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4525"/>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D40" i="25"/>
  <c r="H40" i="25"/>
  <c r="L40" i="25"/>
  <c r="P40" i="25"/>
  <c r="T40" i="25"/>
  <c r="X40" i="25"/>
  <c r="E40" i="25"/>
  <c r="I40" i="25"/>
  <c r="M40" i="25"/>
  <c r="Q40" i="25"/>
  <c r="U40" i="25"/>
  <c r="Y40" i="25"/>
  <c r="F40" i="25"/>
  <c r="N40" i="25"/>
  <c r="V40" i="25"/>
  <c r="J40" i="25"/>
  <c r="R40" i="25"/>
  <c r="K40" i="25"/>
  <c r="S40" i="25"/>
  <c r="G40" i="25"/>
  <c r="O40" i="25"/>
  <c r="W40" i="25"/>
  <c r="C40" i="25"/>
  <c r="B40" i="25"/>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459" i="28"/>
  <c r="A357" i="28"/>
  <c r="A251" i="21"/>
  <c r="A285" i="21"/>
  <c r="A216" i="21"/>
  <c r="A149" i="19"/>
  <c r="A147" i="21"/>
  <c r="A77" i="21"/>
  <c r="A112" i="21"/>
  <c r="A182" i="21"/>
  <c r="E220" i="28" l="1"/>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460" i="28"/>
  <c r="A255" i="28"/>
  <c r="A358" i="28"/>
  <c r="A221" i="28"/>
  <c r="A323" i="28"/>
  <c r="A289" i="28"/>
  <c r="A392" i="28"/>
  <c r="A426" i="28"/>
  <c r="A286" i="21"/>
  <c r="A252" i="21"/>
  <c r="A217" i="21"/>
  <c r="A183" i="21"/>
  <c r="A148" i="21"/>
  <c r="A113" i="21"/>
  <c r="E183" i="21" l="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56" i="28"/>
  <c r="A427" i="28"/>
  <c r="A359" i="28"/>
  <c r="A253" i="21"/>
  <c r="A287" i="21"/>
  <c r="A218" i="21"/>
  <c r="A149" i="21"/>
  <c r="A18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394" i="28"/>
  <c r="A428" i="28"/>
  <c r="A462" i="28"/>
  <c r="A325" i="28"/>
  <c r="A288" i="21"/>
  <c r="A254" i="21"/>
  <c r="A219"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<sst xmlns="http://schemas.openxmlformats.org/spreadsheetml/2006/main" count="1034" uniqueCount="191">
  <si>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</si>
  <si>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</si>
  <si>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</si>
  <si>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</si>
  <si>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</si>
  <si>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</si>
  <si>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</si>
  <si>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</si>
  <si>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</si>
  <si>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</si>
  <si>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</si>
  <si>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</si>
  <si>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</si>
  <si>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</si>
  <si>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</si>
  <si>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</si>
  <si>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</si>
  <si>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</si>
  <si>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</si>
  <si>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</si>
  <si>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</si>
  <si>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</si>
  <si>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</si>
  <si>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</si>
  <si>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</si>
  <si>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</si>
  <si>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</si>
  <si>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</si>
  <si>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</si>
  <si>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</si>
  <si>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</si>
  <si>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</si>
  <si>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</si>
  <si>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</si>
  <si>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</si>
  <si>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</si>
  <si>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</si>
  <si>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</si>
  <si>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</si>
  <si>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</si>
  <si>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</si>
  <si>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</si>
  <si>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</si>
  <si>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</si>
  <si>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</si>
  <si>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</si>
  <si>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</si>
  <si>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</si>
  <si>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</si>
  <si>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</si>
  <si>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</si>
  <si>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</si>
  <si>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</si>
  <si>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</si>
  <si>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</si>
  <si>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</si>
  <si>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</si>
  <si>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</si>
  <si>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</si>
  <si>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</si>
  <si>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</si>
  <si>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</si>
  <si>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</si>
  <si>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</si>
  <si>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</si>
  <si>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</si>
  <si>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</si>
  <si>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</si>
  <si>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</si>
  <si>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</si>
  <si>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</si>
  <si>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</si>
  <si>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</si>
  <si>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</si>
  <si>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</si>
  <si>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</si>
  <si>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</si>
  <si>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</si>
  <si>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</si>
  <si>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</si>
  <si>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</si>
  <si>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</si>
  <si>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</si>
  <si>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</si>
  <si>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</si>
  <si>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</si>
  <si>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</si>
  <si>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</si>
  <si>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</si>
  <si>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</si>
  <si>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</si>
  <si>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</si>
  <si>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</si>
  <si>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</si>
  <si>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</si>
  <si>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</si>
  <si>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</si>
  <si>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</si>
  <si>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</si>
  <si>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</si>
  <si>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</si>
  <si>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</si>
  <si>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</si>
  <si>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</si>
  <si>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</si>
  <si>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</si>
  <si>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</si>
  <si>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</si>
  <si>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</si>
  <si>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</si>
  <si>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</si>
  <si>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</si>
  <si>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</si>
  <si>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</si>
  <si>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</si>
  <si>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</si>
  <si>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</si>
  <si>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</si>
  <si>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</si>
  <si>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</si>
  <si>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</si>
  <si>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</si>
  <si>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</si>
  <si>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</si>
  <si>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</si>
  <si>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</si>
  <si>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</si>
  <si>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</si>
  <si>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</si>
  <si>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</si>
  <si>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</si>
  <si>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</si>
  <si>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</si>
  <si>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</si>
  <si>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</si>
  <si>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</si>
  <si>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</si>
  <si>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</si>
  <si>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</si>
  <si>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</si>
  <si>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</si>
  <si>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</si>
  <si>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</si>
  <si>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</si>
  <si>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</si>
  <si>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</si>
  <si>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</si>
  <si>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</si>
  <si>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</si>
  <si>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365 от 30 декабря 2020 г. </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</si>
  <si>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</si>
  <si>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</si>
  <si>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</si>
  <si>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</si>
  <si>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</si>
  <si>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</si>
  <si>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</si>
  <si>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</si>
  <si>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2021 г.</t>
  </si>
  <si>
    <t>1821,71</t>
  </si>
  <si>
    <t>июнь 2021 года</t>
  </si>
  <si>
    <t>01.06.2021</t>
  </si>
  <si>
    <t>02.06.2021</t>
  </si>
  <si>
    <t>03.06.2021</t>
  </si>
  <si>
    <t>04.06.2021</t>
  </si>
  <si>
    <t>05.06.2021</t>
  </si>
  <si>
    <t>06.06.2021</t>
  </si>
  <si>
    <t>07.06.2021</t>
  </si>
  <si>
    <t>08.06.2021</t>
  </si>
  <si>
    <t>09.06.2021</t>
  </si>
  <si>
    <t>10.06.2021</t>
  </si>
  <si>
    <t>11.06.2021</t>
  </si>
  <si>
    <t>12.06.2021</t>
  </si>
  <si>
    <t>13.06.2021</t>
  </si>
  <si>
    <t>14.06.2021</t>
  </si>
  <si>
    <t>15.06.2021</t>
  </si>
  <si>
    <t>16.06.2021</t>
  </si>
  <si>
    <t>17.06.2021</t>
  </si>
  <si>
    <t>18.06.2021</t>
  </si>
  <si>
    <t>19.06.2021</t>
  </si>
  <si>
    <t>20.06.2021</t>
  </si>
  <si>
    <t>21.06.2021</t>
  </si>
  <si>
    <t>22.06.2021</t>
  </si>
  <si>
    <t>23.06.2021</t>
  </si>
  <si>
    <t>24.06.2021</t>
  </si>
  <si>
    <t>25.06.2021</t>
  </si>
  <si>
    <t>26.06.2021</t>
  </si>
  <si>
    <t>27.06.2021</t>
  </si>
  <si>
    <t>28.06.2021</t>
  </si>
  <si>
    <t>29.06.2021</t>
  </si>
  <si>
    <t>30.06.2021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</si>
</sst>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emf"/><Relationship Id="rId2" Type="http://schemas.openxmlformats.org/officeDocument/2006/relationships/image" Target="../media/image2.wmf"/><Relationship Id="rId16" Type="http://schemas.openxmlformats.org/officeDocument/2006/relationships/image" Target="../media/image16.e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e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17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25762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44" name="Object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7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490" name="Object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621" name="Object 597" hidden="1">
              <a:extLst>
                <a:ext uri="{63B3BB69-23CF-44E3-9099-C40C66FF867C}">
                  <a14:compatExt spid="_x0000_s1621"/>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8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8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0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766" name="Object 742" hidden="1">
              <a:extLst>
                <a:ext uri="{63B3BB69-23CF-44E3-9099-C40C66FF867C}">
                  <a14:compatExt spid="_x0000_s1766"/>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8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7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7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9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1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5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5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7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1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31"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542925</xdr:colOff>
          <xdr:row>37</xdr:row>
          <xdr:rowOff>57150</xdr:rowOff>
        </xdr:from>
        <xdr:to>
          <xdr:col>5</xdr:col>
          <xdr:colOff>1143000</xdr:colOff>
          <xdr:row>37</xdr:row>
          <xdr:rowOff>342900</xdr:rowOff>
        </xdr:to>
        <xdr:sp macro="" textlink="">
          <xdr:nvSpPr>
            <xdr:cNvPr id="2145" name="Object 1121"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37</xdr:row>
          <xdr:rowOff>19050</xdr:rowOff>
        </xdr:from>
        <xdr:to>
          <xdr:col>3</xdr:col>
          <xdr:colOff>1219200</xdr:colOff>
          <xdr:row>37</xdr:row>
          <xdr:rowOff>361950</xdr:rowOff>
        </xdr:to>
        <xdr:sp macro="" textlink="">
          <xdr:nvSpPr>
            <xdr:cNvPr id="2146" name="Object 1122"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37</xdr:row>
          <xdr:rowOff>9525</xdr:rowOff>
        </xdr:from>
        <xdr:to>
          <xdr:col>2</xdr:col>
          <xdr:colOff>1209675</xdr:colOff>
          <xdr:row>37</xdr:row>
          <xdr:rowOff>361950</xdr:rowOff>
        </xdr:to>
        <xdr:sp macro="" textlink="">
          <xdr:nvSpPr>
            <xdr:cNvPr id="2147" name="Object 1123"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20</xdr:row>
          <xdr:rowOff>209550</xdr:rowOff>
        </xdr:from>
        <xdr:to>
          <xdr:col>2</xdr:col>
          <xdr:colOff>1123950</xdr:colOff>
          <xdr:row>20</xdr:row>
          <xdr:rowOff>438150</xdr:rowOff>
        </xdr:to>
        <xdr:sp macro="" textlink="">
          <xdr:nvSpPr>
            <xdr:cNvPr id="2148" name="Object 1124"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21</xdr:row>
          <xdr:rowOff>209550</xdr:rowOff>
        </xdr:from>
        <xdr:to>
          <xdr:col>2</xdr:col>
          <xdr:colOff>1152525</xdr:colOff>
          <xdr:row>21</xdr:row>
          <xdr:rowOff>438150</xdr:rowOff>
        </xdr:to>
        <xdr:sp macro="" textlink="">
          <xdr:nvSpPr>
            <xdr:cNvPr id="2149" name="Object 1125"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22</xdr:row>
          <xdr:rowOff>209550</xdr:rowOff>
        </xdr:from>
        <xdr:to>
          <xdr:col>2</xdr:col>
          <xdr:colOff>981075</xdr:colOff>
          <xdr:row>22</xdr:row>
          <xdr:rowOff>457200</xdr:rowOff>
        </xdr:to>
        <xdr:sp macro="" textlink="">
          <xdr:nvSpPr>
            <xdr:cNvPr id="2150" name="Object 1126"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23</xdr:row>
          <xdr:rowOff>180975</xdr:rowOff>
        </xdr:from>
        <xdr:to>
          <xdr:col>2</xdr:col>
          <xdr:colOff>942975</xdr:colOff>
          <xdr:row>23</xdr:row>
          <xdr:rowOff>438150</xdr:rowOff>
        </xdr:to>
        <xdr:sp macro="" textlink="">
          <xdr:nvSpPr>
            <xdr:cNvPr id="2151" name="Object 1127"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0.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image" Target="../media/image18.wmf"/><Relationship Id="rId47" Type="http://schemas.openxmlformats.org/officeDocument/2006/relationships/oleObject" Target="../embeddings/oleObject24.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emf"/><Relationship Id="rId33" Type="http://schemas.openxmlformats.org/officeDocument/2006/relationships/oleObject" Target="../embeddings/oleObject16.bin"/><Relationship Id="rId38" Type="http://schemas.openxmlformats.org/officeDocument/2006/relationships/image" Target="../media/image16.emf"/><Relationship Id="rId46" Type="http://schemas.openxmlformats.org/officeDocument/2006/relationships/image" Target="../media/image20.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41" Type="http://schemas.openxmlformats.org/officeDocument/2006/relationships/oleObject" Target="../embeddings/oleObject21.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19.bin"/><Relationship Id="rId40" Type="http://schemas.openxmlformats.org/officeDocument/2006/relationships/image" Target="../media/image17.emf"/><Relationship Id="rId45" Type="http://schemas.openxmlformats.org/officeDocument/2006/relationships/oleObject" Target="../embeddings/oleObject23.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image" Target="../media/image15.wmf"/><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image" Target="../media/image19.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2.bin"/><Relationship Id="rId48" Type="http://schemas.openxmlformats.org/officeDocument/2006/relationships/image" Target="../media/image21.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16" sqref="L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3203.0620022099997</v>
      </c>
      <c r="D7" s="4">
        <f>$F$12+'СЕТ СН'!G5+СВЦЭМ!$D$10+'СЕТ СН'!G11-'СЕТ СН'!G$18</f>
        <v>3333.0620022099997</v>
      </c>
      <c r="E7" s="4">
        <f>$F$12+'СЕТ СН'!H5+СВЦЭМ!$D$10+'СЕТ СН'!H11-'СЕТ СН'!H$18</f>
        <v>3403.0620022099997</v>
      </c>
      <c r="F7" s="4">
        <f>$F$12+'СЕТ СН'!I5+СВЦЭМ!$D$10+'СЕТ СН'!I11-'СЕТ СН'!I$18</f>
        <v>3403.0620022099997</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618.81553416999998</v>
      </c>
      <c r="H12" s="2" t="s">
        <v>41</v>
      </c>
    </row>
    <row r="13" spans="1:8" ht="31.5" x14ac:dyDescent="0.25">
      <c r="A13" s="12">
        <v>2</v>
      </c>
      <c r="B13" s="107" t="s">
        <v>48</v>
      </c>
      <c r="C13" s="107"/>
      <c r="D13" s="107"/>
      <c r="E13" s="13" t="s">
        <v>22</v>
      </c>
      <c r="F13" s="11">
        <f>СВЦЭМ!$D$11</f>
        <v>618.81553416999998</v>
      </c>
    </row>
    <row r="14" spans="1:8" ht="36" customHeight="1" x14ac:dyDescent="0.25">
      <c r="A14" s="12">
        <v>3</v>
      </c>
      <c r="B14" s="107" t="s">
        <v>49</v>
      </c>
      <c r="C14" s="107"/>
      <c r="D14" s="107"/>
      <c r="E14" s="13" t="s">
        <v>23</v>
      </c>
      <c r="F14" s="11">
        <f>СВЦЭМ!$D$12</f>
        <v>380901.54545454547</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1.65</v>
      </c>
    </row>
    <row r="17" spans="1:6" ht="33" customHeight="1" x14ac:dyDescent="0.25">
      <c r="A17" s="12">
        <v>6</v>
      </c>
      <c r="B17" s="107" t="s">
        <v>53</v>
      </c>
      <c r="C17" s="107" t="s">
        <v>25</v>
      </c>
      <c r="D17" s="107" t="s">
        <v>6</v>
      </c>
      <c r="E17" s="13" t="s">
        <v>6</v>
      </c>
      <c r="F17" s="16">
        <f>SUM(F19:F23)</f>
        <v>1.65</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1.65</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1135.9390000000001</v>
      </c>
    </row>
    <row r="26" spans="1:6" ht="30.75" customHeight="1" x14ac:dyDescent="0.25">
      <c r="A26" s="12">
        <v>9</v>
      </c>
      <c r="B26" s="107" t="s">
        <v>62</v>
      </c>
      <c r="C26" s="107" t="s">
        <v>27</v>
      </c>
      <c r="D26" s="107" t="s">
        <v>28</v>
      </c>
      <c r="E26" s="13" t="s">
        <v>61</v>
      </c>
      <c r="F26" s="16">
        <f>SUM(F28:F32)</f>
        <v>1135.9390000000001</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1135.9390000000001</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2021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3246.0651041799997</v>
      </c>
      <c r="C9" s="4">
        <f>СВЦЭМ!$D$14+'СЕТ СН'!G5+СВЦЭМ!$D$10+'СЕТ СН'!G11-'СЕТ СН'!G$19</f>
        <v>3376.0651041799997</v>
      </c>
      <c r="D9" s="4">
        <f>СВЦЭМ!$D$14+'СЕТ СН'!H5+СВЦЭМ!$D$10+'СЕТ СН'!H11-'СЕТ СН'!H$19</f>
        <v>3446.0651041799997</v>
      </c>
      <c r="E9" s="4">
        <f>СВЦЭМ!$D$14+'СЕТ СН'!I5+СВЦЭМ!$D$10+'СЕТ СН'!I11-'СЕТ СН'!I$19</f>
        <v>3446.0651041799997</v>
      </c>
    </row>
    <row r="10" spans="1:6" x14ac:dyDescent="0.25">
      <c r="A10" s="26" t="s">
        <v>35</v>
      </c>
      <c r="B10" s="4">
        <f>СВЦЭМ!$D$15+'СЕТ СН'!F5+СВЦЭМ!$D$10+'СЕТ СН'!F11-'СЕТ СН'!F$19</f>
        <v>3743.27411545</v>
      </c>
      <c r="C10" s="4">
        <f>СВЦЭМ!$D$15+'СЕТ СН'!G5+СВЦЭМ!$D$10+'СЕТ СН'!G11-'СЕТ СН'!G$19</f>
        <v>3873.27411545</v>
      </c>
      <c r="D10" s="4">
        <f>СВЦЭМ!$D$15+'СЕТ СН'!H5+СВЦЭМ!$D$10+'СЕТ СН'!H11-'СЕТ СН'!H$19</f>
        <v>3943.27411545</v>
      </c>
      <c r="E10" s="4">
        <f>СВЦЭМ!$D$15+'СЕТ СН'!I5+СВЦЭМ!$D$10+'СЕТ СН'!I11-'СЕТ СН'!I$19</f>
        <v>3943.27411545</v>
      </c>
    </row>
    <row r="11" spans="1:6" x14ac:dyDescent="0.25">
      <c r="A11" s="26" t="s">
        <v>36</v>
      </c>
      <c r="B11" s="4">
        <f>СВЦЭМ!$D$16+'СЕТ СН'!F5+СВЦЭМ!$D$10+'СЕТ СН'!F11-'СЕТ СН'!F$19</f>
        <v>4299.1602726600004</v>
      </c>
      <c r="C11" s="4">
        <f>СВЦЭМ!$D$16+'СЕТ СН'!G5+СВЦЭМ!$D$10+'СЕТ СН'!G11-'СЕТ СН'!G$19</f>
        <v>4429.1602726600004</v>
      </c>
      <c r="D11" s="4">
        <f>СВЦЭМ!$D$16+'СЕТ СН'!H5+СВЦЭМ!$D$10+'СЕТ СН'!H11-'СЕТ СН'!H$19</f>
        <v>4499.1602726600004</v>
      </c>
      <c r="E11" s="4">
        <f>СВЦЭМ!$D$16+'СЕТ СН'!I5+СВЦЭМ!$D$10+'СЕТ СН'!I11-'СЕТ СН'!I$19</f>
        <v>4499.1602726600004</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3246.0651041799997</v>
      </c>
      <c r="C16" s="28">
        <f>СВЦЭМ!$D$14+'СЕТ СН'!G5+СВЦЭМ!$D$10+'СЕТ СН'!G11-'СЕТ СН'!G$19</f>
        <v>3376.0651041799997</v>
      </c>
      <c r="D16" s="28">
        <f>СВЦЭМ!$D$14+'СЕТ СН'!H5+СВЦЭМ!$D$10+'СЕТ СН'!H11-'СЕТ СН'!H$19</f>
        <v>3446.0651041799997</v>
      </c>
      <c r="E16" s="28">
        <f>СВЦЭМ!$D$14+'СЕТ СН'!I5+СВЦЭМ!$D$10+'СЕТ СН'!I11-'СЕТ СН'!I$19</f>
        <v>3446.0651041799997</v>
      </c>
    </row>
    <row r="17" spans="1:5" x14ac:dyDescent="0.25">
      <c r="A17" s="26" t="s">
        <v>37</v>
      </c>
      <c r="B17" s="28">
        <f>СВЦЭМ!$D$17+'СЕТ СН'!F5+СВЦЭМ!$D$10+'СЕТ СН'!F11-'СЕТ СН'!F$19</f>
        <v>4012.15311329</v>
      </c>
      <c r="C17" s="28">
        <f>СВЦЭМ!$D$17+'СЕТ СН'!G5+СВЦЭМ!$D$10+'СЕТ СН'!G11-'СЕТ СН'!G$19</f>
        <v>4142.15311329</v>
      </c>
      <c r="D17" s="28">
        <f>СВЦЭМ!$D$17+'СЕТ СН'!H5+СВЦЭМ!$D$10+'СЕТ СН'!H11-'СЕТ СН'!H$19</f>
        <v>4212.15311329</v>
      </c>
      <c r="E17" s="28">
        <f>СВЦЭМ!$D$17+'СЕТ СН'!I5+СВЦЭМ!$D$10+'СЕТ СН'!I11-'СЕТ СН'!I$19</f>
        <v>4212.15311329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SUMIFS(СВЦЭМ!$C$39:$C$782,СВЦЭМ!$A$39:$A$782,$A12,СВЦЭМ!$B$39:$B$782,B$11)+'СЕТ СН'!$F$12+СВЦЭМ!$D$10+'СЕТ СН'!$F$5-'СЕТ СН'!$F$20</f>
        <v>3245.2021801599999</v>
      </c>
      <c r="C12" s="36">
        <f>SUMIFS(СВЦЭМ!$C$39:$C$782,СВЦЭМ!$A$39:$A$782,$A12,СВЦЭМ!$B$39:$B$782,C$11)+'СЕТ СН'!$F$12+СВЦЭМ!$D$10+'СЕТ СН'!$F$5-'СЕТ СН'!$F$20</f>
        <v>3308.0084071399997</v>
      </c>
      <c r="D12" s="36">
        <f>SUMIFS(СВЦЭМ!$C$39:$C$782,СВЦЭМ!$A$39:$A$782,$A12,СВЦЭМ!$B$39:$B$782,D$11)+'СЕТ СН'!$F$12+СВЦЭМ!$D$10+'СЕТ СН'!$F$5-'СЕТ СН'!$F$20</f>
        <v>3330.1023091400002</v>
      </c>
      <c r="E12" s="36">
        <f>SUMIFS(СВЦЭМ!$C$39:$C$782,СВЦЭМ!$A$39:$A$782,$A12,СВЦЭМ!$B$39:$B$782,E$11)+'СЕТ СН'!$F$12+СВЦЭМ!$D$10+'СЕТ СН'!$F$5-'СЕТ СН'!$F$20</f>
        <v>3339.6349197199997</v>
      </c>
      <c r="F12" s="36">
        <f>SUMIFS(СВЦЭМ!$C$39:$C$782,СВЦЭМ!$A$39:$A$782,$A12,СВЦЭМ!$B$39:$B$782,F$11)+'СЕТ СН'!$F$12+СВЦЭМ!$D$10+'СЕТ СН'!$F$5-'СЕТ СН'!$F$20</f>
        <v>3342.1898464999999</v>
      </c>
      <c r="G12" s="36">
        <f>SUMIFS(СВЦЭМ!$C$39:$C$782,СВЦЭМ!$A$39:$A$782,$A12,СВЦЭМ!$B$39:$B$782,G$11)+'СЕТ СН'!$F$12+СВЦЭМ!$D$10+'СЕТ СН'!$F$5-'СЕТ СН'!$F$20</f>
        <v>3323.7541008399999</v>
      </c>
      <c r="H12" s="36">
        <f>SUMIFS(СВЦЭМ!$C$39:$C$782,СВЦЭМ!$A$39:$A$782,$A12,СВЦЭМ!$B$39:$B$782,H$11)+'СЕТ СН'!$F$12+СВЦЭМ!$D$10+'СЕТ СН'!$F$5-'СЕТ СН'!$F$20</f>
        <v>3282.5670480200001</v>
      </c>
      <c r="I12" s="36">
        <f>SUMIFS(СВЦЭМ!$C$39:$C$782,СВЦЭМ!$A$39:$A$782,$A12,СВЦЭМ!$B$39:$B$782,I$11)+'СЕТ СН'!$F$12+СВЦЭМ!$D$10+'СЕТ СН'!$F$5-'СЕТ СН'!$F$20</f>
        <v>3189.8216623799999</v>
      </c>
      <c r="J12" s="36">
        <f>SUMIFS(СВЦЭМ!$C$39:$C$782,СВЦЭМ!$A$39:$A$782,$A12,СВЦЭМ!$B$39:$B$782,J$11)+'СЕТ СН'!$F$12+СВЦЭМ!$D$10+'СЕТ СН'!$F$5-'СЕТ СН'!$F$20</f>
        <v>3143.1898707999999</v>
      </c>
      <c r="K12" s="36">
        <f>SUMIFS(СВЦЭМ!$C$39:$C$782,СВЦЭМ!$A$39:$A$782,$A12,СВЦЭМ!$B$39:$B$782,K$11)+'СЕТ СН'!$F$12+СВЦЭМ!$D$10+'СЕТ СН'!$F$5-'СЕТ СН'!$F$20</f>
        <v>3245.9980029600001</v>
      </c>
      <c r="L12" s="36">
        <f>SUMIFS(СВЦЭМ!$C$39:$C$782,СВЦЭМ!$A$39:$A$782,$A12,СВЦЭМ!$B$39:$B$782,L$11)+'СЕТ СН'!$F$12+СВЦЭМ!$D$10+'СЕТ СН'!$F$5-'СЕТ СН'!$F$20</f>
        <v>3227.5302725500001</v>
      </c>
      <c r="M12" s="36">
        <f>SUMIFS(СВЦЭМ!$C$39:$C$782,СВЦЭМ!$A$39:$A$782,$A12,СВЦЭМ!$B$39:$B$782,M$11)+'СЕТ СН'!$F$12+СВЦЭМ!$D$10+'СЕТ СН'!$F$5-'СЕТ СН'!$F$20</f>
        <v>3215.0159707900002</v>
      </c>
      <c r="N12" s="36">
        <f>SUMIFS(СВЦЭМ!$C$39:$C$782,СВЦЭМ!$A$39:$A$782,$A12,СВЦЭМ!$B$39:$B$782,N$11)+'СЕТ СН'!$F$12+СВЦЭМ!$D$10+'СЕТ СН'!$F$5-'СЕТ СН'!$F$20</f>
        <v>3225.7195541999999</v>
      </c>
      <c r="O12" s="36">
        <f>SUMIFS(СВЦЭМ!$C$39:$C$782,СВЦЭМ!$A$39:$A$782,$A12,СВЦЭМ!$B$39:$B$782,O$11)+'СЕТ СН'!$F$12+СВЦЭМ!$D$10+'СЕТ СН'!$F$5-'СЕТ СН'!$F$20</f>
        <v>3269.30483465</v>
      </c>
      <c r="P12" s="36">
        <f>SUMIFS(СВЦЭМ!$C$39:$C$782,СВЦЭМ!$A$39:$A$782,$A12,СВЦЭМ!$B$39:$B$782,P$11)+'СЕТ СН'!$F$12+СВЦЭМ!$D$10+'СЕТ СН'!$F$5-'СЕТ СН'!$F$20</f>
        <v>3279.3567887700001</v>
      </c>
      <c r="Q12" s="36">
        <f>SUMIFS(СВЦЭМ!$C$39:$C$782,СВЦЭМ!$A$39:$A$782,$A12,СВЦЭМ!$B$39:$B$782,Q$11)+'СЕТ СН'!$F$12+СВЦЭМ!$D$10+'СЕТ СН'!$F$5-'СЕТ СН'!$F$20</f>
        <v>3279.1964100800001</v>
      </c>
      <c r="R12" s="36">
        <f>SUMIFS(СВЦЭМ!$C$39:$C$782,СВЦЭМ!$A$39:$A$782,$A12,СВЦЭМ!$B$39:$B$782,R$11)+'СЕТ СН'!$F$12+СВЦЭМ!$D$10+'СЕТ СН'!$F$5-'СЕТ СН'!$F$20</f>
        <v>3231.7934478400002</v>
      </c>
      <c r="S12" s="36">
        <f>SUMIFS(СВЦЭМ!$C$39:$C$782,СВЦЭМ!$A$39:$A$782,$A12,СВЦЭМ!$B$39:$B$782,S$11)+'СЕТ СН'!$F$12+СВЦЭМ!$D$10+'СЕТ СН'!$F$5-'СЕТ СН'!$F$20</f>
        <v>3234.17370114</v>
      </c>
      <c r="T12" s="36">
        <f>SUMIFS(СВЦЭМ!$C$39:$C$782,СВЦЭМ!$A$39:$A$782,$A12,СВЦЭМ!$B$39:$B$782,T$11)+'СЕТ СН'!$F$12+СВЦЭМ!$D$10+'СЕТ СН'!$F$5-'СЕТ СН'!$F$20</f>
        <v>3247.3723785299999</v>
      </c>
      <c r="U12" s="36">
        <f>SUMIFS(СВЦЭМ!$C$39:$C$782,СВЦЭМ!$A$39:$A$782,$A12,СВЦЭМ!$B$39:$B$782,U$11)+'СЕТ СН'!$F$12+СВЦЭМ!$D$10+'СЕТ СН'!$F$5-'СЕТ СН'!$F$20</f>
        <v>3239.1973335900002</v>
      </c>
      <c r="V12" s="36">
        <f>SUMIFS(СВЦЭМ!$C$39:$C$782,СВЦЭМ!$A$39:$A$782,$A12,СВЦЭМ!$B$39:$B$782,V$11)+'СЕТ СН'!$F$12+СВЦЭМ!$D$10+'СЕТ СН'!$F$5-'СЕТ СН'!$F$20</f>
        <v>3248.8348539399999</v>
      </c>
      <c r="W12" s="36">
        <f>SUMIFS(СВЦЭМ!$C$39:$C$782,СВЦЭМ!$A$39:$A$782,$A12,СВЦЭМ!$B$39:$B$782,W$11)+'СЕТ СН'!$F$12+СВЦЭМ!$D$10+'СЕТ СН'!$F$5-'СЕТ СН'!$F$20</f>
        <v>3265.2674657799998</v>
      </c>
      <c r="X12" s="36">
        <f>SUMIFS(СВЦЭМ!$C$39:$C$782,СВЦЭМ!$A$39:$A$782,$A12,СВЦЭМ!$B$39:$B$782,X$11)+'СЕТ СН'!$F$12+СВЦЭМ!$D$10+'СЕТ СН'!$F$5-'СЕТ СН'!$F$20</f>
        <v>3263.0339072100001</v>
      </c>
      <c r="Y12" s="36">
        <f>SUMIFS(СВЦЭМ!$C$39:$C$782,СВЦЭМ!$A$39:$A$782,$A12,СВЦЭМ!$B$39:$B$782,Y$11)+'СЕТ СН'!$F$12+СВЦЭМ!$D$10+'СЕТ СН'!$F$5-'СЕТ СН'!$F$20</f>
        <v>3215.5689158499999</v>
      </c>
      <c r="AA12" s="37"/>
    </row>
    <row r="13" spans="1:27" ht="15.75" x14ac:dyDescent="0.2">
      <c r="A13" s="35">
        <f>A12+1</f>
        <v>44349</v>
      </c>
      <c r="B13" s="36">
        <f>SUMIFS(СВЦЭМ!$C$39:$C$782,СВЦЭМ!$A$39:$A$782,$A13,СВЦЭМ!$B$39:$B$782,B$11)+'СЕТ СН'!$F$12+СВЦЭМ!$D$10+'СЕТ СН'!$F$5-'СЕТ СН'!$F$20</f>
        <v>3186.7962917599998</v>
      </c>
      <c r="C13" s="36">
        <f>SUMIFS(СВЦЭМ!$C$39:$C$782,СВЦЭМ!$A$39:$A$782,$A13,СВЦЭМ!$B$39:$B$782,C$11)+'СЕТ СН'!$F$12+СВЦЭМ!$D$10+'СЕТ СН'!$F$5-'СЕТ СН'!$F$20</f>
        <v>3246.9154133299999</v>
      </c>
      <c r="D13" s="36">
        <f>SUMIFS(СВЦЭМ!$C$39:$C$782,СВЦЭМ!$A$39:$A$782,$A13,СВЦЭМ!$B$39:$B$782,D$11)+'СЕТ СН'!$F$12+СВЦЭМ!$D$10+'СЕТ СН'!$F$5-'СЕТ СН'!$F$20</f>
        <v>3319.12766784</v>
      </c>
      <c r="E13" s="36">
        <f>SUMIFS(СВЦЭМ!$C$39:$C$782,СВЦЭМ!$A$39:$A$782,$A13,СВЦЭМ!$B$39:$B$782,E$11)+'СЕТ СН'!$F$12+СВЦЭМ!$D$10+'СЕТ СН'!$F$5-'СЕТ СН'!$F$20</f>
        <v>3327.12742622</v>
      </c>
      <c r="F13" s="36">
        <f>SUMIFS(СВЦЭМ!$C$39:$C$782,СВЦЭМ!$A$39:$A$782,$A13,СВЦЭМ!$B$39:$B$782,F$11)+'СЕТ СН'!$F$12+СВЦЭМ!$D$10+'СЕТ СН'!$F$5-'СЕТ СН'!$F$20</f>
        <v>3333.9303351200001</v>
      </c>
      <c r="G13" s="36">
        <f>SUMIFS(СВЦЭМ!$C$39:$C$782,СВЦЭМ!$A$39:$A$782,$A13,СВЦЭМ!$B$39:$B$782,G$11)+'СЕТ СН'!$F$12+СВЦЭМ!$D$10+'СЕТ СН'!$F$5-'СЕТ СН'!$F$20</f>
        <v>3315.5481205400001</v>
      </c>
      <c r="H13" s="36">
        <f>SUMIFS(СВЦЭМ!$C$39:$C$782,СВЦЭМ!$A$39:$A$782,$A13,СВЦЭМ!$B$39:$B$782,H$11)+'СЕТ СН'!$F$12+СВЦЭМ!$D$10+'СЕТ СН'!$F$5-'СЕТ СН'!$F$20</f>
        <v>3287.0961281999998</v>
      </c>
      <c r="I13" s="36">
        <f>SUMIFS(СВЦЭМ!$C$39:$C$782,СВЦЭМ!$A$39:$A$782,$A13,СВЦЭМ!$B$39:$B$782,I$11)+'СЕТ СН'!$F$12+СВЦЭМ!$D$10+'СЕТ СН'!$F$5-'СЕТ СН'!$F$20</f>
        <v>3220.7718133500002</v>
      </c>
      <c r="J13" s="36">
        <f>SUMIFS(СВЦЭМ!$C$39:$C$782,СВЦЭМ!$A$39:$A$782,$A13,СВЦЭМ!$B$39:$B$782,J$11)+'СЕТ СН'!$F$12+СВЦЭМ!$D$10+'СЕТ СН'!$F$5-'СЕТ СН'!$F$20</f>
        <v>3185.41925739</v>
      </c>
      <c r="K13" s="36">
        <f>SUMIFS(СВЦЭМ!$C$39:$C$782,СВЦЭМ!$A$39:$A$782,$A13,СВЦЭМ!$B$39:$B$782,K$11)+'СЕТ СН'!$F$12+СВЦЭМ!$D$10+'СЕТ СН'!$F$5-'СЕТ СН'!$F$20</f>
        <v>3206.9032163699999</v>
      </c>
      <c r="L13" s="36">
        <f>SUMIFS(СВЦЭМ!$C$39:$C$782,СВЦЭМ!$A$39:$A$782,$A13,СВЦЭМ!$B$39:$B$782,L$11)+'СЕТ СН'!$F$12+СВЦЭМ!$D$10+'СЕТ СН'!$F$5-'СЕТ СН'!$F$20</f>
        <v>3203.90254409</v>
      </c>
      <c r="M13" s="36">
        <f>SUMIFS(СВЦЭМ!$C$39:$C$782,СВЦЭМ!$A$39:$A$782,$A13,СВЦЭМ!$B$39:$B$782,M$11)+'СЕТ СН'!$F$12+СВЦЭМ!$D$10+'СЕТ СН'!$F$5-'СЕТ СН'!$F$20</f>
        <v>3207.0026404499999</v>
      </c>
      <c r="N13" s="36">
        <f>SUMIFS(СВЦЭМ!$C$39:$C$782,СВЦЭМ!$A$39:$A$782,$A13,СВЦЭМ!$B$39:$B$782,N$11)+'СЕТ СН'!$F$12+СВЦЭМ!$D$10+'СЕТ СН'!$F$5-'СЕТ СН'!$F$20</f>
        <v>3261.5081242599999</v>
      </c>
      <c r="O13" s="36">
        <f>SUMIFS(СВЦЭМ!$C$39:$C$782,СВЦЭМ!$A$39:$A$782,$A13,СВЦЭМ!$B$39:$B$782,O$11)+'СЕТ СН'!$F$12+СВЦЭМ!$D$10+'СЕТ СН'!$F$5-'СЕТ СН'!$F$20</f>
        <v>3301.8506145599999</v>
      </c>
      <c r="P13" s="36">
        <f>SUMIFS(СВЦЭМ!$C$39:$C$782,СВЦЭМ!$A$39:$A$782,$A13,СВЦЭМ!$B$39:$B$782,P$11)+'СЕТ СН'!$F$12+СВЦЭМ!$D$10+'СЕТ СН'!$F$5-'СЕТ СН'!$F$20</f>
        <v>3308.2100999899999</v>
      </c>
      <c r="Q13" s="36">
        <f>SUMIFS(СВЦЭМ!$C$39:$C$782,СВЦЭМ!$A$39:$A$782,$A13,СВЦЭМ!$B$39:$B$782,Q$11)+'СЕТ СН'!$F$12+СВЦЭМ!$D$10+'СЕТ СН'!$F$5-'СЕТ СН'!$F$20</f>
        <v>3311.1464861999998</v>
      </c>
      <c r="R13" s="36">
        <f>SUMIFS(СВЦЭМ!$C$39:$C$782,СВЦЭМ!$A$39:$A$782,$A13,СВЦЭМ!$B$39:$B$782,R$11)+'СЕТ СН'!$F$12+СВЦЭМ!$D$10+'СЕТ СН'!$F$5-'СЕТ СН'!$F$20</f>
        <v>3270.3997302399998</v>
      </c>
      <c r="S13" s="36">
        <f>SUMIFS(СВЦЭМ!$C$39:$C$782,СВЦЭМ!$A$39:$A$782,$A13,СВЦЭМ!$B$39:$B$782,S$11)+'СЕТ СН'!$F$12+СВЦЭМ!$D$10+'СЕТ СН'!$F$5-'СЕТ СН'!$F$20</f>
        <v>3266.2992528200002</v>
      </c>
      <c r="T13" s="36">
        <f>SUMIFS(СВЦЭМ!$C$39:$C$782,СВЦЭМ!$A$39:$A$782,$A13,СВЦЭМ!$B$39:$B$782,T$11)+'СЕТ СН'!$F$12+СВЦЭМ!$D$10+'СЕТ СН'!$F$5-'СЕТ СН'!$F$20</f>
        <v>3244.35366492</v>
      </c>
      <c r="U13" s="36">
        <f>SUMIFS(СВЦЭМ!$C$39:$C$782,СВЦЭМ!$A$39:$A$782,$A13,СВЦЭМ!$B$39:$B$782,U$11)+'СЕТ СН'!$F$12+СВЦЭМ!$D$10+'СЕТ СН'!$F$5-'СЕТ СН'!$F$20</f>
        <v>3211.1002725799999</v>
      </c>
      <c r="V13" s="36">
        <f>SUMIFS(СВЦЭМ!$C$39:$C$782,СВЦЭМ!$A$39:$A$782,$A13,СВЦЭМ!$B$39:$B$782,V$11)+'СЕТ СН'!$F$12+СВЦЭМ!$D$10+'СЕТ СН'!$F$5-'СЕТ СН'!$F$20</f>
        <v>3198.2176654999998</v>
      </c>
      <c r="W13" s="36">
        <f>SUMIFS(СВЦЭМ!$C$39:$C$782,СВЦЭМ!$A$39:$A$782,$A13,СВЦЭМ!$B$39:$B$782,W$11)+'СЕТ СН'!$F$12+СВЦЭМ!$D$10+'СЕТ СН'!$F$5-'СЕТ СН'!$F$20</f>
        <v>3209.4245405299998</v>
      </c>
      <c r="X13" s="36">
        <f>SUMIFS(СВЦЭМ!$C$39:$C$782,СВЦЭМ!$A$39:$A$782,$A13,СВЦЭМ!$B$39:$B$782,X$11)+'СЕТ СН'!$F$12+СВЦЭМ!$D$10+'СЕТ СН'!$F$5-'СЕТ СН'!$F$20</f>
        <v>3277.0312802500002</v>
      </c>
      <c r="Y13" s="36">
        <f>SUMIFS(СВЦЭМ!$C$39:$C$782,СВЦЭМ!$A$39:$A$782,$A13,СВЦЭМ!$B$39:$B$782,Y$11)+'СЕТ СН'!$F$12+СВЦЭМ!$D$10+'СЕТ СН'!$F$5-'СЕТ СН'!$F$20</f>
        <v>3235.8313009200001</v>
      </c>
    </row>
    <row r="14" spans="1:27" ht="15.75" x14ac:dyDescent="0.2">
      <c r="A14" s="35">
        <f t="shared" ref="A14:A41" si="0">A13+1</f>
        <v>44350</v>
      </c>
      <c r="B14" s="36">
        <f>SUMIFS(СВЦЭМ!$C$39:$C$782,СВЦЭМ!$A$39:$A$782,$A14,СВЦЭМ!$B$39:$B$782,B$11)+'СЕТ СН'!$F$12+СВЦЭМ!$D$10+'СЕТ СН'!$F$5-'СЕТ СН'!$F$20</f>
        <v>3158.9550301499999</v>
      </c>
      <c r="C14" s="36">
        <f>SUMIFS(СВЦЭМ!$C$39:$C$782,СВЦЭМ!$A$39:$A$782,$A14,СВЦЭМ!$B$39:$B$782,C$11)+'СЕТ СН'!$F$12+СВЦЭМ!$D$10+'СЕТ СН'!$F$5-'СЕТ СН'!$F$20</f>
        <v>3226.12887834</v>
      </c>
      <c r="D14" s="36">
        <f>SUMIFS(СВЦЭМ!$C$39:$C$782,СВЦЭМ!$A$39:$A$782,$A14,СВЦЭМ!$B$39:$B$782,D$11)+'СЕТ СН'!$F$12+СВЦЭМ!$D$10+'СЕТ СН'!$F$5-'СЕТ СН'!$F$20</f>
        <v>3298.27464379</v>
      </c>
      <c r="E14" s="36">
        <f>SUMIFS(СВЦЭМ!$C$39:$C$782,СВЦЭМ!$A$39:$A$782,$A14,СВЦЭМ!$B$39:$B$782,E$11)+'СЕТ СН'!$F$12+СВЦЭМ!$D$10+'СЕТ СН'!$F$5-'СЕТ СН'!$F$20</f>
        <v>3313.0735360200001</v>
      </c>
      <c r="F14" s="36">
        <f>SUMIFS(СВЦЭМ!$C$39:$C$782,СВЦЭМ!$A$39:$A$782,$A14,СВЦЭМ!$B$39:$B$782,F$11)+'СЕТ СН'!$F$12+СВЦЭМ!$D$10+'СЕТ СН'!$F$5-'СЕТ СН'!$F$20</f>
        <v>3318.74044465</v>
      </c>
      <c r="G14" s="36">
        <f>SUMIFS(СВЦЭМ!$C$39:$C$782,СВЦЭМ!$A$39:$A$782,$A14,СВЦЭМ!$B$39:$B$782,G$11)+'СЕТ СН'!$F$12+СВЦЭМ!$D$10+'СЕТ СН'!$F$5-'СЕТ СН'!$F$20</f>
        <v>3301.0145023699997</v>
      </c>
      <c r="H14" s="36">
        <f>SUMIFS(СВЦЭМ!$C$39:$C$782,СВЦЭМ!$A$39:$A$782,$A14,СВЦЭМ!$B$39:$B$782,H$11)+'СЕТ СН'!$F$12+СВЦЭМ!$D$10+'СЕТ СН'!$F$5-'СЕТ СН'!$F$20</f>
        <v>3259.7923033799998</v>
      </c>
      <c r="I14" s="36">
        <f>SUMIFS(СВЦЭМ!$C$39:$C$782,СВЦЭМ!$A$39:$A$782,$A14,СВЦЭМ!$B$39:$B$782,I$11)+'СЕТ СН'!$F$12+СВЦЭМ!$D$10+'СЕТ СН'!$F$5-'СЕТ СН'!$F$20</f>
        <v>3235.5654336799998</v>
      </c>
      <c r="J14" s="36">
        <f>SUMIFS(СВЦЭМ!$C$39:$C$782,СВЦЭМ!$A$39:$A$782,$A14,СВЦЭМ!$B$39:$B$782,J$11)+'СЕТ СН'!$F$12+СВЦЭМ!$D$10+'СЕТ СН'!$F$5-'СЕТ СН'!$F$20</f>
        <v>3276.3055332700001</v>
      </c>
      <c r="K14" s="36">
        <f>SUMIFS(СВЦЭМ!$C$39:$C$782,СВЦЭМ!$A$39:$A$782,$A14,СВЦЭМ!$B$39:$B$782,K$11)+'СЕТ СН'!$F$12+СВЦЭМ!$D$10+'СЕТ СН'!$F$5-'СЕТ СН'!$F$20</f>
        <v>3297.8434404499999</v>
      </c>
      <c r="L14" s="36">
        <f>SUMIFS(СВЦЭМ!$C$39:$C$782,СВЦЭМ!$A$39:$A$782,$A14,СВЦЭМ!$B$39:$B$782,L$11)+'СЕТ СН'!$F$12+СВЦЭМ!$D$10+'СЕТ СН'!$F$5-'СЕТ СН'!$F$20</f>
        <v>3305.2359736099997</v>
      </c>
      <c r="M14" s="36">
        <f>SUMIFS(СВЦЭМ!$C$39:$C$782,СВЦЭМ!$A$39:$A$782,$A14,СВЦЭМ!$B$39:$B$782,M$11)+'СЕТ СН'!$F$12+СВЦЭМ!$D$10+'СЕТ СН'!$F$5-'СЕТ СН'!$F$20</f>
        <v>3289.10450266</v>
      </c>
      <c r="N14" s="36">
        <f>SUMIFS(СВЦЭМ!$C$39:$C$782,СВЦЭМ!$A$39:$A$782,$A14,СВЦЭМ!$B$39:$B$782,N$11)+'СЕТ СН'!$F$12+СВЦЭМ!$D$10+'СЕТ СН'!$F$5-'СЕТ СН'!$F$20</f>
        <v>3279.5975295799999</v>
      </c>
      <c r="O14" s="36">
        <f>SUMIFS(СВЦЭМ!$C$39:$C$782,СВЦЭМ!$A$39:$A$782,$A14,СВЦЭМ!$B$39:$B$782,O$11)+'СЕТ СН'!$F$12+СВЦЭМ!$D$10+'СЕТ СН'!$F$5-'СЕТ СН'!$F$20</f>
        <v>3304.0238850599999</v>
      </c>
      <c r="P14" s="36">
        <f>SUMIFS(СВЦЭМ!$C$39:$C$782,СВЦЭМ!$A$39:$A$782,$A14,СВЦЭМ!$B$39:$B$782,P$11)+'СЕТ СН'!$F$12+СВЦЭМ!$D$10+'СЕТ СН'!$F$5-'СЕТ СН'!$F$20</f>
        <v>3316.6866094699999</v>
      </c>
      <c r="Q14" s="36">
        <f>SUMIFS(СВЦЭМ!$C$39:$C$782,СВЦЭМ!$A$39:$A$782,$A14,СВЦЭМ!$B$39:$B$782,Q$11)+'СЕТ СН'!$F$12+СВЦЭМ!$D$10+'СЕТ СН'!$F$5-'СЕТ СН'!$F$20</f>
        <v>3308.7735728299999</v>
      </c>
      <c r="R14" s="36">
        <f>SUMIFS(СВЦЭМ!$C$39:$C$782,СВЦЭМ!$A$39:$A$782,$A14,СВЦЭМ!$B$39:$B$782,R$11)+'СЕТ СН'!$F$12+СВЦЭМ!$D$10+'СЕТ СН'!$F$5-'СЕТ СН'!$F$20</f>
        <v>3274.4904268999999</v>
      </c>
      <c r="S14" s="36">
        <f>SUMIFS(СВЦЭМ!$C$39:$C$782,СВЦЭМ!$A$39:$A$782,$A14,СВЦЭМ!$B$39:$B$782,S$11)+'СЕТ СН'!$F$12+СВЦЭМ!$D$10+'СЕТ СН'!$F$5-'СЕТ СН'!$F$20</f>
        <v>3298.2234058200002</v>
      </c>
      <c r="T14" s="36">
        <f>SUMIFS(СВЦЭМ!$C$39:$C$782,СВЦЭМ!$A$39:$A$782,$A14,СВЦЭМ!$B$39:$B$782,T$11)+'СЕТ СН'!$F$12+СВЦЭМ!$D$10+'СЕТ СН'!$F$5-'СЕТ СН'!$F$20</f>
        <v>3271.8235223000001</v>
      </c>
      <c r="U14" s="36">
        <f>SUMIFS(СВЦЭМ!$C$39:$C$782,СВЦЭМ!$A$39:$A$782,$A14,СВЦЭМ!$B$39:$B$782,U$11)+'СЕТ СН'!$F$12+СВЦЭМ!$D$10+'СЕТ СН'!$F$5-'СЕТ СН'!$F$20</f>
        <v>3232.7509194200002</v>
      </c>
      <c r="V14" s="36">
        <f>SUMIFS(СВЦЭМ!$C$39:$C$782,СВЦЭМ!$A$39:$A$782,$A14,СВЦЭМ!$B$39:$B$782,V$11)+'СЕТ СН'!$F$12+СВЦЭМ!$D$10+'СЕТ СН'!$F$5-'СЕТ СН'!$F$20</f>
        <v>3245.8262546599999</v>
      </c>
      <c r="W14" s="36">
        <f>SUMIFS(СВЦЭМ!$C$39:$C$782,СВЦЭМ!$A$39:$A$782,$A14,СВЦЭМ!$B$39:$B$782,W$11)+'СЕТ СН'!$F$12+СВЦЭМ!$D$10+'СЕТ СН'!$F$5-'СЕТ СН'!$F$20</f>
        <v>3256.45167653</v>
      </c>
      <c r="X14" s="36">
        <f>SUMIFS(СВЦЭМ!$C$39:$C$782,СВЦЭМ!$A$39:$A$782,$A14,СВЦЭМ!$B$39:$B$782,X$11)+'СЕТ СН'!$F$12+СВЦЭМ!$D$10+'СЕТ СН'!$F$5-'СЕТ СН'!$F$20</f>
        <v>3237.3112338999999</v>
      </c>
      <c r="Y14" s="36">
        <f>SUMIFS(СВЦЭМ!$C$39:$C$782,СВЦЭМ!$A$39:$A$782,$A14,СВЦЭМ!$B$39:$B$782,Y$11)+'СЕТ СН'!$F$12+СВЦЭМ!$D$10+'СЕТ СН'!$F$5-'СЕТ СН'!$F$20</f>
        <v>3183.2954483100002</v>
      </c>
    </row>
    <row r="15" spans="1:27" ht="15.75" x14ac:dyDescent="0.2">
      <c r="A15" s="35">
        <f t="shared" si="0"/>
        <v>44351</v>
      </c>
      <c r="B15" s="36">
        <f>SUMIFS(СВЦЭМ!$C$39:$C$782,СВЦЭМ!$A$39:$A$782,$A15,СВЦЭМ!$B$39:$B$782,B$11)+'СЕТ СН'!$F$12+СВЦЭМ!$D$10+'СЕТ СН'!$F$5-'СЕТ СН'!$F$20</f>
        <v>3158.77206514</v>
      </c>
      <c r="C15" s="36">
        <f>SUMIFS(СВЦЭМ!$C$39:$C$782,СВЦЭМ!$A$39:$A$782,$A15,СВЦЭМ!$B$39:$B$782,C$11)+'СЕТ СН'!$F$12+СВЦЭМ!$D$10+'СЕТ СН'!$F$5-'СЕТ СН'!$F$20</f>
        <v>3229.2935889999999</v>
      </c>
      <c r="D15" s="36">
        <f>SUMIFS(СВЦЭМ!$C$39:$C$782,СВЦЭМ!$A$39:$A$782,$A15,СВЦЭМ!$B$39:$B$782,D$11)+'СЕТ СН'!$F$12+СВЦЭМ!$D$10+'СЕТ СН'!$F$5-'СЕТ СН'!$F$20</f>
        <v>3300.1563143499998</v>
      </c>
      <c r="E15" s="36">
        <f>SUMIFS(СВЦЭМ!$C$39:$C$782,СВЦЭМ!$A$39:$A$782,$A15,СВЦЭМ!$B$39:$B$782,E$11)+'СЕТ СН'!$F$12+СВЦЭМ!$D$10+'СЕТ СН'!$F$5-'СЕТ СН'!$F$20</f>
        <v>3309.6987153599998</v>
      </c>
      <c r="F15" s="36">
        <f>SUMIFS(СВЦЭМ!$C$39:$C$782,СВЦЭМ!$A$39:$A$782,$A15,СВЦЭМ!$B$39:$B$782,F$11)+'СЕТ СН'!$F$12+СВЦЭМ!$D$10+'СЕТ СН'!$F$5-'СЕТ СН'!$F$20</f>
        <v>3307.3992751999999</v>
      </c>
      <c r="G15" s="36">
        <f>SUMIFS(СВЦЭМ!$C$39:$C$782,СВЦЭМ!$A$39:$A$782,$A15,СВЦЭМ!$B$39:$B$782,G$11)+'СЕТ СН'!$F$12+СВЦЭМ!$D$10+'СЕТ СН'!$F$5-'СЕТ СН'!$F$20</f>
        <v>3298.8951757999998</v>
      </c>
      <c r="H15" s="36">
        <f>SUMIFS(СВЦЭМ!$C$39:$C$782,СВЦЭМ!$A$39:$A$782,$A15,СВЦЭМ!$B$39:$B$782,H$11)+'СЕТ СН'!$F$12+СВЦЭМ!$D$10+'СЕТ СН'!$F$5-'СЕТ СН'!$F$20</f>
        <v>3259.1620202899999</v>
      </c>
      <c r="I15" s="36">
        <f>SUMIFS(СВЦЭМ!$C$39:$C$782,СВЦЭМ!$A$39:$A$782,$A15,СВЦЭМ!$B$39:$B$782,I$11)+'СЕТ СН'!$F$12+СВЦЭМ!$D$10+'СЕТ СН'!$F$5-'СЕТ СН'!$F$20</f>
        <v>3225.0940798699999</v>
      </c>
      <c r="J15" s="36">
        <f>SUMIFS(СВЦЭМ!$C$39:$C$782,СВЦЭМ!$A$39:$A$782,$A15,СВЦЭМ!$B$39:$B$782,J$11)+'СЕТ СН'!$F$12+СВЦЭМ!$D$10+'СЕТ СН'!$F$5-'СЕТ СН'!$F$20</f>
        <v>3279.8151473299999</v>
      </c>
      <c r="K15" s="36">
        <f>SUMIFS(СВЦЭМ!$C$39:$C$782,СВЦЭМ!$A$39:$A$782,$A15,СВЦЭМ!$B$39:$B$782,K$11)+'СЕТ СН'!$F$12+СВЦЭМ!$D$10+'СЕТ СН'!$F$5-'СЕТ СН'!$F$20</f>
        <v>3297.00810684</v>
      </c>
      <c r="L15" s="36">
        <f>SUMIFS(СВЦЭМ!$C$39:$C$782,СВЦЭМ!$A$39:$A$782,$A15,СВЦЭМ!$B$39:$B$782,L$11)+'СЕТ СН'!$F$12+СВЦЭМ!$D$10+'СЕТ СН'!$F$5-'СЕТ СН'!$F$20</f>
        <v>3288.1620324300002</v>
      </c>
      <c r="M15" s="36">
        <f>SUMIFS(СВЦЭМ!$C$39:$C$782,СВЦЭМ!$A$39:$A$782,$A15,СВЦЭМ!$B$39:$B$782,M$11)+'СЕТ СН'!$F$12+СВЦЭМ!$D$10+'СЕТ СН'!$F$5-'СЕТ СН'!$F$20</f>
        <v>3286.3227632200001</v>
      </c>
      <c r="N15" s="36">
        <f>SUMIFS(СВЦЭМ!$C$39:$C$782,СВЦЭМ!$A$39:$A$782,$A15,СВЦЭМ!$B$39:$B$782,N$11)+'СЕТ СН'!$F$12+СВЦЭМ!$D$10+'СЕТ СН'!$F$5-'СЕТ СН'!$F$20</f>
        <v>3277.9415650199999</v>
      </c>
      <c r="O15" s="36">
        <f>SUMIFS(СВЦЭМ!$C$39:$C$782,СВЦЭМ!$A$39:$A$782,$A15,СВЦЭМ!$B$39:$B$782,O$11)+'СЕТ СН'!$F$12+СВЦЭМ!$D$10+'СЕТ СН'!$F$5-'СЕТ СН'!$F$20</f>
        <v>3330.0112580099999</v>
      </c>
      <c r="P15" s="36">
        <f>SUMIFS(СВЦЭМ!$C$39:$C$782,СВЦЭМ!$A$39:$A$782,$A15,СВЦЭМ!$B$39:$B$782,P$11)+'СЕТ СН'!$F$12+СВЦЭМ!$D$10+'СЕТ СН'!$F$5-'СЕТ СН'!$F$20</f>
        <v>3334.0691042999997</v>
      </c>
      <c r="Q15" s="36">
        <f>SUMIFS(СВЦЭМ!$C$39:$C$782,СВЦЭМ!$A$39:$A$782,$A15,СВЦЭМ!$B$39:$B$782,Q$11)+'СЕТ СН'!$F$12+СВЦЭМ!$D$10+'СЕТ СН'!$F$5-'СЕТ СН'!$F$20</f>
        <v>3331.65418021</v>
      </c>
      <c r="R15" s="36">
        <f>SUMIFS(СВЦЭМ!$C$39:$C$782,СВЦЭМ!$A$39:$A$782,$A15,СВЦЭМ!$B$39:$B$782,R$11)+'СЕТ СН'!$F$12+СВЦЭМ!$D$10+'СЕТ СН'!$F$5-'СЕТ СН'!$F$20</f>
        <v>3275.1549358399998</v>
      </c>
      <c r="S15" s="36">
        <f>SUMIFS(СВЦЭМ!$C$39:$C$782,СВЦЭМ!$A$39:$A$782,$A15,СВЦЭМ!$B$39:$B$782,S$11)+'СЕТ СН'!$F$12+СВЦЭМ!$D$10+'СЕТ СН'!$F$5-'СЕТ СН'!$F$20</f>
        <v>3278.0795311299999</v>
      </c>
      <c r="T15" s="36">
        <f>SUMIFS(СВЦЭМ!$C$39:$C$782,СВЦЭМ!$A$39:$A$782,$A15,СВЦЭМ!$B$39:$B$782,T$11)+'СЕТ СН'!$F$12+СВЦЭМ!$D$10+'СЕТ СН'!$F$5-'СЕТ СН'!$F$20</f>
        <v>3251.9327387499998</v>
      </c>
      <c r="U15" s="36">
        <f>SUMIFS(СВЦЭМ!$C$39:$C$782,СВЦЭМ!$A$39:$A$782,$A15,СВЦЭМ!$B$39:$B$782,U$11)+'СЕТ СН'!$F$12+СВЦЭМ!$D$10+'СЕТ СН'!$F$5-'СЕТ СН'!$F$20</f>
        <v>3221.0471351400001</v>
      </c>
      <c r="V15" s="36">
        <f>SUMIFS(СВЦЭМ!$C$39:$C$782,СВЦЭМ!$A$39:$A$782,$A15,СВЦЭМ!$B$39:$B$782,V$11)+'СЕТ СН'!$F$12+СВЦЭМ!$D$10+'СЕТ СН'!$F$5-'СЕТ СН'!$F$20</f>
        <v>3229.9874817999998</v>
      </c>
      <c r="W15" s="36">
        <f>SUMIFS(СВЦЭМ!$C$39:$C$782,СВЦЭМ!$A$39:$A$782,$A15,СВЦЭМ!$B$39:$B$782,W$11)+'СЕТ СН'!$F$12+СВЦЭМ!$D$10+'СЕТ СН'!$F$5-'СЕТ СН'!$F$20</f>
        <v>3231.6297931300001</v>
      </c>
      <c r="X15" s="36">
        <f>SUMIFS(СВЦЭМ!$C$39:$C$782,СВЦЭМ!$A$39:$A$782,$A15,СВЦЭМ!$B$39:$B$782,X$11)+'СЕТ СН'!$F$12+СВЦЭМ!$D$10+'СЕТ СН'!$F$5-'СЕТ СН'!$F$20</f>
        <v>3201.0409106400002</v>
      </c>
      <c r="Y15" s="36">
        <f>SUMIFS(СВЦЭМ!$C$39:$C$782,СВЦЭМ!$A$39:$A$782,$A15,СВЦЭМ!$B$39:$B$782,Y$11)+'СЕТ СН'!$F$12+СВЦЭМ!$D$10+'СЕТ СН'!$F$5-'СЕТ СН'!$F$20</f>
        <v>3164.4214380799999</v>
      </c>
    </row>
    <row r="16" spans="1:27" ht="15.75" x14ac:dyDescent="0.2">
      <c r="A16" s="35">
        <f t="shared" si="0"/>
        <v>44352</v>
      </c>
      <c r="B16" s="36">
        <f>SUMIFS(СВЦЭМ!$C$39:$C$782,СВЦЭМ!$A$39:$A$782,$A16,СВЦЭМ!$B$39:$B$782,B$11)+'СЕТ СН'!$F$12+СВЦЭМ!$D$10+'СЕТ СН'!$F$5-'СЕТ СН'!$F$20</f>
        <v>3153.2575301699999</v>
      </c>
      <c r="C16" s="36">
        <f>SUMIFS(СВЦЭМ!$C$39:$C$782,СВЦЭМ!$A$39:$A$782,$A16,СВЦЭМ!$B$39:$B$782,C$11)+'СЕТ СН'!$F$12+СВЦЭМ!$D$10+'СЕТ СН'!$F$5-'СЕТ СН'!$F$20</f>
        <v>3199.9501445199999</v>
      </c>
      <c r="D16" s="36">
        <f>SUMIFS(СВЦЭМ!$C$39:$C$782,СВЦЭМ!$A$39:$A$782,$A16,СВЦЭМ!$B$39:$B$782,D$11)+'СЕТ СН'!$F$12+СВЦЭМ!$D$10+'СЕТ СН'!$F$5-'СЕТ СН'!$F$20</f>
        <v>3273.5818542400002</v>
      </c>
      <c r="E16" s="36">
        <f>SUMIFS(СВЦЭМ!$C$39:$C$782,СВЦЭМ!$A$39:$A$782,$A16,СВЦЭМ!$B$39:$B$782,E$11)+'СЕТ СН'!$F$12+СВЦЭМ!$D$10+'СЕТ СН'!$F$5-'СЕТ СН'!$F$20</f>
        <v>3286.7515820099998</v>
      </c>
      <c r="F16" s="36">
        <f>SUMIFS(СВЦЭМ!$C$39:$C$782,СВЦЭМ!$A$39:$A$782,$A16,СВЦЭМ!$B$39:$B$782,F$11)+'СЕТ СН'!$F$12+СВЦЭМ!$D$10+'СЕТ СН'!$F$5-'СЕТ СН'!$F$20</f>
        <v>3289.7966510599999</v>
      </c>
      <c r="G16" s="36">
        <f>SUMIFS(СВЦЭМ!$C$39:$C$782,СВЦЭМ!$A$39:$A$782,$A16,СВЦЭМ!$B$39:$B$782,G$11)+'СЕТ СН'!$F$12+СВЦЭМ!$D$10+'СЕТ СН'!$F$5-'СЕТ СН'!$F$20</f>
        <v>3278.7239800400002</v>
      </c>
      <c r="H16" s="36">
        <f>SUMIFS(СВЦЭМ!$C$39:$C$782,СВЦЭМ!$A$39:$A$782,$A16,СВЦЭМ!$B$39:$B$782,H$11)+'СЕТ СН'!$F$12+СВЦЭМ!$D$10+'СЕТ СН'!$F$5-'СЕТ СН'!$F$20</f>
        <v>3255.6834108399999</v>
      </c>
      <c r="I16" s="36">
        <f>SUMIFS(СВЦЭМ!$C$39:$C$782,СВЦЭМ!$A$39:$A$782,$A16,СВЦЭМ!$B$39:$B$782,I$11)+'СЕТ СН'!$F$12+СВЦЭМ!$D$10+'СЕТ СН'!$F$5-'СЕТ СН'!$F$20</f>
        <v>3177.8000171599997</v>
      </c>
      <c r="J16" s="36">
        <f>SUMIFS(СВЦЭМ!$C$39:$C$782,СВЦЭМ!$A$39:$A$782,$A16,СВЦЭМ!$B$39:$B$782,J$11)+'СЕТ СН'!$F$12+СВЦЭМ!$D$10+'СЕТ СН'!$F$5-'СЕТ СН'!$F$20</f>
        <v>3184.2362705</v>
      </c>
      <c r="K16" s="36">
        <f>SUMIFS(СВЦЭМ!$C$39:$C$782,СВЦЭМ!$A$39:$A$782,$A16,СВЦЭМ!$B$39:$B$782,K$11)+'СЕТ СН'!$F$12+СВЦЭМ!$D$10+'СЕТ СН'!$F$5-'СЕТ СН'!$F$20</f>
        <v>3263.5905822699997</v>
      </c>
      <c r="L16" s="36">
        <f>SUMIFS(СВЦЭМ!$C$39:$C$782,СВЦЭМ!$A$39:$A$782,$A16,СВЦЭМ!$B$39:$B$782,L$11)+'СЕТ СН'!$F$12+СВЦЭМ!$D$10+'СЕТ СН'!$F$5-'СЕТ СН'!$F$20</f>
        <v>3268.8664742800001</v>
      </c>
      <c r="M16" s="36">
        <f>SUMIFS(СВЦЭМ!$C$39:$C$782,СВЦЭМ!$A$39:$A$782,$A16,СВЦЭМ!$B$39:$B$782,M$11)+'СЕТ СН'!$F$12+СВЦЭМ!$D$10+'СЕТ СН'!$F$5-'СЕТ СН'!$F$20</f>
        <v>3262.4143245499999</v>
      </c>
      <c r="N16" s="36">
        <f>SUMIFS(СВЦЭМ!$C$39:$C$782,СВЦЭМ!$A$39:$A$782,$A16,СВЦЭМ!$B$39:$B$782,N$11)+'СЕТ СН'!$F$12+СВЦЭМ!$D$10+'СЕТ СН'!$F$5-'СЕТ СН'!$F$20</f>
        <v>3261.9670782100002</v>
      </c>
      <c r="O16" s="36">
        <f>SUMIFS(СВЦЭМ!$C$39:$C$782,СВЦЭМ!$A$39:$A$782,$A16,СВЦЭМ!$B$39:$B$782,O$11)+'СЕТ СН'!$F$12+СВЦЭМ!$D$10+'СЕТ СН'!$F$5-'СЕТ СН'!$F$20</f>
        <v>3294.8003284000001</v>
      </c>
      <c r="P16" s="36">
        <f>SUMIFS(СВЦЭМ!$C$39:$C$782,СВЦЭМ!$A$39:$A$782,$A16,СВЦЭМ!$B$39:$B$782,P$11)+'СЕТ СН'!$F$12+СВЦЭМ!$D$10+'СЕТ СН'!$F$5-'СЕТ СН'!$F$20</f>
        <v>3294.2155136699998</v>
      </c>
      <c r="Q16" s="36">
        <f>SUMIFS(СВЦЭМ!$C$39:$C$782,СВЦЭМ!$A$39:$A$782,$A16,СВЦЭМ!$B$39:$B$782,Q$11)+'СЕТ СН'!$F$12+СВЦЭМ!$D$10+'СЕТ СН'!$F$5-'СЕТ СН'!$F$20</f>
        <v>3288.88814594</v>
      </c>
      <c r="R16" s="36">
        <f>SUMIFS(СВЦЭМ!$C$39:$C$782,СВЦЭМ!$A$39:$A$782,$A16,СВЦЭМ!$B$39:$B$782,R$11)+'СЕТ СН'!$F$12+СВЦЭМ!$D$10+'СЕТ СН'!$F$5-'СЕТ СН'!$F$20</f>
        <v>3224.4219233899998</v>
      </c>
      <c r="S16" s="36">
        <f>SUMIFS(СВЦЭМ!$C$39:$C$782,СВЦЭМ!$A$39:$A$782,$A16,СВЦЭМ!$B$39:$B$782,S$11)+'СЕТ СН'!$F$12+СВЦЭМ!$D$10+'СЕТ СН'!$F$5-'СЕТ СН'!$F$20</f>
        <v>3228.43825423</v>
      </c>
      <c r="T16" s="36">
        <f>SUMIFS(СВЦЭМ!$C$39:$C$782,СВЦЭМ!$A$39:$A$782,$A16,СВЦЭМ!$B$39:$B$782,T$11)+'СЕТ СН'!$F$12+СВЦЭМ!$D$10+'СЕТ СН'!$F$5-'СЕТ СН'!$F$20</f>
        <v>3209.5499880400002</v>
      </c>
      <c r="U16" s="36">
        <f>SUMIFS(СВЦЭМ!$C$39:$C$782,СВЦЭМ!$A$39:$A$782,$A16,СВЦЭМ!$B$39:$B$782,U$11)+'СЕТ СН'!$F$12+СВЦЭМ!$D$10+'СЕТ СН'!$F$5-'СЕТ СН'!$F$20</f>
        <v>3186.6814288999999</v>
      </c>
      <c r="V16" s="36">
        <f>SUMIFS(СВЦЭМ!$C$39:$C$782,СВЦЭМ!$A$39:$A$782,$A16,СВЦЭМ!$B$39:$B$782,V$11)+'СЕТ СН'!$F$12+СВЦЭМ!$D$10+'СЕТ СН'!$F$5-'СЕТ СН'!$F$20</f>
        <v>3163.4615969500001</v>
      </c>
      <c r="W16" s="36">
        <f>SUMIFS(СВЦЭМ!$C$39:$C$782,СВЦЭМ!$A$39:$A$782,$A16,СВЦЭМ!$B$39:$B$782,W$11)+'СЕТ СН'!$F$12+СВЦЭМ!$D$10+'СЕТ СН'!$F$5-'СЕТ СН'!$F$20</f>
        <v>3162.95533505</v>
      </c>
      <c r="X16" s="36">
        <f>SUMIFS(СВЦЭМ!$C$39:$C$782,СВЦЭМ!$A$39:$A$782,$A16,СВЦЭМ!$B$39:$B$782,X$11)+'СЕТ СН'!$F$12+СВЦЭМ!$D$10+'СЕТ СН'!$F$5-'СЕТ СН'!$F$20</f>
        <v>3166.1525212000001</v>
      </c>
      <c r="Y16" s="36">
        <f>SUMIFS(СВЦЭМ!$C$39:$C$782,СВЦЭМ!$A$39:$A$782,$A16,СВЦЭМ!$B$39:$B$782,Y$11)+'СЕТ СН'!$F$12+СВЦЭМ!$D$10+'СЕТ СН'!$F$5-'СЕТ СН'!$F$20</f>
        <v>3146.5053449799998</v>
      </c>
    </row>
    <row r="17" spans="1:25" ht="15.75" x14ac:dyDescent="0.2">
      <c r="A17" s="35">
        <f t="shared" si="0"/>
        <v>44353</v>
      </c>
      <c r="B17" s="36">
        <f>SUMIFS(СВЦЭМ!$C$39:$C$782,СВЦЭМ!$A$39:$A$782,$A17,СВЦЭМ!$B$39:$B$782,B$11)+'СЕТ СН'!$F$12+СВЦЭМ!$D$10+'СЕТ СН'!$F$5-'СЕТ СН'!$F$20</f>
        <v>3178.59047667</v>
      </c>
      <c r="C17" s="36">
        <f>SUMIFS(СВЦЭМ!$C$39:$C$782,СВЦЭМ!$A$39:$A$782,$A17,СВЦЭМ!$B$39:$B$782,C$11)+'СЕТ СН'!$F$12+СВЦЭМ!$D$10+'СЕТ СН'!$F$5-'СЕТ СН'!$F$20</f>
        <v>3204.5912103800001</v>
      </c>
      <c r="D17" s="36">
        <f>SUMIFS(СВЦЭМ!$C$39:$C$782,СВЦЭМ!$A$39:$A$782,$A17,СВЦЭМ!$B$39:$B$782,D$11)+'СЕТ СН'!$F$12+СВЦЭМ!$D$10+'СЕТ СН'!$F$5-'СЕТ СН'!$F$20</f>
        <v>3281.4966228200001</v>
      </c>
      <c r="E17" s="36">
        <f>SUMIFS(СВЦЭМ!$C$39:$C$782,СВЦЭМ!$A$39:$A$782,$A17,СВЦЭМ!$B$39:$B$782,E$11)+'СЕТ СН'!$F$12+СВЦЭМ!$D$10+'СЕТ СН'!$F$5-'СЕТ СН'!$F$20</f>
        <v>3294.6368893099998</v>
      </c>
      <c r="F17" s="36">
        <f>SUMIFS(СВЦЭМ!$C$39:$C$782,СВЦЭМ!$A$39:$A$782,$A17,СВЦЭМ!$B$39:$B$782,F$11)+'СЕТ СН'!$F$12+СВЦЭМ!$D$10+'СЕТ СН'!$F$5-'СЕТ СН'!$F$20</f>
        <v>3297.1493243300001</v>
      </c>
      <c r="G17" s="36">
        <f>SUMIFS(СВЦЭМ!$C$39:$C$782,СВЦЭМ!$A$39:$A$782,$A17,СВЦЭМ!$B$39:$B$782,G$11)+'СЕТ СН'!$F$12+СВЦЭМ!$D$10+'СЕТ СН'!$F$5-'СЕТ СН'!$F$20</f>
        <v>3293.8012154600001</v>
      </c>
      <c r="H17" s="36">
        <f>SUMIFS(СВЦЭМ!$C$39:$C$782,СВЦЭМ!$A$39:$A$782,$A17,СВЦЭМ!$B$39:$B$782,H$11)+'СЕТ СН'!$F$12+СВЦЭМ!$D$10+'СЕТ СН'!$F$5-'СЕТ СН'!$F$20</f>
        <v>3286.7920155699999</v>
      </c>
      <c r="I17" s="36">
        <f>SUMIFS(СВЦЭМ!$C$39:$C$782,СВЦЭМ!$A$39:$A$782,$A17,СВЦЭМ!$B$39:$B$782,I$11)+'СЕТ СН'!$F$12+СВЦЭМ!$D$10+'СЕТ СН'!$F$5-'СЕТ СН'!$F$20</f>
        <v>3193.9071506</v>
      </c>
      <c r="J17" s="36">
        <f>SUMIFS(СВЦЭМ!$C$39:$C$782,СВЦЭМ!$A$39:$A$782,$A17,СВЦЭМ!$B$39:$B$782,J$11)+'СЕТ СН'!$F$12+СВЦЭМ!$D$10+'СЕТ СН'!$F$5-'СЕТ СН'!$F$20</f>
        <v>3162.1781562799997</v>
      </c>
      <c r="K17" s="36">
        <f>SUMIFS(СВЦЭМ!$C$39:$C$782,СВЦЭМ!$A$39:$A$782,$A17,СВЦЭМ!$B$39:$B$782,K$11)+'СЕТ СН'!$F$12+СВЦЭМ!$D$10+'СЕТ СН'!$F$5-'СЕТ СН'!$F$20</f>
        <v>3184.9358414099997</v>
      </c>
      <c r="L17" s="36">
        <f>SUMIFS(СВЦЭМ!$C$39:$C$782,СВЦЭМ!$A$39:$A$782,$A17,СВЦЭМ!$B$39:$B$782,L$11)+'СЕТ СН'!$F$12+СВЦЭМ!$D$10+'СЕТ СН'!$F$5-'СЕТ СН'!$F$20</f>
        <v>3198.02034392</v>
      </c>
      <c r="M17" s="36">
        <f>SUMIFS(СВЦЭМ!$C$39:$C$782,СВЦЭМ!$A$39:$A$782,$A17,СВЦЭМ!$B$39:$B$782,M$11)+'СЕТ СН'!$F$12+СВЦЭМ!$D$10+'СЕТ СН'!$F$5-'СЕТ СН'!$F$20</f>
        <v>3214.3898306800002</v>
      </c>
      <c r="N17" s="36">
        <f>SUMIFS(СВЦЭМ!$C$39:$C$782,СВЦЭМ!$A$39:$A$782,$A17,СВЦЭМ!$B$39:$B$782,N$11)+'СЕТ СН'!$F$12+СВЦЭМ!$D$10+'СЕТ СН'!$F$5-'СЕТ СН'!$F$20</f>
        <v>3248.1753436999998</v>
      </c>
      <c r="O17" s="36">
        <f>SUMIFS(СВЦЭМ!$C$39:$C$782,СВЦЭМ!$A$39:$A$782,$A17,СВЦЭМ!$B$39:$B$782,O$11)+'СЕТ СН'!$F$12+СВЦЭМ!$D$10+'СЕТ СН'!$F$5-'СЕТ СН'!$F$20</f>
        <v>3274.6342295999998</v>
      </c>
      <c r="P17" s="36">
        <f>SUMIFS(СВЦЭМ!$C$39:$C$782,СВЦЭМ!$A$39:$A$782,$A17,СВЦЭМ!$B$39:$B$782,P$11)+'СЕТ СН'!$F$12+СВЦЭМ!$D$10+'СЕТ СН'!$F$5-'СЕТ СН'!$F$20</f>
        <v>3267.5381147399999</v>
      </c>
      <c r="Q17" s="36">
        <f>SUMIFS(СВЦЭМ!$C$39:$C$782,СВЦЭМ!$A$39:$A$782,$A17,СВЦЭМ!$B$39:$B$782,Q$11)+'СЕТ СН'!$F$12+СВЦЭМ!$D$10+'СЕТ СН'!$F$5-'СЕТ СН'!$F$20</f>
        <v>3269.6559147399998</v>
      </c>
      <c r="R17" s="36">
        <f>SUMIFS(СВЦЭМ!$C$39:$C$782,СВЦЭМ!$A$39:$A$782,$A17,СВЦЭМ!$B$39:$B$782,R$11)+'СЕТ СН'!$F$12+СВЦЭМ!$D$10+'СЕТ СН'!$F$5-'СЕТ СН'!$F$20</f>
        <v>3229.4692827700001</v>
      </c>
      <c r="S17" s="36">
        <f>SUMIFS(СВЦЭМ!$C$39:$C$782,СВЦЭМ!$A$39:$A$782,$A17,СВЦЭМ!$B$39:$B$782,S$11)+'СЕТ СН'!$F$12+СВЦЭМ!$D$10+'СЕТ СН'!$F$5-'СЕТ СН'!$F$20</f>
        <v>3191.83985338</v>
      </c>
      <c r="T17" s="36">
        <f>SUMIFS(СВЦЭМ!$C$39:$C$782,СВЦЭМ!$A$39:$A$782,$A17,СВЦЭМ!$B$39:$B$782,T$11)+'СЕТ СН'!$F$12+СВЦЭМ!$D$10+'СЕТ СН'!$F$5-'СЕТ СН'!$F$20</f>
        <v>3179.5885834999999</v>
      </c>
      <c r="U17" s="36">
        <f>SUMIFS(СВЦЭМ!$C$39:$C$782,СВЦЭМ!$A$39:$A$782,$A17,СВЦЭМ!$B$39:$B$782,U$11)+'СЕТ СН'!$F$12+СВЦЭМ!$D$10+'СЕТ СН'!$F$5-'СЕТ СН'!$F$20</f>
        <v>3174.5397814200001</v>
      </c>
      <c r="V17" s="36">
        <f>SUMIFS(СВЦЭМ!$C$39:$C$782,СВЦЭМ!$A$39:$A$782,$A17,СВЦЭМ!$B$39:$B$782,V$11)+'СЕТ СН'!$F$12+СВЦЭМ!$D$10+'СЕТ СН'!$F$5-'СЕТ СН'!$F$20</f>
        <v>3181.97361232</v>
      </c>
      <c r="W17" s="36">
        <f>SUMIFS(СВЦЭМ!$C$39:$C$782,СВЦЭМ!$A$39:$A$782,$A17,СВЦЭМ!$B$39:$B$782,W$11)+'СЕТ СН'!$F$12+СВЦЭМ!$D$10+'СЕТ СН'!$F$5-'СЕТ СН'!$F$20</f>
        <v>3202.8015447500002</v>
      </c>
      <c r="X17" s="36">
        <f>SUMIFS(СВЦЭМ!$C$39:$C$782,СВЦЭМ!$A$39:$A$782,$A17,СВЦЭМ!$B$39:$B$782,X$11)+'СЕТ СН'!$F$12+СВЦЭМ!$D$10+'СЕТ СН'!$F$5-'СЕТ СН'!$F$20</f>
        <v>3196.8239865</v>
      </c>
      <c r="Y17" s="36">
        <f>SUMIFS(СВЦЭМ!$C$39:$C$782,СВЦЭМ!$A$39:$A$782,$A17,СВЦЭМ!$B$39:$B$782,Y$11)+'СЕТ СН'!$F$12+СВЦЭМ!$D$10+'СЕТ СН'!$F$5-'СЕТ СН'!$F$20</f>
        <v>3167.1013327800001</v>
      </c>
    </row>
    <row r="18" spans="1:25" ht="15.75" x14ac:dyDescent="0.2">
      <c r="A18" s="35">
        <f t="shared" si="0"/>
        <v>44354</v>
      </c>
      <c r="B18" s="36">
        <f>SUMIFS(СВЦЭМ!$C$39:$C$782,СВЦЭМ!$A$39:$A$782,$A18,СВЦЭМ!$B$39:$B$782,B$11)+'СЕТ СН'!$F$12+СВЦЭМ!$D$10+'СЕТ СН'!$F$5-'СЕТ СН'!$F$20</f>
        <v>3147.5636393099999</v>
      </c>
      <c r="C18" s="36">
        <f>SUMIFS(СВЦЭМ!$C$39:$C$782,СВЦЭМ!$A$39:$A$782,$A18,СВЦЭМ!$B$39:$B$782,C$11)+'СЕТ СН'!$F$12+СВЦЭМ!$D$10+'СЕТ СН'!$F$5-'СЕТ СН'!$F$20</f>
        <v>3214.6406453</v>
      </c>
      <c r="D18" s="36">
        <f>SUMIFS(СВЦЭМ!$C$39:$C$782,СВЦЭМ!$A$39:$A$782,$A18,СВЦЭМ!$B$39:$B$782,D$11)+'СЕТ СН'!$F$12+СВЦЭМ!$D$10+'СЕТ СН'!$F$5-'СЕТ СН'!$F$20</f>
        <v>3288.5124314300001</v>
      </c>
      <c r="E18" s="36">
        <f>SUMIFS(СВЦЭМ!$C$39:$C$782,СВЦЭМ!$A$39:$A$782,$A18,СВЦЭМ!$B$39:$B$782,E$11)+'СЕТ СН'!$F$12+СВЦЭМ!$D$10+'СЕТ СН'!$F$5-'СЕТ СН'!$F$20</f>
        <v>3308.0003895199998</v>
      </c>
      <c r="F18" s="36">
        <f>SUMIFS(СВЦЭМ!$C$39:$C$782,СВЦЭМ!$A$39:$A$782,$A18,СВЦЭМ!$B$39:$B$782,F$11)+'СЕТ СН'!$F$12+СВЦЭМ!$D$10+'СЕТ СН'!$F$5-'СЕТ СН'!$F$20</f>
        <v>3307.6417944999998</v>
      </c>
      <c r="G18" s="36">
        <f>SUMIFS(СВЦЭМ!$C$39:$C$782,СВЦЭМ!$A$39:$A$782,$A18,СВЦЭМ!$B$39:$B$782,G$11)+'СЕТ СН'!$F$12+СВЦЭМ!$D$10+'СЕТ СН'!$F$5-'СЕТ СН'!$F$20</f>
        <v>3294.4766035299999</v>
      </c>
      <c r="H18" s="36">
        <f>SUMIFS(СВЦЭМ!$C$39:$C$782,СВЦЭМ!$A$39:$A$782,$A18,СВЦЭМ!$B$39:$B$782,H$11)+'СЕТ СН'!$F$12+СВЦЭМ!$D$10+'СЕТ СН'!$F$5-'СЕТ СН'!$F$20</f>
        <v>3268.0821058199999</v>
      </c>
      <c r="I18" s="36">
        <f>SUMIFS(СВЦЭМ!$C$39:$C$782,СВЦЭМ!$A$39:$A$782,$A18,СВЦЭМ!$B$39:$B$782,I$11)+'СЕТ СН'!$F$12+СВЦЭМ!$D$10+'СЕТ СН'!$F$5-'СЕТ СН'!$F$20</f>
        <v>3186.1565415599998</v>
      </c>
      <c r="J18" s="36">
        <f>SUMIFS(СВЦЭМ!$C$39:$C$782,СВЦЭМ!$A$39:$A$782,$A18,СВЦЭМ!$B$39:$B$782,J$11)+'СЕТ СН'!$F$12+СВЦЭМ!$D$10+'СЕТ СН'!$F$5-'СЕТ СН'!$F$20</f>
        <v>3184.2185052599998</v>
      </c>
      <c r="K18" s="36">
        <f>SUMIFS(СВЦЭМ!$C$39:$C$782,СВЦЭМ!$A$39:$A$782,$A18,СВЦЭМ!$B$39:$B$782,K$11)+'СЕТ СН'!$F$12+СВЦЭМ!$D$10+'СЕТ СН'!$F$5-'СЕТ СН'!$F$20</f>
        <v>3210.47994672</v>
      </c>
      <c r="L18" s="36">
        <f>SUMIFS(СВЦЭМ!$C$39:$C$782,СВЦЭМ!$A$39:$A$782,$A18,СВЦЭМ!$B$39:$B$782,L$11)+'СЕТ СН'!$F$12+СВЦЭМ!$D$10+'СЕТ СН'!$F$5-'СЕТ СН'!$F$20</f>
        <v>3223.27739475</v>
      </c>
      <c r="M18" s="36">
        <f>SUMIFS(СВЦЭМ!$C$39:$C$782,СВЦЭМ!$A$39:$A$782,$A18,СВЦЭМ!$B$39:$B$782,M$11)+'СЕТ СН'!$F$12+СВЦЭМ!$D$10+'СЕТ СН'!$F$5-'СЕТ СН'!$F$20</f>
        <v>3210.1430600899998</v>
      </c>
      <c r="N18" s="36">
        <f>SUMIFS(СВЦЭМ!$C$39:$C$782,СВЦЭМ!$A$39:$A$782,$A18,СВЦЭМ!$B$39:$B$782,N$11)+'СЕТ СН'!$F$12+СВЦЭМ!$D$10+'СЕТ СН'!$F$5-'СЕТ СН'!$F$20</f>
        <v>3234.21310748</v>
      </c>
      <c r="O18" s="36">
        <f>SUMIFS(СВЦЭМ!$C$39:$C$782,СВЦЭМ!$A$39:$A$782,$A18,СВЦЭМ!$B$39:$B$782,O$11)+'СЕТ СН'!$F$12+СВЦЭМ!$D$10+'СЕТ СН'!$F$5-'СЕТ СН'!$F$20</f>
        <v>3274.93191295</v>
      </c>
      <c r="P18" s="36">
        <f>SUMIFS(СВЦЭМ!$C$39:$C$782,СВЦЭМ!$A$39:$A$782,$A18,СВЦЭМ!$B$39:$B$782,P$11)+'СЕТ СН'!$F$12+СВЦЭМ!$D$10+'СЕТ СН'!$F$5-'СЕТ СН'!$F$20</f>
        <v>3284.6540325000001</v>
      </c>
      <c r="Q18" s="36">
        <f>SUMIFS(СВЦЭМ!$C$39:$C$782,СВЦЭМ!$A$39:$A$782,$A18,СВЦЭМ!$B$39:$B$782,Q$11)+'СЕТ СН'!$F$12+СВЦЭМ!$D$10+'СЕТ СН'!$F$5-'СЕТ СН'!$F$20</f>
        <v>3290.1355999799998</v>
      </c>
      <c r="R18" s="36">
        <f>SUMIFS(СВЦЭМ!$C$39:$C$782,СВЦЭМ!$A$39:$A$782,$A18,СВЦЭМ!$B$39:$B$782,R$11)+'СЕТ СН'!$F$12+СВЦЭМ!$D$10+'СЕТ СН'!$F$5-'СЕТ СН'!$F$20</f>
        <v>3232.0232472100001</v>
      </c>
      <c r="S18" s="36">
        <f>SUMIFS(СВЦЭМ!$C$39:$C$782,СВЦЭМ!$A$39:$A$782,$A18,СВЦЭМ!$B$39:$B$782,S$11)+'СЕТ СН'!$F$12+СВЦЭМ!$D$10+'СЕТ СН'!$F$5-'СЕТ СН'!$F$20</f>
        <v>3184.9419321599999</v>
      </c>
      <c r="T18" s="36">
        <f>SUMIFS(СВЦЭМ!$C$39:$C$782,СВЦЭМ!$A$39:$A$782,$A18,СВЦЭМ!$B$39:$B$782,T$11)+'СЕТ СН'!$F$12+СВЦЭМ!$D$10+'СЕТ СН'!$F$5-'СЕТ СН'!$F$20</f>
        <v>3190.92579699</v>
      </c>
      <c r="U18" s="36">
        <f>SUMIFS(СВЦЭМ!$C$39:$C$782,СВЦЭМ!$A$39:$A$782,$A18,СВЦЭМ!$B$39:$B$782,U$11)+'СЕТ СН'!$F$12+СВЦЭМ!$D$10+'СЕТ СН'!$F$5-'СЕТ СН'!$F$20</f>
        <v>3204.58073311</v>
      </c>
      <c r="V18" s="36">
        <f>SUMIFS(СВЦЭМ!$C$39:$C$782,СВЦЭМ!$A$39:$A$782,$A18,СВЦЭМ!$B$39:$B$782,V$11)+'СЕТ СН'!$F$12+СВЦЭМ!$D$10+'СЕТ СН'!$F$5-'СЕТ СН'!$F$20</f>
        <v>3225.6469986399998</v>
      </c>
      <c r="W18" s="36">
        <f>SUMIFS(СВЦЭМ!$C$39:$C$782,СВЦЭМ!$A$39:$A$782,$A18,СВЦЭМ!$B$39:$B$782,W$11)+'СЕТ СН'!$F$12+СВЦЭМ!$D$10+'СЕТ СН'!$F$5-'СЕТ СН'!$F$20</f>
        <v>3240.7791886499999</v>
      </c>
      <c r="X18" s="36">
        <f>SUMIFS(СВЦЭМ!$C$39:$C$782,СВЦЭМ!$A$39:$A$782,$A18,СВЦЭМ!$B$39:$B$782,X$11)+'СЕТ СН'!$F$12+СВЦЭМ!$D$10+'СЕТ СН'!$F$5-'СЕТ СН'!$F$20</f>
        <v>3225.7717130199999</v>
      </c>
      <c r="Y18" s="36">
        <f>SUMIFS(СВЦЭМ!$C$39:$C$782,СВЦЭМ!$A$39:$A$782,$A18,СВЦЭМ!$B$39:$B$782,Y$11)+'СЕТ СН'!$F$12+СВЦЭМ!$D$10+'СЕТ СН'!$F$5-'СЕТ СН'!$F$20</f>
        <v>3146.82425255</v>
      </c>
    </row>
    <row r="19" spans="1:25" ht="15.75" x14ac:dyDescent="0.2">
      <c r="A19" s="35">
        <f t="shared" si="0"/>
        <v>44355</v>
      </c>
      <c r="B19" s="36">
        <f>SUMIFS(СВЦЭМ!$C$39:$C$782,СВЦЭМ!$A$39:$A$782,$A19,СВЦЭМ!$B$39:$B$782,B$11)+'СЕТ СН'!$F$12+СВЦЭМ!$D$10+'СЕТ СН'!$F$5-'СЕТ СН'!$F$20</f>
        <v>3125.6136710400001</v>
      </c>
      <c r="C19" s="36">
        <f>SUMIFS(СВЦЭМ!$C$39:$C$782,СВЦЭМ!$A$39:$A$782,$A19,СВЦЭМ!$B$39:$B$782,C$11)+'СЕТ СН'!$F$12+СВЦЭМ!$D$10+'СЕТ СН'!$F$5-'СЕТ СН'!$F$20</f>
        <v>3207.35504601</v>
      </c>
      <c r="D19" s="36">
        <f>SUMIFS(СВЦЭМ!$C$39:$C$782,СВЦЭМ!$A$39:$A$782,$A19,СВЦЭМ!$B$39:$B$782,D$11)+'СЕТ СН'!$F$12+СВЦЭМ!$D$10+'СЕТ СН'!$F$5-'СЕТ СН'!$F$20</f>
        <v>3288.59373504</v>
      </c>
      <c r="E19" s="36">
        <f>SUMIFS(СВЦЭМ!$C$39:$C$782,СВЦЭМ!$A$39:$A$782,$A19,СВЦЭМ!$B$39:$B$782,E$11)+'СЕТ СН'!$F$12+СВЦЭМ!$D$10+'СЕТ СН'!$F$5-'СЕТ СН'!$F$20</f>
        <v>3307.21012703</v>
      </c>
      <c r="F19" s="36">
        <f>SUMIFS(СВЦЭМ!$C$39:$C$782,СВЦЭМ!$A$39:$A$782,$A19,СВЦЭМ!$B$39:$B$782,F$11)+'СЕТ СН'!$F$12+СВЦЭМ!$D$10+'СЕТ СН'!$F$5-'СЕТ СН'!$F$20</f>
        <v>3304.9540326199999</v>
      </c>
      <c r="G19" s="36">
        <f>SUMIFS(СВЦЭМ!$C$39:$C$782,СВЦЭМ!$A$39:$A$782,$A19,СВЦЭМ!$B$39:$B$782,G$11)+'СЕТ СН'!$F$12+СВЦЭМ!$D$10+'СЕТ СН'!$F$5-'СЕТ СН'!$F$20</f>
        <v>3291.9697249599999</v>
      </c>
      <c r="H19" s="36">
        <f>SUMIFS(СВЦЭМ!$C$39:$C$782,СВЦЭМ!$A$39:$A$782,$A19,СВЦЭМ!$B$39:$B$782,H$11)+'СЕТ СН'!$F$12+СВЦЭМ!$D$10+'СЕТ СН'!$F$5-'СЕТ СН'!$F$20</f>
        <v>3245.3736435400001</v>
      </c>
      <c r="I19" s="36">
        <f>SUMIFS(СВЦЭМ!$C$39:$C$782,СВЦЭМ!$A$39:$A$782,$A19,СВЦЭМ!$B$39:$B$782,I$11)+'СЕТ СН'!$F$12+СВЦЭМ!$D$10+'СЕТ СН'!$F$5-'СЕТ СН'!$F$20</f>
        <v>3163.1494103499999</v>
      </c>
      <c r="J19" s="36">
        <f>SUMIFS(СВЦЭМ!$C$39:$C$782,СВЦЭМ!$A$39:$A$782,$A19,СВЦЭМ!$B$39:$B$782,J$11)+'СЕТ СН'!$F$12+СВЦЭМ!$D$10+'СЕТ СН'!$F$5-'СЕТ СН'!$F$20</f>
        <v>3141.6094708000001</v>
      </c>
      <c r="K19" s="36">
        <f>SUMIFS(СВЦЭМ!$C$39:$C$782,СВЦЭМ!$A$39:$A$782,$A19,СВЦЭМ!$B$39:$B$782,K$11)+'СЕТ СН'!$F$12+СВЦЭМ!$D$10+'СЕТ СН'!$F$5-'СЕТ СН'!$F$20</f>
        <v>3144.0290735500002</v>
      </c>
      <c r="L19" s="36">
        <f>SUMIFS(СВЦЭМ!$C$39:$C$782,СВЦЭМ!$A$39:$A$782,$A19,СВЦЭМ!$B$39:$B$782,L$11)+'СЕТ СН'!$F$12+СВЦЭМ!$D$10+'СЕТ СН'!$F$5-'СЕТ СН'!$F$20</f>
        <v>3144.0573435599999</v>
      </c>
      <c r="M19" s="36">
        <f>SUMIFS(СВЦЭМ!$C$39:$C$782,СВЦЭМ!$A$39:$A$782,$A19,СВЦЭМ!$B$39:$B$782,M$11)+'СЕТ СН'!$F$12+СВЦЭМ!$D$10+'СЕТ СН'!$F$5-'СЕТ СН'!$F$20</f>
        <v>3154.80902182</v>
      </c>
      <c r="N19" s="36">
        <f>SUMIFS(СВЦЭМ!$C$39:$C$782,СВЦЭМ!$A$39:$A$782,$A19,СВЦЭМ!$B$39:$B$782,N$11)+'СЕТ СН'!$F$12+СВЦЭМ!$D$10+'СЕТ СН'!$F$5-'СЕТ СН'!$F$20</f>
        <v>3199.1856541400002</v>
      </c>
      <c r="O19" s="36">
        <f>SUMIFS(СВЦЭМ!$C$39:$C$782,СВЦЭМ!$A$39:$A$782,$A19,СВЦЭМ!$B$39:$B$782,O$11)+'СЕТ СН'!$F$12+СВЦЭМ!$D$10+'СЕТ СН'!$F$5-'СЕТ СН'!$F$20</f>
        <v>3246.69855435</v>
      </c>
      <c r="P19" s="36">
        <f>SUMIFS(СВЦЭМ!$C$39:$C$782,СВЦЭМ!$A$39:$A$782,$A19,СВЦЭМ!$B$39:$B$782,P$11)+'СЕТ СН'!$F$12+СВЦЭМ!$D$10+'СЕТ СН'!$F$5-'СЕТ СН'!$F$20</f>
        <v>3244.7993500600001</v>
      </c>
      <c r="Q19" s="36">
        <f>SUMIFS(СВЦЭМ!$C$39:$C$782,СВЦЭМ!$A$39:$A$782,$A19,СВЦЭМ!$B$39:$B$782,Q$11)+'СЕТ СН'!$F$12+СВЦЭМ!$D$10+'СЕТ СН'!$F$5-'СЕТ СН'!$F$20</f>
        <v>3251.25147634</v>
      </c>
      <c r="R19" s="36">
        <f>SUMIFS(СВЦЭМ!$C$39:$C$782,СВЦЭМ!$A$39:$A$782,$A19,СВЦЭМ!$B$39:$B$782,R$11)+'СЕТ СН'!$F$12+СВЦЭМ!$D$10+'СЕТ СН'!$F$5-'СЕТ СН'!$F$20</f>
        <v>3192.31840315</v>
      </c>
      <c r="S19" s="36">
        <f>SUMIFS(СВЦЭМ!$C$39:$C$782,СВЦЭМ!$A$39:$A$782,$A19,СВЦЭМ!$B$39:$B$782,S$11)+'СЕТ СН'!$F$12+СВЦЭМ!$D$10+'СЕТ СН'!$F$5-'СЕТ СН'!$F$20</f>
        <v>3142.4395031599997</v>
      </c>
      <c r="T19" s="36">
        <f>SUMIFS(СВЦЭМ!$C$39:$C$782,СВЦЭМ!$A$39:$A$782,$A19,СВЦЭМ!$B$39:$B$782,T$11)+'СЕТ СН'!$F$12+СВЦЭМ!$D$10+'СЕТ СН'!$F$5-'СЕТ СН'!$F$20</f>
        <v>3123.1282482500001</v>
      </c>
      <c r="U19" s="36">
        <f>SUMIFS(СВЦЭМ!$C$39:$C$782,СВЦЭМ!$A$39:$A$782,$A19,СВЦЭМ!$B$39:$B$782,U$11)+'СЕТ СН'!$F$12+СВЦЭМ!$D$10+'СЕТ СН'!$F$5-'СЕТ СН'!$F$20</f>
        <v>3116.3318218700001</v>
      </c>
      <c r="V19" s="36">
        <f>SUMIFS(СВЦЭМ!$C$39:$C$782,СВЦЭМ!$A$39:$A$782,$A19,СВЦЭМ!$B$39:$B$782,V$11)+'СЕТ СН'!$F$12+СВЦЭМ!$D$10+'СЕТ СН'!$F$5-'СЕТ СН'!$F$20</f>
        <v>3116.0991822699998</v>
      </c>
      <c r="W19" s="36">
        <f>SUMIFS(СВЦЭМ!$C$39:$C$782,СВЦЭМ!$A$39:$A$782,$A19,СВЦЭМ!$B$39:$B$782,W$11)+'СЕТ СН'!$F$12+СВЦЭМ!$D$10+'СЕТ СН'!$F$5-'СЕТ СН'!$F$20</f>
        <v>3133.1871065599998</v>
      </c>
      <c r="X19" s="36">
        <f>SUMIFS(СВЦЭМ!$C$39:$C$782,СВЦЭМ!$A$39:$A$782,$A19,СВЦЭМ!$B$39:$B$782,X$11)+'СЕТ СН'!$F$12+СВЦЭМ!$D$10+'СЕТ СН'!$F$5-'СЕТ СН'!$F$20</f>
        <v>3118.0952497200001</v>
      </c>
      <c r="Y19" s="36">
        <f>SUMIFS(СВЦЭМ!$C$39:$C$782,СВЦЭМ!$A$39:$A$782,$A19,СВЦЭМ!$B$39:$B$782,Y$11)+'СЕТ СН'!$F$12+СВЦЭМ!$D$10+'СЕТ СН'!$F$5-'СЕТ СН'!$F$20</f>
        <v>3103.19693624</v>
      </c>
    </row>
    <row r="20" spans="1:25" ht="15.75" x14ac:dyDescent="0.2">
      <c r="A20" s="35">
        <f t="shared" si="0"/>
        <v>44356</v>
      </c>
      <c r="B20" s="36">
        <f>SUMIFS(СВЦЭМ!$C$39:$C$782,СВЦЭМ!$A$39:$A$782,$A20,СВЦЭМ!$B$39:$B$782,B$11)+'СЕТ СН'!$F$12+СВЦЭМ!$D$10+'СЕТ СН'!$F$5-'СЕТ СН'!$F$20</f>
        <v>3145.0389873099998</v>
      </c>
      <c r="C20" s="36">
        <f>SUMIFS(СВЦЭМ!$C$39:$C$782,СВЦЭМ!$A$39:$A$782,$A20,СВЦЭМ!$B$39:$B$782,C$11)+'СЕТ СН'!$F$12+СВЦЭМ!$D$10+'СЕТ СН'!$F$5-'СЕТ СН'!$F$20</f>
        <v>3215.3882908</v>
      </c>
      <c r="D20" s="36">
        <f>SUMIFS(СВЦЭМ!$C$39:$C$782,СВЦЭМ!$A$39:$A$782,$A20,СВЦЭМ!$B$39:$B$782,D$11)+'СЕТ СН'!$F$12+СВЦЭМ!$D$10+'СЕТ СН'!$F$5-'СЕТ СН'!$F$20</f>
        <v>3280.1069593299999</v>
      </c>
      <c r="E20" s="36">
        <f>SUMIFS(СВЦЭМ!$C$39:$C$782,СВЦЭМ!$A$39:$A$782,$A20,СВЦЭМ!$B$39:$B$782,E$11)+'СЕТ СН'!$F$12+СВЦЭМ!$D$10+'СЕТ СН'!$F$5-'СЕТ СН'!$F$20</f>
        <v>3295.5336514700002</v>
      </c>
      <c r="F20" s="36">
        <f>SUMIFS(СВЦЭМ!$C$39:$C$782,СВЦЭМ!$A$39:$A$782,$A20,СВЦЭМ!$B$39:$B$782,F$11)+'СЕТ СН'!$F$12+СВЦЭМ!$D$10+'СЕТ СН'!$F$5-'СЕТ СН'!$F$20</f>
        <v>3295.99902071</v>
      </c>
      <c r="G20" s="36">
        <f>SUMIFS(СВЦЭМ!$C$39:$C$782,СВЦЭМ!$A$39:$A$782,$A20,СВЦЭМ!$B$39:$B$782,G$11)+'СЕТ СН'!$F$12+СВЦЭМ!$D$10+'СЕТ СН'!$F$5-'СЕТ СН'!$F$20</f>
        <v>3273.2505875799998</v>
      </c>
      <c r="H20" s="36">
        <f>SUMIFS(СВЦЭМ!$C$39:$C$782,СВЦЭМ!$A$39:$A$782,$A20,СВЦЭМ!$B$39:$B$782,H$11)+'СЕТ СН'!$F$12+СВЦЭМ!$D$10+'СЕТ СН'!$F$5-'СЕТ СН'!$F$20</f>
        <v>3235.38028024</v>
      </c>
      <c r="I20" s="36">
        <f>SUMIFS(СВЦЭМ!$C$39:$C$782,СВЦЭМ!$A$39:$A$782,$A20,СВЦЭМ!$B$39:$B$782,I$11)+'СЕТ СН'!$F$12+СВЦЭМ!$D$10+'СЕТ СН'!$F$5-'СЕТ СН'!$F$20</f>
        <v>3163.0030816899998</v>
      </c>
      <c r="J20" s="36">
        <f>SUMIFS(СВЦЭМ!$C$39:$C$782,СВЦЭМ!$A$39:$A$782,$A20,СВЦЭМ!$B$39:$B$782,J$11)+'СЕТ СН'!$F$12+СВЦЭМ!$D$10+'СЕТ СН'!$F$5-'СЕТ СН'!$F$20</f>
        <v>3143.7374970000001</v>
      </c>
      <c r="K20" s="36">
        <f>SUMIFS(СВЦЭМ!$C$39:$C$782,СВЦЭМ!$A$39:$A$782,$A20,СВЦЭМ!$B$39:$B$782,K$11)+'СЕТ СН'!$F$12+СВЦЭМ!$D$10+'СЕТ СН'!$F$5-'СЕТ СН'!$F$20</f>
        <v>3153.0340743199999</v>
      </c>
      <c r="L20" s="36">
        <f>SUMIFS(СВЦЭМ!$C$39:$C$782,СВЦЭМ!$A$39:$A$782,$A20,СВЦЭМ!$B$39:$B$782,L$11)+'СЕТ СН'!$F$12+СВЦЭМ!$D$10+'СЕТ СН'!$F$5-'СЕТ СН'!$F$20</f>
        <v>3157.1441126899999</v>
      </c>
      <c r="M20" s="36">
        <f>SUMIFS(СВЦЭМ!$C$39:$C$782,СВЦЭМ!$A$39:$A$782,$A20,СВЦЭМ!$B$39:$B$782,M$11)+'СЕТ СН'!$F$12+СВЦЭМ!$D$10+'СЕТ СН'!$F$5-'СЕТ СН'!$F$20</f>
        <v>3168.4461317599998</v>
      </c>
      <c r="N20" s="36">
        <f>SUMIFS(СВЦЭМ!$C$39:$C$782,СВЦЭМ!$A$39:$A$782,$A20,СВЦЭМ!$B$39:$B$782,N$11)+'СЕТ СН'!$F$12+СВЦЭМ!$D$10+'СЕТ СН'!$F$5-'СЕТ СН'!$F$20</f>
        <v>3209.0154299400001</v>
      </c>
      <c r="O20" s="36">
        <f>SUMIFS(СВЦЭМ!$C$39:$C$782,СВЦЭМ!$A$39:$A$782,$A20,СВЦЭМ!$B$39:$B$782,O$11)+'СЕТ СН'!$F$12+СВЦЭМ!$D$10+'СЕТ СН'!$F$5-'СЕТ СН'!$F$20</f>
        <v>3264.3683509900002</v>
      </c>
      <c r="P20" s="36">
        <f>SUMIFS(СВЦЭМ!$C$39:$C$782,СВЦЭМ!$A$39:$A$782,$A20,СВЦЭМ!$B$39:$B$782,P$11)+'СЕТ СН'!$F$12+СВЦЭМ!$D$10+'СЕТ СН'!$F$5-'СЕТ СН'!$F$20</f>
        <v>3264.62101011</v>
      </c>
      <c r="Q20" s="36">
        <f>SUMIFS(СВЦЭМ!$C$39:$C$782,СВЦЭМ!$A$39:$A$782,$A20,СВЦЭМ!$B$39:$B$782,Q$11)+'СЕТ СН'!$F$12+СВЦЭМ!$D$10+'СЕТ СН'!$F$5-'СЕТ СН'!$F$20</f>
        <v>3258.6875779699999</v>
      </c>
      <c r="R20" s="36">
        <f>SUMIFS(СВЦЭМ!$C$39:$C$782,СВЦЭМ!$A$39:$A$782,$A20,СВЦЭМ!$B$39:$B$782,R$11)+'СЕТ СН'!$F$12+СВЦЭМ!$D$10+'СЕТ СН'!$F$5-'СЕТ СН'!$F$20</f>
        <v>3200.7751141399999</v>
      </c>
      <c r="S20" s="36">
        <f>SUMIFS(СВЦЭМ!$C$39:$C$782,СВЦЭМ!$A$39:$A$782,$A20,СВЦЭМ!$B$39:$B$782,S$11)+'СЕТ СН'!$F$12+СВЦЭМ!$D$10+'СЕТ СН'!$F$5-'СЕТ СН'!$F$20</f>
        <v>3142.2849661</v>
      </c>
      <c r="T20" s="36">
        <f>SUMIFS(СВЦЭМ!$C$39:$C$782,СВЦЭМ!$A$39:$A$782,$A20,СВЦЭМ!$B$39:$B$782,T$11)+'СЕТ СН'!$F$12+СВЦЭМ!$D$10+'СЕТ СН'!$F$5-'СЕТ СН'!$F$20</f>
        <v>3123.3718309199999</v>
      </c>
      <c r="U20" s="36">
        <f>SUMIFS(СВЦЭМ!$C$39:$C$782,СВЦЭМ!$A$39:$A$782,$A20,СВЦЭМ!$B$39:$B$782,U$11)+'СЕТ СН'!$F$12+СВЦЭМ!$D$10+'СЕТ СН'!$F$5-'СЕТ СН'!$F$20</f>
        <v>3107.35091551</v>
      </c>
      <c r="V20" s="36">
        <f>SUMIFS(СВЦЭМ!$C$39:$C$782,СВЦЭМ!$A$39:$A$782,$A20,СВЦЭМ!$B$39:$B$782,V$11)+'СЕТ СН'!$F$12+СВЦЭМ!$D$10+'СЕТ СН'!$F$5-'СЕТ СН'!$F$20</f>
        <v>3107.7620598899998</v>
      </c>
      <c r="W20" s="36">
        <f>SUMIFS(СВЦЭМ!$C$39:$C$782,СВЦЭМ!$A$39:$A$782,$A20,СВЦЭМ!$B$39:$B$782,W$11)+'СЕТ СН'!$F$12+СВЦЭМ!$D$10+'СЕТ СН'!$F$5-'СЕТ СН'!$F$20</f>
        <v>3126.69510971</v>
      </c>
      <c r="X20" s="36">
        <f>SUMIFS(СВЦЭМ!$C$39:$C$782,СВЦЭМ!$A$39:$A$782,$A20,СВЦЭМ!$B$39:$B$782,X$11)+'СЕТ СН'!$F$12+СВЦЭМ!$D$10+'СЕТ СН'!$F$5-'СЕТ СН'!$F$20</f>
        <v>3118.4036088399998</v>
      </c>
      <c r="Y20" s="36">
        <f>SUMIFS(СВЦЭМ!$C$39:$C$782,СВЦЭМ!$A$39:$A$782,$A20,СВЦЭМ!$B$39:$B$782,Y$11)+'СЕТ СН'!$F$12+СВЦЭМ!$D$10+'СЕТ СН'!$F$5-'СЕТ СН'!$F$20</f>
        <v>3095.69845162</v>
      </c>
    </row>
    <row r="21" spans="1:25" ht="15.75" x14ac:dyDescent="0.2">
      <c r="A21" s="35">
        <f t="shared" si="0"/>
        <v>44357</v>
      </c>
      <c r="B21" s="36">
        <f>SUMIFS(СВЦЭМ!$C$39:$C$782,СВЦЭМ!$A$39:$A$782,$A21,СВЦЭМ!$B$39:$B$782,B$11)+'СЕТ СН'!$F$12+СВЦЭМ!$D$10+'СЕТ СН'!$F$5-'СЕТ СН'!$F$20</f>
        <v>3099.8719718500001</v>
      </c>
      <c r="C21" s="36">
        <f>SUMIFS(СВЦЭМ!$C$39:$C$782,СВЦЭМ!$A$39:$A$782,$A21,СВЦЭМ!$B$39:$B$782,C$11)+'СЕТ СН'!$F$12+СВЦЭМ!$D$10+'СЕТ СН'!$F$5-'СЕТ СН'!$F$20</f>
        <v>3151.6950706299999</v>
      </c>
      <c r="D21" s="36">
        <f>SUMIFS(СВЦЭМ!$C$39:$C$782,СВЦЭМ!$A$39:$A$782,$A21,СВЦЭМ!$B$39:$B$782,D$11)+'СЕТ СН'!$F$12+СВЦЭМ!$D$10+'СЕТ СН'!$F$5-'СЕТ СН'!$F$20</f>
        <v>3217.9557235500001</v>
      </c>
      <c r="E21" s="36">
        <f>SUMIFS(СВЦЭМ!$C$39:$C$782,СВЦЭМ!$A$39:$A$782,$A21,СВЦЭМ!$B$39:$B$782,E$11)+'СЕТ СН'!$F$12+СВЦЭМ!$D$10+'СЕТ СН'!$F$5-'СЕТ СН'!$F$20</f>
        <v>3234.2160630399999</v>
      </c>
      <c r="F21" s="36">
        <f>SUMIFS(СВЦЭМ!$C$39:$C$782,СВЦЭМ!$A$39:$A$782,$A21,СВЦЭМ!$B$39:$B$782,F$11)+'СЕТ СН'!$F$12+СВЦЭМ!$D$10+'СЕТ СН'!$F$5-'СЕТ СН'!$F$20</f>
        <v>3224.7916890900001</v>
      </c>
      <c r="G21" s="36">
        <f>SUMIFS(СВЦЭМ!$C$39:$C$782,СВЦЭМ!$A$39:$A$782,$A21,СВЦЭМ!$B$39:$B$782,G$11)+'СЕТ СН'!$F$12+СВЦЭМ!$D$10+'СЕТ СН'!$F$5-'СЕТ СН'!$F$20</f>
        <v>3220.54818372</v>
      </c>
      <c r="H21" s="36">
        <f>SUMIFS(СВЦЭМ!$C$39:$C$782,СВЦЭМ!$A$39:$A$782,$A21,СВЦЭМ!$B$39:$B$782,H$11)+'СЕТ СН'!$F$12+СВЦЭМ!$D$10+'СЕТ СН'!$F$5-'СЕТ СН'!$F$20</f>
        <v>3194.2832122199998</v>
      </c>
      <c r="I21" s="36">
        <f>SUMIFS(СВЦЭМ!$C$39:$C$782,СВЦЭМ!$A$39:$A$782,$A21,СВЦЭМ!$B$39:$B$782,I$11)+'СЕТ СН'!$F$12+СВЦЭМ!$D$10+'СЕТ СН'!$F$5-'СЕТ СН'!$F$20</f>
        <v>3160.1516574799998</v>
      </c>
      <c r="J21" s="36">
        <f>SUMIFS(СВЦЭМ!$C$39:$C$782,СВЦЭМ!$A$39:$A$782,$A21,СВЦЭМ!$B$39:$B$782,J$11)+'СЕТ СН'!$F$12+СВЦЭМ!$D$10+'СЕТ СН'!$F$5-'СЕТ СН'!$F$20</f>
        <v>3154.3829062200002</v>
      </c>
      <c r="K21" s="36">
        <f>SUMIFS(СВЦЭМ!$C$39:$C$782,СВЦЭМ!$A$39:$A$782,$A21,СВЦЭМ!$B$39:$B$782,K$11)+'СЕТ СН'!$F$12+СВЦЭМ!$D$10+'СЕТ СН'!$F$5-'СЕТ СН'!$F$20</f>
        <v>3158.83411871</v>
      </c>
      <c r="L21" s="36">
        <f>SUMIFS(СВЦЭМ!$C$39:$C$782,СВЦЭМ!$A$39:$A$782,$A21,СВЦЭМ!$B$39:$B$782,L$11)+'СЕТ СН'!$F$12+СВЦЭМ!$D$10+'СЕТ СН'!$F$5-'СЕТ СН'!$F$20</f>
        <v>3166.6213370099999</v>
      </c>
      <c r="M21" s="36">
        <f>SUMIFS(СВЦЭМ!$C$39:$C$782,СВЦЭМ!$A$39:$A$782,$A21,СВЦЭМ!$B$39:$B$782,M$11)+'СЕТ СН'!$F$12+СВЦЭМ!$D$10+'СЕТ СН'!$F$5-'СЕТ СН'!$F$20</f>
        <v>3172.9064860399999</v>
      </c>
      <c r="N21" s="36">
        <f>SUMIFS(СВЦЭМ!$C$39:$C$782,СВЦЭМ!$A$39:$A$782,$A21,СВЦЭМ!$B$39:$B$782,N$11)+'СЕТ СН'!$F$12+СВЦЭМ!$D$10+'СЕТ СН'!$F$5-'СЕТ СН'!$F$20</f>
        <v>3224.3378206699999</v>
      </c>
      <c r="O21" s="36">
        <f>SUMIFS(СВЦЭМ!$C$39:$C$782,СВЦЭМ!$A$39:$A$782,$A21,СВЦЭМ!$B$39:$B$782,O$11)+'СЕТ СН'!$F$12+СВЦЭМ!$D$10+'СЕТ СН'!$F$5-'СЕТ СН'!$F$20</f>
        <v>3261.1068018000001</v>
      </c>
      <c r="P21" s="36">
        <f>SUMIFS(СВЦЭМ!$C$39:$C$782,СВЦЭМ!$A$39:$A$782,$A21,СВЦЭМ!$B$39:$B$782,P$11)+'СЕТ СН'!$F$12+СВЦЭМ!$D$10+'СЕТ СН'!$F$5-'СЕТ СН'!$F$20</f>
        <v>3270.1473266799999</v>
      </c>
      <c r="Q21" s="36">
        <f>SUMIFS(СВЦЭМ!$C$39:$C$782,СВЦЭМ!$A$39:$A$782,$A21,СВЦЭМ!$B$39:$B$782,Q$11)+'СЕТ СН'!$F$12+СВЦЭМ!$D$10+'СЕТ СН'!$F$5-'СЕТ СН'!$F$20</f>
        <v>3276.7048939299998</v>
      </c>
      <c r="R21" s="36">
        <f>SUMIFS(СВЦЭМ!$C$39:$C$782,СВЦЭМ!$A$39:$A$782,$A21,СВЦЭМ!$B$39:$B$782,R$11)+'СЕТ СН'!$F$12+СВЦЭМ!$D$10+'СЕТ СН'!$F$5-'СЕТ СН'!$F$20</f>
        <v>3227.7719798200001</v>
      </c>
      <c r="S21" s="36">
        <f>SUMIFS(СВЦЭМ!$C$39:$C$782,СВЦЭМ!$A$39:$A$782,$A21,СВЦЭМ!$B$39:$B$782,S$11)+'СЕТ СН'!$F$12+СВЦЭМ!$D$10+'СЕТ СН'!$F$5-'СЕТ СН'!$F$20</f>
        <v>3164.9076814</v>
      </c>
      <c r="T21" s="36">
        <f>SUMIFS(СВЦЭМ!$C$39:$C$782,СВЦЭМ!$A$39:$A$782,$A21,СВЦЭМ!$B$39:$B$782,T$11)+'СЕТ СН'!$F$12+СВЦЭМ!$D$10+'СЕТ СН'!$F$5-'СЕТ СН'!$F$20</f>
        <v>3159.8582519699999</v>
      </c>
      <c r="U21" s="36">
        <f>SUMIFS(СВЦЭМ!$C$39:$C$782,СВЦЭМ!$A$39:$A$782,$A21,СВЦЭМ!$B$39:$B$782,U$11)+'СЕТ СН'!$F$12+СВЦЭМ!$D$10+'СЕТ СН'!$F$5-'СЕТ СН'!$F$20</f>
        <v>3143.050878</v>
      </c>
      <c r="V21" s="36">
        <f>SUMIFS(СВЦЭМ!$C$39:$C$782,СВЦЭМ!$A$39:$A$782,$A21,СВЦЭМ!$B$39:$B$782,V$11)+'СЕТ СН'!$F$12+СВЦЭМ!$D$10+'СЕТ СН'!$F$5-'СЕТ СН'!$F$20</f>
        <v>3140.3185057000001</v>
      </c>
      <c r="W21" s="36">
        <f>SUMIFS(СВЦЭМ!$C$39:$C$782,СВЦЭМ!$A$39:$A$782,$A21,СВЦЭМ!$B$39:$B$782,W$11)+'СЕТ СН'!$F$12+СВЦЭМ!$D$10+'СЕТ СН'!$F$5-'СЕТ СН'!$F$20</f>
        <v>3150.4434857199999</v>
      </c>
      <c r="X21" s="36">
        <f>SUMIFS(СВЦЭМ!$C$39:$C$782,СВЦЭМ!$A$39:$A$782,$A21,СВЦЭМ!$B$39:$B$782,X$11)+'СЕТ СН'!$F$12+СВЦЭМ!$D$10+'СЕТ СН'!$F$5-'СЕТ СН'!$F$20</f>
        <v>3137.9391643499998</v>
      </c>
      <c r="Y21" s="36">
        <f>SUMIFS(СВЦЭМ!$C$39:$C$782,СВЦЭМ!$A$39:$A$782,$A21,СВЦЭМ!$B$39:$B$782,Y$11)+'СЕТ СН'!$F$12+СВЦЭМ!$D$10+'СЕТ СН'!$F$5-'СЕТ СН'!$F$20</f>
        <v>3120.8385818500001</v>
      </c>
    </row>
    <row r="22" spans="1:25" ht="15.75" x14ac:dyDescent="0.2">
      <c r="A22" s="35">
        <f t="shared" si="0"/>
        <v>44358</v>
      </c>
      <c r="B22" s="36">
        <f>SUMIFS(СВЦЭМ!$C$39:$C$782,СВЦЭМ!$A$39:$A$782,$A22,СВЦЭМ!$B$39:$B$782,B$11)+'СЕТ СН'!$F$12+СВЦЭМ!$D$10+'СЕТ СН'!$F$5-'СЕТ СН'!$F$20</f>
        <v>3146.9869334200002</v>
      </c>
      <c r="C22" s="36">
        <f>SUMIFS(СВЦЭМ!$C$39:$C$782,СВЦЭМ!$A$39:$A$782,$A22,СВЦЭМ!$B$39:$B$782,C$11)+'СЕТ СН'!$F$12+СВЦЭМ!$D$10+'СЕТ СН'!$F$5-'СЕТ СН'!$F$20</f>
        <v>3199.7799249600002</v>
      </c>
      <c r="D22" s="36">
        <f>SUMIFS(СВЦЭМ!$C$39:$C$782,СВЦЭМ!$A$39:$A$782,$A22,СВЦЭМ!$B$39:$B$782,D$11)+'СЕТ СН'!$F$12+СВЦЭМ!$D$10+'СЕТ СН'!$F$5-'СЕТ СН'!$F$20</f>
        <v>3258.8423733300001</v>
      </c>
      <c r="E22" s="36">
        <f>SUMIFS(СВЦЭМ!$C$39:$C$782,СВЦЭМ!$A$39:$A$782,$A22,СВЦЭМ!$B$39:$B$782,E$11)+'СЕТ СН'!$F$12+СВЦЭМ!$D$10+'СЕТ СН'!$F$5-'СЕТ СН'!$F$20</f>
        <v>3265.7375632899998</v>
      </c>
      <c r="F22" s="36">
        <f>SUMIFS(СВЦЭМ!$C$39:$C$782,СВЦЭМ!$A$39:$A$782,$A22,СВЦЭМ!$B$39:$B$782,F$11)+'СЕТ СН'!$F$12+СВЦЭМ!$D$10+'СЕТ СН'!$F$5-'СЕТ СН'!$F$20</f>
        <v>3262.32542767</v>
      </c>
      <c r="G22" s="36">
        <f>SUMIFS(СВЦЭМ!$C$39:$C$782,СВЦЭМ!$A$39:$A$782,$A22,СВЦЭМ!$B$39:$B$782,G$11)+'СЕТ СН'!$F$12+СВЦЭМ!$D$10+'СЕТ СН'!$F$5-'СЕТ СН'!$F$20</f>
        <v>3266.2155880800001</v>
      </c>
      <c r="H22" s="36">
        <f>SUMIFS(СВЦЭМ!$C$39:$C$782,СВЦЭМ!$A$39:$A$782,$A22,СВЦЭМ!$B$39:$B$782,H$11)+'СЕТ СН'!$F$12+СВЦЭМ!$D$10+'СЕТ СН'!$F$5-'СЕТ СН'!$F$20</f>
        <v>3231.7375564899999</v>
      </c>
      <c r="I22" s="36">
        <f>SUMIFS(СВЦЭМ!$C$39:$C$782,СВЦЭМ!$A$39:$A$782,$A22,СВЦЭМ!$B$39:$B$782,I$11)+'СЕТ СН'!$F$12+СВЦЭМ!$D$10+'СЕТ СН'!$F$5-'СЕТ СН'!$F$20</f>
        <v>3197.9128774599999</v>
      </c>
      <c r="J22" s="36">
        <f>SUMIFS(СВЦЭМ!$C$39:$C$782,СВЦЭМ!$A$39:$A$782,$A22,СВЦЭМ!$B$39:$B$782,J$11)+'СЕТ СН'!$F$12+СВЦЭМ!$D$10+'СЕТ СН'!$F$5-'СЕТ СН'!$F$20</f>
        <v>3188.8051772200001</v>
      </c>
      <c r="K22" s="36">
        <f>SUMIFS(СВЦЭМ!$C$39:$C$782,СВЦЭМ!$A$39:$A$782,$A22,СВЦЭМ!$B$39:$B$782,K$11)+'СЕТ СН'!$F$12+СВЦЭМ!$D$10+'СЕТ СН'!$F$5-'СЕТ СН'!$F$20</f>
        <v>3180.3559480899999</v>
      </c>
      <c r="L22" s="36">
        <f>SUMIFS(СВЦЭМ!$C$39:$C$782,СВЦЭМ!$A$39:$A$782,$A22,СВЦЭМ!$B$39:$B$782,L$11)+'СЕТ СН'!$F$12+СВЦЭМ!$D$10+'СЕТ СН'!$F$5-'СЕТ СН'!$F$20</f>
        <v>3180.1512455000002</v>
      </c>
      <c r="M22" s="36">
        <f>SUMIFS(СВЦЭМ!$C$39:$C$782,СВЦЭМ!$A$39:$A$782,$A22,СВЦЭМ!$B$39:$B$782,M$11)+'СЕТ СН'!$F$12+СВЦЭМ!$D$10+'СЕТ СН'!$F$5-'СЕТ СН'!$F$20</f>
        <v>3199.6177707699999</v>
      </c>
      <c r="N22" s="36">
        <f>SUMIFS(СВЦЭМ!$C$39:$C$782,СВЦЭМ!$A$39:$A$782,$A22,СВЦЭМ!$B$39:$B$782,N$11)+'СЕТ СН'!$F$12+СВЦЭМ!$D$10+'СЕТ СН'!$F$5-'СЕТ СН'!$F$20</f>
        <v>3243.9958591200002</v>
      </c>
      <c r="O22" s="36">
        <f>SUMIFS(СВЦЭМ!$C$39:$C$782,СВЦЭМ!$A$39:$A$782,$A22,СВЦЭМ!$B$39:$B$782,O$11)+'СЕТ СН'!$F$12+СВЦЭМ!$D$10+'СЕТ СН'!$F$5-'СЕТ СН'!$F$20</f>
        <v>3254.4833181599997</v>
      </c>
      <c r="P22" s="36">
        <f>SUMIFS(СВЦЭМ!$C$39:$C$782,СВЦЭМ!$A$39:$A$782,$A22,СВЦЭМ!$B$39:$B$782,P$11)+'СЕТ СН'!$F$12+СВЦЭМ!$D$10+'СЕТ СН'!$F$5-'СЕТ СН'!$F$20</f>
        <v>3251.4418264799997</v>
      </c>
      <c r="Q22" s="36">
        <f>SUMIFS(СВЦЭМ!$C$39:$C$782,СВЦЭМ!$A$39:$A$782,$A22,СВЦЭМ!$B$39:$B$782,Q$11)+'СЕТ СН'!$F$12+СВЦЭМ!$D$10+'СЕТ СН'!$F$5-'СЕТ СН'!$F$20</f>
        <v>3265.02070422</v>
      </c>
      <c r="R22" s="36">
        <f>SUMIFS(СВЦЭМ!$C$39:$C$782,СВЦЭМ!$A$39:$A$782,$A22,СВЦЭМ!$B$39:$B$782,R$11)+'СЕТ СН'!$F$12+СВЦЭМ!$D$10+'СЕТ СН'!$F$5-'СЕТ СН'!$F$20</f>
        <v>3230.9575362699998</v>
      </c>
      <c r="S22" s="36">
        <f>SUMIFS(СВЦЭМ!$C$39:$C$782,СВЦЭМ!$A$39:$A$782,$A22,СВЦЭМ!$B$39:$B$782,S$11)+'СЕТ СН'!$F$12+СВЦЭМ!$D$10+'СЕТ СН'!$F$5-'СЕТ СН'!$F$20</f>
        <v>3166.16291452</v>
      </c>
      <c r="T22" s="36">
        <f>SUMIFS(СВЦЭМ!$C$39:$C$782,СВЦЭМ!$A$39:$A$782,$A22,СВЦЭМ!$B$39:$B$782,T$11)+'СЕТ СН'!$F$12+СВЦЭМ!$D$10+'СЕТ СН'!$F$5-'СЕТ СН'!$F$20</f>
        <v>3104.5781654799998</v>
      </c>
      <c r="U22" s="36">
        <f>SUMIFS(СВЦЭМ!$C$39:$C$782,СВЦЭМ!$A$39:$A$782,$A22,СВЦЭМ!$B$39:$B$782,U$11)+'СЕТ СН'!$F$12+СВЦЭМ!$D$10+'СЕТ СН'!$F$5-'СЕТ СН'!$F$20</f>
        <v>3086.4950168599999</v>
      </c>
      <c r="V22" s="36">
        <f>SUMIFS(СВЦЭМ!$C$39:$C$782,СВЦЭМ!$A$39:$A$782,$A22,СВЦЭМ!$B$39:$B$782,V$11)+'СЕТ СН'!$F$12+СВЦЭМ!$D$10+'СЕТ СН'!$F$5-'СЕТ СН'!$F$20</f>
        <v>3099.4358962199999</v>
      </c>
      <c r="W22" s="36">
        <f>SUMIFS(СВЦЭМ!$C$39:$C$782,СВЦЭМ!$A$39:$A$782,$A22,СВЦЭМ!$B$39:$B$782,W$11)+'СЕТ СН'!$F$12+СВЦЭМ!$D$10+'СЕТ СН'!$F$5-'СЕТ СН'!$F$20</f>
        <v>3105.2334755900001</v>
      </c>
      <c r="X22" s="36">
        <f>SUMIFS(СВЦЭМ!$C$39:$C$782,СВЦЭМ!$A$39:$A$782,$A22,СВЦЭМ!$B$39:$B$782,X$11)+'СЕТ СН'!$F$12+СВЦЭМ!$D$10+'СЕТ СН'!$F$5-'СЕТ СН'!$F$20</f>
        <v>3122.9258093399999</v>
      </c>
      <c r="Y22" s="36">
        <f>SUMIFS(СВЦЭМ!$C$39:$C$782,СВЦЭМ!$A$39:$A$782,$A22,СВЦЭМ!$B$39:$B$782,Y$11)+'СЕТ СН'!$F$12+СВЦЭМ!$D$10+'СЕТ СН'!$F$5-'СЕТ СН'!$F$20</f>
        <v>3144.0886636499999</v>
      </c>
    </row>
    <row r="23" spans="1:25" ht="15.75" x14ac:dyDescent="0.2">
      <c r="A23" s="35">
        <f t="shared" si="0"/>
        <v>44359</v>
      </c>
      <c r="B23" s="36">
        <f>SUMIFS(СВЦЭМ!$C$39:$C$782,СВЦЭМ!$A$39:$A$782,$A23,СВЦЭМ!$B$39:$B$782,B$11)+'СЕТ СН'!$F$12+СВЦЭМ!$D$10+'СЕТ СН'!$F$5-'СЕТ СН'!$F$20</f>
        <v>3164.7257692399999</v>
      </c>
      <c r="C23" s="36">
        <f>SUMIFS(СВЦЭМ!$C$39:$C$782,СВЦЭМ!$A$39:$A$782,$A23,СВЦЭМ!$B$39:$B$782,C$11)+'СЕТ СН'!$F$12+СВЦЭМ!$D$10+'СЕТ СН'!$F$5-'СЕТ СН'!$F$20</f>
        <v>3200.4974049000002</v>
      </c>
      <c r="D23" s="36">
        <f>SUMIFS(СВЦЭМ!$C$39:$C$782,СВЦЭМ!$A$39:$A$782,$A23,СВЦЭМ!$B$39:$B$782,D$11)+'СЕТ СН'!$F$12+СВЦЭМ!$D$10+'СЕТ СН'!$F$5-'СЕТ СН'!$F$20</f>
        <v>3268.4547352999998</v>
      </c>
      <c r="E23" s="36">
        <f>SUMIFS(СВЦЭМ!$C$39:$C$782,СВЦЭМ!$A$39:$A$782,$A23,СВЦЭМ!$B$39:$B$782,E$11)+'СЕТ СН'!$F$12+СВЦЭМ!$D$10+'СЕТ СН'!$F$5-'СЕТ СН'!$F$20</f>
        <v>3269.9499440899999</v>
      </c>
      <c r="F23" s="36">
        <f>SUMIFS(СВЦЭМ!$C$39:$C$782,СВЦЭМ!$A$39:$A$782,$A23,СВЦЭМ!$B$39:$B$782,F$11)+'СЕТ СН'!$F$12+СВЦЭМ!$D$10+'СЕТ СН'!$F$5-'СЕТ СН'!$F$20</f>
        <v>3266.2864971999998</v>
      </c>
      <c r="G23" s="36">
        <f>SUMIFS(СВЦЭМ!$C$39:$C$782,СВЦЭМ!$A$39:$A$782,$A23,СВЦЭМ!$B$39:$B$782,G$11)+'СЕТ СН'!$F$12+СВЦЭМ!$D$10+'СЕТ СН'!$F$5-'СЕТ СН'!$F$20</f>
        <v>3267.0225278299999</v>
      </c>
      <c r="H23" s="36">
        <f>SUMIFS(СВЦЭМ!$C$39:$C$782,СВЦЭМ!$A$39:$A$782,$A23,СВЦЭМ!$B$39:$B$782,H$11)+'СЕТ СН'!$F$12+СВЦЭМ!$D$10+'СЕТ СН'!$F$5-'СЕТ СН'!$F$20</f>
        <v>3250.8079942599998</v>
      </c>
      <c r="I23" s="36">
        <f>SUMIFS(СВЦЭМ!$C$39:$C$782,СВЦЭМ!$A$39:$A$782,$A23,СВЦЭМ!$B$39:$B$782,I$11)+'СЕТ СН'!$F$12+СВЦЭМ!$D$10+'СЕТ СН'!$F$5-'СЕТ СН'!$F$20</f>
        <v>3198.4849230099999</v>
      </c>
      <c r="J23" s="36">
        <f>SUMIFS(СВЦЭМ!$C$39:$C$782,СВЦЭМ!$A$39:$A$782,$A23,СВЦЭМ!$B$39:$B$782,J$11)+'СЕТ СН'!$F$12+СВЦЭМ!$D$10+'СЕТ СН'!$F$5-'СЕТ СН'!$F$20</f>
        <v>3164.6110117399999</v>
      </c>
      <c r="K23" s="36">
        <f>SUMIFS(СВЦЭМ!$C$39:$C$782,СВЦЭМ!$A$39:$A$782,$A23,СВЦЭМ!$B$39:$B$782,K$11)+'СЕТ СН'!$F$12+СВЦЭМ!$D$10+'СЕТ СН'!$F$5-'СЕТ СН'!$F$20</f>
        <v>3138.3947017400001</v>
      </c>
      <c r="L23" s="36">
        <f>SUMIFS(СВЦЭМ!$C$39:$C$782,СВЦЭМ!$A$39:$A$782,$A23,СВЦЭМ!$B$39:$B$782,L$11)+'СЕТ СН'!$F$12+СВЦЭМ!$D$10+'СЕТ СН'!$F$5-'СЕТ СН'!$F$20</f>
        <v>3154.1841519700001</v>
      </c>
      <c r="M23" s="36">
        <f>SUMIFS(СВЦЭМ!$C$39:$C$782,СВЦЭМ!$A$39:$A$782,$A23,СВЦЭМ!$B$39:$B$782,M$11)+'СЕТ СН'!$F$12+СВЦЭМ!$D$10+'СЕТ СН'!$F$5-'СЕТ СН'!$F$20</f>
        <v>3159.1811601300001</v>
      </c>
      <c r="N23" s="36">
        <f>SUMIFS(СВЦЭМ!$C$39:$C$782,СВЦЭМ!$A$39:$A$782,$A23,СВЦЭМ!$B$39:$B$782,N$11)+'СЕТ СН'!$F$12+СВЦЭМ!$D$10+'СЕТ СН'!$F$5-'СЕТ СН'!$F$20</f>
        <v>3223.5725206899997</v>
      </c>
      <c r="O23" s="36">
        <f>SUMIFS(СВЦЭМ!$C$39:$C$782,СВЦЭМ!$A$39:$A$782,$A23,СВЦЭМ!$B$39:$B$782,O$11)+'СЕТ СН'!$F$12+СВЦЭМ!$D$10+'СЕТ СН'!$F$5-'СЕТ СН'!$F$20</f>
        <v>3245.53998026</v>
      </c>
      <c r="P23" s="36">
        <f>SUMIFS(СВЦЭМ!$C$39:$C$782,СВЦЭМ!$A$39:$A$782,$A23,СВЦЭМ!$B$39:$B$782,P$11)+'СЕТ СН'!$F$12+СВЦЭМ!$D$10+'СЕТ СН'!$F$5-'СЕТ СН'!$F$20</f>
        <v>3243.9596304699999</v>
      </c>
      <c r="Q23" s="36">
        <f>SUMIFS(СВЦЭМ!$C$39:$C$782,СВЦЭМ!$A$39:$A$782,$A23,СВЦЭМ!$B$39:$B$782,Q$11)+'СЕТ СН'!$F$12+СВЦЭМ!$D$10+'СЕТ СН'!$F$5-'СЕТ СН'!$F$20</f>
        <v>3240.6840454200001</v>
      </c>
      <c r="R23" s="36">
        <f>SUMIFS(СВЦЭМ!$C$39:$C$782,СВЦЭМ!$A$39:$A$782,$A23,СВЦЭМ!$B$39:$B$782,R$11)+'СЕТ СН'!$F$12+СВЦЭМ!$D$10+'СЕТ СН'!$F$5-'СЕТ СН'!$F$20</f>
        <v>3206.6232717299999</v>
      </c>
      <c r="S23" s="36">
        <f>SUMIFS(СВЦЭМ!$C$39:$C$782,СВЦЭМ!$A$39:$A$782,$A23,СВЦЭМ!$B$39:$B$782,S$11)+'СЕТ СН'!$F$12+СВЦЭМ!$D$10+'СЕТ СН'!$F$5-'СЕТ СН'!$F$20</f>
        <v>3165.96053889</v>
      </c>
      <c r="T23" s="36">
        <f>SUMIFS(СВЦЭМ!$C$39:$C$782,СВЦЭМ!$A$39:$A$782,$A23,СВЦЭМ!$B$39:$B$782,T$11)+'СЕТ СН'!$F$12+СВЦЭМ!$D$10+'СЕТ СН'!$F$5-'СЕТ СН'!$F$20</f>
        <v>3128.17563531</v>
      </c>
      <c r="U23" s="36">
        <f>SUMIFS(СВЦЭМ!$C$39:$C$782,СВЦЭМ!$A$39:$A$782,$A23,СВЦЭМ!$B$39:$B$782,U$11)+'СЕТ СН'!$F$12+СВЦЭМ!$D$10+'СЕТ СН'!$F$5-'СЕТ СН'!$F$20</f>
        <v>3128.9913373099998</v>
      </c>
      <c r="V23" s="36">
        <f>SUMIFS(СВЦЭМ!$C$39:$C$782,СВЦЭМ!$A$39:$A$782,$A23,СВЦЭМ!$B$39:$B$782,V$11)+'СЕТ СН'!$F$12+СВЦЭМ!$D$10+'СЕТ СН'!$F$5-'СЕТ СН'!$F$20</f>
        <v>3134.8931889999999</v>
      </c>
      <c r="W23" s="36">
        <f>SUMIFS(СВЦЭМ!$C$39:$C$782,СВЦЭМ!$A$39:$A$782,$A23,СВЦЭМ!$B$39:$B$782,W$11)+'СЕТ СН'!$F$12+СВЦЭМ!$D$10+'СЕТ СН'!$F$5-'СЕТ СН'!$F$20</f>
        <v>3093.66075112</v>
      </c>
      <c r="X23" s="36">
        <f>SUMIFS(СВЦЭМ!$C$39:$C$782,СВЦЭМ!$A$39:$A$782,$A23,СВЦЭМ!$B$39:$B$782,X$11)+'СЕТ СН'!$F$12+СВЦЭМ!$D$10+'СЕТ СН'!$F$5-'СЕТ СН'!$F$20</f>
        <v>3095.2050717399998</v>
      </c>
      <c r="Y23" s="36">
        <f>SUMIFS(СВЦЭМ!$C$39:$C$782,СВЦЭМ!$A$39:$A$782,$A23,СВЦЭМ!$B$39:$B$782,Y$11)+'СЕТ СН'!$F$12+СВЦЭМ!$D$10+'СЕТ СН'!$F$5-'СЕТ СН'!$F$20</f>
        <v>3121.3815691300001</v>
      </c>
    </row>
    <row r="24" spans="1:25" ht="15.75" x14ac:dyDescent="0.2">
      <c r="A24" s="35">
        <f t="shared" si="0"/>
        <v>44360</v>
      </c>
      <c r="B24" s="36">
        <f>SUMIFS(СВЦЭМ!$C$39:$C$782,СВЦЭМ!$A$39:$A$782,$A24,СВЦЭМ!$B$39:$B$782,B$11)+'СЕТ СН'!$F$12+СВЦЭМ!$D$10+'СЕТ СН'!$F$5-'СЕТ СН'!$F$20</f>
        <v>3138.21460875</v>
      </c>
      <c r="C24" s="36">
        <f>SUMIFS(СВЦЭМ!$C$39:$C$782,СВЦЭМ!$A$39:$A$782,$A24,СВЦЭМ!$B$39:$B$782,C$11)+'СЕТ СН'!$F$12+СВЦЭМ!$D$10+'СЕТ СН'!$F$5-'СЕТ СН'!$F$20</f>
        <v>3179.5200673700001</v>
      </c>
      <c r="D24" s="36">
        <f>SUMIFS(СВЦЭМ!$C$39:$C$782,СВЦЭМ!$A$39:$A$782,$A24,СВЦЭМ!$B$39:$B$782,D$11)+'СЕТ СН'!$F$12+СВЦЭМ!$D$10+'СЕТ СН'!$F$5-'СЕТ СН'!$F$20</f>
        <v>3257.9420371400001</v>
      </c>
      <c r="E24" s="36">
        <f>SUMIFS(СВЦЭМ!$C$39:$C$782,СВЦЭМ!$A$39:$A$782,$A24,СВЦЭМ!$B$39:$B$782,E$11)+'СЕТ СН'!$F$12+СВЦЭМ!$D$10+'СЕТ СН'!$F$5-'СЕТ СН'!$F$20</f>
        <v>3253.7423285</v>
      </c>
      <c r="F24" s="36">
        <f>SUMIFS(СВЦЭМ!$C$39:$C$782,СВЦЭМ!$A$39:$A$782,$A24,СВЦЭМ!$B$39:$B$782,F$11)+'СЕТ СН'!$F$12+СВЦЭМ!$D$10+'СЕТ СН'!$F$5-'СЕТ СН'!$F$20</f>
        <v>3242.4202331799997</v>
      </c>
      <c r="G24" s="36">
        <f>SUMIFS(СВЦЭМ!$C$39:$C$782,СВЦЭМ!$A$39:$A$782,$A24,СВЦЭМ!$B$39:$B$782,G$11)+'СЕТ СН'!$F$12+СВЦЭМ!$D$10+'СЕТ СН'!$F$5-'СЕТ СН'!$F$20</f>
        <v>3242.9361008400001</v>
      </c>
      <c r="H24" s="36">
        <f>SUMIFS(СВЦЭМ!$C$39:$C$782,СВЦЭМ!$A$39:$A$782,$A24,СВЦЭМ!$B$39:$B$782,H$11)+'СЕТ СН'!$F$12+СВЦЭМ!$D$10+'СЕТ СН'!$F$5-'СЕТ СН'!$F$20</f>
        <v>3247.6267889000001</v>
      </c>
      <c r="I24" s="36">
        <f>SUMIFS(СВЦЭМ!$C$39:$C$782,СВЦЭМ!$A$39:$A$782,$A24,СВЦЭМ!$B$39:$B$782,I$11)+'СЕТ СН'!$F$12+СВЦЭМ!$D$10+'СЕТ СН'!$F$5-'СЕТ СН'!$F$20</f>
        <v>3186.6789798999998</v>
      </c>
      <c r="J24" s="36">
        <f>SUMIFS(СВЦЭМ!$C$39:$C$782,СВЦЭМ!$A$39:$A$782,$A24,СВЦЭМ!$B$39:$B$782,J$11)+'СЕТ СН'!$F$12+СВЦЭМ!$D$10+'СЕТ СН'!$F$5-'СЕТ СН'!$F$20</f>
        <v>3141.1792455300001</v>
      </c>
      <c r="K24" s="36">
        <f>SUMIFS(СВЦЭМ!$C$39:$C$782,СВЦЭМ!$A$39:$A$782,$A24,СВЦЭМ!$B$39:$B$782,K$11)+'СЕТ СН'!$F$12+СВЦЭМ!$D$10+'СЕТ СН'!$F$5-'СЕТ СН'!$F$20</f>
        <v>3132.67997436</v>
      </c>
      <c r="L24" s="36">
        <f>SUMIFS(СВЦЭМ!$C$39:$C$782,СВЦЭМ!$A$39:$A$782,$A24,СВЦЭМ!$B$39:$B$782,L$11)+'СЕТ СН'!$F$12+СВЦЭМ!$D$10+'СЕТ СН'!$F$5-'СЕТ СН'!$F$20</f>
        <v>3150.1927328100001</v>
      </c>
      <c r="M24" s="36">
        <f>SUMIFS(СВЦЭМ!$C$39:$C$782,СВЦЭМ!$A$39:$A$782,$A24,СВЦЭМ!$B$39:$B$782,M$11)+'СЕТ СН'!$F$12+СВЦЭМ!$D$10+'СЕТ СН'!$F$5-'СЕТ СН'!$F$20</f>
        <v>3153.8278917100001</v>
      </c>
      <c r="N24" s="36">
        <f>SUMIFS(СВЦЭМ!$C$39:$C$782,СВЦЭМ!$A$39:$A$782,$A24,СВЦЭМ!$B$39:$B$782,N$11)+'СЕТ СН'!$F$12+СВЦЭМ!$D$10+'СЕТ СН'!$F$5-'СЕТ СН'!$F$20</f>
        <v>3228.6535479899999</v>
      </c>
      <c r="O24" s="36">
        <f>SUMIFS(СВЦЭМ!$C$39:$C$782,СВЦЭМ!$A$39:$A$782,$A24,СВЦЭМ!$B$39:$B$782,O$11)+'СЕТ СН'!$F$12+СВЦЭМ!$D$10+'СЕТ СН'!$F$5-'СЕТ СН'!$F$20</f>
        <v>3246.5729740400002</v>
      </c>
      <c r="P24" s="36">
        <f>SUMIFS(СВЦЭМ!$C$39:$C$782,СВЦЭМ!$A$39:$A$782,$A24,СВЦЭМ!$B$39:$B$782,P$11)+'СЕТ СН'!$F$12+СВЦЭМ!$D$10+'СЕТ СН'!$F$5-'СЕТ СН'!$F$20</f>
        <v>3245.2485718399998</v>
      </c>
      <c r="Q24" s="36">
        <f>SUMIFS(СВЦЭМ!$C$39:$C$782,СВЦЭМ!$A$39:$A$782,$A24,СВЦЭМ!$B$39:$B$782,Q$11)+'СЕТ СН'!$F$12+СВЦЭМ!$D$10+'СЕТ СН'!$F$5-'СЕТ СН'!$F$20</f>
        <v>3237.9045372299997</v>
      </c>
      <c r="R24" s="36">
        <f>SUMIFS(СВЦЭМ!$C$39:$C$782,СВЦЭМ!$A$39:$A$782,$A24,СВЦЭМ!$B$39:$B$782,R$11)+'СЕТ СН'!$F$12+СВЦЭМ!$D$10+'СЕТ СН'!$F$5-'СЕТ СН'!$F$20</f>
        <v>3204.5214106399999</v>
      </c>
      <c r="S24" s="36">
        <f>SUMIFS(СВЦЭМ!$C$39:$C$782,СВЦЭМ!$A$39:$A$782,$A24,СВЦЭМ!$B$39:$B$782,S$11)+'СЕТ СН'!$F$12+СВЦЭМ!$D$10+'СЕТ СН'!$F$5-'СЕТ СН'!$F$20</f>
        <v>3135.4354937099997</v>
      </c>
      <c r="T24" s="36">
        <f>SUMIFS(СВЦЭМ!$C$39:$C$782,СВЦЭМ!$A$39:$A$782,$A24,СВЦЭМ!$B$39:$B$782,T$11)+'СЕТ СН'!$F$12+СВЦЭМ!$D$10+'СЕТ СН'!$F$5-'СЕТ СН'!$F$20</f>
        <v>3139.9115163699998</v>
      </c>
      <c r="U24" s="36">
        <f>SUMIFS(СВЦЭМ!$C$39:$C$782,СВЦЭМ!$A$39:$A$782,$A24,СВЦЭМ!$B$39:$B$782,U$11)+'СЕТ СН'!$F$12+СВЦЭМ!$D$10+'СЕТ СН'!$F$5-'СЕТ СН'!$F$20</f>
        <v>3142.94157868</v>
      </c>
      <c r="V24" s="36">
        <f>SUMIFS(СВЦЭМ!$C$39:$C$782,СВЦЭМ!$A$39:$A$782,$A24,СВЦЭМ!$B$39:$B$782,V$11)+'СЕТ СН'!$F$12+СВЦЭМ!$D$10+'СЕТ СН'!$F$5-'СЕТ СН'!$F$20</f>
        <v>3108.3832763199998</v>
      </c>
      <c r="W24" s="36">
        <f>SUMIFS(СВЦЭМ!$C$39:$C$782,СВЦЭМ!$A$39:$A$782,$A24,СВЦЭМ!$B$39:$B$782,W$11)+'СЕТ СН'!$F$12+СВЦЭМ!$D$10+'СЕТ СН'!$F$5-'СЕТ СН'!$F$20</f>
        <v>3096.8898635300002</v>
      </c>
      <c r="X24" s="36">
        <f>SUMIFS(СВЦЭМ!$C$39:$C$782,СВЦЭМ!$A$39:$A$782,$A24,СВЦЭМ!$B$39:$B$782,X$11)+'СЕТ СН'!$F$12+СВЦЭМ!$D$10+'СЕТ СН'!$F$5-'СЕТ СН'!$F$20</f>
        <v>3095.3376161900001</v>
      </c>
      <c r="Y24" s="36">
        <f>SUMIFS(СВЦЭМ!$C$39:$C$782,СВЦЭМ!$A$39:$A$782,$A24,СВЦЭМ!$B$39:$B$782,Y$11)+'СЕТ СН'!$F$12+СВЦЭМ!$D$10+'СЕТ СН'!$F$5-'СЕТ СН'!$F$20</f>
        <v>3098.3899313100001</v>
      </c>
    </row>
    <row r="25" spans="1:25" ht="15.75" x14ac:dyDescent="0.2">
      <c r="A25" s="35">
        <f t="shared" si="0"/>
        <v>44361</v>
      </c>
      <c r="B25" s="36">
        <f>SUMIFS(СВЦЭМ!$C$39:$C$782,СВЦЭМ!$A$39:$A$782,$A25,СВЦЭМ!$B$39:$B$782,B$11)+'СЕТ СН'!$F$12+СВЦЭМ!$D$10+'СЕТ СН'!$F$5-'СЕТ СН'!$F$20</f>
        <v>3125.73751571</v>
      </c>
      <c r="C25" s="36">
        <f>SUMIFS(СВЦЭМ!$C$39:$C$782,СВЦЭМ!$A$39:$A$782,$A25,СВЦЭМ!$B$39:$B$782,C$11)+'СЕТ СН'!$F$12+СВЦЭМ!$D$10+'СЕТ СН'!$F$5-'СЕТ СН'!$F$20</f>
        <v>3206.6762829600002</v>
      </c>
      <c r="D25" s="36">
        <f>SUMIFS(СВЦЭМ!$C$39:$C$782,СВЦЭМ!$A$39:$A$782,$A25,СВЦЭМ!$B$39:$B$782,D$11)+'СЕТ СН'!$F$12+СВЦЭМ!$D$10+'СЕТ СН'!$F$5-'СЕТ СН'!$F$20</f>
        <v>3244.38353749</v>
      </c>
      <c r="E25" s="36">
        <f>SUMIFS(СВЦЭМ!$C$39:$C$782,СВЦЭМ!$A$39:$A$782,$A25,СВЦЭМ!$B$39:$B$782,E$11)+'СЕТ СН'!$F$12+СВЦЭМ!$D$10+'СЕТ СН'!$F$5-'СЕТ СН'!$F$20</f>
        <v>3261.91273787</v>
      </c>
      <c r="F25" s="36">
        <f>SUMIFS(СВЦЭМ!$C$39:$C$782,СВЦЭМ!$A$39:$A$782,$A25,СВЦЭМ!$B$39:$B$782,F$11)+'СЕТ СН'!$F$12+СВЦЭМ!$D$10+'СЕТ СН'!$F$5-'СЕТ СН'!$F$20</f>
        <v>3257.4094194499999</v>
      </c>
      <c r="G25" s="36">
        <f>SUMIFS(СВЦЭМ!$C$39:$C$782,СВЦЭМ!$A$39:$A$782,$A25,СВЦЭМ!$B$39:$B$782,G$11)+'СЕТ СН'!$F$12+СВЦЭМ!$D$10+'СЕТ СН'!$F$5-'СЕТ СН'!$F$20</f>
        <v>3259.0309053699998</v>
      </c>
      <c r="H25" s="36">
        <f>SUMIFS(СВЦЭМ!$C$39:$C$782,СВЦЭМ!$A$39:$A$782,$A25,СВЦЭМ!$B$39:$B$782,H$11)+'СЕТ СН'!$F$12+СВЦЭМ!$D$10+'СЕТ СН'!$F$5-'СЕТ СН'!$F$20</f>
        <v>3254.2277297299997</v>
      </c>
      <c r="I25" s="36">
        <f>SUMIFS(СВЦЭМ!$C$39:$C$782,СВЦЭМ!$A$39:$A$782,$A25,СВЦЭМ!$B$39:$B$782,I$11)+'СЕТ СН'!$F$12+СВЦЭМ!$D$10+'СЕТ СН'!$F$5-'СЕТ СН'!$F$20</f>
        <v>3207.16521289</v>
      </c>
      <c r="J25" s="36">
        <f>SUMIFS(СВЦЭМ!$C$39:$C$782,СВЦЭМ!$A$39:$A$782,$A25,СВЦЭМ!$B$39:$B$782,J$11)+'СЕТ СН'!$F$12+СВЦЭМ!$D$10+'СЕТ СН'!$F$5-'СЕТ СН'!$F$20</f>
        <v>3147.8777846799999</v>
      </c>
      <c r="K25" s="36">
        <f>SUMIFS(СВЦЭМ!$C$39:$C$782,СВЦЭМ!$A$39:$A$782,$A25,СВЦЭМ!$B$39:$B$782,K$11)+'СЕТ СН'!$F$12+СВЦЭМ!$D$10+'СЕТ СН'!$F$5-'СЕТ СН'!$F$20</f>
        <v>3138.3444318399997</v>
      </c>
      <c r="L25" s="36">
        <f>SUMIFS(СВЦЭМ!$C$39:$C$782,СВЦЭМ!$A$39:$A$782,$A25,СВЦЭМ!$B$39:$B$782,L$11)+'СЕТ СН'!$F$12+СВЦЭМ!$D$10+'СЕТ СН'!$F$5-'СЕТ СН'!$F$20</f>
        <v>3153.9040937300001</v>
      </c>
      <c r="M25" s="36">
        <f>SUMIFS(СВЦЭМ!$C$39:$C$782,СВЦЭМ!$A$39:$A$782,$A25,СВЦЭМ!$B$39:$B$782,M$11)+'СЕТ СН'!$F$12+СВЦЭМ!$D$10+'СЕТ СН'!$F$5-'СЕТ СН'!$F$20</f>
        <v>3151.31610658</v>
      </c>
      <c r="N25" s="36">
        <f>SUMIFS(СВЦЭМ!$C$39:$C$782,СВЦЭМ!$A$39:$A$782,$A25,СВЦЭМ!$B$39:$B$782,N$11)+'СЕТ СН'!$F$12+СВЦЭМ!$D$10+'СЕТ СН'!$F$5-'СЕТ СН'!$F$20</f>
        <v>3222.6973324800001</v>
      </c>
      <c r="O25" s="36">
        <f>SUMIFS(СВЦЭМ!$C$39:$C$782,СВЦЭМ!$A$39:$A$782,$A25,СВЦЭМ!$B$39:$B$782,O$11)+'СЕТ СН'!$F$12+СВЦЭМ!$D$10+'СЕТ СН'!$F$5-'СЕТ СН'!$F$20</f>
        <v>3242.9493689299998</v>
      </c>
      <c r="P25" s="36">
        <f>SUMIFS(СВЦЭМ!$C$39:$C$782,СВЦЭМ!$A$39:$A$782,$A25,СВЦЭМ!$B$39:$B$782,P$11)+'СЕТ СН'!$F$12+СВЦЭМ!$D$10+'СЕТ СН'!$F$5-'СЕТ СН'!$F$20</f>
        <v>3234.4666608899997</v>
      </c>
      <c r="Q25" s="36">
        <f>SUMIFS(СВЦЭМ!$C$39:$C$782,СВЦЭМ!$A$39:$A$782,$A25,СВЦЭМ!$B$39:$B$782,Q$11)+'СЕТ СН'!$F$12+СВЦЭМ!$D$10+'СЕТ СН'!$F$5-'СЕТ СН'!$F$20</f>
        <v>3227.7782713199999</v>
      </c>
      <c r="R25" s="36">
        <f>SUMIFS(СВЦЭМ!$C$39:$C$782,СВЦЭМ!$A$39:$A$782,$A25,СВЦЭМ!$B$39:$B$782,R$11)+'СЕТ СН'!$F$12+СВЦЭМ!$D$10+'СЕТ СН'!$F$5-'СЕТ СН'!$F$20</f>
        <v>3201.3915391199998</v>
      </c>
      <c r="S25" s="36">
        <f>SUMIFS(СВЦЭМ!$C$39:$C$782,СВЦЭМ!$A$39:$A$782,$A25,СВЦЭМ!$B$39:$B$782,S$11)+'СЕТ СН'!$F$12+СВЦЭМ!$D$10+'СЕТ СН'!$F$5-'СЕТ СН'!$F$20</f>
        <v>3129.1174307599999</v>
      </c>
      <c r="T25" s="36">
        <f>SUMIFS(СВЦЭМ!$C$39:$C$782,СВЦЭМ!$A$39:$A$782,$A25,СВЦЭМ!$B$39:$B$782,T$11)+'СЕТ СН'!$F$12+СВЦЭМ!$D$10+'СЕТ СН'!$F$5-'СЕТ СН'!$F$20</f>
        <v>3155.34379313</v>
      </c>
      <c r="U25" s="36">
        <f>SUMIFS(СВЦЭМ!$C$39:$C$782,СВЦЭМ!$A$39:$A$782,$A25,СВЦЭМ!$B$39:$B$782,U$11)+'СЕТ СН'!$F$12+СВЦЭМ!$D$10+'СЕТ СН'!$F$5-'СЕТ СН'!$F$20</f>
        <v>3162.7040628</v>
      </c>
      <c r="V25" s="36">
        <f>SUMIFS(СВЦЭМ!$C$39:$C$782,СВЦЭМ!$A$39:$A$782,$A25,СВЦЭМ!$B$39:$B$782,V$11)+'СЕТ СН'!$F$12+СВЦЭМ!$D$10+'СЕТ СН'!$F$5-'СЕТ СН'!$F$20</f>
        <v>3129.8006180000002</v>
      </c>
      <c r="W25" s="36">
        <f>SUMIFS(СВЦЭМ!$C$39:$C$782,СВЦЭМ!$A$39:$A$782,$A25,СВЦЭМ!$B$39:$B$782,W$11)+'СЕТ СН'!$F$12+СВЦЭМ!$D$10+'СЕТ СН'!$F$5-'СЕТ СН'!$F$20</f>
        <v>3091.4377102499998</v>
      </c>
      <c r="X25" s="36">
        <f>SUMIFS(СВЦЭМ!$C$39:$C$782,СВЦЭМ!$A$39:$A$782,$A25,СВЦЭМ!$B$39:$B$782,X$11)+'СЕТ СН'!$F$12+СВЦЭМ!$D$10+'СЕТ СН'!$F$5-'СЕТ СН'!$F$20</f>
        <v>3112.2678873699997</v>
      </c>
      <c r="Y25" s="36">
        <f>SUMIFS(СВЦЭМ!$C$39:$C$782,СВЦЭМ!$A$39:$A$782,$A25,СВЦЭМ!$B$39:$B$782,Y$11)+'СЕТ СН'!$F$12+СВЦЭМ!$D$10+'СЕТ СН'!$F$5-'СЕТ СН'!$F$20</f>
        <v>3134.2525237899999</v>
      </c>
    </row>
    <row r="26" spans="1:25" ht="15.75" x14ac:dyDescent="0.2">
      <c r="A26" s="35">
        <f t="shared" si="0"/>
        <v>44362</v>
      </c>
      <c r="B26" s="36">
        <f>SUMIFS(СВЦЭМ!$C$39:$C$782,СВЦЭМ!$A$39:$A$782,$A26,СВЦЭМ!$B$39:$B$782,B$11)+'СЕТ СН'!$F$12+СВЦЭМ!$D$10+'СЕТ СН'!$F$5-'СЕТ СН'!$F$20</f>
        <v>3142.6965397200001</v>
      </c>
      <c r="C26" s="36">
        <f>SUMIFS(СВЦЭМ!$C$39:$C$782,СВЦЭМ!$A$39:$A$782,$A26,СВЦЭМ!$B$39:$B$782,C$11)+'СЕТ СН'!$F$12+СВЦЭМ!$D$10+'СЕТ СН'!$F$5-'СЕТ СН'!$F$20</f>
        <v>3224.2591454399999</v>
      </c>
      <c r="D26" s="36">
        <f>SUMIFS(СВЦЭМ!$C$39:$C$782,СВЦЭМ!$A$39:$A$782,$A26,СВЦЭМ!$B$39:$B$782,D$11)+'СЕТ СН'!$F$12+СВЦЭМ!$D$10+'СЕТ СН'!$F$5-'СЕТ СН'!$F$20</f>
        <v>3252.6290756099997</v>
      </c>
      <c r="E26" s="36">
        <f>SUMIFS(СВЦЭМ!$C$39:$C$782,СВЦЭМ!$A$39:$A$782,$A26,СВЦЭМ!$B$39:$B$782,E$11)+'СЕТ СН'!$F$12+СВЦЭМ!$D$10+'СЕТ СН'!$F$5-'СЕТ СН'!$F$20</f>
        <v>3261.5757632599998</v>
      </c>
      <c r="F26" s="36">
        <f>SUMIFS(СВЦЭМ!$C$39:$C$782,СВЦЭМ!$A$39:$A$782,$A26,СВЦЭМ!$B$39:$B$782,F$11)+'СЕТ СН'!$F$12+СВЦЭМ!$D$10+'СЕТ СН'!$F$5-'СЕТ СН'!$F$20</f>
        <v>3246.2108650999999</v>
      </c>
      <c r="G26" s="36">
        <f>SUMIFS(СВЦЭМ!$C$39:$C$782,СВЦЭМ!$A$39:$A$782,$A26,СВЦЭМ!$B$39:$B$782,G$11)+'СЕТ СН'!$F$12+СВЦЭМ!$D$10+'СЕТ СН'!$F$5-'СЕТ СН'!$F$20</f>
        <v>3244.0032502700001</v>
      </c>
      <c r="H26" s="36">
        <f>SUMIFS(СВЦЭМ!$C$39:$C$782,СВЦЭМ!$A$39:$A$782,$A26,СВЦЭМ!$B$39:$B$782,H$11)+'СЕТ СН'!$F$12+СВЦЭМ!$D$10+'СЕТ СН'!$F$5-'СЕТ СН'!$F$20</f>
        <v>3251.7652621799998</v>
      </c>
      <c r="I26" s="36">
        <f>SUMIFS(СВЦЭМ!$C$39:$C$782,СВЦЭМ!$A$39:$A$782,$A26,СВЦЭМ!$B$39:$B$782,I$11)+'СЕТ СН'!$F$12+СВЦЭМ!$D$10+'СЕТ СН'!$F$5-'СЕТ СН'!$F$20</f>
        <v>3166.2145226100001</v>
      </c>
      <c r="J26" s="36">
        <f>SUMIFS(СВЦЭМ!$C$39:$C$782,СВЦЭМ!$A$39:$A$782,$A26,СВЦЭМ!$B$39:$B$782,J$11)+'СЕТ СН'!$F$12+СВЦЭМ!$D$10+'СЕТ СН'!$F$5-'СЕТ СН'!$F$20</f>
        <v>3133.1941056300002</v>
      </c>
      <c r="K26" s="36">
        <f>SUMIFS(СВЦЭМ!$C$39:$C$782,СВЦЭМ!$A$39:$A$782,$A26,СВЦЭМ!$B$39:$B$782,K$11)+'СЕТ СН'!$F$12+СВЦЭМ!$D$10+'СЕТ СН'!$F$5-'СЕТ СН'!$F$20</f>
        <v>3115.87078148</v>
      </c>
      <c r="L26" s="36">
        <f>SUMIFS(СВЦЭМ!$C$39:$C$782,СВЦЭМ!$A$39:$A$782,$A26,СВЦЭМ!$B$39:$B$782,L$11)+'СЕТ СН'!$F$12+СВЦЭМ!$D$10+'СЕТ СН'!$F$5-'СЕТ СН'!$F$20</f>
        <v>3106.2887373599997</v>
      </c>
      <c r="M26" s="36">
        <f>SUMIFS(СВЦЭМ!$C$39:$C$782,СВЦЭМ!$A$39:$A$782,$A26,СВЦЭМ!$B$39:$B$782,M$11)+'СЕТ СН'!$F$12+СВЦЭМ!$D$10+'СЕТ СН'!$F$5-'СЕТ СН'!$F$20</f>
        <v>3163.54205146</v>
      </c>
      <c r="N26" s="36">
        <f>SUMIFS(СВЦЭМ!$C$39:$C$782,СВЦЭМ!$A$39:$A$782,$A26,СВЦЭМ!$B$39:$B$782,N$11)+'СЕТ СН'!$F$12+СВЦЭМ!$D$10+'СЕТ СН'!$F$5-'СЕТ СН'!$F$20</f>
        <v>3207.67778189</v>
      </c>
      <c r="O26" s="36">
        <f>SUMIFS(СВЦЭМ!$C$39:$C$782,СВЦЭМ!$A$39:$A$782,$A26,СВЦЭМ!$B$39:$B$782,O$11)+'СЕТ СН'!$F$12+СВЦЭМ!$D$10+'СЕТ СН'!$F$5-'СЕТ СН'!$F$20</f>
        <v>3252.40966596</v>
      </c>
      <c r="P26" s="36">
        <f>SUMIFS(СВЦЭМ!$C$39:$C$782,СВЦЭМ!$A$39:$A$782,$A26,СВЦЭМ!$B$39:$B$782,P$11)+'СЕТ СН'!$F$12+СВЦЭМ!$D$10+'СЕТ СН'!$F$5-'СЕТ СН'!$F$20</f>
        <v>3254.3907057199999</v>
      </c>
      <c r="Q26" s="36">
        <f>SUMIFS(СВЦЭМ!$C$39:$C$782,СВЦЭМ!$A$39:$A$782,$A26,СВЦЭМ!$B$39:$B$782,Q$11)+'СЕТ СН'!$F$12+СВЦЭМ!$D$10+'СЕТ СН'!$F$5-'СЕТ СН'!$F$20</f>
        <v>3262.3814409500001</v>
      </c>
      <c r="R26" s="36">
        <f>SUMIFS(СВЦЭМ!$C$39:$C$782,СВЦЭМ!$A$39:$A$782,$A26,СВЦЭМ!$B$39:$B$782,R$11)+'СЕТ СН'!$F$12+СВЦЭМ!$D$10+'СЕТ СН'!$F$5-'СЕТ СН'!$F$20</f>
        <v>3229.4600906800001</v>
      </c>
      <c r="S26" s="36">
        <f>SUMIFS(СВЦЭМ!$C$39:$C$782,СВЦЭМ!$A$39:$A$782,$A26,СВЦЭМ!$B$39:$B$782,S$11)+'СЕТ СН'!$F$12+СВЦЭМ!$D$10+'СЕТ СН'!$F$5-'СЕТ СН'!$F$20</f>
        <v>3170.4533349799999</v>
      </c>
      <c r="T26" s="36">
        <f>SUMIFS(СВЦЭМ!$C$39:$C$782,СВЦЭМ!$A$39:$A$782,$A26,СВЦЭМ!$B$39:$B$782,T$11)+'СЕТ СН'!$F$12+СВЦЭМ!$D$10+'СЕТ СН'!$F$5-'СЕТ СН'!$F$20</f>
        <v>3118.5634368800002</v>
      </c>
      <c r="U26" s="36">
        <f>SUMIFS(СВЦЭМ!$C$39:$C$782,СВЦЭМ!$A$39:$A$782,$A26,СВЦЭМ!$B$39:$B$782,U$11)+'СЕТ СН'!$F$12+СВЦЭМ!$D$10+'СЕТ СН'!$F$5-'СЕТ СН'!$F$20</f>
        <v>3112.7846656299998</v>
      </c>
      <c r="V26" s="36">
        <f>SUMIFS(СВЦЭМ!$C$39:$C$782,СВЦЭМ!$A$39:$A$782,$A26,СВЦЭМ!$B$39:$B$782,V$11)+'СЕТ СН'!$F$12+СВЦЭМ!$D$10+'СЕТ СН'!$F$5-'СЕТ СН'!$F$20</f>
        <v>3075.1297232500001</v>
      </c>
      <c r="W26" s="36">
        <f>SUMIFS(СВЦЭМ!$C$39:$C$782,СВЦЭМ!$A$39:$A$782,$A26,СВЦЭМ!$B$39:$B$782,W$11)+'СЕТ СН'!$F$12+СВЦЭМ!$D$10+'СЕТ СН'!$F$5-'СЕТ СН'!$F$20</f>
        <v>3065.1410355200001</v>
      </c>
      <c r="X26" s="36">
        <f>SUMIFS(СВЦЭМ!$C$39:$C$782,СВЦЭМ!$A$39:$A$782,$A26,СВЦЭМ!$B$39:$B$782,X$11)+'СЕТ СН'!$F$12+СВЦЭМ!$D$10+'СЕТ СН'!$F$5-'СЕТ СН'!$F$20</f>
        <v>3083.6470537300002</v>
      </c>
      <c r="Y26" s="36">
        <f>SUMIFS(СВЦЭМ!$C$39:$C$782,СВЦЭМ!$A$39:$A$782,$A26,СВЦЭМ!$B$39:$B$782,Y$11)+'СЕТ СН'!$F$12+СВЦЭМ!$D$10+'СЕТ СН'!$F$5-'СЕТ СН'!$F$20</f>
        <v>3099.53219386</v>
      </c>
    </row>
    <row r="27" spans="1:25" ht="15.75" x14ac:dyDescent="0.2">
      <c r="A27" s="35">
        <f t="shared" si="0"/>
        <v>44363</v>
      </c>
      <c r="B27" s="36">
        <f>SUMIFS(СВЦЭМ!$C$39:$C$782,СВЦЭМ!$A$39:$A$782,$A27,СВЦЭМ!$B$39:$B$782,B$11)+'СЕТ СН'!$F$12+СВЦЭМ!$D$10+'СЕТ СН'!$F$5-'СЕТ СН'!$F$20</f>
        <v>3124.0500032499999</v>
      </c>
      <c r="C27" s="36">
        <f>SUMIFS(СВЦЭМ!$C$39:$C$782,СВЦЭМ!$A$39:$A$782,$A27,СВЦЭМ!$B$39:$B$782,C$11)+'СЕТ СН'!$F$12+СВЦЭМ!$D$10+'СЕТ СН'!$F$5-'СЕТ СН'!$F$20</f>
        <v>3213.5528336500001</v>
      </c>
      <c r="D27" s="36">
        <f>SUMIFS(СВЦЭМ!$C$39:$C$782,СВЦЭМ!$A$39:$A$782,$A27,СВЦЭМ!$B$39:$B$782,D$11)+'СЕТ СН'!$F$12+СВЦЭМ!$D$10+'СЕТ СН'!$F$5-'СЕТ СН'!$F$20</f>
        <v>3241.7639294099999</v>
      </c>
      <c r="E27" s="36">
        <f>SUMIFS(СВЦЭМ!$C$39:$C$782,СВЦЭМ!$A$39:$A$782,$A27,СВЦЭМ!$B$39:$B$782,E$11)+'СЕТ СН'!$F$12+СВЦЭМ!$D$10+'СЕТ СН'!$F$5-'СЕТ СН'!$F$20</f>
        <v>3235.4980756200002</v>
      </c>
      <c r="F27" s="36">
        <f>SUMIFS(СВЦЭМ!$C$39:$C$782,СВЦЭМ!$A$39:$A$782,$A27,СВЦЭМ!$B$39:$B$782,F$11)+'СЕТ СН'!$F$12+СВЦЭМ!$D$10+'СЕТ СН'!$F$5-'СЕТ СН'!$F$20</f>
        <v>3229.1659071700001</v>
      </c>
      <c r="G27" s="36">
        <f>SUMIFS(СВЦЭМ!$C$39:$C$782,СВЦЭМ!$A$39:$A$782,$A27,СВЦЭМ!$B$39:$B$782,G$11)+'СЕТ СН'!$F$12+СВЦЭМ!$D$10+'СЕТ СН'!$F$5-'СЕТ СН'!$F$20</f>
        <v>3241.6677707200001</v>
      </c>
      <c r="H27" s="36">
        <f>SUMIFS(СВЦЭМ!$C$39:$C$782,СВЦЭМ!$A$39:$A$782,$A27,СВЦЭМ!$B$39:$B$782,H$11)+'СЕТ СН'!$F$12+СВЦЭМ!$D$10+'СЕТ СН'!$F$5-'СЕТ СН'!$F$20</f>
        <v>3232.7828738799999</v>
      </c>
      <c r="I27" s="36">
        <f>SUMIFS(СВЦЭМ!$C$39:$C$782,СВЦЭМ!$A$39:$A$782,$A27,СВЦЭМ!$B$39:$B$782,I$11)+'СЕТ СН'!$F$12+СВЦЭМ!$D$10+'СЕТ СН'!$F$5-'СЕТ СН'!$F$20</f>
        <v>3175.10679334</v>
      </c>
      <c r="J27" s="36">
        <f>SUMIFS(СВЦЭМ!$C$39:$C$782,СВЦЭМ!$A$39:$A$782,$A27,СВЦЭМ!$B$39:$B$782,J$11)+'СЕТ СН'!$F$12+СВЦЭМ!$D$10+'СЕТ СН'!$F$5-'СЕТ СН'!$F$20</f>
        <v>3127.2061242999998</v>
      </c>
      <c r="K27" s="36">
        <f>SUMIFS(СВЦЭМ!$C$39:$C$782,СВЦЭМ!$A$39:$A$782,$A27,СВЦЭМ!$B$39:$B$782,K$11)+'СЕТ СН'!$F$12+СВЦЭМ!$D$10+'СЕТ СН'!$F$5-'СЕТ СН'!$F$20</f>
        <v>3100.3801407000001</v>
      </c>
      <c r="L27" s="36">
        <f>SUMIFS(СВЦЭМ!$C$39:$C$782,СВЦЭМ!$A$39:$A$782,$A27,СВЦЭМ!$B$39:$B$782,L$11)+'СЕТ СН'!$F$12+СВЦЭМ!$D$10+'СЕТ СН'!$F$5-'СЕТ СН'!$F$20</f>
        <v>3120.9317920600001</v>
      </c>
      <c r="M27" s="36">
        <f>SUMIFS(СВЦЭМ!$C$39:$C$782,СВЦЭМ!$A$39:$A$782,$A27,СВЦЭМ!$B$39:$B$782,M$11)+'СЕТ СН'!$F$12+СВЦЭМ!$D$10+'СЕТ СН'!$F$5-'СЕТ СН'!$F$20</f>
        <v>3156.9626458000002</v>
      </c>
      <c r="N27" s="36">
        <f>SUMIFS(СВЦЭМ!$C$39:$C$782,СВЦЭМ!$A$39:$A$782,$A27,СВЦЭМ!$B$39:$B$782,N$11)+'СЕТ СН'!$F$12+СВЦЭМ!$D$10+'СЕТ СН'!$F$5-'СЕТ СН'!$F$20</f>
        <v>3220.0417110999997</v>
      </c>
      <c r="O27" s="36">
        <f>SUMIFS(СВЦЭМ!$C$39:$C$782,СВЦЭМ!$A$39:$A$782,$A27,СВЦЭМ!$B$39:$B$782,O$11)+'СЕТ СН'!$F$12+СВЦЭМ!$D$10+'СЕТ СН'!$F$5-'СЕТ СН'!$F$20</f>
        <v>3243.7479401800001</v>
      </c>
      <c r="P27" s="36">
        <f>SUMIFS(СВЦЭМ!$C$39:$C$782,СВЦЭМ!$A$39:$A$782,$A27,СВЦЭМ!$B$39:$B$782,P$11)+'СЕТ СН'!$F$12+СВЦЭМ!$D$10+'СЕТ СН'!$F$5-'СЕТ СН'!$F$20</f>
        <v>3247.6202626099998</v>
      </c>
      <c r="Q27" s="36">
        <f>SUMIFS(СВЦЭМ!$C$39:$C$782,СВЦЭМ!$A$39:$A$782,$A27,СВЦЭМ!$B$39:$B$782,Q$11)+'СЕТ СН'!$F$12+СВЦЭМ!$D$10+'СЕТ СН'!$F$5-'СЕТ СН'!$F$20</f>
        <v>3247.27169112</v>
      </c>
      <c r="R27" s="36">
        <f>SUMIFS(СВЦЭМ!$C$39:$C$782,СВЦЭМ!$A$39:$A$782,$A27,СВЦЭМ!$B$39:$B$782,R$11)+'СЕТ СН'!$F$12+СВЦЭМ!$D$10+'СЕТ СН'!$F$5-'СЕТ СН'!$F$20</f>
        <v>3227.6068152099997</v>
      </c>
      <c r="S27" s="36">
        <f>SUMIFS(СВЦЭМ!$C$39:$C$782,СВЦЭМ!$A$39:$A$782,$A27,СВЦЭМ!$B$39:$B$782,S$11)+'СЕТ СН'!$F$12+СВЦЭМ!$D$10+'СЕТ СН'!$F$5-'СЕТ СН'!$F$20</f>
        <v>3169.11795755</v>
      </c>
      <c r="T27" s="36">
        <f>SUMIFS(СВЦЭМ!$C$39:$C$782,СВЦЭМ!$A$39:$A$782,$A27,СВЦЭМ!$B$39:$B$782,T$11)+'СЕТ СН'!$F$12+СВЦЭМ!$D$10+'СЕТ СН'!$F$5-'СЕТ СН'!$F$20</f>
        <v>3116.8126200500001</v>
      </c>
      <c r="U27" s="36">
        <f>SUMIFS(СВЦЭМ!$C$39:$C$782,СВЦЭМ!$A$39:$A$782,$A27,СВЦЭМ!$B$39:$B$782,U$11)+'СЕТ СН'!$F$12+СВЦЭМ!$D$10+'СЕТ СН'!$F$5-'СЕТ СН'!$F$20</f>
        <v>3096.7368415599999</v>
      </c>
      <c r="V27" s="36">
        <f>SUMIFS(СВЦЭМ!$C$39:$C$782,СВЦЭМ!$A$39:$A$782,$A27,СВЦЭМ!$B$39:$B$782,V$11)+'СЕТ СН'!$F$12+СВЦЭМ!$D$10+'СЕТ СН'!$F$5-'СЕТ СН'!$F$20</f>
        <v>3075.92226334</v>
      </c>
      <c r="W27" s="36">
        <f>SUMIFS(СВЦЭМ!$C$39:$C$782,СВЦЭМ!$A$39:$A$782,$A27,СВЦЭМ!$B$39:$B$782,W$11)+'СЕТ СН'!$F$12+СВЦЭМ!$D$10+'СЕТ СН'!$F$5-'СЕТ СН'!$F$20</f>
        <v>3057.5687142000002</v>
      </c>
      <c r="X27" s="36">
        <f>SUMIFS(СВЦЭМ!$C$39:$C$782,СВЦЭМ!$A$39:$A$782,$A27,СВЦЭМ!$B$39:$B$782,X$11)+'СЕТ СН'!$F$12+СВЦЭМ!$D$10+'СЕТ СН'!$F$5-'СЕТ СН'!$F$20</f>
        <v>3065.5405692899999</v>
      </c>
      <c r="Y27" s="36">
        <f>SUMIFS(СВЦЭМ!$C$39:$C$782,СВЦЭМ!$A$39:$A$782,$A27,СВЦЭМ!$B$39:$B$782,Y$11)+'СЕТ СН'!$F$12+СВЦЭМ!$D$10+'СЕТ СН'!$F$5-'СЕТ СН'!$F$20</f>
        <v>3087.4890948500001</v>
      </c>
    </row>
    <row r="28" spans="1:25" ht="15.75" x14ac:dyDescent="0.2">
      <c r="A28" s="35">
        <f t="shared" si="0"/>
        <v>44364</v>
      </c>
      <c r="B28" s="36">
        <f>SUMIFS(СВЦЭМ!$C$39:$C$782,СВЦЭМ!$A$39:$A$782,$A28,СВЦЭМ!$B$39:$B$782,B$11)+'СЕТ СН'!$F$12+СВЦЭМ!$D$10+'СЕТ СН'!$F$5-'СЕТ СН'!$F$20</f>
        <v>3157.5643198899998</v>
      </c>
      <c r="C28" s="36">
        <f>SUMIFS(СВЦЭМ!$C$39:$C$782,СВЦЭМ!$A$39:$A$782,$A28,СВЦЭМ!$B$39:$B$782,C$11)+'СЕТ СН'!$F$12+СВЦЭМ!$D$10+'СЕТ СН'!$F$5-'СЕТ СН'!$F$20</f>
        <v>3250.5726394399999</v>
      </c>
      <c r="D28" s="36">
        <f>SUMIFS(СВЦЭМ!$C$39:$C$782,СВЦЭМ!$A$39:$A$782,$A28,СВЦЭМ!$B$39:$B$782,D$11)+'СЕТ СН'!$F$12+СВЦЭМ!$D$10+'СЕТ СН'!$F$5-'СЕТ СН'!$F$20</f>
        <v>3265.5935599700001</v>
      </c>
      <c r="E28" s="36">
        <f>SUMIFS(СВЦЭМ!$C$39:$C$782,СВЦЭМ!$A$39:$A$782,$A28,СВЦЭМ!$B$39:$B$782,E$11)+'СЕТ СН'!$F$12+СВЦЭМ!$D$10+'СЕТ СН'!$F$5-'СЕТ СН'!$F$20</f>
        <v>3259.8138020400002</v>
      </c>
      <c r="F28" s="36">
        <f>SUMIFS(СВЦЭМ!$C$39:$C$782,СВЦЭМ!$A$39:$A$782,$A28,СВЦЭМ!$B$39:$B$782,F$11)+'СЕТ СН'!$F$12+СВЦЭМ!$D$10+'СЕТ СН'!$F$5-'СЕТ СН'!$F$20</f>
        <v>3251.7238722500001</v>
      </c>
      <c r="G28" s="36">
        <f>SUMIFS(СВЦЭМ!$C$39:$C$782,СВЦЭМ!$A$39:$A$782,$A28,СВЦЭМ!$B$39:$B$782,G$11)+'СЕТ СН'!$F$12+СВЦЭМ!$D$10+'СЕТ СН'!$F$5-'СЕТ СН'!$F$20</f>
        <v>3262.4449905500001</v>
      </c>
      <c r="H28" s="36">
        <f>SUMIFS(СВЦЭМ!$C$39:$C$782,СВЦЭМ!$A$39:$A$782,$A28,СВЦЭМ!$B$39:$B$782,H$11)+'СЕТ СН'!$F$12+СВЦЭМ!$D$10+'СЕТ СН'!$F$5-'СЕТ СН'!$F$20</f>
        <v>3290.69267846</v>
      </c>
      <c r="I28" s="36">
        <f>SUMIFS(СВЦЭМ!$C$39:$C$782,СВЦЭМ!$A$39:$A$782,$A28,СВЦЭМ!$B$39:$B$782,I$11)+'СЕТ СН'!$F$12+СВЦЭМ!$D$10+'СЕТ СН'!$F$5-'СЕТ СН'!$F$20</f>
        <v>3202.2680017100001</v>
      </c>
      <c r="J28" s="36">
        <f>SUMIFS(СВЦЭМ!$C$39:$C$782,СВЦЭМ!$A$39:$A$782,$A28,СВЦЭМ!$B$39:$B$782,J$11)+'СЕТ СН'!$F$12+СВЦЭМ!$D$10+'СЕТ СН'!$F$5-'СЕТ СН'!$F$20</f>
        <v>3175.7684838800001</v>
      </c>
      <c r="K28" s="36">
        <f>SUMIFS(СВЦЭМ!$C$39:$C$782,СВЦЭМ!$A$39:$A$782,$A28,СВЦЭМ!$B$39:$B$782,K$11)+'СЕТ СН'!$F$12+СВЦЭМ!$D$10+'СЕТ СН'!$F$5-'СЕТ СН'!$F$20</f>
        <v>3161.48171753</v>
      </c>
      <c r="L28" s="36">
        <f>SUMIFS(СВЦЭМ!$C$39:$C$782,СВЦЭМ!$A$39:$A$782,$A28,СВЦЭМ!$B$39:$B$782,L$11)+'СЕТ СН'!$F$12+СВЦЭМ!$D$10+'СЕТ СН'!$F$5-'СЕТ СН'!$F$20</f>
        <v>3155.57727058</v>
      </c>
      <c r="M28" s="36">
        <f>SUMIFS(СВЦЭМ!$C$39:$C$782,СВЦЭМ!$A$39:$A$782,$A28,СВЦЭМ!$B$39:$B$782,M$11)+'СЕТ СН'!$F$12+СВЦЭМ!$D$10+'СЕТ СН'!$F$5-'СЕТ СН'!$F$20</f>
        <v>3199.6702954100001</v>
      </c>
      <c r="N28" s="36">
        <f>SUMIFS(СВЦЭМ!$C$39:$C$782,СВЦЭМ!$A$39:$A$782,$A28,СВЦЭМ!$B$39:$B$782,N$11)+'СЕТ СН'!$F$12+СВЦЭМ!$D$10+'СЕТ СН'!$F$5-'СЕТ СН'!$F$20</f>
        <v>3253.15575498</v>
      </c>
      <c r="O28" s="36">
        <f>SUMIFS(СВЦЭМ!$C$39:$C$782,СВЦЭМ!$A$39:$A$782,$A28,СВЦЭМ!$B$39:$B$782,O$11)+'СЕТ СН'!$F$12+СВЦЭМ!$D$10+'СЕТ СН'!$F$5-'СЕТ СН'!$F$20</f>
        <v>3255.3817200399999</v>
      </c>
      <c r="P28" s="36">
        <f>SUMIFS(СВЦЭМ!$C$39:$C$782,СВЦЭМ!$A$39:$A$782,$A28,СВЦЭМ!$B$39:$B$782,P$11)+'СЕТ СН'!$F$12+СВЦЭМ!$D$10+'СЕТ СН'!$F$5-'СЕТ СН'!$F$20</f>
        <v>3283.5778243999998</v>
      </c>
      <c r="Q28" s="36">
        <f>SUMIFS(СВЦЭМ!$C$39:$C$782,СВЦЭМ!$A$39:$A$782,$A28,СВЦЭМ!$B$39:$B$782,Q$11)+'СЕТ СН'!$F$12+СВЦЭМ!$D$10+'СЕТ СН'!$F$5-'СЕТ СН'!$F$20</f>
        <v>3276.83407661</v>
      </c>
      <c r="R28" s="36">
        <f>SUMIFS(СВЦЭМ!$C$39:$C$782,СВЦЭМ!$A$39:$A$782,$A28,СВЦЭМ!$B$39:$B$782,R$11)+'СЕТ СН'!$F$12+СВЦЭМ!$D$10+'СЕТ СН'!$F$5-'СЕТ СН'!$F$20</f>
        <v>3268.1719997299997</v>
      </c>
      <c r="S28" s="36">
        <f>SUMIFS(СВЦЭМ!$C$39:$C$782,СВЦЭМ!$A$39:$A$782,$A28,СВЦЭМ!$B$39:$B$782,S$11)+'СЕТ СН'!$F$12+СВЦЭМ!$D$10+'СЕТ СН'!$F$5-'СЕТ СН'!$F$20</f>
        <v>3216.9906919499999</v>
      </c>
      <c r="T28" s="36">
        <f>SUMIFS(СВЦЭМ!$C$39:$C$782,СВЦЭМ!$A$39:$A$782,$A28,СВЦЭМ!$B$39:$B$782,T$11)+'СЕТ СН'!$F$12+СВЦЭМ!$D$10+'СЕТ СН'!$F$5-'СЕТ СН'!$F$20</f>
        <v>3162.5655631199998</v>
      </c>
      <c r="U28" s="36">
        <f>SUMIFS(СВЦЭМ!$C$39:$C$782,СВЦЭМ!$A$39:$A$782,$A28,СВЦЭМ!$B$39:$B$782,U$11)+'СЕТ СН'!$F$12+СВЦЭМ!$D$10+'СЕТ СН'!$F$5-'СЕТ СН'!$F$20</f>
        <v>3157.7772976799997</v>
      </c>
      <c r="V28" s="36">
        <f>SUMIFS(СВЦЭМ!$C$39:$C$782,СВЦЭМ!$A$39:$A$782,$A28,СВЦЭМ!$B$39:$B$782,V$11)+'СЕТ СН'!$F$12+СВЦЭМ!$D$10+'СЕТ СН'!$F$5-'СЕТ СН'!$F$20</f>
        <v>3122.2077413299999</v>
      </c>
      <c r="W28" s="36">
        <f>SUMIFS(СВЦЭМ!$C$39:$C$782,СВЦЭМ!$A$39:$A$782,$A28,СВЦЭМ!$B$39:$B$782,W$11)+'СЕТ СН'!$F$12+СВЦЭМ!$D$10+'СЕТ СН'!$F$5-'СЕТ СН'!$F$20</f>
        <v>3087.4731925699998</v>
      </c>
      <c r="X28" s="36">
        <f>SUMIFS(СВЦЭМ!$C$39:$C$782,СВЦЭМ!$A$39:$A$782,$A28,СВЦЭМ!$B$39:$B$782,X$11)+'СЕТ СН'!$F$12+СВЦЭМ!$D$10+'СЕТ СН'!$F$5-'СЕТ СН'!$F$20</f>
        <v>3117.0932878599997</v>
      </c>
      <c r="Y28" s="36">
        <f>SUMIFS(СВЦЭМ!$C$39:$C$782,СВЦЭМ!$A$39:$A$782,$A28,СВЦЭМ!$B$39:$B$782,Y$11)+'СЕТ СН'!$F$12+СВЦЭМ!$D$10+'СЕТ СН'!$F$5-'СЕТ СН'!$F$20</f>
        <v>3122.48959461</v>
      </c>
    </row>
    <row r="29" spans="1:25" ht="15.75" x14ac:dyDescent="0.2">
      <c r="A29" s="35">
        <f t="shared" si="0"/>
        <v>44365</v>
      </c>
      <c r="B29" s="36">
        <f>SUMIFS(СВЦЭМ!$C$39:$C$782,СВЦЭМ!$A$39:$A$782,$A29,СВЦЭМ!$B$39:$B$782,B$11)+'СЕТ СН'!$F$12+СВЦЭМ!$D$10+'СЕТ СН'!$F$5-'СЕТ СН'!$F$20</f>
        <v>3167.0590251100002</v>
      </c>
      <c r="C29" s="36">
        <f>SUMIFS(СВЦЭМ!$C$39:$C$782,СВЦЭМ!$A$39:$A$782,$A29,СВЦЭМ!$B$39:$B$782,C$11)+'СЕТ СН'!$F$12+СВЦЭМ!$D$10+'СЕТ СН'!$F$5-'СЕТ СН'!$F$20</f>
        <v>3240.2436409000002</v>
      </c>
      <c r="D29" s="36">
        <f>SUMIFS(СВЦЭМ!$C$39:$C$782,СВЦЭМ!$A$39:$A$782,$A29,СВЦЭМ!$B$39:$B$782,D$11)+'СЕТ СН'!$F$12+СВЦЭМ!$D$10+'СЕТ СН'!$F$5-'СЕТ СН'!$F$20</f>
        <v>3257.0144072399999</v>
      </c>
      <c r="E29" s="36">
        <f>SUMIFS(СВЦЭМ!$C$39:$C$782,СВЦЭМ!$A$39:$A$782,$A29,СВЦЭМ!$B$39:$B$782,E$11)+'СЕТ СН'!$F$12+СВЦЭМ!$D$10+'СЕТ СН'!$F$5-'СЕТ СН'!$F$20</f>
        <v>3245.8545560699999</v>
      </c>
      <c r="F29" s="36">
        <f>SUMIFS(СВЦЭМ!$C$39:$C$782,СВЦЭМ!$A$39:$A$782,$A29,СВЦЭМ!$B$39:$B$782,F$11)+'СЕТ СН'!$F$12+СВЦЭМ!$D$10+'СЕТ СН'!$F$5-'СЕТ СН'!$F$20</f>
        <v>3244.6321734900002</v>
      </c>
      <c r="G29" s="36">
        <f>SUMIFS(СВЦЭМ!$C$39:$C$782,СВЦЭМ!$A$39:$A$782,$A29,СВЦЭМ!$B$39:$B$782,G$11)+'СЕТ СН'!$F$12+СВЦЭМ!$D$10+'СЕТ СН'!$F$5-'СЕТ СН'!$F$20</f>
        <v>3257.2090802499997</v>
      </c>
      <c r="H29" s="36">
        <f>SUMIFS(СВЦЭМ!$C$39:$C$782,СВЦЭМ!$A$39:$A$782,$A29,СВЦЭМ!$B$39:$B$782,H$11)+'СЕТ СН'!$F$12+СВЦЭМ!$D$10+'СЕТ СН'!$F$5-'СЕТ СН'!$F$20</f>
        <v>3294.1200294800001</v>
      </c>
      <c r="I29" s="36">
        <f>SUMIFS(СВЦЭМ!$C$39:$C$782,СВЦЭМ!$A$39:$A$782,$A29,СВЦЭМ!$B$39:$B$782,I$11)+'СЕТ СН'!$F$12+СВЦЭМ!$D$10+'СЕТ СН'!$F$5-'СЕТ СН'!$F$20</f>
        <v>3211.3506603599999</v>
      </c>
      <c r="J29" s="36">
        <f>SUMIFS(СВЦЭМ!$C$39:$C$782,СВЦЭМ!$A$39:$A$782,$A29,СВЦЭМ!$B$39:$B$782,J$11)+'СЕТ СН'!$F$12+СВЦЭМ!$D$10+'СЕТ СН'!$F$5-'СЕТ СН'!$F$20</f>
        <v>3137.7447669399999</v>
      </c>
      <c r="K29" s="36">
        <f>SUMIFS(СВЦЭМ!$C$39:$C$782,СВЦЭМ!$A$39:$A$782,$A29,СВЦЭМ!$B$39:$B$782,K$11)+'СЕТ СН'!$F$12+СВЦЭМ!$D$10+'СЕТ СН'!$F$5-'СЕТ СН'!$F$20</f>
        <v>3144.3300748199999</v>
      </c>
      <c r="L29" s="36">
        <f>SUMIFS(СВЦЭМ!$C$39:$C$782,СВЦЭМ!$A$39:$A$782,$A29,СВЦЭМ!$B$39:$B$782,L$11)+'СЕТ СН'!$F$12+СВЦЭМ!$D$10+'СЕТ СН'!$F$5-'СЕТ СН'!$F$20</f>
        <v>3129.9549044099999</v>
      </c>
      <c r="M29" s="36">
        <f>SUMIFS(СВЦЭМ!$C$39:$C$782,СВЦЭМ!$A$39:$A$782,$A29,СВЦЭМ!$B$39:$B$782,M$11)+'СЕТ СН'!$F$12+СВЦЭМ!$D$10+'СЕТ СН'!$F$5-'СЕТ СН'!$F$20</f>
        <v>3161.6034958999999</v>
      </c>
      <c r="N29" s="36">
        <f>SUMIFS(СВЦЭМ!$C$39:$C$782,СВЦЭМ!$A$39:$A$782,$A29,СВЦЭМ!$B$39:$B$782,N$11)+'СЕТ СН'!$F$12+СВЦЭМ!$D$10+'СЕТ СН'!$F$5-'СЕТ СН'!$F$20</f>
        <v>3211.2226706299998</v>
      </c>
      <c r="O29" s="36">
        <f>SUMIFS(СВЦЭМ!$C$39:$C$782,СВЦЭМ!$A$39:$A$782,$A29,СВЦЭМ!$B$39:$B$782,O$11)+'СЕТ СН'!$F$12+СВЦЭМ!$D$10+'СЕТ СН'!$F$5-'СЕТ СН'!$F$20</f>
        <v>3273.34994203</v>
      </c>
      <c r="P29" s="36">
        <f>SUMIFS(СВЦЭМ!$C$39:$C$782,СВЦЭМ!$A$39:$A$782,$A29,СВЦЭМ!$B$39:$B$782,P$11)+'СЕТ СН'!$F$12+СВЦЭМ!$D$10+'СЕТ СН'!$F$5-'СЕТ СН'!$F$20</f>
        <v>3286.5640956400002</v>
      </c>
      <c r="Q29" s="36">
        <f>SUMIFS(СВЦЭМ!$C$39:$C$782,СВЦЭМ!$A$39:$A$782,$A29,СВЦЭМ!$B$39:$B$782,Q$11)+'СЕТ СН'!$F$12+СВЦЭМ!$D$10+'СЕТ СН'!$F$5-'СЕТ СН'!$F$20</f>
        <v>3288.46904141</v>
      </c>
      <c r="R29" s="36">
        <f>SUMIFS(СВЦЭМ!$C$39:$C$782,СВЦЭМ!$A$39:$A$782,$A29,СВЦЭМ!$B$39:$B$782,R$11)+'СЕТ СН'!$F$12+СВЦЭМ!$D$10+'СЕТ СН'!$F$5-'СЕТ СН'!$F$20</f>
        <v>3235.8607249500001</v>
      </c>
      <c r="S29" s="36">
        <f>SUMIFS(СВЦЭМ!$C$39:$C$782,СВЦЭМ!$A$39:$A$782,$A29,СВЦЭМ!$B$39:$B$782,S$11)+'СЕТ СН'!$F$12+СВЦЭМ!$D$10+'СЕТ СН'!$F$5-'СЕТ СН'!$F$20</f>
        <v>3173.04928832</v>
      </c>
      <c r="T29" s="36">
        <f>SUMIFS(СВЦЭМ!$C$39:$C$782,СВЦЭМ!$A$39:$A$782,$A29,СВЦЭМ!$B$39:$B$782,T$11)+'СЕТ СН'!$F$12+СВЦЭМ!$D$10+'СЕТ СН'!$F$5-'СЕТ СН'!$F$20</f>
        <v>3135.1109373600002</v>
      </c>
      <c r="U29" s="36">
        <f>SUMIFS(СВЦЭМ!$C$39:$C$782,СВЦЭМ!$A$39:$A$782,$A29,СВЦЭМ!$B$39:$B$782,U$11)+'СЕТ СН'!$F$12+СВЦЭМ!$D$10+'СЕТ СН'!$F$5-'СЕТ СН'!$F$20</f>
        <v>3134.7087329199999</v>
      </c>
      <c r="V29" s="36">
        <f>SUMIFS(СВЦЭМ!$C$39:$C$782,СВЦЭМ!$A$39:$A$782,$A29,СВЦЭМ!$B$39:$B$782,V$11)+'СЕТ СН'!$F$12+СВЦЭМ!$D$10+'СЕТ СН'!$F$5-'СЕТ СН'!$F$20</f>
        <v>3135.0636034700001</v>
      </c>
      <c r="W29" s="36">
        <f>SUMIFS(СВЦЭМ!$C$39:$C$782,СВЦЭМ!$A$39:$A$782,$A29,СВЦЭМ!$B$39:$B$782,W$11)+'СЕТ СН'!$F$12+СВЦЭМ!$D$10+'СЕТ СН'!$F$5-'СЕТ СН'!$F$20</f>
        <v>3141.6427656000001</v>
      </c>
      <c r="X29" s="36">
        <f>SUMIFS(СВЦЭМ!$C$39:$C$782,СВЦЭМ!$A$39:$A$782,$A29,СВЦЭМ!$B$39:$B$782,X$11)+'СЕТ СН'!$F$12+СВЦЭМ!$D$10+'СЕТ СН'!$F$5-'СЕТ СН'!$F$20</f>
        <v>3134.3959573000002</v>
      </c>
      <c r="Y29" s="36">
        <f>SUMIFS(СВЦЭМ!$C$39:$C$782,СВЦЭМ!$A$39:$A$782,$A29,СВЦЭМ!$B$39:$B$782,Y$11)+'СЕТ СН'!$F$12+СВЦЭМ!$D$10+'СЕТ СН'!$F$5-'СЕТ СН'!$F$20</f>
        <v>3141.9860425500001</v>
      </c>
    </row>
    <row r="30" spans="1:25" ht="15.75" x14ac:dyDescent="0.2">
      <c r="A30" s="35">
        <f t="shared" si="0"/>
        <v>44366</v>
      </c>
      <c r="B30" s="36">
        <f>SUMIFS(СВЦЭМ!$C$39:$C$782,СВЦЭМ!$A$39:$A$782,$A30,СВЦЭМ!$B$39:$B$782,B$11)+'СЕТ СН'!$F$12+СВЦЭМ!$D$10+'СЕТ СН'!$F$5-'СЕТ СН'!$F$20</f>
        <v>3034.0951411599999</v>
      </c>
      <c r="C30" s="36">
        <f>SUMIFS(СВЦЭМ!$C$39:$C$782,СВЦЭМ!$A$39:$A$782,$A30,СВЦЭМ!$B$39:$B$782,C$11)+'СЕТ СН'!$F$12+СВЦЭМ!$D$10+'СЕТ СН'!$F$5-'СЕТ СН'!$F$20</f>
        <v>3101.13839263</v>
      </c>
      <c r="D30" s="36">
        <f>SUMIFS(СВЦЭМ!$C$39:$C$782,СВЦЭМ!$A$39:$A$782,$A30,СВЦЭМ!$B$39:$B$782,D$11)+'СЕТ СН'!$F$12+СВЦЭМ!$D$10+'СЕТ СН'!$F$5-'СЕТ СН'!$F$20</f>
        <v>3165.21751812</v>
      </c>
      <c r="E30" s="36">
        <f>SUMIFS(СВЦЭМ!$C$39:$C$782,СВЦЭМ!$A$39:$A$782,$A30,СВЦЭМ!$B$39:$B$782,E$11)+'СЕТ СН'!$F$12+СВЦЭМ!$D$10+'СЕТ СН'!$F$5-'СЕТ СН'!$F$20</f>
        <v>3177.4964974200002</v>
      </c>
      <c r="F30" s="36">
        <f>SUMIFS(СВЦЭМ!$C$39:$C$782,СВЦЭМ!$A$39:$A$782,$A30,СВЦЭМ!$B$39:$B$782,F$11)+'СЕТ СН'!$F$12+СВЦЭМ!$D$10+'СЕТ СН'!$F$5-'СЕТ СН'!$F$20</f>
        <v>3180.0798074300001</v>
      </c>
      <c r="G30" s="36">
        <f>SUMIFS(СВЦЭМ!$C$39:$C$782,СВЦЭМ!$A$39:$A$782,$A30,СВЦЭМ!$B$39:$B$782,G$11)+'СЕТ СН'!$F$12+СВЦЭМ!$D$10+'СЕТ СН'!$F$5-'СЕТ СН'!$F$20</f>
        <v>3173.09276413</v>
      </c>
      <c r="H30" s="36">
        <f>SUMIFS(СВЦЭМ!$C$39:$C$782,СВЦЭМ!$A$39:$A$782,$A30,СВЦЭМ!$B$39:$B$782,H$11)+'СЕТ СН'!$F$12+СВЦЭМ!$D$10+'СЕТ СН'!$F$5-'СЕТ СН'!$F$20</f>
        <v>3154.1693207099997</v>
      </c>
      <c r="I30" s="36">
        <f>SUMIFS(СВЦЭМ!$C$39:$C$782,СВЦЭМ!$A$39:$A$782,$A30,СВЦЭМ!$B$39:$B$782,I$11)+'СЕТ СН'!$F$12+СВЦЭМ!$D$10+'СЕТ СН'!$F$5-'СЕТ СН'!$F$20</f>
        <v>3083.1463041900001</v>
      </c>
      <c r="J30" s="36">
        <f>SUMIFS(СВЦЭМ!$C$39:$C$782,СВЦЭМ!$A$39:$A$782,$A30,СВЦЭМ!$B$39:$B$782,J$11)+'СЕТ СН'!$F$12+СВЦЭМ!$D$10+'СЕТ СН'!$F$5-'СЕТ СН'!$F$20</f>
        <v>3007.99952192</v>
      </c>
      <c r="K30" s="36">
        <f>SUMIFS(СВЦЭМ!$C$39:$C$782,СВЦЭМ!$A$39:$A$782,$A30,СВЦЭМ!$B$39:$B$782,K$11)+'СЕТ СН'!$F$12+СВЦЭМ!$D$10+'СЕТ СН'!$F$5-'СЕТ СН'!$F$20</f>
        <v>3015.8600087700001</v>
      </c>
      <c r="L30" s="36">
        <f>SUMIFS(СВЦЭМ!$C$39:$C$782,СВЦЭМ!$A$39:$A$782,$A30,СВЦЭМ!$B$39:$B$782,L$11)+'СЕТ СН'!$F$12+СВЦЭМ!$D$10+'СЕТ СН'!$F$5-'СЕТ СН'!$F$20</f>
        <v>3042.8973631099998</v>
      </c>
      <c r="M30" s="36">
        <f>SUMIFS(СВЦЭМ!$C$39:$C$782,СВЦЭМ!$A$39:$A$782,$A30,СВЦЭМ!$B$39:$B$782,M$11)+'СЕТ СН'!$F$12+СВЦЭМ!$D$10+'СЕТ СН'!$F$5-'СЕТ СН'!$F$20</f>
        <v>3038.1111973699999</v>
      </c>
      <c r="N30" s="36">
        <f>SUMIFS(СВЦЭМ!$C$39:$C$782,СВЦЭМ!$A$39:$A$782,$A30,СВЦЭМ!$B$39:$B$782,N$11)+'СЕТ СН'!$F$12+СВЦЭМ!$D$10+'СЕТ СН'!$F$5-'СЕТ СН'!$F$20</f>
        <v>3077.3519688599999</v>
      </c>
      <c r="O30" s="36">
        <f>SUMIFS(СВЦЭМ!$C$39:$C$782,СВЦЭМ!$A$39:$A$782,$A30,СВЦЭМ!$B$39:$B$782,O$11)+'СЕТ СН'!$F$12+СВЦЭМ!$D$10+'СЕТ СН'!$F$5-'СЕТ СН'!$F$20</f>
        <v>3124.7477185600001</v>
      </c>
      <c r="P30" s="36">
        <f>SUMIFS(СВЦЭМ!$C$39:$C$782,СВЦЭМ!$A$39:$A$782,$A30,СВЦЭМ!$B$39:$B$782,P$11)+'СЕТ СН'!$F$12+СВЦЭМ!$D$10+'СЕТ СН'!$F$5-'СЕТ СН'!$F$20</f>
        <v>3136.5691878799998</v>
      </c>
      <c r="Q30" s="36">
        <f>SUMIFS(СВЦЭМ!$C$39:$C$782,СВЦЭМ!$A$39:$A$782,$A30,СВЦЭМ!$B$39:$B$782,Q$11)+'СЕТ СН'!$F$12+СВЦЭМ!$D$10+'СЕТ СН'!$F$5-'СЕТ СН'!$F$20</f>
        <v>3137.7579741199997</v>
      </c>
      <c r="R30" s="36">
        <f>SUMIFS(СВЦЭМ!$C$39:$C$782,СВЦЭМ!$A$39:$A$782,$A30,СВЦЭМ!$B$39:$B$782,R$11)+'СЕТ СН'!$F$12+СВЦЭМ!$D$10+'СЕТ СН'!$F$5-'СЕТ СН'!$F$20</f>
        <v>3098.9957249700001</v>
      </c>
      <c r="S30" s="36">
        <f>SUMIFS(СВЦЭМ!$C$39:$C$782,СВЦЭМ!$A$39:$A$782,$A30,СВЦЭМ!$B$39:$B$782,S$11)+'СЕТ СН'!$F$12+СВЦЭМ!$D$10+'СЕТ СН'!$F$5-'СЕТ СН'!$F$20</f>
        <v>3046.7710547500001</v>
      </c>
      <c r="T30" s="36">
        <f>SUMIFS(СВЦЭМ!$C$39:$C$782,СВЦЭМ!$A$39:$A$782,$A30,СВЦЭМ!$B$39:$B$782,T$11)+'СЕТ СН'!$F$12+СВЦЭМ!$D$10+'СЕТ СН'!$F$5-'СЕТ СН'!$F$20</f>
        <v>3014.2093355299999</v>
      </c>
      <c r="U30" s="36">
        <f>SUMIFS(СВЦЭМ!$C$39:$C$782,СВЦЭМ!$A$39:$A$782,$A30,СВЦЭМ!$B$39:$B$782,U$11)+'СЕТ СН'!$F$12+СВЦЭМ!$D$10+'СЕТ СН'!$F$5-'СЕТ СН'!$F$20</f>
        <v>3005.0222475599999</v>
      </c>
      <c r="V30" s="36">
        <f>SUMIFS(СВЦЭМ!$C$39:$C$782,СВЦЭМ!$A$39:$A$782,$A30,СВЦЭМ!$B$39:$B$782,V$11)+'СЕТ СН'!$F$12+СВЦЭМ!$D$10+'СЕТ СН'!$F$5-'СЕТ СН'!$F$20</f>
        <v>3007.5346621899998</v>
      </c>
      <c r="W30" s="36">
        <f>SUMIFS(СВЦЭМ!$C$39:$C$782,СВЦЭМ!$A$39:$A$782,$A30,СВЦЭМ!$B$39:$B$782,W$11)+'СЕТ СН'!$F$12+СВЦЭМ!$D$10+'СЕТ СН'!$F$5-'СЕТ СН'!$F$20</f>
        <v>3014.1609113200002</v>
      </c>
      <c r="X30" s="36">
        <f>SUMIFS(СВЦЭМ!$C$39:$C$782,СВЦЭМ!$A$39:$A$782,$A30,СВЦЭМ!$B$39:$B$782,X$11)+'СЕТ СН'!$F$12+СВЦЭМ!$D$10+'СЕТ СН'!$F$5-'СЕТ СН'!$F$20</f>
        <v>3008.5178171900002</v>
      </c>
      <c r="Y30" s="36">
        <f>SUMIFS(СВЦЭМ!$C$39:$C$782,СВЦЭМ!$A$39:$A$782,$A30,СВЦЭМ!$B$39:$B$782,Y$11)+'СЕТ СН'!$F$12+СВЦЭМ!$D$10+'СЕТ СН'!$F$5-'СЕТ СН'!$F$20</f>
        <v>3025.16090317</v>
      </c>
    </row>
    <row r="31" spans="1:25" ht="15.75" x14ac:dyDescent="0.2">
      <c r="A31" s="35">
        <f t="shared" si="0"/>
        <v>44367</v>
      </c>
      <c r="B31" s="36">
        <f>SUMIFS(СВЦЭМ!$C$39:$C$782,СВЦЭМ!$A$39:$A$782,$A31,СВЦЭМ!$B$39:$B$782,B$11)+'СЕТ СН'!$F$12+СВЦЭМ!$D$10+'СЕТ СН'!$F$5-'СЕТ СН'!$F$20</f>
        <v>3077.16169575</v>
      </c>
      <c r="C31" s="36">
        <f>SUMIFS(СВЦЭМ!$C$39:$C$782,СВЦЭМ!$A$39:$A$782,$A31,СВЦЭМ!$B$39:$B$782,C$11)+'СЕТ СН'!$F$12+СВЦЭМ!$D$10+'СЕТ СН'!$F$5-'СЕТ СН'!$F$20</f>
        <v>3160.38096326</v>
      </c>
      <c r="D31" s="36">
        <f>SUMIFS(СВЦЭМ!$C$39:$C$782,СВЦЭМ!$A$39:$A$782,$A31,СВЦЭМ!$B$39:$B$782,D$11)+'СЕТ СН'!$F$12+СВЦЭМ!$D$10+'СЕТ СН'!$F$5-'СЕТ СН'!$F$20</f>
        <v>3233.9458285000001</v>
      </c>
      <c r="E31" s="36">
        <f>SUMIFS(СВЦЭМ!$C$39:$C$782,СВЦЭМ!$A$39:$A$782,$A31,СВЦЭМ!$B$39:$B$782,E$11)+'СЕТ СН'!$F$12+СВЦЭМ!$D$10+'СЕТ СН'!$F$5-'СЕТ СН'!$F$20</f>
        <v>3250.6132130300002</v>
      </c>
      <c r="F31" s="36">
        <f>SUMIFS(СВЦЭМ!$C$39:$C$782,СВЦЭМ!$A$39:$A$782,$A31,СВЦЭМ!$B$39:$B$782,F$11)+'СЕТ СН'!$F$12+СВЦЭМ!$D$10+'СЕТ СН'!$F$5-'СЕТ СН'!$F$20</f>
        <v>3251.53904156</v>
      </c>
      <c r="G31" s="36">
        <f>SUMIFS(СВЦЭМ!$C$39:$C$782,СВЦЭМ!$A$39:$A$782,$A31,СВЦЭМ!$B$39:$B$782,G$11)+'СЕТ СН'!$F$12+СВЦЭМ!$D$10+'СЕТ СН'!$F$5-'СЕТ СН'!$F$20</f>
        <v>3253.6942560500001</v>
      </c>
      <c r="H31" s="36">
        <f>SUMIFS(СВЦЭМ!$C$39:$C$782,СВЦЭМ!$A$39:$A$782,$A31,СВЦЭМ!$B$39:$B$782,H$11)+'СЕТ СН'!$F$12+СВЦЭМ!$D$10+'СЕТ СН'!$F$5-'СЕТ СН'!$F$20</f>
        <v>3224.83026814</v>
      </c>
      <c r="I31" s="36">
        <f>SUMIFS(СВЦЭМ!$C$39:$C$782,СВЦЭМ!$A$39:$A$782,$A31,СВЦЭМ!$B$39:$B$782,I$11)+'СЕТ СН'!$F$12+СВЦЭМ!$D$10+'СЕТ СН'!$F$5-'СЕТ СН'!$F$20</f>
        <v>3138.4285986899999</v>
      </c>
      <c r="J31" s="36">
        <f>SUMIFS(СВЦЭМ!$C$39:$C$782,СВЦЭМ!$A$39:$A$782,$A31,СВЦЭМ!$B$39:$B$782,J$11)+'СЕТ СН'!$F$12+СВЦЭМ!$D$10+'СЕТ СН'!$F$5-'СЕТ СН'!$F$20</f>
        <v>3063.9811293299999</v>
      </c>
      <c r="K31" s="36">
        <f>SUMIFS(СВЦЭМ!$C$39:$C$782,СВЦЭМ!$A$39:$A$782,$A31,СВЦЭМ!$B$39:$B$782,K$11)+'СЕТ СН'!$F$12+СВЦЭМ!$D$10+'СЕТ СН'!$F$5-'СЕТ СН'!$F$20</f>
        <v>3036.2686890200002</v>
      </c>
      <c r="L31" s="36">
        <f>SUMIFS(СВЦЭМ!$C$39:$C$782,СВЦЭМ!$A$39:$A$782,$A31,СВЦЭМ!$B$39:$B$782,L$11)+'СЕТ СН'!$F$12+СВЦЭМ!$D$10+'СЕТ СН'!$F$5-'СЕТ СН'!$F$20</f>
        <v>3056.28740763</v>
      </c>
      <c r="M31" s="36">
        <f>SUMIFS(СВЦЭМ!$C$39:$C$782,СВЦЭМ!$A$39:$A$782,$A31,СВЦЭМ!$B$39:$B$782,M$11)+'СЕТ СН'!$F$12+СВЦЭМ!$D$10+'СЕТ СН'!$F$5-'СЕТ СН'!$F$20</f>
        <v>3047.8642256399999</v>
      </c>
      <c r="N31" s="36">
        <f>SUMIFS(СВЦЭМ!$C$39:$C$782,СВЦЭМ!$A$39:$A$782,$A31,СВЦЭМ!$B$39:$B$782,N$11)+'СЕТ СН'!$F$12+СВЦЭМ!$D$10+'СЕТ СН'!$F$5-'СЕТ СН'!$F$20</f>
        <v>3087.27861123</v>
      </c>
      <c r="O31" s="36">
        <f>SUMIFS(СВЦЭМ!$C$39:$C$782,СВЦЭМ!$A$39:$A$782,$A31,СВЦЭМ!$B$39:$B$782,O$11)+'СЕТ СН'!$F$12+СВЦЭМ!$D$10+'СЕТ СН'!$F$5-'СЕТ СН'!$F$20</f>
        <v>3124.3511952899999</v>
      </c>
      <c r="P31" s="36">
        <f>SUMIFS(СВЦЭМ!$C$39:$C$782,СВЦЭМ!$A$39:$A$782,$A31,СВЦЭМ!$B$39:$B$782,P$11)+'СЕТ СН'!$F$12+СВЦЭМ!$D$10+'СЕТ СН'!$F$5-'СЕТ СН'!$F$20</f>
        <v>3134.06499588</v>
      </c>
      <c r="Q31" s="36">
        <f>SUMIFS(СВЦЭМ!$C$39:$C$782,СВЦЭМ!$A$39:$A$782,$A31,СВЦЭМ!$B$39:$B$782,Q$11)+'СЕТ СН'!$F$12+СВЦЭМ!$D$10+'СЕТ СН'!$F$5-'СЕТ СН'!$F$20</f>
        <v>3138.9144144699999</v>
      </c>
      <c r="R31" s="36">
        <f>SUMIFS(СВЦЭМ!$C$39:$C$782,СВЦЭМ!$A$39:$A$782,$A31,СВЦЭМ!$B$39:$B$782,R$11)+'СЕТ СН'!$F$12+СВЦЭМ!$D$10+'СЕТ СН'!$F$5-'СЕТ СН'!$F$20</f>
        <v>3113.6127167</v>
      </c>
      <c r="S31" s="36">
        <f>SUMIFS(СВЦЭМ!$C$39:$C$782,СВЦЭМ!$A$39:$A$782,$A31,СВЦЭМ!$B$39:$B$782,S$11)+'СЕТ СН'!$F$12+СВЦЭМ!$D$10+'СЕТ СН'!$F$5-'СЕТ СН'!$F$20</f>
        <v>3066.4973383000001</v>
      </c>
      <c r="T31" s="36">
        <f>SUMIFS(СВЦЭМ!$C$39:$C$782,СВЦЭМ!$A$39:$A$782,$A31,СВЦЭМ!$B$39:$B$782,T$11)+'СЕТ СН'!$F$12+СВЦЭМ!$D$10+'СЕТ СН'!$F$5-'СЕТ СН'!$F$20</f>
        <v>3042.29517128</v>
      </c>
      <c r="U31" s="36">
        <f>SUMIFS(СВЦЭМ!$C$39:$C$782,СВЦЭМ!$A$39:$A$782,$A31,СВЦЭМ!$B$39:$B$782,U$11)+'СЕТ СН'!$F$12+СВЦЭМ!$D$10+'СЕТ СН'!$F$5-'СЕТ СН'!$F$20</f>
        <v>3013.3089982299998</v>
      </c>
      <c r="V31" s="36">
        <f>SUMIFS(СВЦЭМ!$C$39:$C$782,СВЦЭМ!$A$39:$A$782,$A31,СВЦЭМ!$B$39:$B$782,V$11)+'СЕТ СН'!$F$12+СВЦЭМ!$D$10+'СЕТ СН'!$F$5-'СЕТ СН'!$F$20</f>
        <v>3004.0785330099998</v>
      </c>
      <c r="W31" s="36">
        <f>SUMIFS(СВЦЭМ!$C$39:$C$782,СВЦЭМ!$A$39:$A$782,$A31,СВЦЭМ!$B$39:$B$782,W$11)+'СЕТ СН'!$F$12+СВЦЭМ!$D$10+'СЕТ СН'!$F$5-'СЕТ СН'!$F$20</f>
        <v>3020.6598978800002</v>
      </c>
      <c r="X31" s="36">
        <f>SUMIFS(СВЦЭМ!$C$39:$C$782,СВЦЭМ!$A$39:$A$782,$A31,СВЦЭМ!$B$39:$B$782,X$11)+'СЕТ СН'!$F$12+СВЦЭМ!$D$10+'СЕТ СН'!$F$5-'СЕТ СН'!$F$20</f>
        <v>2999.7160320600001</v>
      </c>
      <c r="Y31" s="36">
        <f>SUMIFS(СВЦЭМ!$C$39:$C$782,СВЦЭМ!$A$39:$A$782,$A31,СВЦЭМ!$B$39:$B$782,Y$11)+'СЕТ СН'!$F$12+СВЦЭМ!$D$10+'СЕТ СН'!$F$5-'СЕТ СН'!$F$20</f>
        <v>3006.7453077700002</v>
      </c>
    </row>
    <row r="32" spans="1:25" ht="15.75" x14ac:dyDescent="0.2">
      <c r="A32" s="35">
        <f t="shared" si="0"/>
        <v>44368</v>
      </c>
      <c r="B32" s="36">
        <f>SUMIFS(СВЦЭМ!$C$39:$C$782,СВЦЭМ!$A$39:$A$782,$A32,СВЦЭМ!$B$39:$B$782,B$11)+'СЕТ СН'!$F$12+СВЦЭМ!$D$10+'СЕТ СН'!$F$5-'СЕТ СН'!$F$20</f>
        <v>3109.57817716</v>
      </c>
      <c r="C32" s="36">
        <f>SUMIFS(СВЦЭМ!$C$39:$C$782,СВЦЭМ!$A$39:$A$782,$A32,СВЦЭМ!$B$39:$B$782,C$11)+'СЕТ СН'!$F$12+СВЦЭМ!$D$10+'СЕТ СН'!$F$5-'СЕТ СН'!$F$20</f>
        <v>3185.4891504899997</v>
      </c>
      <c r="D32" s="36">
        <f>SUMIFS(СВЦЭМ!$C$39:$C$782,СВЦЭМ!$A$39:$A$782,$A32,СВЦЭМ!$B$39:$B$782,D$11)+'СЕТ СН'!$F$12+СВЦЭМ!$D$10+'СЕТ СН'!$F$5-'СЕТ СН'!$F$20</f>
        <v>3239.5900502</v>
      </c>
      <c r="E32" s="36">
        <f>SUMIFS(СВЦЭМ!$C$39:$C$782,СВЦЭМ!$A$39:$A$782,$A32,СВЦЭМ!$B$39:$B$782,E$11)+'СЕТ СН'!$F$12+СВЦЭМ!$D$10+'СЕТ СН'!$F$5-'СЕТ СН'!$F$20</f>
        <v>3250.5385101299998</v>
      </c>
      <c r="F32" s="36">
        <f>SUMIFS(СВЦЭМ!$C$39:$C$782,СВЦЭМ!$A$39:$A$782,$A32,СВЦЭМ!$B$39:$B$782,F$11)+'СЕТ СН'!$F$12+СВЦЭМ!$D$10+'СЕТ СН'!$F$5-'СЕТ СН'!$F$20</f>
        <v>3246.7844206600003</v>
      </c>
      <c r="G32" s="36">
        <f>SUMIFS(СВЦЭМ!$C$39:$C$782,СВЦЭМ!$A$39:$A$782,$A32,СВЦЭМ!$B$39:$B$782,G$11)+'СЕТ СН'!$F$12+СВЦЭМ!$D$10+'СЕТ СН'!$F$5-'СЕТ СН'!$F$20</f>
        <v>3248.4398756599999</v>
      </c>
      <c r="H32" s="36">
        <f>SUMIFS(СВЦЭМ!$C$39:$C$782,СВЦЭМ!$A$39:$A$782,$A32,СВЦЭМ!$B$39:$B$782,H$11)+'СЕТ СН'!$F$12+СВЦЭМ!$D$10+'СЕТ СН'!$F$5-'СЕТ СН'!$F$20</f>
        <v>3205.5876727899999</v>
      </c>
      <c r="I32" s="36">
        <f>SUMIFS(СВЦЭМ!$C$39:$C$782,СВЦЭМ!$A$39:$A$782,$A32,СВЦЭМ!$B$39:$B$782,I$11)+'СЕТ СН'!$F$12+СВЦЭМ!$D$10+'СЕТ СН'!$F$5-'СЕТ СН'!$F$20</f>
        <v>3136.1498935199998</v>
      </c>
      <c r="J32" s="36">
        <f>SUMIFS(СВЦЭМ!$C$39:$C$782,СВЦЭМ!$A$39:$A$782,$A32,СВЦЭМ!$B$39:$B$782,J$11)+'СЕТ СН'!$F$12+СВЦЭМ!$D$10+'СЕТ СН'!$F$5-'СЕТ СН'!$F$20</f>
        <v>3065.5266876400001</v>
      </c>
      <c r="K32" s="36">
        <f>SUMIFS(СВЦЭМ!$C$39:$C$782,СВЦЭМ!$A$39:$A$782,$A32,СВЦЭМ!$B$39:$B$782,K$11)+'СЕТ СН'!$F$12+СВЦЭМ!$D$10+'СЕТ СН'!$F$5-'СЕТ СН'!$F$20</f>
        <v>3052.5827345399998</v>
      </c>
      <c r="L32" s="36">
        <f>SUMIFS(СВЦЭМ!$C$39:$C$782,СВЦЭМ!$A$39:$A$782,$A32,СВЦЭМ!$B$39:$B$782,L$11)+'СЕТ СН'!$F$12+СВЦЭМ!$D$10+'СЕТ СН'!$F$5-'СЕТ СН'!$F$20</f>
        <v>3059.0462675099998</v>
      </c>
      <c r="M32" s="36">
        <f>SUMIFS(СВЦЭМ!$C$39:$C$782,СВЦЭМ!$A$39:$A$782,$A32,СВЦЭМ!$B$39:$B$782,M$11)+'СЕТ СН'!$F$12+СВЦЭМ!$D$10+'СЕТ СН'!$F$5-'СЕТ СН'!$F$20</f>
        <v>3055.52884799</v>
      </c>
      <c r="N32" s="36">
        <f>SUMIFS(СВЦЭМ!$C$39:$C$782,СВЦЭМ!$A$39:$A$782,$A32,СВЦЭМ!$B$39:$B$782,N$11)+'СЕТ СН'!$F$12+СВЦЭМ!$D$10+'СЕТ СН'!$F$5-'СЕТ СН'!$F$20</f>
        <v>3107.9556927399999</v>
      </c>
      <c r="O32" s="36">
        <f>SUMIFS(СВЦЭМ!$C$39:$C$782,СВЦЭМ!$A$39:$A$782,$A32,СВЦЭМ!$B$39:$B$782,O$11)+'СЕТ СН'!$F$12+СВЦЭМ!$D$10+'СЕТ СН'!$F$5-'СЕТ СН'!$F$20</f>
        <v>3132.9330413299999</v>
      </c>
      <c r="P32" s="36">
        <f>SUMIFS(СВЦЭМ!$C$39:$C$782,СВЦЭМ!$A$39:$A$782,$A32,СВЦЭМ!$B$39:$B$782,P$11)+'СЕТ СН'!$F$12+СВЦЭМ!$D$10+'СЕТ СН'!$F$5-'СЕТ СН'!$F$20</f>
        <v>3143.1096201199998</v>
      </c>
      <c r="Q32" s="36">
        <f>SUMIFS(СВЦЭМ!$C$39:$C$782,СВЦЭМ!$A$39:$A$782,$A32,СВЦЭМ!$B$39:$B$782,Q$11)+'СЕТ СН'!$F$12+СВЦЭМ!$D$10+'СЕТ СН'!$F$5-'СЕТ СН'!$F$20</f>
        <v>3147.6093471499998</v>
      </c>
      <c r="R32" s="36">
        <f>SUMIFS(СВЦЭМ!$C$39:$C$782,СВЦЭМ!$A$39:$A$782,$A32,СВЦЭМ!$B$39:$B$782,R$11)+'СЕТ СН'!$F$12+СВЦЭМ!$D$10+'СЕТ СН'!$F$5-'СЕТ СН'!$F$20</f>
        <v>3120.2883580399998</v>
      </c>
      <c r="S32" s="36">
        <f>SUMIFS(СВЦЭМ!$C$39:$C$782,СВЦЭМ!$A$39:$A$782,$A32,СВЦЭМ!$B$39:$B$782,S$11)+'СЕТ СН'!$F$12+СВЦЭМ!$D$10+'СЕТ СН'!$F$5-'СЕТ СН'!$F$20</f>
        <v>3118.0501960699999</v>
      </c>
      <c r="T32" s="36">
        <f>SUMIFS(СВЦЭМ!$C$39:$C$782,СВЦЭМ!$A$39:$A$782,$A32,СВЦЭМ!$B$39:$B$782,T$11)+'СЕТ СН'!$F$12+СВЦЭМ!$D$10+'СЕТ СН'!$F$5-'СЕТ СН'!$F$20</f>
        <v>3152.33085024</v>
      </c>
      <c r="U32" s="36">
        <f>SUMIFS(СВЦЭМ!$C$39:$C$782,СВЦЭМ!$A$39:$A$782,$A32,СВЦЭМ!$B$39:$B$782,U$11)+'СЕТ СН'!$F$12+СВЦЭМ!$D$10+'СЕТ СН'!$F$5-'СЕТ СН'!$F$20</f>
        <v>3114.64532826</v>
      </c>
      <c r="V32" s="36">
        <f>SUMIFS(СВЦЭМ!$C$39:$C$782,СВЦЭМ!$A$39:$A$782,$A32,СВЦЭМ!$B$39:$B$782,V$11)+'СЕТ СН'!$F$12+СВЦЭМ!$D$10+'СЕТ СН'!$F$5-'СЕТ СН'!$F$20</f>
        <v>3079.80284355</v>
      </c>
      <c r="W32" s="36">
        <f>SUMIFS(СВЦЭМ!$C$39:$C$782,СВЦЭМ!$A$39:$A$782,$A32,СВЦЭМ!$B$39:$B$782,W$11)+'СЕТ СН'!$F$12+СВЦЭМ!$D$10+'СЕТ СН'!$F$5-'СЕТ СН'!$F$20</f>
        <v>3092.2705506299999</v>
      </c>
      <c r="X32" s="36">
        <f>SUMIFS(СВЦЭМ!$C$39:$C$782,СВЦЭМ!$A$39:$A$782,$A32,СВЦЭМ!$B$39:$B$782,X$11)+'СЕТ СН'!$F$12+СВЦЭМ!$D$10+'СЕТ СН'!$F$5-'СЕТ СН'!$F$20</f>
        <v>3068.4711329800002</v>
      </c>
      <c r="Y32" s="36">
        <f>SUMIFS(СВЦЭМ!$C$39:$C$782,СВЦЭМ!$A$39:$A$782,$A32,СВЦЭМ!$B$39:$B$782,Y$11)+'СЕТ СН'!$F$12+СВЦЭМ!$D$10+'СЕТ СН'!$F$5-'СЕТ СН'!$F$20</f>
        <v>3039.2046577900001</v>
      </c>
    </row>
    <row r="33" spans="1:25" ht="15.75" x14ac:dyDescent="0.2">
      <c r="A33" s="35">
        <f t="shared" si="0"/>
        <v>44369</v>
      </c>
      <c r="B33" s="36">
        <f>SUMIFS(СВЦЭМ!$C$39:$C$782,СВЦЭМ!$A$39:$A$782,$A33,СВЦЭМ!$B$39:$B$782,B$11)+'СЕТ СН'!$F$12+СВЦЭМ!$D$10+'СЕТ СН'!$F$5-'СЕТ СН'!$F$20</f>
        <v>3146.4565885299999</v>
      </c>
      <c r="C33" s="36">
        <f>SUMIFS(СВЦЭМ!$C$39:$C$782,СВЦЭМ!$A$39:$A$782,$A33,СВЦЭМ!$B$39:$B$782,C$11)+'СЕТ СН'!$F$12+СВЦЭМ!$D$10+'СЕТ СН'!$F$5-'СЕТ СН'!$F$20</f>
        <v>3228.71470331</v>
      </c>
      <c r="D33" s="36">
        <f>SUMIFS(СВЦЭМ!$C$39:$C$782,СВЦЭМ!$A$39:$A$782,$A33,СВЦЭМ!$B$39:$B$782,D$11)+'СЕТ СН'!$F$12+СВЦЭМ!$D$10+'СЕТ СН'!$F$5-'СЕТ СН'!$F$20</f>
        <v>3291.8601325300001</v>
      </c>
      <c r="E33" s="36">
        <f>SUMIFS(СВЦЭМ!$C$39:$C$782,СВЦЭМ!$A$39:$A$782,$A33,СВЦЭМ!$B$39:$B$782,E$11)+'СЕТ СН'!$F$12+СВЦЭМ!$D$10+'СЕТ СН'!$F$5-'СЕТ СН'!$F$20</f>
        <v>3279.7095393700001</v>
      </c>
      <c r="F33" s="36">
        <f>SUMIFS(СВЦЭМ!$C$39:$C$782,СВЦЭМ!$A$39:$A$782,$A33,СВЦЭМ!$B$39:$B$782,F$11)+'СЕТ СН'!$F$12+СВЦЭМ!$D$10+'СЕТ СН'!$F$5-'СЕТ СН'!$F$20</f>
        <v>3273.5500399399998</v>
      </c>
      <c r="G33" s="36">
        <f>SUMIFS(СВЦЭМ!$C$39:$C$782,СВЦЭМ!$A$39:$A$782,$A33,СВЦЭМ!$B$39:$B$782,G$11)+'СЕТ СН'!$F$12+СВЦЭМ!$D$10+'СЕТ СН'!$F$5-'СЕТ СН'!$F$20</f>
        <v>3276.9916472999998</v>
      </c>
      <c r="H33" s="36">
        <f>SUMIFS(СВЦЭМ!$C$39:$C$782,СВЦЭМ!$A$39:$A$782,$A33,СВЦЭМ!$B$39:$B$782,H$11)+'СЕТ СН'!$F$12+СВЦЭМ!$D$10+'СЕТ СН'!$F$5-'СЕТ СН'!$F$20</f>
        <v>3254.8656553599999</v>
      </c>
      <c r="I33" s="36">
        <f>SUMIFS(СВЦЭМ!$C$39:$C$782,СВЦЭМ!$A$39:$A$782,$A33,СВЦЭМ!$B$39:$B$782,I$11)+'СЕТ СН'!$F$12+СВЦЭМ!$D$10+'СЕТ СН'!$F$5-'СЕТ СН'!$F$20</f>
        <v>3153.03690861</v>
      </c>
      <c r="J33" s="36">
        <f>SUMIFS(СВЦЭМ!$C$39:$C$782,СВЦЭМ!$A$39:$A$782,$A33,СВЦЭМ!$B$39:$B$782,J$11)+'СЕТ СН'!$F$12+СВЦЭМ!$D$10+'СЕТ СН'!$F$5-'СЕТ СН'!$F$20</f>
        <v>3073.7535910500001</v>
      </c>
      <c r="K33" s="36">
        <f>SUMIFS(СВЦЭМ!$C$39:$C$782,СВЦЭМ!$A$39:$A$782,$A33,СВЦЭМ!$B$39:$B$782,K$11)+'СЕТ СН'!$F$12+СВЦЭМ!$D$10+'СЕТ СН'!$F$5-'СЕТ СН'!$F$20</f>
        <v>3095.97173204</v>
      </c>
      <c r="L33" s="36">
        <f>SUMIFS(СВЦЭМ!$C$39:$C$782,СВЦЭМ!$A$39:$A$782,$A33,СВЦЭМ!$B$39:$B$782,L$11)+'СЕТ СН'!$F$12+СВЦЭМ!$D$10+'СЕТ СН'!$F$5-'СЕТ СН'!$F$20</f>
        <v>3106.7050073400001</v>
      </c>
      <c r="M33" s="36">
        <f>SUMIFS(СВЦЭМ!$C$39:$C$782,СВЦЭМ!$A$39:$A$782,$A33,СВЦЭМ!$B$39:$B$782,M$11)+'СЕТ СН'!$F$12+СВЦЭМ!$D$10+'СЕТ СН'!$F$5-'СЕТ СН'!$F$20</f>
        <v>3106.44679791</v>
      </c>
      <c r="N33" s="36">
        <f>SUMIFS(СВЦЭМ!$C$39:$C$782,СВЦЭМ!$A$39:$A$782,$A33,СВЦЭМ!$B$39:$B$782,N$11)+'СЕТ СН'!$F$12+СВЦЭМ!$D$10+'СЕТ СН'!$F$5-'СЕТ СН'!$F$20</f>
        <v>3149.93564874</v>
      </c>
      <c r="O33" s="36">
        <f>SUMIFS(СВЦЭМ!$C$39:$C$782,СВЦЭМ!$A$39:$A$782,$A33,СВЦЭМ!$B$39:$B$782,O$11)+'СЕТ СН'!$F$12+СВЦЭМ!$D$10+'СЕТ СН'!$F$5-'СЕТ СН'!$F$20</f>
        <v>3185.6569423999999</v>
      </c>
      <c r="P33" s="36">
        <f>SUMIFS(СВЦЭМ!$C$39:$C$782,СВЦЭМ!$A$39:$A$782,$A33,СВЦЭМ!$B$39:$B$782,P$11)+'СЕТ СН'!$F$12+СВЦЭМ!$D$10+'СЕТ СН'!$F$5-'СЕТ СН'!$F$20</f>
        <v>3195.5522246599999</v>
      </c>
      <c r="Q33" s="36">
        <f>SUMIFS(СВЦЭМ!$C$39:$C$782,СВЦЭМ!$A$39:$A$782,$A33,СВЦЭМ!$B$39:$B$782,Q$11)+'СЕТ СН'!$F$12+СВЦЭМ!$D$10+'СЕТ СН'!$F$5-'СЕТ СН'!$F$20</f>
        <v>3203.9561918099998</v>
      </c>
      <c r="R33" s="36">
        <f>SUMIFS(СВЦЭМ!$C$39:$C$782,СВЦЭМ!$A$39:$A$782,$A33,СВЦЭМ!$B$39:$B$782,R$11)+'СЕТ СН'!$F$12+СВЦЭМ!$D$10+'СЕТ СН'!$F$5-'СЕТ СН'!$F$20</f>
        <v>3175.04436175</v>
      </c>
      <c r="S33" s="36">
        <f>SUMIFS(СВЦЭМ!$C$39:$C$782,СВЦЭМ!$A$39:$A$782,$A33,СВЦЭМ!$B$39:$B$782,S$11)+'СЕТ СН'!$F$12+СВЦЭМ!$D$10+'СЕТ СН'!$F$5-'СЕТ СН'!$F$20</f>
        <v>3127.5190444999998</v>
      </c>
      <c r="T33" s="36">
        <f>SUMIFS(СВЦЭМ!$C$39:$C$782,СВЦЭМ!$A$39:$A$782,$A33,СВЦЭМ!$B$39:$B$782,T$11)+'СЕТ СН'!$F$12+СВЦЭМ!$D$10+'СЕТ СН'!$F$5-'СЕТ СН'!$F$20</f>
        <v>3118.44663846</v>
      </c>
      <c r="U33" s="36">
        <f>SUMIFS(СВЦЭМ!$C$39:$C$782,СВЦЭМ!$A$39:$A$782,$A33,СВЦЭМ!$B$39:$B$782,U$11)+'СЕТ СН'!$F$12+СВЦЭМ!$D$10+'СЕТ СН'!$F$5-'СЕТ СН'!$F$20</f>
        <v>3122.8257890499999</v>
      </c>
      <c r="V33" s="36">
        <f>SUMIFS(СВЦЭМ!$C$39:$C$782,СВЦЭМ!$A$39:$A$782,$A33,СВЦЭМ!$B$39:$B$782,V$11)+'СЕТ СН'!$F$12+СВЦЭМ!$D$10+'СЕТ СН'!$F$5-'СЕТ СН'!$F$20</f>
        <v>3142.2269610600001</v>
      </c>
      <c r="W33" s="36">
        <f>SUMIFS(СВЦЭМ!$C$39:$C$782,СВЦЭМ!$A$39:$A$782,$A33,СВЦЭМ!$B$39:$B$782,W$11)+'СЕТ СН'!$F$12+СВЦЭМ!$D$10+'СЕТ СН'!$F$5-'СЕТ СН'!$F$20</f>
        <v>3146.52858741</v>
      </c>
      <c r="X33" s="36">
        <f>SUMIFS(СВЦЭМ!$C$39:$C$782,СВЦЭМ!$A$39:$A$782,$A33,СВЦЭМ!$B$39:$B$782,X$11)+'СЕТ СН'!$F$12+СВЦЭМ!$D$10+'СЕТ СН'!$F$5-'СЕТ СН'!$F$20</f>
        <v>3132.1926751699998</v>
      </c>
      <c r="Y33" s="36">
        <f>SUMIFS(СВЦЭМ!$C$39:$C$782,СВЦЭМ!$A$39:$A$782,$A33,СВЦЭМ!$B$39:$B$782,Y$11)+'СЕТ СН'!$F$12+СВЦЭМ!$D$10+'СЕТ СН'!$F$5-'СЕТ СН'!$F$20</f>
        <v>3115.7367143800002</v>
      </c>
    </row>
    <row r="34" spans="1:25" ht="15.75" x14ac:dyDescent="0.2">
      <c r="A34" s="35">
        <f t="shared" si="0"/>
        <v>44370</v>
      </c>
      <c r="B34" s="36">
        <f>SUMIFS(СВЦЭМ!$C$39:$C$782,СВЦЭМ!$A$39:$A$782,$A34,СВЦЭМ!$B$39:$B$782,B$11)+'СЕТ СН'!$F$12+СВЦЭМ!$D$10+'СЕТ СН'!$F$5-'СЕТ СН'!$F$20</f>
        <v>3214.21912346</v>
      </c>
      <c r="C34" s="36">
        <f>SUMIFS(СВЦЭМ!$C$39:$C$782,СВЦЭМ!$A$39:$A$782,$A34,СВЦЭМ!$B$39:$B$782,C$11)+'СЕТ СН'!$F$12+СВЦЭМ!$D$10+'СЕТ СН'!$F$5-'СЕТ СН'!$F$20</f>
        <v>3318.1071827400001</v>
      </c>
      <c r="D34" s="36">
        <f>SUMIFS(СВЦЭМ!$C$39:$C$782,СВЦЭМ!$A$39:$A$782,$A34,СВЦЭМ!$B$39:$B$782,D$11)+'СЕТ СН'!$F$12+СВЦЭМ!$D$10+'СЕТ СН'!$F$5-'СЕТ СН'!$F$20</f>
        <v>3358.0129985899998</v>
      </c>
      <c r="E34" s="36">
        <f>SUMIFS(СВЦЭМ!$C$39:$C$782,СВЦЭМ!$A$39:$A$782,$A34,СВЦЭМ!$B$39:$B$782,E$11)+'СЕТ СН'!$F$12+СВЦЭМ!$D$10+'СЕТ СН'!$F$5-'СЕТ СН'!$F$20</f>
        <v>3344.6969801599998</v>
      </c>
      <c r="F34" s="36">
        <f>SUMIFS(СВЦЭМ!$C$39:$C$782,СВЦЭМ!$A$39:$A$782,$A34,СВЦЭМ!$B$39:$B$782,F$11)+'СЕТ СН'!$F$12+СВЦЭМ!$D$10+'СЕТ СН'!$F$5-'СЕТ СН'!$F$20</f>
        <v>3340.7019863599999</v>
      </c>
      <c r="G34" s="36">
        <f>SUMIFS(СВЦЭМ!$C$39:$C$782,СВЦЭМ!$A$39:$A$782,$A34,СВЦЭМ!$B$39:$B$782,G$11)+'СЕТ СН'!$F$12+СВЦЭМ!$D$10+'СЕТ СН'!$F$5-'СЕТ СН'!$F$20</f>
        <v>3347.4107988699998</v>
      </c>
      <c r="H34" s="36">
        <f>SUMIFS(СВЦЭМ!$C$39:$C$782,СВЦЭМ!$A$39:$A$782,$A34,СВЦЭМ!$B$39:$B$782,H$11)+'СЕТ СН'!$F$12+СВЦЭМ!$D$10+'СЕТ СН'!$F$5-'СЕТ СН'!$F$20</f>
        <v>3359.2496272200001</v>
      </c>
      <c r="I34" s="36">
        <f>SUMIFS(СВЦЭМ!$C$39:$C$782,СВЦЭМ!$A$39:$A$782,$A34,СВЦЭМ!$B$39:$B$782,I$11)+'СЕТ СН'!$F$12+СВЦЭМ!$D$10+'СЕТ СН'!$F$5-'СЕТ СН'!$F$20</f>
        <v>3271.5917699299998</v>
      </c>
      <c r="J34" s="36">
        <f>SUMIFS(СВЦЭМ!$C$39:$C$782,СВЦЭМ!$A$39:$A$782,$A34,СВЦЭМ!$B$39:$B$782,J$11)+'СЕТ СН'!$F$12+СВЦЭМ!$D$10+'СЕТ СН'!$F$5-'СЕТ СН'!$F$20</f>
        <v>3183.7169113999998</v>
      </c>
      <c r="K34" s="36">
        <f>SUMIFS(СВЦЭМ!$C$39:$C$782,СВЦЭМ!$A$39:$A$782,$A34,СВЦЭМ!$B$39:$B$782,K$11)+'СЕТ СН'!$F$12+СВЦЭМ!$D$10+'СЕТ СН'!$F$5-'СЕТ СН'!$F$20</f>
        <v>3156.6255510199999</v>
      </c>
      <c r="L34" s="36">
        <f>SUMIFS(СВЦЭМ!$C$39:$C$782,СВЦЭМ!$A$39:$A$782,$A34,СВЦЭМ!$B$39:$B$782,L$11)+'СЕТ СН'!$F$12+СВЦЭМ!$D$10+'СЕТ СН'!$F$5-'СЕТ СН'!$F$20</f>
        <v>3172.20062749</v>
      </c>
      <c r="M34" s="36">
        <f>SUMIFS(СВЦЭМ!$C$39:$C$782,СВЦЭМ!$A$39:$A$782,$A34,СВЦЭМ!$B$39:$B$782,M$11)+'СЕТ СН'!$F$12+СВЦЭМ!$D$10+'СЕТ СН'!$F$5-'СЕТ СН'!$F$20</f>
        <v>3168.1577569699998</v>
      </c>
      <c r="N34" s="36">
        <f>SUMIFS(СВЦЭМ!$C$39:$C$782,СВЦЭМ!$A$39:$A$782,$A34,СВЦЭМ!$B$39:$B$782,N$11)+'СЕТ СН'!$F$12+СВЦЭМ!$D$10+'СЕТ СН'!$F$5-'СЕТ СН'!$F$20</f>
        <v>3227.7176208999999</v>
      </c>
      <c r="O34" s="36">
        <f>SUMIFS(СВЦЭМ!$C$39:$C$782,СВЦЭМ!$A$39:$A$782,$A34,СВЦЭМ!$B$39:$B$782,O$11)+'СЕТ СН'!$F$12+СВЦЭМ!$D$10+'СЕТ СН'!$F$5-'СЕТ СН'!$F$20</f>
        <v>3271.5495676099999</v>
      </c>
      <c r="P34" s="36">
        <f>SUMIFS(СВЦЭМ!$C$39:$C$782,СВЦЭМ!$A$39:$A$782,$A34,СВЦЭМ!$B$39:$B$782,P$11)+'СЕТ СН'!$F$12+СВЦЭМ!$D$10+'СЕТ СН'!$F$5-'СЕТ СН'!$F$20</f>
        <v>3281.19350394</v>
      </c>
      <c r="Q34" s="36">
        <f>SUMIFS(СВЦЭМ!$C$39:$C$782,СВЦЭМ!$A$39:$A$782,$A34,СВЦЭМ!$B$39:$B$782,Q$11)+'СЕТ СН'!$F$12+СВЦЭМ!$D$10+'СЕТ СН'!$F$5-'СЕТ СН'!$F$20</f>
        <v>3293.45992286</v>
      </c>
      <c r="R34" s="36">
        <f>SUMIFS(СВЦЭМ!$C$39:$C$782,СВЦЭМ!$A$39:$A$782,$A34,СВЦЭМ!$B$39:$B$782,R$11)+'СЕТ СН'!$F$12+СВЦЭМ!$D$10+'СЕТ СН'!$F$5-'СЕТ СН'!$F$20</f>
        <v>3248.9748494099999</v>
      </c>
      <c r="S34" s="36">
        <f>SUMIFS(СВЦЭМ!$C$39:$C$782,СВЦЭМ!$A$39:$A$782,$A34,СВЦЭМ!$B$39:$B$782,S$11)+'СЕТ СН'!$F$12+СВЦЭМ!$D$10+'СЕТ СН'!$F$5-'СЕТ СН'!$F$20</f>
        <v>3193.7576679499998</v>
      </c>
      <c r="T34" s="36">
        <f>SUMIFS(СВЦЭМ!$C$39:$C$782,СВЦЭМ!$A$39:$A$782,$A34,СВЦЭМ!$B$39:$B$782,T$11)+'СЕТ СН'!$F$12+СВЦЭМ!$D$10+'СЕТ СН'!$F$5-'СЕТ СН'!$F$20</f>
        <v>3162.6213609000001</v>
      </c>
      <c r="U34" s="36">
        <f>SUMIFS(СВЦЭМ!$C$39:$C$782,СВЦЭМ!$A$39:$A$782,$A34,СВЦЭМ!$B$39:$B$782,U$11)+'СЕТ СН'!$F$12+СВЦЭМ!$D$10+'СЕТ СН'!$F$5-'СЕТ СН'!$F$20</f>
        <v>3161.31459301</v>
      </c>
      <c r="V34" s="36">
        <f>SUMIFS(СВЦЭМ!$C$39:$C$782,СВЦЭМ!$A$39:$A$782,$A34,СВЦЭМ!$B$39:$B$782,V$11)+'СЕТ СН'!$F$12+СВЦЭМ!$D$10+'СЕТ СН'!$F$5-'СЕТ СН'!$F$20</f>
        <v>3179.7563599800001</v>
      </c>
      <c r="W34" s="36">
        <f>SUMIFS(СВЦЭМ!$C$39:$C$782,СВЦЭМ!$A$39:$A$782,$A34,СВЦЭМ!$B$39:$B$782,W$11)+'СЕТ СН'!$F$12+СВЦЭМ!$D$10+'СЕТ СН'!$F$5-'СЕТ СН'!$F$20</f>
        <v>3188.7462674200001</v>
      </c>
      <c r="X34" s="36">
        <f>SUMIFS(СВЦЭМ!$C$39:$C$782,СВЦЭМ!$A$39:$A$782,$A34,СВЦЭМ!$B$39:$B$782,X$11)+'СЕТ СН'!$F$12+СВЦЭМ!$D$10+'СЕТ СН'!$F$5-'СЕТ СН'!$F$20</f>
        <v>3170.0519655799999</v>
      </c>
      <c r="Y34" s="36">
        <f>SUMIFS(СВЦЭМ!$C$39:$C$782,СВЦЭМ!$A$39:$A$782,$A34,СВЦЭМ!$B$39:$B$782,Y$11)+'СЕТ СН'!$F$12+СВЦЭМ!$D$10+'СЕТ СН'!$F$5-'СЕТ СН'!$F$20</f>
        <v>3131.9678846500001</v>
      </c>
    </row>
    <row r="35" spans="1:25" ht="15.75" x14ac:dyDescent="0.2">
      <c r="A35" s="35">
        <f t="shared" si="0"/>
        <v>44371</v>
      </c>
      <c r="B35" s="36">
        <f>SUMIFS(СВЦЭМ!$C$39:$C$782,СВЦЭМ!$A$39:$A$782,$A35,СВЦЭМ!$B$39:$B$782,B$11)+'СЕТ СН'!$F$12+СВЦЭМ!$D$10+'СЕТ СН'!$F$5-'СЕТ СН'!$F$20</f>
        <v>3199.59984394</v>
      </c>
      <c r="C35" s="36">
        <f>SUMIFS(СВЦЭМ!$C$39:$C$782,СВЦЭМ!$A$39:$A$782,$A35,СВЦЭМ!$B$39:$B$782,C$11)+'СЕТ СН'!$F$12+СВЦЭМ!$D$10+'СЕТ СН'!$F$5-'СЕТ СН'!$F$20</f>
        <v>3307.0977119600002</v>
      </c>
      <c r="D35" s="36">
        <f>SUMIFS(СВЦЭМ!$C$39:$C$782,СВЦЭМ!$A$39:$A$782,$A35,СВЦЭМ!$B$39:$B$782,D$11)+'СЕТ СН'!$F$12+СВЦЭМ!$D$10+'СЕТ СН'!$F$5-'СЕТ СН'!$F$20</f>
        <v>3334.82672615</v>
      </c>
      <c r="E35" s="36">
        <f>SUMIFS(СВЦЭМ!$C$39:$C$782,СВЦЭМ!$A$39:$A$782,$A35,СВЦЭМ!$B$39:$B$782,E$11)+'СЕТ СН'!$F$12+СВЦЭМ!$D$10+'СЕТ СН'!$F$5-'СЕТ СН'!$F$20</f>
        <v>3334.48281292</v>
      </c>
      <c r="F35" s="36">
        <f>SUMIFS(СВЦЭМ!$C$39:$C$782,СВЦЭМ!$A$39:$A$782,$A35,СВЦЭМ!$B$39:$B$782,F$11)+'СЕТ СН'!$F$12+СВЦЭМ!$D$10+'СЕТ СН'!$F$5-'СЕТ СН'!$F$20</f>
        <v>3328.9722722500001</v>
      </c>
      <c r="G35" s="36">
        <f>SUMIFS(СВЦЭМ!$C$39:$C$782,СВЦЭМ!$A$39:$A$782,$A35,СВЦЭМ!$B$39:$B$782,G$11)+'СЕТ СН'!$F$12+СВЦЭМ!$D$10+'СЕТ СН'!$F$5-'СЕТ СН'!$F$20</f>
        <v>3334.86394144</v>
      </c>
      <c r="H35" s="36">
        <f>SUMIFS(СВЦЭМ!$C$39:$C$782,СВЦЭМ!$A$39:$A$782,$A35,СВЦЭМ!$B$39:$B$782,H$11)+'СЕТ СН'!$F$12+СВЦЭМ!$D$10+'СЕТ СН'!$F$5-'СЕТ СН'!$F$20</f>
        <v>3335.81687861</v>
      </c>
      <c r="I35" s="36">
        <f>SUMIFS(СВЦЭМ!$C$39:$C$782,СВЦЭМ!$A$39:$A$782,$A35,СВЦЭМ!$B$39:$B$782,I$11)+'СЕТ СН'!$F$12+СВЦЭМ!$D$10+'СЕТ СН'!$F$5-'СЕТ СН'!$F$20</f>
        <v>3250.9970343200002</v>
      </c>
      <c r="J35" s="36">
        <f>SUMIFS(СВЦЭМ!$C$39:$C$782,СВЦЭМ!$A$39:$A$782,$A35,СВЦЭМ!$B$39:$B$782,J$11)+'СЕТ СН'!$F$12+СВЦЭМ!$D$10+'СЕТ СН'!$F$5-'СЕТ СН'!$F$20</f>
        <v>3186.77490016</v>
      </c>
      <c r="K35" s="36">
        <f>SUMIFS(СВЦЭМ!$C$39:$C$782,СВЦЭМ!$A$39:$A$782,$A35,СВЦЭМ!$B$39:$B$782,K$11)+'СЕТ СН'!$F$12+СВЦЭМ!$D$10+'СЕТ СН'!$F$5-'СЕТ СН'!$F$20</f>
        <v>3194.54130467</v>
      </c>
      <c r="L35" s="36">
        <f>SUMIFS(СВЦЭМ!$C$39:$C$782,СВЦЭМ!$A$39:$A$782,$A35,СВЦЭМ!$B$39:$B$782,L$11)+'СЕТ СН'!$F$12+СВЦЭМ!$D$10+'СЕТ СН'!$F$5-'СЕТ СН'!$F$20</f>
        <v>3195.5698767599997</v>
      </c>
      <c r="M35" s="36">
        <f>SUMIFS(СВЦЭМ!$C$39:$C$782,СВЦЭМ!$A$39:$A$782,$A35,СВЦЭМ!$B$39:$B$782,M$11)+'СЕТ СН'!$F$12+СВЦЭМ!$D$10+'СЕТ СН'!$F$5-'СЕТ СН'!$F$20</f>
        <v>3201.2298065999998</v>
      </c>
      <c r="N35" s="36">
        <f>SUMIFS(СВЦЭМ!$C$39:$C$782,СВЦЭМ!$A$39:$A$782,$A35,СВЦЭМ!$B$39:$B$782,N$11)+'СЕТ СН'!$F$12+СВЦЭМ!$D$10+'СЕТ СН'!$F$5-'СЕТ СН'!$F$20</f>
        <v>3238.3125735599997</v>
      </c>
      <c r="O35" s="36">
        <f>SUMIFS(СВЦЭМ!$C$39:$C$782,СВЦЭМ!$A$39:$A$782,$A35,СВЦЭМ!$B$39:$B$782,O$11)+'СЕТ СН'!$F$12+СВЦЭМ!$D$10+'СЕТ СН'!$F$5-'СЕТ СН'!$F$20</f>
        <v>3302.4300441199998</v>
      </c>
      <c r="P35" s="36">
        <f>SUMIFS(СВЦЭМ!$C$39:$C$782,СВЦЭМ!$A$39:$A$782,$A35,СВЦЭМ!$B$39:$B$782,P$11)+'СЕТ СН'!$F$12+СВЦЭМ!$D$10+'СЕТ СН'!$F$5-'СЕТ СН'!$F$20</f>
        <v>3308.7216249399999</v>
      </c>
      <c r="Q35" s="36">
        <f>SUMIFS(СВЦЭМ!$C$39:$C$782,СВЦЭМ!$A$39:$A$782,$A35,СВЦЭМ!$B$39:$B$782,Q$11)+'СЕТ СН'!$F$12+СВЦЭМ!$D$10+'СЕТ СН'!$F$5-'СЕТ СН'!$F$20</f>
        <v>3305.5851823100002</v>
      </c>
      <c r="R35" s="36">
        <f>SUMIFS(СВЦЭМ!$C$39:$C$782,СВЦЭМ!$A$39:$A$782,$A35,СВЦЭМ!$B$39:$B$782,R$11)+'СЕТ СН'!$F$12+СВЦЭМ!$D$10+'СЕТ СН'!$F$5-'СЕТ СН'!$F$20</f>
        <v>3247.7078815</v>
      </c>
      <c r="S35" s="36">
        <f>SUMIFS(СВЦЭМ!$C$39:$C$782,СВЦЭМ!$A$39:$A$782,$A35,СВЦЭМ!$B$39:$B$782,S$11)+'СЕТ СН'!$F$12+СВЦЭМ!$D$10+'СЕТ СН'!$F$5-'СЕТ СН'!$F$20</f>
        <v>3200.6737195199998</v>
      </c>
      <c r="T35" s="36">
        <f>SUMIFS(СВЦЭМ!$C$39:$C$782,СВЦЭМ!$A$39:$A$782,$A35,СВЦЭМ!$B$39:$B$782,T$11)+'СЕТ СН'!$F$12+СВЦЭМ!$D$10+'СЕТ СН'!$F$5-'СЕТ СН'!$F$20</f>
        <v>3187.3628112599999</v>
      </c>
      <c r="U35" s="36">
        <f>SUMIFS(СВЦЭМ!$C$39:$C$782,СВЦЭМ!$A$39:$A$782,$A35,СВЦЭМ!$B$39:$B$782,U$11)+'СЕТ СН'!$F$12+СВЦЭМ!$D$10+'СЕТ СН'!$F$5-'СЕТ СН'!$F$20</f>
        <v>3196.8172527500001</v>
      </c>
      <c r="V35" s="36">
        <f>SUMIFS(СВЦЭМ!$C$39:$C$782,СВЦЭМ!$A$39:$A$782,$A35,СВЦЭМ!$B$39:$B$782,V$11)+'СЕТ СН'!$F$12+СВЦЭМ!$D$10+'СЕТ СН'!$F$5-'СЕТ СН'!$F$20</f>
        <v>3200.6982317100001</v>
      </c>
      <c r="W35" s="36">
        <f>SUMIFS(СВЦЭМ!$C$39:$C$782,СВЦЭМ!$A$39:$A$782,$A35,СВЦЭМ!$B$39:$B$782,W$11)+'СЕТ СН'!$F$12+СВЦЭМ!$D$10+'СЕТ СН'!$F$5-'СЕТ СН'!$F$20</f>
        <v>3199.4527295399998</v>
      </c>
      <c r="X35" s="36">
        <f>SUMIFS(СВЦЭМ!$C$39:$C$782,СВЦЭМ!$A$39:$A$782,$A35,СВЦЭМ!$B$39:$B$782,X$11)+'СЕТ СН'!$F$12+СВЦЭМ!$D$10+'СЕТ СН'!$F$5-'СЕТ СН'!$F$20</f>
        <v>3187.4656274700001</v>
      </c>
      <c r="Y35" s="36">
        <f>SUMIFS(СВЦЭМ!$C$39:$C$782,СВЦЭМ!$A$39:$A$782,$A35,СВЦЭМ!$B$39:$B$782,Y$11)+'СЕТ СН'!$F$12+СВЦЭМ!$D$10+'СЕТ СН'!$F$5-'СЕТ СН'!$F$20</f>
        <v>3155.5224398800001</v>
      </c>
    </row>
    <row r="36" spans="1:25" ht="15.75" x14ac:dyDescent="0.2">
      <c r="A36" s="35">
        <f t="shared" si="0"/>
        <v>44372</v>
      </c>
      <c r="B36" s="36">
        <f>SUMIFS(СВЦЭМ!$C$39:$C$782,СВЦЭМ!$A$39:$A$782,$A36,СВЦЭМ!$B$39:$B$782,B$11)+'СЕТ СН'!$F$12+СВЦЭМ!$D$10+'СЕТ СН'!$F$5-'СЕТ СН'!$F$20</f>
        <v>3207.3985310600001</v>
      </c>
      <c r="C36" s="36">
        <f>SUMIFS(СВЦЭМ!$C$39:$C$782,СВЦЭМ!$A$39:$A$782,$A36,СВЦЭМ!$B$39:$B$782,C$11)+'СЕТ СН'!$F$12+СВЦЭМ!$D$10+'СЕТ СН'!$F$5-'СЕТ СН'!$F$20</f>
        <v>3305.7619709599999</v>
      </c>
      <c r="D36" s="36">
        <f>SUMIFS(СВЦЭМ!$C$39:$C$782,СВЦЭМ!$A$39:$A$782,$A36,СВЦЭМ!$B$39:$B$782,D$11)+'СЕТ СН'!$F$12+СВЦЭМ!$D$10+'СЕТ СН'!$F$5-'СЕТ СН'!$F$20</f>
        <v>3340.0569345499998</v>
      </c>
      <c r="E36" s="36">
        <f>SUMIFS(СВЦЭМ!$C$39:$C$782,СВЦЭМ!$A$39:$A$782,$A36,СВЦЭМ!$B$39:$B$782,E$11)+'СЕТ СН'!$F$12+СВЦЭМ!$D$10+'СЕТ СН'!$F$5-'СЕТ СН'!$F$20</f>
        <v>3343.1781706900001</v>
      </c>
      <c r="F36" s="36">
        <f>SUMIFS(СВЦЭМ!$C$39:$C$782,СВЦЭМ!$A$39:$A$782,$A36,СВЦЭМ!$B$39:$B$782,F$11)+'СЕТ СН'!$F$12+СВЦЭМ!$D$10+'СЕТ СН'!$F$5-'СЕТ СН'!$F$20</f>
        <v>3339.18861229</v>
      </c>
      <c r="G36" s="36">
        <f>SUMIFS(СВЦЭМ!$C$39:$C$782,СВЦЭМ!$A$39:$A$782,$A36,СВЦЭМ!$B$39:$B$782,G$11)+'СЕТ СН'!$F$12+СВЦЭМ!$D$10+'СЕТ СН'!$F$5-'СЕТ СН'!$F$20</f>
        <v>3348.2616150700001</v>
      </c>
      <c r="H36" s="36">
        <f>SUMIFS(СВЦЭМ!$C$39:$C$782,СВЦЭМ!$A$39:$A$782,$A36,СВЦЭМ!$B$39:$B$782,H$11)+'СЕТ СН'!$F$12+СВЦЭМ!$D$10+'СЕТ СН'!$F$5-'СЕТ СН'!$F$20</f>
        <v>3344.2551417</v>
      </c>
      <c r="I36" s="36">
        <f>SUMIFS(СВЦЭМ!$C$39:$C$782,СВЦЭМ!$A$39:$A$782,$A36,СВЦЭМ!$B$39:$B$782,I$11)+'СЕТ СН'!$F$12+СВЦЭМ!$D$10+'СЕТ СН'!$F$5-'СЕТ СН'!$F$20</f>
        <v>3238.5441098299998</v>
      </c>
      <c r="J36" s="36">
        <f>SUMIFS(СВЦЭМ!$C$39:$C$782,СВЦЭМ!$A$39:$A$782,$A36,СВЦЭМ!$B$39:$B$782,J$11)+'СЕТ СН'!$F$12+СВЦЭМ!$D$10+'СЕТ СН'!$F$5-'СЕТ СН'!$F$20</f>
        <v>3176.7178242199998</v>
      </c>
      <c r="K36" s="36">
        <f>SUMIFS(СВЦЭМ!$C$39:$C$782,СВЦЭМ!$A$39:$A$782,$A36,СВЦЭМ!$B$39:$B$782,K$11)+'СЕТ СН'!$F$12+СВЦЭМ!$D$10+'СЕТ СН'!$F$5-'СЕТ СН'!$F$20</f>
        <v>3196.5530839200001</v>
      </c>
      <c r="L36" s="36">
        <f>SUMIFS(СВЦЭМ!$C$39:$C$782,СВЦЭМ!$A$39:$A$782,$A36,СВЦЭМ!$B$39:$B$782,L$11)+'СЕТ СН'!$F$12+СВЦЭМ!$D$10+'СЕТ СН'!$F$5-'СЕТ СН'!$F$20</f>
        <v>3186.18187055</v>
      </c>
      <c r="M36" s="36">
        <f>SUMIFS(СВЦЭМ!$C$39:$C$782,СВЦЭМ!$A$39:$A$782,$A36,СВЦЭМ!$B$39:$B$782,M$11)+'СЕТ СН'!$F$12+СВЦЭМ!$D$10+'СЕТ СН'!$F$5-'СЕТ СН'!$F$20</f>
        <v>3186.8487049599998</v>
      </c>
      <c r="N36" s="36">
        <f>SUMIFS(СВЦЭМ!$C$39:$C$782,СВЦЭМ!$A$39:$A$782,$A36,СВЦЭМ!$B$39:$B$782,N$11)+'СЕТ СН'!$F$12+СВЦЭМ!$D$10+'СЕТ СН'!$F$5-'СЕТ СН'!$F$20</f>
        <v>3240.4357770400002</v>
      </c>
      <c r="O36" s="36">
        <f>SUMIFS(СВЦЭМ!$C$39:$C$782,СВЦЭМ!$A$39:$A$782,$A36,СВЦЭМ!$B$39:$B$782,O$11)+'СЕТ СН'!$F$12+СВЦЭМ!$D$10+'СЕТ СН'!$F$5-'СЕТ СН'!$F$20</f>
        <v>3286.91776308</v>
      </c>
      <c r="P36" s="36">
        <f>SUMIFS(СВЦЭМ!$C$39:$C$782,СВЦЭМ!$A$39:$A$782,$A36,СВЦЭМ!$B$39:$B$782,P$11)+'СЕТ СН'!$F$12+СВЦЭМ!$D$10+'СЕТ СН'!$F$5-'СЕТ СН'!$F$20</f>
        <v>3295.5806057700001</v>
      </c>
      <c r="Q36" s="36">
        <f>SUMIFS(СВЦЭМ!$C$39:$C$782,СВЦЭМ!$A$39:$A$782,$A36,СВЦЭМ!$B$39:$B$782,Q$11)+'СЕТ СН'!$F$12+СВЦЭМ!$D$10+'СЕТ СН'!$F$5-'СЕТ СН'!$F$20</f>
        <v>3301.8682649799998</v>
      </c>
      <c r="R36" s="36">
        <f>SUMIFS(СВЦЭМ!$C$39:$C$782,СВЦЭМ!$A$39:$A$782,$A36,СВЦЭМ!$B$39:$B$782,R$11)+'СЕТ СН'!$F$12+СВЦЭМ!$D$10+'СЕТ СН'!$F$5-'СЕТ СН'!$F$20</f>
        <v>3268.3316769100002</v>
      </c>
      <c r="S36" s="36">
        <f>SUMIFS(СВЦЭМ!$C$39:$C$782,СВЦЭМ!$A$39:$A$782,$A36,СВЦЭМ!$B$39:$B$782,S$11)+'СЕТ СН'!$F$12+СВЦЭМ!$D$10+'СЕТ СН'!$F$5-'СЕТ СН'!$F$20</f>
        <v>3197.7864722200002</v>
      </c>
      <c r="T36" s="36">
        <f>SUMIFS(СВЦЭМ!$C$39:$C$782,СВЦЭМ!$A$39:$A$782,$A36,СВЦЭМ!$B$39:$B$782,T$11)+'СЕТ СН'!$F$12+СВЦЭМ!$D$10+'СЕТ СН'!$F$5-'СЕТ СН'!$F$20</f>
        <v>3179.3666075599999</v>
      </c>
      <c r="U36" s="36">
        <f>SUMIFS(СВЦЭМ!$C$39:$C$782,СВЦЭМ!$A$39:$A$782,$A36,СВЦЭМ!$B$39:$B$782,U$11)+'СЕТ СН'!$F$12+СВЦЭМ!$D$10+'СЕТ СН'!$F$5-'СЕТ СН'!$F$20</f>
        <v>3193.1489248299999</v>
      </c>
      <c r="V36" s="36">
        <f>SUMIFS(СВЦЭМ!$C$39:$C$782,СВЦЭМ!$A$39:$A$782,$A36,СВЦЭМ!$B$39:$B$782,V$11)+'СЕТ СН'!$F$12+СВЦЭМ!$D$10+'СЕТ СН'!$F$5-'СЕТ СН'!$F$20</f>
        <v>3195.2616446699999</v>
      </c>
      <c r="W36" s="36">
        <f>SUMIFS(СВЦЭМ!$C$39:$C$782,СВЦЭМ!$A$39:$A$782,$A36,СВЦЭМ!$B$39:$B$782,W$11)+'СЕТ СН'!$F$12+СВЦЭМ!$D$10+'СЕТ СН'!$F$5-'СЕТ СН'!$F$20</f>
        <v>3203.0972026099998</v>
      </c>
      <c r="X36" s="36">
        <f>SUMIFS(СВЦЭМ!$C$39:$C$782,СВЦЭМ!$A$39:$A$782,$A36,СВЦЭМ!$B$39:$B$782,X$11)+'СЕТ СН'!$F$12+СВЦЭМ!$D$10+'СЕТ СН'!$F$5-'СЕТ СН'!$F$20</f>
        <v>3186.2294001199998</v>
      </c>
      <c r="Y36" s="36">
        <f>SUMIFS(СВЦЭМ!$C$39:$C$782,СВЦЭМ!$A$39:$A$782,$A36,СВЦЭМ!$B$39:$B$782,Y$11)+'СЕТ СН'!$F$12+СВЦЭМ!$D$10+'СЕТ СН'!$F$5-'СЕТ СН'!$F$20</f>
        <v>3135.60796751</v>
      </c>
    </row>
    <row r="37" spans="1:25" ht="15.75" x14ac:dyDescent="0.2">
      <c r="A37" s="35">
        <f t="shared" si="0"/>
        <v>44373</v>
      </c>
      <c r="B37" s="36">
        <f>SUMIFS(СВЦЭМ!$C$39:$C$782,СВЦЭМ!$A$39:$A$782,$A37,СВЦЭМ!$B$39:$B$782,B$11)+'СЕТ СН'!$F$12+СВЦЭМ!$D$10+'СЕТ СН'!$F$5-'СЕТ СН'!$F$20</f>
        <v>3175.9575507300001</v>
      </c>
      <c r="C37" s="36">
        <f>SUMIFS(СВЦЭМ!$C$39:$C$782,СВЦЭМ!$A$39:$A$782,$A37,СВЦЭМ!$B$39:$B$782,C$11)+'СЕТ СН'!$F$12+СВЦЭМ!$D$10+'СЕТ СН'!$F$5-'СЕТ СН'!$F$20</f>
        <v>3265.4164599599999</v>
      </c>
      <c r="D37" s="36">
        <f>SUMIFS(СВЦЭМ!$C$39:$C$782,СВЦЭМ!$A$39:$A$782,$A37,СВЦЭМ!$B$39:$B$782,D$11)+'СЕТ СН'!$F$12+СВЦЭМ!$D$10+'СЕТ СН'!$F$5-'СЕТ СН'!$F$20</f>
        <v>3287.8160607499999</v>
      </c>
      <c r="E37" s="36">
        <f>SUMIFS(СВЦЭМ!$C$39:$C$782,СВЦЭМ!$A$39:$A$782,$A37,СВЦЭМ!$B$39:$B$782,E$11)+'СЕТ СН'!$F$12+СВЦЭМ!$D$10+'СЕТ СН'!$F$5-'СЕТ СН'!$F$20</f>
        <v>3279.7262777699998</v>
      </c>
      <c r="F37" s="36">
        <f>SUMIFS(СВЦЭМ!$C$39:$C$782,СВЦЭМ!$A$39:$A$782,$A37,СВЦЭМ!$B$39:$B$782,F$11)+'СЕТ СН'!$F$12+СВЦЭМ!$D$10+'СЕТ СН'!$F$5-'СЕТ СН'!$F$20</f>
        <v>3294.7165699799998</v>
      </c>
      <c r="G37" s="36">
        <f>SUMIFS(СВЦЭМ!$C$39:$C$782,СВЦЭМ!$A$39:$A$782,$A37,СВЦЭМ!$B$39:$B$782,G$11)+'СЕТ СН'!$F$12+СВЦЭМ!$D$10+'СЕТ СН'!$F$5-'СЕТ СН'!$F$20</f>
        <v>3285.8883786000001</v>
      </c>
      <c r="H37" s="36">
        <f>SUMIFS(СВЦЭМ!$C$39:$C$782,СВЦЭМ!$A$39:$A$782,$A37,СВЦЭМ!$B$39:$B$782,H$11)+'СЕТ СН'!$F$12+СВЦЭМ!$D$10+'СЕТ СН'!$F$5-'СЕТ СН'!$F$20</f>
        <v>3280.5040105600001</v>
      </c>
      <c r="I37" s="36">
        <f>SUMIFS(СВЦЭМ!$C$39:$C$782,СВЦЭМ!$A$39:$A$782,$A37,СВЦЭМ!$B$39:$B$782,I$11)+'СЕТ СН'!$F$12+СВЦЭМ!$D$10+'СЕТ СН'!$F$5-'СЕТ СН'!$F$20</f>
        <v>3260.4586714799998</v>
      </c>
      <c r="J37" s="36">
        <f>SUMIFS(СВЦЭМ!$C$39:$C$782,СВЦЭМ!$A$39:$A$782,$A37,СВЦЭМ!$B$39:$B$782,J$11)+'СЕТ СН'!$F$12+СВЦЭМ!$D$10+'СЕТ СН'!$F$5-'СЕТ СН'!$F$20</f>
        <v>3194.2708028400002</v>
      </c>
      <c r="K37" s="36">
        <f>SUMIFS(СВЦЭМ!$C$39:$C$782,СВЦЭМ!$A$39:$A$782,$A37,СВЦЭМ!$B$39:$B$782,K$11)+'СЕТ СН'!$F$12+СВЦЭМ!$D$10+'СЕТ СН'!$F$5-'СЕТ СН'!$F$20</f>
        <v>3158.2360764999999</v>
      </c>
      <c r="L37" s="36">
        <f>SUMIFS(СВЦЭМ!$C$39:$C$782,СВЦЭМ!$A$39:$A$782,$A37,СВЦЭМ!$B$39:$B$782,L$11)+'СЕТ СН'!$F$12+СВЦЭМ!$D$10+'СЕТ СН'!$F$5-'СЕТ СН'!$F$20</f>
        <v>3163.6654391699999</v>
      </c>
      <c r="M37" s="36">
        <f>SUMIFS(СВЦЭМ!$C$39:$C$782,СВЦЭМ!$A$39:$A$782,$A37,СВЦЭМ!$B$39:$B$782,M$11)+'СЕТ СН'!$F$12+СВЦЭМ!$D$10+'СЕТ СН'!$F$5-'СЕТ СН'!$F$20</f>
        <v>3181.8268982700001</v>
      </c>
      <c r="N37" s="36">
        <f>SUMIFS(СВЦЭМ!$C$39:$C$782,СВЦЭМ!$A$39:$A$782,$A37,СВЦЭМ!$B$39:$B$782,N$11)+'СЕТ СН'!$F$12+СВЦЭМ!$D$10+'СЕТ СН'!$F$5-'СЕТ СН'!$F$20</f>
        <v>3226.7884047299999</v>
      </c>
      <c r="O37" s="36">
        <f>SUMIFS(СВЦЭМ!$C$39:$C$782,СВЦЭМ!$A$39:$A$782,$A37,СВЦЭМ!$B$39:$B$782,O$11)+'СЕТ СН'!$F$12+СВЦЭМ!$D$10+'СЕТ СН'!$F$5-'СЕТ СН'!$F$20</f>
        <v>3237.5963795299999</v>
      </c>
      <c r="P37" s="36">
        <f>SUMIFS(СВЦЭМ!$C$39:$C$782,СВЦЭМ!$A$39:$A$782,$A37,СВЦЭМ!$B$39:$B$782,P$11)+'СЕТ СН'!$F$12+СВЦЭМ!$D$10+'СЕТ СН'!$F$5-'СЕТ СН'!$F$20</f>
        <v>3241.7099632099998</v>
      </c>
      <c r="Q37" s="36">
        <f>SUMIFS(СВЦЭМ!$C$39:$C$782,СВЦЭМ!$A$39:$A$782,$A37,СВЦЭМ!$B$39:$B$782,Q$11)+'СЕТ СН'!$F$12+СВЦЭМ!$D$10+'СЕТ СН'!$F$5-'СЕТ СН'!$F$20</f>
        <v>3239.3551151500001</v>
      </c>
      <c r="R37" s="36">
        <f>SUMIFS(СВЦЭМ!$C$39:$C$782,СВЦЭМ!$A$39:$A$782,$A37,СВЦЭМ!$B$39:$B$782,R$11)+'СЕТ СН'!$F$12+СВЦЭМ!$D$10+'СЕТ СН'!$F$5-'СЕТ СН'!$F$20</f>
        <v>3193.9070693200001</v>
      </c>
      <c r="S37" s="36">
        <f>SUMIFS(СВЦЭМ!$C$39:$C$782,СВЦЭМ!$A$39:$A$782,$A37,СВЦЭМ!$B$39:$B$782,S$11)+'СЕТ СН'!$F$12+СВЦЭМ!$D$10+'СЕТ СН'!$F$5-'СЕТ СН'!$F$20</f>
        <v>3163.54580412</v>
      </c>
      <c r="T37" s="36">
        <f>SUMIFS(СВЦЭМ!$C$39:$C$782,СВЦЭМ!$A$39:$A$782,$A37,СВЦЭМ!$B$39:$B$782,T$11)+'СЕТ СН'!$F$12+СВЦЭМ!$D$10+'СЕТ СН'!$F$5-'СЕТ СН'!$F$20</f>
        <v>3152.8598054700001</v>
      </c>
      <c r="U37" s="36">
        <f>SUMIFS(СВЦЭМ!$C$39:$C$782,СВЦЭМ!$A$39:$A$782,$A37,СВЦЭМ!$B$39:$B$782,U$11)+'СЕТ СН'!$F$12+СВЦЭМ!$D$10+'СЕТ СН'!$F$5-'СЕТ СН'!$F$20</f>
        <v>3151.8936460300001</v>
      </c>
      <c r="V37" s="36">
        <f>SUMIFS(СВЦЭМ!$C$39:$C$782,СВЦЭМ!$A$39:$A$782,$A37,СВЦЭМ!$B$39:$B$782,V$11)+'СЕТ СН'!$F$12+СВЦЭМ!$D$10+'СЕТ СН'!$F$5-'СЕТ СН'!$F$20</f>
        <v>3154.6244018500001</v>
      </c>
      <c r="W37" s="36">
        <f>SUMIFS(СВЦЭМ!$C$39:$C$782,СВЦЭМ!$A$39:$A$782,$A37,СВЦЭМ!$B$39:$B$782,W$11)+'СЕТ СН'!$F$12+СВЦЭМ!$D$10+'СЕТ СН'!$F$5-'СЕТ СН'!$F$20</f>
        <v>3168.8978942700001</v>
      </c>
      <c r="X37" s="36">
        <f>SUMIFS(СВЦЭМ!$C$39:$C$782,СВЦЭМ!$A$39:$A$782,$A37,СВЦЭМ!$B$39:$B$782,X$11)+'СЕТ СН'!$F$12+СВЦЭМ!$D$10+'СЕТ СН'!$F$5-'СЕТ СН'!$F$20</f>
        <v>3158.39296629</v>
      </c>
      <c r="Y37" s="36">
        <f>SUMIFS(СВЦЭМ!$C$39:$C$782,СВЦЭМ!$A$39:$A$782,$A37,СВЦЭМ!$B$39:$B$782,Y$11)+'СЕТ СН'!$F$12+СВЦЭМ!$D$10+'СЕТ СН'!$F$5-'СЕТ СН'!$F$20</f>
        <v>3109.9655846599999</v>
      </c>
    </row>
    <row r="38" spans="1:25" ht="15.75" x14ac:dyDescent="0.2">
      <c r="A38" s="35">
        <f t="shared" si="0"/>
        <v>44374</v>
      </c>
      <c r="B38" s="36">
        <f>SUMIFS(СВЦЭМ!$C$39:$C$782,СВЦЭМ!$A$39:$A$782,$A38,СВЦЭМ!$B$39:$B$782,B$11)+'СЕТ СН'!$F$12+СВЦЭМ!$D$10+'СЕТ СН'!$F$5-'СЕТ СН'!$F$20</f>
        <v>3136.7071922999999</v>
      </c>
      <c r="C38" s="36">
        <f>SUMIFS(СВЦЭМ!$C$39:$C$782,СВЦЭМ!$A$39:$A$782,$A38,СВЦЭМ!$B$39:$B$782,C$11)+'СЕТ СН'!$F$12+СВЦЭМ!$D$10+'СЕТ СН'!$F$5-'СЕТ СН'!$F$20</f>
        <v>3191.5601048999997</v>
      </c>
      <c r="D38" s="36">
        <f>SUMIFS(СВЦЭМ!$C$39:$C$782,СВЦЭМ!$A$39:$A$782,$A38,СВЦЭМ!$B$39:$B$782,D$11)+'СЕТ СН'!$F$12+СВЦЭМ!$D$10+'СЕТ СН'!$F$5-'СЕТ СН'!$F$20</f>
        <v>3262.36609873</v>
      </c>
      <c r="E38" s="36">
        <f>SUMIFS(СВЦЭМ!$C$39:$C$782,СВЦЭМ!$A$39:$A$782,$A38,СВЦЭМ!$B$39:$B$782,E$11)+'СЕТ СН'!$F$12+СВЦЭМ!$D$10+'СЕТ СН'!$F$5-'СЕТ СН'!$F$20</f>
        <v>3279.9813289599997</v>
      </c>
      <c r="F38" s="36">
        <f>SUMIFS(СВЦЭМ!$C$39:$C$782,СВЦЭМ!$A$39:$A$782,$A38,СВЦЭМ!$B$39:$B$782,F$11)+'СЕТ СН'!$F$12+СВЦЭМ!$D$10+'СЕТ СН'!$F$5-'СЕТ СН'!$F$20</f>
        <v>3285.8862221099998</v>
      </c>
      <c r="G38" s="36">
        <f>SUMIFS(СВЦЭМ!$C$39:$C$782,СВЦЭМ!$A$39:$A$782,$A38,СВЦЭМ!$B$39:$B$782,G$11)+'СЕТ СН'!$F$12+СВЦЭМ!$D$10+'СЕТ СН'!$F$5-'СЕТ СН'!$F$20</f>
        <v>3286.5178663699999</v>
      </c>
      <c r="H38" s="36">
        <f>SUMIFS(СВЦЭМ!$C$39:$C$782,СВЦЭМ!$A$39:$A$782,$A38,СВЦЭМ!$B$39:$B$782,H$11)+'СЕТ СН'!$F$12+СВЦЭМ!$D$10+'СЕТ СН'!$F$5-'СЕТ СН'!$F$20</f>
        <v>3260.56893949</v>
      </c>
      <c r="I38" s="36">
        <f>SUMIFS(СВЦЭМ!$C$39:$C$782,СВЦЭМ!$A$39:$A$782,$A38,СВЦЭМ!$B$39:$B$782,I$11)+'СЕТ СН'!$F$12+СВЦЭМ!$D$10+'СЕТ СН'!$F$5-'СЕТ СН'!$F$20</f>
        <v>3180.0421083599999</v>
      </c>
      <c r="J38" s="36">
        <f>SUMIFS(СВЦЭМ!$C$39:$C$782,СВЦЭМ!$A$39:$A$782,$A38,СВЦЭМ!$B$39:$B$782,J$11)+'СЕТ СН'!$F$12+СВЦЭМ!$D$10+'СЕТ СН'!$F$5-'СЕТ СН'!$F$20</f>
        <v>3137.0229012499999</v>
      </c>
      <c r="K38" s="36">
        <f>SUMIFS(СВЦЭМ!$C$39:$C$782,СВЦЭМ!$A$39:$A$782,$A38,СВЦЭМ!$B$39:$B$782,K$11)+'СЕТ СН'!$F$12+СВЦЭМ!$D$10+'СЕТ СН'!$F$5-'СЕТ СН'!$F$20</f>
        <v>3134.1611868700002</v>
      </c>
      <c r="L38" s="36">
        <f>SUMIFS(СВЦЭМ!$C$39:$C$782,СВЦЭМ!$A$39:$A$782,$A38,СВЦЭМ!$B$39:$B$782,L$11)+'СЕТ СН'!$F$12+СВЦЭМ!$D$10+'СЕТ СН'!$F$5-'СЕТ СН'!$F$20</f>
        <v>3123.8738968600001</v>
      </c>
      <c r="M38" s="36">
        <f>SUMIFS(СВЦЭМ!$C$39:$C$782,СВЦЭМ!$A$39:$A$782,$A38,СВЦЭМ!$B$39:$B$782,M$11)+'СЕТ СН'!$F$12+СВЦЭМ!$D$10+'СЕТ СН'!$F$5-'СЕТ СН'!$F$20</f>
        <v>3144.1612951500001</v>
      </c>
      <c r="N38" s="36">
        <f>SUMIFS(СВЦЭМ!$C$39:$C$782,СВЦЭМ!$A$39:$A$782,$A38,СВЦЭМ!$B$39:$B$782,N$11)+'СЕТ СН'!$F$12+СВЦЭМ!$D$10+'СЕТ СН'!$F$5-'СЕТ СН'!$F$20</f>
        <v>3207.8017063100001</v>
      </c>
      <c r="O38" s="36">
        <f>SUMIFS(СВЦЭМ!$C$39:$C$782,СВЦЭМ!$A$39:$A$782,$A38,СВЦЭМ!$B$39:$B$782,O$11)+'СЕТ СН'!$F$12+СВЦЭМ!$D$10+'СЕТ СН'!$F$5-'СЕТ СН'!$F$20</f>
        <v>3259.5694102899997</v>
      </c>
      <c r="P38" s="36">
        <f>SUMIFS(СВЦЭМ!$C$39:$C$782,СВЦЭМ!$A$39:$A$782,$A38,СВЦЭМ!$B$39:$B$782,P$11)+'СЕТ СН'!$F$12+СВЦЭМ!$D$10+'СЕТ СН'!$F$5-'СЕТ СН'!$F$20</f>
        <v>3272.0007846399999</v>
      </c>
      <c r="Q38" s="36">
        <f>SUMIFS(СВЦЭМ!$C$39:$C$782,СВЦЭМ!$A$39:$A$782,$A38,СВЦЭМ!$B$39:$B$782,Q$11)+'СЕТ СН'!$F$12+СВЦЭМ!$D$10+'СЕТ СН'!$F$5-'СЕТ СН'!$F$20</f>
        <v>3271.38909827</v>
      </c>
      <c r="R38" s="36">
        <f>SUMIFS(СВЦЭМ!$C$39:$C$782,СВЦЭМ!$A$39:$A$782,$A38,СВЦЭМ!$B$39:$B$782,R$11)+'СЕТ СН'!$F$12+СВЦЭМ!$D$10+'СЕТ СН'!$F$5-'СЕТ СН'!$F$20</f>
        <v>3232.80597197</v>
      </c>
      <c r="S38" s="36">
        <f>SUMIFS(СВЦЭМ!$C$39:$C$782,СВЦЭМ!$A$39:$A$782,$A38,СВЦЭМ!$B$39:$B$782,S$11)+'СЕТ СН'!$F$12+СВЦЭМ!$D$10+'СЕТ СН'!$F$5-'СЕТ СН'!$F$20</f>
        <v>3173.6883881499998</v>
      </c>
      <c r="T38" s="36">
        <f>SUMIFS(СВЦЭМ!$C$39:$C$782,СВЦЭМ!$A$39:$A$782,$A38,СВЦЭМ!$B$39:$B$782,T$11)+'СЕТ СН'!$F$12+СВЦЭМ!$D$10+'СЕТ СН'!$F$5-'СЕТ СН'!$F$20</f>
        <v>3135.8022937800001</v>
      </c>
      <c r="U38" s="36">
        <f>SUMIFS(СВЦЭМ!$C$39:$C$782,СВЦЭМ!$A$39:$A$782,$A38,СВЦЭМ!$B$39:$B$782,U$11)+'СЕТ СН'!$F$12+СВЦЭМ!$D$10+'СЕТ СН'!$F$5-'СЕТ СН'!$F$20</f>
        <v>3129.3944645699999</v>
      </c>
      <c r="V38" s="36">
        <f>SUMIFS(СВЦЭМ!$C$39:$C$782,СВЦЭМ!$A$39:$A$782,$A38,СВЦЭМ!$B$39:$B$782,V$11)+'СЕТ СН'!$F$12+СВЦЭМ!$D$10+'СЕТ СН'!$F$5-'СЕТ СН'!$F$20</f>
        <v>3110.9598014499998</v>
      </c>
      <c r="W38" s="36">
        <f>SUMIFS(СВЦЭМ!$C$39:$C$782,СВЦЭМ!$A$39:$A$782,$A38,СВЦЭМ!$B$39:$B$782,W$11)+'СЕТ СН'!$F$12+СВЦЭМ!$D$10+'СЕТ СН'!$F$5-'СЕТ СН'!$F$20</f>
        <v>3113.5505975000001</v>
      </c>
      <c r="X38" s="36">
        <f>SUMIFS(СВЦЭМ!$C$39:$C$782,СВЦЭМ!$A$39:$A$782,$A38,СВЦЭМ!$B$39:$B$782,X$11)+'СЕТ СН'!$F$12+СВЦЭМ!$D$10+'СЕТ СН'!$F$5-'СЕТ СН'!$F$20</f>
        <v>3111.4795045000001</v>
      </c>
      <c r="Y38" s="36">
        <f>SUMIFS(СВЦЭМ!$C$39:$C$782,СВЦЭМ!$A$39:$A$782,$A38,СВЦЭМ!$B$39:$B$782,Y$11)+'СЕТ СН'!$F$12+СВЦЭМ!$D$10+'СЕТ СН'!$F$5-'СЕТ СН'!$F$20</f>
        <v>3113.9540197299998</v>
      </c>
    </row>
    <row r="39" spans="1:25" ht="15.75" x14ac:dyDescent="0.2">
      <c r="A39" s="35">
        <f t="shared" si="0"/>
        <v>44375</v>
      </c>
      <c r="B39" s="36">
        <f>SUMIFS(СВЦЭМ!$C$39:$C$782,СВЦЭМ!$A$39:$A$782,$A39,СВЦЭМ!$B$39:$B$782,B$11)+'СЕТ СН'!$F$12+СВЦЭМ!$D$10+'СЕТ СН'!$F$5-'СЕТ СН'!$F$20</f>
        <v>3160.33805949</v>
      </c>
      <c r="C39" s="36">
        <f>SUMIFS(СВЦЭМ!$C$39:$C$782,СВЦЭМ!$A$39:$A$782,$A39,СВЦЭМ!$B$39:$B$782,C$11)+'СЕТ СН'!$F$12+СВЦЭМ!$D$10+'СЕТ СН'!$F$5-'СЕТ СН'!$F$20</f>
        <v>3239.4968099899997</v>
      </c>
      <c r="D39" s="36">
        <f>SUMIFS(СВЦЭМ!$C$39:$C$782,СВЦЭМ!$A$39:$A$782,$A39,СВЦЭМ!$B$39:$B$782,D$11)+'СЕТ СН'!$F$12+СВЦЭМ!$D$10+'СЕТ СН'!$F$5-'СЕТ СН'!$F$20</f>
        <v>3249.9450815700002</v>
      </c>
      <c r="E39" s="36">
        <f>SUMIFS(СВЦЭМ!$C$39:$C$782,СВЦЭМ!$A$39:$A$782,$A39,СВЦЭМ!$B$39:$B$782,E$11)+'СЕТ СН'!$F$12+СВЦЭМ!$D$10+'СЕТ СН'!$F$5-'СЕТ СН'!$F$20</f>
        <v>3264.05027316</v>
      </c>
      <c r="F39" s="36">
        <f>SUMIFS(СВЦЭМ!$C$39:$C$782,СВЦЭМ!$A$39:$A$782,$A39,СВЦЭМ!$B$39:$B$782,F$11)+'СЕТ СН'!$F$12+СВЦЭМ!$D$10+'СЕТ СН'!$F$5-'СЕТ СН'!$F$20</f>
        <v>3262.45474668</v>
      </c>
      <c r="G39" s="36">
        <f>SUMIFS(СВЦЭМ!$C$39:$C$782,СВЦЭМ!$A$39:$A$782,$A39,СВЦЭМ!$B$39:$B$782,G$11)+'СЕТ СН'!$F$12+СВЦЭМ!$D$10+'СЕТ СН'!$F$5-'СЕТ СН'!$F$20</f>
        <v>3249.0682004299997</v>
      </c>
      <c r="H39" s="36">
        <f>SUMIFS(СВЦЭМ!$C$39:$C$782,СВЦЭМ!$A$39:$A$782,$A39,СВЦЭМ!$B$39:$B$782,H$11)+'СЕТ СН'!$F$12+СВЦЭМ!$D$10+'СЕТ СН'!$F$5-'СЕТ СН'!$F$20</f>
        <v>3247.55916376</v>
      </c>
      <c r="I39" s="36">
        <f>SUMIFS(СВЦЭМ!$C$39:$C$782,СВЦЭМ!$A$39:$A$782,$A39,СВЦЭМ!$B$39:$B$782,I$11)+'СЕТ СН'!$F$12+СВЦЭМ!$D$10+'СЕТ СН'!$F$5-'СЕТ СН'!$F$20</f>
        <v>3298.9372632999998</v>
      </c>
      <c r="J39" s="36">
        <f>SUMIFS(СВЦЭМ!$C$39:$C$782,СВЦЭМ!$A$39:$A$782,$A39,СВЦЭМ!$B$39:$B$782,J$11)+'СЕТ СН'!$F$12+СВЦЭМ!$D$10+'СЕТ СН'!$F$5-'СЕТ СН'!$F$20</f>
        <v>3224.7111962199997</v>
      </c>
      <c r="K39" s="36">
        <f>SUMIFS(СВЦЭМ!$C$39:$C$782,СВЦЭМ!$A$39:$A$782,$A39,СВЦЭМ!$B$39:$B$782,K$11)+'СЕТ СН'!$F$12+СВЦЭМ!$D$10+'СЕТ СН'!$F$5-'СЕТ СН'!$F$20</f>
        <v>3181.5746300299998</v>
      </c>
      <c r="L39" s="36">
        <f>SUMIFS(СВЦЭМ!$C$39:$C$782,СВЦЭМ!$A$39:$A$782,$A39,СВЦЭМ!$B$39:$B$782,L$11)+'СЕТ СН'!$F$12+СВЦЭМ!$D$10+'СЕТ СН'!$F$5-'СЕТ СН'!$F$20</f>
        <v>3156.0226161999999</v>
      </c>
      <c r="M39" s="36">
        <f>SUMIFS(СВЦЭМ!$C$39:$C$782,СВЦЭМ!$A$39:$A$782,$A39,СВЦЭМ!$B$39:$B$782,M$11)+'СЕТ СН'!$F$12+СВЦЭМ!$D$10+'СЕТ СН'!$F$5-'СЕТ СН'!$F$20</f>
        <v>3189.7933447</v>
      </c>
      <c r="N39" s="36">
        <f>SUMIFS(СВЦЭМ!$C$39:$C$782,СВЦЭМ!$A$39:$A$782,$A39,СВЦЭМ!$B$39:$B$782,N$11)+'СЕТ СН'!$F$12+СВЦЭМ!$D$10+'СЕТ СН'!$F$5-'СЕТ СН'!$F$20</f>
        <v>3260.5389051399998</v>
      </c>
      <c r="O39" s="36">
        <f>SUMIFS(СВЦЭМ!$C$39:$C$782,СВЦЭМ!$A$39:$A$782,$A39,СВЦЭМ!$B$39:$B$782,O$11)+'СЕТ СН'!$F$12+СВЦЭМ!$D$10+'СЕТ СН'!$F$5-'СЕТ СН'!$F$20</f>
        <v>3292.5536551499999</v>
      </c>
      <c r="P39" s="36">
        <f>SUMIFS(СВЦЭМ!$C$39:$C$782,СВЦЭМ!$A$39:$A$782,$A39,СВЦЭМ!$B$39:$B$782,P$11)+'СЕТ СН'!$F$12+СВЦЭМ!$D$10+'СЕТ СН'!$F$5-'СЕТ СН'!$F$20</f>
        <v>3295.8782244399999</v>
      </c>
      <c r="Q39" s="36">
        <f>SUMIFS(СВЦЭМ!$C$39:$C$782,СВЦЭМ!$A$39:$A$782,$A39,СВЦЭМ!$B$39:$B$782,Q$11)+'СЕТ СН'!$F$12+СВЦЭМ!$D$10+'СЕТ СН'!$F$5-'СЕТ СН'!$F$20</f>
        <v>3288.5702263200001</v>
      </c>
      <c r="R39" s="36">
        <f>SUMIFS(СВЦЭМ!$C$39:$C$782,СВЦЭМ!$A$39:$A$782,$A39,СВЦЭМ!$B$39:$B$782,R$11)+'СЕТ СН'!$F$12+СВЦЭМ!$D$10+'СЕТ СН'!$F$5-'СЕТ СН'!$F$20</f>
        <v>3253.0991090899997</v>
      </c>
      <c r="S39" s="36">
        <f>SUMIFS(СВЦЭМ!$C$39:$C$782,СВЦЭМ!$A$39:$A$782,$A39,СВЦЭМ!$B$39:$B$782,S$11)+'СЕТ СН'!$F$12+СВЦЭМ!$D$10+'СЕТ СН'!$F$5-'СЕТ СН'!$F$20</f>
        <v>3211.1393508199999</v>
      </c>
      <c r="T39" s="36">
        <f>SUMIFS(СВЦЭМ!$C$39:$C$782,СВЦЭМ!$A$39:$A$782,$A39,СВЦЭМ!$B$39:$B$782,T$11)+'СЕТ СН'!$F$12+СВЦЭМ!$D$10+'СЕТ СН'!$F$5-'СЕТ СН'!$F$20</f>
        <v>3151.8092733200001</v>
      </c>
      <c r="U39" s="36">
        <f>SUMIFS(СВЦЭМ!$C$39:$C$782,СВЦЭМ!$A$39:$A$782,$A39,СВЦЭМ!$B$39:$B$782,U$11)+'СЕТ СН'!$F$12+СВЦЭМ!$D$10+'СЕТ СН'!$F$5-'СЕТ СН'!$F$20</f>
        <v>3158.7824768199998</v>
      </c>
      <c r="V39" s="36">
        <f>SUMIFS(СВЦЭМ!$C$39:$C$782,СВЦЭМ!$A$39:$A$782,$A39,СВЦЭМ!$B$39:$B$782,V$11)+'СЕТ СН'!$F$12+СВЦЭМ!$D$10+'СЕТ СН'!$F$5-'СЕТ СН'!$F$20</f>
        <v>3135.2178682899998</v>
      </c>
      <c r="W39" s="36">
        <f>SUMIFS(СВЦЭМ!$C$39:$C$782,СВЦЭМ!$A$39:$A$782,$A39,СВЦЭМ!$B$39:$B$782,W$11)+'СЕТ СН'!$F$12+СВЦЭМ!$D$10+'СЕТ СН'!$F$5-'СЕТ СН'!$F$20</f>
        <v>3144.3572934499998</v>
      </c>
      <c r="X39" s="36">
        <f>SUMIFS(СВЦЭМ!$C$39:$C$782,СВЦЭМ!$A$39:$A$782,$A39,СВЦЭМ!$B$39:$B$782,X$11)+'СЕТ СН'!$F$12+СВЦЭМ!$D$10+'СЕТ СН'!$F$5-'СЕТ СН'!$F$20</f>
        <v>3156.7852843700002</v>
      </c>
      <c r="Y39" s="36">
        <f>SUMIFS(СВЦЭМ!$C$39:$C$782,СВЦЭМ!$A$39:$A$782,$A39,СВЦЭМ!$B$39:$B$782,Y$11)+'СЕТ СН'!$F$12+СВЦЭМ!$D$10+'СЕТ СН'!$F$5-'СЕТ СН'!$F$20</f>
        <v>3200.4112600799999</v>
      </c>
    </row>
    <row r="40" spans="1:25" ht="15.75" x14ac:dyDescent="0.2">
      <c r="A40" s="35">
        <f t="shared" si="0"/>
        <v>44376</v>
      </c>
      <c r="B40" s="36">
        <f>SUMIFS(СВЦЭМ!$C$39:$C$782,СВЦЭМ!$A$39:$A$782,$A40,СВЦЭМ!$B$39:$B$782,B$11)+'СЕТ СН'!$F$12+СВЦЭМ!$D$10+'СЕТ СН'!$F$5-'СЕТ СН'!$F$20</f>
        <v>3193.8334445</v>
      </c>
      <c r="C40" s="36">
        <f>SUMIFS(СВЦЭМ!$C$39:$C$782,СВЦЭМ!$A$39:$A$782,$A40,СВЦЭМ!$B$39:$B$782,C$11)+'СЕТ СН'!$F$12+СВЦЭМ!$D$10+'СЕТ СН'!$F$5-'СЕТ СН'!$F$20</f>
        <v>3230.9882303200002</v>
      </c>
      <c r="D40" s="36">
        <f>SUMIFS(СВЦЭМ!$C$39:$C$782,СВЦЭМ!$A$39:$A$782,$A40,СВЦЭМ!$B$39:$B$782,D$11)+'СЕТ СН'!$F$12+СВЦЭМ!$D$10+'СЕТ СН'!$F$5-'СЕТ СН'!$F$20</f>
        <v>3244.0856923800002</v>
      </c>
      <c r="E40" s="36">
        <f>SUMIFS(СВЦЭМ!$C$39:$C$782,СВЦЭМ!$A$39:$A$782,$A40,СВЦЭМ!$B$39:$B$782,E$11)+'СЕТ СН'!$F$12+СВЦЭМ!$D$10+'СЕТ СН'!$F$5-'СЕТ СН'!$F$20</f>
        <v>3261.8022496499998</v>
      </c>
      <c r="F40" s="36">
        <f>SUMIFS(СВЦЭМ!$C$39:$C$782,СВЦЭМ!$A$39:$A$782,$A40,СВЦЭМ!$B$39:$B$782,F$11)+'СЕТ СН'!$F$12+СВЦЭМ!$D$10+'СЕТ СН'!$F$5-'СЕТ СН'!$F$20</f>
        <v>3262.45965381</v>
      </c>
      <c r="G40" s="36">
        <f>SUMIFS(СВЦЭМ!$C$39:$C$782,СВЦЭМ!$A$39:$A$782,$A40,СВЦЭМ!$B$39:$B$782,G$11)+'СЕТ СН'!$F$12+СВЦЭМ!$D$10+'СЕТ СН'!$F$5-'СЕТ СН'!$F$20</f>
        <v>3254.5294329799999</v>
      </c>
      <c r="H40" s="36">
        <f>SUMIFS(СВЦЭМ!$C$39:$C$782,СВЦЭМ!$A$39:$A$782,$A40,СВЦЭМ!$B$39:$B$782,H$11)+'СЕТ СН'!$F$12+СВЦЭМ!$D$10+'СЕТ СН'!$F$5-'СЕТ СН'!$F$20</f>
        <v>3242.4392401599998</v>
      </c>
      <c r="I40" s="36">
        <f>SUMIFS(СВЦЭМ!$C$39:$C$782,СВЦЭМ!$A$39:$A$782,$A40,СВЦЭМ!$B$39:$B$782,I$11)+'СЕТ СН'!$F$12+СВЦЭМ!$D$10+'СЕТ СН'!$F$5-'СЕТ СН'!$F$20</f>
        <v>3278.1111267199999</v>
      </c>
      <c r="J40" s="36">
        <f>SUMIFS(СВЦЭМ!$C$39:$C$782,СВЦЭМ!$A$39:$A$782,$A40,СВЦЭМ!$B$39:$B$782,J$11)+'СЕТ СН'!$F$12+СВЦЭМ!$D$10+'СЕТ СН'!$F$5-'СЕТ СН'!$F$20</f>
        <v>3221.9170885499998</v>
      </c>
      <c r="K40" s="36">
        <f>SUMIFS(СВЦЭМ!$C$39:$C$782,СВЦЭМ!$A$39:$A$782,$A40,СВЦЭМ!$B$39:$B$782,K$11)+'СЕТ СН'!$F$12+СВЦЭМ!$D$10+'СЕТ СН'!$F$5-'СЕТ СН'!$F$20</f>
        <v>3184.8722310600001</v>
      </c>
      <c r="L40" s="36">
        <f>SUMIFS(СВЦЭМ!$C$39:$C$782,СВЦЭМ!$A$39:$A$782,$A40,СВЦЭМ!$B$39:$B$782,L$11)+'СЕТ СН'!$F$12+СВЦЭМ!$D$10+'СЕТ СН'!$F$5-'СЕТ СН'!$F$20</f>
        <v>3153.9525311699999</v>
      </c>
      <c r="M40" s="36">
        <f>SUMIFS(СВЦЭМ!$C$39:$C$782,СВЦЭМ!$A$39:$A$782,$A40,СВЦЭМ!$B$39:$B$782,M$11)+'СЕТ СН'!$F$12+СВЦЭМ!$D$10+'СЕТ СН'!$F$5-'СЕТ СН'!$F$20</f>
        <v>3182.4423959300002</v>
      </c>
      <c r="N40" s="36">
        <f>SUMIFS(СВЦЭМ!$C$39:$C$782,СВЦЭМ!$A$39:$A$782,$A40,СВЦЭМ!$B$39:$B$782,N$11)+'СЕТ СН'!$F$12+СВЦЭМ!$D$10+'СЕТ СН'!$F$5-'СЕТ СН'!$F$20</f>
        <v>3254.40946596</v>
      </c>
      <c r="O40" s="36">
        <f>SUMIFS(СВЦЭМ!$C$39:$C$782,СВЦЭМ!$A$39:$A$782,$A40,СВЦЭМ!$B$39:$B$782,O$11)+'СЕТ СН'!$F$12+СВЦЭМ!$D$10+'СЕТ СН'!$F$5-'СЕТ СН'!$F$20</f>
        <v>3296.2086033999999</v>
      </c>
      <c r="P40" s="36">
        <f>SUMIFS(СВЦЭМ!$C$39:$C$782,СВЦЭМ!$A$39:$A$782,$A40,СВЦЭМ!$B$39:$B$782,P$11)+'СЕТ СН'!$F$12+СВЦЭМ!$D$10+'СЕТ СН'!$F$5-'СЕТ СН'!$F$20</f>
        <v>3301.0523940600001</v>
      </c>
      <c r="Q40" s="36">
        <f>SUMIFS(СВЦЭМ!$C$39:$C$782,СВЦЭМ!$A$39:$A$782,$A40,СВЦЭМ!$B$39:$B$782,Q$11)+'СЕТ СН'!$F$12+СВЦЭМ!$D$10+'СЕТ СН'!$F$5-'СЕТ СН'!$F$20</f>
        <v>3291.79891481</v>
      </c>
      <c r="R40" s="36">
        <f>SUMIFS(СВЦЭМ!$C$39:$C$782,СВЦЭМ!$A$39:$A$782,$A40,СВЦЭМ!$B$39:$B$782,R$11)+'СЕТ СН'!$F$12+СВЦЭМ!$D$10+'СЕТ СН'!$F$5-'СЕТ СН'!$F$20</f>
        <v>3263.0250521500002</v>
      </c>
      <c r="S40" s="36">
        <f>SUMIFS(СВЦЭМ!$C$39:$C$782,СВЦЭМ!$A$39:$A$782,$A40,СВЦЭМ!$B$39:$B$782,S$11)+'СЕТ СН'!$F$12+СВЦЭМ!$D$10+'СЕТ СН'!$F$5-'СЕТ СН'!$F$20</f>
        <v>3217.2325851800001</v>
      </c>
      <c r="T40" s="36">
        <f>SUMIFS(СВЦЭМ!$C$39:$C$782,СВЦЭМ!$A$39:$A$782,$A40,СВЦЭМ!$B$39:$B$782,T$11)+'СЕТ СН'!$F$12+СВЦЭМ!$D$10+'СЕТ СН'!$F$5-'СЕТ СН'!$F$20</f>
        <v>3166.8388028499999</v>
      </c>
      <c r="U40" s="36">
        <f>SUMIFS(СВЦЭМ!$C$39:$C$782,СВЦЭМ!$A$39:$A$782,$A40,СВЦЭМ!$B$39:$B$782,U$11)+'СЕТ СН'!$F$12+СВЦЭМ!$D$10+'СЕТ СН'!$F$5-'СЕТ СН'!$F$20</f>
        <v>3162.7559447100002</v>
      </c>
      <c r="V40" s="36">
        <f>SUMIFS(СВЦЭМ!$C$39:$C$782,СВЦЭМ!$A$39:$A$782,$A40,СВЦЭМ!$B$39:$B$782,V$11)+'СЕТ СН'!$F$12+СВЦЭМ!$D$10+'СЕТ СН'!$F$5-'СЕТ СН'!$F$20</f>
        <v>3135.6388564099998</v>
      </c>
      <c r="W40" s="36">
        <f>SUMIFS(СВЦЭМ!$C$39:$C$782,СВЦЭМ!$A$39:$A$782,$A40,СВЦЭМ!$B$39:$B$782,W$11)+'СЕТ СН'!$F$12+СВЦЭМ!$D$10+'СЕТ СН'!$F$5-'СЕТ СН'!$F$20</f>
        <v>3145.47872697</v>
      </c>
      <c r="X40" s="36">
        <f>SUMIFS(СВЦЭМ!$C$39:$C$782,СВЦЭМ!$A$39:$A$782,$A40,СВЦЭМ!$B$39:$B$782,X$11)+'СЕТ СН'!$F$12+СВЦЭМ!$D$10+'СЕТ СН'!$F$5-'СЕТ СН'!$F$20</f>
        <v>3159.0227316</v>
      </c>
      <c r="Y40" s="36">
        <f>SUMIFS(СВЦЭМ!$C$39:$C$782,СВЦЭМ!$A$39:$A$782,$A40,СВЦЭМ!$B$39:$B$782,Y$11)+'СЕТ СН'!$F$12+СВЦЭМ!$D$10+'СЕТ СН'!$F$5-'СЕТ СН'!$F$20</f>
        <v>3195.2331431799998</v>
      </c>
    </row>
    <row r="41" spans="1:25" ht="15.75" x14ac:dyDescent="0.2">
      <c r="A41" s="35">
        <f t="shared" si="0"/>
        <v>44377</v>
      </c>
      <c r="B41" s="36">
        <f>SUMIFS(СВЦЭМ!$C$39:$C$782,СВЦЭМ!$A$39:$A$782,$A41,СВЦЭМ!$B$39:$B$782,B$11)+'СЕТ СН'!$F$12+СВЦЭМ!$D$10+'СЕТ СН'!$F$5-'СЕТ СН'!$F$20</f>
        <v>3197.5645448199998</v>
      </c>
      <c r="C41" s="36">
        <f>SUMIFS(СВЦЭМ!$C$39:$C$782,СВЦЭМ!$A$39:$A$782,$A41,СВЦЭМ!$B$39:$B$782,C$11)+'СЕТ СН'!$F$12+СВЦЭМ!$D$10+'СЕТ СН'!$F$5-'СЕТ СН'!$F$20</f>
        <v>3292.0509093000001</v>
      </c>
      <c r="D41" s="36">
        <f>SUMIFS(СВЦЭМ!$C$39:$C$782,СВЦЭМ!$A$39:$A$782,$A41,СВЦЭМ!$B$39:$B$782,D$11)+'СЕТ СН'!$F$12+СВЦЭМ!$D$10+'СЕТ СН'!$F$5-'СЕТ СН'!$F$20</f>
        <v>3368.7952806399999</v>
      </c>
      <c r="E41" s="36">
        <f>SUMIFS(СВЦЭМ!$C$39:$C$782,СВЦЭМ!$A$39:$A$782,$A41,СВЦЭМ!$B$39:$B$782,E$11)+'СЕТ СН'!$F$12+СВЦЭМ!$D$10+'СЕТ СН'!$F$5-'СЕТ СН'!$F$20</f>
        <v>3366.1774175199998</v>
      </c>
      <c r="F41" s="36">
        <f>SUMIFS(СВЦЭМ!$C$39:$C$782,СВЦЭМ!$A$39:$A$782,$A41,СВЦЭМ!$B$39:$B$782,F$11)+'СЕТ СН'!$F$12+СВЦЭМ!$D$10+'СЕТ СН'!$F$5-'СЕТ СН'!$F$20</f>
        <v>3364.3467647500001</v>
      </c>
      <c r="G41" s="36">
        <f>SUMIFS(СВЦЭМ!$C$39:$C$782,СВЦЭМ!$A$39:$A$782,$A41,СВЦЭМ!$B$39:$B$782,G$11)+'СЕТ СН'!$F$12+СВЦЭМ!$D$10+'СЕТ СН'!$F$5-'СЕТ СН'!$F$20</f>
        <v>3363.9376774500001</v>
      </c>
      <c r="H41" s="36">
        <f>SUMIFS(СВЦЭМ!$C$39:$C$782,СВЦЭМ!$A$39:$A$782,$A41,СВЦЭМ!$B$39:$B$782,H$11)+'СЕТ СН'!$F$12+СВЦЭМ!$D$10+'СЕТ СН'!$F$5-'СЕТ СН'!$F$20</f>
        <v>3338.6600827799998</v>
      </c>
      <c r="I41" s="36">
        <f>SUMIFS(СВЦЭМ!$C$39:$C$782,СВЦЭМ!$A$39:$A$782,$A41,СВЦЭМ!$B$39:$B$782,I$11)+'СЕТ СН'!$F$12+СВЦЭМ!$D$10+'СЕТ СН'!$F$5-'СЕТ СН'!$F$20</f>
        <v>3246.3184683099998</v>
      </c>
      <c r="J41" s="36">
        <f>SUMIFS(СВЦЭМ!$C$39:$C$782,СВЦЭМ!$A$39:$A$782,$A41,СВЦЭМ!$B$39:$B$782,J$11)+'СЕТ СН'!$F$12+СВЦЭМ!$D$10+'СЕТ СН'!$F$5-'СЕТ СН'!$F$20</f>
        <v>3167.8436473699999</v>
      </c>
      <c r="K41" s="36">
        <f>SUMIFS(СВЦЭМ!$C$39:$C$782,СВЦЭМ!$A$39:$A$782,$A41,СВЦЭМ!$B$39:$B$782,K$11)+'СЕТ СН'!$F$12+СВЦЭМ!$D$10+'СЕТ СН'!$F$5-'СЕТ СН'!$F$20</f>
        <v>3124.7465797899999</v>
      </c>
      <c r="L41" s="36">
        <f>SUMIFS(СВЦЭМ!$C$39:$C$782,СВЦЭМ!$A$39:$A$782,$A41,СВЦЭМ!$B$39:$B$782,L$11)+'СЕТ СН'!$F$12+СВЦЭМ!$D$10+'СЕТ СН'!$F$5-'СЕТ СН'!$F$20</f>
        <v>3103.3086087399997</v>
      </c>
      <c r="M41" s="36">
        <f>SUMIFS(СВЦЭМ!$C$39:$C$782,СВЦЭМ!$A$39:$A$782,$A41,СВЦЭМ!$B$39:$B$782,M$11)+'СЕТ СН'!$F$12+СВЦЭМ!$D$10+'СЕТ СН'!$F$5-'СЕТ СН'!$F$20</f>
        <v>3139.48171314</v>
      </c>
      <c r="N41" s="36">
        <f>SUMIFS(СВЦЭМ!$C$39:$C$782,СВЦЭМ!$A$39:$A$782,$A41,СВЦЭМ!$B$39:$B$782,N$11)+'СЕТ СН'!$F$12+СВЦЭМ!$D$10+'СЕТ СН'!$F$5-'СЕТ СН'!$F$20</f>
        <v>3197.5312050100001</v>
      </c>
      <c r="O41" s="36">
        <f>SUMIFS(СВЦЭМ!$C$39:$C$782,СВЦЭМ!$A$39:$A$782,$A41,СВЦЭМ!$B$39:$B$782,O$11)+'СЕТ СН'!$F$12+СВЦЭМ!$D$10+'СЕТ СН'!$F$5-'СЕТ СН'!$F$20</f>
        <v>3243.4933956099999</v>
      </c>
      <c r="P41" s="36">
        <f>SUMIFS(СВЦЭМ!$C$39:$C$782,СВЦЭМ!$A$39:$A$782,$A41,СВЦЭМ!$B$39:$B$782,P$11)+'СЕТ СН'!$F$12+СВЦЭМ!$D$10+'СЕТ СН'!$F$5-'СЕТ СН'!$F$20</f>
        <v>3265.9939123200002</v>
      </c>
      <c r="Q41" s="36">
        <f>SUMIFS(СВЦЭМ!$C$39:$C$782,СВЦЭМ!$A$39:$A$782,$A41,СВЦЭМ!$B$39:$B$782,Q$11)+'СЕТ СН'!$F$12+СВЦЭМ!$D$10+'СЕТ СН'!$F$5-'СЕТ СН'!$F$20</f>
        <v>3249.6308563900002</v>
      </c>
      <c r="R41" s="36">
        <f>SUMIFS(СВЦЭМ!$C$39:$C$782,СВЦЭМ!$A$39:$A$782,$A41,СВЦЭМ!$B$39:$B$782,R$11)+'СЕТ СН'!$F$12+СВЦЭМ!$D$10+'СЕТ СН'!$F$5-'СЕТ СН'!$F$20</f>
        <v>3208.1849544500001</v>
      </c>
      <c r="S41" s="36">
        <f>SUMIFS(СВЦЭМ!$C$39:$C$782,СВЦЭМ!$A$39:$A$782,$A41,СВЦЭМ!$B$39:$B$782,S$11)+'СЕТ СН'!$F$12+СВЦЭМ!$D$10+'СЕТ СН'!$F$5-'СЕТ СН'!$F$20</f>
        <v>3154.1862771199999</v>
      </c>
      <c r="T41" s="36">
        <f>SUMIFS(СВЦЭМ!$C$39:$C$782,СВЦЭМ!$A$39:$A$782,$A41,СВЦЭМ!$B$39:$B$782,T$11)+'СЕТ СН'!$F$12+СВЦЭМ!$D$10+'СЕТ СН'!$F$5-'СЕТ СН'!$F$20</f>
        <v>3119.10942092</v>
      </c>
      <c r="U41" s="36">
        <f>SUMIFS(СВЦЭМ!$C$39:$C$782,СВЦЭМ!$A$39:$A$782,$A41,СВЦЭМ!$B$39:$B$782,U$11)+'СЕТ СН'!$F$12+СВЦЭМ!$D$10+'СЕТ СН'!$F$5-'СЕТ СН'!$F$20</f>
        <v>3120.76821999</v>
      </c>
      <c r="V41" s="36">
        <f>SUMIFS(СВЦЭМ!$C$39:$C$782,СВЦЭМ!$A$39:$A$782,$A41,СВЦЭМ!$B$39:$B$782,V$11)+'СЕТ СН'!$F$12+СВЦЭМ!$D$10+'СЕТ СН'!$F$5-'СЕТ СН'!$F$20</f>
        <v>3105.7317415699999</v>
      </c>
      <c r="W41" s="36">
        <f>SUMIFS(СВЦЭМ!$C$39:$C$782,СВЦЭМ!$A$39:$A$782,$A41,СВЦЭМ!$B$39:$B$782,W$11)+'СЕТ СН'!$F$12+СВЦЭМ!$D$10+'СЕТ СН'!$F$5-'СЕТ СН'!$F$20</f>
        <v>3106.0518286799997</v>
      </c>
      <c r="X41" s="36">
        <f>SUMIFS(СВЦЭМ!$C$39:$C$782,СВЦЭМ!$A$39:$A$782,$A41,СВЦЭМ!$B$39:$B$782,X$11)+'СЕТ СН'!$F$12+СВЦЭМ!$D$10+'СЕТ СН'!$F$5-'СЕТ СН'!$F$20</f>
        <v>3115.3569540500002</v>
      </c>
      <c r="Y41" s="36">
        <f>SUMIFS(СВЦЭМ!$C$39:$C$782,СВЦЭМ!$A$39:$A$782,$A41,СВЦЭМ!$B$39:$B$782,Y$11)+'СЕТ СН'!$F$12+СВЦЭМ!$D$10+'СЕТ СН'!$F$5-'СЕТ СН'!$F$20</f>
        <v>3122.0315493799999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01.06.2021</v>
      </c>
      <c r="B48" s="36">
        <f>SUMIFS(СВЦЭМ!$C$39:$C$782,СВЦЭМ!$A$39:$A$782,$A48,СВЦЭМ!$B$39:$B$782,B$47)+'СЕТ СН'!$G$12+СВЦЭМ!$D$10+'СЕТ СН'!$G$5-'СЕТ СН'!$G$20</f>
        <v>3375.2021801599999</v>
      </c>
      <c r="C48" s="36">
        <f>SUMIFS(СВЦЭМ!$C$39:$C$782,СВЦЭМ!$A$39:$A$782,$A48,СВЦЭМ!$B$39:$B$782,C$47)+'СЕТ СН'!$G$12+СВЦЭМ!$D$10+'СЕТ СН'!$G$5-'СЕТ СН'!$G$20</f>
        <v>3438.0084071399997</v>
      </c>
      <c r="D48" s="36">
        <f>SUMIFS(СВЦЭМ!$C$39:$C$782,СВЦЭМ!$A$39:$A$782,$A48,СВЦЭМ!$B$39:$B$782,D$47)+'СЕТ СН'!$G$12+СВЦЭМ!$D$10+'СЕТ СН'!$G$5-'СЕТ СН'!$G$20</f>
        <v>3460.1023091400002</v>
      </c>
      <c r="E48" s="36">
        <f>SUMIFS(СВЦЭМ!$C$39:$C$782,СВЦЭМ!$A$39:$A$782,$A48,СВЦЭМ!$B$39:$B$782,E$47)+'СЕТ СН'!$G$12+СВЦЭМ!$D$10+'СЕТ СН'!$G$5-'СЕТ СН'!$G$20</f>
        <v>3469.6349197199997</v>
      </c>
      <c r="F48" s="36">
        <f>SUMIFS(СВЦЭМ!$C$39:$C$782,СВЦЭМ!$A$39:$A$782,$A48,СВЦЭМ!$B$39:$B$782,F$47)+'СЕТ СН'!$G$12+СВЦЭМ!$D$10+'СЕТ СН'!$G$5-'СЕТ СН'!$G$20</f>
        <v>3472.1898464999999</v>
      </c>
      <c r="G48" s="36">
        <f>SUMIFS(СВЦЭМ!$C$39:$C$782,СВЦЭМ!$A$39:$A$782,$A48,СВЦЭМ!$B$39:$B$782,G$47)+'СЕТ СН'!$G$12+СВЦЭМ!$D$10+'СЕТ СН'!$G$5-'СЕТ СН'!$G$20</f>
        <v>3453.7541008399999</v>
      </c>
      <c r="H48" s="36">
        <f>SUMIFS(СВЦЭМ!$C$39:$C$782,СВЦЭМ!$A$39:$A$782,$A48,СВЦЭМ!$B$39:$B$782,H$47)+'СЕТ СН'!$G$12+СВЦЭМ!$D$10+'СЕТ СН'!$G$5-'СЕТ СН'!$G$20</f>
        <v>3412.5670480200001</v>
      </c>
      <c r="I48" s="36">
        <f>SUMIFS(СВЦЭМ!$C$39:$C$782,СВЦЭМ!$A$39:$A$782,$A48,СВЦЭМ!$B$39:$B$782,I$47)+'СЕТ СН'!$G$12+СВЦЭМ!$D$10+'СЕТ СН'!$G$5-'СЕТ СН'!$G$20</f>
        <v>3319.8216623799999</v>
      </c>
      <c r="J48" s="36">
        <f>SUMIFS(СВЦЭМ!$C$39:$C$782,СВЦЭМ!$A$39:$A$782,$A48,СВЦЭМ!$B$39:$B$782,J$47)+'СЕТ СН'!$G$12+СВЦЭМ!$D$10+'СЕТ СН'!$G$5-'СЕТ СН'!$G$20</f>
        <v>3273.1898707999999</v>
      </c>
      <c r="K48" s="36">
        <f>SUMIFS(СВЦЭМ!$C$39:$C$782,СВЦЭМ!$A$39:$A$782,$A48,СВЦЭМ!$B$39:$B$782,K$47)+'СЕТ СН'!$G$12+СВЦЭМ!$D$10+'СЕТ СН'!$G$5-'СЕТ СН'!$G$20</f>
        <v>3375.9980029600001</v>
      </c>
      <c r="L48" s="36">
        <f>SUMIFS(СВЦЭМ!$C$39:$C$782,СВЦЭМ!$A$39:$A$782,$A48,СВЦЭМ!$B$39:$B$782,L$47)+'СЕТ СН'!$G$12+СВЦЭМ!$D$10+'СЕТ СН'!$G$5-'СЕТ СН'!$G$20</f>
        <v>3357.5302725500001</v>
      </c>
      <c r="M48" s="36">
        <f>SUMIFS(СВЦЭМ!$C$39:$C$782,СВЦЭМ!$A$39:$A$782,$A48,СВЦЭМ!$B$39:$B$782,M$47)+'СЕТ СН'!$G$12+СВЦЭМ!$D$10+'СЕТ СН'!$G$5-'СЕТ СН'!$G$20</f>
        <v>3345.0159707900002</v>
      </c>
      <c r="N48" s="36">
        <f>SUMIFS(СВЦЭМ!$C$39:$C$782,СВЦЭМ!$A$39:$A$782,$A48,СВЦЭМ!$B$39:$B$782,N$47)+'СЕТ СН'!$G$12+СВЦЭМ!$D$10+'СЕТ СН'!$G$5-'СЕТ СН'!$G$20</f>
        <v>3355.7195541999999</v>
      </c>
      <c r="O48" s="36">
        <f>SUMIFS(СВЦЭМ!$C$39:$C$782,СВЦЭМ!$A$39:$A$782,$A48,СВЦЭМ!$B$39:$B$782,O$47)+'СЕТ СН'!$G$12+СВЦЭМ!$D$10+'СЕТ СН'!$G$5-'СЕТ СН'!$G$20</f>
        <v>3399.30483465</v>
      </c>
      <c r="P48" s="36">
        <f>SUMIFS(СВЦЭМ!$C$39:$C$782,СВЦЭМ!$A$39:$A$782,$A48,СВЦЭМ!$B$39:$B$782,P$47)+'СЕТ СН'!$G$12+СВЦЭМ!$D$10+'СЕТ СН'!$G$5-'СЕТ СН'!$G$20</f>
        <v>3409.3567887700001</v>
      </c>
      <c r="Q48" s="36">
        <f>SUMIFS(СВЦЭМ!$C$39:$C$782,СВЦЭМ!$A$39:$A$782,$A48,СВЦЭМ!$B$39:$B$782,Q$47)+'СЕТ СН'!$G$12+СВЦЭМ!$D$10+'СЕТ СН'!$G$5-'СЕТ СН'!$G$20</f>
        <v>3409.1964100800001</v>
      </c>
      <c r="R48" s="36">
        <f>SUMIFS(СВЦЭМ!$C$39:$C$782,СВЦЭМ!$A$39:$A$782,$A48,СВЦЭМ!$B$39:$B$782,R$47)+'СЕТ СН'!$G$12+СВЦЭМ!$D$10+'СЕТ СН'!$G$5-'СЕТ СН'!$G$20</f>
        <v>3361.7934478400002</v>
      </c>
      <c r="S48" s="36">
        <f>SUMIFS(СВЦЭМ!$C$39:$C$782,СВЦЭМ!$A$39:$A$782,$A48,СВЦЭМ!$B$39:$B$782,S$47)+'СЕТ СН'!$G$12+СВЦЭМ!$D$10+'СЕТ СН'!$G$5-'СЕТ СН'!$G$20</f>
        <v>3364.17370114</v>
      </c>
      <c r="T48" s="36">
        <f>SUMIFS(СВЦЭМ!$C$39:$C$782,СВЦЭМ!$A$39:$A$782,$A48,СВЦЭМ!$B$39:$B$782,T$47)+'СЕТ СН'!$G$12+СВЦЭМ!$D$10+'СЕТ СН'!$G$5-'СЕТ СН'!$G$20</f>
        <v>3377.3723785299999</v>
      </c>
      <c r="U48" s="36">
        <f>SUMIFS(СВЦЭМ!$C$39:$C$782,СВЦЭМ!$A$39:$A$782,$A48,СВЦЭМ!$B$39:$B$782,U$47)+'СЕТ СН'!$G$12+СВЦЭМ!$D$10+'СЕТ СН'!$G$5-'СЕТ СН'!$G$20</f>
        <v>3369.1973335900002</v>
      </c>
      <c r="V48" s="36">
        <f>SUMIFS(СВЦЭМ!$C$39:$C$782,СВЦЭМ!$A$39:$A$782,$A48,СВЦЭМ!$B$39:$B$782,V$47)+'СЕТ СН'!$G$12+СВЦЭМ!$D$10+'СЕТ СН'!$G$5-'СЕТ СН'!$G$20</f>
        <v>3378.8348539399999</v>
      </c>
      <c r="W48" s="36">
        <f>SUMIFS(СВЦЭМ!$C$39:$C$782,СВЦЭМ!$A$39:$A$782,$A48,СВЦЭМ!$B$39:$B$782,W$47)+'СЕТ СН'!$G$12+СВЦЭМ!$D$10+'СЕТ СН'!$G$5-'СЕТ СН'!$G$20</f>
        <v>3395.2674657799998</v>
      </c>
      <c r="X48" s="36">
        <f>SUMIFS(СВЦЭМ!$C$39:$C$782,СВЦЭМ!$A$39:$A$782,$A48,СВЦЭМ!$B$39:$B$782,X$47)+'СЕТ СН'!$G$12+СВЦЭМ!$D$10+'СЕТ СН'!$G$5-'СЕТ СН'!$G$20</f>
        <v>3393.0339072100001</v>
      </c>
      <c r="Y48" s="36">
        <f>SUMIFS(СВЦЭМ!$C$39:$C$782,СВЦЭМ!$A$39:$A$782,$A48,СВЦЭМ!$B$39:$B$782,Y$47)+'СЕТ СН'!$G$12+СВЦЭМ!$D$10+'СЕТ СН'!$G$5-'СЕТ СН'!$G$20</f>
        <v>3345.5689158499999</v>
      </c>
    </row>
    <row r="49" spans="1:25" ht="15.75" x14ac:dyDescent="0.2">
      <c r="A49" s="35">
        <f>A48+1</f>
        <v>44349</v>
      </c>
      <c r="B49" s="36">
        <f>SUMIFS(СВЦЭМ!$C$39:$C$782,СВЦЭМ!$A$39:$A$782,$A49,СВЦЭМ!$B$39:$B$782,B$47)+'СЕТ СН'!$G$12+СВЦЭМ!$D$10+'СЕТ СН'!$G$5-'СЕТ СН'!$G$20</f>
        <v>3316.7962917599998</v>
      </c>
      <c r="C49" s="36">
        <f>SUMIFS(СВЦЭМ!$C$39:$C$782,СВЦЭМ!$A$39:$A$782,$A49,СВЦЭМ!$B$39:$B$782,C$47)+'СЕТ СН'!$G$12+СВЦЭМ!$D$10+'СЕТ СН'!$G$5-'СЕТ СН'!$G$20</f>
        <v>3376.9154133299999</v>
      </c>
      <c r="D49" s="36">
        <f>SUMIFS(СВЦЭМ!$C$39:$C$782,СВЦЭМ!$A$39:$A$782,$A49,СВЦЭМ!$B$39:$B$782,D$47)+'СЕТ СН'!$G$12+СВЦЭМ!$D$10+'СЕТ СН'!$G$5-'СЕТ СН'!$G$20</f>
        <v>3449.12766784</v>
      </c>
      <c r="E49" s="36">
        <f>SUMIFS(СВЦЭМ!$C$39:$C$782,СВЦЭМ!$A$39:$A$782,$A49,СВЦЭМ!$B$39:$B$782,E$47)+'СЕТ СН'!$G$12+СВЦЭМ!$D$10+'СЕТ СН'!$G$5-'СЕТ СН'!$G$20</f>
        <v>3457.12742622</v>
      </c>
      <c r="F49" s="36">
        <f>SUMIFS(СВЦЭМ!$C$39:$C$782,СВЦЭМ!$A$39:$A$782,$A49,СВЦЭМ!$B$39:$B$782,F$47)+'СЕТ СН'!$G$12+СВЦЭМ!$D$10+'СЕТ СН'!$G$5-'СЕТ СН'!$G$20</f>
        <v>3463.9303351200001</v>
      </c>
      <c r="G49" s="36">
        <f>SUMIFS(СВЦЭМ!$C$39:$C$782,СВЦЭМ!$A$39:$A$782,$A49,СВЦЭМ!$B$39:$B$782,G$47)+'СЕТ СН'!$G$12+СВЦЭМ!$D$10+'СЕТ СН'!$G$5-'СЕТ СН'!$G$20</f>
        <v>3445.5481205400001</v>
      </c>
      <c r="H49" s="36">
        <f>SUMIFS(СВЦЭМ!$C$39:$C$782,СВЦЭМ!$A$39:$A$782,$A49,СВЦЭМ!$B$39:$B$782,H$47)+'СЕТ СН'!$G$12+СВЦЭМ!$D$10+'СЕТ СН'!$G$5-'СЕТ СН'!$G$20</f>
        <v>3417.0961281999998</v>
      </c>
      <c r="I49" s="36">
        <f>SUMIFS(СВЦЭМ!$C$39:$C$782,СВЦЭМ!$A$39:$A$782,$A49,СВЦЭМ!$B$39:$B$782,I$47)+'СЕТ СН'!$G$12+СВЦЭМ!$D$10+'СЕТ СН'!$G$5-'СЕТ СН'!$G$20</f>
        <v>3350.7718133500002</v>
      </c>
      <c r="J49" s="36">
        <f>SUMIFS(СВЦЭМ!$C$39:$C$782,СВЦЭМ!$A$39:$A$782,$A49,СВЦЭМ!$B$39:$B$782,J$47)+'СЕТ СН'!$G$12+СВЦЭМ!$D$10+'СЕТ СН'!$G$5-'СЕТ СН'!$G$20</f>
        <v>3315.41925739</v>
      </c>
      <c r="K49" s="36">
        <f>SUMIFS(СВЦЭМ!$C$39:$C$782,СВЦЭМ!$A$39:$A$782,$A49,СВЦЭМ!$B$39:$B$782,K$47)+'СЕТ СН'!$G$12+СВЦЭМ!$D$10+'СЕТ СН'!$G$5-'СЕТ СН'!$G$20</f>
        <v>3336.9032163699999</v>
      </c>
      <c r="L49" s="36">
        <f>SUMIFS(СВЦЭМ!$C$39:$C$782,СВЦЭМ!$A$39:$A$782,$A49,СВЦЭМ!$B$39:$B$782,L$47)+'СЕТ СН'!$G$12+СВЦЭМ!$D$10+'СЕТ СН'!$G$5-'СЕТ СН'!$G$20</f>
        <v>3333.90254409</v>
      </c>
      <c r="M49" s="36">
        <f>SUMIFS(СВЦЭМ!$C$39:$C$782,СВЦЭМ!$A$39:$A$782,$A49,СВЦЭМ!$B$39:$B$782,M$47)+'СЕТ СН'!$G$12+СВЦЭМ!$D$10+'СЕТ СН'!$G$5-'СЕТ СН'!$G$20</f>
        <v>3337.0026404499999</v>
      </c>
      <c r="N49" s="36">
        <f>SUMIFS(СВЦЭМ!$C$39:$C$782,СВЦЭМ!$A$39:$A$782,$A49,СВЦЭМ!$B$39:$B$782,N$47)+'СЕТ СН'!$G$12+СВЦЭМ!$D$10+'СЕТ СН'!$G$5-'СЕТ СН'!$G$20</f>
        <v>3391.5081242599999</v>
      </c>
      <c r="O49" s="36">
        <f>SUMIFS(СВЦЭМ!$C$39:$C$782,СВЦЭМ!$A$39:$A$782,$A49,СВЦЭМ!$B$39:$B$782,O$47)+'СЕТ СН'!$G$12+СВЦЭМ!$D$10+'СЕТ СН'!$G$5-'СЕТ СН'!$G$20</f>
        <v>3431.8506145599999</v>
      </c>
      <c r="P49" s="36">
        <f>SUMIFS(СВЦЭМ!$C$39:$C$782,СВЦЭМ!$A$39:$A$782,$A49,СВЦЭМ!$B$39:$B$782,P$47)+'СЕТ СН'!$G$12+СВЦЭМ!$D$10+'СЕТ СН'!$G$5-'СЕТ СН'!$G$20</f>
        <v>3438.2100999899999</v>
      </c>
      <c r="Q49" s="36">
        <f>SUMIFS(СВЦЭМ!$C$39:$C$782,СВЦЭМ!$A$39:$A$782,$A49,СВЦЭМ!$B$39:$B$782,Q$47)+'СЕТ СН'!$G$12+СВЦЭМ!$D$10+'СЕТ СН'!$G$5-'СЕТ СН'!$G$20</f>
        <v>3441.1464861999998</v>
      </c>
      <c r="R49" s="36">
        <f>SUMIFS(СВЦЭМ!$C$39:$C$782,СВЦЭМ!$A$39:$A$782,$A49,СВЦЭМ!$B$39:$B$782,R$47)+'СЕТ СН'!$G$12+СВЦЭМ!$D$10+'СЕТ СН'!$G$5-'СЕТ СН'!$G$20</f>
        <v>3400.3997302399998</v>
      </c>
      <c r="S49" s="36">
        <f>SUMIFS(СВЦЭМ!$C$39:$C$782,СВЦЭМ!$A$39:$A$782,$A49,СВЦЭМ!$B$39:$B$782,S$47)+'СЕТ СН'!$G$12+СВЦЭМ!$D$10+'СЕТ СН'!$G$5-'СЕТ СН'!$G$20</f>
        <v>3396.2992528200002</v>
      </c>
      <c r="T49" s="36">
        <f>SUMIFS(СВЦЭМ!$C$39:$C$782,СВЦЭМ!$A$39:$A$782,$A49,СВЦЭМ!$B$39:$B$782,T$47)+'СЕТ СН'!$G$12+СВЦЭМ!$D$10+'СЕТ СН'!$G$5-'СЕТ СН'!$G$20</f>
        <v>3374.35366492</v>
      </c>
      <c r="U49" s="36">
        <f>SUMIFS(СВЦЭМ!$C$39:$C$782,СВЦЭМ!$A$39:$A$782,$A49,СВЦЭМ!$B$39:$B$782,U$47)+'СЕТ СН'!$G$12+СВЦЭМ!$D$10+'СЕТ СН'!$G$5-'СЕТ СН'!$G$20</f>
        <v>3341.1002725799999</v>
      </c>
      <c r="V49" s="36">
        <f>SUMIFS(СВЦЭМ!$C$39:$C$782,СВЦЭМ!$A$39:$A$782,$A49,СВЦЭМ!$B$39:$B$782,V$47)+'СЕТ СН'!$G$12+СВЦЭМ!$D$10+'СЕТ СН'!$G$5-'СЕТ СН'!$G$20</f>
        <v>3328.2176654999998</v>
      </c>
      <c r="W49" s="36">
        <f>SUMIFS(СВЦЭМ!$C$39:$C$782,СВЦЭМ!$A$39:$A$782,$A49,СВЦЭМ!$B$39:$B$782,W$47)+'СЕТ СН'!$G$12+СВЦЭМ!$D$10+'СЕТ СН'!$G$5-'СЕТ СН'!$G$20</f>
        <v>3339.4245405299998</v>
      </c>
      <c r="X49" s="36">
        <f>SUMIFS(СВЦЭМ!$C$39:$C$782,СВЦЭМ!$A$39:$A$782,$A49,СВЦЭМ!$B$39:$B$782,X$47)+'СЕТ СН'!$G$12+СВЦЭМ!$D$10+'СЕТ СН'!$G$5-'СЕТ СН'!$G$20</f>
        <v>3407.0312802500002</v>
      </c>
      <c r="Y49" s="36">
        <f>SUMIFS(СВЦЭМ!$C$39:$C$782,СВЦЭМ!$A$39:$A$782,$A49,СВЦЭМ!$B$39:$B$782,Y$47)+'СЕТ СН'!$G$12+СВЦЭМ!$D$10+'СЕТ СН'!$G$5-'СЕТ СН'!$G$20</f>
        <v>3365.8313009200001</v>
      </c>
    </row>
    <row r="50" spans="1:25" ht="15.75" x14ac:dyDescent="0.2">
      <c r="A50" s="35">
        <f t="shared" ref="A50:A77" si="1">A49+1</f>
        <v>44350</v>
      </c>
      <c r="B50" s="36">
        <f>SUMIFS(СВЦЭМ!$C$39:$C$782,СВЦЭМ!$A$39:$A$782,$A50,СВЦЭМ!$B$39:$B$782,B$47)+'СЕТ СН'!$G$12+СВЦЭМ!$D$10+'СЕТ СН'!$G$5-'СЕТ СН'!$G$20</f>
        <v>3288.9550301499999</v>
      </c>
      <c r="C50" s="36">
        <f>SUMIFS(СВЦЭМ!$C$39:$C$782,СВЦЭМ!$A$39:$A$782,$A50,СВЦЭМ!$B$39:$B$782,C$47)+'СЕТ СН'!$G$12+СВЦЭМ!$D$10+'СЕТ СН'!$G$5-'СЕТ СН'!$G$20</f>
        <v>3356.12887834</v>
      </c>
      <c r="D50" s="36">
        <f>SUMIFS(СВЦЭМ!$C$39:$C$782,СВЦЭМ!$A$39:$A$782,$A50,СВЦЭМ!$B$39:$B$782,D$47)+'СЕТ СН'!$G$12+СВЦЭМ!$D$10+'СЕТ СН'!$G$5-'СЕТ СН'!$G$20</f>
        <v>3428.27464379</v>
      </c>
      <c r="E50" s="36">
        <f>SUMIFS(СВЦЭМ!$C$39:$C$782,СВЦЭМ!$A$39:$A$782,$A50,СВЦЭМ!$B$39:$B$782,E$47)+'СЕТ СН'!$G$12+СВЦЭМ!$D$10+'СЕТ СН'!$G$5-'СЕТ СН'!$G$20</f>
        <v>3443.0735360200001</v>
      </c>
      <c r="F50" s="36">
        <f>SUMIFS(СВЦЭМ!$C$39:$C$782,СВЦЭМ!$A$39:$A$782,$A50,СВЦЭМ!$B$39:$B$782,F$47)+'СЕТ СН'!$G$12+СВЦЭМ!$D$10+'СЕТ СН'!$G$5-'СЕТ СН'!$G$20</f>
        <v>3448.74044465</v>
      </c>
      <c r="G50" s="36">
        <f>SUMIFS(СВЦЭМ!$C$39:$C$782,СВЦЭМ!$A$39:$A$782,$A50,СВЦЭМ!$B$39:$B$782,G$47)+'СЕТ СН'!$G$12+СВЦЭМ!$D$10+'СЕТ СН'!$G$5-'СЕТ СН'!$G$20</f>
        <v>3431.0145023699997</v>
      </c>
      <c r="H50" s="36">
        <f>SUMIFS(СВЦЭМ!$C$39:$C$782,СВЦЭМ!$A$39:$A$782,$A50,СВЦЭМ!$B$39:$B$782,H$47)+'СЕТ СН'!$G$12+СВЦЭМ!$D$10+'СЕТ СН'!$G$5-'СЕТ СН'!$G$20</f>
        <v>3389.7923033799998</v>
      </c>
      <c r="I50" s="36">
        <f>SUMIFS(СВЦЭМ!$C$39:$C$782,СВЦЭМ!$A$39:$A$782,$A50,СВЦЭМ!$B$39:$B$782,I$47)+'СЕТ СН'!$G$12+СВЦЭМ!$D$10+'СЕТ СН'!$G$5-'СЕТ СН'!$G$20</f>
        <v>3365.5654336799998</v>
      </c>
      <c r="J50" s="36">
        <f>SUMIFS(СВЦЭМ!$C$39:$C$782,СВЦЭМ!$A$39:$A$782,$A50,СВЦЭМ!$B$39:$B$782,J$47)+'СЕТ СН'!$G$12+СВЦЭМ!$D$10+'СЕТ СН'!$G$5-'СЕТ СН'!$G$20</f>
        <v>3406.3055332700001</v>
      </c>
      <c r="K50" s="36">
        <f>SUMIFS(СВЦЭМ!$C$39:$C$782,СВЦЭМ!$A$39:$A$782,$A50,СВЦЭМ!$B$39:$B$782,K$47)+'СЕТ СН'!$G$12+СВЦЭМ!$D$10+'СЕТ СН'!$G$5-'СЕТ СН'!$G$20</f>
        <v>3427.8434404499999</v>
      </c>
      <c r="L50" s="36">
        <f>SUMIFS(СВЦЭМ!$C$39:$C$782,СВЦЭМ!$A$39:$A$782,$A50,СВЦЭМ!$B$39:$B$782,L$47)+'СЕТ СН'!$G$12+СВЦЭМ!$D$10+'СЕТ СН'!$G$5-'СЕТ СН'!$G$20</f>
        <v>3435.2359736099997</v>
      </c>
      <c r="M50" s="36">
        <f>SUMIFS(СВЦЭМ!$C$39:$C$782,СВЦЭМ!$A$39:$A$782,$A50,СВЦЭМ!$B$39:$B$782,M$47)+'СЕТ СН'!$G$12+СВЦЭМ!$D$10+'СЕТ СН'!$G$5-'СЕТ СН'!$G$20</f>
        <v>3419.10450266</v>
      </c>
      <c r="N50" s="36">
        <f>SUMIFS(СВЦЭМ!$C$39:$C$782,СВЦЭМ!$A$39:$A$782,$A50,СВЦЭМ!$B$39:$B$782,N$47)+'СЕТ СН'!$G$12+СВЦЭМ!$D$10+'СЕТ СН'!$G$5-'СЕТ СН'!$G$20</f>
        <v>3409.5975295799999</v>
      </c>
      <c r="O50" s="36">
        <f>SUMIFS(СВЦЭМ!$C$39:$C$782,СВЦЭМ!$A$39:$A$782,$A50,СВЦЭМ!$B$39:$B$782,O$47)+'СЕТ СН'!$G$12+СВЦЭМ!$D$10+'СЕТ СН'!$G$5-'СЕТ СН'!$G$20</f>
        <v>3434.0238850599999</v>
      </c>
      <c r="P50" s="36">
        <f>SUMIFS(СВЦЭМ!$C$39:$C$782,СВЦЭМ!$A$39:$A$782,$A50,СВЦЭМ!$B$39:$B$782,P$47)+'СЕТ СН'!$G$12+СВЦЭМ!$D$10+'СЕТ СН'!$G$5-'СЕТ СН'!$G$20</f>
        <v>3446.6866094699999</v>
      </c>
      <c r="Q50" s="36">
        <f>SUMIFS(СВЦЭМ!$C$39:$C$782,СВЦЭМ!$A$39:$A$782,$A50,СВЦЭМ!$B$39:$B$782,Q$47)+'СЕТ СН'!$G$12+СВЦЭМ!$D$10+'СЕТ СН'!$G$5-'СЕТ СН'!$G$20</f>
        <v>3438.7735728299999</v>
      </c>
      <c r="R50" s="36">
        <f>SUMIFS(СВЦЭМ!$C$39:$C$782,СВЦЭМ!$A$39:$A$782,$A50,СВЦЭМ!$B$39:$B$782,R$47)+'СЕТ СН'!$G$12+СВЦЭМ!$D$10+'СЕТ СН'!$G$5-'СЕТ СН'!$G$20</f>
        <v>3404.4904268999999</v>
      </c>
      <c r="S50" s="36">
        <f>SUMIFS(СВЦЭМ!$C$39:$C$782,СВЦЭМ!$A$39:$A$782,$A50,СВЦЭМ!$B$39:$B$782,S$47)+'СЕТ СН'!$G$12+СВЦЭМ!$D$10+'СЕТ СН'!$G$5-'СЕТ СН'!$G$20</f>
        <v>3428.2234058200002</v>
      </c>
      <c r="T50" s="36">
        <f>SUMIFS(СВЦЭМ!$C$39:$C$782,СВЦЭМ!$A$39:$A$782,$A50,СВЦЭМ!$B$39:$B$782,T$47)+'СЕТ СН'!$G$12+СВЦЭМ!$D$10+'СЕТ СН'!$G$5-'СЕТ СН'!$G$20</f>
        <v>3401.8235223000001</v>
      </c>
      <c r="U50" s="36">
        <f>SUMIFS(СВЦЭМ!$C$39:$C$782,СВЦЭМ!$A$39:$A$782,$A50,СВЦЭМ!$B$39:$B$782,U$47)+'СЕТ СН'!$G$12+СВЦЭМ!$D$10+'СЕТ СН'!$G$5-'СЕТ СН'!$G$20</f>
        <v>3362.7509194200002</v>
      </c>
      <c r="V50" s="36">
        <f>SUMIFS(СВЦЭМ!$C$39:$C$782,СВЦЭМ!$A$39:$A$782,$A50,СВЦЭМ!$B$39:$B$782,V$47)+'СЕТ СН'!$G$12+СВЦЭМ!$D$10+'СЕТ СН'!$G$5-'СЕТ СН'!$G$20</f>
        <v>3375.8262546599999</v>
      </c>
      <c r="W50" s="36">
        <f>SUMIFS(СВЦЭМ!$C$39:$C$782,СВЦЭМ!$A$39:$A$782,$A50,СВЦЭМ!$B$39:$B$782,W$47)+'СЕТ СН'!$G$12+СВЦЭМ!$D$10+'СЕТ СН'!$G$5-'СЕТ СН'!$G$20</f>
        <v>3386.45167653</v>
      </c>
      <c r="X50" s="36">
        <f>SUMIFS(СВЦЭМ!$C$39:$C$782,СВЦЭМ!$A$39:$A$782,$A50,СВЦЭМ!$B$39:$B$782,X$47)+'СЕТ СН'!$G$12+СВЦЭМ!$D$10+'СЕТ СН'!$G$5-'СЕТ СН'!$G$20</f>
        <v>3367.3112338999999</v>
      </c>
      <c r="Y50" s="36">
        <f>SUMIFS(СВЦЭМ!$C$39:$C$782,СВЦЭМ!$A$39:$A$782,$A50,СВЦЭМ!$B$39:$B$782,Y$47)+'СЕТ СН'!$G$12+СВЦЭМ!$D$10+'СЕТ СН'!$G$5-'СЕТ СН'!$G$20</f>
        <v>3313.2954483100002</v>
      </c>
    </row>
    <row r="51" spans="1:25" ht="15.75" x14ac:dyDescent="0.2">
      <c r="A51" s="35">
        <f t="shared" si="1"/>
        <v>44351</v>
      </c>
      <c r="B51" s="36">
        <f>SUMIFS(СВЦЭМ!$C$39:$C$782,СВЦЭМ!$A$39:$A$782,$A51,СВЦЭМ!$B$39:$B$782,B$47)+'СЕТ СН'!$G$12+СВЦЭМ!$D$10+'СЕТ СН'!$G$5-'СЕТ СН'!$G$20</f>
        <v>3288.77206514</v>
      </c>
      <c r="C51" s="36">
        <f>SUMIFS(СВЦЭМ!$C$39:$C$782,СВЦЭМ!$A$39:$A$782,$A51,СВЦЭМ!$B$39:$B$782,C$47)+'СЕТ СН'!$G$12+СВЦЭМ!$D$10+'СЕТ СН'!$G$5-'СЕТ СН'!$G$20</f>
        <v>3359.2935889999999</v>
      </c>
      <c r="D51" s="36">
        <f>SUMIFS(СВЦЭМ!$C$39:$C$782,СВЦЭМ!$A$39:$A$782,$A51,СВЦЭМ!$B$39:$B$782,D$47)+'СЕТ СН'!$G$12+СВЦЭМ!$D$10+'СЕТ СН'!$G$5-'СЕТ СН'!$G$20</f>
        <v>3430.1563143499998</v>
      </c>
      <c r="E51" s="36">
        <f>SUMIFS(СВЦЭМ!$C$39:$C$782,СВЦЭМ!$A$39:$A$782,$A51,СВЦЭМ!$B$39:$B$782,E$47)+'СЕТ СН'!$G$12+СВЦЭМ!$D$10+'СЕТ СН'!$G$5-'СЕТ СН'!$G$20</f>
        <v>3439.6987153599998</v>
      </c>
      <c r="F51" s="36">
        <f>SUMIFS(СВЦЭМ!$C$39:$C$782,СВЦЭМ!$A$39:$A$782,$A51,СВЦЭМ!$B$39:$B$782,F$47)+'СЕТ СН'!$G$12+СВЦЭМ!$D$10+'СЕТ СН'!$G$5-'СЕТ СН'!$G$20</f>
        <v>3437.3992751999999</v>
      </c>
      <c r="G51" s="36">
        <f>SUMIFS(СВЦЭМ!$C$39:$C$782,СВЦЭМ!$A$39:$A$782,$A51,СВЦЭМ!$B$39:$B$782,G$47)+'СЕТ СН'!$G$12+СВЦЭМ!$D$10+'СЕТ СН'!$G$5-'СЕТ СН'!$G$20</f>
        <v>3428.8951757999998</v>
      </c>
      <c r="H51" s="36">
        <f>SUMIFS(СВЦЭМ!$C$39:$C$782,СВЦЭМ!$A$39:$A$782,$A51,СВЦЭМ!$B$39:$B$782,H$47)+'СЕТ СН'!$G$12+СВЦЭМ!$D$10+'СЕТ СН'!$G$5-'СЕТ СН'!$G$20</f>
        <v>3389.1620202899999</v>
      </c>
      <c r="I51" s="36">
        <f>SUMIFS(СВЦЭМ!$C$39:$C$782,СВЦЭМ!$A$39:$A$782,$A51,СВЦЭМ!$B$39:$B$782,I$47)+'СЕТ СН'!$G$12+СВЦЭМ!$D$10+'СЕТ СН'!$G$5-'СЕТ СН'!$G$20</f>
        <v>3355.0940798699999</v>
      </c>
      <c r="J51" s="36">
        <f>SUMIFS(СВЦЭМ!$C$39:$C$782,СВЦЭМ!$A$39:$A$782,$A51,СВЦЭМ!$B$39:$B$782,J$47)+'СЕТ СН'!$G$12+СВЦЭМ!$D$10+'СЕТ СН'!$G$5-'СЕТ СН'!$G$20</f>
        <v>3409.8151473299999</v>
      </c>
      <c r="K51" s="36">
        <f>SUMIFS(СВЦЭМ!$C$39:$C$782,СВЦЭМ!$A$39:$A$782,$A51,СВЦЭМ!$B$39:$B$782,K$47)+'СЕТ СН'!$G$12+СВЦЭМ!$D$10+'СЕТ СН'!$G$5-'СЕТ СН'!$G$20</f>
        <v>3427.00810684</v>
      </c>
      <c r="L51" s="36">
        <f>SUMIFS(СВЦЭМ!$C$39:$C$782,СВЦЭМ!$A$39:$A$782,$A51,СВЦЭМ!$B$39:$B$782,L$47)+'СЕТ СН'!$G$12+СВЦЭМ!$D$10+'СЕТ СН'!$G$5-'СЕТ СН'!$G$20</f>
        <v>3418.1620324300002</v>
      </c>
      <c r="M51" s="36">
        <f>SUMIFS(СВЦЭМ!$C$39:$C$782,СВЦЭМ!$A$39:$A$782,$A51,СВЦЭМ!$B$39:$B$782,M$47)+'СЕТ СН'!$G$12+СВЦЭМ!$D$10+'СЕТ СН'!$G$5-'СЕТ СН'!$G$20</f>
        <v>3416.3227632200001</v>
      </c>
      <c r="N51" s="36">
        <f>SUMIFS(СВЦЭМ!$C$39:$C$782,СВЦЭМ!$A$39:$A$782,$A51,СВЦЭМ!$B$39:$B$782,N$47)+'СЕТ СН'!$G$12+СВЦЭМ!$D$10+'СЕТ СН'!$G$5-'СЕТ СН'!$G$20</f>
        <v>3407.9415650199999</v>
      </c>
      <c r="O51" s="36">
        <f>SUMIFS(СВЦЭМ!$C$39:$C$782,СВЦЭМ!$A$39:$A$782,$A51,СВЦЭМ!$B$39:$B$782,O$47)+'СЕТ СН'!$G$12+СВЦЭМ!$D$10+'СЕТ СН'!$G$5-'СЕТ СН'!$G$20</f>
        <v>3460.0112580099999</v>
      </c>
      <c r="P51" s="36">
        <f>SUMIFS(СВЦЭМ!$C$39:$C$782,СВЦЭМ!$A$39:$A$782,$A51,СВЦЭМ!$B$39:$B$782,P$47)+'СЕТ СН'!$G$12+СВЦЭМ!$D$10+'СЕТ СН'!$G$5-'СЕТ СН'!$G$20</f>
        <v>3464.0691042999997</v>
      </c>
      <c r="Q51" s="36">
        <f>SUMIFS(СВЦЭМ!$C$39:$C$782,СВЦЭМ!$A$39:$A$782,$A51,СВЦЭМ!$B$39:$B$782,Q$47)+'СЕТ СН'!$G$12+СВЦЭМ!$D$10+'СЕТ СН'!$G$5-'СЕТ СН'!$G$20</f>
        <v>3461.65418021</v>
      </c>
      <c r="R51" s="36">
        <f>SUMIFS(СВЦЭМ!$C$39:$C$782,СВЦЭМ!$A$39:$A$782,$A51,СВЦЭМ!$B$39:$B$782,R$47)+'СЕТ СН'!$G$12+СВЦЭМ!$D$10+'СЕТ СН'!$G$5-'СЕТ СН'!$G$20</f>
        <v>3405.1549358399998</v>
      </c>
      <c r="S51" s="36">
        <f>SUMIFS(СВЦЭМ!$C$39:$C$782,СВЦЭМ!$A$39:$A$782,$A51,СВЦЭМ!$B$39:$B$782,S$47)+'СЕТ СН'!$G$12+СВЦЭМ!$D$10+'СЕТ СН'!$G$5-'СЕТ СН'!$G$20</f>
        <v>3408.0795311299999</v>
      </c>
      <c r="T51" s="36">
        <f>SUMIFS(СВЦЭМ!$C$39:$C$782,СВЦЭМ!$A$39:$A$782,$A51,СВЦЭМ!$B$39:$B$782,T$47)+'СЕТ СН'!$G$12+СВЦЭМ!$D$10+'СЕТ СН'!$G$5-'СЕТ СН'!$G$20</f>
        <v>3381.9327387499998</v>
      </c>
      <c r="U51" s="36">
        <f>SUMIFS(СВЦЭМ!$C$39:$C$782,СВЦЭМ!$A$39:$A$782,$A51,СВЦЭМ!$B$39:$B$782,U$47)+'СЕТ СН'!$G$12+СВЦЭМ!$D$10+'СЕТ СН'!$G$5-'СЕТ СН'!$G$20</f>
        <v>3351.0471351400001</v>
      </c>
      <c r="V51" s="36">
        <f>SUMIFS(СВЦЭМ!$C$39:$C$782,СВЦЭМ!$A$39:$A$782,$A51,СВЦЭМ!$B$39:$B$782,V$47)+'СЕТ СН'!$G$12+СВЦЭМ!$D$10+'СЕТ СН'!$G$5-'СЕТ СН'!$G$20</f>
        <v>3359.9874817999998</v>
      </c>
      <c r="W51" s="36">
        <f>SUMIFS(СВЦЭМ!$C$39:$C$782,СВЦЭМ!$A$39:$A$782,$A51,СВЦЭМ!$B$39:$B$782,W$47)+'СЕТ СН'!$G$12+СВЦЭМ!$D$10+'СЕТ СН'!$G$5-'СЕТ СН'!$G$20</f>
        <v>3361.6297931300001</v>
      </c>
      <c r="X51" s="36">
        <f>SUMIFS(СВЦЭМ!$C$39:$C$782,СВЦЭМ!$A$39:$A$782,$A51,СВЦЭМ!$B$39:$B$782,X$47)+'СЕТ СН'!$G$12+СВЦЭМ!$D$10+'СЕТ СН'!$G$5-'СЕТ СН'!$G$20</f>
        <v>3331.0409106400002</v>
      </c>
      <c r="Y51" s="36">
        <f>SUMIFS(СВЦЭМ!$C$39:$C$782,СВЦЭМ!$A$39:$A$782,$A51,СВЦЭМ!$B$39:$B$782,Y$47)+'СЕТ СН'!$G$12+СВЦЭМ!$D$10+'СЕТ СН'!$G$5-'СЕТ СН'!$G$20</f>
        <v>3294.4214380799999</v>
      </c>
    </row>
    <row r="52" spans="1:25" ht="15.75" x14ac:dyDescent="0.2">
      <c r="A52" s="35">
        <f t="shared" si="1"/>
        <v>44352</v>
      </c>
      <c r="B52" s="36">
        <f>SUMIFS(СВЦЭМ!$C$39:$C$782,СВЦЭМ!$A$39:$A$782,$A52,СВЦЭМ!$B$39:$B$782,B$47)+'СЕТ СН'!$G$12+СВЦЭМ!$D$10+'СЕТ СН'!$G$5-'СЕТ СН'!$G$20</f>
        <v>3283.2575301699999</v>
      </c>
      <c r="C52" s="36">
        <f>SUMIFS(СВЦЭМ!$C$39:$C$782,СВЦЭМ!$A$39:$A$782,$A52,СВЦЭМ!$B$39:$B$782,C$47)+'СЕТ СН'!$G$12+СВЦЭМ!$D$10+'СЕТ СН'!$G$5-'СЕТ СН'!$G$20</f>
        <v>3329.9501445199999</v>
      </c>
      <c r="D52" s="36">
        <f>SUMIFS(СВЦЭМ!$C$39:$C$782,СВЦЭМ!$A$39:$A$782,$A52,СВЦЭМ!$B$39:$B$782,D$47)+'СЕТ СН'!$G$12+СВЦЭМ!$D$10+'СЕТ СН'!$G$5-'СЕТ СН'!$G$20</f>
        <v>3403.5818542400002</v>
      </c>
      <c r="E52" s="36">
        <f>SUMIFS(СВЦЭМ!$C$39:$C$782,СВЦЭМ!$A$39:$A$782,$A52,СВЦЭМ!$B$39:$B$782,E$47)+'СЕТ СН'!$G$12+СВЦЭМ!$D$10+'СЕТ СН'!$G$5-'СЕТ СН'!$G$20</f>
        <v>3416.7515820099998</v>
      </c>
      <c r="F52" s="36">
        <f>SUMIFS(СВЦЭМ!$C$39:$C$782,СВЦЭМ!$A$39:$A$782,$A52,СВЦЭМ!$B$39:$B$782,F$47)+'СЕТ СН'!$G$12+СВЦЭМ!$D$10+'СЕТ СН'!$G$5-'СЕТ СН'!$G$20</f>
        <v>3419.7966510599999</v>
      </c>
      <c r="G52" s="36">
        <f>SUMIFS(СВЦЭМ!$C$39:$C$782,СВЦЭМ!$A$39:$A$782,$A52,СВЦЭМ!$B$39:$B$782,G$47)+'СЕТ СН'!$G$12+СВЦЭМ!$D$10+'СЕТ СН'!$G$5-'СЕТ СН'!$G$20</f>
        <v>3408.7239800400002</v>
      </c>
      <c r="H52" s="36">
        <f>SUMIFS(СВЦЭМ!$C$39:$C$782,СВЦЭМ!$A$39:$A$782,$A52,СВЦЭМ!$B$39:$B$782,H$47)+'СЕТ СН'!$G$12+СВЦЭМ!$D$10+'СЕТ СН'!$G$5-'СЕТ СН'!$G$20</f>
        <v>3385.6834108399999</v>
      </c>
      <c r="I52" s="36">
        <f>SUMIFS(СВЦЭМ!$C$39:$C$782,СВЦЭМ!$A$39:$A$782,$A52,СВЦЭМ!$B$39:$B$782,I$47)+'СЕТ СН'!$G$12+СВЦЭМ!$D$10+'СЕТ СН'!$G$5-'СЕТ СН'!$G$20</f>
        <v>3307.8000171599997</v>
      </c>
      <c r="J52" s="36">
        <f>SUMIFS(СВЦЭМ!$C$39:$C$782,СВЦЭМ!$A$39:$A$782,$A52,СВЦЭМ!$B$39:$B$782,J$47)+'СЕТ СН'!$G$12+СВЦЭМ!$D$10+'СЕТ СН'!$G$5-'СЕТ СН'!$G$20</f>
        <v>3314.2362705</v>
      </c>
      <c r="K52" s="36">
        <f>SUMIFS(СВЦЭМ!$C$39:$C$782,СВЦЭМ!$A$39:$A$782,$A52,СВЦЭМ!$B$39:$B$782,K$47)+'СЕТ СН'!$G$12+СВЦЭМ!$D$10+'СЕТ СН'!$G$5-'СЕТ СН'!$G$20</f>
        <v>3393.5905822699997</v>
      </c>
      <c r="L52" s="36">
        <f>SUMIFS(СВЦЭМ!$C$39:$C$782,СВЦЭМ!$A$39:$A$782,$A52,СВЦЭМ!$B$39:$B$782,L$47)+'СЕТ СН'!$G$12+СВЦЭМ!$D$10+'СЕТ СН'!$G$5-'СЕТ СН'!$G$20</f>
        <v>3398.8664742800001</v>
      </c>
      <c r="M52" s="36">
        <f>SUMIFS(СВЦЭМ!$C$39:$C$782,СВЦЭМ!$A$39:$A$782,$A52,СВЦЭМ!$B$39:$B$782,M$47)+'СЕТ СН'!$G$12+СВЦЭМ!$D$10+'СЕТ СН'!$G$5-'СЕТ СН'!$G$20</f>
        <v>3392.4143245499999</v>
      </c>
      <c r="N52" s="36">
        <f>SUMIFS(СВЦЭМ!$C$39:$C$782,СВЦЭМ!$A$39:$A$782,$A52,СВЦЭМ!$B$39:$B$782,N$47)+'СЕТ СН'!$G$12+СВЦЭМ!$D$10+'СЕТ СН'!$G$5-'СЕТ СН'!$G$20</f>
        <v>3391.9670782100002</v>
      </c>
      <c r="O52" s="36">
        <f>SUMIFS(СВЦЭМ!$C$39:$C$782,СВЦЭМ!$A$39:$A$782,$A52,СВЦЭМ!$B$39:$B$782,O$47)+'СЕТ СН'!$G$12+СВЦЭМ!$D$10+'СЕТ СН'!$G$5-'СЕТ СН'!$G$20</f>
        <v>3424.8003284000001</v>
      </c>
      <c r="P52" s="36">
        <f>SUMIFS(СВЦЭМ!$C$39:$C$782,СВЦЭМ!$A$39:$A$782,$A52,СВЦЭМ!$B$39:$B$782,P$47)+'СЕТ СН'!$G$12+СВЦЭМ!$D$10+'СЕТ СН'!$G$5-'СЕТ СН'!$G$20</f>
        <v>3424.2155136699998</v>
      </c>
      <c r="Q52" s="36">
        <f>SUMIFS(СВЦЭМ!$C$39:$C$782,СВЦЭМ!$A$39:$A$782,$A52,СВЦЭМ!$B$39:$B$782,Q$47)+'СЕТ СН'!$G$12+СВЦЭМ!$D$10+'СЕТ СН'!$G$5-'СЕТ СН'!$G$20</f>
        <v>3418.88814594</v>
      </c>
      <c r="R52" s="36">
        <f>SUMIFS(СВЦЭМ!$C$39:$C$782,СВЦЭМ!$A$39:$A$782,$A52,СВЦЭМ!$B$39:$B$782,R$47)+'СЕТ СН'!$G$12+СВЦЭМ!$D$10+'СЕТ СН'!$G$5-'СЕТ СН'!$G$20</f>
        <v>3354.4219233899998</v>
      </c>
      <c r="S52" s="36">
        <f>SUMIFS(СВЦЭМ!$C$39:$C$782,СВЦЭМ!$A$39:$A$782,$A52,СВЦЭМ!$B$39:$B$782,S$47)+'СЕТ СН'!$G$12+СВЦЭМ!$D$10+'СЕТ СН'!$G$5-'СЕТ СН'!$G$20</f>
        <v>3358.43825423</v>
      </c>
      <c r="T52" s="36">
        <f>SUMIFS(СВЦЭМ!$C$39:$C$782,СВЦЭМ!$A$39:$A$782,$A52,СВЦЭМ!$B$39:$B$782,T$47)+'СЕТ СН'!$G$12+СВЦЭМ!$D$10+'СЕТ СН'!$G$5-'СЕТ СН'!$G$20</f>
        <v>3339.5499880400002</v>
      </c>
      <c r="U52" s="36">
        <f>SUMIFS(СВЦЭМ!$C$39:$C$782,СВЦЭМ!$A$39:$A$782,$A52,СВЦЭМ!$B$39:$B$782,U$47)+'СЕТ СН'!$G$12+СВЦЭМ!$D$10+'СЕТ СН'!$G$5-'СЕТ СН'!$G$20</f>
        <v>3316.6814288999999</v>
      </c>
      <c r="V52" s="36">
        <f>SUMIFS(СВЦЭМ!$C$39:$C$782,СВЦЭМ!$A$39:$A$782,$A52,СВЦЭМ!$B$39:$B$782,V$47)+'СЕТ СН'!$G$12+СВЦЭМ!$D$10+'СЕТ СН'!$G$5-'СЕТ СН'!$G$20</f>
        <v>3293.4615969500001</v>
      </c>
      <c r="W52" s="36">
        <f>SUMIFS(СВЦЭМ!$C$39:$C$782,СВЦЭМ!$A$39:$A$782,$A52,СВЦЭМ!$B$39:$B$782,W$47)+'СЕТ СН'!$G$12+СВЦЭМ!$D$10+'СЕТ СН'!$G$5-'СЕТ СН'!$G$20</f>
        <v>3292.95533505</v>
      </c>
      <c r="X52" s="36">
        <f>SUMIFS(СВЦЭМ!$C$39:$C$782,СВЦЭМ!$A$39:$A$782,$A52,СВЦЭМ!$B$39:$B$782,X$47)+'СЕТ СН'!$G$12+СВЦЭМ!$D$10+'СЕТ СН'!$G$5-'СЕТ СН'!$G$20</f>
        <v>3296.1525212000001</v>
      </c>
      <c r="Y52" s="36">
        <f>SUMIFS(СВЦЭМ!$C$39:$C$782,СВЦЭМ!$A$39:$A$782,$A52,СВЦЭМ!$B$39:$B$782,Y$47)+'СЕТ СН'!$G$12+СВЦЭМ!$D$10+'СЕТ СН'!$G$5-'СЕТ СН'!$G$20</f>
        <v>3276.5053449799998</v>
      </c>
    </row>
    <row r="53" spans="1:25" ht="15.75" x14ac:dyDescent="0.2">
      <c r="A53" s="35">
        <f t="shared" si="1"/>
        <v>44353</v>
      </c>
      <c r="B53" s="36">
        <f>SUMIFS(СВЦЭМ!$C$39:$C$782,СВЦЭМ!$A$39:$A$782,$A53,СВЦЭМ!$B$39:$B$782,B$47)+'СЕТ СН'!$G$12+СВЦЭМ!$D$10+'СЕТ СН'!$G$5-'СЕТ СН'!$G$20</f>
        <v>3308.59047667</v>
      </c>
      <c r="C53" s="36">
        <f>SUMIFS(СВЦЭМ!$C$39:$C$782,СВЦЭМ!$A$39:$A$782,$A53,СВЦЭМ!$B$39:$B$782,C$47)+'СЕТ СН'!$G$12+СВЦЭМ!$D$10+'СЕТ СН'!$G$5-'СЕТ СН'!$G$20</f>
        <v>3334.5912103800001</v>
      </c>
      <c r="D53" s="36">
        <f>SUMIFS(СВЦЭМ!$C$39:$C$782,СВЦЭМ!$A$39:$A$782,$A53,СВЦЭМ!$B$39:$B$782,D$47)+'СЕТ СН'!$G$12+СВЦЭМ!$D$10+'СЕТ СН'!$G$5-'СЕТ СН'!$G$20</f>
        <v>3411.4966228200001</v>
      </c>
      <c r="E53" s="36">
        <f>SUMIFS(СВЦЭМ!$C$39:$C$782,СВЦЭМ!$A$39:$A$782,$A53,СВЦЭМ!$B$39:$B$782,E$47)+'СЕТ СН'!$G$12+СВЦЭМ!$D$10+'СЕТ СН'!$G$5-'СЕТ СН'!$G$20</f>
        <v>3424.6368893099998</v>
      </c>
      <c r="F53" s="36">
        <f>SUMIFS(СВЦЭМ!$C$39:$C$782,СВЦЭМ!$A$39:$A$782,$A53,СВЦЭМ!$B$39:$B$782,F$47)+'СЕТ СН'!$G$12+СВЦЭМ!$D$10+'СЕТ СН'!$G$5-'СЕТ СН'!$G$20</f>
        <v>3427.1493243300001</v>
      </c>
      <c r="G53" s="36">
        <f>SUMIFS(СВЦЭМ!$C$39:$C$782,СВЦЭМ!$A$39:$A$782,$A53,СВЦЭМ!$B$39:$B$782,G$47)+'СЕТ СН'!$G$12+СВЦЭМ!$D$10+'СЕТ СН'!$G$5-'СЕТ СН'!$G$20</f>
        <v>3423.8012154600001</v>
      </c>
      <c r="H53" s="36">
        <f>SUMIFS(СВЦЭМ!$C$39:$C$782,СВЦЭМ!$A$39:$A$782,$A53,СВЦЭМ!$B$39:$B$782,H$47)+'СЕТ СН'!$G$12+СВЦЭМ!$D$10+'СЕТ СН'!$G$5-'СЕТ СН'!$G$20</f>
        <v>3416.7920155699999</v>
      </c>
      <c r="I53" s="36">
        <f>SUMIFS(СВЦЭМ!$C$39:$C$782,СВЦЭМ!$A$39:$A$782,$A53,СВЦЭМ!$B$39:$B$782,I$47)+'СЕТ СН'!$G$12+СВЦЭМ!$D$10+'СЕТ СН'!$G$5-'СЕТ СН'!$G$20</f>
        <v>3323.9071506</v>
      </c>
      <c r="J53" s="36">
        <f>SUMIFS(СВЦЭМ!$C$39:$C$782,СВЦЭМ!$A$39:$A$782,$A53,СВЦЭМ!$B$39:$B$782,J$47)+'СЕТ СН'!$G$12+СВЦЭМ!$D$10+'СЕТ СН'!$G$5-'СЕТ СН'!$G$20</f>
        <v>3292.1781562799997</v>
      </c>
      <c r="K53" s="36">
        <f>SUMIFS(СВЦЭМ!$C$39:$C$782,СВЦЭМ!$A$39:$A$782,$A53,СВЦЭМ!$B$39:$B$782,K$47)+'СЕТ СН'!$G$12+СВЦЭМ!$D$10+'СЕТ СН'!$G$5-'СЕТ СН'!$G$20</f>
        <v>3314.9358414099997</v>
      </c>
      <c r="L53" s="36">
        <f>SUMIFS(СВЦЭМ!$C$39:$C$782,СВЦЭМ!$A$39:$A$782,$A53,СВЦЭМ!$B$39:$B$782,L$47)+'СЕТ СН'!$G$12+СВЦЭМ!$D$10+'СЕТ СН'!$G$5-'СЕТ СН'!$G$20</f>
        <v>3328.02034392</v>
      </c>
      <c r="M53" s="36">
        <f>SUMIFS(СВЦЭМ!$C$39:$C$782,СВЦЭМ!$A$39:$A$782,$A53,СВЦЭМ!$B$39:$B$782,M$47)+'СЕТ СН'!$G$12+СВЦЭМ!$D$10+'СЕТ СН'!$G$5-'СЕТ СН'!$G$20</f>
        <v>3344.3898306800002</v>
      </c>
      <c r="N53" s="36">
        <f>SUMIFS(СВЦЭМ!$C$39:$C$782,СВЦЭМ!$A$39:$A$782,$A53,СВЦЭМ!$B$39:$B$782,N$47)+'СЕТ СН'!$G$12+СВЦЭМ!$D$10+'СЕТ СН'!$G$5-'СЕТ СН'!$G$20</f>
        <v>3378.1753436999998</v>
      </c>
      <c r="O53" s="36">
        <f>SUMIFS(СВЦЭМ!$C$39:$C$782,СВЦЭМ!$A$39:$A$782,$A53,СВЦЭМ!$B$39:$B$782,O$47)+'СЕТ СН'!$G$12+СВЦЭМ!$D$10+'СЕТ СН'!$G$5-'СЕТ СН'!$G$20</f>
        <v>3404.6342295999998</v>
      </c>
      <c r="P53" s="36">
        <f>SUMIFS(СВЦЭМ!$C$39:$C$782,СВЦЭМ!$A$39:$A$782,$A53,СВЦЭМ!$B$39:$B$782,P$47)+'СЕТ СН'!$G$12+СВЦЭМ!$D$10+'СЕТ СН'!$G$5-'СЕТ СН'!$G$20</f>
        <v>3397.5381147399999</v>
      </c>
      <c r="Q53" s="36">
        <f>SUMIFS(СВЦЭМ!$C$39:$C$782,СВЦЭМ!$A$39:$A$782,$A53,СВЦЭМ!$B$39:$B$782,Q$47)+'СЕТ СН'!$G$12+СВЦЭМ!$D$10+'СЕТ СН'!$G$5-'СЕТ СН'!$G$20</f>
        <v>3399.6559147399998</v>
      </c>
      <c r="R53" s="36">
        <f>SUMIFS(СВЦЭМ!$C$39:$C$782,СВЦЭМ!$A$39:$A$782,$A53,СВЦЭМ!$B$39:$B$782,R$47)+'СЕТ СН'!$G$12+СВЦЭМ!$D$10+'СЕТ СН'!$G$5-'СЕТ СН'!$G$20</f>
        <v>3359.4692827700001</v>
      </c>
      <c r="S53" s="36">
        <f>SUMIFS(СВЦЭМ!$C$39:$C$782,СВЦЭМ!$A$39:$A$782,$A53,СВЦЭМ!$B$39:$B$782,S$47)+'СЕТ СН'!$G$12+СВЦЭМ!$D$10+'СЕТ СН'!$G$5-'СЕТ СН'!$G$20</f>
        <v>3321.83985338</v>
      </c>
      <c r="T53" s="36">
        <f>SUMIFS(СВЦЭМ!$C$39:$C$782,СВЦЭМ!$A$39:$A$782,$A53,СВЦЭМ!$B$39:$B$782,T$47)+'СЕТ СН'!$G$12+СВЦЭМ!$D$10+'СЕТ СН'!$G$5-'СЕТ СН'!$G$20</f>
        <v>3309.5885834999999</v>
      </c>
      <c r="U53" s="36">
        <f>SUMIFS(СВЦЭМ!$C$39:$C$782,СВЦЭМ!$A$39:$A$782,$A53,СВЦЭМ!$B$39:$B$782,U$47)+'СЕТ СН'!$G$12+СВЦЭМ!$D$10+'СЕТ СН'!$G$5-'СЕТ СН'!$G$20</f>
        <v>3304.5397814200001</v>
      </c>
      <c r="V53" s="36">
        <f>SUMIFS(СВЦЭМ!$C$39:$C$782,СВЦЭМ!$A$39:$A$782,$A53,СВЦЭМ!$B$39:$B$782,V$47)+'СЕТ СН'!$G$12+СВЦЭМ!$D$10+'СЕТ СН'!$G$5-'СЕТ СН'!$G$20</f>
        <v>3311.97361232</v>
      </c>
      <c r="W53" s="36">
        <f>SUMIFS(СВЦЭМ!$C$39:$C$782,СВЦЭМ!$A$39:$A$782,$A53,СВЦЭМ!$B$39:$B$782,W$47)+'СЕТ СН'!$G$12+СВЦЭМ!$D$10+'СЕТ СН'!$G$5-'СЕТ СН'!$G$20</f>
        <v>3332.8015447500002</v>
      </c>
      <c r="X53" s="36">
        <f>SUMIFS(СВЦЭМ!$C$39:$C$782,СВЦЭМ!$A$39:$A$782,$A53,СВЦЭМ!$B$39:$B$782,X$47)+'СЕТ СН'!$G$12+СВЦЭМ!$D$10+'СЕТ СН'!$G$5-'СЕТ СН'!$G$20</f>
        <v>3326.8239865</v>
      </c>
      <c r="Y53" s="36">
        <f>SUMIFS(СВЦЭМ!$C$39:$C$782,СВЦЭМ!$A$39:$A$782,$A53,СВЦЭМ!$B$39:$B$782,Y$47)+'СЕТ СН'!$G$12+СВЦЭМ!$D$10+'СЕТ СН'!$G$5-'СЕТ СН'!$G$20</f>
        <v>3297.1013327800001</v>
      </c>
    </row>
    <row r="54" spans="1:25" ht="15.75" x14ac:dyDescent="0.2">
      <c r="A54" s="35">
        <f t="shared" si="1"/>
        <v>44354</v>
      </c>
      <c r="B54" s="36">
        <f>SUMIFS(СВЦЭМ!$C$39:$C$782,СВЦЭМ!$A$39:$A$782,$A54,СВЦЭМ!$B$39:$B$782,B$47)+'СЕТ СН'!$G$12+СВЦЭМ!$D$10+'СЕТ СН'!$G$5-'СЕТ СН'!$G$20</f>
        <v>3277.5636393099999</v>
      </c>
      <c r="C54" s="36">
        <f>SUMIFS(СВЦЭМ!$C$39:$C$782,СВЦЭМ!$A$39:$A$782,$A54,СВЦЭМ!$B$39:$B$782,C$47)+'СЕТ СН'!$G$12+СВЦЭМ!$D$10+'СЕТ СН'!$G$5-'СЕТ СН'!$G$20</f>
        <v>3344.6406453</v>
      </c>
      <c r="D54" s="36">
        <f>SUMIFS(СВЦЭМ!$C$39:$C$782,СВЦЭМ!$A$39:$A$782,$A54,СВЦЭМ!$B$39:$B$782,D$47)+'СЕТ СН'!$G$12+СВЦЭМ!$D$10+'СЕТ СН'!$G$5-'СЕТ СН'!$G$20</f>
        <v>3418.5124314300001</v>
      </c>
      <c r="E54" s="36">
        <f>SUMIFS(СВЦЭМ!$C$39:$C$782,СВЦЭМ!$A$39:$A$782,$A54,СВЦЭМ!$B$39:$B$782,E$47)+'СЕТ СН'!$G$12+СВЦЭМ!$D$10+'СЕТ СН'!$G$5-'СЕТ СН'!$G$20</f>
        <v>3438.0003895199998</v>
      </c>
      <c r="F54" s="36">
        <f>SUMIFS(СВЦЭМ!$C$39:$C$782,СВЦЭМ!$A$39:$A$782,$A54,СВЦЭМ!$B$39:$B$782,F$47)+'СЕТ СН'!$G$12+СВЦЭМ!$D$10+'СЕТ СН'!$G$5-'СЕТ СН'!$G$20</f>
        <v>3437.6417944999998</v>
      </c>
      <c r="G54" s="36">
        <f>SUMIFS(СВЦЭМ!$C$39:$C$782,СВЦЭМ!$A$39:$A$782,$A54,СВЦЭМ!$B$39:$B$782,G$47)+'СЕТ СН'!$G$12+СВЦЭМ!$D$10+'СЕТ СН'!$G$5-'СЕТ СН'!$G$20</f>
        <v>3424.4766035299999</v>
      </c>
      <c r="H54" s="36">
        <f>SUMIFS(СВЦЭМ!$C$39:$C$782,СВЦЭМ!$A$39:$A$782,$A54,СВЦЭМ!$B$39:$B$782,H$47)+'СЕТ СН'!$G$12+СВЦЭМ!$D$10+'СЕТ СН'!$G$5-'СЕТ СН'!$G$20</f>
        <v>3398.0821058199999</v>
      </c>
      <c r="I54" s="36">
        <f>SUMIFS(СВЦЭМ!$C$39:$C$782,СВЦЭМ!$A$39:$A$782,$A54,СВЦЭМ!$B$39:$B$782,I$47)+'СЕТ СН'!$G$12+СВЦЭМ!$D$10+'СЕТ СН'!$G$5-'СЕТ СН'!$G$20</f>
        <v>3316.1565415599998</v>
      </c>
      <c r="J54" s="36">
        <f>SUMIFS(СВЦЭМ!$C$39:$C$782,СВЦЭМ!$A$39:$A$782,$A54,СВЦЭМ!$B$39:$B$782,J$47)+'СЕТ СН'!$G$12+СВЦЭМ!$D$10+'СЕТ СН'!$G$5-'СЕТ СН'!$G$20</f>
        <v>3314.2185052599998</v>
      </c>
      <c r="K54" s="36">
        <f>SUMIFS(СВЦЭМ!$C$39:$C$782,СВЦЭМ!$A$39:$A$782,$A54,СВЦЭМ!$B$39:$B$782,K$47)+'СЕТ СН'!$G$12+СВЦЭМ!$D$10+'СЕТ СН'!$G$5-'СЕТ СН'!$G$20</f>
        <v>3340.47994672</v>
      </c>
      <c r="L54" s="36">
        <f>SUMIFS(СВЦЭМ!$C$39:$C$782,СВЦЭМ!$A$39:$A$782,$A54,СВЦЭМ!$B$39:$B$782,L$47)+'СЕТ СН'!$G$12+СВЦЭМ!$D$10+'СЕТ СН'!$G$5-'СЕТ СН'!$G$20</f>
        <v>3353.27739475</v>
      </c>
      <c r="M54" s="36">
        <f>SUMIFS(СВЦЭМ!$C$39:$C$782,СВЦЭМ!$A$39:$A$782,$A54,СВЦЭМ!$B$39:$B$782,M$47)+'СЕТ СН'!$G$12+СВЦЭМ!$D$10+'СЕТ СН'!$G$5-'СЕТ СН'!$G$20</f>
        <v>3340.1430600899998</v>
      </c>
      <c r="N54" s="36">
        <f>SUMIFS(СВЦЭМ!$C$39:$C$782,СВЦЭМ!$A$39:$A$782,$A54,СВЦЭМ!$B$39:$B$782,N$47)+'СЕТ СН'!$G$12+СВЦЭМ!$D$10+'СЕТ СН'!$G$5-'СЕТ СН'!$G$20</f>
        <v>3364.21310748</v>
      </c>
      <c r="O54" s="36">
        <f>SUMIFS(СВЦЭМ!$C$39:$C$782,СВЦЭМ!$A$39:$A$782,$A54,СВЦЭМ!$B$39:$B$782,O$47)+'СЕТ СН'!$G$12+СВЦЭМ!$D$10+'СЕТ СН'!$G$5-'СЕТ СН'!$G$20</f>
        <v>3404.93191295</v>
      </c>
      <c r="P54" s="36">
        <f>SUMIFS(СВЦЭМ!$C$39:$C$782,СВЦЭМ!$A$39:$A$782,$A54,СВЦЭМ!$B$39:$B$782,P$47)+'СЕТ СН'!$G$12+СВЦЭМ!$D$10+'СЕТ СН'!$G$5-'СЕТ СН'!$G$20</f>
        <v>3414.6540325000001</v>
      </c>
      <c r="Q54" s="36">
        <f>SUMIFS(СВЦЭМ!$C$39:$C$782,СВЦЭМ!$A$39:$A$782,$A54,СВЦЭМ!$B$39:$B$782,Q$47)+'СЕТ СН'!$G$12+СВЦЭМ!$D$10+'СЕТ СН'!$G$5-'СЕТ СН'!$G$20</f>
        <v>3420.1355999799998</v>
      </c>
      <c r="R54" s="36">
        <f>SUMIFS(СВЦЭМ!$C$39:$C$782,СВЦЭМ!$A$39:$A$782,$A54,СВЦЭМ!$B$39:$B$782,R$47)+'СЕТ СН'!$G$12+СВЦЭМ!$D$10+'СЕТ СН'!$G$5-'СЕТ СН'!$G$20</f>
        <v>3362.0232472100001</v>
      </c>
      <c r="S54" s="36">
        <f>SUMIFS(СВЦЭМ!$C$39:$C$782,СВЦЭМ!$A$39:$A$782,$A54,СВЦЭМ!$B$39:$B$782,S$47)+'СЕТ СН'!$G$12+СВЦЭМ!$D$10+'СЕТ СН'!$G$5-'СЕТ СН'!$G$20</f>
        <v>3314.9419321599999</v>
      </c>
      <c r="T54" s="36">
        <f>SUMIFS(СВЦЭМ!$C$39:$C$782,СВЦЭМ!$A$39:$A$782,$A54,СВЦЭМ!$B$39:$B$782,T$47)+'СЕТ СН'!$G$12+СВЦЭМ!$D$10+'СЕТ СН'!$G$5-'СЕТ СН'!$G$20</f>
        <v>3320.92579699</v>
      </c>
      <c r="U54" s="36">
        <f>SUMIFS(СВЦЭМ!$C$39:$C$782,СВЦЭМ!$A$39:$A$782,$A54,СВЦЭМ!$B$39:$B$782,U$47)+'СЕТ СН'!$G$12+СВЦЭМ!$D$10+'СЕТ СН'!$G$5-'СЕТ СН'!$G$20</f>
        <v>3334.58073311</v>
      </c>
      <c r="V54" s="36">
        <f>SUMIFS(СВЦЭМ!$C$39:$C$782,СВЦЭМ!$A$39:$A$782,$A54,СВЦЭМ!$B$39:$B$782,V$47)+'СЕТ СН'!$G$12+СВЦЭМ!$D$10+'СЕТ СН'!$G$5-'СЕТ СН'!$G$20</f>
        <v>3355.6469986399998</v>
      </c>
      <c r="W54" s="36">
        <f>SUMIFS(СВЦЭМ!$C$39:$C$782,СВЦЭМ!$A$39:$A$782,$A54,СВЦЭМ!$B$39:$B$782,W$47)+'СЕТ СН'!$G$12+СВЦЭМ!$D$10+'СЕТ СН'!$G$5-'СЕТ СН'!$G$20</f>
        <v>3370.7791886499999</v>
      </c>
      <c r="X54" s="36">
        <f>SUMIFS(СВЦЭМ!$C$39:$C$782,СВЦЭМ!$A$39:$A$782,$A54,СВЦЭМ!$B$39:$B$782,X$47)+'СЕТ СН'!$G$12+СВЦЭМ!$D$10+'СЕТ СН'!$G$5-'СЕТ СН'!$G$20</f>
        <v>3355.7717130199999</v>
      </c>
      <c r="Y54" s="36">
        <f>SUMIFS(СВЦЭМ!$C$39:$C$782,СВЦЭМ!$A$39:$A$782,$A54,СВЦЭМ!$B$39:$B$782,Y$47)+'СЕТ СН'!$G$12+СВЦЭМ!$D$10+'СЕТ СН'!$G$5-'СЕТ СН'!$G$20</f>
        <v>3276.82425255</v>
      </c>
    </row>
    <row r="55" spans="1:25" ht="15.75" x14ac:dyDescent="0.2">
      <c r="A55" s="35">
        <f t="shared" si="1"/>
        <v>44355</v>
      </c>
      <c r="B55" s="36">
        <f>SUMIFS(СВЦЭМ!$C$39:$C$782,СВЦЭМ!$A$39:$A$782,$A55,СВЦЭМ!$B$39:$B$782,B$47)+'СЕТ СН'!$G$12+СВЦЭМ!$D$10+'СЕТ СН'!$G$5-'СЕТ СН'!$G$20</f>
        <v>3255.6136710400001</v>
      </c>
      <c r="C55" s="36">
        <f>SUMIFS(СВЦЭМ!$C$39:$C$782,СВЦЭМ!$A$39:$A$782,$A55,СВЦЭМ!$B$39:$B$782,C$47)+'СЕТ СН'!$G$12+СВЦЭМ!$D$10+'СЕТ СН'!$G$5-'СЕТ СН'!$G$20</f>
        <v>3337.35504601</v>
      </c>
      <c r="D55" s="36">
        <f>SUMIFS(СВЦЭМ!$C$39:$C$782,СВЦЭМ!$A$39:$A$782,$A55,СВЦЭМ!$B$39:$B$782,D$47)+'СЕТ СН'!$G$12+СВЦЭМ!$D$10+'СЕТ СН'!$G$5-'СЕТ СН'!$G$20</f>
        <v>3418.59373504</v>
      </c>
      <c r="E55" s="36">
        <f>SUMIFS(СВЦЭМ!$C$39:$C$782,СВЦЭМ!$A$39:$A$782,$A55,СВЦЭМ!$B$39:$B$782,E$47)+'СЕТ СН'!$G$12+СВЦЭМ!$D$10+'СЕТ СН'!$G$5-'СЕТ СН'!$G$20</f>
        <v>3437.21012703</v>
      </c>
      <c r="F55" s="36">
        <f>SUMIFS(СВЦЭМ!$C$39:$C$782,СВЦЭМ!$A$39:$A$782,$A55,СВЦЭМ!$B$39:$B$782,F$47)+'СЕТ СН'!$G$12+СВЦЭМ!$D$10+'СЕТ СН'!$G$5-'СЕТ СН'!$G$20</f>
        <v>3434.9540326199999</v>
      </c>
      <c r="G55" s="36">
        <f>SUMIFS(СВЦЭМ!$C$39:$C$782,СВЦЭМ!$A$39:$A$782,$A55,СВЦЭМ!$B$39:$B$782,G$47)+'СЕТ СН'!$G$12+СВЦЭМ!$D$10+'СЕТ СН'!$G$5-'СЕТ СН'!$G$20</f>
        <v>3421.9697249599999</v>
      </c>
      <c r="H55" s="36">
        <f>SUMIFS(СВЦЭМ!$C$39:$C$782,СВЦЭМ!$A$39:$A$782,$A55,СВЦЭМ!$B$39:$B$782,H$47)+'СЕТ СН'!$G$12+СВЦЭМ!$D$10+'СЕТ СН'!$G$5-'СЕТ СН'!$G$20</f>
        <v>3375.3736435400001</v>
      </c>
      <c r="I55" s="36">
        <f>SUMIFS(СВЦЭМ!$C$39:$C$782,СВЦЭМ!$A$39:$A$782,$A55,СВЦЭМ!$B$39:$B$782,I$47)+'СЕТ СН'!$G$12+СВЦЭМ!$D$10+'СЕТ СН'!$G$5-'СЕТ СН'!$G$20</f>
        <v>3293.1494103499999</v>
      </c>
      <c r="J55" s="36">
        <f>SUMIFS(СВЦЭМ!$C$39:$C$782,СВЦЭМ!$A$39:$A$782,$A55,СВЦЭМ!$B$39:$B$782,J$47)+'СЕТ СН'!$G$12+СВЦЭМ!$D$10+'СЕТ СН'!$G$5-'СЕТ СН'!$G$20</f>
        <v>3271.6094708000001</v>
      </c>
      <c r="K55" s="36">
        <f>SUMIFS(СВЦЭМ!$C$39:$C$782,СВЦЭМ!$A$39:$A$782,$A55,СВЦЭМ!$B$39:$B$782,K$47)+'СЕТ СН'!$G$12+СВЦЭМ!$D$10+'СЕТ СН'!$G$5-'СЕТ СН'!$G$20</f>
        <v>3274.0290735500002</v>
      </c>
      <c r="L55" s="36">
        <f>SUMIFS(СВЦЭМ!$C$39:$C$782,СВЦЭМ!$A$39:$A$782,$A55,СВЦЭМ!$B$39:$B$782,L$47)+'СЕТ СН'!$G$12+СВЦЭМ!$D$10+'СЕТ СН'!$G$5-'СЕТ СН'!$G$20</f>
        <v>3274.0573435599999</v>
      </c>
      <c r="M55" s="36">
        <f>SUMIFS(СВЦЭМ!$C$39:$C$782,СВЦЭМ!$A$39:$A$782,$A55,СВЦЭМ!$B$39:$B$782,M$47)+'СЕТ СН'!$G$12+СВЦЭМ!$D$10+'СЕТ СН'!$G$5-'СЕТ СН'!$G$20</f>
        <v>3284.80902182</v>
      </c>
      <c r="N55" s="36">
        <f>SUMIFS(СВЦЭМ!$C$39:$C$782,СВЦЭМ!$A$39:$A$782,$A55,СВЦЭМ!$B$39:$B$782,N$47)+'СЕТ СН'!$G$12+СВЦЭМ!$D$10+'СЕТ СН'!$G$5-'СЕТ СН'!$G$20</f>
        <v>3329.1856541400002</v>
      </c>
      <c r="O55" s="36">
        <f>SUMIFS(СВЦЭМ!$C$39:$C$782,СВЦЭМ!$A$39:$A$782,$A55,СВЦЭМ!$B$39:$B$782,O$47)+'СЕТ СН'!$G$12+СВЦЭМ!$D$10+'СЕТ СН'!$G$5-'СЕТ СН'!$G$20</f>
        <v>3376.69855435</v>
      </c>
      <c r="P55" s="36">
        <f>SUMIFS(СВЦЭМ!$C$39:$C$782,СВЦЭМ!$A$39:$A$782,$A55,СВЦЭМ!$B$39:$B$782,P$47)+'СЕТ СН'!$G$12+СВЦЭМ!$D$10+'СЕТ СН'!$G$5-'СЕТ СН'!$G$20</f>
        <v>3374.7993500600001</v>
      </c>
      <c r="Q55" s="36">
        <f>SUMIFS(СВЦЭМ!$C$39:$C$782,СВЦЭМ!$A$39:$A$782,$A55,СВЦЭМ!$B$39:$B$782,Q$47)+'СЕТ СН'!$G$12+СВЦЭМ!$D$10+'СЕТ СН'!$G$5-'СЕТ СН'!$G$20</f>
        <v>3381.25147634</v>
      </c>
      <c r="R55" s="36">
        <f>SUMIFS(СВЦЭМ!$C$39:$C$782,СВЦЭМ!$A$39:$A$782,$A55,СВЦЭМ!$B$39:$B$782,R$47)+'СЕТ СН'!$G$12+СВЦЭМ!$D$10+'СЕТ СН'!$G$5-'СЕТ СН'!$G$20</f>
        <v>3322.31840315</v>
      </c>
      <c r="S55" s="36">
        <f>SUMIFS(СВЦЭМ!$C$39:$C$782,СВЦЭМ!$A$39:$A$782,$A55,СВЦЭМ!$B$39:$B$782,S$47)+'СЕТ СН'!$G$12+СВЦЭМ!$D$10+'СЕТ СН'!$G$5-'СЕТ СН'!$G$20</f>
        <v>3272.4395031599997</v>
      </c>
      <c r="T55" s="36">
        <f>SUMIFS(СВЦЭМ!$C$39:$C$782,СВЦЭМ!$A$39:$A$782,$A55,СВЦЭМ!$B$39:$B$782,T$47)+'СЕТ СН'!$G$12+СВЦЭМ!$D$10+'СЕТ СН'!$G$5-'СЕТ СН'!$G$20</f>
        <v>3253.1282482500001</v>
      </c>
      <c r="U55" s="36">
        <f>SUMIFS(СВЦЭМ!$C$39:$C$782,СВЦЭМ!$A$39:$A$782,$A55,СВЦЭМ!$B$39:$B$782,U$47)+'СЕТ СН'!$G$12+СВЦЭМ!$D$10+'СЕТ СН'!$G$5-'СЕТ СН'!$G$20</f>
        <v>3246.3318218700001</v>
      </c>
      <c r="V55" s="36">
        <f>SUMIFS(СВЦЭМ!$C$39:$C$782,СВЦЭМ!$A$39:$A$782,$A55,СВЦЭМ!$B$39:$B$782,V$47)+'СЕТ СН'!$G$12+СВЦЭМ!$D$10+'СЕТ СН'!$G$5-'СЕТ СН'!$G$20</f>
        <v>3246.0991822699998</v>
      </c>
      <c r="W55" s="36">
        <f>SUMIFS(СВЦЭМ!$C$39:$C$782,СВЦЭМ!$A$39:$A$782,$A55,СВЦЭМ!$B$39:$B$782,W$47)+'СЕТ СН'!$G$12+СВЦЭМ!$D$10+'СЕТ СН'!$G$5-'СЕТ СН'!$G$20</f>
        <v>3263.1871065599998</v>
      </c>
      <c r="X55" s="36">
        <f>SUMIFS(СВЦЭМ!$C$39:$C$782,СВЦЭМ!$A$39:$A$782,$A55,СВЦЭМ!$B$39:$B$782,X$47)+'СЕТ СН'!$G$12+СВЦЭМ!$D$10+'СЕТ СН'!$G$5-'СЕТ СН'!$G$20</f>
        <v>3248.0952497200001</v>
      </c>
      <c r="Y55" s="36">
        <f>SUMIFS(СВЦЭМ!$C$39:$C$782,СВЦЭМ!$A$39:$A$782,$A55,СВЦЭМ!$B$39:$B$782,Y$47)+'СЕТ СН'!$G$12+СВЦЭМ!$D$10+'СЕТ СН'!$G$5-'СЕТ СН'!$G$20</f>
        <v>3233.19693624</v>
      </c>
    </row>
    <row r="56" spans="1:25" ht="15.75" x14ac:dyDescent="0.2">
      <c r="A56" s="35">
        <f t="shared" si="1"/>
        <v>44356</v>
      </c>
      <c r="B56" s="36">
        <f>SUMIFS(СВЦЭМ!$C$39:$C$782,СВЦЭМ!$A$39:$A$782,$A56,СВЦЭМ!$B$39:$B$782,B$47)+'СЕТ СН'!$G$12+СВЦЭМ!$D$10+'СЕТ СН'!$G$5-'СЕТ СН'!$G$20</f>
        <v>3275.0389873099998</v>
      </c>
      <c r="C56" s="36">
        <f>SUMIFS(СВЦЭМ!$C$39:$C$782,СВЦЭМ!$A$39:$A$782,$A56,СВЦЭМ!$B$39:$B$782,C$47)+'СЕТ СН'!$G$12+СВЦЭМ!$D$10+'СЕТ СН'!$G$5-'СЕТ СН'!$G$20</f>
        <v>3345.3882908</v>
      </c>
      <c r="D56" s="36">
        <f>SUMIFS(СВЦЭМ!$C$39:$C$782,СВЦЭМ!$A$39:$A$782,$A56,СВЦЭМ!$B$39:$B$782,D$47)+'СЕТ СН'!$G$12+СВЦЭМ!$D$10+'СЕТ СН'!$G$5-'СЕТ СН'!$G$20</f>
        <v>3410.1069593299999</v>
      </c>
      <c r="E56" s="36">
        <f>SUMIFS(СВЦЭМ!$C$39:$C$782,СВЦЭМ!$A$39:$A$782,$A56,СВЦЭМ!$B$39:$B$782,E$47)+'СЕТ СН'!$G$12+СВЦЭМ!$D$10+'СЕТ СН'!$G$5-'СЕТ СН'!$G$20</f>
        <v>3425.5336514700002</v>
      </c>
      <c r="F56" s="36">
        <f>SUMIFS(СВЦЭМ!$C$39:$C$782,СВЦЭМ!$A$39:$A$782,$A56,СВЦЭМ!$B$39:$B$782,F$47)+'СЕТ СН'!$G$12+СВЦЭМ!$D$10+'СЕТ СН'!$G$5-'СЕТ СН'!$G$20</f>
        <v>3425.99902071</v>
      </c>
      <c r="G56" s="36">
        <f>SUMIFS(СВЦЭМ!$C$39:$C$782,СВЦЭМ!$A$39:$A$782,$A56,СВЦЭМ!$B$39:$B$782,G$47)+'СЕТ СН'!$G$12+СВЦЭМ!$D$10+'СЕТ СН'!$G$5-'СЕТ СН'!$G$20</f>
        <v>3403.2505875799998</v>
      </c>
      <c r="H56" s="36">
        <f>SUMIFS(СВЦЭМ!$C$39:$C$782,СВЦЭМ!$A$39:$A$782,$A56,СВЦЭМ!$B$39:$B$782,H$47)+'СЕТ СН'!$G$12+СВЦЭМ!$D$10+'СЕТ СН'!$G$5-'СЕТ СН'!$G$20</f>
        <v>3365.38028024</v>
      </c>
      <c r="I56" s="36">
        <f>SUMIFS(СВЦЭМ!$C$39:$C$782,СВЦЭМ!$A$39:$A$782,$A56,СВЦЭМ!$B$39:$B$782,I$47)+'СЕТ СН'!$G$12+СВЦЭМ!$D$10+'СЕТ СН'!$G$5-'СЕТ СН'!$G$20</f>
        <v>3293.0030816899998</v>
      </c>
      <c r="J56" s="36">
        <f>SUMIFS(СВЦЭМ!$C$39:$C$782,СВЦЭМ!$A$39:$A$782,$A56,СВЦЭМ!$B$39:$B$782,J$47)+'СЕТ СН'!$G$12+СВЦЭМ!$D$10+'СЕТ СН'!$G$5-'СЕТ СН'!$G$20</f>
        <v>3273.7374970000001</v>
      </c>
      <c r="K56" s="36">
        <f>SUMIFS(СВЦЭМ!$C$39:$C$782,СВЦЭМ!$A$39:$A$782,$A56,СВЦЭМ!$B$39:$B$782,K$47)+'СЕТ СН'!$G$12+СВЦЭМ!$D$10+'СЕТ СН'!$G$5-'СЕТ СН'!$G$20</f>
        <v>3283.0340743199999</v>
      </c>
      <c r="L56" s="36">
        <f>SUMIFS(СВЦЭМ!$C$39:$C$782,СВЦЭМ!$A$39:$A$782,$A56,СВЦЭМ!$B$39:$B$782,L$47)+'СЕТ СН'!$G$12+СВЦЭМ!$D$10+'СЕТ СН'!$G$5-'СЕТ СН'!$G$20</f>
        <v>3287.1441126899999</v>
      </c>
      <c r="M56" s="36">
        <f>SUMIFS(СВЦЭМ!$C$39:$C$782,СВЦЭМ!$A$39:$A$782,$A56,СВЦЭМ!$B$39:$B$782,M$47)+'СЕТ СН'!$G$12+СВЦЭМ!$D$10+'СЕТ СН'!$G$5-'СЕТ СН'!$G$20</f>
        <v>3298.4461317599998</v>
      </c>
      <c r="N56" s="36">
        <f>SUMIFS(СВЦЭМ!$C$39:$C$782,СВЦЭМ!$A$39:$A$782,$A56,СВЦЭМ!$B$39:$B$782,N$47)+'СЕТ СН'!$G$12+СВЦЭМ!$D$10+'СЕТ СН'!$G$5-'СЕТ СН'!$G$20</f>
        <v>3339.0154299400001</v>
      </c>
      <c r="O56" s="36">
        <f>SUMIFS(СВЦЭМ!$C$39:$C$782,СВЦЭМ!$A$39:$A$782,$A56,СВЦЭМ!$B$39:$B$782,O$47)+'СЕТ СН'!$G$12+СВЦЭМ!$D$10+'СЕТ СН'!$G$5-'СЕТ СН'!$G$20</f>
        <v>3394.3683509900002</v>
      </c>
      <c r="P56" s="36">
        <f>SUMIFS(СВЦЭМ!$C$39:$C$782,СВЦЭМ!$A$39:$A$782,$A56,СВЦЭМ!$B$39:$B$782,P$47)+'СЕТ СН'!$G$12+СВЦЭМ!$D$10+'СЕТ СН'!$G$5-'СЕТ СН'!$G$20</f>
        <v>3394.62101011</v>
      </c>
      <c r="Q56" s="36">
        <f>SUMIFS(СВЦЭМ!$C$39:$C$782,СВЦЭМ!$A$39:$A$782,$A56,СВЦЭМ!$B$39:$B$782,Q$47)+'СЕТ СН'!$G$12+СВЦЭМ!$D$10+'СЕТ СН'!$G$5-'СЕТ СН'!$G$20</f>
        <v>3388.6875779699999</v>
      </c>
      <c r="R56" s="36">
        <f>SUMIFS(СВЦЭМ!$C$39:$C$782,СВЦЭМ!$A$39:$A$782,$A56,СВЦЭМ!$B$39:$B$782,R$47)+'СЕТ СН'!$G$12+СВЦЭМ!$D$10+'СЕТ СН'!$G$5-'СЕТ СН'!$G$20</f>
        <v>3330.7751141399999</v>
      </c>
      <c r="S56" s="36">
        <f>SUMIFS(СВЦЭМ!$C$39:$C$782,СВЦЭМ!$A$39:$A$782,$A56,СВЦЭМ!$B$39:$B$782,S$47)+'СЕТ СН'!$G$12+СВЦЭМ!$D$10+'СЕТ СН'!$G$5-'СЕТ СН'!$G$20</f>
        <v>3272.2849661</v>
      </c>
      <c r="T56" s="36">
        <f>SUMIFS(СВЦЭМ!$C$39:$C$782,СВЦЭМ!$A$39:$A$782,$A56,СВЦЭМ!$B$39:$B$782,T$47)+'СЕТ СН'!$G$12+СВЦЭМ!$D$10+'СЕТ СН'!$G$5-'СЕТ СН'!$G$20</f>
        <v>3253.3718309199999</v>
      </c>
      <c r="U56" s="36">
        <f>SUMIFS(СВЦЭМ!$C$39:$C$782,СВЦЭМ!$A$39:$A$782,$A56,СВЦЭМ!$B$39:$B$782,U$47)+'СЕТ СН'!$G$12+СВЦЭМ!$D$10+'СЕТ СН'!$G$5-'СЕТ СН'!$G$20</f>
        <v>3237.35091551</v>
      </c>
      <c r="V56" s="36">
        <f>SUMIFS(СВЦЭМ!$C$39:$C$782,СВЦЭМ!$A$39:$A$782,$A56,СВЦЭМ!$B$39:$B$782,V$47)+'СЕТ СН'!$G$12+СВЦЭМ!$D$10+'СЕТ СН'!$G$5-'СЕТ СН'!$G$20</f>
        <v>3237.7620598899998</v>
      </c>
      <c r="W56" s="36">
        <f>SUMIFS(СВЦЭМ!$C$39:$C$782,СВЦЭМ!$A$39:$A$782,$A56,СВЦЭМ!$B$39:$B$782,W$47)+'СЕТ СН'!$G$12+СВЦЭМ!$D$10+'СЕТ СН'!$G$5-'СЕТ СН'!$G$20</f>
        <v>3256.69510971</v>
      </c>
      <c r="X56" s="36">
        <f>SUMIFS(СВЦЭМ!$C$39:$C$782,СВЦЭМ!$A$39:$A$782,$A56,СВЦЭМ!$B$39:$B$782,X$47)+'СЕТ СН'!$G$12+СВЦЭМ!$D$10+'СЕТ СН'!$G$5-'СЕТ СН'!$G$20</f>
        <v>3248.4036088399998</v>
      </c>
      <c r="Y56" s="36">
        <f>SUMIFS(СВЦЭМ!$C$39:$C$782,СВЦЭМ!$A$39:$A$782,$A56,СВЦЭМ!$B$39:$B$782,Y$47)+'СЕТ СН'!$G$12+СВЦЭМ!$D$10+'СЕТ СН'!$G$5-'СЕТ СН'!$G$20</f>
        <v>3225.69845162</v>
      </c>
    </row>
    <row r="57" spans="1:25" ht="15.75" x14ac:dyDescent="0.2">
      <c r="A57" s="35">
        <f t="shared" si="1"/>
        <v>44357</v>
      </c>
      <c r="B57" s="36">
        <f>SUMIFS(СВЦЭМ!$C$39:$C$782,СВЦЭМ!$A$39:$A$782,$A57,СВЦЭМ!$B$39:$B$782,B$47)+'СЕТ СН'!$G$12+СВЦЭМ!$D$10+'СЕТ СН'!$G$5-'СЕТ СН'!$G$20</f>
        <v>3229.8719718500001</v>
      </c>
      <c r="C57" s="36">
        <f>SUMIFS(СВЦЭМ!$C$39:$C$782,СВЦЭМ!$A$39:$A$782,$A57,СВЦЭМ!$B$39:$B$782,C$47)+'СЕТ СН'!$G$12+СВЦЭМ!$D$10+'СЕТ СН'!$G$5-'СЕТ СН'!$G$20</f>
        <v>3281.6950706299999</v>
      </c>
      <c r="D57" s="36">
        <f>SUMIFS(СВЦЭМ!$C$39:$C$782,СВЦЭМ!$A$39:$A$782,$A57,СВЦЭМ!$B$39:$B$782,D$47)+'СЕТ СН'!$G$12+СВЦЭМ!$D$10+'СЕТ СН'!$G$5-'СЕТ СН'!$G$20</f>
        <v>3347.9557235500001</v>
      </c>
      <c r="E57" s="36">
        <f>SUMIFS(СВЦЭМ!$C$39:$C$782,СВЦЭМ!$A$39:$A$782,$A57,СВЦЭМ!$B$39:$B$782,E$47)+'СЕТ СН'!$G$12+СВЦЭМ!$D$10+'СЕТ СН'!$G$5-'СЕТ СН'!$G$20</f>
        <v>3364.2160630399999</v>
      </c>
      <c r="F57" s="36">
        <f>SUMIFS(СВЦЭМ!$C$39:$C$782,СВЦЭМ!$A$39:$A$782,$A57,СВЦЭМ!$B$39:$B$782,F$47)+'СЕТ СН'!$G$12+СВЦЭМ!$D$10+'СЕТ СН'!$G$5-'СЕТ СН'!$G$20</f>
        <v>3354.7916890900001</v>
      </c>
      <c r="G57" s="36">
        <f>SUMIFS(СВЦЭМ!$C$39:$C$782,СВЦЭМ!$A$39:$A$782,$A57,СВЦЭМ!$B$39:$B$782,G$47)+'СЕТ СН'!$G$12+СВЦЭМ!$D$10+'СЕТ СН'!$G$5-'СЕТ СН'!$G$20</f>
        <v>3350.54818372</v>
      </c>
      <c r="H57" s="36">
        <f>SUMIFS(СВЦЭМ!$C$39:$C$782,СВЦЭМ!$A$39:$A$782,$A57,СВЦЭМ!$B$39:$B$782,H$47)+'СЕТ СН'!$G$12+СВЦЭМ!$D$10+'СЕТ СН'!$G$5-'СЕТ СН'!$G$20</f>
        <v>3324.2832122199998</v>
      </c>
      <c r="I57" s="36">
        <f>SUMIFS(СВЦЭМ!$C$39:$C$782,СВЦЭМ!$A$39:$A$782,$A57,СВЦЭМ!$B$39:$B$782,I$47)+'СЕТ СН'!$G$12+СВЦЭМ!$D$10+'СЕТ СН'!$G$5-'СЕТ СН'!$G$20</f>
        <v>3290.1516574799998</v>
      </c>
      <c r="J57" s="36">
        <f>SUMIFS(СВЦЭМ!$C$39:$C$782,СВЦЭМ!$A$39:$A$782,$A57,СВЦЭМ!$B$39:$B$782,J$47)+'СЕТ СН'!$G$12+СВЦЭМ!$D$10+'СЕТ СН'!$G$5-'СЕТ СН'!$G$20</f>
        <v>3284.3829062200002</v>
      </c>
      <c r="K57" s="36">
        <f>SUMIFS(СВЦЭМ!$C$39:$C$782,СВЦЭМ!$A$39:$A$782,$A57,СВЦЭМ!$B$39:$B$782,K$47)+'СЕТ СН'!$G$12+СВЦЭМ!$D$10+'СЕТ СН'!$G$5-'СЕТ СН'!$G$20</f>
        <v>3288.83411871</v>
      </c>
      <c r="L57" s="36">
        <f>SUMIFS(СВЦЭМ!$C$39:$C$782,СВЦЭМ!$A$39:$A$782,$A57,СВЦЭМ!$B$39:$B$782,L$47)+'СЕТ СН'!$G$12+СВЦЭМ!$D$10+'СЕТ СН'!$G$5-'СЕТ СН'!$G$20</f>
        <v>3296.6213370099999</v>
      </c>
      <c r="M57" s="36">
        <f>SUMIFS(СВЦЭМ!$C$39:$C$782,СВЦЭМ!$A$39:$A$782,$A57,СВЦЭМ!$B$39:$B$782,M$47)+'СЕТ СН'!$G$12+СВЦЭМ!$D$10+'СЕТ СН'!$G$5-'СЕТ СН'!$G$20</f>
        <v>3302.9064860399999</v>
      </c>
      <c r="N57" s="36">
        <f>SUMIFS(СВЦЭМ!$C$39:$C$782,СВЦЭМ!$A$39:$A$782,$A57,СВЦЭМ!$B$39:$B$782,N$47)+'СЕТ СН'!$G$12+СВЦЭМ!$D$10+'СЕТ СН'!$G$5-'СЕТ СН'!$G$20</f>
        <v>3354.3378206699999</v>
      </c>
      <c r="O57" s="36">
        <f>SUMIFS(СВЦЭМ!$C$39:$C$782,СВЦЭМ!$A$39:$A$782,$A57,СВЦЭМ!$B$39:$B$782,O$47)+'СЕТ СН'!$G$12+СВЦЭМ!$D$10+'СЕТ СН'!$G$5-'СЕТ СН'!$G$20</f>
        <v>3391.1068018000001</v>
      </c>
      <c r="P57" s="36">
        <f>SUMIFS(СВЦЭМ!$C$39:$C$782,СВЦЭМ!$A$39:$A$782,$A57,СВЦЭМ!$B$39:$B$782,P$47)+'СЕТ СН'!$G$12+СВЦЭМ!$D$10+'СЕТ СН'!$G$5-'СЕТ СН'!$G$20</f>
        <v>3400.1473266799999</v>
      </c>
      <c r="Q57" s="36">
        <f>SUMIFS(СВЦЭМ!$C$39:$C$782,СВЦЭМ!$A$39:$A$782,$A57,СВЦЭМ!$B$39:$B$782,Q$47)+'СЕТ СН'!$G$12+СВЦЭМ!$D$10+'СЕТ СН'!$G$5-'СЕТ СН'!$G$20</f>
        <v>3406.7048939299998</v>
      </c>
      <c r="R57" s="36">
        <f>SUMIFS(СВЦЭМ!$C$39:$C$782,СВЦЭМ!$A$39:$A$782,$A57,СВЦЭМ!$B$39:$B$782,R$47)+'СЕТ СН'!$G$12+СВЦЭМ!$D$10+'СЕТ СН'!$G$5-'СЕТ СН'!$G$20</f>
        <v>3357.7719798200001</v>
      </c>
      <c r="S57" s="36">
        <f>SUMIFS(СВЦЭМ!$C$39:$C$782,СВЦЭМ!$A$39:$A$782,$A57,СВЦЭМ!$B$39:$B$782,S$47)+'СЕТ СН'!$G$12+СВЦЭМ!$D$10+'СЕТ СН'!$G$5-'СЕТ СН'!$G$20</f>
        <v>3294.9076814</v>
      </c>
      <c r="T57" s="36">
        <f>SUMIFS(СВЦЭМ!$C$39:$C$782,СВЦЭМ!$A$39:$A$782,$A57,СВЦЭМ!$B$39:$B$782,T$47)+'СЕТ СН'!$G$12+СВЦЭМ!$D$10+'СЕТ СН'!$G$5-'СЕТ СН'!$G$20</f>
        <v>3289.8582519699999</v>
      </c>
      <c r="U57" s="36">
        <f>SUMIFS(СВЦЭМ!$C$39:$C$782,СВЦЭМ!$A$39:$A$782,$A57,СВЦЭМ!$B$39:$B$782,U$47)+'СЕТ СН'!$G$12+СВЦЭМ!$D$10+'СЕТ СН'!$G$5-'СЕТ СН'!$G$20</f>
        <v>3273.050878</v>
      </c>
      <c r="V57" s="36">
        <f>SUMIFS(СВЦЭМ!$C$39:$C$782,СВЦЭМ!$A$39:$A$782,$A57,СВЦЭМ!$B$39:$B$782,V$47)+'СЕТ СН'!$G$12+СВЦЭМ!$D$10+'СЕТ СН'!$G$5-'СЕТ СН'!$G$20</f>
        <v>3270.3185057000001</v>
      </c>
      <c r="W57" s="36">
        <f>SUMIFS(СВЦЭМ!$C$39:$C$782,СВЦЭМ!$A$39:$A$782,$A57,СВЦЭМ!$B$39:$B$782,W$47)+'СЕТ СН'!$G$12+СВЦЭМ!$D$10+'СЕТ СН'!$G$5-'СЕТ СН'!$G$20</f>
        <v>3280.4434857199999</v>
      </c>
      <c r="X57" s="36">
        <f>SUMIFS(СВЦЭМ!$C$39:$C$782,СВЦЭМ!$A$39:$A$782,$A57,СВЦЭМ!$B$39:$B$782,X$47)+'СЕТ СН'!$G$12+СВЦЭМ!$D$10+'СЕТ СН'!$G$5-'СЕТ СН'!$G$20</f>
        <v>3267.9391643499998</v>
      </c>
      <c r="Y57" s="36">
        <f>SUMIFS(СВЦЭМ!$C$39:$C$782,СВЦЭМ!$A$39:$A$782,$A57,СВЦЭМ!$B$39:$B$782,Y$47)+'СЕТ СН'!$G$12+СВЦЭМ!$D$10+'СЕТ СН'!$G$5-'СЕТ СН'!$G$20</f>
        <v>3250.8385818500001</v>
      </c>
    </row>
    <row r="58" spans="1:25" ht="15.75" x14ac:dyDescent="0.2">
      <c r="A58" s="35">
        <f t="shared" si="1"/>
        <v>44358</v>
      </c>
      <c r="B58" s="36">
        <f>SUMIFS(СВЦЭМ!$C$39:$C$782,СВЦЭМ!$A$39:$A$782,$A58,СВЦЭМ!$B$39:$B$782,B$47)+'СЕТ СН'!$G$12+СВЦЭМ!$D$10+'СЕТ СН'!$G$5-'СЕТ СН'!$G$20</f>
        <v>3276.9869334200002</v>
      </c>
      <c r="C58" s="36">
        <f>SUMIFS(СВЦЭМ!$C$39:$C$782,СВЦЭМ!$A$39:$A$782,$A58,СВЦЭМ!$B$39:$B$782,C$47)+'СЕТ СН'!$G$12+СВЦЭМ!$D$10+'СЕТ СН'!$G$5-'СЕТ СН'!$G$20</f>
        <v>3329.7799249600002</v>
      </c>
      <c r="D58" s="36">
        <f>SUMIFS(СВЦЭМ!$C$39:$C$782,СВЦЭМ!$A$39:$A$782,$A58,СВЦЭМ!$B$39:$B$782,D$47)+'СЕТ СН'!$G$12+СВЦЭМ!$D$10+'СЕТ СН'!$G$5-'СЕТ СН'!$G$20</f>
        <v>3388.8423733300001</v>
      </c>
      <c r="E58" s="36">
        <f>SUMIFS(СВЦЭМ!$C$39:$C$782,СВЦЭМ!$A$39:$A$782,$A58,СВЦЭМ!$B$39:$B$782,E$47)+'СЕТ СН'!$G$12+СВЦЭМ!$D$10+'СЕТ СН'!$G$5-'СЕТ СН'!$G$20</f>
        <v>3395.7375632899998</v>
      </c>
      <c r="F58" s="36">
        <f>SUMIFS(СВЦЭМ!$C$39:$C$782,СВЦЭМ!$A$39:$A$782,$A58,СВЦЭМ!$B$39:$B$782,F$47)+'СЕТ СН'!$G$12+СВЦЭМ!$D$10+'СЕТ СН'!$G$5-'СЕТ СН'!$G$20</f>
        <v>3392.32542767</v>
      </c>
      <c r="G58" s="36">
        <f>SUMIFS(СВЦЭМ!$C$39:$C$782,СВЦЭМ!$A$39:$A$782,$A58,СВЦЭМ!$B$39:$B$782,G$47)+'СЕТ СН'!$G$12+СВЦЭМ!$D$10+'СЕТ СН'!$G$5-'СЕТ СН'!$G$20</f>
        <v>3396.2155880800001</v>
      </c>
      <c r="H58" s="36">
        <f>SUMIFS(СВЦЭМ!$C$39:$C$782,СВЦЭМ!$A$39:$A$782,$A58,СВЦЭМ!$B$39:$B$782,H$47)+'СЕТ СН'!$G$12+СВЦЭМ!$D$10+'СЕТ СН'!$G$5-'СЕТ СН'!$G$20</f>
        <v>3361.7375564899999</v>
      </c>
      <c r="I58" s="36">
        <f>SUMIFS(СВЦЭМ!$C$39:$C$782,СВЦЭМ!$A$39:$A$782,$A58,СВЦЭМ!$B$39:$B$782,I$47)+'СЕТ СН'!$G$12+СВЦЭМ!$D$10+'СЕТ СН'!$G$5-'СЕТ СН'!$G$20</f>
        <v>3327.9128774599999</v>
      </c>
      <c r="J58" s="36">
        <f>SUMIFS(СВЦЭМ!$C$39:$C$782,СВЦЭМ!$A$39:$A$782,$A58,СВЦЭМ!$B$39:$B$782,J$47)+'СЕТ СН'!$G$12+СВЦЭМ!$D$10+'СЕТ СН'!$G$5-'СЕТ СН'!$G$20</f>
        <v>3318.8051772200001</v>
      </c>
      <c r="K58" s="36">
        <f>SUMIFS(СВЦЭМ!$C$39:$C$782,СВЦЭМ!$A$39:$A$782,$A58,СВЦЭМ!$B$39:$B$782,K$47)+'СЕТ СН'!$G$12+СВЦЭМ!$D$10+'СЕТ СН'!$G$5-'СЕТ СН'!$G$20</f>
        <v>3310.3559480899999</v>
      </c>
      <c r="L58" s="36">
        <f>SUMIFS(СВЦЭМ!$C$39:$C$782,СВЦЭМ!$A$39:$A$782,$A58,СВЦЭМ!$B$39:$B$782,L$47)+'СЕТ СН'!$G$12+СВЦЭМ!$D$10+'СЕТ СН'!$G$5-'СЕТ СН'!$G$20</f>
        <v>3310.1512455000002</v>
      </c>
      <c r="M58" s="36">
        <f>SUMIFS(СВЦЭМ!$C$39:$C$782,СВЦЭМ!$A$39:$A$782,$A58,СВЦЭМ!$B$39:$B$782,M$47)+'СЕТ СН'!$G$12+СВЦЭМ!$D$10+'СЕТ СН'!$G$5-'СЕТ СН'!$G$20</f>
        <v>3329.6177707699999</v>
      </c>
      <c r="N58" s="36">
        <f>SUMIFS(СВЦЭМ!$C$39:$C$782,СВЦЭМ!$A$39:$A$782,$A58,СВЦЭМ!$B$39:$B$782,N$47)+'СЕТ СН'!$G$12+СВЦЭМ!$D$10+'СЕТ СН'!$G$5-'СЕТ СН'!$G$20</f>
        <v>3373.9958591200002</v>
      </c>
      <c r="O58" s="36">
        <f>SUMIFS(СВЦЭМ!$C$39:$C$782,СВЦЭМ!$A$39:$A$782,$A58,СВЦЭМ!$B$39:$B$782,O$47)+'СЕТ СН'!$G$12+СВЦЭМ!$D$10+'СЕТ СН'!$G$5-'СЕТ СН'!$G$20</f>
        <v>3384.4833181599997</v>
      </c>
      <c r="P58" s="36">
        <f>SUMIFS(СВЦЭМ!$C$39:$C$782,СВЦЭМ!$A$39:$A$782,$A58,СВЦЭМ!$B$39:$B$782,P$47)+'СЕТ СН'!$G$12+СВЦЭМ!$D$10+'СЕТ СН'!$G$5-'СЕТ СН'!$G$20</f>
        <v>3381.4418264799997</v>
      </c>
      <c r="Q58" s="36">
        <f>SUMIFS(СВЦЭМ!$C$39:$C$782,СВЦЭМ!$A$39:$A$782,$A58,СВЦЭМ!$B$39:$B$782,Q$47)+'СЕТ СН'!$G$12+СВЦЭМ!$D$10+'СЕТ СН'!$G$5-'СЕТ СН'!$G$20</f>
        <v>3395.02070422</v>
      </c>
      <c r="R58" s="36">
        <f>SUMIFS(СВЦЭМ!$C$39:$C$782,СВЦЭМ!$A$39:$A$782,$A58,СВЦЭМ!$B$39:$B$782,R$47)+'СЕТ СН'!$G$12+СВЦЭМ!$D$10+'СЕТ СН'!$G$5-'СЕТ СН'!$G$20</f>
        <v>3360.9575362699998</v>
      </c>
      <c r="S58" s="36">
        <f>SUMIFS(СВЦЭМ!$C$39:$C$782,СВЦЭМ!$A$39:$A$782,$A58,СВЦЭМ!$B$39:$B$782,S$47)+'СЕТ СН'!$G$12+СВЦЭМ!$D$10+'СЕТ СН'!$G$5-'СЕТ СН'!$G$20</f>
        <v>3296.16291452</v>
      </c>
      <c r="T58" s="36">
        <f>SUMIFS(СВЦЭМ!$C$39:$C$782,СВЦЭМ!$A$39:$A$782,$A58,СВЦЭМ!$B$39:$B$782,T$47)+'СЕТ СН'!$G$12+СВЦЭМ!$D$10+'СЕТ СН'!$G$5-'СЕТ СН'!$G$20</f>
        <v>3234.5781654799998</v>
      </c>
      <c r="U58" s="36">
        <f>SUMIFS(СВЦЭМ!$C$39:$C$782,СВЦЭМ!$A$39:$A$782,$A58,СВЦЭМ!$B$39:$B$782,U$47)+'СЕТ СН'!$G$12+СВЦЭМ!$D$10+'СЕТ СН'!$G$5-'СЕТ СН'!$G$20</f>
        <v>3216.4950168599999</v>
      </c>
      <c r="V58" s="36">
        <f>SUMIFS(СВЦЭМ!$C$39:$C$782,СВЦЭМ!$A$39:$A$782,$A58,СВЦЭМ!$B$39:$B$782,V$47)+'СЕТ СН'!$G$12+СВЦЭМ!$D$10+'СЕТ СН'!$G$5-'СЕТ СН'!$G$20</f>
        <v>3229.4358962199999</v>
      </c>
      <c r="W58" s="36">
        <f>SUMIFS(СВЦЭМ!$C$39:$C$782,СВЦЭМ!$A$39:$A$782,$A58,СВЦЭМ!$B$39:$B$782,W$47)+'СЕТ СН'!$G$12+СВЦЭМ!$D$10+'СЕТ СН'!$G$5-'СЕТ СН'!$G$20</f>
        <v>3235.2334755900001</v>
      </c>
      <c r="X58" s="36">
        <f>SUMIFS(СВЦЭМ!$C$39:$C$782,СВЦЭМ!$A$39:$A$782,$A58,СВЦЭМ!$B$39:$B$782,X$47)+'СЕТ СН'!$G$12+СВЦЭМ!$D$10+'СЕТ СН'!$G$5-'СЕТ СН'!$G$20</f>
        <v>3252.9258093399999</v>
      </c>
      <c r="Y58" s="36">
        <f>SUMIFS(СВЦЭМ!$C$39:$C$782,СВЦЭМ!$A$39:$A$782,$A58,СВЦЭМ!$B$39:$B$782,Y$47)+'СЕТ СН'!$G$12+СВЦЭМ!$D$10+'СЕТ СН'!$G$5-'СЕТ СН'!$G$20</f>
        <v>3274.0886636499999</v>
      </c>
    </row>
    <row r="59" spans="1:25" ht="15.75" x14ac:dyDescent="0.2">
      <c r="A59" s="35">
        <f t="shared" si="1"/>
        <v>44359</v>
      </c>
      <c r="B59" s="36">
        <f>SUMIFS(СВЦЭМ!$C$39:$C$782,СВЦЭМ!$A$39:$A$782,$A59,СВЦЭМ!$B$39:$B$782,B$47)+'СЕТ СН'!$G$12+СВЦЭМ!$D$10+'СЕТ СН'!$G$5-'СЕТ СН'!$G$20</f>
        <v>3294.7257692399999</v>
      </c>
      <c r="C59" s="36">
        <f>SUMIFS(СВЦЭМ!$C$39:$C$782,СВЦЭМ!$A$39:$A$782,$A59,СВЦЭМ!$B$39:$B$782,C$47)+'СЕТ СН'!$G$12+СВЦЭМ!$D$10+'СЕТ СН'!$G$5-'СЕТ СН'!$G$20</f>
        <v>3330.4974049000002</v>
      </c>
      <c r="D59" s="36">
        <f>SUMIFS(СВЦЭМ!$C$39:$C$782,СВЦЭМ!$A$39:$A$782,$A59,СВЦЭМ!$B$39:$B$782,D$47)+'СЕТ СН'!$G$12+СВЦЭМ!$D$10+'СЕТ СН'!$G$5-'СЕТ СН'!$G$20</f>
        <v>3398.4547352999998</v>
      </c>
      <c r="E59" s="36">
        <f>SUMIFS(СВЦЭМ!$C$39:$C$782,СВЦЭМ!$A$39:$A$782,$A59,СВЦЭМ!$B$39:$B$782,E$47)+'СЕТ СН'!$G$12+СВЦЭМ!$D$10+'СЕТ СН'!$G$5-'СЕТ СН'!$G$20</f>
        <v>3399.9499440899999</v>
      </c>
      <c r="F59" s="36">
        <f>SUMIFS(СВЦЭМ!$C$39:$C$782,СВЦЭМ!$A$39:$A$782,$A59,СВЦЭМ!$B$39:$B$782,F$47)+'СЕТ СН'!$G$12+СВЦЭМ!$D$10+'СЕТ СН'!$G$5-'СЕТ СН'!$G$20</f>
        <v>3396.2864971999998</v>
      </c>
      <c r="G59" s="36">
        <f>SUMIFS(СВЦЭМ!$C$39:$C$782,СВЦЭМ!$A$39:$A$782,$A59,СВЦЭМ!$B$39:$B$782,G$47)+'СЕТ СН'!$G$12+СВЦЭМ!$D$10+'СЕТ СН'!$G$5-'СЕТ СН'!$G$20</f>
        <v>3397.0225278299999</v>
      </c>
      <c r="H59" s="36">
        <f>SUMIFS(СВЦЭМ!$C$39:$C$782,СВЦЭМ!$A$39:$A$782,$A59,СВЦЭМ!$B$39:$B$782,H$47)+'СЕТ СН'!$G$12+СВЦЭМ!$D$10+'СЕТ СН'!$G$5-'СЕТ СН'!$G$20</f>
        <v>3380.8079942599998</v>
      </c>
      <c r="I59" s="36">
        <f>SUMIFS(СВЦЭМ!$C$39:$C$782,СВЦЭМ!$A$39:$A$782,$A59,СВЦЭМ!$B$39:$B$782,I$47)+'СЕТ СН'!$G$12+СВЦЭМ!$D$10+'СЕТ СН'!$G$5-'СЕТ СН'!$G$20</f>
        <v>3328.4849230099999</v>
      </c>
      <c r="J59" s="36">
        <f>SUMIFS(СВЦЭМ!$C$39:$C$782,СВЦЭМ!$A$39:$A$782,$A59,СВЦЭМ!$B$39:$B$782,J$47)+'СЕТ СН'!$G$12+СВЦЭМ!$D$10+'СЕТ СН'!$G$5-'СЕТ СН'!$G$20</f>
        <v>3294.6110117399999</v>
      </c>
      <c r="K59" s="36">
        <f>SUMIFS(СВЦЭМ!$C$39:$C$782,СВЦЭМ!$A$39:$A$782,$A59,СВЦЭМ!$B$39:$B$782,K$47)+'СЕТ СН'!$G$12+СВЦЭМ!$D$10+'СЕТ СН'!$G$5-'СЕТ СН'!$G$20</f>
        <v>3268.3947017400001</v>
      </c>
      <c r="L59" s="36">
        <f>SUMIFS(СВЦЭМ!$C$39:$C$782,СВЦЭМ!$A$39:$A$782,$A59,СВЦЭМ!$B$39:$B$782,L$47)+'СЕТ СН'!$G$12+СВЦЭМ!$D$10+'СЕТ СН'!$G$5-'СЕТ СН'!$G$20</f>
        <v>3284.1841519700001</v>
      </c>
      <c r="M59" s="36">
        <f>SUMIFS(СВЦЭМ!$C$39:$C$782,СВЦЭМ!$A$39:$A$782,$A59,СВЦЭМ!$B$39:$B$782,M$47)+'СЕТ СН'!$G$12+СВЦЭМ!$D$10+'СЕТ СН'!$G$5-'СЕТ СН'!$G$20</f>
        <v>3289.1811601300001</v>
      </c>
      <c r="N59" s="36">
        <f>SUMIFS(СВЦЭМ!$C$39:$C$782,СВЦЭМ!$A$39:$A$782,$A59,СВЦЭМ!$B$39:$B$782,N$47)+'СЕТ СН'!$G$12+СВЦЭМ!$D$10+'СЕТ СН'!$G$5-'СЕТ СН'!$G$20</f>
        <v>3353.5725206899997</v>
      </c>
      <c r="O59" s="36">
        <f>SUMIFS(СВЦЭМ!$C$39:$C$782,СВЦЭМ!$A$39:$A$782,$A59,СВЦЭМ!$B$39:$B$782,O$47)+'СЕТ СН'!$G$12+СВЦЭМ!$D$10+'СЕТ СН'!$G$5-'СЕТ СН'!$G$20</f>
        <v>3375.53998026</v>
      </c>
      <c r="P59" s="36">
        <f>SUMIFS(СВЦЭМ!$C$39:$C$782,СВЦЭМ!$A$39:$A$782,$A59,СВЦЭМ!$B$39:$B$782,P$47)+'СЕТ СН'!$G$12+СВЦЭМ!$D$10+'СЕТ СН'!$G$5-'СЕТ СН'!$G$20</f>
        <v>3373.9596304699999</v>
      </c>
      <c r="Q59" s="36">
        <f>SUMIFS(СВЦЭМ!$C$39:$C$782,СВЦЭМ!$A$39:$A$782,$A59,СВЦЭМ!$B$39:$B$782,Q$47)+'СЕТ СН'!$G$12+СВЦЭМ!$D$10+'СЕТ СН'!$G$5-'СЕТ СН'!$G$20</f>
        <v>3370.6840454200001</v>
      </c>
      <c r="R59" s="36">
        <f>SUMIFS(СВЦЭМ!$C$39:$C$782,СВЦЭМ!$A$39:$A$782,$A59,СВЦЭМ!$B$39:$B$782,R$47)+'СЕТ СН'!$G$12+СВЦЭМ!$D$10+'СЕТ СН'!$G$5-'СЕТ СН'!$G$20</f>
        <v>3336.6232717299999</v>
      </c>
      <c r="S59" s="36">
        <f>SUMIFS(СВЦЭМ!$C$39:$C$782,СВЦЭМ!$A$39:$A$782,$A59,СВЦЭМ!$B$39:$B$782,S$47)+'СЕТ СН'!$G$12+СВЦЭМ!$D$10+'СЕТ СН'!$G$5-'СЕТ СН'!$G$20</f>
        <v>3295.96053889</v>
      </c>
      <c r="T59" s="36">
        <f>SUMIFS(СВЦЭМ!$C$39:$C$782,СВЦЭМ!$A$39:$A$782,$A59,СВЦЭМ!$B$39:$B$782,T$47)+'СЕТ СН'!$G$12+СВЦЭМ!$D$10+'СЕТ СН'!$G$5-'СЕТ СН'!$G$20</f>
        <v>3258.17563531</v>
      </c>
      <c r="U59" s="36">
        <f>SUMIFS(СВЦЭМ!$C$39:$C$782,СВЦЭМ!$A$39:$A$782,$A59,СВЦЭМ!$B$39:$B$782,U$47)+'СЕТ СН'!$G$12+СВЦЭМ!$D$10+'СЕТ СН'!$G$5-'СЕТ СН'!$G$20</f>
        <v>3258.9913373099998</v>
      </c>
      <c r="V59" s="36">
        <f>SUMIFS(СВЦЭМ!$C$39:$C$782,СВЦЭМ!$A$39:$A$782,$A59,СВЦЭМ!$B$39:$B$782,V$47)+'СЕТ СН'!$G$12+СВЦЭМ!$D$10+'СЕТ СН'!$G$5-'СЕТ СН'!$G$20</f>
        <v>3264.8931889999999</v>
      </c>
      <c r="W59" s="36">
        <f>SUMIFS(СВЦЭМ!$C$39:$C$782,СВЦЭМ!$A$39:$A$782,$A59,СВЦЭМ!$B$39:$B$782,W$47)+'СЕТ СН'!$G$12+СВЦЭМ!$D$10+'СЕТ СН'!$G$5-'СЕТ СН'!$G$20</f>
        <v>3223.66075112</v>
      </c>
      <c r="X59" s="36">
        <f>SUMIFS(СВЦЭМ!$C$39:$C$782,СВЦЭМ!$A$39:$A$782,$A59,СВЦЭМ!$B$39:$B$782,X$47)+'СЕТ СН'!$G$12+СВЦЭМ!$D$10+'СЕТ СН'!$G$5-'СЕТ СН'!$G$20</f>
        <v>3225.2050717399998</v>
      </c>
      <c r="Y59" s="36">
        <f>SUMIFS(СВЦЭМ!$C$39:$C$782,СВЦЭМ!$A$39:$A$782,$A59,СВЦЭМ!$B$39:$B$782,Y$47)+'СЕТ СН'!$G$12+СВЦЭМ!$D$10+'СЕТ СН'!$G$5-'СЕТ СН'!$G$20</f>
        <v>3251.3815691300001</v>
      </c>
    </row>
    <row r="60" spans="1:25" ht="15.75" x14ac:dyDescent="0.2">
      <c r="A60" s="35">
        <f t="shared" si="1"/>
        <v>44360</v>
      </c>
      <c r="B60" s="36">
        <f>SUMIFS(СВЦЭМ!$C$39:$C$782,СВЦЭМ!$A$39:$A$782,$A60,СВЦЭМ!$B$39:$B$782,B$47)+'СЕТ СН'!$G$12+СВЦЭМ!$D$10+'СЕТ СН'!$G$5-'СЕТ СН'!$G$20</f>
        <v>3268.21460875</v>
      </c>
      <c r="C60" s="36">
        <f>SUMIFS(СВЦЭМ!$C$39:$C$782,СВЦЭМ!$A$39:$A$782,$A60,СВЦЭМ!$B$39:$B$782,C$47)+'СЕТ СН'!$G$12+СВЦЭМ!$D$10+'СЕТ СН'!$G$5-'СЕТ СН'!$G$20</f>
        <v>3309.5200673700001</v>
      </c>
      <c r="D60" s="36">
        <f>SUMIFS(СВЦЭМ!$C$39:$C$782,СВЦЭМ!$A$39:$A$782,$A60,СВЦЭМ!$B$39:$B$782,D$47)+'СЕТ СН'!$G$12+СВЦЭМ!$D$10+'СЕТ СН'!$G$5-'СЕТ СН'!$G$20</f>
        <v>3387.9420371400001</v>
      </c>
      <c r="E60" s="36">
        <f>SUMIFS(СВЦЭМ!$C$39:$C$782,СВЦЭМ!$A$39:$A$782,$A60,СВЦЭМ!$B$39:$B$782,E$47)+'СЕТ СН'!$G$12+СВЦЭМ!$D$10+'СЕТ СН'!$G$5-'СЕТ СН'!$G$20</f>
        <v>3383.7423285</v>
      </c>
      <c r="F60" s="36">
        <f>SUMIFS(СВЦЭМ!$C$39:$C$782,СВЦЭМ!$A$39:$A$782,$A60,СВЦЭМ!$B$39:$B$782,F$47)+'СЕТ СН'!$G$12+СВЦЭМ!$D$10+'СЕТ СН'!$G$5-'СЕТ СН'!$G$20</f>
        <v>3372.4202331799997</v>
      </c>
      <c r="G60" s="36">
        <f>SUMIFS(СВЦЭМ!$C$39:$C$782,СВЦЭМ!$A$39:$A$782,$A60,СВЦЭМ!$B$39:$B$782,G$47)+'СЕТ СН'!$G$12+СВЦЭМ!$D$10+'СЕТ СН'!$G$5-'СЕТ СН'!$G$20</f>
        <v>3372.9361008400001</v>
      </c>
      <c r="H60" s="36">
        <f>SUMIFS(СВЦЭМ!$C$39:$C$782,СВЦЭМ!$A$39:$A$782,$A60,СВЦЭМ!$B$39:$B$782,H$47)+'СЕТ СН'!$G$12+СВЦЭМ!$D$10+'СЕТ СН'!$G$5-'СЕТ СН'!$G$20</f>
        <v>3377.6267889000001</v>
      </c>
      <c r="I60" s="36">
        <f>SUMIFS(СВЦЭМ!$C$39:$C$782,СВЦЭМ!$A$39:$A$782,$A60,СВЦЭМ!$B$39:$B$782,I$47)+'СЕТ СН'!$G$12+СВЦЭМ!$D$10+'СЕТ СН'!$G$5-'СЕТ СН'!$G$20</f>
        <v>3316.6789798999998</v>
      </c>
      <c r="J60" s="36">
        <f>SUMIFS(СВЦЭМ!$C$39:$C$782,СВЦЭМ!$A$39:$A$782,$A60,СВЦЭМ!$B$39:$B$782,J$47)+'СЕТ СН'!$G$12+СВЦЭМ!$D$10+'СЕТ СН'!$G$5-'СЕТ СН'!$G$20</f>
        <v>3271.1792455300001</v>
      </c>
      <c r="K60" s="36">
        <f>SUMIFS(СВЦЭМ!$C$39:$C$782,СВЦЭМ!$A$39:$A$782,$A60,СВЦЭМ!$B$39:$B$782,K$47)+'СЕТ СН'!$G$12+СВЦЭМ!$D$10+'СЕТ СН'!$G$5-'СЕТ СН'!$G$20</f>
        <v>3262.67997436</v>
      </c>
      <c r="L60" s="36">
        <f>SUMIFS(СВЦЭМ!$C$39:$C$782,СВЦЭМ!$A$39:$A$782,$A60,СВЦЭМ!$B$39:$B$782,L$47)+'СЕТ СН'!$G$12+СВЦЭМ!$D$10+'СЕТ СН'!$G$5-'СЕТ СН'!$G$20</f>
        <v>3280.1927328100001</v>
      </c>
      <c r="M60" s="36">
        <f>SUMIFS(СВЦЭМ!$C$39:$C$782,СВЦЭМ!$A$39:$A$782,$A60,СВЦЭМ!$B$39:$B$782,M$47)+'СЕТ СН'!$G$12+СВЦЭМ!$D$10+'СЕТ СН'!$G$5-'СЕТ СН'!$G$20</f>
        <v>3283.8278917100001</v>
      </c>
      <c r="N60" s="36">
        <f>SUMIFS(СВЦЭМ!$C$39:$C$782,СВЦЭМ!$A$39:$A$782,$A60,СВЦЭМ!$B$39:$B$782,N$47)+'СЕТ СН'!$G$12+СВЦЭМ!$D$10+'СЕТ СН'!$G$5-'СЕТ СН'!$G$20</f>
        <v>3358.6535479899999</v>
      </c>
      <c r="O60" s="36">
        <f>SUMIFS(СВЦЭМ!$C$39:$C$782,СВЦЭМ!$A$39:$A$782,$A60,СВЦЭМ!$B$39:$B$782,O$47)+'СЕТ СН'!$G$12+СВЦЭМ!$D$10+'СЕТ СН'!$G$5-'СЕТ СН'!$G$20</f>
        <v>3376.5729740400002</v>
      </c>
      <c r="P60" s="36">
        <f>SUMIFS(СВЦЭМ!$C$39:$C$782,СВЦЭМ!$A$39:$A$782,$A60,СВЦЭМ!$B$39:$B$782,P$47)+'СЕТ СН'!$G$12+СВЦЭМ!$D$10+'СЕТ СН'!$G$5-'СЕТ СН'!$G$20</f>
        <v>3375.2485718399998</v>
      </c>
      <c r="Q60" s="36">
        <f>SUMIFS(СВЦЭМ!$C$39:$C$782,СВЦЭМ!$A$39:$A$782,$A60,СВЦЭМ!$B$39:$B$782,Q$47)+'СЕТ СН'!$G$12+СВЦЭМ!$D$10+'СЕТ СН'!$G$5-'СЕТ СН'!$G$20</f>
        <v>3367.9045372299997</v>
      </c>
      <c r="R60" s="36">
        <f>SUMIFS(СВЦЭМ!$C$39:$C$782,СВЦЭМ!$A$39:$A$782,$A60,СВЦЭМ!$B$39:$B$782,R$47)+'СЕТ СН'!$G$12+СВЦЭМ!$D$10+'СЕТ СН'!$G$5-'СЕТ СН'!$G$20</f>
        <v>3334.5214106399999</v>
      </c>
      <c r="S60" s="36">
        <f>SUMIFS(СВЦЭМ!$C$39:$C$782,СВЦЭМ!$A$39:$A$782,$A60,СВЦЭМ!$B$39:$B$782,S$47)+'СЕТ СН'!$G$12+СВЦЭМ!$D$10+'СЕТ СН'!$G$5-'СЕТ СН'!$G$20</f>
        <v>3265.4354937099997</v>
      </c>
      <c r="T60" s="36">
        <f>SUMIFS(СВЦЭМ!$C$39:$C$782,СВЦЭМ!$A$39:$A$782,$A60,СВЦЭМ!$B$39:$B$782,T$47)+'СЕТ СН'!$G$12+СВЦЭМ!$D$10+'СЕТ СН'!$G$5-'СЕТ СН'!$G$20</f>
        <v>3269.9115163699998</v>
      </c>
      <c r="U60" s="36">
        <f>SUMIFS(СВЦЭМ!$C$39:$C$782,СВЦЭМ!$A$39:$A$782,$A60,СВЦЭМ!$B$39:$B$782,U$47)+'СЕТ СН'!$G$12+СВЦЭМ!$D$10+'СЕТ СН'!$G$5-'СЕТ СН'!$G$20</f>
        <v>3272.94157868</v>
      </c>
      <c r="V60" s="36">
        <f>SUMIFS(СВЦЭМ!$C$39:$C$782,СВЦЭМ!$A$39:$A$782,$A60,СВЦЭМ!$B$39:$B$782,V$47)+'СЕТ СН'!$G$12+СВЦЭМ!$D$10+'СЕТ СН'!$G$5-'СЕТ СН'!$G$20</f>
        <v>3238.3832763199998</v>
      </c>
      <c r="W60" s="36">
        <f>SUMIFS(СВЦЭМ!$C$39:$C$782,СВЦЭМ!$A$39:$A$782,$A60,СВЦЭМ!$B$39:$B$782,W$47)+'СЕТ СН'!$G$12+СВЦЭМ!$D$10+'СЕТ СН'!$G$5-'СЕТ СН'!$G$20</f>
        <v>3226.8898635300002</v>
      </c>
      <c r="X60" s="36">
        <f>SUMIFS(СВЦЭМ!$C$39:$C$782,СВЦЭМ!$A$39:$A$782,$A60,СВЦЭМ!$B$39:$B$782,X$47)+'СЕТ СН'!$G$12+СВЦЭМ!$D$10+'СЕТ СН'!$G$5-'СЕТ СН'!$G$20</f>
        <v>3225.3376161900001</v>
      </c>
      <c r="Y60" s="36">
        <f>SUMIFS(СВЦЭМ!$C$39:$C$782,СВЦЭМ!$A$39:$A$782,$A60,СВЦЭМ!$B$39:$B$782,Y$47)+'СЕТ СН'!$G$12+СВЦЭМ!$D$10+'СЕТ СН'!$G$5-'СЕТ СН'!$G$20</f>
        <v>3228.3899313100001</v>
      </c>
    </row>
    <row r="61" spans="1:25" ht="15.75" x14ac:dyDescent="0.2">
      <c r="A61" s="35">
        <f t="shared" si="1"/>
        <v>44361</v>
      </c>
      <c r="B61" s="36">
        <f>SUMIFS(СВЦЭМ!$C$39:$C$782,СВЦЭМ!$A$39:$A$782,$A61,СВЦЭМ!$B$39:$B$782,B$47)+'СЕТ СН'!$G$12+СВЦЭМ!$D$10+'СЕТ СН'!$G$5-'СЕТ СН'!$G$20</f>
        <v>3255.73751571</v>
      </c>
      <c r="C61" s="36">
        <f>SUMIFS(СВЦЭМ!$C$39:$C$782,СВЦЭМ!$A$39:$A$782,$A61,СВЦЭМ!$B$39:$B$782,C$47)+'СЕТ СН'!$G$12+СВЦЭМ!$D$10+'СЕТ СН'!$G$5-'СЕТ СН'!$G$20</f>
        <v>3336.6762829600002</v>
      </c>
      <c r="D61" s="36">
        <f>SUMIFS(СВЦЭМ!$C$39:$C$782,СВЦЭМ!$A$39:$A$782,$A61,СВЦЭМ!$B$39:$B$782,D$47)+'СЕТ СН'!$G$12+СВЦЭМ!$D$10+'СЕТ СН'!$G$5-'СЕТ СН'!$G$20</f>
        <v>3374.38353749</v>
      </c>
      <c r="E61" s="36">
        <f>SUMIFS(СВЦЭМ!$C$39:$C$782,СВЦЭМ!$A$39:$A$782,$A61,СВЦЭМ!$B$39:$B$782,E$47)+'СЕТ СН'!$G$12+СВЦЭМ!$D$10+'СЕТ СН'!$G$5-'СЕТ СН'!$G$20</f>
        <v>3391.91273787</v>
      </c>
      <c r="F61" s="36">
        <f>SUMIFS(СВЦЭМ!$C$39:$C$782,СВЦЭМ!$A$39:$A$782,$A61,СВЦЭМ!$B$39:$B$782,F$47)+'СЕТ СН'!$G$12+СВЦЭМ!$D$10+'СЕТ СН'!$G$5-'СЕТ СН'!$G$20</f>
        <v>3387.4094194499999</v>
      </c>
      <c r="G61" s="36">
        <f>SUMIFS(СВЦЭМ!$C$39:$C$782,СВЦЭМ!$A$39:$A$782,$A61,СВЦЭМ!$B$39:$B$782,G$47)+'СЕТ СН'!$G$12+СВЦЭМ!$D$10+'СЕТ СН'!$G$5-'СЕТ СН'!$G$20</f>
        <v>3389.0309053699998</v>
      </c>
      <c r="H61" s="36">
        <f>SUMIFS(СВЦЭМ!$C$39:$C$782,СВЦЭМ!$A$39:$A$782,$A61,СВЦЭМ!$B$39:$B$782,H$47)+'СЕТ СН'!$G$12+СВЦЭМ!$D$10+'СЕТ СН'!$G$5-'СЕТ СН'!$G$20</f>
        <v>3384.2277297299997</v>
      </c>
      <c r="I61" s="36">
        <f>SUMIFS(СВЦЭМ!$C$39:$C$782,СВЦЭМ!$A$39:$A$782,$A61,СВЦЭМ!$B$39:$B$782,I$47)+'СЕТ СН'!$G$12+СВЦЭМ!$D$10+'СЕТ СН'!$G$5-'СЕТ СН'!$G$20</f>
        <v>3337.16521289</v>
      </c>
      <c r="J61" s="36">
        <f>SUMIFS(СВЦЭМ!$C$39:$C$782,СВЦЭМ!$A$39:$A$782,$A61,СВЦЭМ!$B$39:$B$782,J$47)+'СЕТ СН'!$G$12+СВЦЭМ!$D$10+'СЕТ СН'!$G$5-'СЕТ СН'!$G$20</f>
        <v>3277.8777846799999</v>
      </c>
      <c r="K61" s="36">
        <f>SUMIFS(СВЦЭМ!$C$39:$C$782,СВЦЭМ!$A$39:$A$782,$A61,СВЦЭМ!$B$39:$B$782,K$47)+'СЕТ СН'!$G$12+СВЦЭМ!$D$10+'СЕТ СН'!$G$5-'СЕТ СН'!$G$20</f>
        <v>3268.3444318399997</v>
      </c>
      <c r="L61" s="36">
        <f>SUMIFS(СВЦЭМ!$C$39:$C$782,СВЦЭМ!$A$39:$A$782,$A61,СВЦЭМ!$B$39:$B$782,L$47)+'СЕТ СН'!$G$12+СВЦЭМ!$D$10+'СЕТ СН'!$G$5-'СЕТ СН'!$G$20</f>
        <v>3283.9040937300001</v>
      </c>
      <c r="M61" s="36">
        <f>SUMIFS(СВЦЭМ!$C$39:$C$782,СВЦЭМ!$A$39:$A$782,$A61,СВЦЭМ!$B$39:$B$782,M$47)+'СЕТ СН'!$G$12+СВЦЭМ!$D$10+'СЕТ СН'!$G$5-'СЕТ СН'!$G$20</f>
        <v>3281.31610658</v>
      </c>
      <c r="N61" s="36">
        <f>SUMIFS(СВЦЭМ!$C$39:$C$782,СВЦЭМ!$A$39:$A$782,$A61,СВЦЭМ!$B$39:$B$782,N$47)+'СЕТ СН'!$G$12+СВЦЭМ!$D$10+'СЕТ СН'!$G$5-'СЕТ СН'!$G$20</f>
        <v>3352.6973324800001</v>
      </c>
      <c r="O61" s="36">
        <f>SUMIFS(СВЦЭМ!$C$39:$C$782,СВЦЭМ!$A$39:$A$782,$A61,СВЦЭМ!$B$39:$B$782,O$47)+'СЕТ СН'!$G$12+СВЦЭМ!$D$10+'СЕТ СН'!$G$5-'СЕТ СН'!$G$20</f>
        <v>3372.9493689299998</v>
      </c>
      <c r="P61" s="36">
        <f>SUMIFS(СВЦЭМ!$C$39:$C$782,СВЦЭМ!$A$39:$A$782,$A61,СВЦЭМ!$B$39:$B$782,P$47)+'СЕТ СН'!$G$12+СВЦЭМ!$D$10+'СЕТ СН'!$G$5-'СЕТ СН'!$G$20</f>
        <v>3364.4666608899997</v>
      </c>
      <c r="Q61" s="36">
        <f>SUMIFS(СВЦЭМ!$C$39:$C$782,СВЦЭМ!$A$39:$A$782,$A61,СВЦЭМ!$B$39:$B$782,Q$47)+'СЕТ СН'!$G$12+СВЦЭМ!$D$10+'СЕТ СН'!$G$5-'СЕТ СН'!$G$20</f>
        <v>3357.7782713199999</v>
      </c>
      <c r="R61" s="36">
        <f>SUMIFS(СВЦЭМ!$C$39:$C$782,СВЦЭМ!$A$39:$A$782,$A61,СВЦЭМ!$B$39:$B$782,R$47)+'СЕТ СН'!$G$12+СВЦЭМ!$D$10+'СЕТ СН'!$G$5-'СЕТ СН'!$G$20</f>
        <v>3331.3915391199998</v>
      </c>
      <c r="S61" s="36">
        <f>SUMIFS(СВЦЭМ!$C$39:$C$782,СВЦЭМ!$A$39:$A$782,$A61,СВЦЭМ!$B$39:$B$782,S$47)+'СЕТ СН'!$G$12+СВЦЭМ!$D$10+'СЕТ СН'!$G$5-'СЕТ СН'!$G$20</f>
        <v>3259.1174307599999</v>
      </c>
      <c r="T61" s="36">
        <f>SUMIFS(СВЦЭМ!$C$39:$C$782,СВЦЭМ!$A$39:$A$782,$A61,СВЦЭМ!$B$39:$B$782,T$47)+'СЕТ СН'!$G$12+СВЦЭМ!$D$10+'СЕТ СН'!$G$5-'СЕТ СН'!$G$20</f>
        <v>3285.34379313</v>
      </c>
      <c r="U61" s="36">
        <f>SUMIFS(СВЦЭМ!$C$39:$C$782,СВЦЭМ!$A$39:$A$782,$A61,СВЦЭМ!$B$39:$B$782,U$47)+'СЕТ СН'!$G$12+СВЦЭМ!$D$10+'СЕТ СН'!$G$5-'СЕТ СН'!$G$20</f>
        <v>3292.7040628</v>
      </c>
      <c r="V61" s="36">
        <f>SUMIFS(СВЦЭМ!$C$39:$C$782,СВЦЭМ!$A$39:$A$782,$A61,СВЦЭМ!$B$39:$B$782,V$47)+'СЕТ СН'!$G$12+СВЦЭМ!$D$10+'СЕТ СН'!$G$5-'СЕТ СН'!$G$20</f>
        <v>3259.8006180000002</v>
      </c>
      <c r="W61" s="36">
        <f>SUMIFS(СВЦЭМ!$C$39:$C$782,СВЦЭМ!$A$39:$A$782,$A61,СВЦЭМ!$B$39:$B$782,W$47)+'СЕТ СН'!$G$12+СВЦЭМ!$D$10+'СЕТ СН'!$G$5-'СЕТ СН'!$G$20</f>
        <v>3221.4377102499998</v>
      </c>
      <c r="X61" s="36">
        <f>SUMIFS(СВЦЭМ!$C$39:$C$782,СВЦЭМ!$A$39:$A$782,$A61,СВЦЭМ!$B$39:$B$782,X$47)+'СЕТ СН'!$G$12+СВЦЭМ!$D$10+'СЕТ СН'!$G$5-'СЕТ СН'!$G$20</f>
        <v>3242.2678873699997</v>
      </c>
      <c r="Y61" s="36">
        <f>SUMIFS(СВЦЭМ!$C$39:$C$782,СВЦЭМ!$A$39:$A$782,$A61,СВЦЭМ!$B$39:$B$782,Y$47)+'СЕТ СН'!$G$12+СВЦЭМ!$D$10+'СЕТ СН'!$G$5-'СЕТ СН'!$G$20</f>
        <v>3264.2525237899999</v>
      </c>
    </row>
    <row r="62" spans="1:25" ht="15.75" x14ac:dyDescent="0.2">
      <c r="A62" s="35">
        <f t="shared" si="1"/>
        <v>44362</v>
      </c>
      <c r="B62" s="36">
        <f>SUMIFS(СВЦЭМ!$C$39:$C$782,СВЦЭМ!$A$39:$A$782,$A62,СВЦЭМ!$B$39:$B$782,B$47)+'СЕТ СН'!$G$12+СВЦЭМ!$D$10+'СЕТ СН'!$G$5-'СЕТ СН'!$G$20</f>
        <v>3272.6965397200001</v>
      </c>
      <c r="C62" s="36">
        <f>SUMIFS(СВЦЭМ!$C$39:$C$782,СВЦЭМ!$A$39:$A$782,$A62,СВЦЭМ!$B$39:$B$782,C$47)+'СЕТ СН'!$G$12+СВЦЭМ!$D$10+'СЕТ СН'!$G$5-'СЕТ СН'!$G$20</f>
        <v>3354.2591454399999</v>
      </c>
      <c r="D62" s="36">
        <f>SUMIFS(СВЦЭМ!$C$39:$C$782,СВЦЭМ!$A$39:$A$782,$A62,СВЦЭМ!$B$39:$B$782,D$47)+'СЕТ СН'!$G$12+СВЦЭМ!$D$10+'СЕТ СН'!$G$5-'СЕТ СН'!$G$20</f>
        <v>3382.6290756099997</v>
      </c>
      <c r="E62" s="36">
        <f>SUMIFS(СВЦЭМ!$C$39:$C$782,СВЦЭМ!$A$39:$A$782,$A62,СВЦЭМ!$B$39:$B$782,E$47)+'СЕТ СН'!$G$12+СВЦЭМ!$D$10+'СЕТ СН'!$G$5-'СЕТ СН'!$G$20</f>
        <v>3391.5757632599998</v>
      </c>
      <c r="F62" s="36">
        <f>SUMIFS(СВЦЭМ!$C$39:$C$782,СВЦЭМ!$A$39:$A$782,$A62,СВЦЭМ!$B$39:$B$782,F$47)+'СЕТ СН'!$G$12+СВЦЭМ!$D$10+'СЕТ СН'!$G$5-'СЕТ СН'!$G$20</f>
        <v>3376.2108650999999</v>
      </c>
      <c r="G62" s="36">
        <f>SUMIFS(СВЦЭМ!$C$39:$C$782,СВЦЭМ!$A$39:$A$782,$A62,СВЦЭМ!$B$39:$B$782,G$47)+'СЕТ СН'!$G$12+СВЦЭМ!$D$10+'СЕТ СН'!$G$5-'СЕТ СН'!$G$20</f>
        <v>3374.0032502700001</v>
      </c>
      <c r="H62" s="36">
        <f>SUMIFS(СВЦЭМ!$C$39:$C$782,СВЦЭМ!$A$39:$A$782,$A62,СВЦЭМ!$B$39:$B$782,H$47)+'СЕТ СН'!$G$12+СВЦЭМ!$D$10+'СЕТ СН'!$G$5-'СЕТ СН'!$G$20</f>
        <v>3381.7652621799998</v>
      </c>
      <c r="I62" s="36">
        <f>SUMIFS(СВЦЭМ!$C$39:$C$782,СВЦЭМ!$A$39:$A$782,$A62,СВЦЭМ!$B$39:$B$782,I$47)+'СЕТ СН'!$G$12+СВЦЭМ!$D$10+'СЕТ СН'!$G$5-'СЕТ СН'!$G$20</f>
        <v>3296.2145226100001</v>
      </c>
      <c r="J62" s="36">
        <f>SUMIFS(СВЦЭМ!$C$39:$C$782,СВЦЭМ!$A$39:$A$782,$A62,СВЦЭМ!$B$39:$B$782,J$47)+'СЕТ СН'!$G$12+СВЦЭМ!$D$10+'СЕТ СН'!$G$5-'СЕТ СН'!$G$20</f>
        <v>3263.1941056300002</v>
      </c>
      <c r="K62" s="36">
        <f>SUMIFS(СВЦЭМ!$C$39:$C$782,СВЦЭМ!$A$39:$A$782,$A62,СВЦЭМ!$B$39:$B$782,K$47)+'СЕТ СН'!$G$12+СВЦЭМ!$D$10+'СЕТ СН'!$G$5-'СЕТ СН'!$G$20</f>
        <v>3245.87078148</v>
      </c>
      <c r="L62" s="36">
        <f>SUMIFS(СВЦЭМ!$C$39:$C$782,СВЦЭМ!$A$39:$A$782,$A62,СВЦЭМ!$B$39:$B$782,L$47)+'СЕТ СН'!$G$12+СВЦЭМ!$D$10+'СЕТ СН'!$G$5-'СЕТ СН'!$G$20</f>
        <v>3236.2887373599997</v>
      </c>
      <c r="M62" s="36">
        <f>SUMIFS(СВЦЭМ!$C$39:$C$782,СВЦЭМ!$A$39:$A$782,$A62,СВЦЭМ!$B$39:$B$782,M$47)+'СЕТ СН'!$G$12+СВЦЭМ!$D$10+'СЕТ СН'!$G$5-'СЕТ СН'!$G$20</f>
        <v>3293.54205146</v>
      </c>
      <c r="N62" s="36">
        <f>SUMIFS(СВЦЭМ!$C$39:$C$782,СВЦЭМ!$A$39:$A$782,$A62,СВЦЭМ!$B$39:$B$782,N$47)+'СЕТ СН'!$G$12+СВЦЭМ!$D$10+'СЕТ СН'!$G$5-'СЕТ СН'!$G$20</f>
        <v>3337.67778189</v>
      </c>
      <c r="O62" s="36">
        <f>SUMIFS(СВЦЭМ!$C$39:$C$782,СВЦЭМ!$A$39:$A$782,$A62,СВЦЭМ!$B$39:$B$782,O$47)+'СЕТ СН'!$G$12+СВЦЭМ!$D$10+'СЕТ СН'!$G$5-'СЕТ СН'!$G$20</f>
        <v>3382.40966596</v>
      </c>
      <c r="P62" s="36">
        <f>SUMIFS(СВЦЭМ!$C$39:$C$782,СВЦЭМ!$A$39:$A$782,$A62,СВЦЭМ!$B$39:$B$782,P$47)+'СЕТ СН'!$G$12+СВЦЭМ!$D$10+'СЕТ СН'!$G$5-'СЕТ СН'!$G$20</f>
        <v>3384.3907057199999</v>
      </c>
      <c r="Q62" s="36">
        <f>SUMIFS(СВЦЭМ!$C$39:$C$782,СВЦЭМ!$A$39:$A$782,$A62,СВЦЭМ!$B$39:$B$782,Q$47)+'СЕТ СН'!$G$12+СВЦЭМ!$D$10+'СЕТ СН'!$G$5-'СЕТ СН'!$G$20</f>
        <v>3392.3814409500001</v>
      </c>
      <c r="R62" s="36">
        <f>SUMIFS(СВЦЭМ!$C$39:$C$782,СВЦЭМ!$A$39:$A$782,$A62,СВЦЭМ!$B$39:$B$782,R$47)+'СЕТ СН'!$G$12+СВЦЭМ!$D$10+'СЕТ СН'!$G$5-'СЕТ СН'!$G$20</f>
        <v>3359.4600906800001</v>
      </c>
      <c r="S62" s="36">
        <f>SUMIFS(СВЦЭМ!$C$39:$C$782,СВЦЭМ!$A$39:$A$782,$A62,СВЦЭМ!$B$39:$B$782,S$47)+'СЕТ СН'!$G$12+СВЦЭМ!$D$10+'СЕТ СН'!$G$5-'СЕТ СН'!$G$20</f>
        <v>3300.4533349799999</v>
      </c>
      <c r="T62" s="36">
        <f>SUMIFS(СВЦЭМ!$C$39:$C$782,СВЦЭМ!$A$39:$A$782,$A62,СВЦЭМ!$B$39:$B$782,T$47)+'СЕТ СН'!$G$12+СВЦЭМ!$D$10+'СЕТ СН'!$G$5-'СЕТ СН'!$G$20</f>
        <v>3248.5634368800002</v>
      </c>
      <c r="U62" s="36">
        <f>SUMIFS(СВЦЭМ!$C$39:$C$782,СВЦЭМ!$A$39:$A$782,$A62,СВЦЭМ!$B$39:$B$782,U$47)+'СЕТ СН'!$G$12+СВЦЭМ!$D$10+'СЕТ СН'!$G$5-'СЕТ СН'!$G$20</f>
        <v>3242.7846656299998</v>
      </c>
      <c r="V62" s="36">
        <f>SUMIFS(СВЦЭМ!$C$39:$C$782,СВЦЭМ!$A$39:$A$782,$A62,СВЦЭМ!$B$39:$B$782,V$47)+'СЕТ СН'!$G$12+СВЦЭМ!$D$10+'СЕТ СН'!$G$5-'СЕТ СН'!$G$20</f>
        <v>3205.1297232500001</v>
      </c>
      <c r="W62" s="36">
        <f>SUMIFS(СВЦЭМ!$C$39:$C$782,СВЦЭМ!$A$39:$A$782,$A62,СВЦЭМ!$B$39:$B$782,W$47)+'СЕТ СН'!$G$12+СВЦЭМ!$D$10+'СЕТ СН'!$G$5-'СЕТ СН'!$G$20</f>
        <v>3195.1410355200001</v>
      </c>
      <c r="X62" s="36">
        <f>SUMIFS(СВЦЭМ!$C$39:$C$782,СВЦЭМ!$A$39:$A$782,$A62,СВЦЭМ!$B$39:$B$782,X$47)+'СЕТ СН'!$G$12+СВЦЭМ!$D$10+'СЕТ СН'!$G$5-'СЕТ СН'!$G$20</f>
        <v>3213.6470537300002</v>
      </c>
      <c r="Y62" s="36">
        <f>SUMIFS(СВЦЭМ!$C$39:$C$782,СВЦЭМ!$A$39:$A$782,$A62,СВЦЭМ!$B$39:$B$782,Y$47)+'СЕТ СН'!$G$12+СВЦЭМ!$D$10+'СЕТ СН'!$G$5-'СЕТ СН'!$G$20</f>
        <v>3229.53219386</v>
      </c>
    </row>
    <row r="63" spans="1:25" ht="15.75" x14ac:dyDescent="0.2">
      <c r="A63" s="35">
        <f t="shared" si="1"/>
        <v>44363</v>
      </c>
      <c r="B63" s="36">
        <f>SUMIFS(СВЦЭМ!$C$39:$C$782,СВЦЭМ!$A$39:$A$782,$A63,СВЦЭМ!$B$39:$B$782,B$47)+'СЕТ СН'!$G$12+СВЦЭМ!$D$10+'СЕТ СН'!$G$5-'СЕТ СН'!$G$20</f>
        <v>3254.0500032499999</v>
      </c>
      <c r="C63" s="36">
        <f>SUMIFS(СВЦЭМ!$C$39:$C$782,СВЦЭМ!$A$39:$A$782,$A63,СВЦЭМ!$B$39:$B$782,C$47)+'СЕТ СН'!$G$12+СВЦЭМ!$D$10+'СЕТ СН'!$G$5-'СЕТ СН'!$G$20</f>
        <v>3343.5528336500001</v>
      </c>
      <c r="D63" s="36">
        <f>SUMIFS(СВЦЭМ!$C$39:$C$782,СВЦЭМ!$A$39:$A$782,$A63,СВЦЭМ!$B$39:$B$782,D$47)+'СЕТ СН'!$G$12+СВЦЭМ!$D$10+'СЕТ СН'!$G$5-'СЕТ СН'!$G$20</f>
        <v>3371.7639294099999</v>
      </c>
      <c r="E63" s="36">
        <f>SUMIFS(СВЦЭМ!$C$39:$C$782,СВЦЭМ!$A$39:$A$782,$A63,СВЦЭМ!$B$39:$B$782,E$47)+'СЕТ СН'!$G$12+СВЦЭМ!$D$10+'СЕТ СН'!$G$5-'СЕТ СН'!$G$20</f>
        <v>3365.4980756200002</v>
      </c>
      <c r="F63" s="36">
        <f>SUMIFS(СВЦЭМ!$C$39:$C$782,СВЦЭМ!$A$39:$A$782,$A63,СВЦЭМ!$B$39:$B$782,F$47)+'СЕТ СН'!$G$12+СВЦЭМ!$D$10+'СЕТ СН'!$G$5-'СЕТ СН'!$G$20</f>
        <v>3359.1659071700001</v>
      </c>
      <c r="G63" s="36">
        <f>SUMIFS(СВЦЭМ!$C$39:$C$782,СВЦЭМ!$A$39:$A$782,$A63,СВЦЭМ!$B$39:$B$782,G$47)+'СЕТ СН'!$G$12+СВЦЭМ!$D$10+'СЕТ СН'!$G$5-'СЕТ СН'!$G$20</f>
        <v>3371.6677707200001</v>
      </c>
      <c r="H63" s="36">
        <f>SUMIFS(СВЦЭМ!$C$39:$C$782,СВЦЭМ!$A$39:$A$782,$A63,СВЦЭМ!$B$39:$B$782,H$47)+'СЕТ СН'!$G$12+СВЦЭМ!$D$10+'СЕТ СН'!$G$5-'СЕТ СН'!$G$20</f>
        <v>3362.7828738799999</v>
      </c>
      <c r="I63" s="36">
        <f>SUMIFS(СВЦЭМ!$C$39:$C$782,СВЦЭМ!$A$39:$A$782,$A63,СВЦЭМ!$B$39:$B$782,I$47)+'СЕТ СН'!$G$12+СВЦЭМ!$D$10+'СЕТ СН'!$G$5-'СЕТ СН'!$G$20</f>
        <v>3305.10679334</v>
      </c>
      <c r="J63" s="36">
        <f>SUMIFS(СВЦЭМ!$C$39:$C$782,СВЦЭМ!$A$39:$A$782,$A63,СВЦЭМ!$B$39:$B$782,J$47)+'СЕТ СН'!$G$12+СВЦЭМ!$D$10+'СЕТ СН'!$G$5-'СЕТ СН'!$G$20</f>
        <v>3257.2061242999998</v>
      </c>
      <c r="K63" s="36">
        <f>SUMIFS(СВЦЭМ!$C$39:$C$782,СВЦЭМ!$A$39:$A$782,$A63,СВЦЭМ!$B$39:$B$782,K$47)+'СЕТ СН'!$G$12+СВЦЭМ!$D$10+'СЕТ СН'!$G$5-'СЕТ СН'!$G$20</f>
        <v>3230.3801407000001</v>
      </c>
      <c r="L63" s="36">
        <f>SUMIFS(СВЦЭМ!$C$39:$C$782,СВЦЭМ!$A$39:$A$782,$A63,СВЦЭМ!$B$39:$B$782,L$47)+'СЕТ СН'!$G$12+СВЦЭМ!$D$10+'СЕТ СН'!$G$5-'СЕТ СН'!$G$20</f>
        <v>3250.9317920600001</v>
      </c>
      <c r="M63" s="36">
        <f>SUMIFS(СВЦЭМ!$C$39:$C$782,СВЦЭМ!$A$39:$A$782,$A63,СВЦЭМ!$B$39:$B$782,M$47)+'СЕТ СН'!$G$12+СВЦЭМ!$D$10+'СЕТ СН'!$G$5-'СЕТ СН'!$G$20</f>
        <v>3286.9626458000002</v>
      </c>
      <c r="N63" s="36">
        <f>SUMIFS(СВЦЭМ!$C$39:$C$782,СВЦЭМ!$A$39:$A$782,$A63,СВЦЭМ!$B$39:$B$782,N$47)+'СЕТ СН'!$G$12+СВЦЭМ!$D$10+'СЕТ СН'!$G$5-'СЕТ СН'!$G$20</f>
        <v>3350.0417110999997</v>
      </c>
      <c r="O63" s="36">
        <f>SUMIFS(СВЦЭМ!$C$39:$C$782,СВЦЭМ!$A$39:$A$782,$A63,СВЦЭМ!$B$39:$B$782,O$47)+'СЕТ СН'!$G$12+СВЦЭМ!$D$10+'СЕТ СН'!$G$5-'СЕТ СН'!$G$20</f>
        <v>3373.7479401800001</v>
      </c>
      <c r="P63" s="36">
        <f>SUMIFS(СВЦЭМ!$C$39:$C$782,СВЦЭМ!$A$39:$A$782,$A63,СВЦЭМ!$B$39:$B$782,P$47)+'СЕТ СН'!$G$12+СВЦЭМ!$D$10+'СЕТ СН'!$G$5-'СЕТ СН'!$G$20</f>
        <v>3377.6202626099998</v>
      </c>
      <c r="Q63" s="36">
        <f>SUMIFS(СВЦЭМ!$C$39:$C$782,СВЦЭМ!$A$39:$A$782,$A63,СВЦЭМ!$B$39:$B$782,Q$47)+'СЕТ СН'!$G$12+СВЦЭМ!$D$10+'СЕТ СН'!$G$5-'СЕТ СН'!$G$20</f>
        <v>3377.27169112</v>
      </c>
      <c r="R63" s="36">
        <f>SUMIFS(СВЦЭМ!$C$39:$C$782,СВЦЭМ!$A$39:$A$782,$A63,СВЦЭМ!$B$39:$B$782,R$47)+'СЕТ СН'!$G$12+СВЦЭМ!$D$10+'СЕТ СН'!$G$5-'СЕТ СН'!$G$20</f>
        <v>3357.6068152099997</v>
      </c>
      <c r="S63" s="36">
        <f>SUMIFS(СВЦЭМ!$C$39:$C$782,СВЦЭМ!$A$39:$A$782,$A63,СВЦЭМ!$B$39:$B$782,S$47)+'СЕТ СН'!$G$12+СВЦЭМ!$D$10+'СЕТ СН'!$G$5-'СЕТ СН'!$G$20</f>
        <v>3299.11795755</v>
      </c>
      <c r="T63" s="36">
        <f>SUMIFS(СВЦЭМ!$C$39:$C$782,СВЦЭМ!$A$39:$A$782,$A63,СВЦЭМ!$B$39:$B$782,T$47)+'СЕТ СН'!$G$12+СВЦЭМ!$D$10+'СЕТ СН'!$G$5-'СЕТ СН'!$G$20</f>
        <v>3246.8126200500001</v>
      </c>
      <c r="U63" s="36">
        <f>SUMIFS(СВЦЭМ!$C$39:$C$782,СВЦЭМ!$A$39:$A$782,$A63,СВЦЭМ!$B$39:$B$782,U$47)+'СЕТ СН'!$G$12+СВЦЭМ!$D$10+'СЕТ СН'!$G$5-'СЕТ СН'!$G$20</f>
        <v>3226.7368415599999</v>
      </c>
      <c r="V63" s="36">
        <f>SUMIFS(СВЦЭМ!$C$39:$C$782,СВЦЭМ!$A$39:$A$782,$A63,СВЦЭМ!$B$39:$B$782,V$47)+'СЕТ СН'!$G$12+СВЦЭМ!$D$10+'СЕТ СН'!$G$5-'СЕТ СН'!$G$20</f>
        <v>3205.92226334</v>
      </c>
      <c r="W63" s="36">
        <f>SUMIFS(СВЦЭМ!$C$39:$C$782,СВЦЭМ!$A$39:$A$782,$A63,СВЦЭМ!$B$39:$B$782,W$47)+'СЕТ СН'!$G$12+СВЦЭМ!$D$10+'СЕТ СН'!$G$5-'СЕТ СН'!$G$20</f>
        <v>3187.5687142000002</v>
      </c>
      <c r="X63" s="36">
        <f>SUMIFS(СВЦЭМ!$C$39:$C$782,СВЦЭМ!$A$39:$A$782,$A63,СВЦЭМ!$B$39:$B$782,X$47)+'СЕТ СН'!$G$12+СВЦЭМ!$D$10+'СЕТ СН'!$G$5-'СЕТ СН'!$G$20</f>
        <v>3195.5405692899999</v>
      </c>
      <c r="Y63" s="36">
        <f>SUMIFS(СВЦЭМ!$C$39:$C$782,СВЦЭМ!$A$39:$A$782,$A63,СВЦЭМ!$B$39:$B$782,Y$47)+'СЕТ СН'!$G$12+СВЦЭМ!$D$10+'СЕТ СН'!$G$5-'СЕТ СН'!$G$20</f>
        <v>3217.4890948500001</v>
      </c>
    </row>
    <row r="64" spans="1:25" ht="15.75" x14ac:dyDescent="0.2">
      <c r="A64" s="35">
        <f t="shared" si="1"/>
        <v>44364</v>
      </c>
      <c r="B64" s="36">
        <f>SUMIFS(СВЦЭМ!$C$39:$C$782,СВЦЭМ!$A$39:$A$782,$A64,СВЦЭМ!$B$39:$B$782,B$47)+'СЕТ СН'!$G$12+СВЦЭМ!$D$10+'СЕТ СН'!$G$5-'СЕТ СН'!$G$20</f>
        <v>3287.5643198899998</v>
      </c>
      <c r="C64" s="36">
        <f>SUMIFS(СВЦЭМ!$C$39:$C$782,СВЦЭМ!$A$39:$A$782,$A64,СВЦЭМ!$B$39:$B$782,C$47)+'СЕТ СН'!$G$12+СВЦЭМ!$D$10+'СЕТ СН'!$G$5-'СЕТ СН'!$G$20</f>
        <v>3380.5726394399999</v>
      </c>
      <c r="D64" s="36">
        <f>SUMIFS(СВЦЭМ!$C$39:$C$782,СВЦЭМ!$A$39:$A$782,$A64,СВЦЭМ!$B$39:$B$782,D$47)+'СЕТ СН'!$G$12+СВЦЭМ!$D$10+'СЕТ СН'!$G$5-'СЕТ СН'!$G$20</f>
        <v>3395.5935599700001</v>
      </c>
      <c r="E64" s="36">
        <f>SUMIFS(СВЦЭМ!$C$39:$C$782,СВЦЭМ!$A$39:$A$782,$A64,СВЦЭМ!$B$39:$B$782,E$47)+'СЕТ СН'!$G$12+СВЦЭМ!$D$10+'СЕТ СН'!$G$5-'СЕТ СН'!$G$20</f>
        <v>3389.8138020400002</v>
      </c>
      <c r="F64" s="36">
        <f>SUMIFS(СВЦЭМ!$C$39:$C$782,СВЦЭМ!$A$39:$A$782,$A64,СВЦЭМ!$B$39:$B$782,F$47)+'СЕТ СН'!$G$12+СВЦЭМ!$D$10+'СЕТ СН'!$G$5-'СЕТ СН'!$G$20</f>
        <v>3381.7238722500001</v>
      </c>
      <c r="G64" s="36">
        <f>SUMIFS(СВЦЭМ!$C$39:$C$782,СВЦЭМ!$A$39:$A$782,$A64,СВЦЭМ!$B$39:$B$782,G$47)+'СЕТ СН'!$G$12+СВЦЭМ!$D$10+'СЕТ СН'!$G$5-'СЕТ СН'!$G$20</f>
        <v>3392.4449905500001</v>
      </c>
      <c r="H64" s="36">
        <f>SUMIFS(СВЦЭМ!$C$39:$C$782,СВЦЭМ!$A$39:$A$782,$A64,СВЦЭМ!$B$39:$B$782,H$47)+'СЕТ СН'!$G$12+СВЦЭМ!$D$10+'СЕТ СН'!$G$5-'СЕТ СН'!$G$20</f>
        <v>3420.69267846</v>
      </c>
      <c r="I64" s="36">
        <f>SUMIFS(СВЦЭМ!$C$39:$C$782,СВЦЭМ!$A$39:$A$782,$A64,СВЦЭМ!$B$39:$B$782,I$47)+'СЕТ СН'!$G$12+СВЦЭМ!$D$10+'СЕТ СН'!$G$5-'СЕТ СН'!$G$20</f>
        <v>3332.2680017100001</v>
      </c>
      <c r="J64" s="36">
        <f>SUMIFS(СВЦЭМ!$C$39:$C$782,СВЦЭМ!$A$39:$A$782,$A64,СВЦЭМ!$B$39:$B$782,J$47)+'СЕТ СН'!$G$12+СВЦЭМ!$D$10+'СЕТ СН'!$G$5-'СЕТ СН'!$G$20</f>
        <v>3305.7684838800001</v>
      </c>
      <c r="K64" s="36">
        <f>SUMIFS(СВЦЭМ!$C$39:$C$782,СВЦЭМ!$A$39:$A$782,$A64,СВЦЭМ!$B$39:$B$782,K$47)+'СЕТ СН'!$G$12+СВЦЭМ!$D$10+'СЕТ СН'!$G$5-'СЕТ СН'!$G$20</f>
        <v>3291.48171753</v>
      </c>
      <c r="L64" s="36">
        <f>SUMIFS(СВЦЭМ!$C$39:$C$782,СВЦЭМ!$A$39:$A$782,$A64,СВЦЭМ!$B$39:$B$782,L$47)+'СЕТ СН'!$G$12+СВЦЭМ!$D$10+'СЕТ СН'!$G$5-'СЕТ СН'!$G$20</f>
        <v>3285.57727058</v>
      </c>
      <c r="M64" s="36">
        <f>SUMIFS(СВЦЭМ!$C$39:$C$782,СВЦЭМ!$A$39:$A$782,$A64,СВЦЭМ!$B$39:$B$782,M$47)+'СЕТ СН'!$G$12+СВЦЭМ!$D$10+'СЕТ СН'!$G$5-'СЕТ СН'!$G$20</f>
        <v>3329.6702954100001</v>
      </c>
      <c r="N64" s="36">
        <f>SUMIFS(СВЦЭМ!$C$39:$C$782,СВЦЭМ!$A$39:$A$782,$A64,СВЦЭМ!$B$39:$B$782,N$47)+'СЕТ СН'!$G$12+СВЦЭМ!$D$10+'СЕТ СН'!$G$5-'СЕТ СН'!$G$20</f>
        <v>3383.15575498</v>
      </c>
      <c r="O64" s="36">
        <f>SUMIFS(СВЦЭМ!$C$39:$C$782,СВЦЭМ!$A$39:$A$782,$A64,СВЦЭМ!$B$39:$B$782,O$47)+'СЕТ СН'!$G$12+СВЦЭМ!$D$10+'СЕТ СН'!$G$5-'СЕТ СН'!$G$20</f>
        <v>3385.3817200399999</v>
      </c>
      <c r="P64" s="36">
        <f>SUMIFS(СВЦЭМ!$C$39:$C$782,СВЦЭМ!$A$39:$A$782,$A64,СВЦЭМ!$B$39:$B$782,P$47)+'СЕТ СН'!$G$12+СВЦЭМ!$D$10+'СЕТ СН'!$G$5-'СЕТ СН'!$G$20</f>
        <v>3413.5778243999998</v>
      </c>
      <c r="Q64" s="36">
        <f>SUMIFS(СВЦЭМ!$C$39:$C$782,СВЦЭМ!$A$39:$A$782,$A64,СВЦЭМ!$B$39:$B$782,Q$47)+'СЕТ СН'!$G$12+СВЦЭМ!$D$10+'СЕТ СН'!$G$5-'СЕТ СН'!$G$20</f>
        <v>3406.83407661</v>
      </c>
      <c r="R64" s="36">
        <f>SUMIFS(СВЦЭМ!$C$39:$C$782,СВЦЭМ!$A$39:$A$782,$A64,СВЦЭМ!$B$39:$B$782,R$47)+'СЕТ СН'!$G$12+СВЦЭМ!$D$10+'СЕТ СН'!$G$5-'СЕТ СН'!$G$20</f>
        <v>3398.1719997299997</v>
      </c>
      <c r="S64" s="36">
        <f>SUMIFS(СВЦЭМ!$C$39:$C$782,СВЦЭМ!$A$39:$A$782,$A64,СВЦЭМ!$B$39:$B$782,S$47)+'СЕТ СН'!$G$12+СВЦЭМ!$D$10+'СЕТ СН'!$G$5-'СЕТ СН'!$G$20</f>
        <v>3346.9906919499999</v>
      </c>
      <c r="T64" s="36">
        <f>SUMIFS(СВЦЭМ!$C$39:$C$782,СВЦЭМ!$A$39:$A$782,$A64,СВЦЭМ!$B$39:$B$782,T$47)+'СЕТ СН'!$G$12+СВЦЭМ!$D$10+'СЕТ СН'!$G$5-'СЕТ СН'!$G$20</f>
        <v>3292.5655631199998</v>
      </c>
      <c r="U64" s="36">
        <f>SUMIFS(СВЦЭМ!$C$39:$C$782,СВЦЭМ!$A$39:$A$782,$A64,СВЦЭМ!$B$39:$B$782,U$47)+'СЕТ СН'!$G$12+СВЦЭМ!$D$10+'СЕТ СН'!$G$5-'СЕТ СН'!$G$20</f>
        <v>3287.7772976799997</v>
      </c>
      <c r="V64" s="36">
        <f>SUMIFS(СВЦЭМ!$C$39:$C$782,СВЦЭМ!$A$39:$A$782,$A64,СВЦЭМ!$B$39:$B$782,V$47)+'СЕТ СН'!$G$12+СВЦЭМ!$D$10+'СЕТ СН'!$G$5-'СЕТ СН'!$G$20</f>
        <v>3252.2077413299999</v>
      </c>
      <c r="W64" s="36">
        <f>SUMIFS(СВЦЭМ!$C$39:$C$782,СВЦЭМ!$A$39:$A$782,$A64,СВЦЭМ!$B$39:$B$782,W$47)+'СЕТ СН'!$G$12+СВЦЭМ!$D$10+'СЕТ СН'!$G$5-'СЕТ СН'!$G$20</f>
        <v>3217.4731925699998</v>
      </c>
      <c r="X64" s="36">
        <f>SUMIFS(СВЦЭМ!$C$39:$C$782,СВЦЭМ!$A$39:$A$782,$A64,СВЦЭМ!$B$39:$B$782,X$47)+'СЕТ СН'!$G$12+СВЦЭМ!$D$10+'СЕТ СН'!$G$5-'СЕТ СН'!$G$20</f>
        <v>3247.0932878599997</v>
      </c>
      <c r="Y64" s="36">
        <f>SUMIFS(СВЦЭМ!$C$39:$C$782,СВЦЭМ!$A$39:$A$782,$A64,СВЦЭМ!$B$39:$B$782,Y$47)+'СЕТ СН'!$G$12+СВЦЭМ!$D$10+'СЕТ СН'!$G$5-'СЕТ СН'!$G$20</f>
        <v>3252.48959461</v>
      </c>
    </row>
    <row r="65" spans="1:27" ht="15.75" x14ac:dyDescent="0.2">
      <c r="A65" s="35">
        <f t="shared" si="1"/>
        <v>44365</v>
      </c>
      <c r="B65" s="36">
        <f>SUMIFS(СВЦЭМ!$C$39:$C$782,СВЦЭМ!$A$39:$A$782,$A65,СВЦЭМ!$B$39:$B$782,B$47)+'СЕТ СН'!$G$12+СВЦЭМ!$D$10+'СЕТ СН'!$G$5-'СЕТ СН'!$G$20</f>
        <v>3297.0590251100002</v>
      </c>
      <c r="C65" s="36">
        <f>SUMIFS(СВЦЭМ!$C$39:$C$782,СВЦЭМ!$A$39:$A$782,$A65,СВЦЭМ!$B$39:$B$782,C$47)+'СЕТ СН'!$G$12+СВЦЭМ!$D$10+'СЕТ СН'!$G$5-'СЕТ СН'!$G$20</f>
        <v>3370.2436409000002</v>
      </c>
      <c r="D65" s="36">
        <f>SUMIFS(СВЦЭМ!$C$39:$C$782,СВЦЭМ!$A$39:$A$782,$A65,СВЦЭМ!$B$39:$B$782,D$47)+'СЕТ СН'!$G$12+СВЦЭМ!$D$10+'СЕТ СН'!$G$5-'СЕТ СН'!$G$20</f>
        <v>3387.0144072399999</v>
      </c>
      <c r="E65" s="36">
        <f>SUMIFS(СВЦЭМ!$C$39:$C$782,СВЦЭМ!$A$39:$A$782,$A65,СВЦЭМ!$B$39:$B$782,E$47)+'СЕТ СН'!$G$12+СВЦЭМ!$D$10+'СЕТ СН'!$G$5-'СЕТ СН'!$G$20</f>
        <v>3375.8545560699999</v>
      </c>
      <c r="F65" s="36">
        <f>SUMIFS(СВЦЭМ!$C$39:$C$782,СВЦЭМ!$A$39:$A$782,$A65,СВЦЭМ!$B$39:$B$782,F$47)+'СЕТ СН'!$G$12+СВЦЭМ!$D$10+'СЕТ СН'!$G$5-'СЕТ СН'!$G$20</f>
        <v>3374.6321734900002</v>
      </c>
      <c r="G65" s="36">
        <f>SUMIFS(СВЦЭМ!$C$39:$C$782,СВЦЭМ!$A$39:$A$782,$A65,СВЦЭМ!$B$39:$B$782,G$47)+'СЕТ СН'!$G$12+СВЦЭМ!$D$10+'СЕТ СН'!$G$5-'СЕТ СН'!$G$20</f>
        <v>3387.2090802499997</v>
      </c>
      <c r="H65" s="36">
        <f>SUMIFS(СВЦЭМ!$C$39:$C$782,СВЦЭМ!$A$39:$A$782,$A65,СВЦЭМ!$B$39:$B$782,H$47)+'СЕТ СН'!$G$12+СВЦЭМ!$D$10+'СЕТ СН'!$G$5-'СЕТ СН'!$G$20</f>
        <v>3424.1200294800001</v>
      </c>
      <c r="I65" s="36">
        <f>SUMIFS(СВЦЭМ!$C$39:$C$782,СВЦЭМ!$A$39:$A$782,$A65,СВЦЭМ!$B$39:$B$782,I$47)+'СЕТ СН'!$G$12+СВЦЭМ!$D$10+'СЕТ СН'!$G$5-'СЕТ СН'!$G$20</f>
        <v>3341.3506603599999</v>
      </c>
      <c r="J65" s="36">
        <f>SUMIFS(СВЦЭМ!$C$39:$C$782,СВЦЭМ!$A$39:$A$782,$A65,СВЦЭМ!$B$39:$B$782,J$47)+'СЕТ СН'!$G$12+СВЦЭМ!$D$10+'СЕТ СН'!$G$5-'СЕТ СН'!$G$20</f>
        <v>3267.7447669399999</v>
      </c>
      <c r="K65" s="36">
        <f>SUMIFS(СВЦЭМ!$C$39:$C$782,СВЦЭМ!$A$39:$A$782,$A65,СВЦЭМ!$B$39:$B$782,K$47)+'СЕТ СН'!$G$12+СВЦЭМ!$D$10+'СЕТ СН'!$G$5-'СЕТ СН'!$G$20</f>
        <v>3274.3300748199999</v>
      </c>
      <c r="L65" s="36">
        <f>SUMIFS(СВЦЭМ!$C$39:$C$782,СВЦЭМ!$A$39:$A$782,$A65,СВЦЭМ!$B$39:$B$782,L$47)+'СЕТ СН'!$G$12+СВЦЭМ!$D$10+'СЕТ СН'!$G$5-'СЕТ СН'!$G$20</f>
        <v>3259.9549044099999</v>
      </c>
      <c r="M65" s="36">
        <f>SUMIFS(СВЦЭМ!$C$39:$C$782,СВЦЭМ!$A$39:$A$782,$A65,СВЦЭМ!$B$39:$B$782,M$47)+'СЕТ СН'!$G$12+СВЦЭМ!$D$10+'СЕТ СН'!$G$5-'СЕТ СН'!$G$20</f>
        <v>3291.6034958999999</v>
      </c>
      <c r="N65" s="36">
        <f>SUMIFS(СВЦЭМ!$C$39:$C$782,СВЦЭМ!$A$39:$A$782,$A65,СВЦЭМ!$B$39:$B$782,N$47)+'СЕТ СН'!$G$12+СВЦЭМ!$D$10+'СЕТ СН'!$G$5-'СЕТ СН'!$G$20</f>
        <v>3341.2226706299998</v>
      </c>
      <c r="O65" s="36">
        <f>SUMIFS(СВЦЭМ!$C$39:$C$782,СВЦЭМ!$A$39:$A$782,$A65,СВЦЭМ!$B$39:$B$782,O$47)+'СЕТ СН'!$G$12+СВЦЭМ!$D$10+'СЕТ СН'!$G$5-'СЕТ СН'!$G$20</f>
        <v>3403.34994203</v>
      </c>
      <c r="P65" s="36">
        <f>SUMIFS(СВЦЭМ!$C$39:$C$782,СВЦЭМ!$A$39:$A$782,$A65,СВЦЭМ!$B$39:$B$782,P$47)+'СЕТ СН'!$G$12+СВЦЭМ!$D$10+'СЕТ СН'!$G$5-'СЕТ СН'!$G$20</f>
        <v>3416.5640956400002</v>
      </c>
      <c r="Q65" s="36">
        <f>SUMIFS(СВЦЭМ!$C$39:$C$782,СВЦЭМ!$A$39:$A$782,$A65,СВЦЭМ!$B$39:$B$782,Q$47)+'СЕТ СН'!$G$12+СВЦЭМ!$D$10+'СЕТ СН'!$G$5-'СЕТ СН'!$G$20</f>
        <v>3418.46904141</v>
      </c>
      <c r="R65" s="36">
        <f>SUMIFS(СВЦЭМ!$C$39:$C$782,СВЦЭМ!$A$39:$A$782,$A65,СВЦЭМ!$B$39:$B$782,R$47)+'СЕТ СН'!$G$12+СВЦЭМ!$D$10+'СЕТ СН'!$G$5-'СЕТ СН'!$G$20</f>
        <v>3365.8607249500001</v>
      </c>
      <c r="S65" s="36">
        <f>SUMIFS(СВЦЭМ!$C$39:$C$782,СВЦЭМ!$A$39:$A$782,$A65,СВЦЭМ!$B$39:$B$782,S$47)+'СЕТ СН'!$G$12+СВЦЭМ!$D$10+'СЕТ СН'!$G$5-'СЕТ СН'!$G$20</f>
        <v>3303.04928832</v>
      </c>
      <c r="T65" s="36">
        <f>SUMIFS(СВЦЭМ!$C$39:$C$782,СВЦЭМ!$A$39:$A$782,$A65,СВЦЭМ!$B$39:$B$782,T$47)+'СЕТ СН'!$G$12+СВЦЭМ!$D$10+'СЕТ СН'!$G$5-'СЕТ СН'!$G$20</f>
        <v>3265.1109373600002</v>
      </c>
      <c r="U65" s="36">
        <f>SUMIFS(СВЦЭМ!$C$39:$C$782,СВЦЭМ!$A$39:$A$782,$A65,СВЦЭМ!$B$39:$B$782,U$47)+'СЕТ СН'!$G$12+СВЦЭМ!$D$10+'СЕТ СН'!$G$5-'СЕТ СН'!$G$20</f>
        <v>3264.7087329199999</v>
      </c>
      <c r="V65" s="36">
        <f>SUMIFS(СВЦЭМ!$C$39:$C$782,СВЦЭМ!$A$39:$A$782,$A65,СВЦЭМ!$B$39:$B$782,V$47)+'СЕТ СН'!$G$12+СВЦЭМ!$D$10+'СЕТ СН'!$G$5-'СЕТ СН'!$G$20</f>
        <v>3265.0636034700001</v>
      </c>
      <c r="W65" s="36">
        <f>SUMIFS(СВЦЭМ!$C$39:$C$782,СВЦЭМ!$A$39:$A$782,$A65,СВЦЭМ!$B$39:$B$782,W$47)+'СЕТ СН'!$G$12+СВЦЭМ!$D$10+'СЕТ СН'!$G$5-'СЕТ СН'!$G$20</f>
        <v>3271.6427656000001</v>
      </c>
      <c r="X65" s="36">
        <f>SUMIFS(СВЦЭМ!$C$39:$C$782,СВЦЭМ!$A$39:$A$782,$A65,СВЦЭМ!$B$39:$B$782,X$47)+'СЕТ СН'!$G$12+СВЦЭМ!$D$10+'СЕТ СН'!$G$5-'СЕТ СН'!$G$20</f>
        <v>3264.3959573000002</v>
      </c>
      <c r="Y65" s="36">
        <f>SUMIFS(СВЦЭМ!$C$39:$C$782,СВЦЭМ!$A$39:$A$782,$A65,СВЦЭМ!$B$39:$B$782,Y$47)+'СЕТ СН'!$G$12+СВЦЭМ!$D$10+'СЕТ СН'!$G$5-'СЕТ СН'!$G$20</f>
        <v>3271.9860425500001</v>
      </c>
    </row>
    <row r="66" spans="1:27" ht="15.75" x14ac:dyDescent="0.2">
      <c r="A66" s="35">
        <f t="shared" si="1"/>
        <v>44366</v>
      </c>
      <c r="B66" s="36">
        <f>SUMIFS(СВЦЭМ!$C$39:$C$782,СВЦЭМ!$A$39:$A$782,$A66,СВЦЭМ!$B$39:$B$782,B$47)+'СЕТ СН'!$G$12+СВЦЭМ!$D$10+'СЕТ СН'!$G$5-'СЕТ СН'!$G$20</f>
        <v>3164.0951411599999</v>
      </c>
      <c r="C66" s="36">
        <f>SUMIFS(СВЦЭМ!$C$39:$C$782,СВЦЭМ!$A$39:$A$782,$A66,СВЦЭМ!$B$39:$B$782,C$47)+'СЕТ СН'!$G$12+СВЦЭМ!$D$10+'СЕТ СН'!$G$5-'СЕТ СН'!$G$20</f>
        <v>3231.13839263</v>
      </c>
      <c r="D66" s="36">
        <f>SUMIFS(СВЦЭМ!$C$39:$C$782,СВЦЭМ!$A$39:$A$782,$A66,СВЦЭМ!$B$39:$B$782,D$47)+'СЕТ СН'!$G$12+СВЦЭМ!$D$10+'СЕТ СН'!$G$5-'СЕТ СН'!$G$20</f>
        <v>3295.21751812</v>
      </c>
      <c r="E66" s="36">
        <f>SUMIFS(СВЦЭМ!$C$39:$C$782,СВЦЭМ!$A$39:$A$782,$A66,СВЦЭМ!$B$39:$B$782,E$47)+'СЕТ СН'!$G$12+СВЦЭМ!$D$10+'СЕТ СН'!$G$5-'СЕТ СН'!$G$20</f>
        <v>3307.4964974200002</v>
      </c>
      <c r="F66" s="36">
        <f>SUMIFS(СВЦЭМ!$C$39:$C$782,СВЦЭМ!$A$39:$A$782,$A66,СВЦЭМ!$B$39:$B$782,F$47)+'СЕТ СН'!$G$12+СВЦЭМ!$D$10+'СЕТ СН'!$G$5-'СЕТ СН'!$G$20</f>
        <v>3310.0798074300001</v>
      </c>
      <c r="G66" s="36">
        <f>SUMIFS(СВЦЭМ!$C$39:$C$782,СВЦЭМ!$A$39:$A$782,$A66,СВЦЭМ!$B$39:$B$782,G$47)+'СЕТ СН'!$G$12+СВЦЭМ!$D$10+'СЕТ СН'!$G$5-'СЕТ СН'!$G$20</f>
        <v>3303.09276413</v>
      </c>
      <c r="H66" s="36">
        <f>SUMIFS(СВЦЭМ!$C$39:$C$782,СВЦЭМ!$A$39:$A$782,$A66,СВЦЭМ!$B$39:$B$782,H$47)+'СЕТ СН'!$G$12+СВЦЭМ!$D$10+'СЕТ СН'!$G$5-'СЕТ СН'!$G$20</f>
        <v>3284.1693207099997</v>
      </c>
      <c r="I66" s="36">
        <f>SUMIFS(СВЦЭМ!$C$39:$C$782,СВЦЭМ!$A$39:$A$782,$A66,СВЦЭМ!$B$39:$B$782,I$47)+'СЕТ СН'!$G$12+СВЦЭМ!$D$10+'СЕТ СН'!$G$5-'СЕТ СН'!$G$20</f>
        <v>3213.1463041900001</v>
      </c>
      <c r="J66" s="36">
        <f>SUMIFS(СВЦЭМ!$C$39:$C$782,СВЦЭМ!$A$39:$A$782,$A66,СВЦЭМ!$B$39:$B$782,J$47)+'СЕТ СН'!$G$12+СВЦЭМ!$D$10+'СЕТ СН'!$G$5-'СЕТ СН'!$G$20</f>
        <v>3137.99952192</v>
      </c>
      <c r="K66" s="36">
        <f>SUMIFS(СВЦЭМ!$C$39:$C$782,СВЦЭМ!$A$39:$A$782,$A66,СВЦЭМ!$B$39:$B$782,K$47)+'СЕТ СН'!$G$12+СВЦЭМ!$D$10+'СЕТ СН'!$G$5-'СЕТ СН'!$G$20</f>
        <v>3145.8600087700001</v>
      </c>
      <c r="L66" s="36">
        <f>SUMIFS(СВЦЭМ!$C$39:$C$782,СВЦЭМ!$A$39:$A$782,$A66,СВЦЭМ!$B$39:$B$782,L$47)+'СЕТ СН'!$G$12+СВЦЭМ!$D$10+'СЕТ СН'!$G$5-'СЕТ СН'!$G$20</f>
        <v>3172.8973631099998</v>
      </c>
      <c r="M66" s="36">
        <f>SUMIFS(СВЦЭМ!$C$39:$C$782,СВЦЭМ!$A$39:$A$782,$A66,СВЦЭМ!$B$39:$B$782,M$47)+'СЕТ СН'!$G$12+СВЦЭМ!$D$10+'СЕТ СН'!$G$5-'СЕТ СН'!$G$20</f>
        <v>3168.1111973699999</v>
      </c>
      <c r="N66" s="36">
        <f>SUMIFS(СВЦЭМ!$C$39:$C$782,СВЦЭМ!$A$39:$A$782,$A66,СВЦЭМ!$B$39:$B$782,N$47)+'СЕТ СН'!$G$12+СВЦЭМ!$D$10+'СЕТ СН'!$G$5-'СЕТ СН'!$G$20</f>
        <v>3207.3519688599999</v>
      </c>
      <c r="O66" s="36">
        <f>SUMIFS(СВЦЭМ!$C$39:$C$782,СВЦЭМ!$A$39:$A$782,$A66,СВЦЭМ!$B$39:$B$782,O$47)+'СЕТ СН'!$G$12+СВЦЭМ!$D$10+'СЕТ СН'!$G$5-'СЕТ СН'!$G$20</f>
        <v>3254.7477185600001</v>
      </c>
      <c r="P66" s="36">
        <f>SUMIFS(СВЦЭМ!$C$39:$C$782,СВЦЭМ!$A$39:$A$782,$A66,СВЦЭМ!$B$39:$B$782,P$47)+'СЕТ СН'!$G$12+СВЦЭМ!$D$10+'СЕТ СН'!$G$5-'СЕТ СН'!$G$20</f>
        <v>3266.5691878799998</v>
      </c>
      <c r="Q66" s="36">
        <f>SUMIFS(СВЦЭМ!$C$39:$C$782,СВЦЭМ!$A$39:$A$782,$A66,СВЦЭМ!$B$39:$B$782,Q$47)+'СЕТ СН'!$G$12+СВЦЭМ!$D$10+'СЕТ СН'!$G$5-'СЕТ СН'!$G$20</f>
        <v>3267.7579741199997</v>
      </c>
      <c r="R66" s="36">
        <f>SUMIFS(СВЦЭМ!$C$39:$C$782,СВЦЭМ!$A$39:$A$782,$A66,СВЦЭМ!$B$39:$B$782,R$47)+'СЕТ СН'!$G$12+СВЦЭМ!$D$10+'СЕТ СН'!$G$5-'СЕТ СН'!$G$20</f>
        <v>3228.9957249700001</v>
      </c>
      <c r="S66" s="36">
        <f>SUMIFS(СВЦЭМ!$C$39:$C$782,СВЦЭМ!$A$39:$A$782,$A66,СВЦЭМ!$B$39:$B$782,S$47)+'СЕТ СН'!$G$12+СВЦЭМ!$D$10+'СЕТ СН'!$G$5-'СЕТ СН'!$G$20</f>
        <v>3176.7710547500001</v>
      </c>
      <c r="T66" s="36">
        <f>SUMIFS(СВЦЭМ!$C$39:$C$782,СВЦЭМ!$A$39:$A$782,$A66,СВЦЭМ!$B$39:$B$782,T$47)+'СЕТ СН'!$G$12+СВЦЭМ!$D$10+'СЕТ СН'!$G$5-'СЕТ СН'!$G$20</f>
        <v>3144.2093355299999</v>
      </c>
      <c r="U66" s="36">
        <f>SUMIFS(СВЦЭМ!$C$39:$C$782,СВЦЭМ!$A$39:$A$782,$A66,СВЦЭМ!$B$39:$B$782,U$47)+'СЕТ СН'!$G$12+СВЦЭМ!$D$10+'СЕТ СН'!$G$5-'СЕТ СН'!$G$20</f>
        <v>3135.0222475599999</v>
      </c>
      <c r="V66" s="36">
        <f>SUMIFS(СВЦЭМ!$C$39:$C$782,СВЦЭМ!$A$39:$A$782,$A66,СВЦЭМ!$B$39:$B$782,V$47)+'СЕТ СН'!$G$12+СВЦЭМ!$D$10+'СЕТ СН'!$G$5-'СЕТ СН'!$G$20</f>
        <v>3137.5346621899998</v>
      </c>
      <c r="W66" s="36">
        <f>SUMIFS(СВЦЭМ!$C$39:$C$782,СВЦЭМ!$A$39:$A$782,$A66,СВЦЭМ!$B$39:$B$782,W$47)+'СЕТ СН'!$G$12+СВЦЭМ!$D$10+'СЕТ СН'!$G$5-'СЕТ СН'!$G$20</f>
        <v>3144.1609113200002</v>
      </c>
      <c r="X66" s="36">
        <f>SUMIFS(СВЦЭМ!$C$39:$C$782,СВЦЭМ!$A$39:$A$782,$A66,СВЦЭМ!$B$39:$B$782,X$47)+'СЕТ СН'!$G$12+СВЦЭМ!$D$10+'СЕТ СН'!$G$5-'СЕТ СН'!$G$20</f>
        <v>3138.5178171900002</v>
      </c>
      <c r="Y66" s="36">
        <f>SUMIFS(СВЦЭМ!$C$39:$C$782,СВЦЭМ!$A$39:$A$782,$A66,СВЦЭМ!$B$39:$B$782,Y$47)+'СЕТ СН'!$G$12+СВЦЭМ!$D$10+'СЕТ СН'!$G$5-'СЕТ СН'!$G$20</f>
        <v>3155.16090317</v>
      </c>
    </row>
    <row r="67" spans="1:27" ht="15.75" x14ac:dyDescent="0.2">
      <c r="A67" s="35">
        <f t="shared" si="1"/>
        <v>44367</v>
      </c>
      <c r="B67" s="36">
        <f>SUMIFS(СВЦЭМ!$C$39:$C$782,СВЦЭМ!$A$39:$A$782,$A67,СВЦЭМ!$B$39:$B$782,B$47)+'СЕТ СН'!$G$12+СВЦЭМ!$D$10+'СЕТ СН'!$G$5-'СЕТ СН'!$G$20</f>
        <v>3207.16169575</v>
      </c>
      <c r="C67" s="36">
        <f>SUMIFS(СВЦЭМ!$C$39:$C$782,СВЦЭМ!$A$39:$A$782,$A67,СВЦЭМ!$B$39:$B$782,C$47)+'СЕТ СН'!$G$12+СВЦЭМ!$D$10+'СЕТ СН'!$G$5-'СЕТ СН'!$G$20</f>
        <v>3290.38096326</v>
      </c>
      <c r="D67" s="36">
        <f>SUMIFS(СВЦЭМ!$C$39:$C$782,СВЦЭМ!$A$39:$A$782,$A67,СВЦЭМ!$B$39:$B$782,D$47)+'СЕТ СН'!$G$12+СВЦЭМ!$D$10+'СЕТ СН'!$G$5-'СЕТ СН'!$G$20</f>
        <v>3363.9458285000001</v>
      </c>
      <c r="E67" s="36">
        <f>SUMIFS(СВЦЭМ!$C$39:$C$782,СВЦЭМ!$A$39:$A$782,$A67,СВЦЭМ!$B$39:$B$782,E$47)+'СЕТ СН'!$G$12+СВЦЭМ!$D$10+'СЕТ СН'!$G$5-'СЕТ СН'!$G$20</f>
        <v>3380.6132130300002</v>
      </c>
      <c r="F67" s="36">
        <f>SUMIFS(СВЦЭМ!$C$39:$C$782,СВЦЭМ!$A$39:$A$782,$A67,СВЦЭМ!$B$39:$B$782,F$47)+'СЕТ СН'!$G$12+СВЦЭМ!$D$10+'СЕТ СН'!$G$5-'СЕТ СН'!$G$20</f>
        <v>3381.53904156</v>
      </c>
      <c r="G67" s="36">
        <f>SUMIFS(СВЦЭМ!$C$39:$C$782,СВЦЭМ!$A$39:$A$782,$A67,СВЦЭМ!$B$39:$B$782,G$47)+'СЕТ СН'!$G$12+СВЦЭМ!$D$10+'СЕТ СН'!$G$5-'СЕТ СН'!$G$20</f>
        <v>3383.6942560500001</v>
      </c>
      <c r="H67" s="36">
        <f>SUMIFS(СВЦЭМ!$C$39:$C$782,СВЦЭМ!$A$39:$A$782,$A67,СВЦЭМ!$B$39:$B$782,H$47)+'СЕТ СН'!$G$12+СВЦЭМ!$D$10+'СЕТ СН'!$G$5-'СЕТ СН'!$G$20</f>
        <v>3354.83026814</v>
      </c>
      <c r="I67" s="36">
        <f>SUMIFS(СВЦЭМ!$C$39:$C$782,СВЦЭМ!$A$39:$A$782,$A67,СВЦЭМ!$B$39:$B$782,I$47)+'СЕТ СН'!$G$12+СВЦЭМ!$D$10+'СЕТ СН'!$G$5-'СЕТ СН'!$G$20</f>
        <v>3268.4285986899999</v>
      </c>
      <c r="J67" s="36">
        <f>SUMIFS(СВЦЭМ!$C$39:$C$782,СВЦЭМ!$A$39:$A$782,$A67,СВЦЭМ!$B$39:$B$782,J$47)+'СЕТ СН'!$G$12+СВЦЭМ!$D$10+'СЕТ СН'!$G$5-'СЕТ СН'!$G$20</f>
        <v>3193.9811293299999</v>
      </c>
      <c r="K67" s="36">
        <f>SUMIFS(СВЦЭМ!$C$39:$C$782,СВЦЭМ!$A$39:$A$782,$A67,СВЦЭМ!$B$39:$B$782,K$47)+'СЕТ СН'!$G$12+СВЦЭМ!$D$10+'СЕТ СН'!$G$5-'СЕТ СН'!$G$20</f>
        <v>3166.2686890200002</v>
      </c>
      <c r="L67" s="36">
        <f>SUMIFS(СВЦЭМ!$C$39:$C$782,СВЦЭМ!$A$39:$A$782,$A67,СВЦЭМ!$B$39:$B$782,L$47)+'СЕТ СН'!$G$12+СВЦЭМ!$D$10+'СЕТ СН'!$G$5-'СЕТ СН'!$G$20</f>
        <v>3186.28740763</v>
      </c>
      <c r="M67" s="36">
        <f>SUMIFS(СВЦЭМ!$C$39:$C$782,СВЦЭМ!$A$39:$A$782,$A67,СВЦЭМ!$B$39:$B$782,M$47)+'СЕТ СН'!$G$12+СВЦЭМ!$D$10+'СЕТ СН'!$G$5-'СЕТ СН'!$G$20</f>
        <v>3177.8642256399999</v>
      </c>
      <c r="N67" s="36">
        <f>SUMIFS(СВЦЭМ!$C$39:$C$782,СВЦЭМ!$A$39:$A$782,$A67,СВЦЭМ!$B$39:$B$782,N$47)+'СЕТ СН'!$G$12+СВЦЭМ!$D$10+'СЕТ СН'!$G$5-'СЕТ СН'!$G$20</f>
        <v>3217.27861123</v>
      </c>
      <c r="O67" s="36">
        <f>SUMIFS(СВЦЭМ!$C$39:$C$782,СВЦЭМ!$A$39:$A$782,$A67,СВЦЭМ!$B$39:$B$782,O$47)+'СЕТ СН'!$G$12+СВЦЭМ!$D$10+'СЕТ СН'!$G$5-'СЕТ СН'!$G$20</f>
        <v>3254.3511952899999</v>
      </c>
      <c r="P67" s="36">
        <f>SUMIFS(СВЦЭМ!$C$39:$C$782,СВЦЭМ!$A$39:$A$782,$A67,СВЦЭМ!$B$39:$B$782,P$47)+'СЕТ СН'!$G$12+СВЦЭМ!$D$10+'СЕТ СН'!$G$5-'СЕТ СН'!$G$20</f>
        <v>3264.06499588</v>
      </c>
      <c r="Q67" s="36">
        <f>SUMIFS(СВЦЭМ!$C$39:$C$782,СВЦЭМ!$A$39:$A$782,$A67,СВЦЭМ!$B$39:$B$782,Q$47)+'СЕТ СН'!$G$12+СВЦЭМ!$D$10+'СЕТ СН'!$G$5-'СЕТ СН'!$G$20</f>
        <v>3268.9144144699999</v>
      </c>
      <c r="R67" s="36">
        <f>SUMIFS(СВЦЭМ!$C$39:$C$782,СВЦЭМ!$A$39:$A$782,$A67,СВЦЭМ!$B$39:$B$782,R$47)+'СЕТ СН'!$G$12+СВЦЭМ!$D$10+'СЕТ СН'!$G$5-'СЕТ СН'!$G$20</f>
        <v>3243.6127167</v>
      </c>
      <c r="S67" s="36">
        <f>SUMIFS(СВЦЭМ!$C$39:$C$782,СВЦЭМ!$A$39:$A$782,$A67,СВЦЭМ!$B$39:$B$782,S$47)+'СЕТ СН'!$G$12+СВЦЭМ!$D$10+'СЕТ СН'!$G$5-'СЕТ СН'!$G$20</f>
        <v>3196.4973383000001</v>
      </c>
      <c r="T67" s="36">
        <f>SUMIFS(СВЦЭМ!$C$39:$C$782,СВЦЭМ!$A$39:$A$782,$A67,СВЦЭМ!$B$39:$B$782,T$47)+'СЕТ СН'!$G$12+СВЦЭМ!$D$10+'СЕТ СН'!$G$5-'СЕТ СН'!$G$20</f>
        <v>3172.29517128</v>
      </c>
      <c r="U67" s="36">
        <f>SUMIFS(СВЦЭМ!$C$39:$C$782,СВЦЭМ!$A$39:$A$782,$A67,СВЦЭМ!$B$39:$B$782,U$47)+'СЕТ СН'!$G$12+СВЦЭМ!$D$10+'СЕТ СН'!$G$5-'СЕТ СН'!$G$20</f>
        <v>3143.3089982299998</v>
      </c>
      <c r="V67" s="36">
        <f>SUMIFS(СВЦЭМ!$C$39:$C$782,СВЦЭМ!$A$39:$A$782,$A67,СВЦЭМ!$B$39:$B$782,V$47)+'СЕТ СН'!$G$12+СВЦЭМ!$D$10+'СЕТ СН'!$G$5-'СЕТ СН'!$G$20</f>
        <v>3134.0785330099998</v>
      </c>
      <c r="W67" s="36">
        <f>SUMIFS(СВЦЭМ!$C$39:$C$782,СВЦЭМ!$A$39:$A$782,$A67,СВЦЭМ!$B$39:$B$782,W$47)+'СЕТ СН'!$G$12+СВЦЭМ!$D$10+'СЕТ СН'!$G$5-'СЕТ СН'!$G$20</f>
        <v>3150.6598978800002</v>
      </c>
      <c r="X67" s="36">
        <f>SUMIFS(СВЦЭМ!$C$39:$C$782,СВЦЭМ!$A$39:$A$782,$A67,СВЦЭМ!$B$39:$B$782,X$47)+'СЕТ СН'!$G$12+СВЦЭМ!$D$10+'СЕТ СН'!$G$5-'СЕТ СН'!$G$20</f>
        <v>3129.7160320600001</v>
      </c>
      <c r="Y67" s="36">
        <f>SUMIFS(СВЦЭМ!$C$39:$C$782,СВЦЭМ!$A$39:$A$782,$A67,СВЦЭМ!$B$39:$B$782,Y$47)+'СЕТ СН'!$G$12+СВЦЭМ!$D$10+'СЕТ СН'!$G$5-'СЕТ СН'!$G$20</f>
        <v>3136.7453077700002</v>
      </c>
    </row>
    <row r="68" spans="1:27" ht="15.75" x14ac:dyDescent="0.2">
      <c r="A68" s="35">
        <f t="shared" si="1"/>
        <v>44368</v>
      </c>
      <c r="B68" s="36">
        <f>SUMIFS(СВЦЭМ!$C$39:$C$782,СВЦЭМ!$A$39:$A$782,$A68,СВЦЭМ!$B$39:$B$782,B$47)+'СЕТ СН'!$G$12+СВЦЭМ!$D$10+'СЕТ СН'!$G$5-'СЕТ СН'!$G$20</f>
        <v>3239.57817716</v>
      </c>
      <c r="C68" s="36">
        <f>SUMIFS(СВЦЭМ!$C$39:$C$782,СВЦЭМ!$A$39:$A$782,$A68,СВЦЭМ!$B$39:$B$782,C$47)+'СЕТ СН'!$G$12+СВЦЭМ!$D$10+'СЕТ СН'!$G$5-'СЕТ СН'!$G$20</f>
        <v>3315.4891504899997</v>
      </c>
      <c r="D68" s="36">
        <f>SUMIFS(СВЦЭМ!$C$39:$C$782,СВЦЭМ!$A$39:$A$782,$A68,СВЦЭМ!$B$39:$B$782,D$47)+'СЕТ СН'!$G$12+СВЦЭМ!$D$10+'СЕТ СН'!$G$5-'СЕТ СН'!$G$20</f>
        <v>3369.5900502</v>
      </c>
      <c r="E68" s="36">
        <f>SUMIFS(СВЦЭМ!$C$39:$C$782,СВЦЭМ!$A$39:$A$782,$A68,СВЦЭМ!$B$39:$B$782,E$47)+'СЕТ СН'!$G$12+СВЦЭМ!$D$10+'СЕТ СН'!$G$5-'СЕТ СН'!$G$20</f>
        <v>3380.5385101299998</v>
      </c>
      <c r="F68" s="36">
        <f>SUMIFS(СВЦЭМ!$C$39:$C$782,СВЦЭМ!$A$39:$A$782,$A68,СВЦЭМ!$B$39:$B$782,F$47)+'СЕТ СН'!$G$12+СВЦЭМ!$D$10+'СЕТ СН'!$G$5-'СЕТ СН'!$G$20</f>
        <v>3376.7844206600003</v>
      </c>
      <c r="G68" s="36">
        <f>SUMIFS(СВЦЭМ!$C$39:$C$782,СВЦЭМ!$A$39:$A$782,$A68,СВЦЭМ!$B$39:$B$782,G$47)+'СЕТ СН'!$G$12+СВЦЭМ!$D$10+'СЕТ СН'!$G$5-'СЕТ СН'!$G$20</f>
        <v>3378.4398756599999</v>
      </c>
      <c r="H68" s="36">
        <f>SUMIFS(СВЦЭМ!$C$39:$C$782,СВЦЭМ!$A$39:$A$782,$A68,СВЦЭМ!$B$39:$B$782,H$47)+'СЕТ СН'!$G$12+СВЦЭМ!$D$10+'СЕТ СН'!$G$5-'СЕТ СН'!$G$20</f>
        <v>3335.5876727899999</v>
      </c>
      <c r="I68" s="36">
        <f>SUMIFS(СВЦЭМ!$C$39:$C$782,СВЦЭМ!$A$39:$A$782,$A68,СВЦЭМ!$B$39:$B$782,I$47)+'СЕТ СН'!$G$12+СВЦЭМ!$D$10+'СЕТ СН'!$G$5-'СЕТ СН'!$G$20</f>
        <v>3266.1498935199998</v>
      </c>
      <c r="J68" s="36">
        <f>SUMIFS(СВЦЭМ!$C$39:$C$782,СВЦЭМ!$A$39:$A$782,$A68,СВЦЭМ!$B$39:$B$782,J$47)+'СЕТ СН'!$G$12+СВЦЭМ!$D$10+'СЕТ СН'!$G$5-'СЕТ СН'!$G$20</f>
        <v>3195.5266876400001</v>
      </c>
      <c r="K68" s="36">
        <f>SUMIFS(СВЦЭМ!$C$39:$C$782,СВЦЭМ!$A$39:$A$782,$A68,СВЦЭМ!$B$39:$B$782,K$47)+'СЕТ СН'!$G$12+СВЦЭМ!$D$10+'СЕТ СН'!$G$5-'СЕТ СН'!$G$20</f>
        <v>3182.5827345399998</v>
      </c>
      <c r="L68" s="36">
        <f>SUMIFS(СВЦЭМ!$C$39:$C$782,СВЦЭМ!$A$39:$A$782,$A68,СВЦЭМ!$B$39:$B$782,L$47)+'СЕТ СН'!$G$12+СВЦЭМ!$D$10+'СЕТ СН'!$G$5-'СЕТ СН'!$G$20</f>
        <v>3189.0462675099998</v>
      </c>
      <c r="M68" s="36">
        <f>SUMIFS(СВЦЭМ!$C$39:$C$782,СВЦЭМ!$A$39:$A$782,$A68,СВЦЭМ!$B$39:$B$782,M$47)+'СЕТ СН'!$G$12+СВЦЭМ!$D$10+'СЕТ СН'!$G$5-'СЕТ СН'!$G$20</f>
        <v>3185.52884799</v>
      </c>
      <c r="N68" s="36">
        <f>SUMIFS(СВЦЭМ!$C$39:$C$782,СВЦЭМ!$A$39:$A$782,$A68,СВЦЭМ!$B$39:$B$782,N$47)+'СЕТ СН'!$G$12+СВЦЭМ!$D$10+'СЕТ СН'!$G$5-'СЕТ СН'!$G$20</f>
        <v>3237.9556927399999</v>
      </c>
      <c r="O68" s="36">
        <f>SUMIFS(СВЦЭМ!$C$39:$C$782,СВЦЭМ!$A$39:$A$782,$A68,СВЦЭМ!$B$39:$B$782,O$47)+'СЕТ СН'!$G$12+СВЦЭМ!$D$10+'СЕТ СН'!$G$5-'СЕТ СН'!$G$20</f>
        <v>3262.9330413299999</v>
      </c>
      <c r="P68" s="36">
        <f>SUMIFS(СВЦЭМ!$C$39:$C$782,СВЦЭМ!$A$39:$A$782,$A68,СВЦЭМ!$B$39:$B$782,P$47)+'СЕТ СН'!$G$12+СВЦЭМ!$D$10+'СЕТ СН'!$G$5-'СЕТ СН'!$G$20</f>
        <v>3273.1096201199998</v>
      </c>
      <c r="Q68" s="36">
        <f>SUMIFS(СВЦЭМ!$C$39:$C$782,СВЦЭМ!$A$39:$A$782,$A68,СВЦЭМ!$B$39:$B$782,Q$47)+'СЕТ СН'!$G$12+СВЦЭМ!$D$10+'СЕТ СН'!$G$5-'СЕТ СН'!$G$20</f>
        <v>3277.6093471499998</v>
      </c>
      <c r="R68" s="36">
        <f>SUMIFS(СВЦЭМ!$C$39:$C$782,СВЦЭМ!$A$39:$A$782,$A68,СВЦЭМ!$B$39:$B$782,R$47)+'СЕТ СН'!$G$12+СВЦЭМ!$D$10+'СЕТ СН'!$G$5-'СЕТ СН'!$G$20</f>
        <v>3250.2883580399998</v>
      </c>
      <c r="S68" s="36">
        <f>SUMIFS(СВЦЭМ!$C$39:$C$782,СВЦЭМ!$A$39:$A$782,$A68,СВЦЭМ!$B$39:$B$782,S$47)+'СЕТ СН'!$G$12+СВЦЭМ!$D$10+'СЕТ СН'!$G$5-'СЕТ СН'!$G$20</f>
        <v>3248.0501960699999</v>
      </c>
      <c r="T68" s="36">
        <f>SUMIFS(СВЦЭМ!$C$39:$C$782,СВЦЭМ!$A$39:$A$782,$A68,СВЦЭМ!$B$39:$B$782,T$47)+'СЕТ СН'!$G$12+СВЦЭМ!$D$10+'СЕТ СН'!$G$5-'СЕТ СН'!$G$20</f>
        <v>3282.33085024</v>
      </c>
      <c r="U68" s="36">
        <f>SUMIFS(СВЦЭМ!$C$39:$C$782,СВЦЭМ!$A$39:$A$782,$A68,СВЦЭМ!$B$39:$B$782,U$47)+'СЕТ СН'!$G$12+СВЦЭМ!$D$10+'СЕТ СН'!$G$5-'СЕТ СН'!$G$20</f>
        <v>3244.64532826</v>
      </c>
      <c r="V68" s="36">
        <f>SUMIFS(СВЦЭМ!$C$39:$C$782,СВЦЭМ!$A$39:$A$782,$A68,СВЦЭМ!$B$39:$B$782,V$47)+'СЕТ СН'!$G$12+СВЦЭМ!$D$10+'СЕТ СН'!$G$5-'СЕТ СН'!$G$20</f>
        <v>3209.80284355</v>
      </c>
      <c r="W68" s="36">
        <f>SUMIFS(СВЦЭМ!$C$39:$C$782,СВЦЭМ!$A$39:$A$782,$A68,СВЦЭМ!$B$39:$B$782,W$47)+'СЕТ СН'!$G$12+СВЦЭМ!$D$10+'СЕТ СН'!$G$5-'СЕТ СН'!$G$20</f>
        <v>3222.2705506299999</v>
      </c>
      <c r="X68" s="36">
        <f>SUMIFS(СВЦЭМ!$C$39:$C$782,СВЦЭМ!$A$39:$A$782,$A68,СВЦЭМ!$B$39:$B$782,X$47)+'СЕТ СН'!$G$12+СВЦЭМ!$D$10+'СЕТ СН'!$G$5-'СЕТ СН'!$G$20</f>
        <v>3198.4711329800002</v>
      </c>
      <c r="Y68" s="36">
        <f>SUMIFS(СВЦЭМ!$C$39:$C$782,СВЦЭМ!$A$39:$A$782,$A68,СВЦЭМ!$B$39:$B$782,Y$47)+'СЕТ СН'!$G$12+СВЦЭМ!$D$10+'СЕТ СН'!$G$5-'СЕТ СН'!$G$20</f>
        <v>3169.2046577900001</v>
      </c>
    </row>
    <row r="69" spans="1:27" ht="15.75" x14ac:dyDescent="0.2">
      <c r="A69" s="35">
        <f t="shared" si="1"/>
        <v>44369</v>
      </c>
      <c r="B69" s="36">
        <f>SUMIFS(СВЦЭМ!$C$39:$C$782,СВЦЭМ!$A$39:$A$782,$A69,СВЦЭМ!$B$39:$B$782,B$47)+'СЕТ СН'!$G$12+СВЦЭМ!$D$10+'СЕТ СН'!$G$5-'СЕТ СН'!$G$20</f>
        <v>3276.4565885299999</v>
      </c>
      <c r="C69" s="36">
        <f>SUMIFS(СВЦЭМ!$C$39:$C$782,СВЦЭМ!$A$39:$A$782,$A69,СВЦЭМ!$B$39:$B$782,C$47)+'СЕТ СН'!$G$12+СВЦЭМ!$D$10+'СЕТ СН'!$G$5-'СЕТ СН'!$G$20</f>
        <v>3358.71470331</v>
      </c>
      <c r="D69" s="36">
        <f>SUMIFS(СВЦЭМ!$C$39:$C$782,СВЦЭМ!$A$39:$A$782,$A69,СВЦЭМ!$B$39:$B$782,D$47)+'СЕТ СН'!$G$12+СВЦЭМ!$D$10+'СЕТ СН'!$G$5-'СЕТ СН'!$G$20</f>
        <v>3421.8601325300001</v>
      </c>
      <c r="E69" s="36">
        <f>SUMIFS(СВЦЭМ!$C$39:$C$782,СВЦЭМ!$A$39:$A$782,$A69,СВЦЭМ!$B$39:$B$782,E$47)+'СЕТ СН'!$G$12+СВЦЭМ!$D$10+'СЕТ СН'!$G$5-'СЕТ СН'!$G$20</f>
        <v>3409.7095393700001</v>
      </c>
      <c r="F69" s="36">
        <f>SUMIFS(СВЦЭМ!$C$39:$C$782,СВЦЭМ!$A$39:$A$782,$A69,СВЦЭМ!$B$39:$B$782,F$47)+'СЕТ СН'!$G$12+СВЦЭМ!$D$10+'СЕТ СН'!$G$5-'СЕТ СН'!$G$20</f>
        <v>3403.5500399399998</v>
      </c>
      <c r="G69" s="36">
        <f>SUMIFS(СВЦЭМ!$C$39:$C$782,СВЦЭМ!$A$39:$A$782,$A69,СВЦЭМ!$B$39:$B$782,G$47)+'СЕТ СН'!$G$12+СВЦЭМ!$D$10+'СЕТ СН'!$G$5-'СЕТ СН'!$G$20</f>
        <v>3406.9916472999998</v>
      </c>
      <c r="H69" s="36">
        <f>SUMIFS(СВЦЭМ!$C$39:$C$782,СВЦЭМ!$A$39:$A$782,$A69,СВЦЭМ!$B$39:$B$782,H$47)+'СЕТ СН'!$G$12+СВЦЭМ!$D$10+'СЕТ СН'!$G$5-'СЕТ СН'!$G$20</f>
        <v>3384.8656553599999</v>
      </c>
      <c r="I69" s="36">
        <f>SUMIFS(СВЦЭМ!$C$39:$C$782,СВЦЭМ!$A$39:$A$782,$A69,СВЦЭМ!$B$39:$B$782,I$47)+'СЕТ СН'!$G$12+СВЦЭМ!$D$10+'СЕТ СН'!$G$5-'СЕТ СН'!$G$20</f>
        <v>3283.03690861</v>
      </c>
      <c r="J69" s="36">
        <f>SUMIFS(СВЦЭМ!$C$39:$C$782,СВЦЭМ!$A$39:$A$782,$A69,СВЦЭМ!$B$39:$B$782,J$47)+'СЕТ СН'!$G$12+СВЦЭМ!$D$10+'СЕТ СН'!$G$5-'СЕТ СН'!$G$20</f>
        <v>3203.7535910500001</v>
      </c>
      <c r="K69" s="36">
        <f>SUMIFS(СВЦЭМ!$C$39:$C$782,СВЦЭМ!$A$39:$A$782,$A69,СВЦЭМ!$B$39:$B$782,K$47)+'СЕТ СН'!$G$12+СВЦЭМ!$D$10+'СЕТ СН'!$G$5-'СЕТ СН'!$G$20</f>
        <v>3225.97173204</v>
      </c>
      <c r="L69" s="36">
        <f>SUMIFS(СВЦЭМ!$C$39:$C$782,СВЦЭМ!$A$39:$A$782,$A69,СВЦЭМ!$B$39:$B$782,L$47)+'СЕТ СН'!$G$12+СВЦЭМ!$D$10+'СЕТ СН'!$G$5-'СЕТ СН'!$G$20</f>
        <v>3236.7050073400001</v>
      </c>
      <c r="M69" s="36">
        <f>SUMIFS(СВЦЭМ!$C$39:$C$782,СВЦЭМ!$A$39:$A$782,$A69,СВЦЭМ!$B$39:$B$782,M$47)+'СЕТ СН'!$G$12+СВЦЭМ!$D$10+'СЕТ СН'!$G$5-'СЕТ СН'!$G$20</f>
        <v>3236.44679791</v>
      </c>
      <c r="N69" s="36">
        <f>SUMIFS(СВЦЭМ!$C$39:$C$782,СВЦЭМ!$A$39:$A$782,$A69,СВЦЭМ!$B$39:$B$782,N$47)+'СЕТ СН'!$G$12+СВЦЭМ!$D$10+'СЕТ СН'!$G$5-'СЕТ СН'!$G$20</f>
        <v>3279.93564874</v>
      </c>
      <c r="O69" s="36">
        <f>SUMIFS(СВЦЭМ!$C$39:$C$782,СВЦЭМ!$A$39:$A$782,$A69,СВЦЭМ!$B$39:$B$782,O$47)+'СЕТ СН'!$G$12+СВЦЭМ!$D$10+'СЕТ СН'!$G$5-'СЕТ СН'!$G$20</f>
        <v>3315.6569423999999</v>
      </c>
      <c r="P69" s="36">
        <f>SUMIFS(СВЦЭМ!$C$39:$C$782,СВЦЭМ!$A$39:$A$782,$A69,СВЦЭМ!$B$39:$B$782,P$47)+'СЕТ СН'!$G$12+СВЦЭМ!$D$10+'СЕТ СН'!$G$5-'СЕТ СН'!$G$20</f>
        <v>3325.5522246599999</v>
      </c>
      <c r="Q69" s="36">
        <f>SUMIFS(СВЦЭМ!$C$39:$C$782,СВЦЭМ!$A$39:$A$782,$A69,СВЦЭМ!$B$39:$B$782,Q$47)+'СЕТ СН'!$G$12+СВЦЭМ!$D$10+'СЕТ СН'!$G$5-'СЕТ СН'!$G$20</f>
        <v>3333.9561918099998</v>
      </c>
      <c r="R69" s="36">
        <f>SUMIFS(СВЦЭМ!$C$39:$C$782,СВЦЭМ!$A$39:$A$782,$A69,СВЦЭМ!$B$39:$B$782,R$47)+'СЕТ СН'!$G$12+СВЦЭМ!$D$10+'СЕТ СН'!$G$5-'СЕТ СН'!$G$20</f>
        <v>3305.04436175</v>
      </c>
      <c r="S69" s="36">
        <f>SUMIFS(СВЦЭМ!$C$39:$C$782,СВЦЭМ!$A$39:$A$782,$A69,СВЦЭМ!$B$39:$B$782,S$47)+'СЕТ СН'!$G$12+СВЦЭМ!$D$10+'СЕТ СН'!$G$5-'СЕТ СН'!$G$20</f>
        <v>3257.5190444999998</v>
      </c>
      <c r="T69" s="36">
        <f>SUMIFS(СВЦЭМ!$C$39:$C$782,СВЦЭМ!$A$39:$A$782,$A69,СВЦЭМ!$B$39:$B$782,T$47)+'СЕТ СН'!$G$12+СВЦЭМ!$D$10+'СЕТ СН'!$G$5-'СЕТ СН'!$G$20</f>
        <v>3248.44663846</v>
      </c>
      <c r="U69" s="36">
        <f>SUMIFS(СВЦЭМ!$C$39:$C$782,СВЦЭМ!$A$39:$A$782,$A69,СВЦЭМ!$B$39:$B$782,U$47)+'СЕТ СН'!$G$12+СВЦЭМ!$D$10+'СЕТ СН'!$G$5-'СЕТ СН'!$G$20</f>
        <v>3252.8257890499999</v>
      </c>
      <c r="V69" s="36">
        <f>SUMIFS(СВЦЭМ!$C$39:$C$782,СВЦЭМ!$A$39:$A$782,$A69,СВЦЭМ!$B$39:$B$782,V$47)+'СЕТ СН'!$G$12+СВЦЭМ!$D$10+'СЕТ СН'!$G$5-'СЕТ СН'!$G$20</f>
        <v>3272.2269610600001</v>
      </c>
      <c r="W69" s="36">
        <f>SUMIFS(СВЦЭМ!$C$39:$C$782,СВЦЭМ!$A$39:$A$782,$A69,СВЦЭМ!$B$39:$B$782,W$47)+'СЕТ СН'!$G$12+СВЦЭМ!$D$10+'СЕТ СН'!$G$5-'СЕТ СН'!$G$20</f>
        <v>3276.52858741</v>
      </c>
      <c r="X69" s="36">
        <f>SUMIFS(СВЦЭМ!$C$39:$C$782,СВЦЭМ!$A$39:$A$782,$A69,СВЦЭМ!$B$39:$B$782,X$47)+'СЕТ СН'!$G$12+СВЦЭМ!$D$10+'СЕТ СН'!$G$5-'СЕТ СН'!$G$20</f>
        <v>3262.1926751699998</v>
      </c>
      <c r="Y69" s="36">
        <f>SUMIFS(СВЦЭМ!$C$39:$C$782,СВЦЭМ!$A$39:$A$782,$A69,СВЦЭМ!$B$39:$B$782,Y$47)+'СЕТ СН'!$G$12+СВЦЭМ!$D$10+'СЕТ СН'!$G$5-'СЕТ СН'!$G$20</f>
        <v>3245.7367143800002</v>
      </c>
    </row>
    <row r="70" spans="1:27" ht="15.75" x14ac:dyDescent="0.2">
      <c r="A70" s="35">
        <f t="shared" si="1"/>
        <v>44370</v>
      </c>
      <c r="B70" s="36">
        <f>SUMIFS(СВЦЭМ!$C$39:$C$782,СВЦЭМ!$A$39:$A$782,$A70,СВЦЭМ!$B$39:$B$782,B$47)+'СЕТ СН'!$G$12+СВЦЭМ!$D$10+'СЕТ СН'!$G$5-'СЕТ СН'!$G$20</f>
        <v>3344.21912346</v>
      </c>
      <c r="C70" s="36">
        <f>SUMIFS(СВЦЭМ!$C$39:$C$782,СВЦЭМ!$A$39:$A$782,$A70,СВЦЭМ!$B$39:$B$782,C$47)+'СЕТ СН'!$G$12+СВЦЭМ!$D$10+'СЕТ СН'!$G$5-'СЕТ СН'!$G$20</f>
        <v>3448.1071827400001</v>
      </c>
      <c r="D70" s="36">
        <f>SUMIFS(СВЦЭМ!$C$39:$C$782,СВЦЭМ!$A$39:$A$782,$A70,СВЦЭМ!$B$39:$B$782,D$47)+'СЕТ СН'!$G$12+СВЦЭМ!$D$10+'СЕТ СН'!$G$5-'СЕТ СН'!$G$20</f>
        <v>3488.0129985899998</v>
      </c>
      <c r="E70" s="36">
        <f>SUMIFS(СВЦЭМ!$C$39:$C$782,СВЦЭМ!$A$39:$A$782,$A70,СВЦЭМ!$B$39:$B$782,E$47)+'СЕТ СН'!$G$12+СВЦЭМ!$D$10+'СЕТ СН'!$G$5-'СЕТ СН'!$G$20</f>
        <v>3474.6969801599998</v>
      </c>
      <c r="F70" s="36">
        <f>SUMIFS(СВЦЭМ!$C$39:$C$782,СВЦЭМ!$A$39:$A$782,$A70,СВЦЭМ!$B$39:$B$782,F$47)+'СЕТ СН'!$G$12+СВЦЭМ!$D$10+'СЕТ СН'!$G$5-'СЕТ СН'!$G$20</f>
        <v>3470.7019863599999</v>
      </c>
      <c r="G70" s="36">
        <f>SUMIFS(СВЦЭМ!$C$39:$C$782,СВЦЭМ!$A$39:$A$782,$A70,СВЦЭМ!$B$39:$B$782,G$47)+'СЕТ СН'!$G$12+СВЦЭМ!$D$10+'СЕТ СН'!$G$5-'СЕТ СН'!$G$20</f>
        <v>3477.4107988699998</v>
      </c>
      <c r="H70" s="36">
        <f>SUMIFS(СВЦЭМ!$C$39:$C$782,СВЦЭМ!$A$39:$A$782,$A70,СВЦЭМ!$B$39:$B$782,H$47)+'СЕТ СН'!$G$12+СВЦЭМ!$D$10+'СЕТ СН'!$G$5-'СЕТ СН'!$G$20</f>
        <v>3489.2496272200001</v>
      </c>
      <c r="I70" s="36">
        <f>SUMIFS(СВЦЭМ!$C$39:$C$782,СВЦЭМ!$A$39:$A$782,$A70,СВЦЭМ!$B$39:$B$782,I$47)+'СЕТ СН'!$G$12+СВЦЭМ!$D$10+'СЕТ СН'!$G$5-'СЕТ СН'!$G$20</f>
        <v>3401.5917699299998</v>
      </c>
      <c r="J70" s="36">
        <f>SUMIFS(СВЦЭМ!$C$39:$C$782,СВЦЭМ!$A$39:$A$782,$A70,СВЦЭМ!$B$39:$B$782,J$47)+'СЕТ СН'!$G$12+СВЦЭМ!$D$10+'СЕТ СН'!$G$5-'СЕТ СН'!$G$20</f>
        <v>3313.7169113999998</v>
      </c>
      <c r="K70" s="36">
        <f>SUMIFS(СВЦЭМ!$C$39:$C$782,СВЦЭМ!$A$39:$A$782,$A70,СВЦЭМ!$B$39:$B$782,K$47)+'СЕТ СН'!$G$12+СВЦЭМ!$D$10+'СЕТ СН'!$G$5-'СЕТ СН'!$G$20</f>
        <v>3286.6255510199999</v>
      </c>
      <c r="L70" s="36">
        <f>SUMIFS(СВЦЭМ!$C$39:$C$782,СВЦЭМ!$A$39:$A$782,$A70,СВЦЭМ!$B$39:$B$782,L$47)+'СЕТ СН'!$G$12+СВЦЭМ!$D$10+'СЕТ СН'!$G$5-'СЕТ СН'!$G$20</f>
        <v>3302.20062749</v>
      </c>
      <c r="M70" s="36">
        <f>SUMIFS(СВЦЭМ!$C$39:$C$782,СВЦЭМ!$A$39:$A$782,$A70,СВЦЭМ!$B$39:$B$782,M$47)+'СЕТ СН'!$G$12+СВЦЭМ!$D$10+'СЕТ СН'!$G$5-'СЕТ СН'!$G$20</f>
        <v>3298.1577569699998</v>
      </c>
      <c r="N70" s="36">
        <f>SUMIFS(СВЦЭМ!$C$39:$C$782,СВЦЭМ!$A$39:$A$782,$A70,СВЦЭМ!$B$39:$B$782,N$47)+'СЕТ СН'!$G$12+СВЦЭМ!$D$10+'СЕТ СН'!$G$5-'СЕТ СН'!$G$20</f>
        <v>3357.7176208999999</v>
      </c>
      <c r="O70" s="36">
        <f>SUMIFS(СВЦЭМ!$C$39:$C$782,СВЦЭМ!$A$39:$A$782,$A70,СВЦЭМ!$B$39:$B$782,O$47)+'СЕТ СН'!$G$12+СВЦЭМ!$D$10+'СЕТ СН'!$G$5-'СЕТ СН'!$G$20</f>
        <v>3401.5495676099999</v>
      </c>
      <c r="P70" s="36">
        <f>SUMIFS(СВЦЭМ!$C$39:$C$782,СВЦЭМ!$A$39:$A$782,$A70,СВЦЭМ!$B$39:$B$782,P$47)+'СЕТ СН'!$G$12+СВЦЭМ!$D$10+'СЕТ СН'!$G$5-'СЕТ СН'!$G$20</f>
        <v>3411.19350394</v>
      </c>
      <c r="Q70" s="36">
        <f>SUMIFS(СВЦЭМ!$C$39:$C$782,СВЦЭМ!$A$39:$A$782,$A70,СВЦЭМ!$B$39:$B$782,Q$47)+'СЕТ СН'!$G$12+СВЦЭМ!$D$10+'СЕТ СН'!$G$5-'СЕТ СН'!$G$20</f>
        <v>3423.45992286</v>
      </c>
      <c r="R70" s="36">
        <f>SUMIFS(СВЦЭМ!$C$39:$C$782,СВЦЭМ!$A$39:$A$782,$A70,СВЦЭМ!$B$39:$B$782,R$47)+'СЕТ СН'!$G$12+СВЦЭМ!$D$10+'СЕТ СН'!$G$5-'СЕТ СН'!$G$20</f>
        <v>3378.9748494099999</v>
      </c>
      <c r="S70" s="36">
        <f>SUMIFS(СВЦЭМ!$C$39:$C$782,СВЦЭМ!$A$39:$A$782,$A70,СВЦЭМ!$B$39:$B$782,S$47)+'СЕТ СН'!$G$12+СВЦЭМ!$D$10+'СЕТ СН'!$G$5-'СЕТ СН'!$G$20</f>
        <v>3323.7576679499998</v>
      </c>
      <c r="T70" s="36">
        <f>SUMIFS(СВЦЭМ!$C$39:$C$782,СВЦЭМ!$A$39:$A$782,$A70,СВЦЭМ!$B$39:$B$782,T$47)+'СЕТ СН'!$G$12+СВЦЭМ!$D$10+'СЕТ СН'!$G$5-'СЕТ СН'!$G$20</f>
        <v>3292.6213609000001</v>
      </c>
      <c r="U70" s="36">
        <f>SUMIFS(СВЦЭМ!$C$39:$C$782,СВЦЭМ!$A$39:$A$782,$A70,СВЦЭМ!$B$39:$B$782,U$47)+'СЕТ СН'!$G$12+СВЦЭМ!$D$10+'СЕТ СН'!$G$5-'СЕТ СН'!$G$20</f>
        <v>3291.31459301</v>
      </c>
      <c r="V70" s="36">
        <f>SUMIFS(СВЦЭМ!$C$39:$C$782,СВЦЭМ!$A$39:$A$782,$A70,СВЦЭМ!$B$39:$B$782,V$47)+'СЕТ СН'!$G$12+СВЦЭМ!$D$10+'СЕТ СН'!$G$5-'СЕТ СН'!$G$20</f>
        <v>3309.7563599800001</v>
      </c>
      <c r="W70" s="36">
        <f>SUMIFS(СВЦЭМ!$C$39:$C$782,СВЦЭМ!$A$39:$A$782,$A70,СВЦЭМ!$B$39:$B$782,W$47)+'СЕТ СН'!$G$12+СВЦЭМ!$D$10+'СЕТ СН'!$G$5-'СЕТ СН'!$G$20</f>
        <v>3318.7462674200001</v>
      </c>
      <c r="X70" s="36">
        <f>SUMIFS(СВЦЭМ!$C$39:$C$782,СВЦЭМ!$A$39:$A$782,$A70,СВЦЭМ!$B$39:$B$782,X$47)+'СЕТ СН'!$G$12+СВЦЭМ!$D$10+'СЕТ СН'!$G$5-'СЕТ СН'!$G$20</f>
        <v>3300.0519655799999</v>
      </c>
      <c r="Y70" s="36">
        <f>SUMIFS(СВЦЭМ!$C$39:$C$782,СВЦЭМ!$A$39:$A$782,$A70,СВЦЭМ!$B$39:$B$782,Y$47)+'СЕТ СН'!$G$12+СВЦЭМ!$D$10+'СЕТ СН'!$G$5-'СЕТ СН'!$G$20</f>
        <v>3261.9678846500001</v>
      </c>
    </row>
    <row r="71" spans="1:27" ht="15.75" x14ac:dyDescent="0.2">
      <c r="A71" s="35">
        <f t="shared" si="1"/>
        <v>44371</v>
      </c>
      <c r="B71" s="36">
        <f>SUMIFS(СВЦЭМ!$C$39:$C$782,СВЦЭМ!$A$39:$A$782,$A71,СВЦЭМ!$B$39:$B$782,B$47)+'СЕТ СН'!$G$12+СВЦЭМ!$D$10+'СЕТ СН'!$G$5-'СЕТ СН'!$G$20</f>
        <v>3329.59984394</v>
      </c>
      <c r="C71" s="36">
        <f>SUMIFS(СВЦЭМ!$C$39:$C$782,СВЦЭМ!$A$39:$A$782,$A71,СВЦЭМ!$B$39:$B$782,C$47)+'СЕТ СН'!$G$12+СВЦЭМ!$D$10+'СЕТ СН'!$G$5-'СЕТ СН'!$G$20</f>
        <v>3437.0977119600002</v>
      </c>
      <c r="D71" s="36">
        <f>SUMIFS(СВЦЭМ!$C$39:$C$782,СВЦЭМ!$A$39:$A$782,$A71,СВЦЭМ!$B$39:$B$782,D$47)+'СЕТ СН'!$G$12+СВЦЭМ!$D$10+'СЕТ СН'!$G$5-'СЕТ СН'!$G$20</f>
        <v>3464.82672615</v>
      </c>
      <c r="E71" s="36">
        <f>SUMIFS(СВЦЭМ!$C$39:$C$782,СВЦЭМ!$A$39:$A$782,$A71,СВЦЭМ!$B$39:$B$782,E$47)+'СЕТ СН'!$G$12+СВЦЭМ!$D$10+'СЕТ СН'!$G$5-'СЕТ СН'!$G$20</f>
        <v>3464.48281292</v>
      </c>
      <c r="F71" s="36">
        <f>SUMIFS(СВЦЭМ!$C$39:$C$782,СВЦЭМ!$A$39:$A$782,$A71,СВЦЭМ!$B$39:$B$782,F$47)+'СЕТ СН'!$G$12+СВЦЭМ!$D$10+'СЕТ СН'!$G$5-'СЕТ СН'!$G$20</f>
        <v>3458.9722722500001</v>
      </c>
      <c r="G71" s="36">
        <f>SUMIFS(СВЦЭМ!$C$39:$C$782,СВЦЭМ!$A$39:$A$782,$A71,СВЦЭМ!$B$39:$B$782,G$47)+'СЕТ СН'!$G$12+СВЦЭМ!$D$10+'СЕТ СН'!$G$5-'СЕТ СН'!$G$20</f>
        <v>3464.86394144</v>
      </c>
      <c r="H71" s="36">
        <f>SUMIFS(СВЦЭМ!$C$39:$C$782,СВЦЭМ!$A$39:$A$782,$A71,СВЦЭМ!$B$39:$B$782,H$47)+'СЕТ СН'!$G$12+СВЦЭМ!$D$10+'СЕТ СН'!$G$5-'СЕТ СН'!$G$20</f>
        <v>3465.81687861</v>
      </c>
      <c r="I71" s="36">
        <f>SUMIFS(СВЦЭМ!$C$39:$C$782,СВЦЭМ!$A$39:$A$782,$A71,СВЦЭМ!$B$39:$B$782,I$47)+'СЕТ СН'!$G$12+СВЦЭМ!$D$10+'СЕТ СН'!$G$5-'СЕТ СН'!$G$20</f>
        <v>3380.9970343200002</v>
      </c>
      <c r="J71" s="36">
        <f>SUMIFS(СВЦЭМ!$C$39:$C$782,СВЦЭМ!$A$39:$A$782,$A71,СВЦЭМ!$B$39:$B$782,J$47)+'СЕТ СН'!$G$12+СВЦЭМ!$D$10+'СЕТ СН'!$G$5-'СЕТ СН'!$G$20</f>
        <v>3316.77490016</v>
      </c>
      <c r="K71" s="36">
        <f>SUMIFS(СВЦЭМ!$C$39:$C$782,СВЦЭМ!$A$39:$A$782,$A71,СВЦЭМ!$B$39:$B$782,K$47)+'СЕТ СН'!$G$12+СВЦЭМ!$D$10+'СЕТ СН'!$G$5-'СЕТ СН'!$G$20</f>
        <v>3324.54130467</v>
      </c>
      <c r="L71" s="36">
        <f>SUMIFS(СВЦЭМ!$C$39:$C$782,СВЦЭМ!$A$39:$A$782,$A71,СВЦЭМ!$B$39:$B$782,L$47)+'СЕТ СН'!$G$12+СВЦЭМ!$D$10+'СЕТ СН'!$G$5-'СЕТ СН'!$G$20</f>
        <v>3325.5698767599997</v>
      </c>
      <c r="M71" s="36">
        <f>SUMIFS(СВЦЭМ!$C$39:$C$782,СВЦЭМ!$A$39:$A$782,$A71,СВЦЭМ!$B$39:$B$782,M$47)+'СЕТ СН'!$G$12+СВЦЭМ!$D$10+'СЕТ СН'!$G$5-'СЕТ СН'!$G$20</f>
        <v>3331.2298065999998</v>
      </c>
      <c r="N71" s="36">
        <f>SUMIFS(СВЦЭМ!$C$39:$C$782,СВЦЭМ!$A$39:$A$782,$A71,СВЦЭМ!$B$39:$B$782,N$47)+'СЕТ СН'!$G$12+СВЦЭМ!$D$10+'СЕТ СН'!$G$5-'СЕТ СН'!$G$20</f>
        <v>3368.3125735599997</v>
      </c>
      <c r="O71" s="36">
        <f>SUMIFS(СВЦЭМ!$C$39:$C$782,СВЦЭМ!$A$39:$A$782,$A71,СВЦЭМ!$B$39:$B$782,O$47)+'СЕТ СН'!$G$12+СВЦЭМ!$D$10+'СЕТ СН'!$G$5-'СЕТ СН'!$G$20</f>
        <v>3432.4300441199998</v>
      </c>
      <c r="P71" s="36">
        <f>SUMIFS(СВЦЭМ!$C$39:$C$782,СВЦЭМ!$A$39:$A$782,$A71,СВЦЭМ!$B$39:$B$782,P$47)+'СЕТ СН'!$G$12+СВЦЭМ!$D$10+'СЕТ СН'!$G$5-'СЕТ СН'!$G$20</f>
        <v>3438.7216249399999</v>
      </c>
      <c r="Q71" s="36">
        <f>SUMIFS(СВЦЭМ!$C$39:$C$782,СВЦЭМ!$A$39:$A$782,$A71,СВЦЭМ!$B$39:$B$782,Q$47)+'СЕТ СН'!$G$12+СВЦЭМ!$D$10+'СЕТ СН'!$G$5-'СЕТ СН'!$G$20</f>
        <v>3435.5851823100002</v>
      </c>
      <c r="R71" s="36">
        <f>SUMIFS(СВЦЭМ!$C$39:$C$782,СВЦЭМ!$A$39:$A$782,$A71,СВЦЭМ!$B$39:$B$782,R$47)+'СЕТ СН'!$G$12+СВЦЭМ!$D$10+'СЕТ СН'!$G$5-'СЕТ СН'!$G$20</f>
        <v>3377.7078815</v>
      </c>
      <c r="S71" s="36">
        <f>SUMIFS(СВЦЭМ!$C$39:$C$782,СВЦЭМ!$A$39:$A$782,$A71,СВЦЭМ!$B$39:$B$782,S$47)+'СЕТ СН'!$G$12+СВЦЭМ!$D$10+'СЕТ СН'!$G$5-'СЕТ СН'!$G$20</f>
        <v>3330.6737195199998</v>
      </c>
      <c r="T71" s="36">
        <f>SUMIFS(СВЦЭМ!$C$39:$C$782,СВЦЭМ!$A$39:$A$782,$A71,СВЦЭМ!$B$39:$B$782,T$47)+'СЕТ СН'!$G$12+СВЦЭМ!$D$10+'СЕТ СН'!$G$5-'СЕТ СН'!$G$20</f>
        <v>3317.3628112599999</v>
      </c>
      <c r="U71" s="36">
        <f>SUMIFS(СВЦЭМ!$C$39:$C$782,СВЦЭМ!$A$39:$A$782,$A71,СВЦЭМ!$B$39:$B$782,U$47)+'СЕТ СН'!$G$12+СВЦЭМ!$D$10+'СЕТ СН'!$G$5-'СЕТ СН'!$G$20</f>
        <v>3326.8172527500001</v>
      </c>
      <c r="V71" s="36">
        <f>SUMIFS(СВЦЭМ!$C$39:$C$782,СВЦЭМ!$A$39:$A$782,$A71,СВЦЭМ!$B$39:$B$782,V$47)+'СЕТ СН'!$G$12+СВЦЭМ!$D$10+'СЕТ СН'!$G$5-'СЕТ СН'!$G$20</f>
        <v>3330.6982317100001</v>
      </c>
      <c r="W71" s="36">
        <f>SUMIFS(СВЦЭМ!$C$39:$C$782,СВЦЭМ!$A$39:$A$782,$A71,СВЦЭМ!$B$39:$B$782,W$47)+'СЕТ СН'!$G$12+СВЦЭМ!$D$10+'СЕТ СН'!$G$5-'СЕТ СН'!$G$20</f>
        <v>3329.4527295399998</v>
      </c>
      <c r="X71" s="36">
        <f>SUMIFS(СВЦЭМ!$C$39:$C$782,СВЦЭМ!$A$39:$A$782,$A71,СВЦЭМ!$B$39:$B$782,X$47)+'СЕТ СН'!$G$12+СВЦЭМ!$D$10+'СЕТ СН'!$G$5-'СЕТ СН'!$G$20</f>
        <v>3317.4656274700001</v>
      </c>
      <c r="Y71" s="36">
        <f>SUMIFS(СВЦЭМ!$C$39:$C$782,СВЦЭМ!$A$39:$A$782,$A71,СВЦЭМ!$B$39:$B$782,Y$47)+'СЕТ СН'!$G$12+СВЦЭМ!$D$10+'СЕТ СН'!$G$5-'СЕТ СН'!$G$20</f>
        <v>3285.5224398800001</v>
      </c>
    </row>
    <row r="72" spans="1:27" ht="15.75" x14ac:dyDescent="0.2">
      <c r="A72" s="35">
        <f t="shared" si="1"/>
        <v>44372</v>
      </c>
      <c r="B72" s="36">
        <f>SUMIFS(СВЦЭМ!$C$39:$C$782,СВЦЭМ!$A$39:$A$782,$A72,СВЦЭМ!$B$39:$B$782,B$47)+'СЕТ СН'!$G$12+СВЦЭМ!$D$10+'СЕТ СН'!$G$5-'СЕТ СН'!$G$20</f>
        <v>3337.3985310600001</v>
      </c>
      <c r="C72" s="36">
        <f>SUMIFS(СВЦЭМ!$C$39:$C$782,СВЦЭМ!$A$39:$A$782,$A72,СВЦЭМ!$B$39:$B$782,C$47)+'СЕТ СН'!$G$12+СВЦЭМ!$D$10+'СЕТ СН'!$G$5-'СЕТ СН'!$G$20</f>
        <v>3435.7619709599999</v>
      </c>
      <c r="D72" s="36">
        <f>SUMIFS(СВЦЭМ!$C$39:$C$782,СВЦЭМ!$A$39:$A$782,$A72,СВЦЭМ!$B$39:$B$782,D$47)+'СЕТ СН'!$G$12+СВЦЭМ!$D$10+'СЕТ СН'!$G$5-'СЕТ СН'!$G$20</f>
        <v>3470.0569345499998</v>
      </c>
      <c r="E72" s="36">
        <f>SUMIFS(СВЦЭМ!$C$39:$C$782,СВЦЭМ!$A$39:$A$782,$A72,СВЦЭМ!$B$39:$B$782,E$47)+'СЕТ СН'!$G$12+СВЦЭМ!$D$10+'СЕТ СН'!$G$5-'СЕТ СН'!$G$20</f>
        <v>3473.1781706900001</v>
      </c>
      <c r="F72" s="36">
        <f>SUMIFS(СВЦЭМ!$C$39:$C$782,СВЦЭМ!$A$39:$A$782,$A72,СВЦЭМ!$B$39:$B$782,F$47)+'СЕТ СН'!$G$12+СВЦЭМ!$D$10+'СЕТ СН'!$G$5-'СЕТ СН'!$G$20</f>
        <v>3469.18861229</v>
      </c>
      <c r="G72" s="36">
        <f>SUMIFS(СВЦЭМ!$C$39:$C$782,СВЦЭМ!$A$39:$A$782,$A72,СВЦЭМ!$B$39:$B$782,G$47)+'СЕТ СН'!$G$12+СВЦЭМ!$D$10+'СЕТ СН'!$G$5-'СЕТ СН'!$G$20</f>
        <v>3478.2616150700001</v>
      </c>
      <c r="H72" s="36">
        <f>SUMIFS(СВЦЭМ!$C$39:$C$782,СВЦЭМ!$A$39:$A$782,$A72,СВЦЭМ!$B$39:$B$782,H$47)+'СЕТ СН'!$G$12+СВЦЭМ!$D$10+'СЕТ СН'!$G$5-'СЕТ СН'!$G$20</f>
        <v>3474.2551417</v>
      </c>
      <c r="I72" s="36">
        <f>SUMIFS(СВЦЭМ!$C$39:$C$782,СВЦЭМ!$A$39:$A$782,$A72,СВЦЭМ!$B$39:$B$782,I$47)+'СЕТ СН'!$G$12+СВЦЭМ!$D$10+'СЕТ СН'!$G$5-'СЕТ СН'!$G$20</f>
        <v>3368.5441098299998</v>
      </c>
      <c r="J72" s="36">
        <f>SUMIFS(СВЦЭМ!$C$39:$C$782,СВЦЭМ!$A$39:$A$782,$A72,СВЦЭМ!$B$39:$B$782,J$47)+'СЕТ СН'!$G$12+СВЦЭМ!$D$10+'СЕТ СН'!$G$5-'СЕТ СН'!$G$20</f>
        <v>3306.7178242199998</v>
      </c>
      <c r="K72" s="36">
        <f>SUMIFS(СВЦЭМ!$C$39:$C$782,СВЦЭМ!$A$39:$A$782,$A72,СВЦЭМ!$B$39:$B$782,K$47)+'СЕТ СН'!$G$12+СВЦЭМ!$D$10+'СЕТ СН'!$G$5-'СЕТ СН'!$G$20</f>
        <v>3326.5530839200001</v>
      </c>
      <c r="L72" s="36">
        <f>SUMIFS(СВЦЭМ!$C$39:$C$782,СВЦЭМ!$A$39:$A$782,$A72,СВЦЭМ!$B$39:$B$782,L$47)+'СЕТ СН'!$G$12+СВЦЭМ!$D$10+'СЕТ СН'!$G$5-'СЕТ СН'!$G$20</f>
        <v>3316.18187055</v>
      </c>
      <c r="M72" s="36">
        <f>SUMIFS(СВЦЭМ!$C$39:$C$782,СВЦЭМ!$A$39:$A$782,$A72,СВЦЭМ!$B$39:$B$782,M$47)+'СЕТ СН'!$G$12+СВЦЭМ!$D$10+'СЕТ СН'!$G$5-'СЕТ СН'!$G$20</f>
        <v>3316.8487049599998</v>
      </c>
      <c r="N72" s="36">
        <f>SUMIFS(СВЦЭМ!$C$39:$C$782,СВЦЭМ!$A$39:$A$782,$A72,СВЦЭМ!$B$39:$B$782,N$47)+'СЕТ СН'!$G$12+СВЦЭМ!$D$10+'СЕТ СН'!$G$5-'СЕТ СН'!$G$20</f>
        <v>3370.4357770400002</v>
      </c>
      <c r="O72" s="36">
        <f>SUMIFS(СВЦЭМ!$C$39:$C$782,СВЦЭМ!$A$39:$A$782,$A72,СВЦЭМ!$B$39:$B$782,O$47)+'СЕТ СН'!$G$12+СВЦЭМ!$D$10+'СЕТ СН'!$G$5-'СЕТ СН'!$G$20</f>
        <v>3416.91776308</v>
      </c>
      <c r="P72" s="36">
        <f>SUMIFS(СВЦЭМ!$C$39:$C$782,СВЦЭМ!$A$39:$A$782,$A72,СВЦЭМ!$B$39:$B$782,P$47)+'СЕТ СН'!$G$12+СВЦЭМ!$D$10+'СЕТ СН'!$G$5-'СЕТ СН'!$G$20</f>
        <v>3425.5806057700001</v>
      </c>
      <c r="Q72" s="36">
        <f>SUMIFS(СВЦЭМ!$C$39:$C$782,СВЦЭМ!$A$39:$A$782,$A72,СВЦЭМ!$B$39:$B$782,Q$47)+'СЕТ СН'!$G$12+СВЦЭМ!$D$10+'СЕТ СН'!$G$5-'СЕТ СН'!$G$20</f>
        <v>3431.8682649799998</v>
      </c>
      <c r="R72" s="36">
        <f>SUMIFS(СВЦЭМ!$C$39:$C$782,СВЦЭМ!$A$39:$A$782,$A72,СВЦЭМ!$B$39:$B$782,R$47)+'СЕТ СН'!$G$12+СВЦЭМ!$D$10+'СЕТ СН'!$G$5-'СЕТ СН'!$G$20</f>
        <v>3398.3316769100002</v>
      </c>
      <c r="S72" s="36">
        <f>SUMIFS(СВЦЭМ!$C$39:$C$782,СВЦЭМ!$A$39:$A$782,$A72,СВЦЭМ!$B$39:$B$782,S$47)+'СЕТ СН'!$G$12+СВЦЭМ!$D$10+'СЕТ СН'!$G$5-'СЕТ СН'!$G$20</f>
        <v>3327.7864722200002</v>
      </c>
      <c r="T72" s="36">
        <f>SUMIFS(СВЦЭМ!$C$39:$C$782,СВЦЭМ!$A$39:$A$782,$A72,СВЦЭМ!$B$39:$B$782,T$47)+'СЕТ СН'!$G$12+СВЦЭМ!$D$10+'СЕТ СН'!$G$5-'СЕТ СН'!$G$20</f>
        <v>3309.3666075599999</v>
      </c>
      <c r="U72" s="36">
        <f>SUMIFS(СВЦЭМ!$C$39:$C$782,СВЦЭМ!$A$39:$A$782,$A72,СВЦЭМ!$B$39:$B$782,U$47)+'СЕТ СН'!$G$12+СВЦЭМ!$D$10+'СЕТ СН'!$G$5-'СЕТ СН'!$G$20</f>
        <v>3323.1489248299999</v>
      </c>
      <c r="V72" s="36">
        <f>SUMIFS(СВЦЭМ!$C$39:$C$782,СВЦЭМ!$A$39:$A$782,$A72,СВЦЭМ!$B$39:$B$782,V$47)+'СЕТ СН'!$G$12+СВЦЭМ!$D$10+'СЕТ СН'!$G$5-'СЕТ СН'!$G$20</f>
        <v>3325.2616446699999</v>
      </c>
      <c r="W72" s="36">
        <f>SUMIFS(СВЦЭМ!$C$39:$C$782,СВЦЭМ!$A$39:$A$782,$A72,СВЦЭМ!$B$39:$B$782,W$47)+'СЕТ СН'!$G$12+СВЦЭМ!$D$10+'СЕТ СН'!$G$5-'СЕТ СН'!$G$20</f>
        <v>3333.0972026099998</v>
      </c>
      <c r="X72" s="36">
        <f>SUMIFS(СВЦЭМ!$C$39:$C$782,СВЦЭМ!$A$39:$A$782,$A72,СВЦЭМ!$B$39:$B$782,X$47)+'СЕТ СН'!$G$12+СВЦЭМ!$D$10+'СЕТ СН'!$G$5-'СЕТ СН'!$G$20</f>
        <v>3316.2294001199998</v>
      </c>
      <c r="Y72" s="36">
        <f>SUMIFS(СВЦЭМ!$C$39:$C$782,СВЦЭМ!$A$39:$A$782,$A72,СВЦЭМ!$B$39:$B$782,Y$47)+'СЕТ СН'!$G$12+СВЦЭМ!$D$10+'СЕТ СН'!$G$5-'СЕТ СН'!$G$20</f>
        <v>3265.60796751</v>
      </c>
    </row>
    <row r="73" spans="1:27" ht="15.75" x14ac:dyDescent="0.2">
      <c r="A73" s="35">
        <f t="shared" si="1"/>
        <v>44373</v>
      </c>
      <c r="B73" s="36">
        <f>SUMIFS(СВЦЭМ!$C$39:$C$782,СВЦЭМ!$A$39:$A$782,$A73,СВЦЭМ!$B$39:$B$782,B$47)+'СЕТ СН'!$G$12+СВЦЭМ!$D$10+'СЕТ СН'!$G$5-'СЕТ СН'!$G$20</f>
        <v>3305.9575507300001</v>
      </c>
      <c r="C73" s="36">
        <f>SUMIFS(СВЦЭМ!$C$39:$C$782,СВЦЭМ!$A$39:$A$782,$A73,СВЦЭМ!$B$39:$B$782,C$47)+'СЕТ СН'!$G$12+СВЦЭМ!$D$10+'СЕТ СН'!$G$5-'СЕТ СН'!$G$20</f>
        <v>3395.4164599599999</v>
      </c>
      <c r="D73" s="36">
        <f>SUMIFS(СВЦЭМ!$C$39:$C$782,СВЦЭМ!$A$39:$A$782,$A73,СВЦЭМ!$B$39:$B$782,D$47)+'СЕТ СН'!$G$12+СВЦЭМ!$D$10+'СЕТ СН'!$G$5-'СЕТ СН'!$G$20</f>
        <v>3417.8160607499999</v>
      </c>
      <c r="E73" s="36">
        <f>SUMIFS(СВЦЭМ!$C$39:$C$782,СВЦЭМ!$A$39:$A$782,$A73,СВЦЭМ!$B$39:$B$782,E$47)+'СЕТ СН'!$G$12+СВЦЭМ!$D$10+'СЕТ СН'!$G$5-'СЕТ СН'!$G$20</f>
        <v>3409.7262777699998</v>
      </c>
      <c r="F73" s="36">
        <f>SUMIFS(СВЦЭМ!$C$39:$C$782,СВЦЭМ!$A$39:$A$782,$A73,СВЦЭМ!$B$39:$B$782,F$47)+'СЕТ СН'!$G$12+СВЦЭМ!$D$10+'СЕТ СН'!$G$5-'СЕТ СН'!$G$20</f>
        <v>3424.7165699799998</v>
      </c>
      <c r="G73" s="36">
        <f>SUMIFS(СВЦЭМ!$C$39:$C$782,СВЦЭМ!$A$39:$A$782,$A73,СВЦЭМ!$B$39:$B$782,G$47)+'СЕТ СН'!$G$12+СВЦЭМ!$D$10+'СЕТ СН'!$G$5-'СЕТ СН'!$G$20</f>
        <v>3415.8883786000001</v>
      </c>
      <c r="H73" s="36">
        <f>SUMIFS(СВЦЭМ!$C$39:$C$782,СВЦЭМ!$A$39:$A$782,$A73,СВЦЭМ!$B$39:$B$782,H$47)+'СЕТ СН'!$G$12+СВЦЭМ!$D$10+'СЕТ СН'!$G$5-'СЕТ СН'!$G$20</f>
        <v>3410.5040105600001</v>
      </c>
      <c r="I73" s="36">
        <f>SUMIFS(СВЦЭМ!$C$39:$C$782,СВЦЭМ!$A$39:$A$782,$A73,СВЦЭМ!$B$39:$B$782,I$47)+'СЕТ СН'!$G$12+СВЦЭМ!$D$10+'СЕТ СН'!$G$5-'СЕТ СН'!$G$20</f>
        <v>3390.4586714799998</v>
      </c>
      <c r="J73" s="36">
        <f>SUMIFS(СВЦЭМ!$C$39:$C$782,СВЦЭМ!$A$39:$A$782,$A73,СВЦЭМ!$B$39:$B$782,J$47)+'СЕТ СН'!$G$12+СВЦЭМ!$D$10+'СЕТ СН'!$G$5-'СЕТ СН'!$G$20</f>
        <v>3324.2708028400002</v>
      </c>
      <c r="K73" s="36">
        <f>SUMIFS(СВЦЭМ!$C$39:$C$782,СВЦЭМ!$A$39:$A$782,$A73,СВЦЭМ!$B$39:$B$782,K$47)+'СЕТ СН'!$G$12+СВЦЭМ!$D$10+'СЕТ СН'!$G$5-'СЕТ СН'!$G$20</f>
        <v>3288.2360764999999</v>
      </c>
      <c r="L73" s="36">
        <f>SUMIFS(СВЦЭМ!$C$39:$C$782,СВЦЭМ!$A$39:$A$782,$A73,СВЦЭМ!$B$39:$B$782,L$47)+'СЕТ СН'!$G$12+СВЦЭМ!$D$10+'СЕТ СН'!$G$5-'СЕТ СН'!$G$20</f>
        <v>3293.6654391699999</v>
      </c>
      <c r="M73" s="36">
        <f>SUMIFS(СВЦЭМ!$C$39:$C$782,СВЦЭМ!$A$39:$A$782,$A73,СВЦЭМ!$B$39:$B$782,M$47)+'СЕТ СН'!$G$12+СВЦЭМ!$D$10+'СЕТ СН'!$G$5-'СЕТ СН'!$G$20</f>
        <v>3311.8268982700001</v>
      </c>
      <c r="N73" s="36">
        <f>SUMIFS(СВЦЭМ!$C$39:$C$782,СВЦЭМ!$A$39:$A$782,$A73,СВЦЭМ!$B$39:$B$782,N$47)+'СЕТ СН'!$G$12+СВЦЭМ!$D$10+'СЕТ СН'!$G$5-'СЕТ СН'!$G$20</f>
        <v>3356.7884047299999</v>
      </c>
      <c r="O73" s="36">
        <f>SUMIFS(СВЦЭМ!$C$39:$C$782,СВЦЭМ!$A$39:$A$782,$A73,СВЦЭМ!$B$39:$B$782,O$47)+'СЕТ СН'!$G$12+СВЦЭМ!$D$10+'СЕТ СН'!$G$5-'СЕТ СН'!$G$20</f>
        <v>3367.5963795299999</v>
      </c>
      <c r="P73" s="36">
        <f>SUMIFS(СВЦЭМ!$C$39:$C$782,СВЦЭМ!$A$39:$A$782,$A73,СВЦЭМ!$B$39:$B$782,P$47)+'СЕТ СН'!$G$12+СВЦЭМ!$D$10+'СЕТ СН'!$G$5-'СЕТ СН'!$G$20</f>
        <v>3371.7099632099998</v>
      </c>
      <c r="Q73" s="36">
        <f>SUMIFS(СВЦЭМ!$C$39:$C$782,СВЦЭМ!$A$39:$A$782,$A73,СВЦЭМ!$B$39:$B$782,Q$47)+'СЕТ СН'!$G$12+СВЦЭМ!$D$10+'СЕТ СН'!$G$5-'СЕТ СН'!$G$20</f>
        <v>3369.3551151500001</v>
      </c>
      <c r="R73" s="36">
        <f>SUMIFS(СВЦЭМ!$C$39:$C$782,СВЦЭМ!$A$39:$A$782,$A73,СВЦЭМ!$B$39:$B$782,R$47)+'СЕТ СН'!$G$12+СВЦЭМ!$D$10+'СЕТ СН'!$G$5-'СЕТ СН'!$G$20</f>
        <v>3323.9070693200001</v>
      </c>
      <c r="S73" s="36">
        <f>SUMIFS(СВЦЭМ!$C$39:$C$782,СВЦЭМ!$A$39:$A$782,$A73,СВЦЭМ!$B$39:$B$782,S$47)+'СЕТ СН'!$G$12+СВЦЭМ!$D$10+'СЕТ СН'!$G$5-'СЕТ СН'!$G$20</f>
        <v>3293.54580412</v>
      </c>
      <c r="T73" s="36">
        <f>SUMIFS(СВЦЭМ!$C$39:$C$782,СВЦЭМ!$A$39:$A$782,$A73,СВЦЭМ!$B$39:$B$782,T$47)+'СЕТ СН'!$G$12+СВЦЭМ!$D$10+'СЕТ СН'!$G$5-'СЕТ СН'!$G$20</f>
        <v>3282.8598054700001</v>
      </c>
      <c r="U73" s="36">
        <f>SUMIFS(СВЦЭМ!$C$39:$C$782,СВЦЭМ!$A$39:$A$782,$A73,СВЦЭМ!$B$39:$B$782,U$47)+'СЕТ СН'!$G$12+СВЦЭМ!$D$10+'СЕТ СН'!$G$5-'СЕТ СН'!$G$20</f>
        <v>3281.8936460300001</v>
      </c>
      <c r="V73" s="36">
        <f>SUMIFS(СВЦЭМ!$C$39:$C$782,СВЦЭМ!$A$39:$A$782,$A73,СВЦЭМ!$B$39:$B$782,V$47)+'СЕТ СН'!$G$12+СВЦЭМ!$D$10+'СЕТ СН'!$G$5-'СЕТ СН'!$G$20</f>
        <v>3284.6244018500001</v>
      </c>
      <c r="W73" s="36">
        <f>SUMIFS(СВЦЭМ!$C$39:$C$782,СВЦЭМ!$A$39:$A$782,$A73,СВЦЭМ!$B$39:$B$782,W$47)+'СЕТ СН'!$G$12+СВЦЭМ!$D$10+'СЕТ СН'!$G$5-'СЕТ СН'!$G$20</f>
        <v>3298.8978942700001</v>
      </c>
      <c r="X73" s="36">
        <f>SUMIFS(СВЦЭМ!$C$39:$C$782,СВЦЭМ!$A$39:$A$782,$A73,СВЦЭМ!$B$39:$B$782,X$47)+'СЕТ СН'!$G$12+СВЦЭМ!$D$10+'СЕТ СН'!$G$5-'СЕТ СН'!$G$20</f>
        <v>3288.39296629</v>
      </c>
      <c r="Y73" s="36">
        <f>SUMIFS(СВЦЭМ!$C$39:$C$782,СВЦЭМ!$A$39:$A$782,$A73,СВЦЭМ!$B$39:$B$782,Y$47)+'СЕТ СН'!$G$12+СВЦЭМ!$D$10+'СЕТ СН'!$G$5-'СЕТ СН'!$G$20</f>
        <v>3239.9655846599999</v>
      </c>
    </row>
    <row r="74" spans="1:27" ht="15.75" x14ac:dyDescent="0.2">
      <c r="A74" s="35">
        <f t="shared" si="1"/>
        <v>44374</v>
      </c>
      <c r="B74" s="36">
        <f>SUMIFS(СВЦЭМ!$C$39:$C$782,СВЦЭМ!$A$39:$A$782,$A74,СВЦЭМ!$B$39:$B$782,B$47)+'СЕТ СН'!$G$12+СВЦЭМ!$D$10+'СЕТ СН'!$G$5-'СЕТ СН'!$G$20</f>
        <v>3266.7071922999999</v>
      </c>
      <c r="C74" s="36">
        <f>SUMIFS(СВЦЭМ!$C$39:$C$782,СВЦЭМ!$A$39:$A$782,$A74,СВЦЭМ!$B$39:$B$782,C$47)+'СЕТ СН'!$G$12+СВЦЭМ!$D$10+'СЕТ СН'!$G$5-'СЕТ СН'!$G$20</f>
        <v>3321.5601048999997</v>
      </c>
      <c r="D74" s="36">
        <f>SUMIFS(СВЦЭМ!$C$39:$C$782,СВЦЭМ!$A$39:$A$782,$A74,СВЦЭМ!$B$39:$B$782,D$47)+'СЕТ СН'!$G$12+СВЦЭМ!$D$10+'СЕТ СН'!$G$5-'СЕТ СН'!$G$20</f>
        <v>3392.36609873</v>
      </c>
      <c r="E74" s="36">
        <f>SUMIFS(СВЦЭМ!$C$39:$C$782,СВЦЭМ!$A$39:$A$782,$A74,СВЦЭМ!$B$39:$B$782,E$47)+'СЕТ СН'!$G$12+СВЦЭМ!$D$10+'СЕТ СН'!$G$5-'СЕТ СН'!$G$20</f>
        <v>3409.9813289599997</v>
      </c>
      <c r="F74" s="36">
        <f>SUMIFS(СВЦЭМ!$C$39:$C$782,СВЦЭМ!$A$39:$A$782,$A74,СВЦЭМ!$B$39:$B$782,F$47)+'СЕТ СН'!$G$12+СВЦЭМ!$D$10+'СЕТ СН'!$G$5-'СЕТ СН'!$G$20</f>
        <v>3415.8862221099998</v>
      </c>
      <c r="G74" s="36">
        <f>SUMIFS(СВЦЭМ!$C$39:$C$782,СВЦЭМ!$A$39:$A$782,$A74,СВЦЭМ!$B$39:$B$782,G$47)+'СЕТ СН'!$G$12+СВЦЭМ!$D$10+'СЕТ СН'!$G$5-'СЕТ СН'!$G$20</f>
        <v>3416.5178663699999</v>
      </c>
      <c r="H74" s="36">
        <f>SUMIFS(СВЦЭМ!$C$39:$C$782,СВЦЭМ!$A$39:$A$782,$A74,СВЦЭМ!$B$39:$B$782,H$47)+'СЕТ СН'!$G$12+СВЦЭМ!$D$10+'СЕТ СН'!$G$5-'СЕТ СН'!$G$20</f>
        <v>3390.56893949</v>
      </c>
      <c r="I74" s="36">
        <f>SUMIFS(СВЦЭМ!$C$39:$C$782,СВЦЭМ!$A$39:$A$782,$A74,СВЦЭМ!$B$39:$B$782,I$47)+'СЕТ СН'!$G$12+СВЦЭМ!$D$10+'СЕТ СН'!$G$5-'СЕТ СН'!$G$20</f>
        <v>3310.0421083599999</v>
      </c>
      <c r="J74" s="36">
        <f>SUMIFS(СВЦЭМ!$C$39:$C$782,СВЦЭМ!$A$39:$A$782,$A74,СВЦЭМ!$B$39:$B$782,J$47)+'СЕТ СН'!$G$12+СВЦЭМ!$D$10+'СЕТ СН'!$G$5-'СЕТ СН'!$G$20</f>
        <v>3267.0229012499999</v>
      </c>
      <c r="K74" s="36">
        <f>SUMIFS(СВЦЭМ!$C$39:$C$782,СВЦЭМ!$A$39:$A$782,$A74,СВЦЭМ!$B$39:$B$782,K$47)+'СЕТ СН'!$G$12+СВЦЭМ!$D$10+'СЕТ СН'!$G$5-'СЕТ СН'!$G$20</f>
        <v>3264.1611868700002</v>
      </c>
      <c r="L74" s="36">
        <f>SUMIFS(СВЦЭМ!$C$39:$C$782,СВЦЭМ!$A$39:$A$782,$A74,СВЦЭМ!$B$39:$B$782,L$47)+'СЕТ СН'!$G$12+СВЦЭМ!$D$10+'СЕТ СН'!$G$5-'СЕТ СН'!$G$20</f>
        <v>3253.8738968600001</v>
      </c>
      <c r="M74" s="36">
        <f>SUMIFS(СВЦЭМ!$C$39:$C$782,СВЦЭМ!$A$39:$A$782,$A74,СВЦЭМ!$B$39:$B$782,M$47)+'СЕТ СН'!$G$12+СВЦЭМ!$D$10+'СЕТ СН'!$G$5-'СЕТ СН'!$G$20</f>
        <v>3274.1612951500001</v>
      </c>
      <c r="N74" s="36">
        <f>SUMIFS(СВЦЭМ!$C$39:$C$782,СВЦЭМ!$A$39:$A$782,$A74,СВЦЭМ!$B$39:$B$782,N$47)+'СЕТ СН'!$G$12+СВЦЭМ!$D$10+'СЕТ СН'!$G$5-'СЕТ СН'!$G$20</f>
        <v>3337.8017063100001</v>
      </c>
      <c r="O74" s="36">
        <f>SUMIFS(СВЦЭМ!$C$39:$C$782,СВЦЭМ!$A$39:$A$782,$A74,СВЦЭМ!$B$39:$B$782,O$47)+'СЕТ СН'!$G$12+СВЦЭМ!$D$10+'СЕТ СН'!$G$5-'СЕТ СН'!$G$20</f>
        <v>3389.5694102899997</v>
      </c>
      <c r="P74" s="36">
        <f>SUMIFS(СВЦЭМ!$C$39:$C$782,СВЦЭМ!$A$39:$A$782,$A74,СВЦЭМ!$B$39:$B$782,P$47)+'СЕТ СН'!$G$12+СВЦЭМ!$D$10+'СЕТ СН'!$G$5-'СЕТ СН'!$G$20</f>
        <v>3402.0007846399999</v>
      </c>
      <c r="Q74" s="36">
        <f>SUMIFS(СВЦЭМ!$C$39:$C$782,СВЦЭМ!$A$39:$A$782,$A74,СВЦЭМ!$B$39:$B$782,Q$47)+'СЕТ СН'!$G$12+СВЦЭМ!$D$10+'СЕТ СН'!$G$5-'СЕТ СН'!$G$20</f>
        <v>3401.38909827</v>
      </c>
      <c r="R74" s="36">
        <f>SUMIFS(СВЦЭМ!$C$39:$C$782,СВЦЭМ!$A$39:$A$782,$A74,СВЦЭМ!$B$39:$B$782,R$47)+'СЕТ СН'!$G$12+СВЦЭМ!$D$10+'СЕТ СН'!$G$5-'СЕТ СН'!$G$20</f>
        <v>3362.80597197</v>
      </c>
      <c r="S74" s="36">
        <f>SUMIFS(СВЦЭМ!$C$39:$C$782,СВЦЭМ!$A$39:$A$782,$A74,СВЦЭМ!$B$39:$B$782,S$47)+'СЕТ СН'!$G$12+СВЦЭМ!$D$10+'СЕТ СН'!$G$5-'СЕТ СН'!$G$20</f>
        <v>3303.6883881499998</v>
      </c>
      <c r="T74" s="36">
        <f>SUMIFS(СВЦЭМ!$C$39:$C$782,СВЦЭМ!$A$39:$A$782,$A74,СВЦЭМ!$B$39:$B$782,T$47)+'СЕТ СН'!$G$12+СВЦЭМ!$D$10+'СЕТ СН'!$G$5-'СЕТ СН'!$G$20</f>
        <v>3265.8022937800001</v>
      </c>
      <c r="U74" s="36">
        <f>SUMIFS(СВЦЭМ!$C$39:$C$782,СВЦЭМ!$A$39:$A$782,$A74,СВЦЭМ!$B$39:$B$782,U$47)+'СЕТ СН'!$G$12+СВЦЭМ!$D$10+'СЕТ СН'!$G$5-'СЕТ СН'!$G$20</f>
        <v>3259.3944645699999</v>
      </c>
      <c r="V74" s="36">
        <f>SUMIFS(СВЦЭМ!$C$39:$C$782,СВЦЭМ!$A$39:$A$782,$A74,СВЦЭМ!$B$39:$B$782,V$47)+'СЕТ СН'!$G$12+СВЦЭМ!$D$10+'СЕТ СН'!$G$5-'СЕТ СН'!$G$20</f>
        <v>3240.9598014499998</v>
      </c>
      <c r="W74" s="36">
        <f>SUMIFS(СВЦЭМ!$C$39:$C$782,СВЦЭМ!$A$39:$A$782,$A74,СВЦЭМ!$B$39:$B$782,W$47)+'СЕТ СН'!$G$12+СВЦЭМ!$D$10+'СЕТ СН'!$G$5-'СЕТ СН'!$G$20</f>
        <v>3243.5505975000001</v>
      </c>
      <c r="X74" s="36">
        <f>SUMIFS(СВЦЭМ!$C$39:$C$782,СВЦЭМ!$A$39:$A$782,$A74,СВЦЭМ!$B$39:$B$782,X$47)+'СЕТ СН'!$G$12+СВЦЭМ!$D$10+'СЕТ СН'!$G$5-'СЕТ СН'!$G$20</f>
        <v>3241.4795045000001</v>
      </c>
      <c r="Y74" s="36">
        <f>SUMIFS(СВЦЭМ!$C$39:$C$782,СВЦЭМ!$A$39:$A$782,$A74,СВЦЭМ!$B$39:$B$782,Y$47)+'СЕТ СН'!$G$12+СВЦЭМ!$D$10+'СЕТ СН'!$G$5-'СЕТ СН'!$G$20</f>
        <v>3243.9540197299998</v>
      </c>
    </row>
    <row r="75" spans="1:27" ht="15.75" x14ac:dyDescent="0.2">
      <c r="A75" s="35">
        <f t="shared" si="1"/>
        <v>44375</v>
      </c>
      <c r="B75" s="36">
        <f>SUMIFS(СВЦЭМ!$C$39:$C$782,СВЦЭМ!$A$39:$A$782,$A75,СВЦЭМ!$B$39:$B$782,B$47)+'СЕТ СН'!$G$12+СВЦЭМ!$D$10+'СЕТ СН'!$G$5-'СЕТ СН'!$G$20</f>
        <v>3290.33805949</v>
      </c>
      <c r="C75" s="36">
        <f>SUMIFS(СВЦЭМ!$C$39:$C$782,СВЦЭМ!$A$39:$A$782,$A75,СВЦЭМ!$B$39:$B$782,C$47)+'СЕТ СН'!$G$12+СВЦЭМ!$D$10+'СЕТ СН'!$G$5-'СЕТ СН'!$G$20</f>
        <v>3369.4968099899997</v>
      </c>
      <c r="D75" s="36">
        <f>SUMIFS(СВЦЭМ!$C$39:$C$782,СВЦЭМ!$A$39:$A$782,$A75,СВЦЭМ!$B$39:$B$782,D$47)+'СЕТ СН'!$G$12+СВЦЭМ!$D$10+'СЕТ СН'!$G$5-'СЕТ СН'!$G$20</f>
        <v>3379.9450815700002</v>
      </c>
      <c r="E75" s="36">
        <f>SUMIFS(СВЦЭМ!$C$39:$C$782,СВЦЭМ!$A$39:$A$782,$A75,СВЦЭМ!$B$39:$B$782,E$47)+'СЕТ СН'!$G$12+СВЦЭМ!$D$10+'СЕТ СН'!$G$5-'СЕТ СН'!$G$20</f>
        <v>3394.05027316</v>
      </c>
      <c r="F75" s="36">
        <f>SUMIFS(СВЦЭМ!$C$39:$C$782,СВЦЭМ!$A$39:$A$782,$A75,СВЦЭМ!$B$39:$B$782,F$47)+'СЕТ СН'!$G$12+СВЦЭМ!$D$10+'СЕТ СН'!$G$5-'СЕТ СН'!$G$20</f>
        <v>3392.45474668</v>
      </c>
      <c r="G75" s="36">
        <f>SUMIFS(СВЦЭМ!$C$39:$C$782,СВЦЭМ!$A$39:$A$782,$A75,СВЦЭМ!$B$39:$B$782,G$47)+'СЕТ СН'!$G$12+СВЦЭМ!$D$10+'СЕТ СН'!$G$5-'СЕТ СН'!$G$20</f>
        <v>3379.0682004299997</v>
      </c>
      <c r="H75" s="36">
        <f>SUMIFS(СВЦЭМ!$C$39:$C$782,СВЦЭМ!$A$39:$A$782,$A75,СВЦЭМ!$B$39:$B$782,H$47)+'СЕТ СН'!$G$12+СВЦЭМ!$D$10+'СЕТ СН'!$G$5-'СЕТ СН'!$G$20</f>
        <v>3377.55916376</v>
      </c>
      <c r="I75" s="36">
        <f>SUMIFS(СВЦЭМ!$C$39:$C$782,СВЦЭМ!$A$39:$A$782,$A75,СВЦЭМ!$B$39:$B$782,I$47)+'СЕТ СН'!$G$12+СВЦЭМ!$D$10+'СЕТ СН'!$G$5-'СЕТ СН'!$G$20</f>
        <v>3428.9372632999998</v>
      </c>
      <c r="J75" s="36">
        <f>SUMIFS(СВЦЭМ!$C$39:$C$782,СВЦЭМ!$A$39:$A$782,$A75,СВЦЭМ!$B$39:$B$782,J$47)+'СЕТ СН'!$G$12+СВЦЭМ!$D$10+'СЕТ СН'!$G$5-'СЕТ СН'!$G$20</f>
        <v>3354.7111962199997</v>
      </c>
      <c r="K75" s="36">
        <f>SUMIFS(СВЦЭМ!$C$39:$C$782,СВЦЭМ!$A$39:$A$782,$A75,СВЦЭМ!$B$39:$B$782,K$47)+'СЕТ СН'!$G$12+СВЦЭМ!$D$10+'СЕТ СН'!$G$5-'СЕТ СН'!$G$20</f>
        <v>3311.5746300299998</v>
      </c>
      <c r="L75" s="36">
        <f>SUMIFS(СВЦЭМ!$C$39:$C$782,СВЦЭМ!$A$39:$A$782,$A75,СВЦЭМ!$B$39:$B$782,L$47)+'СЕТ СН'!$G$12+СВЦЭМ!$D$10+'СЕТ СН'!$G$5-'СЕТ СН'!$G$20</f>
        <v>3286.0226161999999</v>
      </c>
      <c r="M75" s="36">
        <f>SUMIFS(СВЦЭМ!$C$39:$C$782,СВЦЭМ!$A$39:$A$782,$A75,СВЦЭМ!$B$39:$B$782,M$47)+'СЕТ СН'!$G$12+СВЦЭМ!$D$10+'СЕТ СН'!$G$5-'СЕТ СН'!$G$20</f>
        <v>3319.7933447</v>
      </c>
      <c r="N75" s="36">
        <f>SUMIFS(СВЦЭМ!$C$39:$C$782,СВЦЭМ!$A$39:$A$782,$A75,СВЦЭМ!$B$39:$B$782,N$47)+'СЕТ СН'!$G$12+СВЦЭМ!$D$10+'СЕТ СН'!$G$5-'СЕТ СН'!$G$20</f>
        <v>3390.5389051399998</v>
      </c>
      <c r="O75" s="36">
        <f>SUMIFS(СВЦЭМ!$C$39:$C$782,СВЦЭМ!$A$39:$A$782,$A75,СВЦЭМ!$B$39:$B$782,O$47)+'СЕТ СН'!$G$12+СВЦЭМ!$D$10+'СЕТ СН'!$G$5-'СЕТ СН'!$G$20</f>
        <v>3422.5536551499999</v>
      </c>
      <c r="P75" s="36">
        <f>SUMIFS(СВЦЭМ!$C$39:$C$782,СВЦЭМ!$A$39:$A$782,$A75,СВЦЭМ!$B$39:$B$782,P$47)+'СЕТ СН'!$G$12+СВЦЭМ!$D$10+'СЕТ СН'!$G$5-'СЕТ СН'!$G$20</f>
        <v>3425.8782244399999</v>
      </c>
      <c r="Q75" s="36">
        <f>SUMIFS(СВЦЭМ!$C$39:$C$782,СВЦЭМ!$A$39:$A$782,$A75,СВЦЭМ!$B$39:$B$782,Q$47)+'СЕТ СН'!$G$12+СВЦЭМ!$D$10+'СЕТ СН'!$G$5-'СЕТ СН'!$G$20</f>
        <v>3418.5702263200001</v>
      </c>
      <c r="R75" s="36">
        <f>SUMIFS(СВЦЭМ!$C$39:$C$782,СВЦЭМ!$A$39:$A$782,$A75,СВЦЭМ!$B$39:$B$782,R$47)+'СЕТ СН'!$G$12+СВЦЭМ!$D$10+'СЕТ СН'!$G$5-'СЕТ СН'!$G$20</f>
        <v>3383.0991090899997</v>
      </c>
      <c r="S75" s="36">
        <f>SUMIFS(СВЦЭМ!$C$39:$C$782,СВЦЭМ!$A$39:$A$782,$A75,СВЦЭМ!$B$39:$B$782,S$47)+'СЕТ СН'!$G$12+СВЦЭМ!$D$10+'СЕТ СН'!$G$5-'СЕТ СН'!$G$20</f>
        <v>3341.1393508199999</v>
      </c>
      <c r="T75" s="36">
        <f>SUMIFS(СВЦЭМ!$C$39:$C$782,СВЦЭМ!$A$39:$A$782,$A75,СВЦЭМ!$B$39:$B$782,T$47)+'СЕТ СН'!$G$12+СВЦЭМ!$D$10+'СЕТ СН'!$G$5-'СЕТ СН'!$G$20</f>
        <v>3281.8092733200001</v>
      </c>
      <c r="U75" s="36">
        <f>SUMIFS(СВЦЭМ!$C$39:$C$782,СВЦЭМ!$A$39:$A$782,$A75,СВЦЭМ!$B$39:$B$782,U$47)+'СЕТ СН'!$G$12+СВЦЭМ!$D$10+'СЕТ СН'!$G$5-'СЕТ СН'!$G$20</f>
        <v>3288.7824768199998</v>
      </c>
      <c r="V75" s="36">
        <f>SUMIFS(СВЦЭМ!$C$39:$C$782,СВЦЭМ!$A$39:$A$782,$A75,СВЦЭМ!$B$39:$B$782,V$47)+'СЕТ СН'!$G$12+СВЦЭМ!$D$10+'СЕТ СН'!$G$5-'СЕТ СН'!$G$20</f>
        <v>3265.2178682899998</v>
      </c>
      <c r="W75" s="36">
        <f>SUMIFS(СВЦЭМ!$C$39:$C$782,СВЦЭМ!$A$39:$A$782,$A75,СВЦЭМ!$B$39:$B$782,W$47)+'СЕТ СН'!$G$12+СВЦЭМ!$D$10+'СЕТ СН'!$G$5-'СЕТ СН'!$G$20</f>
        <v>3274.3572934499998</v>
      </c>
      <c r="X75" s="36">
        <f>SUMIFS(СВЦЭМ!$C$39:$C$782,СВЦЭМ!$A$39:$A$782,$A75,СВЦЭМ!$B$39:$B$782,X$47)+'СЕТ СН'!$G$12+СВЦЭМ!$D$10+'СЕТ СН'!$G$5-'СЕТ СН'!$G$20</f>
        <v>3286.7852843700002</v>
      </c>
      <c r="Y75" s="36">
        <f>SUMIFS(СВЦЭМ!$C$39:$C$782,СВЦЭМ!$A$39:$A$782,$A75,СВЦЭМ!$B$39:$B$782,Y$47)+'СЕТ СН'!$G$12+СВЦЭМ!$D$10+'СЕТ СН'!$G$5-'СЕТ СН'!$G$20</f>
        <v>3330.4112600799999</v>
      </c>
    </row>
    <row r="76" spans="1:27" ht="15.75" x14ac:dyDescent="0.2">
      <c r="A76" s="35">
        <f t="shared" si="1"/>
        <v>44376</v>
      </c>
      <c r="B76" s="36">
        <f>SUMIFS(СВЦЭМ!$C$39:$C$782,СВЦЭМ!$A$39:$A$782,$A76,СВЦЭМ!$B$39:$B$782,B$47)+'СЕТ СН'!$G$12+СВЦЭМ!$D$10+'СЕТ СН'!$G$5-'СЕТ СН'!$G$20</f>
        <v>3323.8334445</v>
      </c>
      <c r="C76" s="36">
        <f>SUMIFS(СВЦЭМ!$C$39:$C$782,СВЦЭМ!$A$39:$A$782,$A76,СВЦЭМ!$B$39:$B$782,C$47)+'СЕТ СН'!$G$12+СВЦЭМ!$D$10+'СЕТ СН'!$G$5-'СЕТ СН'!$G$20</f>
        <v>3360.9882303200002</v>
      </c>
      <c r="D76" s="36">
        <f>SUMIFS(СВЦЭМ!$C$39:$C$782,СВЦЭМ!$A$39:$A$782,$A76,СВЦЭМ!$B$39:$B$782,D$47)+'СЕТ СН'!$G$12+СВЦЭМ!$D$10+'СЕТ СН'!$G$5-'СЕТ СН'!$G$20</f>
        <v>3374.0856923800002</v>
      </c>
      <c r="E76" s="36">
        <f>SUMIFS(СВЦЭМ!$C$39:$C$782,СВЦЭМ!$A$39:$A$782,$A76,СВЦЭМ!$B$39:$B$782,E$47)+'СЕТ СН'!$G$12+СВЦЭМ!$D$10+'СЕТ СН'!$G$5-'СЕТ СН'!$G$20</f>
        <v>3391.8022496499998</v>
      </c>
      <c r="F76" s="36">
        <f>SUMIFS(СВЦЭМ!$C$39:$C$782,СВЦЭМ!$A$39:$A$782,$A76,СВЦЭМ!$B$39:$B$782,F$47)+'СЕТ СН'!$G$12+СВЦЭМ!$D$10+'СЕТ СН'!$G$5-'СЕТ СН'!$G$20</f>
        <v>3392.45965381</v>
      </c>
      <c r="G76" s="36">
        <f>SUMIFS(СВЦЭМ!$C$39:$C$782,СВЦЭМ!$A$39:$A$782,$A76,СВЦЭМ!$B$39:$B$782,G$47)+'СЕТ СН'!$G$12+СВЦЭМ!$D$10+'СЕТ СН'!$G$5-'СЕТ СН'!$G$20</f>
        <v>3384.5294329799999</v>
      </c>
      <c r="H76" s="36">
        <f>SUMIFS(СВЦЭМ!$C$39:$C$782,СВЦЭМ!$A$39:$A$782,$A76,СВЦЭМ!$B$39:$B$782,H$47)+'СЕТ СН'!$G$12+СВЦЭМ!$D$10+'СЕТ СН'!$G$5-'СЕТ СН'!$G$20</f>
        <v>3372.4392401599998</v>
      </c>
      <c r="I76" s="36">
        <f>SUMIFS(СВЦЭМ!$C$39:$C$782,СВЦЭМ!$A$39:$A$782,$A76,СВЦЭМ!$B$39:$B$782,I$47)+'СЕТ СН'!$G$12+СВЦЭМ!$D$10+'СЕТ СН'!$G$5-'СЕТ СН'!$G$20</f>
        <v>3408.1111267199999</v>
      </c>
      <c r="J76" s="36">
        <f>SUMIFS(СВЦЭМ!$C$39:$C$782,СВЦЭМ!$A$39:$A$782,$A76,СВЦЭМ!$B$39:$B$782,J$47)+'СЕТ СН'!$G$12+СВЦЭМ!$D$10+'СЕТ СН'!$G$5-'СЕТ СН'!$G$20</f>
        <v>3351.9170885499998</v>
      </c>
      <c r="K76" s="36">
        <f>SUMIFS(СВЦЭМ!$C$39:$C$782,СВЦЭМ!$A$39:$A$782,$A76,СВЦЭМ!$B$39:$B$782,K$47)+'СЕТ СН'!$G$12+СВЦЭМ!$D$10+'СЕТ СН'!$G$5-'СЕТ СН'!$G$20</f>
        <v>3314.8722310600001</v>
      </c>
      <c r="L76" s="36">
        <f>SUMIFS(СВЦЭМ!$C$39:$C$782,СВЦЭМ!$A$39:$A$782,$A76,СВЦЭМ!$B$39:$B$782,L$47)+'СЕТ СН'!$G$12+СВЦЭМ!$D$10+'СЕТ СН'!$G$5-'СЕТ СН'!$G$20</f>
        <v>3283.9525311699999</v>
      </c>
      <c r="M76" s="36">
        <f>SUMIFS(СВЦЭМ!$C$39:$C$782,СВЦЭМ!$A$39:$A$782,$A76,СВЦЭМ!$B$39:$B$782,M$47)+'СЕТ СН'!$G$12+СВЦЭМ!$D$10+'СЕТ СН'!$G$5-'СЕТ СН'!$G$20</f>
        <v>3312.4423959300002</v>
      </c>
      <c r="N76" s="36">
        <f>SUMIFS(СВЦЭМ!$C$39:$C$782,СВЦЭМ!$A$39:$A$782,$A76,СВЦЭМ!$B$39:$B$782,N$47)+'СЕТ СН'!$G$12+СВЦЭМ!$D$10+'СЕТ СН'!$G$5-'СЕТ СН'!$G$20</f>
        <v>3384.40946596</v>
      </c>
      <c r="O76" s="36">
        <f>SUMIFS(СВЦЭМ!$C$39:$C$782,СВЦЭМ!$A$39:$A$782,$A76,СВЦЭМ!$B$39:$B$782,O$47)+'СЕТ СН'!$G$12+СВЦЭМ!$D$10+'СЕТ СН'!$G$5-'СЕТ СН'!$G$20</f>
        <v>3426.2086033999999</v>
      </c>
      <c r="P76" s="36">
        <f>SUMIFS(СВЦЭМ!$C$39:$C$782,СВЦЭМ!$A$39:$A$782,$A76,СВЦЭМ!$B$39:$B$782,P$47)+'СЕТ СН'!$G$12+СВЦЭМ!$D$10+'СЕТ СН'!$G$5-'СЕТ СН'!$G$20</f>
        <v>3431.0523940600001</v>
      </c>
      <c r="Q76" s="36">
        <f>SUMIFS(СВЦЭМ!$C$39:$C$782,СВЦЭМ!$A$39:$A$782,$A76,СВЦЭМ!$B$39:$B$782,Q$47)+'СЕТ СН'!$G$12+СВЦЭМ!$D$10+'СЕТ СН'!$G$5-'СЕТ СН'!$G$20</f>
        <v>3421.79891481</v>
      </c>
      <c r="R76" s="36">
        <f>SUMIFS(СВЦЭМ!$C$39:$C$782,СВЦЭМ!$A$39:$A$782,$A76,СВЦЭМ!$B$39:$B$782,R$47)+'СЕТ СН'!$G$12+СВЦЭМ!$D$10+'СЕТ СН'!$G$5-'СЕТ СН'!$G$20</f>
        <v>3393.0250521500002</v>
      </c>
      <c r="S76" s="36">
        <f>SUMIFS(СВЦЭМ!$C$39:$C$782,СВЦЭМ!$A$39:$A$782,$A76,СВЦЭМ!$B$39:$B$782,S$47)+'СЕТ СН'!$G$12+СВЦЭМ!$D$10+'СЕТ СН'!$G$5-'СЕТ СН'!$G$20</f>
        <v>3347.2325851800001</v>
      </c>
      <c r="T76" s="36">
        <f>SUMIFS(СВЦЭМ!$C$39:$C$782,СВЦЭМ!$A$39:$A$782,$A76,СВЦЭМ!$B$39:$B$782,T$47)+'СЕТ СН'!$G$12+СВЦЭМ!$D$10+'СЕТ СН'!$G$5-'СЕТ СН'!$G$20</f>
        <v>3296.8388028499999</v>
      </c>
      <c r="U76" s="36">
        <f>SUMIFS(СВЦЭМ!$C$39:$C$782,СВЦЭМ!$A$39:$A$782,$A76,СВЦЭМ!$B$39:$B$782,U$47)+'СЕТ СН'!$G$12+СВЦЭМ!$D$10+'СЕТ СН'!$G$5-'СЕТ СН'!$G$20</f>
        <v>3292.7559447100002</v>
      </c>
      <c r="V76" s="36">
        <f>SUMIFS(СВЦЭМ!$C$39:$C$782,СВЦЭМ!$A$39:$A$782,$A76,СВЦЭМ!$B$39:$B$782,V$47)+'СЕТ СН'!$G$12+СВЦЭМ!$D$10+'СЕТ СН'!$G$5-'СЕТ СН'!$G$20</f>
        <v>3265.6388564099998</v>
      </c>
      <c r="W76" s="36">
        <f>SUMIFS(СВЦЭМ!$C$39:$C$782,СВЦЭМ!$A$39:$A$782,$A76,СВЦЭМ!$B$39:$B$782,W$47)+'СЕТ СН'!$G$12+СВЦЭМ!$D$10+'СЕТ СН'!$G$5-'СЕТ СН'!$G$20</f>
        <v>3275.47872697</v>
      </c>
      <c r="X76" s="36">
        <f>SUMIFS(СВЦЭМ!$C$39:$C$782,СВЦЭМ!$A$39:$A$782,$A76,СВЦЭМ!$B$39:$B$782,X$47)+'СЕТ СН'!$G$12+СВЦЭМ!$D$10+'СЕТ СН'!$G$5-'СЕТ СН'!$G$20</f>
        <v>3289.0227316</v>
      </c>
      <c r="Y76" s="36">
        <f>SUMIFS(СВЦЭМ!$C$39:$C$782,СВЦЭМ!$A$39:$A$782,$A76,СВЦЭМ!$B$39:$B$782,Y$47)+'СЕТ СН'!$G$12+СВЦЭМ!$D$10+'СЕТ СН'!$G$5-'СЕТ СН'!$G$20</f>
        <v>3325.2331431799998</v>
      </c>
    </row>
    <row r="77" spans="1:27" ht="15.75" x14ac:dyDescent="0.2">
      <c r="A77" s="35">
        <f t="shared" si="1"/>
        <v>44377</v>
      </c>
      <c r="B77" s="36">
        <f>SUMIFS(СВЦЭМ!$C$39:$C$782,СВЦЭМ!$A$39:$A$782,$A77,СВЦЭМ!$B$39:$B$782,B$47)+'СЕТ СН'!$G$12+СВЦЭМ!$D$10+'СЕТ СН'!$G$5-'СЕТ СН'!$G$20</f>
        <v>3327.5645448199998</v>
      </c>
      <c r="C77" s="36">
        <f>SUMIFS(СВЦЭМ!$C$39:$C$782,СВЦЭМ!$A$39:$A$782,$A77,СВЦЭМ!$B$39:$B$782,C$47)+'СЕТ СН'!$G$12+СВЦЭМ!$D$10+'СЕТ СН'!$G$5-'СЕТ СН'!$G$20</f>
        <v>3422.0509093000001</v>
      </c>
      <c r="D77" s="36">
        <f>SUMIFS(СВЦЭМ!$C$39:$C$782,СВЦЭМ!$A$39:$A$782,$A77,СВЦЭМ!$B$39:$B$782,D$47)+'СЕТ СН'!$G$12+СВЦЭМ!$D$10+'СЕТ СН'!$G$5-'СЕТ СН'!$G$20</f>
        <v>3498.7952806399999</v>
      </c>
      <c r="E77" s="36">
        <f>SUMIFS(СВЦЭМ!$C$39:$C$782,СВЦЭМ!$A$39:$A$782,$A77,СВЦЭМ!$B$39:$B$782,E$47)+'СЕТ СН'!$G$12+СВЦЭМ!$D$10+'СЕТ СН'!$G$5-'СЕТ СН'!$G$20</f>
        <v>3496.1774175199998</v>
      </c>
      <c r="F77" s="36">
        <f>SUMIFS(СВЦЭМ!$C$39:$C$782,СВЦЭМ!$A$39:$A$782,$A77,СВЦЭМ!$B$39:$B$782,F$47)+'СЕТ СН'!$G$12+СВЦЭМ!$D$10+'СЕТ СН'!$G$5-'СЕТ СН'!$G$20</f>
        <v>3494.3467647500001</v>
      </c>
      <c r="G77" s="36">
        <f>SUMIFS(СВЦЭМ!$C$39:$C$782,СВЦЭМ!$A$39:$A$782,$A77,СВЦЭМ!$B$39:$B$782,G$47)+'СЕТ СН'!$G$12+СВЦЭМ!$D$10+'СЕТ СН'!$G$5-'СЕТ СН'!$G$20</f>
        <v>3493.9376774500001</v>
      </c>
      <c r="H77" s="36">
        <f>SUMIFS(СВЦЭМ!$C$39:$C$782,СВЦЭМ!$A$39:$A$782,$A77,СВЦЭМ!$B$39:$B$782,H$47)+'СЕТ СН'!$G$12+СВЦЭМ!$D$10+'СЕТ СН'!$G$5-'СЕТ СН'!$G$20</f>
        <v>3468.6600827799998</v>
      </c>
      <c r="I77" s="36">
        <f>SUMIFS(СВЦЭМ!$C$39:$C$782,СВЦЭМ!$A$39:$A$782,$A77,СВЦЭМ!$B$39:$B$782,I$47)+'СЕТ СН'!$G$12+СВЦЭМ!$D$10+'СЕТ СН'!$G$5-'СЕТ СН'!$G$20</f>
        <v>3376.3184683099998</v>
      </c>
      <c r="J77" s="36">
        <f>SUMIFS(СВЦЭМ!$C$39:$C$782,СВЦЭМ!$A$39:$A$782,$A77,СВЦЭМ!$B$39:$B$782,J$47)+'СЕТ СН'!$G$12+СВЦЭМ!$D$10+'СЕТ СН'!$G$5-'СЕТ СН'!$G$20</f>
        <v>3297.8436473699999</v>
      </c>
      <c r="K77" s="36">
        <f>SUMIFS(СВЦЭМ!$C$39:$C$782,СВЦЭМ!$A$39:$A$782,$A77,СВЦЭМ!$B$39:$B$782,K$47)+'СЕТ СН'!$G$12+СВЦЭМ!$D$10+'СЕТ СН'!$G$5-'СЕТ СН'!$G$20</f>
        <v>3254.7465797899999</v>
      </c>
      <c r="L77" s="36">
        <f>SUMIFS(СВЦЭМ!$C$39:$C$782,СВЦЭМ!$A$39:$A$782,$A77,СВЦЭМ!$B$39:$B$782,L$47)+'СЕТ СН'!$G$12+СВЦЭМ!$D$10+'СЕТ СН'!$G$5-'СЕТ СН'!$G$20</f>
        <v>3233.3086087399997</v>
      </c>
      <c r="M77" s="36">
        <f>SUMIFS(СВЦЭМ!$C$39:$C$782,СВЦЭМ!$A$39:$A$782,$A77,СВЦЭМ!$B$39:$B$782,M$47)+'СЕТ СН'!$G$12+СВЦЭМ!$D$10+'СЕТ СН'!$G$5-'СЕТ СН'!$G$20</f>
        <v>3269.48171314</v>
      </c>
      <c r="N77" s="36">
        <f>SUMIFS(СВЦЭМ!$C$39:$C$782,СВЦЭМ!$A$39:$A$782,$A77,СВЦЭМ!$B$39:$B$782,N$47)+'СЕТ СН'!$G$12+СВЦЭМ!$D$10+'СЕТ СН'!$G$5-'СЕТ СН'!$G$20</f>
        <v>3327.5312050100001</v>
      </c>
      <c r="O77" s="36">
        <f>SUMIFS(СВЦЭМ!$C$39:$C$782,СВЦЭМ!$A$39:$A$782,$A77,СВЦЭМ!$B$39:$B$782,O$47)+'СЕТ СН'!$G$12+СВЦЭМ!$D$10+'СЕТ СН'!$G$5-'СЕТ СН'!$G$20</f>
        <v>3373.4933956099999</v>
      </c>
      <c r="P77" s="36">
        <f>SUMIFS(СВЦЭМ!$C$39:$C$782,СВЦЭМ!$A$39:$A$782,$A77,СВЦЭМ!$B$39:$B$782,P$47)+'СЕТ СН'!$G$12+СВЦЭМ!$D$10+'СЕТ СН'!$G$5-'СЕТ СН'!$G$20</f>
        <v>3395.9939123200002</v>
      </c>
      <c r="Q77" s="36">
        <f>SUMIFS(СВЦЭМ!$C$39:$C$782,СВЦЭМ!$A$39:$A$782,$A77,СВЦЭМ!$B$39:$B$782,Q$47)+'СЕТ СН'!$G$12+СВЦЭМ!$D$10+'СЕТ СН'!$G$5-'СЕТ СН'!$G$20</f>
        <v>3379.6308563900002</v>
      </c>
      <c r="R77" s="36">
        <f>SUMIFS(СВЦЭМ!$C$39:$C$782,СВЦЭМ!$A$39:$A$782,$A77,СВЦЭМ!$B$39:$B$782,R$47)+'СЕТ СН'!$G$12+СВЦЭМ!$D$10+'СЕТ СН'!$G$5-'СЕТ СН'!$G$20</f>
        <v>3338.1849544500001</v>
      </c>
      <c r="S77" s="36">
        <f>SUMIFS(СВЦЭМ!$C$39:$C$782,СВЦЭМ!$A$39:$A$782,$A77,СВЦЭМ!$B$39:$B$782,S$47)+'СЕТ СН'!$G$12+СВЦЭМ!$D$10+'СЕТ СН'!$G$5-'СЕТ СН'!$G$20</f>
        <v>3284.1862771199999</v>
      </c>
      <c r="T77" s="36">
        <f>SUMIFS(СВЦЭМ!$C$39:$C$782,СВЦЭМ!$A$39:$A$782,$A77,СВЦЭМ!$B$39:$B$782,T$47)+'СЕТ СН'!$G$12+СВЦЭМ!$D$10+'СЕТ СН'!$G$5-'СЕТ СН'!$G$20</f>
        <v>3249.10942092</v>
      </c>
      <c r="U77" s="36">
        <f>SUMIFS(СВЦЭМ!$C$39:$C$782,СВЦЭМ!$A$39:$A$782,$A77,СВЦЭМ!$B$39:$B$782,U$47)+'СЕТ СН'!$G$12+СВЦЭМ!$D$10+'СЕТ СН'!$G$5-'СЕТ СН'!$G$20</f>
        <v>3250.76821999</v>
      </c>
      <c r="V77" s="36">
        <f>SUMIFS(СВЦЭМ!$C$39:$C$782,СВЦЭМ!$A$39:$A$782,$A77,СВЦЭМ!$B$39:$B$782,V$47)+'СЕТ СН'!$G$12+СВЦЭМ!$D$10+'СЕТ СН'!$G$5-'СЕТ СН'!$G$20</f>
        <v>3235.7317415699999</v>
      </c>
      <c r="W77" s="36">
        <f>SUMIFS(СВЦЭМ!$C$39:$C$782,СВЦЭМ!$A$39:$A$782,$A77,СВЦЭМ!$B$39:$B$782,W$47)+'СЕТ СН'!$G$12+СВЦЭМ!$D$10+'СЕТ СН'!$G$5-'СЕТ СН'!$G$20</f>
        <v>3236.0518286799997</v>
      </c>
      <c r="X77" s="36">
        <f>SUMIFS(СВЦЭМ!$C$39:$C$782,СВЦЭМ!$A$39:$A$782,$A77,СВЦЭМ!$B$39:$B$782,X$47)+'СЕТ СН'!$G$12+СВЦЭМ!$D$10+'СЕТ СН'!$G$5-'СЕТ СН'!$G$20</f>
        <v>3245.3569540500002</v>
      </c>
      <c r="Y77" s="36">
        <f>SUMIFS(СВЦЭМ!$C$39:$C$782,СВЦЭМ!$A$39:$A$782,$A77,СВЦЭМ!$B$39:$B$782,Y$47)+'СЕТ СН'!$G$12+СВЦЭМ!$D$10+'СЕТ СН'!$G$5-'СЕТ СН'!$G$20</f>
        <v>3252.0315493799999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01.06.2021</v>
      </c>
      <c r="B84" s="36">
        <f>SUMIFS(СВЦЭМ!$C$39:$C$782,СВЦЭМ!$A$39:$A$782,$A84,СВЦЭМ!$B$39:$B$782,B$83)+'СЕТ СН'!$H$12+СВЦЭМ!$D$10+'СЕТ СН'!$H$5-'СЕТ СН'!$H$20</f>
        <v>3445.2021801599999</v>
      </c>
      <c r="C84" s="36">
        <f>SUMIFS(СВЦЭМ!$C$39:$C$782,СВЦЭМ!$A$39:$A$782,$A84,СВЦЭМ!$B$39:$B$782,C$83)+'СЕТ СН'!$H$12+СВЦЭМ!$D$10+'СЕТ СН'!$H$5-'СЕТ СН'!$H$20</f>
        <v>3508.0084071399997</v>
      </c>
      <c r="D84" s="36">
        <f>SUMIFS(СВЦЭМ!$C$39:$C$782,СВЦЭМ!$A$39:$A$782,$A84,СВЦЭМ!$B$39:$B$782,D$83)+'СЕТ СН'!$H$12+СВЦЭМ!$D$10+'СЕТ СН'!$H$5-'СЕТ СН'!$H$20</f>
        <v>3530.1023091400002</v>
      </c>
      <c r="E84" s="36">
        <f>SUMIFS(СВЦЭМ!$C$39:$C$782,СВЦЭМ!$A$39:$A$782,$A84,СВЦЭМ!$B$39:$B$782,E$83)+'СЕТ СН'!$H$12+СВЦЭМ!$D$10+'СЕТ СН'!$H$5-'СЕТ СН'!$H$20</f>
        <v>3539.6349197199997</v>
      </c>
      <c r="F84" s="36">
        <f>SUMIFS(СВЦЭМ!$C$39:$C$782,СВЦЭМ!$A$39:$A$782,$A84,СВЦЭМ!$B$39:$B$782,F$83)+'СЕТ СН'!$H$12+СВЦЭМ!$D$10+'СЕТ СН'!$H$5-'СЕТ СН'!$H$20</f>
        <v>3542.1898464999999</v>
      </c>
      <c r="G84" s="36">
        <f>SUMIFS(СВЦЭМ!$C$39:$C$782,СВЦЭМ!$A$39:$A$782,$A84,СВЦЭМ!$B$39:$B$782,G$83)+'СЕТ СН'!$H$12+СВЦЭМ!$D$10+'СЕТ СН'!$H$5-'СЕТ СН'!$H$20</f>
        <v>3523.7541008399999</v>
      </c>
      <c r="H84" s="36">
        <f>SUMIFS(СВЦЭМ!$C$39:$C$782,СВЦЭМ!$A$39:$A$782,$A84,СВЦЭМ!$B$39:$B$782,H$83)+'СЕТ СН'!$H$12+СВЦЭМ!$D$10+'СЕТ СН'!$H$5-'СЕТ СН'!$H$20</f>
        <v>3482.5670480200001</v>
      </c>
      <c r="I84" s="36">
        <f>SUMIFS(СВЦЭМ!$C$39:$C$782,СВЦЭМ!$A$39:$A$782,$A84,СВЦЭМ!$B$39:$B$782,I$83)+'СЕТ СН'!$H$12+СВЦЭМ!$D$10+'СЕТ СН'!$H$5-'СЕТ СН'!$H$20</f>
        <v>3389.8216623799999</v>
      </c>
      <c r="J84" s="36">
        <f>SUMIFS(СВЦЭМ!$C$39:$C$782,СВЦЭМ!$A$39:$A$782,$A84,СВЦЭМ!$B$39:$B$782,J$83)+'СЕТ СН'!$H$12+СВЦЭМ!$D$10+'СЕТ СН'!$H$5-'СЕТ СН'!$H$20</f>
        <v>3343.1898707999999</v>
      </c>
      <c r="K84" s="36">
        <f>SUMIFS(СВЦЭМ!$C$39:$C$782,СВЦЭМ!$A$39:$A$782,$A84,СВЦЭМ!$B$39:$B$782,K$83)+'СЕТ СН'!$H$12+СВЦЭМ!$D$10+'СЕТ СН'!$H$5-'СЕТ СН'!$H$20</f>
        <v>3445.9980029600001</v>
      </c>
      <c r="L84" s="36">
        <f>SUMIFS(СВЦЭМ!$C$39:$C$782,СВЦЭМ!$A$39:$A$782,$A84,СВЦЭМ!$B$39:$B$782,L$83)+'СЕТ СН'!$H$12+СВЦЭМ!$D$10+'СЕТ СН'!$H$5-'СЕТ СН'!$H$20</f>
        <v>3427.5302725500001</v>
      </c>
      <c r="M84" s="36">
        <f>SUMIFS(СВЦЭМ!$C$39:$C$782,СВЦЭМ!$A$39:$A$782,$A84,СВЦЭМ!$B$39:$B$782,M$83)+'СЕТ СН'!$H$12+СВЦЭМ!$D$10+'СЕТ СН'!$H$5-'СЕТ СН'!$H$20</f>
        <v>3415.0159707900002</v>
      </c>
      <c r="N84" s="36">
        <f>SUMIFS(СВЦЭМ!$C$39:$C$782,СВЦЭМ!$A$39:$A$782,$A84,СВЦЭМ!$B$39:$B$782,N$83)+'СЕТ СН'!$H$12+СВЦЭМ!$D$10+'СЕТ СН'!$H$5-'СЕТ СН'!$H$20</f>
        <v>3425.7195541999999</v>
      </c>
      <c r="O84" s="36">
        <f>SUMIFS(СВЦЭМ!$C$39:$C$782,СВЦЭМ!$A$39:$A$782,$A84,СВЦЭМ!$B$39:$B$782,O$83)+'СЕТ СН'!$H$12+СВЦЭМ!$D$10+'СЕТ СН'!$H$5-'СЕТ СН'!$H$20</f>
        <v>3469.30483465</v>
      </c>
      <c r="P84" s="36">
        <f>SUMIFS(СВЦЭМ!$C$39:$C$782,СВЦЭМ!$A$39:$A$782,$A84,СВЦЭМ!$B$39:$B$782,P$83)+'СЕТ СН'!$H$12+СВЦЭМ!$D$10+'СЕТ СН'!$H$5-'СЕТ СН'!$H$20</f>
        <v>3479.3567887700001</v>
      </c>
      <c r="Q84" s="36">
        <f>SUMIFS(СВЦЭМ!$C$39:$C$782,СВЦЭМ!$A$39:$A$782,$A84,СВЦЭМ!$B$39:$B$782,Q$83)+'СЕТ СН'!$H$12+СВЦЭМ!$D$10+'СЕТ СН'!$H$5-'СЕТ СН'!$H$20</f>
        <v>3479.1964100800001</v>
      </c>
      <c r="R84" s="36">
        <f>SUMIFS(СВЦЭМ!$C$39:$C$782,СВЦЭМ!$A$39:$A$782,$A84,СВЦЭМ!$B$39:$B$782,R$83)+'СЕТ СН'!$H$12+СВЦЭМ!$D$10+'СЕТ СН'!$H$5-'СЕТ СН'!$H$20</f>
        <v>3431.7934478400002</v>
      </c>
      <c r="S84" s="36">
        <f>SUMIFS(СВЦЭМ!$C$39:$C$782,СВЦЭМ!$A$39:$A$782,$A84,СВЦЭМ!$B$39:$B$782,S$83)+'СЕТ СН'!$H$12+СВЦЭМ!$D$10+'СЕТ СН'!$H$5-'СЕТ СН'!$H$20</f>
        <v>3434.17370114</v>
      </c>
      <c r="T84" s="36">
        <f>SUMIFS(СВЦЭМ!$C$39:$C$782,СВЦЭМ!$A$39:$A$782,$A84,СВЦЭМ!$B$39:$B$782,T$83)+'СЕТ СН'!$H$12+СВЦЭМ!$D$10+'СЕТ СН'!$H$5-'СЕТ СН'!$H$20</f>
        <v>3447.3723785299999</v>
      </c>
      <c r="U84" s="36">
        <f>SUMIFS(СВЦЭМ!$C$39:$C$782,СВЦЭМ!$A$39:$A$782,$A84,СВЦЭМ!$B$39:$B$782,U$83)+'СЕТ СН'!$H$12+СВЦЭМ!$D$10+'СЕТ СН'!$H$5-'СЕТ СН'!$H$20</f>
        <v>3439.1973335900002</v>
      </c>
      <c r="V84" s="36">
        <f>SUMIFS(СВЦЭМ!$C$39:$C$782,СВЦЭМ!$A$39:$A$782,$A84,СВЦЭМ!$B$39:$B$782,V$83)+'СЕТ СН'!$H$12+СВЦЭМ!$D$10+'СЕТ СН'!$H$5-'СЕТ СН'!$H$20</f>
        <v>3448.8348539399999</v>
      </c>
      <c r="W84" s="36">
        <f>SUMIFS(СВЦЭМ!$C$39:$C$782,СВЦЭМ!$A$39:$A$782,$A84,СВЦЭМ!$B$39:$B$782,W$83)+'СЕТ СН'!$H$12+СВЦЭМ!$D$10+'СЕТ СН'!$H$5-'СЕТ СН'!$H$20</f>
        <v>3465.2674657799998</v>
      </c>
      <c r="X84" s="36">
        <f>SUMIFS(СВЦЭМ!$C$39:$C$782,СВЦЭМ!$A$39:$A$782,$A84,СВЦЭМ!$B$39:$B$782,X$83)+'СЕТ СН'!$H$12+СВЦЭМ!$D$10+'СЕТ СН'!$H$5-'СЕТ СН'!$H$20</f>
        <v>3463.0339072100001</v>
      </c>
      <c r="Y84" s="36">
        <f>SUMIFS(СВЦЭМ!$C$39:$C$782,СВЦЭМ!$A$39:$A$782,$A84,СВЦЭМ!$B$39:$B$782,Y$83)+'СЕТ СН'!$H$12+СВЦЭМ!$D$10+'СЕТ СН'!$H$5-'СЕТ СН'!$H$20</f>
        <v>3415.5689158499999</v>
      </c>
    </row>
    <row r="85" spans="1:25" ht="15.75" x14ac:dyDescent="0.2">
      <c r="A85" s="35">
        <f>A84+1</f>
        <v>44349</v>
      </c>
      <c r="B85" s="36">
        <f>SUMIFS(СВЦЭМ!$C$39:$C$782,СВЦЭМ!$A$39:$A$782,$A85,СВЦЭМ!$B$39:$B$782,B$83)+'СЕТ СН'!$H$12+СВЦЭМ!$D$10+'СЕТ СН'!$H$5-'СЕТ СН'!$H$20</f>
        <v>3386.7962917599998</v>
      </c>
      <c r="C85" s="36">
        <f>SUMIFS(СВЦЭМ!$C$39:$C$782,СВЦЭМ!$A$39:$A$782,$A85,СВЦЭМ!$B$39:$B$782,C$83)+'СЕТ СН'!$H$12+СВЦЭМ!$D$10+'СЕТ СН'!$H$5-'СЕТ СН'!$H$20</f>
        <v>3446.9154133299999</v>
      </c>
      <c r="D85" s="36">
        <f>SUMIFS(СВЦЭМ!$C$39:$C$782,СВЦЭМ!$A$39:$A$782,$A85,СВЦЭМ!$B$39:$B$782,D$83)+'СЕТ СН'!$H$12+СВЦЭМ!$D$10+'СЕТ СН'!$H$5-'СЕТ СН'!$H$20</f>
        <v>3519.12766784</v>
      </c>
      <c r="E85" s="36">
        <f>SUMIFS(СВЦЭМ!$C$39:$C$782,СВЦЭМ!$A$39:$A$782,$A85,СВЦЭМ!$B$39:$B$782,E$83)+'СЕТ СН'!$H$12+СВЦЭМ!$D$10+'СЕТ СН'!$H$5-'СЕТ СН'!$H$20</f>
        <v>3527.12742622</v>
      </c>
      <c r="F85" s="36">
        <f>SUMIFS(СВЦЭМ!$C$39:$C$782,СВЦЭМ!$A$39:$A$782,$A85,СВЦЭМ!$B$39:$B$782,F$83)+'СЕТ СН'!$H$12+СВЦЭМ!$D$10+'СЕТ СН'!$H$5-'СЕТ СН'!$H$20</f>
        <v>3533.9303351200001</v>
      </c>
      <c r="G85" s="36">
        <f>SUMIFS(СВЦЭМ!$C$39:$C$782,СВЦЭМ!$A$39:$A$782,$A85,СВЦЭМ!$B$39:$B$782,G$83)+'СЕТ СН'!$H$12+СВЦЭМ!$D$10+'СЕТ СН'!$H$5-'СЕТ СН'!$H$20</f>
        <v>3515.5481205400001</v>
      </c>
      <c r="H85" s="36">
        <f>SUMIFS(СВЦЭМ!$C$39:$C$782,СВЦЭМ!$A$39:$A$782,$A85,СВЦЭМ!$B$39:$B$782,H$83)+'СЕТ СН'!$H$12+СВЦЭМ!$D$10+'СЕТ СН'!$H$5-'СЕТ СН'!$H$20</f>
        <v>3487.0961281999998</v>
      </c>
      <c r="I85" s="36">
        <f>SUMIFS(СВЦЭМ!$C$39:$C$782,СВЦЭМ!$A$39:$A$782,$A85,СВЦЭМ!$B$39:$B$782,I$83)+'СЕТ СН'!$H$12+СВЦЭМ!$D$10+'СЕТ СН'!$H$5-'СЕТ СН'!$H$20</f>
        <v>3420.7718133500002</v>
      </c>
      <c r="J85" s="36">
        <f>SUMIFS(СВЦЭМ!$C$39:$C$782,СВЦЭМ!$A$39:$A$782,$A85,СВЦЭМ!$B$39:$B$782,J$83)+'СЕТ СН'!$H$12+СВЦЭМ!$D$10+'СЕТ СН'!$H$5-'СЕТ СН'!$H$20</f>
        <v>3385.41925739</v>
      </c>
      <c r="K85" s="36">
        <f>SUMIFS(СВЦЭМ!$C$39:$C$782,СВЦЭМ!$A$39:$A$782,$A85,СВЦЭМ!$B$39:$B$782,K$83)+'СЕТ СН'!$H$12+СВЦЭМ!$D$10+'СЕТ СН'!$H$5-'СЕТ СН'!$H$20</f>
        <v>3406.9032163699999</v>
      </c>
      <c r="L85" s="36">
        <f>SUMIFS(СВЦЭМ!$C$39:$C$782,СВЦЭМ!$A$39:$A$782,$A85,СВЦЭМ!$B$39:$B$782,L$83)+'СЕТ СН'!$H$12+СВЦЭМ!$D$10+'СЕТ СН'!$H$5-'СЕТ СН'!$H$20</f>
        <v>3403.90254409</v>
      </c>
      <c r="M85" s="36">
        <f>SUMIFS(СВЦЭМ!$C$39:$C$782,СВЦЭМ!$A$39:$A$782,$A85,СВЦЭМ!$B$39:$B$782,M$83)+'СЕТ СН'!$H$12+СВЦЭМ!$D$10+'СЕТ СН'!$H$5-'СЕТ СН'!$H$20</f>
        <v>3407.0026404499999</v>
      </c>
      <c r="N85" s="36">
        <f>SUMIFS(СВЦЭМ!$C$39:$C$782,СВЦЭМ!$A$39:$A$782,$A85,СВЦЭМ!$B$39:$B$782,N$83)+'СЕТ СН'!$H$12+СВЦЭМ!$D$10+'СЕТ СН'!$H$5-'СЕТ СН'!$H$20</f>
        <v>3461.5081242599999</v>
      </c>
      <c r="O85" s="36">
        <f>SUMIFS(СВЦЭМ!$C$39:$C$782,СВЦЭМ!$A$39:$A$782,$A85,СВЦЭМ!$B$39:$B$782,O$83)+'СЕТ СН'!$H$12+СВЦЭМ!$D$10+'СЕТ СН'!$H$5-'СЕТ СН'!$H$20</f>
        <v>3501.8506145599999</v>
      </c>
      <c r="P85" s="36">
        <f>SUMIFS(СВЦЭМ!$C$39:$C$782,СВЦЭМ!$A$39:$A$782,$A85,СВЦЭМ!$B$39:$B$782,P$83)+'СЕТ СН'!$H$12+СВЦЭМ!$D$10+'СЕТ СН'!$H$5-'СЕТ СН'!$H$20</f>
        <v>3508.2100999899999</v>
      </c>
      <c r="Q85" s="36">
        <f>SUMIFS(СВЦЭМ!$C$39:$C$782,СВЦЭМ!$A$39:$A$782,$A85,СВЦЭМ!$B$39:$B$782,Q$83)+'СЕТ СН'!$H$12+СВЦЭМ!$D$10+'СЕТ СН'!$H$5-'СЕТ СН'!$H$20</f>
        <v>3511.1464861999998</v>
      </c>
      <c r="R85" s="36">
        <f>SUMIFS(СВЦЭМ!$C$39:$C$782,СВЦЭМ!$A$39:$A$782,$A85,СВЦЭМ!$B$39:$B$782,R$83)+'СЕТ СН'!$H$12+СВЦЭМ!$D$10+'СЕТ СН'!$H$5-'СЕТ СН'!$H$20</f>
        <v>3470.3997302399998</v>
      </c>
      <c r="S85" s="36">
        <f>SUMIFS(СВЦЭМ!$C$39:$C$782,СВЦЭМ!$A$39:$A$782,$A85,СВЦЭМ!$B$39:$B$782,S$83)+'СЕТ СН'!$H$12+СВЦЭМ!$D$10+'СЕТ СН'!$H$5-'СЕТ СН'!$H$20</f>
        <v>3466.2992528200002</v>
      </c>
      <c r="T85" s="36">
        <f>SUMIFS(СВЦЭМ!$C$39:$C$782,СВЦЭМ!$A$39:$A$782,$A85,СВЦЭМ!$B$39:$B$782,T$83)+'СЕТ СН'!$H$12+СВЦЭМ!$D$10+'СЕТ СН'!$H$5-'СЕТ СН'!$H$20</f>
        <v>3444.35366492</v>
      </c>
      <c r="U85" s="36">
        <f>SUMIFS(СВЦЭМ!$C$39:$C$782,СВЦЭМ!$A$39:$A$782,$A85,СВЦЭМ!$B$39:$B$782,U$83)+'СЕТ СН'!$H$12+СВЦЭМ!$D$10+'СЕТ СН'!$H$5-'СЕТ СН'!$H$20</f>
        <v>3411.1002725799999</v>
      </c>
      <c r="V85" s="36">
        <f>SUMIFS(СВЦЭМ!$C$39:$C$782,СВЦЭМ!$A$39:$A$782,$A85,СВЦЭМ!$B$39:$B$782,V$83)+'СЕТ СН'!$H$12+СВЦЭМ!$D$10+'СЕТ СН'!$H$5-'СЕТ СН'!$H$20</f>
        <v>3398.2176654999998</v>
      </c>
      <c r="W85" s="36">
        <f>SUMIFS(СВЦЭМ!$C$39:$C$782,СВЦЭМ!$A$39:$A$782,$A85,СВЦЭМ!$B$39:$B$782,W$83)+'СЕТ СН'!$H$12+СВЦЭМ!$D$10+'СЕТ СН'!$H$5-'СЕТ СН'!$H$20</f>
        <v>3409.4245405299998</v>
      </c>
      <c r="X85" s="36">
        <f>SUMIFS(СВЦЭМ!$C$39:$C$782,СВЦЭМ!$A$39:$A$782,$A85,СВЦЭМ!$B$39:$B$782,X$83)+'СЕТ СН'!$H$12+СВЦЭМ!$D$10+'СЕТ СН'!$H$5-'СЕТ СН'!$H$20</f>
        <v>3477.0312802500002</v>
      </c>
      <c r="Y85" s="36">
        <f>SUMIFS(СВЦЭМ!$C$39:$C$782,СВЦЭМ!$A$39:$A$782,$A85,СВЦЭМ!$B$39:$B$782,Y$83)+'СЕТ СН'!$H$12+СВЦЭМ!$D$10+'СЕТ СН'!$H$5-'СЕТ СН'!$H$20</f>
        <v>3435.8313009200001</v>
      </c>
    </row>
    <row r="86" spans="1:25" ht="15.75" x14ac:dyDescent="0.2">
      <c r="A86" s="35">
        <f t="shared" ref="A86:A113" si="2">A85+1</f>
        <v>44350</v>
      </c>
      <c r="B86" s="36">
        <f>SUMIFS(СВЦЭМ!$C$39:$C$782,СВЦЭМ!$A$39:$A$782,$A86,СВЦЭМ!$B$39:$B$782,B$83)+'СЕТ СН'!$H$12+СВЦЭМ!$D$10+'СЕТ СН'!$H$5-'СЕТ СН'!$H$20</f>
        <v>3358.9550301499999</v>
      </c>
      <c r="C86" s="36">
        <f>SUMIFS(СВЦЭМ!$C$39:$C$782,СВЦЭМ!$A$39:$A$782,$A86,СВЦЭМ!$B$39:$B$782,C$83)+'СЕТ СН'!$H$12+СВЦЭМ!$D$10+'СЕТ СН'!$H$5-'СЕТ СН'!$H$20</f>
        <v>3426.12887834</v>
      </c>
      <c r="D86" s="36">
        <f>SUMIFS(СВЦЭМ!$C$39:$C$782,СВЦЭМ!$A$39:$A$782,$A86,СВЦЭМ!$B$39:$B$782,D$83)+'СЕТ СН'!$H$12+СВЦЭМ!$D$10+'СЕТ СН'!$H$5-'СЕТ СН'!$H$20</f>
        <v>3498.27464379</v>
      </c>
      <c r="E86" s="36">
        <f>SUMIFS(СВЦЭМ!$C$39:$C$782,СВЦЭМ!$A$39:$A$782,$A86,СВЦЭМ!$B$39:$B$782,E$83)+'СЕТ СН'!$H$12+СВЦЭМ!$D$10+'СЕТ СН'!$H$5-'СЕТ СН'!$H$20</f>
        <v>3513.0735360200001</v>
      </c>
      <c r="F86" s="36">
        <f>SUMIFS(СВЦЭМ!$C$39:$C$782,СВЦЭМ!$A$39:$A$782,$A86,СВЦЭМ!$B$39:$B$782,F$83)+'СЕТ СН'!$H$12+СВЦЭМ!$D$10+'СЕТ СН'!$H$5-'СЕТ СН'!$H$20</f>
        <v>3518.74044465</v>
      </c>
      <c r="G86" s="36">
        <f>SUMIFS(СВЦЭМ!$C$39:$C$782,СВЦЭМ!$A$39:$A$782,$A86,СВЦЭМ!$B$39:$B$782,G$83)+'СЕТ СН'!$H$12+СВЦЭМ!$D$10+'СЕТ СН'!$H$5-'СЕТ СН'!$H$20</f>
        <v>3501.0145023699997</v>
      </c>
      <c r="H86" s="36">
        <f>SUMIFS(СВЦЭМ!$C$39:$C$782,СВЦЭМ!$A$39:$A$782,$A86,СВЦЭМ!$B$39:$B$782,H$83)+'СЕТ СН'!$H$12+СВЦЭМ!$D$10+'СЕТ СН'!$H$5-'СЕТ СН'!$H$20</f>
        <v>3459.7923033799998</v>
      </c>
      <c r="I86" s="36">
        <f>SUMIFS(СВЦЭМ!$C$39:$C$782,СВЦЭМ!$A$39:$A$782,$A86,СВЦЭМ!$B$39:$B$782,I$83)+'СЕТ СН'!$H$12+СВЦЭМ!$D$10+'СЕТ СН'!$H$5-'СЕТ СН'!$H$20</f>
        <v>3435.5654336799998</v>
      </c>
      <c r="J86" s="36">
        <f>SUMIFS(СВЦЭМ!$C$39:$C$782,СВЦЭМ!$A$39:$A$782,$A86,СВЦЭМ!$B$39:$B$782,J$83)+'СЕТ СН'!$H$12+СВЦЭМ!$D$10+'СЕТ СН'!$H$5-'СЕТ СН'!$H$20</f>
        <v>3476.3055332700001</v>
      </c>
      <c r="K86" s="36">
        <f>SUMIFS(СВЦЭМ!$C$39:$C$782,СВЦЭМ!$A$39:$A$782,$A86,СВЦЭМ!$B$39:$B$782,K$83)+'СЕТ СН'!$H$12+СВЦЭМ!$D$10+'СЕТ СН'!$H$5-'СЕТ СН'!$H$20</f>
        <v>3497.8434404499999</v>
      </c>
      <c r="L86" s="36">
        <f>SUMIFS(СВЦЭМ!$C$39:$C$782,СВЦЭМ!$A$39:$A$782,$A86,СВЦЭМ!$B$39:$B$782,L$83)+'СЕТ СН'!$H$12+СВЦЭМ!$D$10+'СЕТ СН'!$H$5-'СЕТ СН'!$H$20</f>
        <v>3505.2359736099997</v>
      </c>
      <c r="M86" s="36">
        <f>SUMIFS(СВЦЭМ!$C$39:$C$782,СВЦЭМ!$A$39:$A$782,$A86,СВЦЭМ!$B$39:$B$782,M$83)+'СЕТ СН'!$H$12+СВЦЭМ!$D$10+'СЕТ СН'!$H$5-'СЕТ СН'!$H$20</f>
        <v>3489.10450266</v>
      </c>
      <c r="N86" s="36">
        <f>SUMIFS(СВЦЭМ!$C$39:$C$782,СВЦЭМ!$A$39:$A$782,$A86,СВЦЭМ!$B$39:$B$782,N$83)+'СЕТ СН'!$H$12+СВЦЭМ!$D$10+'СЕТ СН'!$H$5-'СЕТ СН'!$H$20</f>
        <v>3479.5975295799999</v>
      </c>
      <c r="O86" s="36">
        <f>SUMIFS(СВЦЭМ!$C$39:$C$782,СВЦЭМ!$A$39:$A$782,$A86,СВЦЭМ!$B$39:$B$782,O$83)+'СЕТ СН'!$H$12+СВЦЭМ!$D$10+'СЕТ СН'!$H$5-'СЕТ СН'!$H$20</f>
        <v>3504.0238850599999</v>
      </c>
      <c r="P86" s="36">
        <f>SUMIFS(СВЦЭМ!$C$39:$C$782,СВЦЭМ!$A$39:$A$782,$A86,СВЦЭМ!$B$39:$B$782,P$83)+'СЕТ СН'!$H$12+СВЦЭМ!$D$10+'СЕТ СН'!$H$5-'СЕТ СН'!$H$20</f>
        <v>3516.6866094699999</v>
      </c>
      <c r="Q86" s="36">
        <f>SUMIFS(СВЦЭМ!$C$39:$C$782,СВЦЭМ!$A$39:$A$782,$A86,СВЦЭМ!$B$39:$B$782,Q$83)+'СЕТ СН'!$H$12+СВЦЭМ!$D$10+'СЕТ СН'!$H$5-'СЕТ СН'!$H$20</f>
        <v>3508.7735728299999</v>
      </c>
      <c r="R86" s="36">
        <f>SUMIFS(СВЦЭМ!$C$39:$C$782,СВЦЭМ!$A$39:$A$782,$A86,СВЦЭМ!$B$39:$B$782,R$83)+'СЕТ СН'!$H$12+СВЦЭМ!$D$10+'СЕТ СН'!$H$5-'СЕТ СН'!$H$20</f>
        <v>3474.4904268999999</v>
      </c>
      <c r="S86" s="36">
        <f>SUMIFS(СВЦЭМ!$C$39:$C$782,СВЦЭМ!$A$39:$A$782,$A86,СВЦЭМ!$B$39:$B$782,S$83)+'СЕТ СН'!$H$12+СВЦЭМ!$D$10+'СЕТ СН'!$H$5-'СЕТ СН'!$H$20</f>
        <v>3498.2234058200002</v>
      </c>
      <c r="T86" s="36">
        <f>SUMIFS(СВЦЭМ!$C$39:$C$782,СВЦЭМ!$A$39:$A$782,$A86,СВЦЭМ!$B$39:$B$782,T$83)+'СЕТ СН'!$H$12+СВЦЭМ!$D$10+'СЕТ СН'!$H$5-'СЕТ СН'!$H$20</f>
        <v>3471.8235223000001</v>
      </c>
      <c r="U86" s="36">
        <f>SUMIFS(СВЦЭМ!$C$39:$C$782,СВЦЭМ!$A$39:$A$782,$A86,СВЦЭМ!$B$39:$B$782,U$83)+'СЕТ СН'!$H$12+СВЦЭМ!$D$10+'СЕТ СН'!$H$5-'СЕТ СН'!$H$20</f>
        <v>3432.7509194200002</v>
      </c>
      <c r="V86" s="36">
        <f>SUMIFS(СВЦЭМ!$C$39:$C$782,СВЦЭМ!$A$39:$A$782,$A86,СВЦЭМ!$B$39:$B$782,V$83)+'СЕТ СН'!$H$12+СВЦЭМ!$D$10+'СЕТ СН'!$H$5-'СЕТ СН'!$H$20</f>
        <v>3445.8262546599999</v>
      </c>
      <c r="W86" s="36">
        <f>SUMIFS(СВЦЭМ!$C$39:$C$782,СВЦЭМ!$A$39:$A$782,$A86,СВЦЭМ!$B$39:$B$782,W$83)+'СЕТ СН'!$H$12+СВЦЭМ!$D$10+'СЕТ СН'!$H$5-'СЕТ СН'!$H$20</f>
        <v>3456.45167653</v>
      </c>
      <c r="X86" s="36">
        <f>SUMIFS(СВЦЭМ!$C$39:$C$782,СВЦЭМ!$A$39:$A$782,$A86,СВЦЭМ!$B$39:$B$782,X$83)+'СЕТ СН'!$H$12+СВЦЭМ!$D$10+'СЕТ СН'!$H$5-'СЕТ СН'!$H$20</f>
        <v>3437.3112338999999</v>
      </c>
      <c r="Y86" s="36">
        <f>SUMIFS(СВЦЭМ!$C$39:$C$782,СВЦЭМ!$A$39:$A$782,$A86,СВЦЭМ!$B$39:$B$782,Y$83)+'СЕТ СН'!$H$12+СВЦЭМ!$D$10+'СЕТ СН'!$H$5-'СЕТ СН'!$H$20</f>
        <v>3383.2954483100002</v>
      </c>
    </row>
    <row r="87" spans="1:25" ht="15.75" x14ac:dyDescent="0.2">
      <c r="A87" s="35">
        <f t="shared" si="2"/>
        <v>44351</v>
      </c>
      <c r="B87" s="36">
        <f>SUMIFS(СВЦЭМ!$C$39:$C$782,СВЦЭМ!$A$39:$A$782,$A87,СВЦЭМ!$B$39:$B$782,B$83)+'СЕТ СН'!$H$12+СВЦЭМ!$D$10+'СЕТ СН'!$H$5-'СЕТ СН'!$H$20</f>
        <v>3358.77206514</v>
      </c>
      <c r="C87" s="36">
        <f>SUMIFS(СВЦЭМ!$C$39:$C$782,СВЦЭМ!$A$39:$A$782,$A87,СВЦЭМ!$B$39:$B$782,C$83)+'СЕТ СН'!$H$12+СВЦЭМ!$D$10+'СЕТ СН'!$H$5-'СЕТ СН'!$H$20</f>
        <v>3429.2935889999999</v>
      </c>
      <c r="D87" s="36">
        <f>SUMIFS(СВЦЭМ!$C$39:$C$782,СВЦЭМ!$A$39:$A$782,$A87,СВЦЭМ!$B$39:$B$782,D$83)+'СЕТ СН'!$H$12+СВЦЭМ!$D$10+'СЕТ СН'!$H$5-'СЕТ СН'!$H$20</f>
        <v>3500.1563143499998</v>
      </c>
      <c r="E87" s="36">
        <f>SUMIFS(СВЦЭМ!$C$39:$C$782,СВЦЭМ!$A$39:$A$782,$A87,СВЦЭМ!$B$39:$B$782,E$83)+'СЕТ СН'!$H$12+СВЦЭМ!$D$10+'СЕТ СН'!$H$5-'СЕТ СН'!$H$20</f>
        <v>3509.6987153599998</v>
      </c>
      <c r="F87" s="36">
        <f>SUMIFS(СВЦЭМ!$C$39:$C$782,СВЦЭМ!$A$39:$A$782,$A87,СВЦЭМ!$B$39:$B$782,F$83)+'СЕТ СН'!$H$12+СВЦЭМ!$D$10+'СЕТ СН'!$H$5-'СЕТ СН'!$H$20</f>
        <v>3507.3992751999999</v>
      </c>
      <c r="G87" s="36">
        <f>SUMIFS(СВЦЭМ!$C$39:$C$782,СВЦЭМ!$A$39:$A$782,$A87,СВЦЭМ!$B$39:$B$782,G$83)+'СЕТ СН'!$H$12+СВЦЭМ!$D$10+'СЕТ СН'!$H$5-'СЕТ СН'!$H$20</f>
        <v>3498.8951757999998</v>
      </c>
      <c r="H87" s="36">
        <f>SUMIFS(СВЦЭМ!$C$39:$C$782,СВЦЭМ!$A$39:$A$782,$A87,СВЦЭМ!$B$39:$B$782,H$83)+'СЕТ СН'!$H$12+СВЦЭМ!$D$10+'СЕТ СН'!$H$5-'СЕТ СН'!$H$20</f>
        <v>3459.1620202899999</v>
      </c>
      <c r="I87" s="36">
        <f>SUMIFS(СВЦЭМ!$C$39:$C$782,СВЦЭМ!$A$39:$A$782,$A87,СВЦЭМ!$B$39:$B$782,I$83)+'СЕТ СН'!$H$12+СВЦЭМ!$D$10+'СЕТ СН'!$H$5-'СЕТ СН'!$H$20</f>
        <v>3425.0940798699999</v>
      </c>
      <c r="J87" s="36">
        <f>SUMIFS(СВЦЭМ!$C$39:$C$782,СВЦЭМ!$A$39:$A$782,$A87,СВЦЭМ!$B$39:$B$782,J$83)+'СЕТ СН'!$H$12+СВЦЭМ!$D$10+'СЕТ СН'!$H$5-'СЕТ СН'!$H$20</f>
        <v>3479.8151473299999</v>
      </c>
      <c r="K87" s="36">
        <f>SUMIFS(СВЦЭМ!$C$39:$C$782,СВЦЭМ!$A$39:$A$782,$A87,СВЦЭМ!$B$39:$B$782,K$83)+'СЕТ СН'!$H$12+СВЦЭМ!$D$10+'СЕТ СН'!$H$5-'СЕТ СН'!$H$20</f>
        <v>3497.00810684</v>
      </c>
      <c r="L87" s="36">
        <f>SUMIFS(СВЦЭМ!$C$39:$C$782,СВЦЭМ!$A$39:$A$782,$A87,СВЦЭМ!$B$39:$B$782,L$83)+'СЕТ СН'!$H$12+СВЦЭМ!$D$10+'СЕТ СН'!$H$5-'СЕТ СН'!$H$20</f>
        <v>3488.1620324300002</v>
      </c>
      <c r="M87" s="36">
        <f>SUMIFS(СВЦЭМ!$C$39:$C$782,СВЦЭМ!$A$39:$A$782,$A87,СВЦЭМ!$B$39:$B$782,M$83)+'СЕТ СН'!$H$12+СВЦЭМ!$D$10+'СЕТ СН'!$H$5-'СЕТ СН'!$H$20</f>
        <v>3486.3227632200001</v>
      </c>
      <c r="N87" s="36">
        <f>SUMIFS(СВЦЭМ!$C$39:$C$782,СВЦЭМ!$A$39:$A$782,$A87,СВЦЭМ!$B$39:$B$782,N$83)+'СЕТ СН'!$H$12+СВЦЭМ!$D$10+'СЕТ СН'!$H$5-'СЕТ СН'!$H$20</f>
        <v>3477.9415650199999</v>
      </c>
      <c r="O87" s="36">
        <f>SUMIFS(СВЦЭМ!$C$39:$C$782,СВЦЭМ!$A$39:$A$782,$A87,СВЦЭМ!$B$39:$B$782,O$83)+'СЕТ СН'!$H$12+СВЦЭМ!$D$10+'СЕТ СН'!$H$5-'СЕТ СН'!$H$20</f>
        <v>3530.0112580099999</v>
      </c>
      <c r="P87" s="36">
        <f>SUMIFS(СВЦЭМ!$C$39:$C$782,СВЦЭМ!$A$39:$A$782,$A87,СВЦЭМ!$B$39:$B$782,P$83)+'СЕТ СН'!$H$12+СВЦЭМ!$D$10+'СЕТ СН'!$H$5-'СЕТ СН'!$H$20</f>
        <v>3534.0691042999997</v>
      </c>
      <c r="Q87" s="36">
        <f>SUMIFS(СВЦЭМ!$C$39:$C$782,СВЦЭМ!$A$39:$A$782,$A87,СВЦЭМ!$B$39:$B$782,Q$83)+'СЕТ СН'!$H$12+СВЦЭМ!$D$10+'СЕТ СН'!$H$5-'СЕТ СН'!$H$20</f>
        <v>3531.65418021</v>
      </c>
      <c r="R87" s="36">
        <f>SUMIFS(СВЦЭМ!$C$39:$C$782,СВЦЭМ!$A$39:$A$782,$A87,СВЦЭМ!$B$39:$B$782,R$83)+'СЕТ СН'!$H$12+СВЦЭМ!$D$10+'СЕТ СН'!$H$5-'СЕТ СН'!$H$20</f>
        <v>3475.1549358399998</v>
      </c>
      <c r="S87" s="36">
        <f>SUMIFS(СВЦЭМ!$C$39:$C$782,СВЦЭМ!$A$39:$A$782,$A87,СВЦЭМ!$B$39:$B$782,S$83)+'СЕТ СН'!$H$12+СВЦЭМ!$D$10+'СЕТ СН'!$H$5-'СЕТ СН'!$H$20</f>
        <v>3478.0795311299999</v>
      </c>
      <c r="T87" s="36">
        <f>SUMIFS(СВЦЭМ!$C$39:$C$782,СВЦЭМ!$A$39:$A$782,$A87,СВЦЭМ!$B$39:$B$782,T$83)+'СЕТ СН'!$H$12+СВЦЭМ!$D$10+'СЕТ СН'!$H$5-'СЕТ СН'!$H$20</f>
        <v>3451.9327387499998</v>
      </c>
      <c r="U87" s="36">
        <f>SUMIFS(СВЦЭМ!$C$39:$C$782,СВЦЭМ!$A$39:$A$782,$A87,СВЦЭМ!$B$39:$B$782,U$83)+'СЕТ СН'!$H$12+СВЦЭМ!$D$10+'СЕТ СН'!$H$5-'СЕТ СН'!$H$20</f>
        <v>3421.0471351400001</v>
      </c>
      <c r="V87" s="36">
        <f>SUMIFS(СВЦЭМ!$C$39:$C$782,СВЦЭМ!$A$39:$A$782,$A87,СВЦЭМ!$B$39:$B$782,V$83)+'СЕТ СН'!$H$12+СВЦЭМ!$D$10+'СЕТ СН'!$H$5-'СЕТ СН'!$H$20</f>
        <v>3429.9874817999998</v>
      </c>
      <c r="W87" s="36">
        <f>SUMIFS(СВЦЭМ!$C$39:$C$782,СВЦЭМ!$A$39:$A$782,$A87,СВЦЭМ!$B$39:$B$782,W$83)+'СЕТ СН'!$H$12+СВЦЭМ!$D$10+'СЕТ СН'!$H$5-'СЕТ СН'!$H$20</f>
        <v>3431.6297931300001</v>
      </c>
      <c r="X87" s="36">
        <f>SUMIFS(СВЦЭМ!$C$39:$C$782,СВЦЭМ!$A$39:$A$782,$A87,СВЦЭМ!$B$39:$B$782,X$83)+'СЕТ СН'!$H$12+СВЦЭМ!$D$10+'СЕТ СН'!$H$5-'СЕТ СН'!$H$20</f>
        <v>3401.0409106400002</v>
      </c>
      <c r="Y87" s="36">
        <f>SUMIFS(СВЦЭМ!$C$39:$C$782,СВЦЭМ!$A$39:$A$782,$A87,СВЦЭМ!$B$39:$B$782,Y$83)+'СЕТ СН'!$H$12+СВЦЭМ!$D$10+'СЕТ СН'!$H$5-'СЕТ СН'!$H$20</f>
        <v>3364.4214380799999</v>
      </c>
    </row>
    <row r="88" spans="1:25" ht="15.75" x14ac:dyDescent="0.2">
      <c r="A88" s="35">
        <f t="shared" si="2"/>
        <v>44352</v>
      </c>
      <c r="B88" s="36">
        <f>SUMIFS(СВЦЭМ!$C$39:$C$782,СВЦЭМ!$A$39:$A$782,$A88,СВЦЭМ!$B$39:$B$782,B$83)+'СЕТ СН'!$H$12+СВЦЭМ!$D$10+'СЕТ СН'!$H$5-'СЕТ СН'!$H$20</f>
        <v>3353.2575301699999</v>
      </c>
      <c r="C88" s="36">
        <f>SUMIFS(СВЦЭМ!$C$39:$C$782,СВЦЭМ!$A$39:$A$782,$A88,СВЦЭМ!$B$39:$B$782,C$83)+'СЕТ СН'!$H$12+СВЦЭМ!$D$10+'СЕТ СН'!$H$5-'СЕТ СН'!$H$20</f>
        <v>3399.9501445199999</v>
      </c>
      <c r="D88" s="36">
        <f>SUMIFS(СВЦЭМ!$C$39:$C$782,СВЦЭМ!$A$39:$A$782,$A88,СВЦЭМ!$B$39:$B$782,D$83)+'СЕТ СН'!$H$12+СВЦЭМ!$D$10+'СЕТ СН'!$H$5-'СЕТ СН'!$H$20</f>
        <v>3473.5818542400002</v>
      </c>
      <c r="E88" s="36">
        <f>SUMIFS(СВЦЭМ!$C$39:$C$782,СВЦЭМ!$A$39:$A$782,$A88,СВЦЭМ!$B$39:$B$782,E$83)+'СЕТ СН'!$H$12+СВЦЭМ!$D$10+'СЕТ СН'!$H$5-'СЕТ СН'!$H$20</f>
        <v>3486.7515820099998</v>
      </c>
      <c r="F88" s="36">
        <f>SUMIFS(СВЦЭМ!$C$39:$C$782,СВЦЭМ!$A$39:$A$782,$A88,СВЦЭМ!$B$39:$B$782,F$83)+'СЕТ СН'!$H$12+СВЦЭМ!$D$10+'СЕТ СН'!$H$5-'СЕТ СН'!$H$20</f>
        <v>3489.7966510599999</v>
      </c>
      <c r="G88" s="36">
        <f>SUMIFS(СВЦЭМ!$C$39:$C$782,СВЦЭМ!$A$39:$A$782,$A88,СВЦЭМ!$B$39:$B$782,G$83)+'СЕТ СН'!$H$12+СВЦЭМ!$D$10+'СЕТ СН'!$H$5-'СЕТ СН'!$H$20</f>
        <v>3478.7239800400002</v>
      </c>
      <c r="H88" s="36">
        <f>SUMIFS(СВЦЭМ!$C$39:$C$782,СВЦЭМ!$A$39:$A$782,$A88,СВЦЭМ!$B$39:$B$782,H$83)+'СЕТ СН'!$H$12+СВЦЭМ!$D$10+'СЕТ СН'!$H$5-'СЕТ СН'!$H$20</f>
        <v>3455.6834108399999</v>
      </c>
      <c r="I88" s="36">
        <f>SUMIFS(СВЦЭМ!$C$39:$C$782,СВЦЭМ!$A$39:$A$782,$A88,СВЦЭМ!$B$39:$B$782,I$83)+'СЕТ СН'!$H$12+СВЦЭМ!$D$10+'СЕТ СН'!$H$5-'СЕТ СН'!$H$20</f>
        <v>3377.8000171599997</v>
      </c>
      <c r="J88" s="36">
        <f>SUMIFS(СВЦЭМ!$C$39:$C$782,СВЦЭМ!$A$39:$A$782,$A88,СВЦЭМ!$B$39:$B$782,J$83)+'СЕТ СН'!$H$12+СВЦЭМ!$D$10+'СЕТ СН'!$H$5-'СЕТ СН'!$H$20</f>
        <v>3384.2362705</v>
      </c>
      <c r="K88" s="36">
        <f>SUMIFS(СВЦЭМ!$C$39:$C$782,СВЦЭМ!$A$39:$A$782,$A88,СВЦЭМ!$B$39:$B$782,K$83)+'СЕТ СН'!$H$12+СВЦЭМ!$D$10+'СЕТ СН'!$H$5-'СЕТ СН'!$H$20</f>
        <v>3463.5905822699997</v>
      </c>
      <c r="L88" s="36">
        <f>SUMIFS(СВЦЭМ!$C$39:$C$782,СВЦЭМ!$A$39:$A$782,$A88,СВЦЭМ!$B$39:$B$782,L$83)+'СЕТ СН'!$H$12+СВЦЭМ!$D$10+'СЕТ СН'!$H$5-'СЕТ СН'!$H$20</f>
        <v>3468.8664742800001</v>
      </c>
      <c r="M88" s="36">
        <f>SUMIFS(СВЦЭМ!$C$39:$C$782,СВЦЭМ!$A$39:$A$782,$A88,СВЦЭМ!$B$39:$B$782,M$83)+'СЕТ СН'!$H$12+СВЦЭМ!$D$10+'СЕТ СН'!$H$5-'СЕТ СН'!$H$20</f>
        <v>3462.4143245499999</v>
      </c>
      <c r="N88" s="36">
        <f>SUMIFS(СВЦЭМ!$C$39:$C$782,СВЦЭМ!$A$39:$A$782,$A88,СВЦЭМ!$B$39:$B$782,N$83)+'СЕТ СН'!$H$12+СВЦЭМ!$D$10+'СЕТ СН'!$H$5-'СЕТ СН'!$H$20</f>
        <v>3461.9670782100002</v>
      </c>
      <c r="O88" s="36">
        <f>SUMIFS(СВЦЭМ!$C$39:$C$782,СВЦЭМ!$A$39:$A$782,$A88,СВЦЭМ!$B$39:$B$782,O$83)+'СЕТ СН'!$H$12+СВЦЭМ!$D$10+'СЕТ СН'!$H$5-'СЕТ СН'!$H$20</f>
        <v>3494.8003284000001</v>
      </c>
      <c r="P88" s="36">
        <f>SUMIFS(СВЦЭМ!$C$39:$C$782,СВЦЭМ!$A$39:$A$782,$A88,СВЦЭМ!$B$39:$B$782,P$83)+'СЕТ СН'!$H$12+СВЦЭМ!$D$10+'СЕТ СН'!$H$5-'СЕТ СН'!$H$20</f>
        <v>3494.2155136699998</v>
      </c>
      <c r="Q88" s="36">
        <f>SUMIFS(СВЦЭМ!$C$39:$C$782,СВЦЭМ!$A$39:$A$782,$A88,СВЦЭМ!$B$39:$B$782,Q$83)+'СЕТ СН'!$H$12+СВЦЭМ!$D$10+'СЕТ СН'!$H$5-'СЕТ СН'!$H$20</f>
        <v>3488.88814594</v>
      </c>
      <c r="R88" s="36">
        <f>SUMIFS(СВЦЭМ!$C$39:$C$782,СВЦЭМ!$A$39:$A$782,$A88,СВЦЭМ!$B$39:$B$782,R$83)+'СЕТ СН'!$H$12+СВЦЭМ!$D$10+'СЕТ СН'!$H$5-'СЕТ СН'!$H$20</f>
        <v>3424.4219233899998</v>
      </c>
      <c r="S88" s="36">
        <f>SUMIFS(СВЦЭМ!$C$39:$C$782,СВЦЭМ!$A$39:$A$782,$A88,СВЦЭМ!$B$39:$B$782,S$83)+'СЕТ СН'!$H$12+СВЦЭМ!$D$10+'СЕТ СН'!$H$5-'СЕТ СН'!$H$20</f>
        <v>3428.43825423</v>
      </c>
      <c r="T88" s="36">
        <f>SUMIFS(СВЦЭМ!$C$39:$C$782,СВЦЭМ!$A$39:$A$782,$A88,СВЦЭМ!$B$39:$B$782,T$83)+'СЕТ СН'!$H$12+СВЦЭМ!$D$10+'СЕТ СН'!$H$5-'СЕТ СН'!$H$20</f>
        <v>3409.5499880400002</v>
      </c>
      <c r="U88" s="36">
        <f>SUMIFS(СВЦЭМ!$C$39:$C$782,СВЦЭМ!$A$39:$A$782,$A88,СВЦЭМ!$B$39:$B$782,U$83)+'СЕТ СН'!$H$12+СВЦЭМ!$D$10+'СЕТ СН'!$H$5-'СЕТ СН'!$H$20</f>
        <v>3386.6814288999999</v>
      </c>
      <c r="V88" s="36">
        <f>SUMIFS(СВЦЭМ!$C$39:$C$782,СВЦЭМ!$A$39:$A$782,$A88,СВЦЭМ!$B$39:$B$782,V$83)+'СЕТ СН'!$H$12+СВЦЭМ!$D$10+'СЕТ СН'!$H$5-'СЕТ СН'!$H$20</f>
        <v>3363.4615969500001</v>
      </c>
      <c r="W88" s="36">
        <f>SUMIFS(СВЦЭМ!$C$39:$C$782,СВЦЭМ!$A$39:$A$782,$A88,СВЦЭМ!$B$39:$B$782,W$83)+'СЕТ СН'!$H$12+СВЦЭМ!$D$10+'СЕТ СН'!$H$5-'СЕТ СН'!$H$20</f>
        <v>3362.95533505</v>
      </c>
      <c r="X88" s="36">
        <f>SUMIFS(СВЦЭМ!$C$39:$C$782,СВЦЭМ!$A$39:$A$782,$A88,СВЦЭМ!$B$39:$B$782,X$83)+'СЕТ СН'!$H$12+СВЦЭМ!$D$10+'СЕТ СН'!$H$5-'СЕТ СН'!$H$20</f>
        <v>3366.1525212000001</v>
      </c>
      <c r="Y88" s="36">
        <f>SUMIFS(СВЦЭМ!$C$39:$C$782,СВЦЭМ!$A$39:$A$782,$A88,СВЦЭМ!$B$39:$B$782,Y$83)+'СЕТ СН'!$H$12+СВЦЭМ!$D$10+'СЕТ СН'!$H$5-'СЕТ СН'!$H$20</f>
        <v>3346.5053449799998</v>
      </c>
    </row>
    <row r="89" spans="1:25" ht="15.75" x14ac:dyDescent="0.2">
      <c r="A89" s="35">
        <f t="shared" si="2"/>
        <v>44353</v>
      </c>
      <c r="B89" s="36">
        <f>SUMIFS(СВЦЭМ!$C$39:$C$782,СВЦЭМ!$A$39:$A$782,$A89,СВЦЭМ!$B$39:$B$782,B$83)+'СЕТ СН'!$H$12+СВЦЭМ!$D$10+'СЕТ СН'!$H$5-'СЕТ СН'!$H$20</f>
        <v>3378.59047667</v>
      </c>
      <c r="C89" s="36">
        <f>SUMIFS(СВЦЭМ!$C$39:$C$782,СВЦЭМ!$A$39:$A$782,$A89,СВЦЭМ!$B$39:$B$782,C$83)+'СЕТ СН'!$H$12+СВЦЭМ!$D$10+'СЕТ СН'!$H$5-'СЕТ СН'!$H$20</f>
        <v>3404.5912103800001</v>
      </c>
      <c r="D89" s="36">
        <f>SUMIFS(СВЦЭМ!$C$39:$C$782,СВЦЭМ!$A$39:$A$782,$A89,СВЦЭМ!$B$39:$B$782,D$83)+'СЕТ СН'!$H$12+СВЦЭМ!$D$10+'СЕТ СН'!$H$5-'СЕТ СН'!$H$20</f>
        <v>3481.4966228200001</v>
      </c>
      <c r="E89" s="36">
        <f>SUMIFS(СВЦЭМ!$C$39:$C$782,СВЦЭМ!$A$39:$A$782,$A89,СВЦЭМ!$B$39:$B$782,E$83)+'СЕТ СН'!$H$12+СВЦЭМ!$D$10+'СЕТ СН'!$H$5-'СЕТ СН'!$H$20</f>
        <v>3494.6368893099998</v>
      </c>
      <c r="F89" s="36">
        <f>SUMIFS(СВЦЭМ!$C$39:$C$782,СВЦЭМ!$A$39:$A$782,$A89,СВЦЭМ!$B$39:$B$782,F$83)+'СЕТ СН'!$H$12+СВЦЭМ!$D$10+'СЕТ СН'!$H$5-'СЕТ СН'!$H$20</f>
        <v>3497.1493243300001</v>
      </c>
      <c r="G89" s="36">
        <f>SUMIFS(СВЦЭМ!$C$39:$C$782,СВЦЭМ!$A$39:$A$782,$A89,СВЦЭМ!$B$39:$B$782,G$83)+'СЕТ СН'!$H$12+СВЦЭМ!$D$10+'СЕТ СН'!$H$5-'СЕТ СН'!$H$20</f>
        <v>3493.8012154600001</v>
      </c>
      <c r="H89" s="36">
        <f>SUMIFS(СВЦЭМ!$C$39:$C$782,СВЦЭМ!$A$39:$A$782,$A89,СВЦЭМ!$B$39:$B$782,H$83)+'СЕТ СН'!$H$12+СВЦЭМ!$D$10+'СЕТ СН'!$H$5-'СЕТ СН'!$H$20</f>
        <v>3486.7920155699999</v>
      </c>
      <c r="I89" s="36">
        <f>SUMIFS(СВЦЭМ!$C$39:$C$782,СВЦЭМ!$A$39:$A$782,$A89,СВЦЭМ!$B$39:$B$782,I$83)+'СЕТ СН'!$H$12+СВЦЭМ!$D$10+'СЕТ СН'!$H$5-'СЕТ СН'!$H$20</f>
        <v>3393.9071506</v>
      </c>
      <c r="J89" s="36">
        <f>SUMIFS(СВЦЭМ!$C$39:$C$782,СВЦЭМ!$A$39:$A$782,$A89,СВЦЭМ!$B$39:$B$782,J$83)+'СЕТ СН'!$H$12+СВЦЭМ!$D$10+'СЕТ СН'!$H$5-'СЕТ СН'!$H$20</f>
        <v>3362.1781562799997</v>
      </c>
      <c r="K89" s="36">
        <f>SUMIFS(СВЦЭМ!$C$39:$C$782,СВЦЭМ!$A$39:$A$782,$A89,СВЦЭМ!$B$39:$B$782,K$83)+'СЕТ СН'!$H$12+СВЦЭМ!$D$10+'СЕТ СН'!$H$5-'СЕТ СН'!$H$20</f>
        <v>3384.9358414099997</v>
      </c>
      <c r="L89" s="36">
        <f>SUMIFS(СВЦЭМ!$C$39:$C$782,СВЦЭМ!$A$39:$A$782,$A89,СВЦЭМ!$B$39:$B$782,L$83)+'СЕТ СН'!$H$12+СВЦЭМ!$D$10+'СЕТ СН'!$H$5-'СЕТ СН'!$H$20</f>
        <v>3398.02034392</v>
      </c>
      <c r="M89" s="36">
        <f>SUMIFS(СВЦЭМ!$C$39:$C$782,СВЦЭМ!$A$39:$A$782,$A89,СВЦЭМ!$B$39:$B$782,M$83)+'СЕТ СН'!$H$12+СВЦЭМ!$D$10+'СЕТ СН'!$H$5-'СЕТ СН'!$H$20</f>
        <v>3414.3898306800002</v>
      </c>
      <c r="N89" s="36">
        <f>SUMIFS(СВЦЭМ!$C$39:$C$782,СВЦЭМ!$A$39:$A$782,$A89,СВЦЭМ!$B$39:$B$782,N$83)+'СЕТ СН'!$H$12+СВЦЭМ!$D$10+'СЕТ СН'!$H$5-'СЕТ СН'!$H$20</f>
        <v>3448.1753436999998</v>
      </c>
      <c r="O89" s="36">
        <f>SUMIFS(СВЦЭМ!$C$39:$C$782,СВЦЭМ!$A$39:$A$782,$A89,СВЦЭМ!$B$39:$B$782,O$83)+'СЕТ СН'!$H$12+СВЦЭМ!$D$10+'СЕТ СН'!$H$5-'СЕТ СН'!$H$20</f>
        <v>3474.6342295999998</v>
      </c>
      <c r="P89" s="36">
        <f>SUMIFS(СВЦЭМ!$C$39:$C$782,СВЦЭМ!$A$39:$A$782,$A89,СВЦЭМ!$B$39:$B$782,P$83)+'СЕТ СН'!$H$12+СВЦЭМ!$D$10+'СЕТ СН'!$H$5-'СЕТ СН'!$H$20</f>
        <v>3467.5381147399999</v>
      </c>
      <c r="Q89" s="36">
        <f>SUMIFS(СВЦЭМ!$C$39:$C$782,СВЦЭМ!$A$39:$A$782,$A89,СВЦЭМ!$B$39:$B$782,Q$83)+'СЕТ СН'!$H$12+СВЦЭМ!$D$10+'СЕТ СН'!$H$5-'СЕТ СН'!$H$20</f>
        <v>3469.6559147399998</v>
      </c>
      <c r="R89" s="36">
        <f>SUMIFS(СВЦЭМ!$C$39:$C$782,СВЦЭМ!$A$39:$A$782,$A89,СВЦЭМ!$B$39:$B$782,R$83)+'СЕТ СН'!$H$12+СВЦЭМ!$D$10+'СЕТ СН'!$H$5-'СЕТ СН'!$H$20</f>
        <v>3429.4692827700001</v>
      </c>
      <c r="S89" s="36">
        <f>SUMIFS(СВЦЭМ!$C$39:$C$782,СВЦЭМ!$A$39:$A$782,$A89,СВЦЭМ!$B$39:$B$782,S$83)+'СЕТ СН'!$H$12+СВЦЭМ!$D$10+'СЕТ СН'!$H$5-'СЕТ СН'!$H$20</f>
        <v>3391.83985338</v>
      </c>
      <c r="T89" s="36">
        <f>SUMIFS(СВЦЭМ!$C$39:$C$782,СВЦЭМ!$A$39:$A$782,$A89,СВЦЭМ!$B$39:$B$782,T$83)+'СЕТ СН'!$H$12+СВЦЭМ!$D$10+'СЕТ СН'!$H$5-'СЕТ СН'!$H$20</f>
        <v>3379.5885834999999</v>
      </c>
      <c r="U89" s="36">
        <f>SUMIFS(СВЦЭМ!$C$39:$C$782,СВЦЭМ!$A$39:$A$782,$A89,СВЦЭМ!$B$39:$B$782,U$83)+'СЕТ СН'!$H$12+СВЦЭМ!$D$10+'СЕТ СН'!$H$5-'СЕТ СН'!$H$20</f>
        <v>3374.5397814200001</v>
      </c>
      <c r="V89" s="36">
        <f>SUMIFS(СВЦЭМ!$C$39:$C$782,СВЦЭМ!$A$39:$A$782,$A89,СВЦЭМ!$B$39:$B$782,V$83)+'СЕТ СН'!$H$12+СВЦЭМ!$D$10+'СЕТ СН'!$H$5-'СЕТ СН'!$H$20</f>
        <v>3381.97361232</v>
      </c>
      <c r="W89" s="36">
        <f>SUMIFS(СВЦЭМ!$C$39:$C$782,СВЦЭМ!$A$39:$A$782,$A89,СВЦЭМ!$B$39:$B$782,W$83)+'СЕТ СН'!$H$12+СВЦЭМ!$D$10+'СЕТ СН'!$H$5-'СЕТ СН'!$H$20</f>
        <v>3402.8015447500002</v>
      </c>
      <c r="X89" s="36">
        <f>SUMIFS(СВЦЭМ!$C$39:$C$782,СВЦЭМ!$A$39:$A$782,$A89,СВЦЭМ!$B$39:$B$782,X$83)+'СЕТ СН'!$H$12+СВЦЭМ!$D$10+'СЕТ СН'!$H$5-'СЕТ СН'!$H$20</f>
        <v>3396.8239865</v>
      </c>
      <c r="Y89" s="36">
        <f>SUMIFS(СВЦЭМ!$C$39:$C$782,СВЦЭМ!$A$39:$A$782,$A89,СВЦЭМ!$B$39:$B$782,Y$83)+'СЕТ СН'!$H$12+СВЦЭМ!$D$10+'СЕТ СН'!$H$5-'СЕТ СН'!$H$20</f>
        <v>3367.1013327800001</v>
      </c>
    </row>
    <row r="90" spans="1:25" ht="15.75" x14ac:dyDescent="0.2">
      <c r="A90" s="35">
        <f t="shared" si="2"/>
        <v>44354</v>
      </c>
      <c r="B90" s="36">
        <f>SUMIFS(СВЦЭМ!$C$39:$C$782,СВЦЭМ!$A$39:$A$782,$A90,СВЦЭМ!$B$39:$B$782,B$83)+'СЕТ СН'!$H$12+СВЦЭМ!$D$10+'СЕТ СН'!$H$5-'СЕТ СН'!$H$20</f>
        <v>3347.5636393099999</v>
      </c>
      <c r="C90" s="36">
        <f>SUMIFS(СВЦЭМ!$C$39:$C$782,СВЦЭМ!$A$39:$A$782,$A90,СВЦЭМ!$B$39:$B$782,C$83)+'СЕТ СН'!$H$12+СВЦЭМ!$D$10+'СЕТ СН'!$H$5-'СЕТ СН'!$H$20</f>
        <v>3414.6406453</v>
      </c>
      <c r="D90" s="36">
        <f>SUMIFS(СВЦЭМ!$C$39:$C$782,СВЦЭМ!$A$39:$A$782,$A90,СВЦЭМ!$B$39:$B$782,D$83)+'СЕТ СН'!$H$12+СВЦЭМ!$D$10+'СЕТ СН'!$H$5-'СЕТ СН'!$H$20</f>
        <v>3488.5124314300001</v>
      </c>
      <c r="E90" s="36">
        <f>SUMIFS(СВЦЭМ!$C$39:$C$782,СВЦЭМ!$A$39:$A$782,$A90,СВЦЭМ!$B$39:$B$782,E$83)+'СЕТ СН'!$H$12+СВЦЭМ!$D$10+'СЕТ СН'!$H$5-'СЕТ СН'!$H$20</f>
        <v>3508.0003895199998</v>
      </c>
      <c r="F90" s="36">
        <f>SUMIFS(СВЦЭМ!$C$39:$C$782,СВЦЭМ!$A$39:$A$782,$A90,СВЦЭМ!$B$39:$B$782,F$83)+'СЕТ СН'!$H$12+СВЦЭМ!$D$10+'СЕТ СН'!$H$5-'СЕТ СН'!$H$20</f>
        <v>3507.6417944999998</v>
      </c>
      <c r="G90" s="36">
        <f>SUMIFS(СВЦЭМ!$C$39:$C$782,СВЦЭМ!$A$39:$A$782,$A90,СВЦЭМ!$B$39:$B$782,G$83)+'СЕТ СН'!$H$12+СВЦЭМ!$D$10+'СЕТ СН'!$H$5-'СЕТ СН'!$H$20</f>
        <v>3494.4766035299999</v>
      </c>
      <c r="H90" s="36">
        <f>SUMIFS(СВЦЭМ!$C$39:$C$782,СВЦЭМ!$A$39:$A$782,$A90,СВЦЭМ!$B$39:$B$782,H$83)+'СЕТ СН'!$H$12+СВЦЭМ!$D$10+'СЕТ СН'!$H$5-'СЕТ СН'!$H$20</f>
        <v>3468.0821058199999</v>
      </c>
      <c r="I90" s="36">
        <f>SUMIFS(СВЦЭМ!$C$39:$C$782,СВЦЭМ!$A$39:$A$782,$A90,СВЦЭМ!$B$39:$B$782,I$83)+'СЕТ СН'!$H$12+СВЦЭМ!$D$10+'СЕТ СН'!$H$5-'СЕТ СН'!$H$20</f>
        <v>3386.1565415599998</v>
      </c>
      <c r="J90" s="36">
        <f>SUMIFS(СВЦЭМ!$C$39:$C$782,СВЦЭМ!$A$39:$A$782,$A90,СВЦЭМ!$B$39:$B$782,J$83)+'СЕТ СН'!$H$12+СВЦЭМ!$D$10+'СЕТ СН'!$H$5-'СЕТ СН'!$H$20</f>
        <v>3384.2185052599998</v>
      </c>
      <c r="K90" s="36">
        <f>SUMIFS(СВЦЭМ!$C$39:$C$782,СВЦЭМ!$A$39:$A$782,$A90,СВЦЭМ!$B$39:$B$782,K$83)+'СЕТ СН'!$H$12+СВЦЭМ!$D$10+'СЕТ СН'!$H$5-'СЕТ СН'!$H$20</f>
        <v>3410.47994672</v>
      </c>
      <c r="L90" s="36">
        <f>SUMIFS(СВЦЭМ!$C$39:$C$782,СВЦЭМ!$A$39:$A$782,$A90,СВЦЭМ!$B$39:$B$782,L$83)+'СЕТ СН'!$H$12+СВЦЭМ!$D$10+'СЕТ СН'!$H$5-'СЕТ СН'!$H$20</f>
        <v>3423.27739475</v>
      </c>
      <c r="M90" s="36">
        <f>SUMIFS(СВЦЭМ!$C$39:$C$782,СВЦЭМ!$A$39:$A$782,$A90,СВЦЭМ!$B$39:$B$782,M$83)+'СЕТ СН'!$H$12+СВЦЭМ!$D$10+'СЕТ СН'!$H$5-'СЕТ СН'!$H$20</f>
        <v>3410.1430600899998</v>
      </c>
      <c r="N90" s="36">
        <f>SUMIFS(СВЦЭМ!$C$39:$C$782,СВЦЭМ!$A$39:$A$782,$A90,СВЦЭМ!$B$39:$B$782,N$83)+'СЕТ СН'!$H$12+СВЦЭМ!$D$10+'СЕТ СН'!$H$5-'СЕТ СН'!$H$20</f>
        <v>3434.21310748</v>
      </c>
      <c r="O90" s="36">
        <f>SUMIFS(СВЦЭМ!$C$39:$C$782,СВЦЭМ!$A$39:$A$782,$A90,СВЦЭМ!$B$39:$B$782,O$83)+'СЕТ СН'!$H$12+СВЦЭМ!$D$10+'СЕТ СН'!$H$5-'СЕТ СН'!$H$20</f>
        <v>3474.93191295</v>
      </c>
      <c r="P90" s="36">
        <f>SUMIFS(СВЦЭМ!$C$39:$C$782,СВЦЭМ!$A$39:$A$782,$A90,СВЦЭМ!$B$39:$B$782,P$83)+'СЕТ СН'!$H$12+СВЦЭМ!$D$10+'СЕТ СН'!$H$5-'СЕТ СН'!$H$20</f>
        <v>3484.6540325000001</v>
      </c>
      <c r="Q90" s="36">
        <f>SUMIFS(СВЦЭМ!$C$39:$C$782,СВЦЭМ!$A$39:$A$782,$A90,СВЦЭМ!$B$39:$B$782,Q$83)+'СЕТ СН'!$H$12+СВЦЭМ!$D$10+'СЕТ СН'!$H$5-'СЕТ СН'!$H$20</f>
        <v>3490.1355999799998</v>
      </c>
      <c r="R90" s="36">
        <f>SUMIFS(СВЦЭМ!$C$39:$C$782,СВЦЭМ!$A$39:$A$782,$A90,СВЦЭМ!$B$39:$B$782,R$83)+'СЕТ СН'!$H$12+СВЦЭМ!$D$10+'СЕТ СН'!$H$5-'СЕТ СН'!$H$20</f>
        <v>3432.0232472100001</v>
      </c>
      <c r="S90" s="36">
        <f>SUMIFS(СВЦЭМ!$C$39:$C$782,СВЦЭМ!$A$39:$A$782,$A90,СВЦЭМ!$B$39:$B$782,S$83)+'СЕТ СН'!$H$12+СВЦЭМ!$D$10+'СЕТ СН'!$H$5-'СЕТ СН'!$H$20</f>
        <v>3384.9419321599999</v>
      </c>
      <c r="T90" s="36">
        <f>SUMIFS(СВЦЭМ!$C$39:$C$782,СВЦЭМ!$A$39:$A$782,$A90,СВЦЭМ!$B$39:$B$782,T$83)+'СЕТ СН'!$H$12+СВЦЭМ!$D$10+'СЕТ СН'!$H$5-'СЕТ СН'!$H$20</f>
        <v>3390.92579699</v>
      </c>
      <c r="U90" s="36">
        <f>SUMIFS(СВЦЭМ!$C$39:$C$782,СВЦЭМ!$A$39:$A$782,$A90,СВЦЭМ!$B$39:$B$782,U$83)+'СЕТ СН'!$H$12+СВЦЭМ!$D$10+'СЕТ СН'!$H$5-'СЕТ СН'!$H$20</f>
        <v>3404.58073311</v>
      </c>
      <c r="V90" s="36">
        <f>SUMIFS(СВЦЭМ!$C$39:$C$782,СВЦЭМ!$A$39:$A$782,$A90,СВЦЭМ!$B$39:$B$782,V$83)+'СЕТ СН'!$H$12+СВЦЭМ!$D$10+'СЕТ СН'!$H$5-'СЕТ СН'!$H$20</f>
        <v>3425.6469986399998</v>
      </c>
      <c r="W90" s="36">
        <f>SUMIFS(СВЦЭМ!$C$39:$C$782,СВЦЭМ!$A$39:$A$782,$A90,СВЦЭМ!$B$39:$B$782,W$83)+'СЕТ СН'!$H$12+СВЦЭМ!$D$10+'СЕТ СН'!$H$5-'СЕТ СН'!$H$20</f>
        <v>3440.7791886499999</v>
      </c>
      <c r="X90" s="36">
        <f>SUMIFS(СВЦЭМ!$C$39:$C$782,СВЦЭМ!$A$39:$A$782,$A90,СВЦЭМ!$B$39:$B$782,X$83)+'СЕТ СН'!$H$12+СВЦЭМ!$D$10+'СЕТ СН'!$H$5-'СЕТ СН'!$H$20</f>
        <v>3425.7717130199999</v>
      </c>
      <c r="Y90" s="36">
        <f>SUMIFS(СВЦЭМ!$C$39:$C$782,СВЦЭМ!$A$39:$A$782,$A90,СВЦЭМ!$B$39:$B$782,Y$83)+'СЕТ СН'!$H$12+СВЦЭМ!$D$10+'СЕТ СН'!$H$5-'СЕТ СН'!$H$20</f>
        <v>3346.82425255</v>
      </c>
    </row>
    <row r="91" spans="1:25" ht="15.75" x14ac:dyDescent="0.2">
      <c r="A91" s="35">
        <f t="shared" si="2"/>
        <v>44355</v>
      </c>
      <c r="B91" s="36">
        <f>SUMIFS(СВЦЭМ!$C$39:$C$782,СВЦЭМ!$A$39:$A$782,$A91,СВЦЭМ!$B$39:$B$782,B$83)+'СЕТ СН'!$H$12+СВЦЭМ!$D$10+'СЕТ СН'!$H$5-'СЕТ СН'!$H$20</f>
        <v>3325.6136710400001</v>
      </c>
      <c r="C91" s="36">
        <f>SUMIFS(СВЦЭМ!$C$39:$C$782,СВЦЭМ!$A$39:$A$782,$A91,СВЦЭМ!$B$39:$B$782,C$83)+'СЕТ СН'!$H$12+СВЦЭМ!$D$10+'СЕТ СН'!$H$5-'СЕТ СН'!$H$20</f>
        <v>3407.35504601</v>
      </c>
      <c r="D91" s="36">
        <f>SUMIFS(СВЦЭМ!$C$39:$C$782,СВЦЭМ!$A$39:$A$782,$A91,СВЦЭМ!$B$39:$B$782,D$83)+'СЕТ СН'!$H$12+СВЦЭМ!$D$10+'СЕТ СН'!$H$5-'СЕТ СН'!$H$20</f>
        <v>3488.59373504</v>
      </c>
      <c r="E91" s="36">
        <f>SUMIFS(СВЦЭМ!$C$39:$C$782,СВЦЭМ!$A$39:$A$782,$A91,СВЦЭМ!$B$39:$B$782,E$83)+'СЕТ СН'!$H$12+СВЦЭМ!$D$10+'СЕТ СН'!$H$5-'СЕТ СН'!$H$20</f>
        <v>3507.21012703</v>
      </c>
      <c r="F91" s="36">
        <f>SUMIFS(СВЦЭМ!$C$39:$C$782,СВЦЭМ!$A$39:$A$782,$A91,СВЦЭМ!$B$39:$B$782,F$83)+'СЕТ СН'!$H$12+СВЦЭМ!$D$10+'СЕТ СН'!$H$5-'СЕТ СН'!$H$20</f>
        <v>3504.9540326199999</v>
      </c>
      <c r="G91" s="36">
        <f>SUMIFS(СВЦЭМ!$C$39:$C$782,СВЦЭМ!$A$39:$A$782,$A91,СВЦЭМ!$B$39:$B$782,G$83)+'СЕТ СН'!$H$12+СВЦЭМ!$D$10+'СЕТ СН'!$H$5-'СЕТ СН'!$H$20</f>
        <v>3491.9697249599999</v>
      </c>
      <c r="H91" s="36">
        <f>SUMIFS(СВЦЭМ!$C$39:$C$782,СВЦЭМ!$A$39:$A$782,$A91,СВЦЭМ!$B$39:$B$782,H$83)+'СЕТ СН'!$H$12+СВЦЭМ!$D$10+'СЕТ СН'!$H$5-'СЕТ СН'!$H$20</f>
        <v>3445.3736435400001</v>
      </c>
      <c r="I91" s="36">
        <f>SUMIFS(СВЦЭМ!$C$39:$C$782,СВЦЭМ!$A$39:$A$782,$A91,СВЦЭМ!$B$39:$B$782,I$83)+'СЕТ СН'!$H$12+СВЦЭМ!$D$10+'СЕТ СН'!$H$5-'СЕТ СН'!$H$20</f>
        <v>3363.1494103499999</v>
      </c>
      <c r="J91" s="36">
        <f>SUMIFS(СВЦЭМ!$C$39:$C$782,СВЦЭМ!$A$39:$A$782,$A91,СВЦЭМ!$B$39:$B$782,J$83)+'СЕТ СН'!$H$12+СВЦЭМ!$D$10+'СЕТ СН'!$H$5-'СЕТ СН'!$H$20</f>
        <v>3341.6094708000001</v>
      </c>
      <c r="K91" s="36">
        <f>SUMIFS(СВЦЭМ!$C$39:$C$782,СВЦЭМ!$A$39:$A$782,$A91,СВЦЭМ!$B$39:$B$782,K$83)+'СЕТ СН'!$H$12+СВЦЭМ!$D$10+'СЕТ СН'!$H$5-'СЕТ СН'!$H$20</f>
        <v>3344.0290735500002</v>
      </c>
      <c r="L91" s="36">
        <f>SUMIFS(СВЦЭМ!$C$39:$C$782,СВЦЭМ!$A$39:$A$782,$A91,СВЦЭМ!$B$39:$B$782,L$83)+'СЕТ СН'!$H$12+СВЦЭМ!$D$10+'СЕТ СН'!$H$5-'СЕТ СН'!$H$20</f>
        <v>3344.0573435599999</v>
      </c>
      <c r="M91" s="36">
        <f>SUMIFS(СВЦЭМ!$C$39:$C$782,СВЦЭМ!$A$39:$A$782,$A91,СВЦЭМ!$B$39:$B$782,M$83)+'СЕТ СН'!$H$12+СВЦЭМ!$D$10+'СЕТ СН'!$H$5-'СЕТ СН'!$H$20</f>
        <v>3354.80902182</v>
      </c>
      <c r="N91" s="36">
        <f>SUMIFS(СВЦЭМ!$C$39:$C$782,СВЦЭМ!$A$39:$A$782,$A91,СВЦЭМ!$B$39:$B$782,N$83)+'СЕТ СН'!$H$12+СВЦЭМ!$D$10+'СЕТ СН'!$H$5-'СЕТ СН'!$H$20</f>
        <v>3399.1856541400002</v>
      </c>
      <c r="O91" s="36">
        <f>SUMIFS(СВЦЭМ!$C$39:$C$782,СВЦЭМ!$A$39:$A$782,$A91,СВЦЭМ!$B$39:$B$782,O$83)+'СЕТ СН'!$H$12+СВЦЭМ!$D$10+'СЕТ СН'!$H$5-'СЕТ СН'!$H$20</f>
        <v>3446.69855435</v>
      </c>
      <c r="P91" s="36">
        <f>SUMIFS(СВЦЭМ!$C$39:$C$782,СВЦЭМ!$A$39:$A$782,$A91,СВЦЭМ!$B$39:$B$782,P$83)+'СЕТ СН'!$H$12+СВЦЭМ!$D$10+'СЕТ СН'!$H$5-'СЕТ СН'!$H$20</f>
        <v>3444.7993500600001</v>
      </c>
      <c r="Q91" s="36">
        <f>SUMIFS(СВЦЭМ!$C$39:$C$782,СВЦЭМ!$A$39:$A$782,$A91,СВЦЭМ!$B$39:$B$782,Q$83)+'СЕТ СН'!$H$12+СВЦЭМ!$D$10+'СЕТ СН'!$H$5-'СЕТ СН'!$H$20</f>
        <v>3451.25147634</v>
      </c>
      <c r="R91" s="36">
        <f>SUMIFS(СВЦЭМ!$C$39:$C$782,СВЦЭМ!$A$39:$A$782,$A91,СВЦЭМ!$B$39:$B$782,R$83)+'СЕТ СН'!$H$12+СВЦЭМ!$D$10+'СЕТ СН'!$H$5-'СЕТ СН'!$H$20</f>
        <v>3392.31840315</v>
      </c>
      <c r="S91" s="36">
        <f>SUMIFS(СВЦЭМ!$C$39:$C$782,СВЦЭМ!$A$39:$A$782,$A91,СВЦЭМ!$B$39:$B$782,S$83)+'СЕТ СН'!$H$12+СВЦЭМ!$D$10+'СЕТ СН'!$H$5-'СЕТ СН'!$H$20</f>
        <v>3342.4395031599997</v>
      </c>
      <c r="T91" s="36">
        <f>SUMIFS(СВЦЭМ!$C$39:$C$782,СВЦЭМ!$A$39:$A$782,$A91,СВЦЭМ!$B$39:$B$782,T$83)+'СЕТ СН'!$H$12+СВЦЭМ!$D$10+'СЕТ СН'!$H$5-'СЕТ СН'!$H$20</f>
        <v>3323.1282482500001</v>
      </c>
      <c r="U91" s="36">
        <f>SUMIFS(СВЦЭМ!$C$39:$C$782,СВЦЭМ!$A$39:$A$782,$A91,СВЦЭМ!$B$39:$B$782,U$83)+'СЕТ СН'!$H$12+СВЦЭМ!$D$10+'СЕТ СН'!$H$5-'СЕТ СН'!$H$20</f>
        <v>3316.3318218700001</v>
      </c>
      <c r="V91" s="36">
        <f>SUMIFS(СВЦЭМ!$C$39:$C$782,СВЦЭМ!$A$39:$A$782,$A91,СВЦЭМ!$B$39:$B$782,V$83)+'СЕТ СН'!$H$12+СВЦЭМ!$D$10+'СЕТ СН'!$H$5-'СЕТ СН'!$H$20</f>
        <v>3316.0991822699998</v>
      </c>
      <c r="W91" s="36">
        <f>SUMIFS(СВЦЭМ!$C$39:$C$782,СВЦЭМ!$A$39:$A$782,$A91,СВЦЭМ!$B$39:$B$782,W$83)+'СЕТ СН'!$H$12+СВЦЭМ!$D$10+'СЕТ СН'!$H$5-'СЕТ СН'!$H$20</f>
        <v>3333.1871065599998</v>
      </c>
      <c r="X91" s="36">
        <f>SUMIFS(СВЦЭМ!$C$39:$C$782,СВЦЭМ!$A$39:$A$782,$A91,СВЦЭМ!$B$39:$B$782,X$83)+'СЕТ СН'!$H$12+СВЦЭМ!$D$10+'СЕТ СН'!$H$5-'СЕТ СН'!$H$20</f>
        <v>3318.0952497200001</v>
      </c>
      <c r="Y91" s="36">
        <f>SUMIFS(СВЦЭМ!$C$39:$C$782,СВЦЭМ!$A$39:$A$782,$A91,СВЦЭМ!$B$39:$B$782,Y$83)+'СЕТ СН'!$H$12+СВЦЭМ!$D$10+'СЕТ СН'!$H$5-'СЕТ СН'!$H$20</f>
        <v>3303.19693624</v>
      </c>
    </row>
    <row r="92" spans="1:25" ht="15.75" x14ac:dyDescent="0.2">
      <c r="A92" s="35">
        <f t="shared" si="2"/>
        <v>44356</v>
      </c>
      <c r="B92" s="36">
        <f>SUMIFS(СВЦЭМ!$C$39:$C$782,СВЦЭМ!$A$39:$A$782,$A92,СВЦЭМ!$B$39:$B$782,B$83)+'СЕТ СН'!$H$12+СВЦЭМ!$D$10+'СЕТ СН'!$H$5-'СЕТ СН'!$H$20</f>
        <v>3345.0389873099998</v>
      </c>
      <c r="C92" s="36">
        <f>SUMIFS(СВЦЭМ!$C$39:$C$782,СВЦЭМ!$A$39:$A$782,$A92,СВЦЭМ!$B$39:$B$782,C$83)+'СЕТ СН'!$H$12+СВЦЭМ!$D$10+'СЕТ СН'!$H$5-'СЕТ СН'!$H$20</f>
        <v>3415.3882908</v>
      </c>
      <c r="D92" s="36">
        <f>SUMIFS(СВЦЭМ!$C$39:$C$782,СВЦЭМ!$A$39:$A$782,$A92,СВЦЭМ!$B$39:$B$782,D$83)+'СЕТ СН'!$H$12+СВЦЭМ!$D$10+'СЕТ СН'!$H$5-'СЕТ СН'!$H$20</f>
        <v>3480.1069593299999</v>
      </c>
      <c r="E92" s="36">
        <f>SUMIFS(СВЦЭМ!$C$39:$C$782,СВЦЭМ!$A$39:$A$782,$A92,СВЦЭМ!$B$39:$B$782,E$83)+'СЕТ СН'!$H$12+СВЦЭМ!$D$10+'СЕТ СН'!$H$5-'СЕТ СН'!$H$20</f>
        <v>3495.5336514700002</v>
      </c>
      <c r="F92" s="36">
        <f>SUMIFS(СВЦЭМ!$C$39:$C$782,СВЦЭМ!$A$39:$A$782,$A92,СВЦЭМ!$B$39:$B$782,F$83)+'СЕТ СН'!$H$12+СВЦЭМ!$D$10+'СЕТ СН'!$H$5-'СЕТ СН'!$H$20</f>
        <v>3495.99902071</v>
      </c>
      <c r="G92" s="36">
        <f>SUMIFS(СВЦЭМ!$C$39:$C$782,СВЦЭМ!$A$39:$A$782,$A92,СВЦЭМ!$B$39:$B$782,G$83)+'СЕТ СН'!$H$12+СВЦЭМ!$D$10+'СЕТ СН'!$H$5-'СЕТ СН'!$H$20</f>
        <v>3473.2505875799998</v>
      </c>
      <c r="H92" s="36">
        <f>SUMIFS(СВЦЭМ!$C$39:$C$782,СВЦЭМ!$A$39:$A$782,$A92,СВЦЭМ!$B$39:$B$782,H$83)+'СЕТ СН'!$H$12+СВЦЭМ!$D$10+'СЕТ СН'!$H$5-'СЕТ СН'!$H$20</f>
        <v>3435.38028024</v>
      </c>
      <c r="I92" s="36">
        <f>SUMIFS(СВЦЭМ!$C$39:$C$782,СВЦЭМ!$A$39:$A$782,$A92,СВЦЭМ!$B$39:$B$782,I$83)+'СЕТ СН'!$H$12+СВЦЭМ!$D$10+'СЕТ СН'!$H$5-'СЕТ СН'!$H$20</f>
        <v>3363.0030816899998</v>
      </c>
      <c r="J92" s="36">
        <f>SUMIFS(СВЦЭМ!$C$39:$C$782,СВЦЭМ!$A$39:$A$782,$A92,СВЦЭМ!$B$39:$B$782,J$83)+'СЕТ СН'!$H$12+СВЦЭМ!$D$10+'СЕТ СН'!$H$5-'СЕТ СН'!$H$20</f>
        <v>3343.7374970000001</v>
      </c>
      <c r="K92" s="36">
        <f>SUMIFS(СВЦЭМ!$C$39:$C$782,СВЦЭМ!$A$39:$A$782,$A92,СВЦЭМ!$B$39:$B$782,K$83)+'СЕТ СН'!$H$12+СВЦЭМ!$D$10+'СЕТ СН'!$H$5-'СЕТ СН'!$H$20</f>
        <v>3353.0340743199999</v>
      </c>
      <c r="L92" s="36">
        <f>SUMIFS(СВЦЭМ!$C$39:$C$782,СВЦЭМ!$A$39:$A$782,$A92,СВЦЭМ!$B$39:$B$782,L$83)+'СЕТ СН'!$H$12+СВЦЭМ!$D$10+'СЕТ СН'!$H$5-'СЕТ СН'!$H$20</f>
        <v>3357.1441126899999</v>
      </c>
      <c r="M92" s="36">
        <f>SUMIFS(СВЦЭМ!$C$39:$C$782,СВЦЭМ!$A$39:$A$782,$A92,СВЦЭМ!$B$39:$B$782,M$83)+'СЕТ СН'!$H$12+СВЦЭМ!$D$10+'СЕТ СН'!$H$5-'СЕТ СН'!$H$20</f>
        <v>3368.4461317599998</v>
      </c>
      <c r="N92" s="36">
        <f>SUMIFS(СВЦЭМ!$C$39:$C$782,СВЦЭМ!$A$39:$A$782,$A92,СВЦЭМ!$B$39:$B$782,N$83)+'СЕТ СН'!$H$12+СВЦЭМ!$D$10+'СЕТ СН'!$H$5-'СЕТ СН'!$H$20</f>
        <v>3409.0154299400001</v>
      </c>
      <c r="O92" s="36">
        <f>SUMIFS(СВЦЭМ!$C$39:$C$782,СВЦЭМ!$A$39:$A$782,$A92,СВЦЭМ!$B$39:$B$782,O$83)+'СЕТ СН'!$H$12+СВЦЭМ!$D$10+'СЕТ СН'!$H$5-'СЕТ СН'!$H$20</f>
        <v>3464.3683509900002</v>
      </c>
      <c r="P92" s="36">
        <f>SUMIFS(СВЦЭМ!$C$39:$C$782,СВЦЭМ!$A$39:$A$782,$A92,СВЦЭМ!$B$39:$B$782,P$83)+'СЕТ СН'!$H$12+СВЦЭМ!$D$10+'СЕТ СН'!$H$5-'СЕТ СН'!$H$20</f>
        <v>3464.62101011</v>
      </c>
      <c r="Q92" s="36">
        <f>SUMIFS(СВЦЭМ!$C$39:$C$782,СВЦЭМ!$A$39:$A$782,$A92,СВЦЭМ!$B$39:$B$782,Q$83)+'СЕТ СН'!$H$12+СВЦЭМ!$D$10+'СЕТ СН'!$H$5-'СЕТ СН'!$H$20</f>
        <v>3458.6875779699999</v>
      </c>
      <c r="R92" s="36">
        <f>SUMIFS(СВЦЭМ!$C$39:$C$782,СВЦЭМ!$A$39:$A$782,$A92,СВЦЭМ!$B$39:$B$782,R$83)+'СЕТ СН'!$H$12+СВЦЭМ!$D$10+'СЕТ СН'!$H$5-'СЕТ СН'!$H$20</f>
        <v>3400.7751141399999</v>
      </c>
      <c r="S92" s="36">
        <f>SUMIFS(СВЦЭМ!$C$39:$C$782,СВЦЭМ!$A$39:$A$782,$A92,СВЦЭМ!$B$39:$B$782,S$83)+'СЕТ СН'!$H$12+СВЦЭМ!$D$10+'СЕТ СН'!$H$5-'СЕТ СН'!$H$20</f>
        <v>3342.2849661</v>
      </c>
      <c r="T92" s="36">
        <f>SUMIFS(СВЦЭМ!$C$39:$C$782,СВЦЭМ!$A$39:$A$782,$A92,СВЦЭМ!$B$39:$B$782,T$83)+'СЕТ СН'!$H$12+СВЦЭМ!$D$10+'СЕТ СН'!$H$5-'СЕТ СН'!$H$20</f>
        <v>3323.3718309199999</v>
      </c>
      <c r="U92" s="36">
        <f>SUMIFS(СВЦЭМ!$C$39:$C$782,СВЦЭМ!$A$39:$A$782,$A92,СВЦЭМ!$B$39:$B$782,U$83)+'СЕТ СН'!$H$12+СВЦЭМ!$D$10+'СЕТ СН'!$H$5-'СЕТ СН'!$H$20</f>
        <v>3307.35091551</v>
      </c>
      <c r="V92" s="36">
        <f>SUMIFS(СВЦЭМ!$C$39:$C$782,СВЦЭМ!$A$39:$A$782,$A92,СВЦЭМ!$B$39:$B$782,V$83)+'СЕТ СН'!$H$12+СВЦЭМ!$D$10+'СЕТ СН'!$H$5-'СЕТ СН'!$H$20</f>
        <v>3307.7620598899998</v>
      </c>
      <c r="W92" s="36">
        <f>SUMIFS(СВЦЭМ!$C$39:$C$782,СВЦЭМ!$A$39:$A$782,$A92,СВЦЭМ!$B$39:$B$782,W$83)+'СЕТ СН'!$H$12+СВЦЭМ!$D$10+'СЕТ СН'!$H$5-'СЕТ СН'!$H$20</f>
        <v>3326.69510971</v>
      </c>
      <c r="X92" s="36">
        <f>SUMIFS(СВЦЭМ!$C$39:$C$782,СВЦЭМ!$A$39:$A$782,$A92,СВЦЭМ!$B$39:$B$782,X$83)+'СЕТ СН'!$H$12+СВЦЭМ!$D$10+'СЕТ СН'!$H$5-'СЕТ СН'!$H$20</f>
        <v>3318.4036088399998</v>
      </c>
      <c r="Y92" s="36">
        <f>SUMIFS(СВЦЭМ!$C$39:$C$782,СВЦЭМ!$A$39:$A$782,$A92,СВЦЭМ!$B$39:$B$782,Y$83)+'СЕТ СН'!$H$12+СВЦЭМ!$D$10+'СЕТ СН'!$H$5-'СЕТ СН'!$H$20</f>
        <v>3295.69845162</v>
      </c>
    </row>
    <row r="93" spans="1:25" ht="15.75" x14ac:dyDescent="0.2">
      <c r="A93" s="35">
        <f t="shared" si="2"/>
        <v>44357</v>
      </c>
      <c r="B93" s="36">
        <f>SUMIFS(СВЦЭМ!$C$39:$C$782,СВЦЭМ!$A$39:$A$782,$A93,СВЦЭМ!$B$39:$B$782,B$83)+'СЕТ СН'!$H$12+СВЦЭМ!$D$10+'СЕТ СН'!$H$5-'СЕТ СН'!$H$20</f>
        <v>3299.8719718500001</v>
      </c>
      <c r="C93" s="36">
        <f>SUMIFS(СВЦЭМ!$C$39:$C$782,СВЦЭМ!$A$39:$A$782,$A93,СВЦЭМ!$B$39:$B$782,C$83)+'СЕТ СН'!$H$12+СВЦЭМ!$D$10+'СЕТ СН'!$H$5-'СЕТ СН'!$H$20</f>
        <v>3351.6950706299999</v>
      </c>
      <c r="D93" s="36">
        <f>SUMIFS(СВЦЭМ!$C$39:$C$782,СВЦЭМ!$A$39:$A$782,$A93,СВЦЭМ!$B$39:$B$782,D$83)+'СЕТ СН'!$H$12+СВЦЭМ!$D$10+'СЕТ СН'!$H$5-'СЕТ СН'!$H$20</f>
        <v>3417.9557235500001</v>
      </c>
      <c r="E93" s="36">
        <f>SUMIFS(СВЦЭМ!$C$39:$C$782,СВЦЭМ!$A$39:$A$782,$A93,СВЦЭМ!$B$39:$B$782,E$83)+'СЕТ СН'!$H$12+СВЦЭМ!$D$10+'СЕТ СН'!$H$5-'СЕТ СН'!$H$20</f>
        <v>3434.2160630399999</v>
      </c>
      <c r="F93" s="36">
        <f>SUMIFS(СВЦЭМ!$C$39:$C$782,СВЦЭМ!$A$39:$A$782,$A93,СВЦЭМ!$B$39:$B$782,F$83)+'СЕТ СН'!$H$12+СВЦЭМ!$D$10+'СЕТ СН'!$H$5-'СЕТ СН'!$H$20</f>
        <v>3424.7916890900001</v>
      </c>
      <c r="G93" s="36">
        <f>SUMIFS(СВЦЭМ!$C$39:$C$782,СВЦЭМ!$A$39:$A$782,$A93,СВЦЭМ!$B$39:$B$782,G$83)+'СЕТ СН'!$H$12+СВЦЭМ!$D$10+'СЕТ СН'!$H$5-'СЕТ СН'!$H$20</f>
        <v>3420.54818372</v>
      </c>
      <c r="H93" s="36">
        <f>SUMIFS(СВЦЭМ!$C$39:$C$782,СВЦЭМ!$A$39:$A$782,$A93,СВЦЭМ!$B$39:$B$782,H$83)+'СЕТ СН'!$H$12+СВЦЭМ!$D$10+'СЕТ СН'!$H$5-'СЕТ СН'!$H$20</f>
        <v>3394.2832122199998</v>
      </c>
      <c r="I93" s="36">
        <f>SUMIFS(СВЦЭМ!$C$39:$C$782,СВЦЭМ!$A$39:$A$782,$A93,СВЦЭМ!$B$39:$B$782,I$83)+'СЕТ СН'!$H$12+СВЦЭМ!$D$10+'СЕТ СН'!$H$5-'СЕТ СН'!$H$20</f>
        <v>3360.1516574799998</v>
      </c>
      <c r="J93" s="36">
        <f>SUMIFS(СВЦЭМ!$C$39:$C$782,СВЦЭМ!$A$39:$A$782,$A93,СВЦЭМ!$B$39:$B$782,J$83)+'СЕТ СН'!$H$12+СВЦЭМ!$D$10+'СЕТ СН'!$H$5-'СЕТ СН'!$H$20</f>
        <v>3354.3829062200002</v>
      </c>
      <c r="K93" s="36">
        <f>SUMIFS(СВЦЭМ!$C$39:$C$782,СВЦЭМ!$A$39:$A$782,$A93,СВЦЭМ!$B$39:$B$782,K$83)+'СЕТ СН'!$H$12+СВЦЭМ!$D$10+'СЕТ СН'!$H$5-'СЕТ СН'!$H$20</f>
        <v>3358.83411871</v>
      </c>
      <c r="L93" s="36">
        <f>SUMIFS(СВЦЭМ!$C$39:$C$782,СВЦЭМ!$A$39:$A$782,$A93,СВЦЭМ!$B$39:$B$782,L$83)+'СЕТ СН'!$H$12+СВЦЭМ!$D$10+'СЕТ СН'!$H$5-'СЕТ СН'!$H$20</f>
        <v>3366.6213370099999</v>
      </c>
      <c r="M93" s="36">
        <f>SUMIFS(СВЦЭМ!$C$39:$C$782,СВЦЭМ!$A$39:$A$782,$A93,СВЦЭМ!$B$39:$B$782,M$83)+'СЕТ СН'!$H$12+СВЦЭМ!$D$10+'СЕТ СН'!$H$5-'СЕТ СН'!$H$20</f>
        <v>3372.9064860399999</v>
      </c>
      <c r="N93" s="36">
        <f>SUMIFS(СВЦЭМ!$C$39:$C$782,СВЦЭМ!$A$39:$A$782,$A93,СВЦЭМ!$B$39:$B$782,N$83)+'СЕТ СН'!$H$12+СВЦЭМ!$D$10+'СЕТ СН'!$H$5-'СЕТ СН'!$H$20</f>
        <v>3424.3378206699999</v>
      </c>
      <c r="O93" s="36">
        <f>SUMIFS(СВЦЭМ!$C$39:$C$782,СВЦЭМ!$A$39:$A$782,$A93,СВЦЭМ!$B$39:$B$782,O$83)+'СЕТ СН'!$H$12+СВЦЭМ!$D$10+'СЕТ СН'!$H$5-'СЕТ СН'!$H$20</f>
        <v>3461.1068018000001</v>
      </c>
      <c r="P93" s="36">
        <f>SUMIFS(СВЦЭМ!$C$39:$C$782,СВЦЭМ!$A$39:$A$782,$A93,СВЦЭМ!$B$39:$B$782,P$83)+'СЕТ СН'!$H$12+СВЦЭМ!$D$10+'СЕТ СН'!$H$5-'СЕТ СН'!$H$20</f>
        <v>3470.1473266799999</v>
      </c>
      <c r="Q93" s="36">
        <f>SUMIFS(СВЦЭМ!$C$39:$C$782,СВЦЭМ!$A$39:$A$782,$A93,СВЦЭМ!$B$39:$B$782,Q$83)+'СЕТ СН'!$H$12+СВЦЭМ!$D$10+'СЕТ СН'!$H$5-'СЕТ СН'!$H$20</f>
        <v>3476.7048939299998</v>
      </c>
      <c r="R93" s="36">
        <f>SUMIFS(СВЦЭМ!$C$39:$C$782,СВЦЭМ!$A$39:$A$782,$A93,СВЦЭМ!$B$39:$B$782,R$83)+'СЕТ СН'!$H$12+СВЦЭМ!$D$10+'СЕТ СН'!$H$5-'СЕТ СН'!$H$20</f>
        <v>3427.7719798200001</v>
      </c>
      <c r="S93" s="36">
        <f>SUMIFS(СВЦЭМ!$C$39:$C$782,СВЦЭМ!$A$39:$A$782,$A93,СВЦЭМ!$B$39:$B$782,S$83)+'СЕТ СН'!$H$12+СВЦЭМ!$D$10+'СЕТ СН'!$H$5-'СЕТ СН'!$H$20</f>
        <v>3364.9076814</v>
      </c>
      <c r="T93" s="36">
        <f>SUMIFS(СВЦЭМ!$C$39:$C$782,СВЦЭМ!$A$39:$A$782,$A93,СВЦЭМ!$B$39:$B$782,T$83)+'СЕТ СН'!$H$12+СВЦЭМ!$D$10+'СЕТ СН'!$H$5-'СЕТ СН'!$H$20</f>
        <v>3359.8582519699999</v>
      </c>
      <c r="U93" s="36">
        <f>SUMIFS(СВЦЭМ!$C$39:$C$782,СВЦЭМ!$A$39:$A$782,$A93,СВЦЭМ!$B$39:$B$782,U$83)+'СЕТ СН'!$H$12+СВЦЭМ!$D$10+'СЕТ СН'!$H$5-'СЕТ СН'!$H$20</f>
        <v>3343.050878</v>
      </c>
      <c r="V93" s="36">
        <f>SUMIFS(СВЦЭМ!$C$39:$C$782,СВЦЭМ!$A$39:$A$782,$A93,СВЦЭМ!$B$39:$B$782,V$83)+'СЕТ СН'!$H$12+СВЦЭМ!$D$10+'СЕТ СН'!$H$5-'СЕТ СН'!$H$20</f>
        <v>3340.3185057000001</v>
      </c>
      <c r="W93" s="36">
        <f>SUMIFS(СВЦЭМ!$C$39:$C$782,СВЦЭМ!$A$39:$A$782,$A93,СВЦЭМ!$B$39:$B$782,W$83)+'СЕТ СН'!$H$12+СВЦЭМ!$D$10+'СЕТ СН'!$H$5-'СЕТ СН'!$H$20</f>
        <v>3350.4434857199999</v>
      </c>
      <c r="X93" s="36">
        <f>SUMIFS(СВЦЭМ!$C$39:$C$782,СВЦЭМ!$A$39:$A$782,$A93,СВЦЭМ!$B$39:$B$782,X$83)+'СЕТ СН'!$H$12+СВЦЭМ!$D$10+'СЕТ СН'!$H$5-'СЕТ СН'!$H$20</f>
        <v>3337.9391643499998</v>
      </c>
      <c r="Y93" s="36">
        <f>SUMIFS(СВЦЭМ!$C$39:$C$782,СВЦЭМ!$A$39:$A$782,$A93,СВЦЭМ!$B$39:$B$782,Y$83)+'СЕТ СН'!$H$12+СВЦЭМ!$D$10+'СЕТ СН'!$H$5-'СЕТ СН'!$H$20</f>
        <v>3320.8385818500001</v>
      </c>
    </row>
    <row r="94" spans="1:25" ht="15.75" x14ac:dyDescent="0.2">
      <c r="A94" s="35">
        <f t="shared" si="2"/>
        <v>44358</v>
      </c>
      <c r="B94" s="36">
        <f>SUMIFS(СВЦЭМ!$C$39:$C$782,СВЦЭМ!$A$39:$A$782,$A94,СВЦЭМ!$B$39:$B$782,B$83)+'СЕТ СН'!$H$12+СВЦЭМ!$D$10+'СЕТ СН'!$H$5-'СЕТ СН'!$H$20</f>
        <v>3346.9869334200002</v>
      </c>
      <c r="C94" s="36">
        <f>SUMIFS(СВЦЭМ!$C$39:$C$782,СВЦЭМ!$A$39:$A$782,$A94,СВЦЭМ!$B$39:$B$782,C$83)+'СЕТ СН'!$H$12+СВЦЭМ!$D$10+'СЕТ СН'!$H$5-'СЕТ СН'!$H$20</f>
        <v>3399.7799249600002</v>
      </c>
      <c r="D94" s="36">
        <f>SUMIFS(СВЦЭМ!$C$39:$C$782,СВЦЭМ!$A$39:$A$782,$A94,СВЦЭМ!$B$39:$B$782,D$83)+'СЕТ СН'!$H$12+СВЦЭМ!$D$10+'СЕТ СН'!$H$5-'СЕТ СН'!$H$20</f>
        <v>3458.8423733300001</v>
      </c>
      <c r="E94" s="36">
        <f>SUMIFS(СВЦЭМ!$C$39:$C$782,СВЦЭМ!$A$39:$A$782,$A94,СВЦЭМ!$B$39:$B$782,E$83)+'СЕТ СН'!$H$12+СВЦЭМ!$D$10+'СЕТ СН'!$H$5-'СЕТ СН'!$H$20</f>
        <v>3465.7375632899998</v>
      </c>
      <c r="F94" s="36">
        <f>SUMIFS(СВЦЭМ!$C$39:$C$782,СВЦЭМ!$A$39:$A$782,$A94,СВЦЭМ!$B$39:$B$782,F$83)+'СЕТ СН'!$H$12+СВЦЭМ!$D$10+'СЕТ СН'!$H$5-'СЕТ СН'!$H$20</f>
        <v>3462.32542767</v>
      </c>
      <c r="G94" s="36">
        <f>SUMIFS(СВЦЭМ!$C$39:$C$782,СВЦЭМ!$A$39:$A$782,$A94,СВЦЭМ!$B$39:$B$782,G$83)+'СЕТ СН'!$H$12+СВЦЭМ!$D$10+'СЕТ СН'!$H$5-'СЕТ СН'!$H$20</f>
        <v>3466.2155880800001</v>
      </c>
      <c r="H94" s="36">
        <f>SUMIFS(СВЦЭМ!$C$39:$C$782,СВЦЭМ!$A$39:$A$782,$A94,СВЦЭМ!$B$39:$B$782,H$83)+'СЕТ СН'!$H$12+СВЦЭМ!$D$10+'СЕТ СН'!$H$5-'СЕТ СН'!$H$20</f>
        <v>3431.7375564899999</v>
      </c>
      <c r="I94" s="36">
        <f>SUMIFS(СВЦЭМ!$C$39:$C$782,СВЦЭМ!$A$39:$A$782,$A94,СВЦЭМ!$B$39:$B$782,I$83)+'СЕТ СН'!$H$12+СВЦЭМ!$D$10+'СЕТ СН'!$H$5-'СЕТ СН'!$H$20</f>
        <v>3397.9128774599999</v>
      </c>
      <c r="J94" s="36">
        <f>SUMIFS(СВЦЭМ!$C$39:$C$782,СВЦЭМ!$A$39:$A$782,$A94,СВЦЭМ!$B$39:$B$782,J$83)+'СЕТ СН'!$H$12+СВЦЭМ!$D$10+'СЕТ СН'!$H$5-'СЕТ СН'!$H$20</f>
        <v>3388.8051772200001</v>
      </c>
      <c r="K94" s="36">
        <f>SUMIFS(СВЦЭМ!$C$39:$C$782,СВЦЭМ!$A$39:$A$782,$A94,СВЦЭМ!$B$39:$B$782,K$83)+'СЕТ СН'!$H$12+СВЦЭМ!$D$10+'СЕТ СН'!$H$5-'СЕТ СН'!$H$20</f>
        <v>3380.3559480899999</v>
      </c>
      <c r="L94" s="36">
        <f>SUMIFS(СВЦЭМ!$C$39:$C$782,СВЦЭМ!$A$39:$A$782,$A94,СВЦЭМ!$B$39:$B$782,L$83)+'СЕТ СН'!$H$12+СВЦЭМ!$D$10+'СЕТ СН'!$H$5-'СЕТ СН'!$H$20</f>
        <v>3380.1512455000002</v>
      </c>
      <c r="M94" s="36">
        <f>SUMIFS(СВЦЭМ!$C$39:$C$782,СВЦЭМ!$A$39:$A$782,$A94,СВЦЭМ!$B$39:$B$782,M$83)+'СЕТ СН'!$H$12+СВЦЭМ!$D$10+'СЕТ СН'!$H$5-'СЕТ СН'!$H$20</f>
        <v>3399.6177707699999</v>
      </c>
      <c r="N94" s="36">
        <f>SUMIFS(СВЦЭМ!$C$39:$C$782,СВЦЭМ!$A$39:$A$782,$A94,СВЦЭМ!$B$39:$B$782,N$83)+'СЕТ СН'!$H$12+СВЦЭМ!$D$10+'СЕТ СН'!$H$5-'СЕТ СН'!$H$20</f>
        <v>3443.9958591200002</v>
      </c>
      <c r="O94" s="36">
        <f>SUMIFS(СВЦЭМ!$C$39:$C$782,СВЦЭМ!$A$39:$A$782,$A94,СВЦЭМ!$B$39:$B$782,O$83)+'СЕТ СН'!$H$12+СВЦЭМ!$D$10+'СЕТ СН'!$H$5-'СЕТ СН'!$H$20</f>
        <v>3454.4833181599997</v>
      </c>
      <c r="P94" s="36">
        <f>SUMIFS(СВЦЭМ!$C$39:$C$782,СВЦЭМ!$A$39:$A$782,$A94,СВЦЭМ!$B$39:$B$782,P$83)+'СЕТ СН'!$H$12+СВЦЭМ!$D$10+'СЕТ СН'!$H$5-'СЕТ СН'!$H$20</f>
        <v>3451.4418264799997</v>
      </c>
      <c r="Q94" s="36">
        <f>SUMIFS(СВЦЭМ!$C$39:$C$782,СВЦЭМ!$A$39:$A$782,$A94,СВЦЭМ!$B$39:$B$782,Q$83)+'СЕТ СН'!$H$12+СВЦЭМ!$D$10+'СЕТ СН'!$H$5-'СЕТ СН'!$H$20</f>
        <v>3465.02070422</v>
      </c>
      <c r="R94" s="36">
        <f>SUMIFS(СВЦЭМ!$C$39:$C$782,СВЦЭМ!$A$39:$A$782,$A94,СВЦЭМ!$B$39:$B$782,R$83)+'СЕТ СН'!$H$12+СВЦЭМ!$D$10+'СЕТ СН'!$H$5-'СЕТ СН'!$H$20</f>
        <v>3430.9575362699998</v>
      </c>
      <c r="S94" s="36">
        <f>SUMIFS(СВЦЭМ!$C$39:$C$782,СВЦЭМ!$A$39:$A$782,$A94,СВЦЭМ!$B$39:$B$782,S$83)+'СЕТ СН'!$H$12+СВЦЭМ!$D$10+'СЕТ СН'!$H$5-'СЕТ СН'!$H$20</f>
        <v>3366.16291452</v>
      </c>
      <c r="T94" s="36">
        <f>SUMIFS(СВЦЭМ!$C$39:$C$782,СВЦЭМ!$A$39:$A$782,$A94,СВЦЭМ!$B$39:$B$782,T$83)+'СЕТ СН'!$H$12+СВЦЭМ!$D$10+'СЕТ СН'!$H$5-'СЕТ СН'!$H$20</f>
        <v>3304.5781654799998</v>
      </c>
      <c r="U94" s="36">
        <f>SUMIFS(СВЦЭМ!$C$39:$C$782,СВЦЭМ!$A$39:$A$782,$A94,СВЦЭМ!$B$39:$B$782,U$83)+'СЕТ СН'!$H$12+СВЦЭМ!$D$10+'СЕТ СН'!$H$5-'СЕТ СН'!$H$20</f>
        <v>3286.4950168599999</v>
      </c>
      <c r="V94" s="36">
        <f>SUMIFS(СВЦЭМ!$C$39:$C$782,СВЦЭМ!$A$39:$A$782,$A94,СВЦЭМ!$B$39:$B$782,V$83)+'СЕТ СН'!$H$12+СВЦЭМ!$D$10+'СЕТ СН'!$H$5-'СЕТ СН'!$H$20</f>
        <v>3299.4358962199999</v>
      </c>
      <c r="W94" s="36">
        <f>SUMIFS(СВЦЭМ!$C$39:$C$782,СВЦЭМ!$A$39:$A$782,$A94,СВЦЭМ!$B$39:$B$782,W$83)+'СЕТ СН'!$H$12+СВЦЭМ!$D$10+'СЕТ СН'!$H$5-'СЕТ СН'!$H$20</f>
        <v>3305.2334755900001</v>
      </c>
      <c r="X94" s="36">
        <f>SUMIFS(СВЦЭМ!$C$39:$C$782,СВЦЭМ!$A$39:$A$782,$A94,СВЦЭМ!$B$39:$B$782,X$83)+'СЕТ СН'!$H$12+СВЦЭМ!$D$10+'СЕТ СН'!$H$5-'СЕТ СН'!$H$20</f>
        <v>3322.9258093399999</v>
      </c>
      <c r="Y94" s="36">
        <f>SUMIFS(СВЦЭМ!$C$39:$C$782,СВЦЭМ!$A$39:$A$782,$A94,СВЦЭМ!$B$39:$B$782,Y$83)+'СЕТ СН'!$H$12+СВЦЭМ!$D$10+'СЕТ СН'!$H$5-'СЕТ СН'!$H$20</f>
        <v>3344.0886636499999</v>
      </c>
    </row>
    <row r="95" spans="1:25" ht="15.75" x14ac:dyDescent="0.2">
      <c r="A95" s="35">
        <f t="shared" si="2"/>
        <v>44359</v>
      </c>
      <c r="B95" s="36">
        <f>SUMIFS(СВЦЭМ!$C$39:$C$782,СВЦЭМ!$A$39:$A$782,$A95,СВЦЭМ!$B$39:$B$782,B$83)+'СЕТ СН'!$H$12+СВЦЭМ!$D$10+'СЕТ СН'!$H$5-'СЕТ СН'!$H$20</f>
        <v>3364.7257692399999</v>
      </c>
      <c r="C95" s="36">
        <f>SUMIFS(СВЦЭМ!$C$39:$C$782,СВЦЭМ!$A$39:$A$782,$A95,СВЦЭМ!$B$39:$B$782,C$83)+'СЕТ СН'!$H$12+СВЦЭМ!$D$10+'СЕТ СН'!$H$5-'СЕТ СН'!$H$20</f>
        <v>3400.4974049000002</v>
      </c>
      <c r="D95" s="36">
        <f>SUMIFS(СВЦЭМ!$C$39:$C$782,СВЦЭМ!$A$39:$A$782,$A95,СВЦЭМ!$B$39:$B$782,D$83)+'СЕТ СН'!$H$12+СВЦЭМ!$D$10+'СЕТ СН'!$H$5-'СЕТ СН'!$H$20</f>
        <v>3468.4547352999998</v>
      </c>
      <c r="E95" s="36">
        <f>SUMIFS(СВЦЭМ!$C$39:$C$782,СВЦЭМ!$A$39:$A$782,$A95,СВЦЭМ!$B$39:$B$782,E$83)+'СЕТ СН'!$H$12+СВЦЭМ!$D$10+'СЕТ СН'!$H$5-'СЕТ СН'!$H$20</f>
        <v>3469.9499440899999</v>
      </c>
      <c r="F95" s="36">
        <f>SUMIFS(СВЦЭМ!$C$39:$C$782,СВЦЭМ!$A$39:$A$782,$A95,СВЦЭМ!$B$39:$B$782,F$83)+'СЕТ СН'!$H$12+СВЦЭМ!$D$10+'СЕТ СН'!$H$5-'СЕТ СН'!$H$20</f>
        <v>3466.2864971999998</v>
      </c>
      <c r="G95" s="36">
        <f>SUMIFS(СВЦЭМ!$C$39:$C$782,СВЦЭМ!$A$39:$A$782,$A95,СВЦЭМ!$B$39:$B$782,G$83)+'СЕТ СН'!$H$12+СВЦЭМ!$D$10+'СЕТ СН'!$H$5-'СЕТ СН'!$H$20</f>
        <v>3467.0225278299999</v>
      </c>
      <c r="H95" s="36">
        <f>SUMIFS(СВЦЭМ!$C$39:$C$782,СВЦЭМ!$A$39:$A$782,$A95,СВЦЭМ!$B$39:$B$782,H$83)+'СЕТ СН'!$H$12+СВЦЭМ!$D$10+'СЕТ СН'!$H$5-'СЕТ СН'!$H$20</f>
        <v>3450.8079942599998</v>
      </c>
      <c r="I95" s="36">
        <f>SUMIFS(СВЦЭМ!$C$39:$C$782,СВЦЭМ!$A$39:$A$782,$A95,СВЦЭМ!$B$39:$B$782,I$83)+'СЕТ СН'!$H$12+СВЦЭМ!$D$10+'СЕТ СН'!$H$5-'СЕТ СН'!$H$20</f>
        <v>3398.4849230099999</v>
      </c>
      <c r="J95" s="36">
        <f>SUMIFS(СВЦЭМ!$C$39:$C$782,СВЦЭМ!$A$39:$A$782,$A95,СВЦЭМ!$B$39:$B$782,J$83)+'СЕТ СН'!$H$12+СВЦЭМ!$D$10+'СЕТ СН'!$H$5-'СЕТ СН'!$H$20</f>
        <v>3364.6110117399999</v>
      </c>
      <c r="K95" s="36">
        <f>SUMIFS(СВЦЭМ!$C$39:$C$782,СВЦЭМ!$A$39:$A$782,$A95,СВЦЭМ!$B$39:$B$782,K$83)+'СЕТ СН'!$H$12+СВЦЭМ!$D$10+'СЕТ СН'!$H$5-'СЕТ СН'!$H$20</f>
        <v>3338.3947017400001</v>
      </c>
      <c r="L95" s="36">
        <f>SUMIFS(СВЦЭМ!$C$39:$C$782,СВЦЭМ!$A$39:$A$782,$A95,СВЦЭМ!$B$39:$B$782,L$83)+'СЕТ СН'!$H$12+СВЦЭМ!$D$10+'СЕТ СН'!$H$5-'СЕТ СН'!$H$20</f>
        <v>3354.1841519700001</v>
      </c>
      <c r="M95" s="36">
        <f>SUMIFS(СВЦЭМ!$C$39:$C$782,СВЦЭМ!$A$39:$A$782,$A95,СВЦЭМ!$B$39:$B$782,M$83)+'СЕТ СН'!$H$12+СВЦЭМ!$D$10+'СЕТ СН'!$H$5-'СЕТ СН'!$H$20</f>
        <v>3359.1811601300001</v>
      </c>
      <c r="N95" s="36">
        <f>SUMIFS(СВЦЭМ!$C$39:$C$782,СВЦЭМ!$A$39:$A$782,$A95,СВЦЭМ!$B$39:$B$782,N$83)+'СЕТ СН'!$H$12+СВЦЭМ!$D$10+'СЕТ СН'!$H$5-'СЕТ СН'!$H$20</f>
        <v>3423.5725206899997</v>
      </c>
      <c r="O95" s="36">
        <f>SUMIFS(СВЦЭМ!$C$39:$C$782,СВЦЭМ!$A$39:$A$782,$A95,СВЦЭМ!$B$39:$B$782,O$83)+'СЕТ СН'!$H$12+СВЦЭМ!$D$10+'СЕТ СН'!$H$5-'СЕТ СН'!$H$20</f>
        <v>3445.53998026</v>
      </c>
      <c r="P95" s="36">
        <f>SUMIFS(СВЦЭМ!$C$39:$C$782,СВЦЭМ!$A$39:$A$782,$A95,СВЦЭМ!$B$39:$B$782,P$83)+'СЕТ СН'!$H$12+СВЦЭМ!$D$10+'СЕТ СН'!$H$5-'СЕТ СН'!$H$20</f>
        <v>3443.9596304699999</v>
      </c>
      <c r="Q95" s="36">
        <f>SUMIFS(СВЦЭМ!$C$39:$C$782,СВЦЭМ!$A$39:$A$782,$A95,СВЦЭМ!$B$39:$B$782,Q$83)+'СЕТ СН'!$H$12+СВЦЭМ!$D$10+'СЕТ СН'!$H$5-'СЕТ СН'!$H$20</f>
        <v>3440.6840454200001</v>
      </c>
      <c r="R95" s="36">
        <f>SUMIFS(СВЦЭМ!$C$39:$C$782,СВЦЭМ!$A$39:$A$782,$A95,СВЦЭМ!$B$39:$B$782,R$83)+'СЕТ СН'!$H$12+СВЦЭМ!$D$10+'СЕТ СН'!$H$5-'СЕТ СН'!$H$20</f>
        <v>3406.6232717299999</v>
      </c>
      <c r="S95" s="36">
        <f>SUMIFS(СВЦЭМ!$C$39:$C$782,СВЦЭМ!$A$39:$A$782,$A95,СВЦЭМ!$B$39:$B$782,S$83)+'СЕТ СН'!$H$12+СВЦЭМ!$D$10+'СЕТ СН'!$H$5-'СЕТ СН'!$H$20</f>
        <v>3365.96053889</v>
      </c>
      <c r="T95" s="36">
        <f>SUMIFS(СВЦЭМ!$C$39:$C$782,СВЦЭМ!$A$39:$A$782,$A95,СВЦЭМ!$B$39:$B$782,T$83)+'СЕТ СН'!$H$12+СВЦЭМ!$D$10+'СЕТ СН'!$H$5-'СЕТ СН'!$H$20</f>
        <v>3328.17563531</v>
      </c>
      <c r="U95" s="36">
        <f>SUMIFS(СВЦЭМ!$C$39:$C$782,СВЦЭМ!$A$39:$A$782,$A95,СВЦЭМ!$B$39:$B$782,U$83)+'СЕТ СН'!$H$12+СВЦЭМ!$D$10+'СЕТ СН'!$H$5-'СЕТ СН'!$H$20</f>
        <v>3328.9913373099998</v>
      </c>
      <c r="V95" s="36">
        <f>SUMIFS(СВЦЭМ!$C$39:$C$782,СВЦЭМ!$A$39:$A$782,$A95,СВЦЭМ!$B$39:$B$782,V$83)+'СЕТ СН'!$H$12+СВЦЭМ!$D$10+'СЕТ СН'!$H$5-'СЕТ СН'!$H$20</f>
        <v>3334.8931889999999</v>
      </c>
      <c r="W95" s="36">
        <f>SUMIFS(СВЦЭМ!$C$39:$C$782,СВЦЭМ!$A$39:$A$782,$A95,СВЦЭМ!$B$39:$B$782,W$83)+'СЕТ СН'!$H$12+СВЦЭМ!$D$10+'СЕТ СН'!$H$5-'СЕТ СН'!$H$20</f>
        <v>3293.66075112</v>
      </c>
      <c r="X95" s="36">
        <f>SUMIFS(СВЦЭМ!$C$39:$C$782,СВЦЭМ!$A$39:$A$782,$A95,СВЦЭМ!$B$39:$B$782,X$83)+'СЕТ СН'!$H$12+СВЦЭМ!$D$10+'СЕТ СН'!$H$5-'СЕТ СН'!$H$20</f>
        <v>3295.2050717399998</v>
      </c>
      <c r="Y95" s="36">
        <f>SUMIFS(СВЦЭМ!$C$39:$C$782,СВЦЭМ!$A$39:$A$782,$A95,СВЦЭМ!$B$39:$B$782,Y$83)+'СЕТ СН'!$H$12+СВЦЭМ!$D$10+'СЕТ СН'!$H$5-'СЕТ СН'!$H$20</f>
        <v>3321.3815691300001</v>
      </c>
    </row>
    <row r="96" spans="1:25" ht="15.75" x14ac:dyDescent="0.2">
      <c r="A96" s="35">
        <f t="shared" si="2"/>
        <v>44360</v>
      </c>
      <c r="B96" s="36">
        <f>SUMIFS(СВЦЭМ!$C$39:$C$782,СВЦЭМ!$A$39:$A$782,$A96,СВЦЭМ!$B$39:$B$782,B$83)+'СЕТ СН'!$H$12+СВЦЭМ!$D$10+'СЕТ СН'!$H$5-'СЕТ СН'!$H$20</f>
        <v>3338.21460875</v>
      </c>
      <c r="C96" s="36">
        <f>SUMIFS(СВЦЭМ!$C$39:$C$782,СВЦЭМ!$A$39:$A$782,$A96,СВЦЭМ!$B$39:$B$782,C$83)+'СЕТ СН'!$H$12+СВЦЭМ!$D$10+'СЕТ СН'!$H$5-'СЕТ СН'!$H$20</f>
        <v>3379.5200673700001</v>
      </c>
      <c r="D96" s="36">
        <f>SUMIFS(СВЦЭМ!$C$39:$C$782,СВЦЭМ!$A$39:$A$782,$A96,СВЦЭМ!$B$39:$B$782,D$83)+'СЕТ СН'!$H$12+СВЦЭМ!$D$10+'СЕТ СН'!$H$5-'СЕТ СН'!$H$20</f>
        <v>3457.9420371400001</v>
      </c>
      <c r="E96" s="36">
        <f>SUMIFS(СВЦЭМ!$C$39:$C$782,СВЦЭМ!$A$39:$A$782,$A96,СВЦЭМ!$B$39:$B$782,E$83)+'СЕТ СН'!$H$12+СВЦЭМ!$D$10+'СЕТ СН'!$H$5-'СЕТ СН'!$H$20</f>
        <v>3453.7423285</v>
      </c>
      <c r="F96" s="36">
        <f>SUMIFS(СВЦЭМ!$C$39:$C$782,СВЦЭМ!$A$39:$A$782,$A96,СВЦЭМ!$B$39:$B$782,F$83)+'СЕТ СН'!$H$12+СВЦЭМ!$D$10+'СЕТ СН'!$H$5-'СЕТ СН'!$H$20</f>
        <v>3442.4202331799997</v>
      </c>
      <c r="G96" s="36">
        <f>SUMIFS(СВЦЭМ!$C$39:$C$782,СВЦЭМ!$A$39:$A$782,$A96,СВЦЭМ!$B$39:$B$782,G$83)+'СЕТ СН'!$H$12+СВЦЭМ!$D$10+'СЕТ СН'!$H$5-'СЕТ СН'!$H$20</f>
        <v>3442.9361008400001</v>
      </c>
      <c r="H96" s="36">
        <f>SUMIFS(СВЦЭМ!$C$39:$C$782,СВЦЭМ!$A$39:$A$782,$A96,СВЦЭМ!$B$39:$B$782,H$83)+'СЕТ СН'!$H$12+СВЦЭМ!$D$10+'СЕТ СН'!$H$5-'СЕТ СН'!$H$20</f>
        <v>3447.6267889000001</v>
      </c>
      <c r="I96" s="36">
        <f>SUMIFS(СВЦЭМ!$C$39:$C$782,СВЦЭМ!$A$39:$A$782,$A96,СВЦЭМ!$B$39:$B$782,I$83)+'СЕТ СН'!$H$12+СВЦЭМ!$D$10+'СЕТ СН'!$H$5-'СЕТ СН'!$H$20</f>
        <v>3386.6789798999998</v>
      </c>
      <c r="J96" s="36">
        <f>SUMIFS(СВЦЭМ!$C$39:$C$782,СВЦЭМ!$A$39:$A$782,$A96,СВЦЭМ!$B$39:$B$782,J$83)+'СЕТ СН'!$H$12+СВЦЭМ!$D$10+'СЕТ СН'!$H$5-'СЕТ СН'!$H$20</f>
        <v>3341.1792455300001</v>
      </c>
      <c r="K96" s="36">
        <f>SUMIFS(СВЦЭМ!$C$39:$C$782,СВЦЭМ!$A$39:$A$782,$A96,СВЦЭМ!$B$39:$B$782,K$83)+'СЕТ СН'!$H$12+СВЦЭМ!$D$10+'СЕТ СН'!$H$5-'СЕТ СН'!$H$20</f>
        <v>3332.67997436</v>
      </c>
      <c r="L96" s="36">
        <f>SUMIFS(СВЦЭМ!$C$39:$C$782,СВЦЭМ!$A$39:$A$782,$A96,СВЦЭМ!$B$39:$B$782,L$83)+'СЕТ СН'!$H$12+СВЦЭМ!$D$10+'СЕТ СН'!$H$5-'СЕТ СН'!$H$20</f>
        <v>3350.1927328100001</v>
      </c>
      <c r="M96" s="36">
        <f>SUMIFS(СВЦЭМ!$C$39:$C$782,СВЦЭМ!$A$39:$A$782,$A96,СВЦЭМ!$B$39:$B$782,M$83)+'СЕТ СН'!$H$12+СВЦЭМ!$D$10+'СЕТ СН'!$H$5-'СЕТ СН'!$H$20</f>
        <v>3353.8278917100001</v>
      </c>
      <c r="N96" s="36">
        <f>SUMIFS(СВЦЭМ!$C$39:$C$782,СВЦЭМ!$A$39:$A$782,$A96,СВЦЭМ!$B$39:$B$782,N$83)+'СЕТ СН'!$H$12+СВЦЭМ!$D$10+'СЕТ СН'!$H$5-'СЕТ СН'!$H$20</f>
        <v>3428.6535479899999</v>
      </c>
      <c r="O96" s="36">
        <f>SUMIFS(СВЦЭМ!$C$39:$C$782,СВЦЭМ!$A$39:$A$782,$A96,СВЦЭМ!$B$39:$B$782,O$83)+'СЕТ СН'!$H$12+СВЦЭМ!$D$10+'СЕТ СН'!$H$5-'СЕТ СН'!$H$20</f>
        <v>3446.5729740400002</v>
      </c>
      <c r="P96" s="36">
        <f>SUMIFS(СВЦЭМ!$C$39:$C$782,СВЦЭМ!$A$39:$A$782,$A96,СВЦЭМ!$B$39:$B$782,P$83)+'СЕТ СН'!$H$12+СВЦЭМ!$D$10+'СЕТ СН'!$H$5-'СЕТ СН'!$H$20</f>
        <v>3445.2485718399998</v>
      </c>
      <c r="Q96" s="36">
        <f>SUMIFS(СВЦЭМ!$C$39:$C$782,СВЦЭМ!$A$39:$A$782,$A96,СВЦЭМ!$B$39:$B$782,Q$83)+'СЕТ СН'!$H$12+СВЦЭМ!$D$10+'СЕТ СН'!$H$5-'СЕТ СН'!$H$20</f>
        <v>3437.9045372299997</v>
      </c>
      <c r="R96" s="36">
        <f>SUMIFS(СВЦЭМ!$C$39:$C$782,СВЦЭМ!$A$39:$A$782,$A96,СВЦЭМ!$B$39:$B$782,R$83)+'СЕТ СН'!$H$12+СВЦЭМ!$D$10+'СЕТ СН'!$H$5-'СЕТ СН'!$H$20</f>
        <v>3404.5214106399999</v>
      </c>
      <c r="S96" s="36">
        <f>SUMIFS(СВЦЭМ!$C$39:$C$782,СВЦЭМ!$A$39:$A$782,$A96,СВЦЭМ!$B$39:$B$782,S$83)+'СЕТ СН'!$H$12+СВЦЭМ!$D$10+'СЕТ СН'!$H$5-'СЕТ СН'!$H$20</f>
        <v>3335.4354937099997</v>
      </c>
      <c r="T96" s="36">
        <f>SUMIFS(СВЦЭМ!$C$39:$C$782,СВЦЭМ!$A$39:$A$782,$A96,СВЦЭМ!$B$39:$B$782,T$83)+'СЕТ СН'!$H$12+СВЦЭМ!$D$10+'СЕТ СН'!$H$5-'СЕТ СН'!$H$20</f>
        <v>3339.9115163699998</v>
      </c>
      <c r="U96" s="36">
        <f>SUMIFS(СВЦЭМ!$C$39:$C$782,СВЦЭМ!$A$39:$A$782,$A96,СВЦЭМ!$B$39:$B$782,U$83)+'СЕТ СН'!$H$12+СВЦЭМ!$D$10+'СЕТ СН'!$H$5-'СЕТ СН'!$H$20</f>
        <v>3342.94157868</v>
      </c>
      <c r="V96" s="36">
        <f>SUMIFS(СВЦЭМ!$C$39:$C$782,СВЦЭМ!$A$39:$A$782,$A96,СВЦЭМ!$B$39:$B$782,V$83)+'СЕТ СН'!$H$12+СВЦЭМ!$D$10+'СЕТ СН'!$H$5-'СЕТ СН'!$H$20</f>
        <v>3308.3832763199998</v>
      </c>
      <c r="W96" s="36">
        <f>SUMIFS(СВЦЭМ!$C$39:$C$782,СВЦЭМ!$A$39:$A$782,$A96,СВЦЭМ!$B$39:$B$782,W$83)+'СЕТ СН'!$H$12+СВЦЭМ!$D$10+'СЕТ СН'!$H$5-'СЕТ СН'!$H$20</f>
        <v>3296.8898635300002</v>
      </c>
      <c r="X96" s="36">
        <f>SUMIFS(СВЦЭМ!$C$39:$C$782,СВЦЭМ!$A$39:$A$782,$A96,СВЦЭМ!$B$39:$B$782,X$83)+'СЕТ СН'!$H$12+СВЦЭМ!$D$10+'СЕТ СН'!$H$5-'СЕТ СН'!$H$20</f>
        <v>3295.3376161900001</v>
      </c>
      <c r="Y96" s="36">
        <f>SUMIFS(СВЦЭМ!$C$39:$C$782,СВЦЭМ!$A$39:$A$782,$A96,СВЦЭМ!$B$39:$B$782,Y$83)+'СЕТ СН'!$H$12+СВЦЭМ!$D$10+'СЕТ СН'!$H$5-'СЕТ СН'!$H$20</f>
        <v>3298.3899313100001</v>
      </c>
    </row>
    <row r="97" spans="1:25" ht="15.75" x14ac:dyDescent="0.2">
      <c r="A97" s="35">
        <f t="shared" si="2"/>
        <v>44361</v>
      </c>
      <c r="B97" s="36">
        <f>SUMIFS(СВЦЭМ!$C$39:$C$782,СВЦЭМ!$A$39:$A$782,$A97,СВЦЭМ!$B$39:$B$782,B$83)+'СЕТ СН'!$H$12+СВЦЭМ!$D$10+'СЕТ СН'!$H$5-'СЕТ СН'!$H$20</f>
        <v>3325.73751571</v>
      </c>
      <c r="C97" s="36">
        <f>SUMIFS(СВЦЭМ!$C$39:$C$782,СВЦЭМ!$A$39:$A$782,$A97,СВЦЭМ!$B$39:$B$782,C$83)+'СЕТ СН'!$H$12+СВЦЭМ!$D$10+'СЕТ СН'!$H$5-'СЕТ СН'!$H$20</f>
        <v>3406.6762829600002</v>
      </c>
      <c r="D97" s="36">
        <f>SUMIFS(СВЦЭМ!$C$39:$C$782,СВЦЭМ!$A$39:$A$782,$A97,СВЦЭМ!$B$39:$B$782,D$83)+'СЕТ СН'!$H$12+СВЦЭМ!$D$10+'СЕТ СН'!$H$5-'СЕТ СН'!$H$20</f>
        <v>3444.38353749</v>
      </c>
      <c r="E97" s="36">
        <f>SUMIFS(СВЦЭМ!$C$39:$C$782,СВЦЭМ!$A$39:$A$782,$A97,СВЦЭМ!$B$39:$B$782,E$83)+'СЕТ СН'!$H$12+СВЦЭМ!$D$10+'СЕТ СН'!$H$5-'СЕТ СН'!$H$20</f>
        <v>3461.91273787</v>
      </c>
      <c r="F97" s="36">
        <f>SUMIFS(СВЦЭМ!$C$39:$C$782,СВЦЭМ!$A$39:$A$782,$A97,СВЦЭМ!$B$39:$B$782,F$83)+'СЕТ СН'!$H$12+СВЦЭМ!$D$10+'СЕТ СН'!$H$5-'СЕТ СН'!$H$20</f>
        <v>3457.4094194499999</v>
      </c>
      <c r="G97" s="36">
        <f>SUMIFS(СВЦЭМ!$C$39:$C$782,СВЦЭМ!$A$39:$A$782,$A97,СВЦЭМ!$B$39:$B$782,G$83)+'СЕТ СН'!$H$12+СВЦЭМ!$D$10+'СЕТ СН'!$H$5-'СЕТ СН'!$H$20</f>
        <v>3459.0309053699998</v>
      </c>
      <c r="H97" s="36">
        <f>SUMIFS(СВЦЭМ!$C$39:$C$782,СВЦЭМ!$A$39:$A$782,$A97,СВЦЭМ!$B$39:$B$782,H$83)+'СЕТ СН'!$H$12+СВЦЭМ!$D$10+'СЕТ СН'!$H$5-'СЕТ СН'!$H$20</f>
        <v>3454.2277297299997</v>
      </c>
      <c r="I97" s="36">
        <f>SUMIFS(СВЦЭМ!$C$39:$C$782,СВЦЭМ!$A$39:$A$782,$A97,СВЦЭМ!$B$39:$B$782,I$83)+'СЕТ СН'!$H$12+СВЦЭМ!$D$10+'СЕТ СН'!$H$5-'СЕТ СН'!$H$20</f>
        <v>3407.16521289</v>
      </c>
      <c r="J97" s="36">
        <f>SUMIFS(СВЦЭМ!$C$39:$C$782,СВЦЭМ!$A$39:$A$782,$A97,СВЦЭМ!$B$39:$B$782,J$83)+'СЕТ СН'!$H$12+СВЦЭМ!$D$10+'СЕТ СН'!$H$5-'СЕТ СН'!$H$20</f>
        <v>3347.8777846799999</v>
      </c>
      <c r="K97" s="36">
        <f>SUMIFS(СВЦЭМ!$C$39:$C$782,СВЦЭМ!$A$39:$A$782,$A97,СВЦЭМ!$B$39:$B$782,K$83)+'СЕТ СН'!$H$12+СВЦЭМ!$D$10+'СЕТ СН'!$H$5-'СЕТ СН'!$H$20</f>
        <v>3338.3444318399997</v>
      </c>
      <c r="L97" s="36">
        <f>SUMIFS(СВЦЭМ!$C$39:$C$782,СВЦЭМ!$A$39:$A$782,$A97,СВЦЭМ!$B$39:$B$782,L$83)+'СЕТ СН'!$H$12+СВЦЭМ!$D$10+'СЕТ СН'!$H$5-'СЕТ СН'!$H$20</f>
        <v>3353.9040937300001</v>
      </c>
      <c r="M97" s="36">
        <f>SUMIFS(СВЦЭМ!$C$39:$C$782,СВЦЭМ!$A$39:$A$782,$A97,СВЦЭМ!$B$39:$B$782,M$83)+'СЕТ СН'!$H$12+СВЦЭМ!$D$10+'СЕТ СН'!$H$5-'СЕТ СН'!$H$20</f>
        <v>3351.31610658</v>
      </c>
      <c r="N97" s="36">
        <f>SUMIFS(СВЦЭМ!$C$39:$C$782,СВЦЭМ!$A$39:$A$782,$A97,СВЦЭМ!$B$39:$B$782,N$83)+'СЕТ СН'!$H$12+СВЦЭМ!$D$10+'СЕТ СН'!$H$5-'СЕТ СН'!$H$20</f>
        <v>3422.6973324800001</v>
      </c>
      <c r="O97" s="36">
        <f>SUMIFS(СВЦЭМ!$C$39:$C$782,СВЦЭМ!$A$39:$A$782,$A97,СВЦЭМ!$B$39:$B$782,O$83)+'СЕТ СН'!$H$12+СВЦЭМ!$D$10+'СЕТ СН'!$H$5-'СЕТ СН'!$H$20</f>
        <v>3442.9493689299998</v>
      </c>
      <c r="P97" s="36">
        <f>SUMIFS(СВЦЭМ!$C$39:$C$782,СВЦЭМ!$A$39:$A$782,$A97,СВЦЭМ!$B$39:$B$782,P$83)+'СЕТ СН'!$H$12+СВЦЭМ!$D$10+'СЕТ СН'!$H$5-'СЕТ СН'!$H$20</f>
        <v>3434.4666608899997</v>
      </c>
      <c r="Q97" s="36">
        <f>SUMIFS(СВЦЭМ!$C$39:$C$782,СВЦЭМ!$A$39:$A$782,$A97,СВЦЭМ!$B$39:$B$782,Q$83)+'СЕТ СН'!$H$12+СВЦЭМ!$D$10+'СЕТ СН'!$H$5-'СЕТ СН'!$H$20</f>
        <v>3427.7782713199999</v>
      </c>
      <c r="R97" s="36">
        <f>SUMIFS(СВЦЭМ!$C$39:$C$782,СВЦЭМ!$A$39:$A$782,$A97,СВЦЭМ!$B$39:$B$782,R$83)+'СЕТ СН'!$H$12+СВЦЭМ!$D$10+'СЕТ СН'!$H$5-'СЕТ СН'!$H$20</f>
        <v>3401.3915391199998</v>
      </c>
      <c r="S97" s="36">
        <f>SUMIFS(СВЦЭМ!$C$39:$C$782,СВЦЭМ!$A$39:$A$782,$A97,СВЦЭМ!$B$39:$B$782,S$83)+'СЕТ СН'!$H$12+СВЦЭМ!$D$10+'СЕТ СН'!$H$5-'СЕТ СН'!$H$20</f>
        <v>3329.1174307599999</v>
      </c>
      <c r="T97" s="36">
        <f>SUMIFS(СВЦЭМ!$C$39:$C$782,СВЦЭМ!$A$39:$A$782,$A97,СВЦЭМ!$B$39:$B$782,T$83)+'СЕТ СН'!$H$12+СВЦЭМ!$D$10+'СЕТ СН'!$H$5-'СЕТ СН'!$H$20</f>
        <v>3355.34379313</v>
      </c>
      <c r="U97" s="36">
        <f>SUMIFS(СВЦЭМ!$C$39:$C$782,СВЦЭМ!$A$39:$A$782,$A97,СВЦЭМ!$B$39:$B$782,U$83)+'СЕТ СН'!$H$12+СВЦЭМ!$D$10+'СЕТ СН'!$H$5-'СЕТ СН'!$H$20</f>
        <v>3362.7040628</v>
      </c>
      <c r="V97" s="36">
        <f>SUMIFS(СВЦЭМ!$C$39:$C$782,СВЦЭМ!$A$39:$A$782,$A97,СВЦЭМ!$B$39:$B$782,V$83)+'СЕТ СН'!$H$12+СВЦЭМ!$D$10+'СЕТ СН'!$H$5-'СЕТ СН'!$H$20</f>
        <v>3329.8006180000002</v>
      </c>
      <c r="W97" s="36">
        <f>SUMIFS(СВЦЭМ!$C$39:$C$782,СВЦЭМ!$A$39:$A$782,$A97,СВЦЭМ!$B$39:$B$782,W$83)+'СЕТ СН'!$H$12+СВЦЭМ!$D$10+'СЕТ СН'!$H$5-'СЕТ СН'!$H$20</f>
        <v>3291.4377102499998</v>
      </c>
      <c r="X97" s="36">
        <f>SUMIFS(СВЦЭМ!$C$39:$C$782,СВЦЭМ!$A$39:$A$782,$A97,СВЦЭМ!$B$39:$B$782,X$83)+'СЕТ СН'!$H$12+СВЦЭМ!$D$10+'СЕТ СН'!$H$5-'СЕТ СН'!$H$20</f>
        <v>3312.2678873699997</v>
      </c>
      <c r="Y97" s="36">
        <f>SUMIFS(СВЦЭМ!$C$39:$C$782,СВЦЭМ!$A$39:$A$782,$A97,СВЦЭМ!$B$39:$B$782,Y$83)+'СЕТ СН'!$H$12+СВЦЭМ!$D$10+'СЕТ СН'!$H$5-'СЕТ СН'!$H$20</f>
        <v>3334.2525237899999</v>
      </c>
    </row>
    <row r="98" spans="1:25" ht="15.75" x14ac:dyDescent="0.2">
      <c r="A98" s="35">
        <f t="shared" si="2"/>
        <v>44362</v>
      </c>
      <c r="B98" s="36">
        <f>SUMIFS(СВЦЭМ!$C$39:$C$782,СВЦЭМ!$A$39:$A$782,$A98,СВЦЭМ!$B$39:$B$782,B$83)+'СЕТ СН'!$H$12+СВЦЭМ!$D$10+'СЕТ СН'!$H$5-'СЕТ СН'!$H$20</f>
        <v>3342.6965397200001</v>
      </c>
      <c r="C98" s="36">
        <f>SUMIFS(СВЦЭМ!$C$39:$C$782,СВЦЭМ!$A$39:$A$782,$A98,СВЦЭМ!$B$39:$B$782,C$83)+'СЕТ СН'!$H$12+СВЦЭМ!$D$10+'СЕТ СН'!$H$5-'СЕТ СН'!$H$20</f>
        <v>3424.2591454399999</v>
      </c>
      <c r="D98" s="36">
        <f>SUMIFS(СВЦЭМ!$C$39:$C$782,СВЦЭМ!$A$39:$A$782,$A98,СВЦЭМ!$B$39:$B$782,D$83)+'СЕТ СН'!$H$12+СВЦЭМ!$D$10+'СЕТ СН'!$H$5-'СЕТ СН'!$H$20</f>
        <v>3452.6290756099997</v>
      </c>
      <c r="E98" s="36">
        <f>SUMIFS(СВЦЭМ!$C$39:$C$782,СВЦЭМ!$A$39:$A$782,$A98,СВЦЭМ!$B$39:$B$782,E$83)+'СЕТ СН'!$H$12+СВЦЭМ!$D$10+'СЕТ СН'!$H$5-'СЕТ СН'!$H$20</f>
        <v>3461.5757632599998</v>
      </c>
      <c r="F98" s="36">
        <f>SUMIFS(СВЦЭМ!$C$39:$C$782,СВЦЭМ!$A$39:$A$782,$A98,СВЦЭМ!$B$39:$B$782,F$83)+'СЕТ СН'!$H$12+СВЦЭМ!$D$10+'СЕТ СН'!$H$5-'СЕТ СН'!$H$20</f>
        <v>3446.2108650999999</v>
      </c>
      <c r="G98" s="36">
        <f>SUMIFS(СВЦЭМ!$C$39:$C$782,СВЦЭМ!$A$39:$A$782,$A98,СВЦЭМ!$B$39:$B$782,G$83)+'СЕТ СН'!$H$12+СВЦЭМ!$D$10+'СЕТ СН'!$H$5-'СЕТ СН'!$H$20</f>
        <v>3444.0032502700001</v>
      </c>
      <c r="H98" s="36">
        <f>SUMIFS(СВЦЭМ!$C$39:$C$782,СВЦЭМ!$A$39:$A$782,$A98,СВЦЭМ!$B$39:$B$782,H$83)+'СЕТ СН'!$H$12+СВЦЭМ!$D$10+'СЕТ СН'!$H$5-'СЕТ СН'!$H$20</f>
        <v>3451.7652621799998</v>
      </c>
      <c r="I98" s="36">
        <f>SUMIFS(СВЦЭМ!$C$39:$C$782,СВЦЭМ!$A$39:$A$782,$A98,СВЦЭМ!$B$39:$B$782,I$83)+'СЕТ СН'!$H$12+СВЦЭМ!$D$10+'СЕТ СН'!$H$5-'СЕТ СН'!$H$20</f>
        <v>3366.2145226100001</v>
      </c>
      <c r="J98" s="36">
        <f>SUMIFS(СВЦЭМ!$C$39:$C$782,СВЦЭМ!$A$39:$A$782,$A98,СВЦЭМ!$B$39:$B$782,J$83)+'СЕТ СН'!$H$12+СВЦЭМ!$D$10+'СЕТ СН'!$H$5-'СЕТ СН'!$H$20</f>
        <v>3333.1941056300002</v>
      </c>
      <c r="K98" s="36">
        <f>SUMIFS(СВЦЭМ!$C$39:$C$782,СВЦЭМ!$A$39:$A$782,$A98,СВЦЭМ!$B$39:$B$782,K$83)+'СЕТ СН'!$H$12+СВЦЭМ!$D$10+'СЕТ СН'!$H$5-'СЕТ СН'!$H$20</f>
        <v>3315.87078148</v>
      </c>
      <c r="L98" s="36">
        <f>SUMIFS(СВЦЭМ!$C$39:$C$782,СВЦЭМ!$A$39:$A$782,$A98,СВЦЭМ!$B$39:$B$782,L$83)+'СЕТ СН'!$H$12+СВЦЭМ!$D$10+'СЕТ СН'!$H$5-'СЕТ СН'!$H$20</f>
        <v>3306.2887373599997</v>
      </c>
      <c r="M98" s="36">
        <f>SUMIFS(СВЦЭМ!$C$39:$C$782,СВЦЭМ!$A$39:$A$782,$A98,СВЦЭМ!$B$39:$B$782,M$83)+'СЕТ СН'!$H$12+СВЦЭМ!$D$10+'СЕТ СН'!$H$5-'СЕТ СН'!$H$20</f>
        <v>3363.54205146</v>
      </c>
      <c r="N98" s="36">
        <f>SUMIFS(СВЦЭМ!$C$39:$C$782,СВЦЭМ!$A$39:$A$782,$A98,СВЦЭМ!$B$39:$B$782,N$83)+'СЕТ СН'!$H$12+СВЦЭМ!$D$10+'СЕТ СН'!$H$5-'СЕТ СН'!$H$20</f>
        <v>3407.67778189</v>
      </c>
      <c r="O98" s="36">
        <f>SUMIFS(СВЦЭМ!$C$39:$C$782,СВЦЭМ!$A$39:$A$782,$A98,СВЦЭМ!$B$39:$B$782,O$83)+'СЕТ СН'!$H$12+СВЦЭМ!$D$10+'СЕТ СН'!$H$5-'СЕТ СН'!$H$20</f>
        <v>3452.40966596</v>
      </c>
      <c r="P98" s="36">
        <f>SUMIFS(СВЦЭМ!$C$39:$C$782,СВЦЭМ!$A$39:$A$782,$A98,СВЦЭМ!$B$39:$B$782,P$83)+'СЕТ СН'!$H$12+СВЦЭМ!$D$10+'СЕТ СН'!$H$5-'СЕТ СН'!$H$20</f>
        <v>3454.3907057199999</v>
      </c>
      <c r="Q98" s="36">
        <f>SUMIFS(СВЦЭМ!$C$39:$C$782,СВЦЭМ!$A$39:$A$782,$A98,СВЦЭМ!$B$39:$B$782,Q$83)+'СЕТ СН'!$H$12+СВЦЭМ!$D$10+'СЕТ СН'!$H$5-'СЕТ СН'!$H$20</f>
        <v>3462.3814409500001</v>
      </c>
      <c r="R98" s="36">
        <f>SUMIFS(СВЦЭМ!$C$39:$C$782,СВЦЭМ!$A$39:$A$782,$A98,СВЦЭМ!$B$39:$B$782,R$83)+'СЕТ СН'!$H$12+СВЦЭМ!$D$10+'СЕТ СН'!$H$5-'СЕТ СН'!$H$20</f>
        <v>3429.4600906800001</v>
      </c>
      <c r="S98" s="36">
        <f>SUMIFS(СВЦЭМ!$C$39:$C$782,СВЦЭМ!$A$39:$A$782,$A98,СВЦЭМ!$B$39:$B$782,S$83)+'СЕТ СН'!$H$12+СВЦЭМ!$D$10+'СЕТ СН'!$H$5-'СЕТ СН'!$H$20</f>
        <v>3370.4533349799999</v>
      </c>
      <c r="T98" s="36">
        <f>SUMIFS(СВЦЭМ!$C$39:$C$782,СВЦЭМ!$A$39:$A$782,$A98,СВЦЭМ!$B$39:$B$782,T$83)+'СЕТ СН'!$H$12+СВЦЭМ!$D$10+'СЕТ СН'!$H$5-'СЕТ СН'!$H$20</f>
        <v>3318.5634368800002</v>
      </c>
      <c r="U98" s="36">
        <f>SUMIFS(СВЦЭМ!$C$39:$C$782,СВЦЭМ!$A$39:$A$782,$A98,СВЦЭМ!$B$39:$B$782,U$83)+'СЕТ СН'!$H$12+СВЦЭМ!$D$10+'СЕТ СН'!$H$5-'СЕТ СН'!$H$20</f>
        <v>3312.7846656299998</v>
      </c>
      <c r="V98" s="36">
        <f>SUMIFS(СВЦЭМ!$C$39:$C$782,СВЦЭМ!$A$39:$A$782,$A98,СВЦЭМ!$B$39:$B$782,V$83)+'СЕТ СН'!$H$12+СВЦЭМ!$D$10+'СЕТ СН'!$H$5-'СЕТ СН'!$H$20</f>
        <v>3275.1297232500001</v>
      </c>
      <c r="W98" s="36">
        <f>SUMIFS(СВЦЭМ!$C$39:$C$782,СВЦЭМ!$A$39:$A$782,$A98,СВЦЭМ!$B$39:$B$782,W$83)+'СЕТ СН'!$H$12+СВЦЭМ!$D$10+'СЕТ СН'!$H$5-'СЕТ СН'!$H$20</f>
        <v>3265.1410355200001</v>
      </c>
      <c r="X98" s="36">
        <f>SUMIFS(СВЦЭМ!$C$39:$C$782,СВЦЭМ!$A$39:$A$782,$A98,СВЦЭМ!$B$39:$B$782,X$83)+'СЕТ СН'!$H$12+СВЦЭМ!$D$10+'СЕТ СН'!$H$5-'СЕТ СН'!$H$20</f>
        <v>3283.6470537300002</v>
      </c>
      <c r="Y98" s="36">
        <f>SUMIFS(СВЦЭМ!$C$39:$C$782,СВЦЭМ!$A$39:$A$782,$A98,СВЦЭМ!$B$39:$B$782,Y$83)+'СЕТ СН'!$H$12+СВЦЭМ!$D$10+'СЕТ СН'!$H$5-'СЕТ СН'!$H$20</f>
        <v>3299.53219386</v>
      </c>
    </row>
    <row r="99" spans="1:25" ht="15.75" x14ac:dyDescent="0.2">
      <c r="A99" s="35">
        <f t="shared" si="2"/>
        <v>44363</v>
      </c>
      <c r="B99" s="36">
        <f>SUMIFS(СВЦЭМ!$C$39:$C$782,СВЦЭМ!$A$39:$A$782,$A99,СВЦЭМ!$B$39:$B$782,B$83)+'СЕТ СН'!$H$12+СВЦЭМ!$D$10+'СЕТ СН'!$H$5-'СЕТ СН'!$H$20</f>
        <v>3324.0500032499999</v>
      </c>
      <c r="C99" s="36">
        <f>SUMIFS(СВЦЭМ!$C$39:$C$782,СВЦЭМ!$A$39:$A$782,$A99,СВЦЭМ!$B$39:$B$782,C$83)+'СЕТ СН'!$H$12+СВЦЭМ!$D$10+'СЕТ СН'!$H$5-'СЕТ СН'!$H$20</f>
        <v>3413.5528336500001</v>
      </c>
      <c r="D99" s="36">
        <f>SUMIFS(СВЦЭМ!$C$39:$C$782,СВЦЭМ!$A$39:$A$782,$A99,СВЦЭМ!$B$39:$B$782,D$83)+'СЕТ СН'!$H$12+СВЦЭМ!$D$10+'СЕТ СН'!$H$5-'СЕТ СН'!$H$20</f>
        <v>3441.7639294099999</v>
      </c>
      <c r="E99" s="36">
        <f>SUMIFS(СВЦЭМ!$C$39:$C$782,СВЦЭМ!$A$39:$A$782,$A99,СВЦЭМ!$B$39:$B$782,E$83)+'СЕТ СН'!$H$12+СВЦЭМ!$D$10+'СЕТ СН'!$H$5-'СЕТ СН'!$H$20</f>
        <v>3435.4980756200002</v>
      </c>
      <c r="F99" s="36">
        <f>SUMIFS(СВЦЭМ!$C$39:$C$782,СВЦЭМ!$A$39:$A$782,$A99,СВЦЭМ!$B$39:$B$782,F$83)+'СЕТ СН'!$H$12+СВЦЭМ!$D$10+'СЕТ СН'!$H$5-'СЕТ СН'!$H$20</f>
        <v>3429.1659071700001</v>
      </c>
      <c r="G99" s="36">
        <f>SUMIFS(СВЦЭМ!$C$39:$C$782,СВЦЭМ!$A$39:$A$782,$A99,СВЦЭМ!$B$39:$B$782,G$83)+'СЕТ СН'!$H$12+СВЦЭМ!$D$10+'СЕТ СН'!$H$5-'СЕТ СН'!$H$20</f>
        <v>3441.6677707200001</v>
      </c>
      <c r="H99" s="36">
        <f>SUMIFS(СВЦЭМ!$C$39:$C$782,СВЦЭМ!$A$39:$A$782,$A99,СВЦЭМ!$B$39:$B$782,H$83)+'СЕТ СН'!$H$12+СВЦЭМ!$D$10+'СЕТ СН'!$H$5-'СЕТ СН'!$H$20</f>
        <v>3432.7828738799999</v>
      </c>
      <c r="I99" s="36">
        <f>SUMIFS(СВЦЭМ!$C$39:$C$782,СВЦЭМ!$A$39:$A$782,$A99,СВЦЭМ!$B$39:$B$782,I$83)+'СЕТ СН'!$H$12+СВЦЭМ!$D$10+'СЕТ СН'!$H$5-'СЕТ СН'!$H$20</f>
        <v>3375.10679334</v>
      </c>
      <c r="J99" s="36">
        <f>SUMIFS(СВЦЭМ!$C$39:$C$782,СВЦЭМ!$A$39:$A$782,$A99,СВЦЭМ!$B$39:$B$782,J$83)+'СЕТ СН'!$H$12+СВЦЭМ!$D$10+'СЕТ СН'!$H$5-'СЕТ СН'!$H$20</f>
        <v>3327.2061242999998</v>
      </c>
      <c r="K99" s="36">
        <f>SUMIFS(СВЦЭМ!$C$39:$C$782,СВЦЭМ!$A$39:$A$782,$A99,СВЦЭМ!$B$39:$B$782,K$83)+'СЕТ СН'!$H$12+СВЦЭМ!$D$10+'СЕТ СН'!$H$5-'СЕТ СН'!$H$20</f>
        <v>3300.3801407000001</v>
      </c>
      <c r="L99" s="36">
        <f>SUMIFS(СВЦЭМ!$C$39:$C$782,СВЦЭМ!$A$39:$A$782,$A99,СВЦЭМ!$B$39:$B$782,L$83)+'СЕТ СН'!$H$12+СВЦЭМ!$D$10+'СЕТ СН'!$H$5-'СЕТ СН'!$H$20</f>
        <v>3320.9317920600001</v>
      </c>
      <c r="M99" s="36">
        <f>SUMIFS(СВЦЭМ!$C$39:$C$782,СВЦЭМ!$A$39:$A$782,$A99,СВЦЭМ!$B$39:$B$782,M$83)+'СЕТ СН'!$H$12+СВЦЭМ!$D$10+'СЕТ СН'!$H$5-'СЕТ СН'!$H$20</f>
        <v>3356.9626458000002</v>
      </c>
      <c r="N99" s="36">
        <f>SUMIFS(СВЦЭМ!$C$39:$C$782,СВЦЭМ!$A$39:$A$782,$A99,СВЦЭМ!$B$39:$B$782,N$83)+'СЕТ СН'!$H$12+СВЦЭМ!$D$10+'СЕТ СН'!$H$5-'СЕТ СН'!$H$20</f>
        <v>3420.0417110999997</v>
      </c>
      <c r="O99" s="36">
        <f>SUMIFS(СВЦЭМ!$C$39:$C$782,СВЦЭМ!$A$39:$A$782,$A99,СВЦЭМ!$B$39:$B$782,O$83)+'СЕТ СН'!$H$12+СВЦЭМ!$D$10+'СЕТ СН'!$H$5-'СЕТ СН'!$H$20</f>
        <v>3443.7479401800001</v>
      </c>
      <c r="P99" s="36">
        <f>SUMIFS(СВЦЭМ!$C$39:$C$782,СВЦЭМ!$A$39:$A$782,$A99,СВЦЭМ!$B$39:$B$782,P$83)+'СЕТ СН'!$H$12+СВЦЭМ!$D$10+'СЕТ СН'!$H$5-'СЕТ СН'!$H$20</f>
        <v>3447.6202626099998</v>
      </c>
      <c r="Q99" s="36">
        <f>SUMIFS(СВЦЭМ!$C$39:$C$782,СВЦЭМ!$A$39:$A$782,$A99,СВЦЭМ!$B$39:$B$782,Q$83)+'СЕТ СН'!$H$12+СВЦЭМ!$D$10+'СЕТ СН'!$H$5-'СЕТ СН'!$H$20</f>
        <v>3447.27169112</v>
      </c>
      <c r="R99" s="36">
        <f>SUMIFS(СВЦЭМ!$C$39:$C$782,СВЦЭМ!$A$39:$A$782,$A99,СВЦЭМ!$B$39:$B$782,R$83)+'СЕТ СН'!$H$12+СВЦЭМ!$D$10+'СЕТ СН'!$H$5-'СЕТ СН'!$H$20</f>
        <v>3427.6068152099997</v>
      </c>
      <c r="S99" s="36">
        <f>SUMIFS(СВЦЭМ!$C$39:$C$782,СВЦЭМ!$A$39:$A$782,$A99,СВЦЭМ!$B$39:$B$782,S$83)+'СЕТ СН'!$H$12+СВЦЭМ!$D$10+'СЕТ СН'!$H$5-'СЕТ СН'!$H$20</f>
        <v>3369.11795755</v>
      </c>
      <c r="T99" s="36">
        <f>SUMIFS(СВЦЭМ!$C$39:$C$782,СВЦЭМ!$A$39:$A$782,$A99,СВЦЭМ!$B$39:$B$782,T$83)+'СЕТ СН'!$H$12+СВЦЭМ!$D$10+'СЕТ СН'!$H$5-'СЕТ СН'!$H$20</f>
        <v>3316.8126200500001</v>
      </c>
      <c r="U99" s="36">
        <f>SUMIFS(СВЦЭМ!$C$39:$C$782,СВЦЭМ!$A$39:$A$782,$A99,СВЦЭМ!$B$39:$B$782,U$83)+'СЕТ СН'!$H$12+СВЦЭМ!$D$10+'СЕТ СН'!$H$5-'СЕТ СН'!$H$20</f>
        <v>3296.7368415599999</v>
      </c>
      <c r="V99" s="36">
        <f>SUMIFS(СВЦЭМ!$C$39:$C$782,СВЦЭМ!$A$39:$A$782,$A99,СВЦЭМ!$B$39:$B$782,V$83)+'СЕТ СН'!$H$12+СВЦЭМ!$D$10+'СЕТ СН'!$H$5-'СЕТ СН'!$H$20</f>
        <v>3275.92226334</v>
      </c>
      <c r="W99" s="36">
        <f>SUMIFS(СВЦЭМ!$C$39:$C$782,СВЦЭМ!$A$39:$A$782,$A99,СВЦЭМ!$B$39:$B$782,W$83)+'СЕТ СН'!$H$12+СВЦЭМ!$D$10+'СЕТ СН'!$H$5-'СЕТ СН'!$H$20</f>
        <v>3257.5687142000002</v>
      </c>
      <c r="X99" s="36">
        <f>SUMIFS(СВЦЭМ!$C$39:$C$782,СВЦЭМ!$A$39:$A$782,$A99,СВЦЭМ!$B$39:$B$782,X$83)+'СЕТ СН'!$H$12+СВЦЭМ!$D$10+'СЕТ СН'!$H$5-'СЕТ СН'!$H$20</f>
        <v>3265.5405692899999</v>
      </c>
      <c r="Y99" s="36">
        <f>SUMIFS(СВЦЭМ!$C$39:$C$782,СВЦЭМ!$A$39:$A$782,$A99,СВЦЭМ!$B$39:$B$782,Y$83)+'СЕТ СН'!$H$12+СВЦЭМ!$D$10+'СЕТ СН'!$H$5-'СЕТ СН'!$H$20</f>
        <v>3287.4890948500001</v>
      </c>
    </row>
    <row r="100" spans="1:25" ht="15.75" x14ac:dyDescent="0.2">
      <c r="A100" s="35">
        <f t="shared" si="2"/>
        <v>44364</v>
      </c>
      <c r="B100" s="36">
        <f>SUMIFS(СВЦЭМ!$C$39:$C$782,СВЦЭМ!$A$39:$A$782,$A100,СВЦЭМ!$B$39:$B$782,B$83)+'СЕТ СН'!$H$12+СВЦЭМ!$D$10+'СЕТ СН'!$H$5-'СЕТ СН'!$H$20</f>
        <v>3357.5643198899998</v>
      </c>
      <c r="C100" s="36">
        <f>SUMIFS(СВЦЭМ!$C$39:$C$782,СВЦЭМ!$A$39:$A$782,$A100,СВЦЭМ!$B$39:$B$782,C$83)+'СЕТ СН'!$H$12+СВЦЭМ!$D$10+'СЕТ СН'!$H$5-'СЕТ СН'!$H$20</f>
        <v>3450.5726394399999</v>
      </c>
      <c r="D100" s="36">
        <f>SUMIFS(СВЦЭМ!$C$39:$C$782,СВЦЭМ!$A$39:$A$782,$A100,СВЦЭМ!$B$39:$B$782,D$83)+'СЕТ СН'!$H$12+СВЦЭМ!$D$10+'СЕТ СН'!$H$5-'СЕТ СН'!$H$20</f>
        <v>3465.5935599700001</v>
      </c>
      <c r="E100" s="36">
        <f>SUMIFS(СВЦЭМ!$C$39:$C$782,СВЦЭМ!$A$39:$A$782,$A100,СВЦЭМ!$B$39:$B$782,E$83)+'СЕТ СН'!$H$12+СВЦЭМ!$D$10+'СЕТ СН'!$H$5-'СЕТ СН'!$H$20</f>
        <v>3459.8138020400002</v>
      </c>
      <c r="F100" s="36">
        <f>SUMIFS(СВЦЭМ!$C$39:$C$782,СВЦЭМ!$A$39:$A$782,$A100,СВЦЭМ!$B$39:$B$782,F$83)+'СЕТ СН'!$H$12+СВЦЭМ!$D$10+'СЕТ СН'!$H$5-'СЕТ СН'!$H$20</f>
        <v>3451.7238722500001</v>
      </c>
      <c r="G100" s="36">
        <f>SUMIFS(СВЦЭМ!$C$39:$C$782,СВЦЭМ!$A$39:$A$782,$A100,СВЦЭМ!$B$39:$B$782,G$83)+'СЕТ СН'!$H$12+СВЦЭМ!$D$10+'СЕТ СН'!$H$5-'СЕТ СН'!$H$20</f>
        <v>3462.4449905500001</v>
      </c>
      <c r="H100" s="36">
        <f>SUMIFS(СВЦЭМ!$C$39:$C$782,СВЦЭМ!$A$39:$A$782,$A100,СВЦЭМ!$B$39:$B$782,H$83)+'СЕТ СН'!$H$12+СВЦЭМ!$D$10+'СЕТ СН'!$H$5-'СЕТ СН'!$H$20</f>
        <v>3490.69267846</v>
      </c>
      <c r="I100" s="36">
        <f>SUMIFS(СВЦЭМ!$C$39:$C$782,СВЦЭМ!$A$39:$A$782,$A100,СВЦЭМ!$B$39:$B$782,I$83)+'СЕТ СН'!$H$12+СВЦЭМ!$D$10+'СЕТ СН'!$H$5-'СЕТ СН'!$H$20</f>
        <v>3402.2680017100001</v>
      </c>
      <c r="J100" s="36">
        <f>SUMIFS(СВЦЭМ!$C$39:$C$782,СВЦЭМ!$A$39:$A$782,$A100,СВЦЭМ!$B$39:$B$782,J$83)+'СЕТ СН'!$H$12+СВЦЭМ!$D$10+'СЕТ СН'!$H$5-'СЕТ СН'!$H$20</f>
        <v>3375.7684838800001</v>
      </c>
      <c r="K100" s="36">
        <f>SUMIFS(СВЦЭМ!$C$39:$C$782,СВЦЭМ!$A$39:$A$782,$A100,СВЦЭМ!$B$39:$B$782,K$83)+'СЕТ СН'!$H$12+СВЦЭМ!$D$10+'СЕТ СН'!$H$5-'СЕТ СН'!$H$20</f>
        <v>3361.48171753</v>
      </c>
      <c r="L100" s="36">
        <f>SUMIFS(СВЦЭМ!$C$39:$C$782,СВЦЭМ!$A$39:$A$782,$A100,СВЦЭМ!$B$39:$B$782,L$83)+'СЕТ СН'!$H$12+СВЦЭМ!$D$10+'СЕТ СН'!$H$5-'СЕТ СН'!$H$20</f>
        <v>3355.57727058</v>
      </c>
      <c r="M100" s="36">
        <f>SUMIFS(СВЦЭМ!$C$39:$C$782,СВЦЭМ!$A$39:$A$782,$A100,СВЦЭМ!$B$39:$B$782,M$83)+'СЕТ СН'!$H$12+СВЦЭМ!$D$10+'СЕТ СН'!$H$5-'СЕТ СН'!$H$20</f>
        <v>3399.6702954100001</v>
      </c>
      <c r="N100" s="36">
        <f>SUMIFS(СВЦЭМ!$C$39:$C$782,СВЦЭМ!$A$39:$A$782,$A100,СВЦЭМ!$B$39:$B$782,N$83)+'СЕТ СН'!$H$12+СВЦЭМ!$D$10+'СЕТ СН'!$H$5-'СЕТ СН'!$H$20</f>
        <v>3453.15575498</v>
      </c>
      <c r="O100" s="36">
        <f>SUMIFS(СВЦЭМ!$C$39:$C$782,СВЦЭМ!$A$39:$A$782,$A100,СВЦЭМ!$B$39:$B$782,O$83)+'СЕТ СН'!$H$12+СВЦЭМ!$D$10+'СЕТ СН'!$H$5-'СЕТ СН'!$H$20</f>
        <v>3455.3817200399999</v>
      </c>
      <c r="P100" s="36">
        <f>SUMIFS(СВЦЭМ!$C$39:$C$782,СВЦЭМ!$A$39:$A$782,$A100,СВЦЭМ!$B$39:$B$782,P$83)+'СЕТ СН'!$H$12+СВЦЭМ!$D$10+'СЕТ СН'!$H$5-'СЕТ СН'!$H$20</f>
        <v>3483.5778243999998</v>
      </c>
      <c r="Q100" s="36">
        <f>SUMIFS(СВЦЭМ!$C$39:$C$782,СВЦЭМ!$A$39:$A$782,$A100,СВЦЭМ!$B$39:$B$782,Q$83)+'СЕТ СН'!$H$12+СВЦЭМ!$D$10+'СЕТ СН'!$H$5-'СЕТ СН'!$H$20</f>
        <v>3476.83407661</v>
      </c>
      <c r="R100" s="36">
        <f>SUMIFS(СВЦЭМ!$C$39:$C$782,СВЦЭМ!$A$39:$A$782,$A100,СВЦЭМ!$B$39:$B$782,R$83)+'СЕТ СН'!$H$12+СВЦЭМ!$D$10+'СЕТ СН'!$H$5-'СЕТ СН'!$H$20</f>
        <v>3468.1719997299997</v>
      </c>
      <c r="S100" s="36">
        <f>SUMIFS(СВЦЭМ!$C$39:$C$782,СВЦЭМ!$A$39:$A$782,$A100,СВЦЭМ!$B$39:$B$782,S$83)+'СЕТ СН'!$H$12+СВЦЭМ!$D$10+'СЕТ СН'!$H$5-'СЕТ СН'!$H$20</f>
        <v>3416.9906919499999</v>
      </c>
      <c r="T100" s="36">
        <f>SUMIFS(СВЦЭМ!$C$39:$C$782,СВЦЭМ!$A$39:$A$782,$A100,СВЦЭМ!$B$39:$B$782,T$83)+'СЕТ СН'!$H$12+СВЦЭМ!$D$10+'СЕТ СН'!$H$5-'СЕТ СН'!$H$20</f>
        <v>3362.5655631199998</v>
      </c>
      <c r="U100" s="36">
        <f>SUMIFS(СВЦЭМ!$C$39:$C$782,СВЦЭМ!$A$39:$A$782,$A100,СВЦЭМ!$B$39:$B$782,U$83)+'СЕТ СН'!$H$12+СВЦЭМ!$D$10+'СЕТ СН'!$H$5-'СЕТ СН'!$H$20</f>
        <v>3357.7772976799997</v>
      </c>
      <c r="V100" s="36">
        <f>SUMIFS(СВЦЭМ!$C$39:$C$782,СВЦЭМ!$A$39:$A$782,$A100,СВЦЭМ!$B$39:$B$782,V$83)+'СЕТ СН'!$H$12+СВЦЭМ!$D$10+'СЕТ СН'!$H$5-'СЕТ СН'!$H$20</f>
        <v>3322.2077413299999</v>
      </c>
      <c r="W100" s="36">
        <f>SUMIFS(СВЦЭМ!$C$39:$C$782,СВЦЭМ!$A$39:$A$782,$A100,СВЦЭМ!$B$39:$B$782,W$83)+'СЕТ СН'!$H$12+СВЦЭМ!$D$10+'СЕТ СН'!$H$5-'СЕТ СН'!$H$20</f>
        <v>3287.4731925699998</v>
      </c>
      <c r="X100" s="36">
        <f>SUMIFS(СВЦЭМ!$C$39:$C$782,СВЦЭМ!$A$39:$A$782,$A100,СВЦЭМ!$B$39:$B$782,X$83)+'СЕТ СН'!$H$12+СВЦЭМ!$D$10+'СЕТ СН'!$H$5-'СЕТ СН'!$H$20</f>
        <v>3317.0932878599997</v>
      </c>
      <c r="Y100" s="36">
        <f>SUMIFS(СВЦЭМ!$C$39:$C$782,СВЦЭМ!$A$39:$A$782,$A100,СВЦЭМ!$B$39:$B$782,Y$83)+'СЕТ СН'!$H$12+СВЦЭМ!$D$10+'СЕТ СН'!$H$5-'СЕТ СН'!$H$20</f>
        <v>3322.48959461</v>
      </c>
    </row>
    <row r="101" spans="1:25" ht="15.75" x14ac:dyDescent="0.2">
      <c r="A101" s="35">
        <f t="shared" si="2"/>
        <v>44365</v>
      </c>
      <c r="B101" s="36">
        <f>SUMIFS(СВЦЭМ!$C$39:$C$782,СВЦЭМ!$A$39:$A$782,$A101,СВЦЭМ!$B$39:$B$782,B$83)+'СЕТ СН'!$H$12+СВЦЭМ!$D$10+'СЕТ СН'!$H$5-'СЕТ СН'!$H$20</f>
        <v>3367.0590251100002</v>
      </c>
      <c r="C101" s="36">
        <f>SUMIFS(СВЦЭМ!$C$39:$C$782,СВЦЭМ!$A$39:$A$782,$A101,СВЦЭМ!$B$39:$B$782,C$83)+'СЕТ СН'!$H$12+СВЦЭМ!$D$10+'СЕТ СН'!$H$5-'СЕТ СН'!$H$20</f>
        <v>3440.2436409000002</v>
      </c>
      <c r="D101" s="36">
        <f>SUMIFS(СВЦЭМ!$C$39:$C$782,СВЦЭМ!$A$39:$A$782,$A101,СВЦЭМ!$B$39:$B$782,D$83)+'СЕТ СН'!$H$12+СВЦЭМ!$D$10+'СЕТ СН'!$H$5-'СЕТ СН'!$H$20</f>
        <v>3457.0144072399999</v>
      </c>
      <c r="E101" s="36">
        <f>SUMIFS(СВЦЭМ!$C$39:$C$782,СВЦЭМ!$A$39:$A$782,$A101,СВЦЭМ!$B$39:$B$782,E$83)+'СЕТ СН'!$H$12+СВЦЭМ!$D$10+'СЕТ СН'!$H$5-'СЕТ СН'!$H$20</f>
        <v>3445.8545560699999</v>
      </c>
      <c r="F101" s="36">
        <f>SUMIFS(СВЦЭМ!$C$39:$C$782,СВЦЭМ!$A$39:$A$782,$A101,СВЦЭМ!$B$39:$B$782,F$83)+'СЕТ СН'!$H$12+СВЦЭМ!$D$10+'СЕТ СН'!$H$5-'СЕТ СН'!$H$20</f>
        <v>3444.6321734900002</v>
      </c>
      <c r="G101" s="36">
        <f>SUMIFS(СВЦЭМ!$C$39:$C$782,СВЦЭМ!$A$39:$A$782,$A101,СВЦЭМ!$B$39:$B$782,G$83)+'СЕТ СН'!$H$12+СВЦЭМ!$D$10+'СЕТ СН'!$H$5-'СЕТ СН'!$H$20</f>
        <v>3457.2090802499997</v>
      </c>
      <c r="H101" s="36">
        <f>SUMIFS(СВЦЭМ!$C$39:$C$782,СВЦЭМ!$A$39:$A$782,$A101,СВЦЭМ!$B$39:$B$782,H$83)+'СЕТ СН'!$H$12+СВЦЭМ!$D$10+'СЕТ СН'!$H$5-'СЕТ СН'!$H$20</f>
        <v>3494.1200294800001</v>
      </c>
      <c r="I101" s="36">
        <f>SUMIFS(СВЦЭМ!$C$39:$C$782,СВЦЭМ!$A$39:$A$782,$A101,СВЦЭМ!$B$39:$B$782,I$83)+'СЕТ СН'!$H$12+СВЦЭМ!$D$10+'СЕТ СН'!$H$5-'СЕТ СН'!$H$20</f>
        <v>3411.3506603599999</v>
      </c>
      <c r="J101" s="36">
        <f>SUMIFS(СВЦЭМ!$C$39:$C$782,СВЦЭМ!$A$39:$A$782,$A101,СВЦЭМ!$B$39:$B$782,J$83)+'СЕТ СН'!$H$12+СВЦЭМ!$D$10+'СЕТ СН'!$H$5-'СЕТ СН'!$H$20</f>
        <v>3337.7447669399999</v>
      </c>
      <c r="K101" s="36">
        <f>SUMIFS(СВЦЭМ!$C$39:$C$782,СВЦЭМ!$A$39:$A$782,$A101,СВЦЭМ!$B$39:$B$782,K$83)+'СЕТ СН'!$H$12+СВЦЭМ!$D$10+'СЕТ СН'!$H$5-'СЕТ СН'!$H$20</f>
        <v>3344.3300748199999</v>
      </c>
      <c r="L101" s="36">
        <f>SUMIFS(СВЦЭМ!$C$39:$C$782,СВЦЭМ!$A$39:$A$782,$A101,СВЦЭМ!$B$39:$B$782,L$83)+'СЕТ СН'!$H$12+СВЦЭМ!$D$10+'СЕТ СН'!$H$5-'СЕТ СН'!$H$20</f>
        <v>3329.9549044099999</v>
      </c>
      <c r="M101" s="36">
        <f>SUMIFS(СВЦЭМ!$C$39:$C$782,СВЦЭМ!$A$39:$A$782,$A101,СВЦЭМ!$B$39:$B$782,M$83)+'СЕТ СН'!$H$12+СВЦЭМ!$D$10+'СЕТ СН'!$H$5-'СЕТ СН'!$H$20</f>
        <v>3361.6034958999999</v>
      </c>
      <c r="N101" s="36">
        <f>SUMIFS(СВЦЭМ!$C$39:$C$782,СВЦЭМ!$A$39:$A$782,$A101,СВЦЭМ!$B$39:$B$782,N$83)+'СЕТ СН'!$H$12+СВЦЭМ!$D$10+'СЕТ СН'!$H$5-'СЕТ СН'!$H$20</f>
        <v>3411.2226706299998</v>
      </c>
      <c r="O101" s="36">
        <f>SUMIFS(СВЦЭМ!$C$39:$C$782,СВЦЭМ!$A$39:$A$782,$A101,СВЦЭМ!$B$39:$B$782,O$83)+'СЕТ СН'!$H$12+СВЦЭМ!$D$10+'СЕТ СН'!$H$5-'СЕТ СН'!$H$20</f>
        <v>3473.34994203</v>
      </c>
      <c r="P101" s="36">
        <f>SUMIFS(СВЦЭМ!$C$39:$C$782,СВЦЭМ!$A$39:$A$782,$A101,СВЦЭМ!$B$39:$B$782,P$83)+'СЕТ СН'!$H$12+СВЦЭМ!$D$10+'СЕТ СН'!$H$5-'СЕТ СН'!$H$20</f>
        <v>3486.5640956400002</v>
      </c>
      <c r="Q101" s="36">
        <f>SUMIFS(СВЦЭМ!$C$39:$C$782,СВЦЭМ!$A$39:$A$782,$A101,СВЦЭМ!$B$39:$B$782,Q$83)+'СЕТ СН'!$H$12+СВЦЭМ!$D$10+'СЕТ СН'!$H$5-'СЕТ СН'!$H$20</f>
        <v>3488.46904141</v>
      </c>
      <c r="R101" s="36">
        <f>SUMIFS(СВЦЭМ!$C$39:$C$782,СВЦЭМ!$A$39:$A$782,$A101,СВЦЭМ!$B$39:$B$782,R$83)+'СЕТ СН'!$H$12+СВЦЭМ!$D$10+'СЕТ СН'!$H$5-'СЕТ СН'!$H$20</f>
        <v>3435.8607249500001</v>
      </c>
      <c r="S101" s="36">
        <f>SUMIFS(СВЦЭМ!$C$39:$C$782,СВЦЭМ!$A$39:$A$782,$A101,СВЦЭМ!$B$39:$B$782,S$83)+'СЕТ СН'!$H$12+СВЦЭМ!$D$10+'СЕТ СН'!$H$5-'СЕТ СН'!$H$20</f>
        <v>3373.04928832</v>
      </c>
      <c r="T101" s="36">
        <f>SUMIFS(СВЦЭМ!$C$39:$C$782,СВЦЭМ!$A$39:$A$782,$A101,СВЦЭМ!$B$39:$B$782,T$83)+'СЕТ СН'!$H$12+СВЦЭМ!$D$10+'СЕТ СН'!$H$5-'СЕТ СН'!$H$20</f>
        <v>3335.1109373600002</v>
      </c>
      <c r="U101" s="36">
        <f>SUMIFS(СВЦЭМ!$C$39:$C$782,СВЦЭМ!$A$39:$A$782,$A101,СВЦЭМ!$B$39:$B$782,U$83)+'СЕТ СН'!$H$12+СВЦЭМ!$D$10+'СЕТ СН'!$H$5-'СЕТ СН'!$H$20</f>
        <v>3334.7087329199999</v>
      </c>
      <c r="V101" s="36">
        <f>SUMIFS(СВЦЭМ!$C$39:$C$782,СВЦЭМ!$A$39:$A$782,$A101,СВЦЭМ!$B$39:$B$782,V$83)+'СЕТ СН'!$H$12+СВЦЭМ!$D$10+'СЕТ СН'!$H$5-'СЕТ СН'!$H$20</f>
        <v>3335.0636034700001</v>
      </c>
      <c r="W101" s="36">
        <f>SUMIFS(СВЦЭМ!$C$39:$C$782,СВЦЭМ!$A$39:$A$782,$A101,СВЦЭМ!$B$39:$B$782,W$83)+'СЕТ СН'!$H$12+СВЦЭМ!$D$10+'СЕТ СН'!$H$5-'СЕТ СН'!$H$20</f>
        <v>3341.6427656000001</v>
      </c>
      <c r="X101" s="36">
        <f>SUMIFS(СВЦЭМ!$C$39:$C$782,СВЦЭМ!$A$39:$A$782,$A101,СВЦЭМ!$B$39:$B$782,X$83)+'СЕТ СН'!$H$12+СВЦЭМ!$D$10+'СЕТ СН'!$H$5-'СЕТ СН'!$H$20</f>
        <v>3334.3959573000002</v>
      </c>
      <c r="Y101" s="36">
        <f>SUMIFS(СВЦЭМ!$C$39:$C$782,СВЦЭМ!$A$39:$A$782,$A101,СВЦЭМ!$B$39:$B$782,Y$83)+'СЕТ СН'!$H$12+СВЦЭМ!$D$10+'СЕТ СН'!$H$5-'СЕТ СН'!$H$20</f>
        <v>3341.9860425500001</v>
      </c>
    </row>
    <row r="102" spans="1:25" ht="15.75" x14ac:dyDescent="0.2">
      <c r="A102" s="35">
        <f t="shared" si="2"/>
        <v>44366</v>
      </c>
      <c r="B102" s="36">
        <f>SUMIFS(СВЦЭМ!$C$39:$C$782,СВЦЭМ!$A$39:$A$782,$A102,СВЦЭМ!$B$39:$B$782,B$83)+'СЕТ СН'!$H$12+СВЦЭМ!$D$10+'СЕТ СН'!$H$5-'СЕТ СН'!$H$20</f>
        <v>3234.0951411599999</v>
      </c>
      <c r="C102" s="36">
        <f>SUMIFS(СВЦЭМ!$C$39:$C$782,СВЦЭМ!$A$39:$A$782,$A102,СВЦЭМ!$B$39:$B$782,C$83)+'СЕТ СН'!$H$12+СВЦЭМ!$D$10+'СЕТ СН'!$H$5-'СЕТ СН'!$H$20</f>
        <v>3301.13839263</v>
      </c>
      <c r="D102" s="36">
        <f>SUMIFS(СВЦЭМ!$C$39:$C$782,СВЦЭМ!$A$39:$A$782,$A102,СВЦЭМ!$B$39:$B$782,D$83)+'СЕТ СН'!$H$12+СВЦЭМ!$D$10+'СЕТ СН'!$H$5-'СЕТ СН'!$H$20</f>
        <v>3365.21751812</v>
      </c>
      <c r="E102" s="36">
        <f>SUMIFS(СВЦЭМ!$C$39:$C$782,СВЦЭМ!$A$39:$A$782,$A102,СВЦЭМ!$B$39:$B$782,E$83)+'СЕТ СН'!$H$12+СВЦЭМ!$D$10+'СЕТ СН'!$H$5-'СЕТ СН'!$H$20</f>
        <v>3377.4964974200002</v>
      </c>
      <c r="F102" s="36">
        <f>SUMIFS(СВЦЭМ!$C$39:$C$782,СВЦЭМ!$A$39:$A$782,$A102,СВЦЭМ!$B$39:$B$782,F$83)+'СЕТ СН'!$H$12+СВЦЭМ!$D$10+'СЕТ СН'!$H$5-'СЕТ СН'!$H$20</f>
        <v>3380.0798074300001</v>
      </c>
      <c r="G102" s="36">
        <f>SUMIFS(СВЦЭМ!$C$39:$C$782,СВЦЭМ!$A$39:$A$782,$A102,СВЦЭМ!$B$39:$B$782,G$83)+'СЕТ СН'!$H$12+СВЦЭМ!$D$10+'СЕТ СН'!$H$5-'СЕТ СН'!$H$20</f>
        <v>3373.09276413</v>
      </c>
      <c r="H102" s="36">
        <f>SUMIFS(СВЦЭМ!$C$39:$C$782,СВЦЭМ!$A$39:$A$782,$A102,СВЦЭМ!$B$39:$B$782,H$83)+'СЕТ СН'!$H$12+СВЦЭМ!$D$10+'СЕТ СН'!$H$5-'СЕТ СН'!$H$20</f>
        <v>3354.1693207099997</v>
      </c>
      <c r="I102" s="36">
        <f>SUMIFS(СВЦЭМ!$C$39:$C$782,СВЦЭМ!$A$39:$A$782,$A102,СВЦЭМ!$B$39:$B$782,I$83)+'СЕТ СН'!$H$12+СВЦЭМ!$D$10+'СЕТ СН'!$H$5-'СЕТ СН'!$H$20</f>
        <v>3283.1463041900001</v>
      </c>
      <c r="J102" s="36">
        <f>SUMIFS(СВЦЭМ!$C$39:$C$782,СВЦЭМ!$A$39:$A$782,$A102,СВЦЭМ!$B$39:$B$782,J$83)+'СЕТ СН'!$H$12+СВЦЭМ!$D$10+'СЕТ СН'!$H$5-'СЕТ СН'!$H$20</f>
        <v>3207.99952192</v>
      </c>
      <c r="K102" s="36">
        <f>SUMIFS(СВЦЭМ!$C$39:$C$782,СВЦЭМ!$A$39:$A$782,$A102,СВЦЭМ!$B$39:$B$782,K$83)+'СЕТ СН'!$H$12+СВЦЭМ!$D$10+'СЕТ СН'!$H$5-'СЕТ СН'!$H$20</f>
        <v>3215.8600087700001</v>
      </c>
      <c r="L102" s="36">
        <f>SUMIFS(СВЦЭМ!$C$39:$C$782,СВЦЭМ!$A$39:$A$782,$A102,СВЦЭМ!$B$39:$B$782,L$83)+'СЕТ СН'!$H$12+СВЦЭМ!$D$10+'СЕТ СН'!$H$5-'СЕТ СН'!$H$20</f>
        <v>3242.8973631099998</v>
      </c>
      <c r="M102" s="36">
        <f>SUMIFS(СВЦЭМ!$C$39:$C$782,СВЦЭМ!$A$39:$A$782,$A102,СВЦЭМ!$B$39:$B$782,M$83)+'СЕТ СН'!$H$12+СВЦЭМ!$D$10+'СЕТ СН'!$H$5-'СЕТ СН'!$H$20</f>
        <v>3238.1111973699999</v>
      </c>
      <c r="N102" s="36">
        <f>SUMIFS(СВЦЭМ!$C$39:$C$782,СВЦЭМ!$A$39:$A$782,$A102,СВЦЭМ!$B$39:$B$782,N$83)+'СЕТ СН'!$H$12+СВЦЭМ!$D$10+'СЕТ СН'!$H$5-'СЕТ СН'!$H$20</f>
        <v>3277.3519688599999</v>
      </c>
      <c r="O102" s="36">
        <f>SUMIFS(СВЦЭМ!$C$39:$C$782,СВЦЭМ!$A$39:$A$782,$A102,СВЦЭМ!$B$39:$B$782,O$83)+'СЕТ СН'!$H$12+СВЦЭМ!$D$10+'СЕТ СН'!$H$5-'СЕТ СН'!$H$20</f>
        <v>3324.7477185600001</v>
      </c>
      <c r="P102" s="36">
        <f>SUMIFS(СВЦЭМ!$C$39:$C$782,СВЦЭМ!$A$39:$A$782,$A102,СВЦЭМ!$B$39:$B$782,P$83)+'СЕТ СН'!$H$12+СВЦЭМ!$D$10+'СЕТ СН'!$H$5-'СЕТ СН'!$H$20</f>
        <v>3336.5691878799998</v>
      </c>
      <c r="Q102" s="36">
        <f>SUMIFS(СВЦЭМ!$C$39:$C$782,СВЦЭМ!$A$39:$A$782,$A102,СВЦЭМ!$B$39:$B$782,Q$83)+'СЕТ СН'!$H$12+СВЦЭМ!$D$10+'СЕТ СН'!$H$5-'СЕТ СН'!$H$20</f>
        <v>3337.7579741199997</v>
      </c>
      <c r="R102" s="36">
        <f>SUMIFS(СВЦЭМ!$C$39:$C$782,СВЦЭМ!$A$39:$A$782,$A102,СВЦЭМ!$B$39:$B$782,R$83)+'СЕТ СН'!$H$12+СВЦЭМ!$D$10+'СЕТ СН'!$H$5-'СЕТ СН'!$H$20</f>
        <v>3298.9957249700001</v>
      </c>
      <c r="S102" s="36">
        <f>SUMIFS(СВЦЭМ!$C$39:$C$782,СВЦЭМ!$A$39:$A$782,$A102,СВЦЭМ!$B$39:$B$782,S$83)+'СЕТ СН'!$H$12+СВЦЭМ!$D$10+'СЕТ СН'!$H$5-'СЕТ СН'!$H$20</f>
        <v>3246.7710547500001</v>
      </c>
      <c r="T102" s="36">
        <f>SUMIFS(СВЦЭМ!$C$39:$C$782,СВЦЭМ!$A$39:$A$782,$A102,СВЦЭМ!$B$39:$B$782,T$83)+'СЕТ СН'!$H$12+СВЦЭМ!$D$10+'СЕТ СН'!$H$5-'СЕТ СН'!$H$20</f>
        <v>3214.2093355299999</v>
      </c>
      <c r="U102" s="36">
        <f>SUMIFS(СВЦЭМ!$C$39:$C$782,СВЦЭМ!$A$39:$A$782,$A102,СВЦЭМ!$B$39:$B$782,U$83)+'СЕТ СН'!$H$12+СВЦЭМ!$D$10+'СЕТ СН'!$H$5-'СЕТ СН'!$H$20</f>
        <v>3205.0222475599999</v>
      </c>
      <c r="V102" s="36">
        <f>SUMIFS(СВЦЭМ!$C$39:$C$782,СВЦЭМ!$A$39:$A$782,$A102,СВЦЭМ!$B$39:$B$782,V$83)+'СЕТ СН'!$H$12+СВЦЭМ!$D$10+'СЕТ СН'!$H$5-'СЕТ СН'!$H$20</f>
        <v>3207.5346621899998</v>
      </c>
      <c r="W102" s="36">
        <f>SUMIFS(СВЦЭМ!$C$39:$C$782,СВЦЭМ!$A$39:$A$782,$A102,СВЦЭМ!$B$39:$B$782,W$83)+'СЕТ СН'!$H$12+СВЦЭМ!$D$10+'СЕТ СН'!$H$5-'СЕТ СН'!$H$20</f>
        <v>3214.1609113200002</v>
      </c>
      <c r="X102" s="36">
        <f>SUMIFS(СВЦЭМ!$C$39:$C$782,СВЦЭМ!$A$39:$A$782,$A102,СВЦЭМ!$B$39:$B$782,X$83)+'СЕТ СН'!$H$12+СВЦЭМ!$D$10+'СЕТ СН'!$H$5-'СЕТ СН'!$H$20</f>
        <v>3208.5178171900002</v>
      </c>
      <c r="Y102" s="36">
        <f>SUMIFS(СВЦЭМ!$C$39:$C$782,СВЦЭМ!$A$39:$A$782,$A102,СВЦЭМ!$B$39:$B$782,Y$83)+'СЕТ СН'!$H$12+СВЦЭМ!$D$10+'СЕТ СН'!$H$5-'СЕТ СН'!$H$20</f>
        <v>3225.16090317</v>
      </c>
    </row>
    <row r="103" spans="1:25" ht="15.75" x14ac:dyDescent="0.2">
      <c r="A103" s="35">
        <f t="shared" si="2"/>
        <v>44367</v>
      </c>
      <c r="B103" s="36">
        <f>SUMIFS(СВЦЭМ!$C$39:$C$782,СВЦЭМ!$A$39:$A$782,$A103,СВЦЭМ!$B$39:$B$782,B$83)+'СЕТ СН'!$H$12+СВЦЭМ!$D$10+'СЕТ СН'!$H$5-'СЕТ СН'!$H$20</f>
        <v>3277.16169575</v>
      </c>
      <c r="C103" s="36">
        <f>SUMIFS(СВЦЭМ!$C$39:$C$782,СВЦЭМ!$A$39:$A$782,$A103,СВЦЭМ!$B$39:$B$782,C$83)+'СЕТ СН'!$H$12+СВЦЭМ!$D$10+'СЕТ СН'!$H$5-'СЕТ СН'!$H$20</f>
        <v>3360.38096326</v>
      </c>
      <c r="D103" s="36">
        <f>SUMIFS(СВЦЭМ!$C$39:$C$782,СВЦЭМ!$A$39:$A$782,$A103,СВЦЭМ!$B$39:$B$782,D$83)+'СЕТ СН'!$H$12+СВЦЭМ!$D$10+'СЕТ СН'!$H$5-'СЕТ СН'!$H$20</f>
        <v>3433.9458285000001</v>
      </c>
      <c r="E103" s="36">
        <f>SUMIFS(СВЦЭМ!$C$39:$C$782,СВЦЭМ!$A$39:$A$782,$A103,СВЦЭМ!$B$39:$B$782,E$83)+'СЕТ СН'!$H$12+СВЦЭМ!$D$10+'СЕТ СН'!$H$5-'СЕТ СН'!$H$20</f>
        <v>3450.6132130300002</v>
      </c>
      <c r="F103" s="36">
        <f>SUMIFS(СВЦЭМ!$C$39:$C$782,СВЦЭМ!$A$39:$A$782,$A103,СВЦЭМ!$B$39:$B$782,F$83)+'СЕТ СН'!$H$12+СВЦЭМ!$D$10+'СЕТ СН'!$H$5-'СЕТ СН'!$H$20</f>
        <v>3451.53904156</v>
      </c>
      <c r="G103" s="36">
        <f>SUMIFS(СВЦЭМ!$C$39:$C$782,СВЦЭМ!$A$39:$A$782,$A103,СВЦЭМ!$B$39:$B$782,G$83)+'СЕТ СН'!$H$12+СВЦЭМ!$D$10+'СЕТ СН'!$H$5-'СЕТ СН'!$H$20</f>
        <v>3453.6942560500001</v>
      </c>
      <c r="H103" s="36">
        <f>SUMIFS(СВЦЭМ!$C$39:$C$782,СВЦЭМ!$A$39:$A$782,$A103,СВЦЭМ!$B$39:$B$782,H$83)+'СЕТ СН'!$H$12+СВЦЭМ!$D$10+'СЕТ СН'!$H$5-'СЕТ СН'!$H$20</f>
        <v>3424.83026814</v>
      </c>
      <c r="I103" s="36">
        <f>SUMIFS(СВЦЭМ!$C$39:$C$782,СВЦЭМ!$A$39:$A$782,$A103,СВЦЭМ!$B$39:$B$782,I$83)+'СЕТ СН'!$H$12+СВЦЭМ!$D$10+'СЕТ СН'!$H$5-'СЕТ СН'!$H$20</f>
        <v>3338.4285986899999</v>
      </c>
      <c r="J103" s="36">
        <f>SUMIFS(СВЦЭМ!$C$39:$C$782,СВЦЭМ!$A$39:$A$782,$A103,СВЦЭМ!$B$39:$B$782,J$83)+'СЕТ СН'!$H$12+СВЦЭМ!$D$10+'СЕТ СН'!$H$5-'СЕТ СН'!$H$20</f>
        <v>3263.9811293299999</v>
      </c>
      <c r="K103" s="36">
        <f>SUMIFS(СВЦЭМ!$C$39:$C$782,СВЦЭМ!$A$39:$A$782,$A103,СВЦЭМ!$B$39:$B$782,K$83)+'СЕТ СН'!$H$12+СВЦЭМ!$D$10+'СЕТ СН'!$H$5-'СЕТ СН'!$H$20</f>
        <v>3236.2686890200002</v>
      </c>
      <c r="L103" s="36">
        <f>SUMIFS(СВЦЭМ!$C$39:$C$782,СВЦЭМ!$A$39:$A$782,$A103,СВЦЭМ!$B$39:$B$782,L$83)+'СЕТ СН'!$H$12+СВЦЭМ!$D$10+'СЕТ СН'!$H$5-'СЕТ СН'!$H$20</f>
        <v>3256.28740763</v>
      </c>
      <c r="M103" s="36">
        <f>SUMIFS(СВЦЭМ!$C$39:$C$782,СВЦЭМ!$A$39:$A$782,$A103,СВЦЭМ!$B$39:$B$782,M$83)+'СЕТ СН'!$H$12+СВЦЭМ!$D$10+'СЕТ СН'!$H$5-'СЕТ СН'!$H$20</f>
        <v>3247.8642256399999</v>
      </c>
      <c r="N103" s="36">
        <f>SUMIFS(СВЦЭМ!$C$39:$C$782,СВЦЭМ!$A$39:$A$782,$A103,СВЦЭМ!$B$39:$B$782,N$83)+'СЕТ СН'!$H$12+СВЦЭМ!$D$10+'СЕТ СН'!$H$5-'СЕТ СН'!$H$20</f>
        <v>3287.27861123</v>
      </c>
      <c r="O103" s="36">
        <f>SUMIFS(СВЦЭМ!$C$39:$C$782,СВЦЭМ!$A$39:$A$782,$A103,СВЦЭМ!$B$39:$B$782,O$83)+'СЕТ СН'!$H$12+СВЦЭМ!$D$10+'СЕТ СН'!$H$5-'СЕТ СН'!$H$20</f>
        <v>3324.3511952899999</v>
      </c>
      <c r="P103" s="36">
        <f>SUMIFS(СВЦЭМ!$C$39:$C$782,СВЦЭМ!$A$39:$A$782,$A103,СВЦЭМ!$B$39:$B$782,P$83)+'СЕТ СН'!$H$12+СВЦЭМ!$D$10+'СЕТ СН'!$H$5-'СЕТ СН'!$H$20</f>
        <v>3334.06499588</v>
      </c>
      <c r="Q103" s="36">
        <f>SUMIFS(СВЦЭМ!$C$39:$C$782,СВЦЭМ!$A$39:$A$782,$A103,СВЦЭМ!$B$39:$B$782,Q$83)+'СЕТ СН'!$H$12+СВЦЭМ!$D$10+'СЕТ СН'!$H$5-'СЕТ СН'!$H$20</f>
        <v>3338.9144144699999</v>
      </c>
      <c r="R103" s="36">
        <f>SUMIFS(СВЦЭМ!$C$39:$C$782,СВЦЭМ!$A$39:$A$782,$A103,СВЦЭМ!$B$39:$B$782,R$83)+'СЕТ СН'!$H$12+СВЦЭМ!$D$10+'СЕТ СН'!$H$5-'СЕТ СН'!$H$20</f>
        <v>3313.6127167</v>
      </c>
      <c r="S103" s="36">
        <f>SUMIFS(СВЦЭМ!$C$39:$C$782,СВЦЭМ!$A$39:$A$782,$A103,СВЦЭМ!$B$39:$B$782,S$83)+'СЕТ СН'!$H$12+СВЦЭМ!$D$10+'СЕТ СН'!$H$5-'СЕТ СН'!$H$20</f>
        <v>3266.4973383000001</v>
      </c>
      <c r="T103" s="36">
        <f>SUMIFS(СВЦЭМ!$C$39:$C$782,СВЦЭМ!$A$39:$A$782,$A103,СВЦЭМ!$B$39:$B$782,T$83)+'СЕТ СН'!$H$12+СВЦЭМ!$D$10+'СЕТ СН'!$H$5-'СЕТ СН'!$H$20</f>
        <v>3242.29517128</v>
      </c>
      <c r="U103" s="36">
        <f>SUMIFS(СВЦЭМ!$C$39:$C$782,СВЦЭМ!$A$39:$A$782,$A103,СВЦЭМ!$B$39:$B$782,U$83)+'СЕТ СН'!$H$12+СВЦЭМ!$D$10+'СЕТ СН'!$H$5-'СЕТ СН'!$H$20</f>
        <v>3213.3089982299998</v>
      </c>
      <c r="V103" s="36">
        <f>SUMIFS(СВЦЭМ!$C$39:$C$782,СВЦЭМ!$A$39:$A$782,$A103,СВЦЭМ!$B$39:$B$782,V$83)+'СЕТ СН'!$H$12+СВЦЭМ!$D$10+'СЕТ СН'!$H$5-'СЕТ СН'!$H$20</f>
        <v>3204.0785330099998</v>
      </c>
      <c r="W103" s="36">
        <f>SUMIFS(СВЦЭМ!$C$39:$C$782,СВЦЭМ!$A$39:$A$782,$A103,СВЦЭМ!$B$39:$B$782,W$83)+'СЕТ СН'!$H$12+СВЦЭМ!$D$10+'СЕТ СН'!$H$5-'СЕТ СН'!$H$20</f>
        <v>3220.6598978800002</v>
      </c>
      <c r="X103" s="36">
        <f>SUMIFS(СВЦЭМ!$C$39:$C$782,СВЦЭМ!$A$39:$A$782,$A103,СВЦЭМ!$B$39:$B$782,X$83)+'СЕТ СН'!$H$12+СВЦЭМ!$D$10+'СЕТ СН'!$H$5-'СЕТ СН'!$H$20</f>
        <v>3199.7160320600001</v>
      </c>
      <c r="Y103" s="36">
        <f>SUMIFS(СВЦЭМ!$C$39:$C$782,СВЦЭМ!$A$39:$A$782,$A103,СВЦЭМ!$B$39:$B$782,Y$83)+'СЕТ СН'!$H$12+СВЦЭМ!$D$10+'СЕТ СН'!$H$5-'СЕТ СН'!$H$20</f>
        <v>3206.7453077700002</v>
      </c>
    </row>
    <row r="104" spans="1:25" ht="15.75" x14ac:dyDescent="0.2">
      <c r="A104" s="35">
        <f t="shared" si="2"/>
        <v>44368</v>
      </c>
      <c r="B104" s="36">
        <f>SUMIFS(СВЦЭМ!$C$39:$C$782,СВЦЭМ!$A$39:$A$782,$A104,СВЦЭМ!$B$39:$B$782,B$83)+'СЕТ СН'!$H$12+СВЦЭМ!$D$10+'СЕТ СН'!$H$5-'СЕТ СН'!$H$20</f>
        <v>3309.57817716</v>
      </c>
      <c r="C104" s="36">
        <f>SUMIFS(СВЦЭМ!$C$39:$C$782,СВЦЭМ!$A$39:$A$782,$A104,СВЦЭМ!$B$39:$B$782,C$83)+'СЕТ СН'!$H$12+СВЦЭМ!$D$10+'СЕТ СН'!$H$5-'СЕТ СН'!$H$20</f>
        <v>3385.4891504899997</v>
      </c>
      <c r="D104" s="36">
        <f>SUMIFS(СВЦЭМ!$C$39:$C$782,СВЦЭМ!$A$39:$A$782,$A104,СВЦЭМ!$B$39:$B$782,D$83)+'СЕТ СН'!$H$12+СВЦЭМ!$D$10+'СЕТ СН'!$H$5-'СЕТ СН'!$H$20</f>
        <v>3439.5900502</v>
      </c>
      <c r="E104" s="36">
        <f>SUMIFS(СВЦЭМ!$C$39:$C$782,СВЦЭМ!$A$39:$A$782,$A104,СВЦЭМ!$B$39:$B$782,E$83)+'СЕТ СН'!$H$12+СВЦЭМ!$D$10+'СЕТ СН'!$H$5-'СЕТ СН'!$H$20</f>
        <v>3450.5385101299998</v>
      </c>
      <c r="F104" s="36">
        <f>SUMIFS(СВЦЭМ!$C$39:$C$782,СВЦЭМ!$A$39:$A$782,$A104,СВЦЭМ!$B$39:$B$782,F$83)+'СЕТ СН'!$H$12+СВЦЭМ!$D$10+'СЕТ СН'!$H$5-'СЕТ СН'!$H$20</f>
        <v>3446.7844206600003</v>
      </c>
      <c r="G104" s="36">
        <f>SUMIFS(СВЦЭМ!$C$39:$C$782,СВЦЭМ!$A$39:$A$782,$A104,СВЦЭМ!$B$39:$B$782,G$83)+'СЕТ СН'!$H$12+СВЦЭМ!$D$10+'СЕТ СН'!$H$5-'СЕТ СН'!$H$20</f>
        <v>3448.4398756599999</v>
      </c>
      <c r="H104" s="36">
        <f>SUMIFS(СВЦЭМ!$C$39:$C$782,СВЦЭМ!$A$39:$A$782,$A104,СВЦЭМ!$B$39:$B$782,H$83)+'СЕТ СН'!$H$12+СВЦЭМ!$D$10+'СЕТ СН'!$H$5-'СЕТ СН'!$H$20</f>
        <v>3405.5876727899999</v>
      </c>
      <c r="I104" s="36">
        <f>SUMIFS(СВЦЭМ!$C$39:$C$782,СВЦЭМ!$A$39:$A$782,$A104,СВЦЭМ!$B$39:$B$782,I$83)+'СЕТ СН'!$H$12+СВЦЭМ!$D$10+'СЕТ СН'!$H$5-'СЕТ СН'!$H$20</f>
        <v>3336.1498935199998</v>
      </c>
      <c r="J104" s="36">
        <f>SUMIFS(СВЦЭМ!$C$39:$C$782,СВЦЭМ!$A$39:$A$782,$A104,СВЦЭМ!$B$39:$B$782,J$83)+'СЕТ СН'!$H$12+СВЦЭМ!$D$10+'СЕТ СН'!$H$5-'СЕТ СН'!$H$20</f>
        <v>3265.5266876400001</v>
      </c>
      <c r="K104" s="36">
        <f>SUMIFS(СВЦЭМ!$C$39:$C$782,СВЦЭМ!$A$39:$A$782,$A104,СВЦЭМ!$B$39:$B$782,K$83)+'СЕТ СН'!$H$12+СВЦЭМ!$D$10+'СЕТ СН'!$H$5-'СЕТ СН'!$H$20</f>
        <v>3252.5827345399998</v>
      </c>
      <c r="L104" s="36">
        <f>SUMIFS(СВЦЭМ!$C$39:$C$782,СВЦЭМ!$A$39:$A$782,$A104,СВЦЭМ!$B$39:$B$782,L$83)+'СЕТ СН'!$H$12+СВЦЭМ!$D$10+'СЕТ СН'!$H$5-'СЕТ СН'!$H$20</f>
        <v>3259.0462675099998</v>
      </c>
      <c r="M104" s="36">
        <f>SUMIFS(СВЦЭМ!$C$39:$C$782,СВЦЭМ!$A$39:$A$782,$A104,СВЦЭМ!$B$39:$B$782,M$83)+'СЕТ СН'!$H$12+СВЦЭМ!$D$10+'СЕТ СН'!$H$5-'СЕТ СН'!$H$20</f>
        <v>3255.52884799</v>
      </c>
      <c r="N104" s="36">
        <f>SUMIFS(СВЦЭМ!$C$39:$C$782,СВЦЭМ!$A$39:$A$782,$A104,СВЦЭМ!$B$39:$B$782,N$83)+'СЕТ СН'!$H$12+СВЦЭМ!$D$10+'СЕТ СН'!$H$5-'СЕТ СН'!$H$20</f>
        <v>3307.9556927399999</v>
      </c>
      <c r="O104" s="36">
        <f>SUMIFS(СВЦЭМ!$C$39:$C$782,СВЦЭМ!$A$39:$A$782,$A104,СВЦЭМ!$B$39:$B$782,O$83)+'СЕТ СН'!$H$12+СВЦЭМ!$D$10+'СЕТ СН'!$H$5-'СЕТ СН'!$H$20</f>
        <v>3332.9330413299999</v>
      </c>
      <c r="P104" s="36">
        <f>SUMIFS(СВЦЭМ!$C$39:$C$782,СВЦЭМ!$A$39:$A$782,$A104,СВЦЭМ!$B$39:$B$782,P$83)+'СЕТ СН'!$H$12+СВЦЭМ!$D$10+'СЕТ СН'!$H$5-'СЕТ СН'!$H$20</f>
        <v>3343.1096201199998</v>
      </c>
      <c r="Q104" s="36">
        <f>SUMIFS(СВЦЭМ!$C$39:$C$782,СВЦЭМ!$A$39:$A$782,$A104,СВЦЭМ!$B$39:$B$782,Q$83)+'СЕТ СН'!$H$12+СВЦЭМ!$D$10+'СЕТ СН'!$H$5-'СЕТ СН'!$H$20</f>
        <v>3347.6093471499998</v>
      </c>
      <c r="R104" s="36">
        <f>SUMIFS(СВЦЭМ!$C$39:$C$782,СВЦЭМ!$A$39:$A$782,$A104,СВЦЭМ!$B$39:$B$782,R$83)+'СЕТ СН'!$H$12+СВЦЭМ!$D$10+'СЕТ СН'!$H$5-'СЕТ СН'!$H$20</f>
        <v>3320.2883580399998</v>
      </c>
      <c r="S104" s="36">
        <f>SUMIFS(СВЦЭМ!$C$39:$C$782,СВЦЭМ!$A$39:$A$782,$A104,СВЦЭМ!$B$39:$B$782,S$83)+'СЕТ СН'!$H$12+СВЦЭМ!$D$10+'СЕТ СН'!$H$5-'СЕТ СН'!$H$20</f>
        <v>3318.0501960699999</v>
      </c>
      <c r="T104" s="36">
        <f>SUMIFS(СВЦЭМ!$C$39:$C$782,СВЦЭМ!$A$39:$A$782,$A104,СВЦЭМ!$B$39:$B$782,T$83)+'СЕТ СН'!$H$12+СВЦЭМ!$D$10+'СЕТ СН'!$H$5-'СЕТ СН'!$H$20</f>
        <v>3352.33085024</v>
      </c>
      <c r="U104" s="36">
        <f>SUMIFS(СВЦЭМ!$C$39:$C$782,СВЦЭМ!$A$39:$A$782,$A104,СВЦЭМ!$B$39:$B$782,U$83)+'СЕТ СН'!$H$12+СВЦЭМ!$D$10+'СЕТ СН'!$H$5-'СЕТ СН'!$H$20</f>
        <v>3314.64532826</v>
      </c>
      <c r="V104" s="36">
        <f>SUMIFS(СВЦЭМ!$C$39:$C$782,СВЦЭМ!$A$39:$A$782,$A104,СВЦЭМ!$B$39:$B$782,V$83)+'СЕТ СН'!$H$12+СВЦЭМ!$D$10+'СЕТ СН'!$H$5-'СЕТ СН'!$H$20</f>
        <v>3279.80284355</v>
      </c>
      <c r="W104" s="36">
        <f>SUMIFS(СВЦЭМ!$C$39:$C$782,СВЦЭМ!$A$39:$A$782,$A104,СВЦЭМ!$B$39:$B$782,W$83)+'СЕТ СН'!$H$12+СВЦЭМ!$D$10+'СЕТ СН'!$H$5-'СЕТ СН'!$H$20</f>
        <v>3292.2705506299999</v>
      </c>
      <c r="X104" s="36">
        <f>SUMIFS(СВЦЭМ!$C$39:$C$782,СВЦЭМ!$A$39:$A$782,$A104,СВЦЭМ!$B$39:$B$782,X$83)+'СЕТ СН'!$H$12+СВЦЭМ!$D$10+'СЕТ СН'!$H$5-'СЕТ СН'!$H$20</f>
        <v>3268.4711329800002</v>
      </c>
      <c r="Y104" s="36">
        <f>SUMIFS(СВЦЭМ!$C$39:$C$782,СВЦЭМ!$A$39:$A$782,$A104,СВЦЭМ!$B$39:$B$782,Y$83)+'СЕТ СН'!$H$12+СВЦЭМ!$D$10+'СЕТ СН'!$H$5-'СЕТ СН'!$H$20</f>
        <v>3239.2046577900001</v>
      </c>
    </row>
    <row r="105" spans="1:25" ht="15.75" x14ac:dyDescent="0.2">
      <c r="A105" s="35">
        <f t="shared" si="2"/>
        <v>44369</v>
      </c>
      <c r="B105" s="36">
        <f>SUMIFS(СВЦЭМ!$C$39:$C$782,СВЦЭМ!$A$39:$A$782,$A105,СВЦЭМ!$B$39:$B$782,B$83)+'СЕТ СН'!$H$12+СВЦЭМ!$D$10+'СЕТ СН'!$H$5-'СЕТ СН'!$H$20</f>
        <v>3346.4565885299999</v>
      </c>
      <c r="C105" s="36">
        <f>SUMIFS(СВЦЭМ!$C$39:$C$782,СВЦЭМ!$A$39:$A$782,$A105,СВЦЭМ!$B$39:$B$782,C$83)+'СЕТ СН'!$H$12+СВЦЭМ!$D$10+'СЕТ СН'!$H$5-'СЕТ СН'!$H$20</f>
        <v>3428.71470331</v>
      </c>
      <c r="D105" s="36">
        <f>SUMIFS(СВЦЭМ!$C$39:$C$782,СВЦЭМ!$A$39:$A$782,$A105,СВЦЭМ!$B$39:$B$782,D$83)+'СЕТ СН'!$H$12+СВЦЭМ!$D$10+'СЕТ СН'!$H$5-'СЕТ СН'!$H$20</f>
        <v>3491.8601325300001</v>
      </c>
      <c r="E105" s="36">
        <f>SUMIFS(СВЦЭМ!$C$39:$C$782,СВЦЭМ!$A$39:$A$782,$A105,СВЦЭМ!$B$39:$B$782,E$83)+'СЕТ СН'!$H$12+СВЦЭМ!$D$10+'СЕТ СН'!$H$5-'СЕТ СН'!$H$20</f>
        <v>3479.7095393700001</v>
      </c>
      <c r="F105" s="36">
        <f>SUMIFS(СВЦЭМ!$C$39:$C$782,СВЦЭМ!$A$39:$A$782,$A105,СВЦЭМ!$B$39:$B$782,F$83)+'СЕТ СН'!$H$12+СВЦЭМ!$D$10+'СЕТ СН'!$H$5-'СЕТ СН'!$H$20</f>
        <v>3473.5500399399998</v>
      </c>
      <c r="G105" s="36">
        <f>SUMIFS(СВЦЭМ!$C$39:$C$782,СВЦЭМ!$A$39:$A$782,$A105,СВЦЭМ!$B$39:$B$782,G$83)+'СЕТ СН'!$H$12+СВЦЭМ!$D$10+'СЕТ СН'!$H$5-'СЕТ СН'!$H$20</f>
        <v>3476.9916472999998</v>
      </c>
      <c r="H105" s="36">
        <f>SUMIFS(СВЦЭМ!$C$39:$C$782,СВЦЭМ!$A$39:$A$782,$A105,СВЦЭМ!$B$39:$B$782,H$83)+'СЕТ СН'!$H$12+СВЦЭМ!$D$10+'СЕТ СН'!$H$5-'СЕТ СН'!$H$20</f>
        <v>3454.8656553599999</v>
      </c>
      <c r="I105" s="36">
        <f>SUMIFS(СВЦЭМ!$C$39:$C$782,СВЦЭМ!$A$39:$A$782,$A105,СВЦЭМ!$B$39:$B$782,I$83)+'СЕТ СН'!$H$12+СВЦЭМ!$D$10+'СЕТ СН'!$H$5-'СЕТ СН'!$H$20</f>
        <v>3353.03690861</v>
      </c>
      <c r="J105" s="36">
        <f>SUMIFS(СВЦЭМ!$C$39:$C$782,СВЦЭМ!$A$39:$A$782,$A105,СВЦЭМ!$B$39:$B$782,J$83)+'СЕТ СН'!$H$12+СВЦЭМ!$D$10+'СЕТ СН'!$H$5-'СЕТ СН'!$H$20</f>
        <v>3273.7535910500001</v>
      </c>
      <c r="K105" s="36">
        <f>SUMIFS(СВЦЭМ!$C$39:$C$782,СВЦЭМ!$A$39:$A$782,$A105,СВЦЭМ!$B$39:$B$782,K$83)+'СЕТ СН'!$H$12+СВЦЭМ!$D$10+'СЕТ СН'!$H$5-'СЕТ СН'!$H$20</f>
        <v>3295.97173204</v>
      </c>
      <c r="L105" s="36">
        <f>SUMIFS(СВЦЭМ!$C$39:$C$782,СВЦЭМ!$A$39:$A$782,$A105,СВЦЭМ!$B$39:$B$782,L$83)+'СЕТ СН'!$H$12+СВЦЭМ!$D$10+'СЕТ СН'!$H$5-'СЕТ СН'!$H$20</f>
        <v>3306.7050073400001</v>
      </c>
      <c r="M105" s="36">
        <f>SUMIFS(СВЦЭМ!$C$39:$C$782,СВЦЭМ!$A$39:$A$782,$A105,СВЦЭМ!$B$39:$B$782,M$83)+'СЕТ СН'!$H$12+СВЦЭМ!$D$10+'СЕТ СН'!$H$5-'СЕТ СН'!$H$20</f>
        <v>3306.44679791</v>
      </c>
      <c r="N105" s="36">
        <f>SUMIFS(СВЦЭМ!$C$39:$C$782,СВЦЭМ!$A$39:$A$782,$A105,СВЦЭМ!$B$39:$B$782,N$83)+'СЕТ СН'!$H$12+СВЦЭМ!$D$10+'СЕТ СН'!$H$5-'СЕТ СН'!$H$20</f>
        <v>3349.93564874</v>
      </c>
      <c r="O105" s="36">
        <f>SUMIFS(СВЦЭМ!$C$39:$C$782,СВЦЭМ!$A$39:$A$782,$A105,СВЦЭМ!$B$39:$B$782,O$83)+'СЕТ СН'!$H$12+СВЦЭМ!$D$10+'СЕТ СН'!$H$5-'СЕТ СН'!$H$20</f>
        <v>3385.6569423999999</v>
      </c>
      <c r="P105" s="36">
        <f>SUMIFS(СВЦЭМ!$C$39:$C$782,СВЦЭМ!$A$39:$A$782,$A105,СВЦЭМ!$B$39:$B$782,P$83)+'СЕТ СН'!$H$12+СВЦЭМ!$D$10+'СЕТ СН'!$H$5-'СЕТ СН'!$H$20</f>
        <v>3395.5522246599999</v>
      </c>
      <c r="Q105" s="36">
        <f>SUMIFS(СВЦЭМ!$C$39:$C$782,СВЦЭМ!$A$39:$A$782,$A105,СВЦЭМ!$B$39:$B$782,Q$83)+'СЕТ СН'!$H$12+СВЦЭМ!$D$10+'СЕТ СН'!$H$5-'СЕТ СН'!$H$20</f>
        <v>3403.9561918099998</v>
      </c>
      <c r="R105" s="36">
        <f>SUMIFS(СВЦЭМ!$C$39:$C$782,СВЦЭМ!$A$39:$A$782,$A105,СВЦЭМ!$B$39:$B$782,R$83)+'СЕТ СН'!$H$12+СВЦЭМ!$D$10+'СЕТ СН'!$H$5-'СЕТ СН'!$H$20</f>
        <v>3375.04436175</v>
      </c>
      <c r="S105" s="36">
        <f>SUMIFS(СВЦЭМ!$C$39:$C$782,СВЦЭМ!$A$39:$A$782,$A105,СВЦЭМ!$B$39:$B$782,S$83)+'СЕТ СН'!$H$12+СВЦЭМ!$D$10+'СЕТ СН'!$H$5-'СЕТ СН'!$H$20</f>
        <v>3327.5190444999998</v>
      </c>
      <c r="T105" s="36">
        <f>SUMIFS(СВЦЭМ!$C$39:$C$782,СВЦЭМ!$A$39:$A$782,$A105,СВЦЭМ!$B$39:$B$782,T$83)+'СЕТ СН'!$H$12+СВЦЭМ!$D$10+'СЕТ СН'!$H$5-'СЕТ СН'!$H$20</f>
        <v>3318.44663846</v>
      </c>
      <c r="U105" s="36">
        <f>SUMIFS(СВЦЭМ!$C$39:$C$782,СВЦЭМ!$A$39:$A$782,$A105,СВЦЭМ!$B$39:$B$782,U$83)+'СЕТ СН'!$H$12+СВЦЭМ!$D$10+'СЕТ СН'!$H$5-'СЕТ СН'!$H$20</f>
        <v>3322.8257890499999</v>
      </c>
      <c r="V105" s="36">
        <f>SUMIFS(СВЦЭМ!$C$39:$C$782,СВЦЭМ!$A$39:$A$782,$A105,СВЦЭМ!$B$39:$B$782,V$83)+'СЕТ СН'!$H$12+СВЦЭМ!$D$10+'СЕТ СН'!$H$5-'СЕТ СН'!$H$20</f>
        <v>3342.2269610600001</v>
      </c>
      <c r="W105" s="36">
        <f>SUMIFS(СВЦЭМ!$C$39:$C$782,СВЦЭМ!$A$39:$A$782,$A105,СВЦЭМ!$B$39:$B$782,W$83)+'СЕТ СН'!$H$12+СВЦЭМ!$D$10+'СЕТ СН'!$H$5-'СЕТ СН'!$H$20</f>
        <v>3346.52858741</v>
      </c>
      <c r="X105" s="36">
        <f>SUMIFS(СВЦЭМ!$C$39:$C$782,СВЦЭМ!$A$39:$A$782,$A105,СВЦЭМ!$B$39:$B$782,X$83)+'СЕТ СН'!$H$12+СВЦЭМ!$D$10+'СЕТ СН'!$H$5-'СЕТ СН'!$H$20</f>
        <v>3332.1926751699998</v>
      </c>
      <c r="Y105" s="36">
        <f>SUMIFS(СВЦЭМ!$C$39:$C$782,СВЦЭМ!$A$39:$A$782,$A105,СВЦЭМ!$B$39:$B$782,Y$83)+'СЕТ СН'!$H$12+СВЦЭМ!$D$10+'СЕТ СН'!$H$5-'СЕТ СН'!$H$20</f>
        <v>3315.7367143800002</v>
      </c>
    </row>
    <row r="106" spans="1:25" ht="15.75" x14ac:dyDescent="0.2">
      <c r="A106" s="35">
        <f t="shared" si="2"/>
        <v>44370</v>
      </c>
      <c r="B106" s="36">
        <f>SUMIFS(СВЦЭМ!$C$39:$C$782,СВЦЭМ!$A$39:$A$782,$A106,СВЦЭМ!$B$39:$B$782,B$83)+'СЕТ СН'!$H$12+СВЦЭМ!$D$10+'СЕТ СН'!$H$5-'СЕТ СН'!$H$20</f>
        <v>3414.21912346</v>
      </c>
      <c r="C106" s="36">
        <f>SUMIFS(СВЦЭМ!$C$39:$C$782,СВЦЭМ!$A$39:$A$782,$A106,СВЦЭМ!$B$39:$B$782,C$83)+'СЕТ СН'!$H$12+СВЦЭМ!$D$10+'СЕТ СН'!$H$5-'СЕТ СН'!$H$20</f>
        <v>3518.1071827400001</v>
      </c>
      <c r="D106" s="36">
        <f>SUMIFS(СВЦЭМ!$C$39:$C$782,СВЦЭМ!$A$39:$A$782,$A106,СВЦЭМ!$B$39:$B$782,D$83)+'СЕТ СН'!$H$12+СВЦЭМ!$D$10+'СЕТ СН'!$H$5-'СЕТ СН'!$H$20</f>
        <v>3558.0129985899998</v>
      </c>
      <c r="E106" s="36">
        <f>SUMIFS(СВЦЭМ!$C$39:$C$782,СВЦЭМ!$A$39:$A$782,$A106,СВЦЭМ!$B$39:$B$782,E$83)+'СЕТ СН'!$H$12+СВЦЭМ!$D$10+'СЕТ СН'!$H$5-'СЕТ СН'!$H$20</f>
        <v>3544.6969801599998</v>
      </c>
      <c r="F106" s="36">
        <f>SUMIFS(СВЦЭМ!$C$39:$C$782,СВЦЭМ!$A$39:$A$782,$A106,СВЦЭМ!$B$39:$B$782,F$83)+'СЕТ СН'!$H$12+СВЦЭМ!$D$10+'СЕТ СН'!$H$5-'СЕТ СН'!$H$20</f>
        <v>3540.7019863599999</v>
      </c>
      <c r="G106" s="36">
        <f>SUMIFS(СВЦЭМ!$C$39:$C$782,СВЦЭМ!$A$39:$A$782,$A106,СВЦЭМ!$B$39:$B$782,G$83)+'СЕТ СН'!$H$12+СВЦЭМ!$D$10+'СЕТ СН'!$H$5-'СЕТ СН'!$H$20</f>
        <v>3547.4107988699998</v>
      </c>
      <c r="H106" s="36">
        <f>SUMIFS(СВЦЭМ!$C$39:$C$782,СВЦЭМ!$A$39:$A$782,$A106,СВЦЭМ!$B$39:$B$782,H$83)+'СЕТ СН'!$H$12+СВЦЭМ!$D$10+'СЕТ СН'!$H$5-'СЕТ СН'!$H$20</f>
        <v>3559.2496272200001</v>
      </c>
      <c r="I106" s="36">
        <f>SUMIFS(СВЦЭМ!$C$39:$C$782,СВЦЭМ!$A$39:$A$782,$A106,СВЦЭМ!$B$39:$B$782,I$83)+'СЕТ СН'!$H$12+СВЦЭМ!$D$10+'СЕТ СН'!$H$5-'СЕТ СН'!$H$20</f>
        <v>3471.5917699299998</v>
      </c>
      <c r="J106" s="36">
        <f>SUMIFS(СВЦЭМ!$C$39:$C$782,СВЦЭМ!$A$39:$A$782,$A106,СВЦЭМ!$B$39:$B$782,J$83)+'СЕТ СН'!$H$12+СВЦЭМ!$D$10+'СЕТ СН'!$H$5-'СЕТ СН'!$H$20</f>
        <v>3383.7169113999998</v>
      </c>
      <c r="K106" s="36">
        <f>SUMIFS(СВЦЭМ!$C$39:$C$782,СВЦЭМ!$A$39:$A$782,$A106,СВЦЭМ!$B$39:$B$782,K$83)+'СЕТ СН'!$H$12+СВЦЭМ!$D$10+'СЕТ СН'!$H$5-'СЕТ СН'!$H$20</f>
        <v>3356.6255510199999</v>
      </c>
      <c r="L106" s="36">
        <f>SUMIFS(СВЦЭМ!$C$39:$C$782,СВЦЭМ!$A$39:$A$782,$A106,СВЦЭМ!$B$39:$B$782,L$83)+'СЕТ СН'!$H$12+СВЦЭМ!$D$10+'СЕТ СН'!$H$5-'СЕТ СН'!$H$20</f>
        <v>3372.20062749</v>
      </c>
      <c r="M106" s="36">
        <f>SUMIFS(СВЦЭМ!$C$39:$C$782,СВЦЭМ!$A$39:$A$782,$A106,СВЦЭМ!$B$39:$B$782,M$83)+'СЕТ СН'!$H$12+СВЦЭМ!$D$10+'СЕТ СН'!$H$5-'СЕТ СН'!$H$20</f>
        <v>3368.1577569699998</v>
      </c>
      <c r="N106" s="36">
        <f>SUMIFS(СВЦЭМ!$C$39:$C$782,СВЦЭМ!$A$39:$A$782,$A106,СВЦЭМ!$B$39:$B$782,N$83)+'СЕТ СН'!$H$12+СВЦЭМ!$D$10+'СЕТ СН'!$H$5-'СЕТ СН'!$H$20</f>
        <v>3427.7176208999999</v>
      </c>
      <c r="O106" s="36">
        <f>SUMIFS(СВЦЭМ!$C$39:$C$782,СВЦЭМ!$A$39:$A$782,$A106,СВЦЭМ!$B$39:$B$782,O$83)+'СЕТ СН'!$H$12+СВЦЭМ!$D$10+'СЕТ СН'!$H$5-'СЕТ СН'!$H$20</f>
        <v>3471.5495676099999</v>
      </c>
      <c r="P106" s="36">
        <f>SUMIFS(СВЦЭМ!$C$39:$C$782,СВЦЭМ!$A$39:$A$782,$A106,СВЦЭМ!$B$39:$B$782,P$83)+'СЕТ СН'!$H$12+СВЦЭМ!$D$10+'СЕТ СН'!$H$5-'СЕТ СН'!$H$20</f>
        <v>3481.19350394</v>
      </c>
      <c r="Q106" s="36">
        <f>SUMIFS(СВЦЭМ!$C$39:$C$782,СВЦЭМ!$A$39:$A$782,$A106,СВЦЭМ!$B$39:$B$782,Q$83)+'СЕТ СН'!$H$12+СВЦЭМ!$D$10+'СЕТ СН'!$H$5-'СЕТ СН'!$H$20</f>
        <v>3493.45992286</v>
      </c>
      <c r="R106" s="36">
        <f>SUMIFS(СВЦЭМ!$C$39:$C$782,СВЦЭМ!$A$39:$A$782,$A106,СВЦЭМ!$B$39:$B$782,R$83)+'СЕТ СН'!$H$12+СВЦЭМ!$D$10+'СЕТ СН'!$H$5-'СЕТ СН'!$H$20</f>
        <v>3448.9748494099999</v>
      </c>
      <c r="S106" s="36">
        <f>SUMIFS(СВЦЭМ!$C$39:$C$782,СВЦЭМ!$A$39:$A$782,$A106,СВЦЭМ!$B$39:$B$782,S$83)+'СЕТ СН'!$H$12+СВЦЭМ!$D$10+'СЕТ СН'!$H$5-'СЕТ СН'!$H$20</f>
        <v>3393.7576679499998</v>
      </c>
      <c r="T106" s="36">
        <f>SUMIFS(СВЦЭМ!$C$39:$C$782,СВЦЭМ!$A$39:$A$782,$A106,СВЦЭМ!$B$39:$B$782,T$83)+'СЕТ СН'!$H$12+СВЦЭМ!$D$10+'СЕТ СН'!$H$5-'СЕТ СН'!$H$20</f>
        <v>3362.6213609000001</v>
      </c>
      <c r="U106" s="36">
        <f>SUMIFS(СВЦЭМ!$C$39:$C$782,СВЦЭМ!$A$39:$A$782,$A106,СВЦЭМ!$B$39:$B$782,U$83)+'СЕТ СН'!$H$12+СВЦЭМ!$D$10+'СЕТ СН'!$H$5-'СЕТ СН'!$H$20</f>
        <v>3361.31459301</v>
      </c>
      <c r="V106" s="36">
        <f>SUMIFS(СВЦЭМ!$C$39:$C$782,СВЦЭМ!$A$39:$A$782,$A106,СВЦЭМ!$B$39:$B$782,V$83)+'СЕТ СН'!$H$12+СВЦЭМ!$D$10+'СЕТ СН'!$H$5-'СЕТ СН'!$H$20</f>
        <v>3379.7563599800001</v>
      </c>
      <c r="W106" s="36">
        <f>SUMIFS(СВЦЭМ!$C$39:$C$782,СВЦЭМ!$A$39:$A$782,$A106,СВЦЭМ!$B$39:$B$782,W$83)+'СЕТ СН'!$H$12+СВЦЭМ!$D$10+'СЕТ СН'!$H$5-'СЕТ СН'!$H$20</f>
        <v>3388.7462674200001</v>
      </c>
      <c r="X106" s="36">
        <f>SUMIFS(СВЦЭМ!$C$39:$C$782,СВЦЭМ!$A$39:$A$782,$A106,СВЦЭМ!$B$39:$B$782,X$83)+'СЕТ СН'!$H$12+СВЦЭМ!$D$10+'СЕТ СН'!$H$5-'СЕТ СН'!$H$20</f>
        <v>3370.0519655799999</v>
      </c>
      <c r="Y106" s="36">
        <f>SUMIFS(СВЦЭМ!$C$39:$C$782,СВЦЭМ!$A$39:$A$782,$A106,СВЦЭМ!$B$39:$B$782,Y$83)+'СЕТ СН'!$H$12+СВЦЭМ!$D$10+'СЕТ СН'!$H$5-'СЕТ СН'!$H$20</f>
        <v>3331.9678846500001</v>
      </c>
    </row>
    <row r="107" spans="1:25" ht="15.75" x14ac:dyDescent="0.2">
      <c r="A107" s="35">
        <f t="shared" si="2"/>
        <v>44371</v>
      </c>
      <c r="B107" s="36">
        <f>SUMIFS(СВЦЭМ!$C$39:$C$782,СВЦЭМ!$A$39:$A$782,$A107,СВЦЭМ!$B$39:$B$782,B$83)+'СЕТ СН'!$H$12+СВЦЭМ!$D$10+'СЕТ СН'!$H$5-'СЕТ СН'!$H$20</f>
        <v>3399.59984394</v>
      </c>
      <c r="C107" s="36">
        <f>SUMIFS(СВЦЭМ!$C$39:$C$782,СВЦЭМ!$A$39:$A$782,$A107,СВЦЭМ!$B$39:$B$782,C$83)+'СЕТ СН'!$H$12+СВЦЭМ!$D$10+'СЕТ СН'!$H$5-'СЕТ СН'!$H$20</f>
        <v>3507.0977119600002</v>
      </c>
      <c r="D107" s="36">
        <f>SUMIFS(СВЦЭМ!$C$39:$C$782,СВЦЭМ!$A$39:$A$782,$A107,СВЦЭМ!$B$39:$B$782,D$83)+'СЕТ СН'!$H$12+СВЦЭМ!$D$10+'СЕТ СН'!$H$5-'СЕТ СН'!$H$20</f>
        <v>3534.82672615</v>
      </c>
      <c r="E107" s="36">
        <f>SUMIFS(СВЦЭМ!$C$39:$C$782,СВЦЭМ!$A$39:$A$782,$A107,СВЦЭМ!$B$39:$B$782,E$83)+'СЕТ СН'!$H$12+СВЦЭМ!$D$10+'СЕТ СН'!$H$5-'СЕТ СН'!$H$20</f>
        <v>3534.48281292</v>
      </c>
      <c r="F107" s="36">
        <f>SUMIFS(СВЦЭМ!$C$39:$C$782,СВЦЭМ!$A$39:$A$782,$A107,СВЦЭМ!$B$39:$B$782,F$83)+'СЕТ СН'!$H$12+СВЦЭМ!$D$10+'СЕТ СН'!$H$5-'СЕТ СН'!$H$20</f>
        <v>3528.9722722500001</v>
      </c>
      <c r="G107" s="36">
        <f>SUMIFS(СВЦЭМ!$C$39:$C$782,СВЦЭМ!$A$39:$A$782,$A107,СВЦЭМ!$B$39:$B$782,G$83)+'СЕТ СН'!$H$12+СВЦЭМ!$D$10+'СЕТ СН'!$H$5-'СЕТ СН'!$H$20</f>
        <v>3534.86394144</v>
      </c>
      <c r="H107" s="36">
        <f>SUMIFS(СВЦЭМ!$C$39:$C$782,СВЦЭМ!$A$39:$A$782,$A107,СВЦЭМ!$B$39:$B$782,H$83)+'СЕТ СН'!$H$12+СВЦЭМ!$D$10+'СЕТ СН'!$H$5-'СЕТ СН'!$H$20</f>
        <v>3535.81687861</v>
      </c>
      <c r="I107" s="36">
        <f>SUMIFS(СВЦЭМ!$C$39:$C$782,СВЦЭМ!$A$39:$A$782,$A107,СВЦЭМ!$B$39:$B$782,I$83)+'СЕТ СН'!$H$12+СВЦЭМ!$D$10+'СЕТ СН'!$H$5-'СЕТ СН'!$H$20</f>
        <v>3450.9970343200002</v>
      </c>
      <c r="J107" s="36">
        <f>SUMIFS(СВЦЭМ!$C$39:$C$782,СВЦЭМ!$A$39:$A$782,$A107,СВЦЭМ!$B$39:$B$782,J$83)+'СЕТ СН'!$H$12+СВЦЭМ!$D$10+'СЕТ СН'!$H$5-'СЕТ СН'!$H$20</f>
        <v>3386.77490016</v>
      </c>
      <c r="K107" s="36">
        <f>SUMIFS(СВЦЭМ!$C$39:$C$782,СВЦЭМ!$A$39:$A$782,$A107,СВЦЭМ!$B$39:$B$782,K$83)+'СЕТ СН'!$H$12+СВЦЭМ!$D$10+'СЕТ СН'!$H$5-'СЕТ СН'!$H$20</f>
        <v>3394.54130467</v>
      </c>
      <c r="L107" s="36">
        <f>SUMIFS(СВЦЭМ!$C$39:$C$782,СВЦЭМ!$A$39:$A$782,$A107,СВЦЭМ!$B$39:$B$782,L$83)+'СЕТ СН'!$H$12+СВЦЭМ!$D$10+'СЕТ СН'!$H$5-'СЕТ СН'!$H$20</f>
        <v>3395.5698767599997</v>
      </c>
      <c r="M107" s="36">
        <f>SUMIFS(СВЦЭМ!$C$39:$C$782,СВЦЭМ!$A$39:$A$782,$A107,СВЦЭМ!$B$39:$B$782,M$83)+'СЕТ СН'!$H$12+СВЦЭМ!$D$10+'СЕТ СН'!$H$5-'СЕТ СН'!$H$20</f>
        <v>3401.2298065999998</v>
      </c>
      <c r="N107" s="36">
        <f>SUMIFS(СВЦЭМ!$C$39:$C$782,СВЦЭМ!$A$39:$A$782,$A107,СВЦЭМ!$B$39:$B$782,N$83)+'СЕТ СН'!$H$12+СВЦЭМ!$D$10+'СЕТ СН'!$H$5-'СЕТ СН'!$H$20</f>
        <v>3438.3125735599997</v>
      </c>
      <c r="O107" s="36">
        <f>SUMIFS(СВЦЭМ!$C$39:$C$782,СВЦЭМ!$A$39:$A$782,$A107,СВЦЭМ!$B$39:$B$782,O$83)+'СЕТ СН'!$H$12+СВЦЭМ!$D$10+'СЕТ СН'!$H$5-'СЕТ СН'!$H$20</f>
        <v>3502.4300441199998</v>
      </c>
      <c r="P107" s="36">
        <f>SUMIFS(СВЦЭМ!$C$39:$C$782,СВЦЭМ!$A$39:$A$782,$A107,СВЦЭМ!$B$39:$B$782,P$83)+'СЕТ СН'!$H$12+СВЦЭМ!$D$10+'СЕТ СН'!$H$5-'СЕТ СН'!$H$20</f>
        <v>3508.7216249399999</v>
      </c>
      <c r="Q107" s="36">
        <f>SUMIFS(СВЦЭМ!$C$39:$C$782,СВЦЭМ!$A$39:$A$782,$A107,СВЦЭМ!$B$39:$B$782,Q$83)+'СЕТ СН'!$H$12+СВЦЭМ!$D$10+'СЕТ СН'!$H$5-'СЕТ СН'!$H$20</f>
        <v>3505.5851823100002</v>
      </c>
      <c r="R107" s="36">
        <f>SUMIFS(СВЦЭМ!$C$39:$C$782,СВЦЭМ!$A$39:$A$782,$A107,СВЦЭМ!$B$39:$B$782,R$83)+'СЕТ СН'!$H$12+СВЦЭМ!$D$10+'СЕТ СН'!$H$5-'СЕТ СН'!$H$20</f>
        <v>3447.7078815</v>
      </c>
      <c r="S107" s="36">
        <f>SUMIFS(СВЦЭМ!$C$39:$C$782,СВЦЭМ!$A$39:$A$782,$A107,СВЦЭМ!$B$39:$B$782,S$83)+'СЕТ СН'!$H$12+СВЦЭМ!$D$10+'СЕТ СН'!$H$5-'СЕТ СН'!$H$20</f>
        <v>3400.6737195199998</v>
      </c>
      <c r="T107" s="36">
        <f>SUMIFS(СВЦЭМ!$C$39:$C$782,СВЦЭМ!$A$39:$A$782,$A107,СВЦЭМ!$B$39:$B$782,T$83)+'СЕТ СН'!$H$12+СВЦЭМ!$D$10+'СЕТ СН'!$H$5-'СЕТ СН'!$H$20</f>
        <v>3387.3628112599999</v>
      </c>
      <c r="U107" s="36">
        <f>SUMIFS(СВЦЭМ!$C$39:$C$782,СВЦЭМ!$A$39:$A$782,$A107,СВЦЭМ!$B$39:$B$782,U$83)+'СЕТ СН'!$H$12+СВЦЭМ!$D$10+'СЕТ СН'!$H$5-'СЕТ СН'!$H$20</f>
        <v>3396.8172527500001</v>
      </c>
      <c r="V107" s="36">
        <f>SUMIFS(СВЦЭМ!$C$39:$C$782,СВЦЭМ!$A$39:$A$782,$A107,СВЦЭМ!$B$39:$B$782,V$83)+'СЕТ СН'!$H$12+СВЦЭМ!$D$10+'СЕТ СН'!$H$5-'СЕТ СН'!$H$20</f>
        <v>3400.6982317100001</v>
      </c>
      <c r="W107" s="36">
        <f>SUMIFS(СВЦЭМ!$C$39:$C$782,СВЦЭМ!$A$39:$A$782,$A107,СВЦЭМ!$B$39:$B$782,W$83)+'СЕТ СН'!$H$12+СВЦЭМ!$D$10+'СЕТ СН'!$H$5-'СЕТ СН'!$H$20</f>
        <v>3399.4527295399998</v>
      </c>
      <c r="X107" s="36">
        <f>SUMIFS(СВЦЭМ!$C$39:$C$782,СВЦЭМ!$A$39:$A$782,$A107,СВЦЭМ!$B$39:$B$782,X$83)+'СЕТ СН'!$H$12+СВЦЭМ!$D$10+'СЕТ СН'!$H$5-'СЕТ СН'!$H$20</f>
        <v>3387.4656274700001</v>
      </c>
      <c r="Y107" s="36">
        <f>SUMIFS(СВЦЭМ!$C$39:$C$782,СВЦЭМ!$A$39:$A$782,$A107,СВЦЭМ!$B$39:$B$782,Y$83)+'СЕТ СН'!$H$12+СВЦЭМ!$D$10+'СЕТ СН'!$H$5-'СЕТ СН'!$H$20</f>
        <v>3355.5224398800001</v>
      </c>
    </row>
    <row r="108" spans="1:25" ht="15.75" x14ac:dyDescent="0.2">
      <c r="A108" s="35">
        <f t="shared" si="2"/>
        <v>44372</v>
      </c>
      <c r="B108" s="36">
        <f>SUMIFS(СВЦЭМ!$C$39:$C$782,СВЦЭМ!$A$39:$A$782,$A108,СВЦЭМ!$B$39:$B$782,B$83)+'СЕТ СН'!$H$12+СВЦЭМ!$D$10+'СЕТ СН'!$H$5-'СЕТ СН'!$H$20</f>
        <v>3407.3985310600001</v>
      </c>
      <c r="C108" s="36">
        <f>SUMIFS(СВЦЭМ!$C$39:$C$782,СВЦЭМ!$A$39:$A$782,$A108,СВЦЭМ!$B$39:$B$782,C$83)+'СЕТ СН'!$H$12+СВЦЭМ!$D$10+'СЕТ СН'!$H$5-'СЕТ СН'!$H$20</f>
        <v>3505.7619709599999</v>
      </c>
      <c r="D108" s="36">
        <f>SUMIFS(СВЦЭМ!$C$39:$C$782,СВЦЭМ!$A$39:$A$782,$A108,СВЦЭМ!$B$39:$B$782,D$83)+'СЕТ СН'!$H$12+СВЦЭМ!$D$10+'СЕТ СН'!$H$5-'СЕТ СН'!$H$20</f>
        <v>3540.0569345499998</v>
      </c>
      <c r="E108" s="36">
        <f>SUMIFS(СВЦЭМ!$C$39:$C$782,СВЦЭМ!$A$39:$A$782,$A108,СВЦЭМ!$B$39:$B$782,E$83)+'СЕТ СН'!$H$12+СВЦЭМ!$D$10+'СЕТ СН'!$H$5-'СЕТ СН'!$H$20</f>
        <v>3543.1781706900001</v>
      </c>
      <c r="F108" s="36">
        <f>SUMIFS(СВЦЭМ!$C$39:$C$782,СВЦЭМ!$A$39:$A$782,$A108,СВЦЭМ!$B$39:$B$782,F$83)+'СЕТ СН'!$H$12+СВЦЭМ!$D$10+'СЕТ СН'!$H$5-'СЕТ СН'!$H$20</f>
        <v>3539.18861229</v>
      </c>
      <c r="G108" s="36">
        <f>SUMIFS(СВЦЭМ!$C$39:$C$782,СВЦЭМ!$A$39:$A$782,$A108,СВЦЭМ!$B$39:$B$782,G$83)+'СЕТ СН'!$H$12+СВЦЭМ!$D$10+'СЕТ СН'!$H$5-'СЕТ СН'!$H$20</f>
        <v>3548.2616150700001</v>
      </c>
      <c r="H108" s="36">
        <f>SUMIFS(СВЦЭМ!$C$39:$C$782,СВЦЭМ!$A$39:$A$782,$A108,СВЦЭМ!$B$39:$B$782,H$83)+'СЕТ СН'!$H$12+СВЦЭМ!$D$10+'СЕТ СН'!$H$5-'СЕТ СН'!$H$20</f>
        <v>3544.2551417</v>
      </c>
      <c r="I108" s="36">
        <f>SUMIFS(СВЦЭМ!$C$39:$C$782,СВЦЭМ!$A$39:$A$782,$A108,СВЦЭМ!$B$39:$B$782,I$83)+'СЕТ СН'!$H$12+СВЦЭМ!$D$10+'СЕТ СН'!$H$5-'СЕТ СН'!$H$20</f>
        <v>3438.5441098299998</v>
      </c>
      <c r="J108" s="36">
        <f>SUMIFS(СВЦЭМ!$C$39:$C$782,СВЦЭМ!$A$39:$A$782,$A108,СВЦЭМ!$B$39:$B$782,J$83)+'СЕТ СН'!$H$12+СВЦЭМ!$D$10+'СЕТ СН'!$H$5-'СЕТ СН'!$H$20</f>
        <v>3376.7178242199998</v>
      </c>
      <c r="K108" s="36">
        <f>SUMIFS(СВЦЭМ!$C$39:$C$782,СВЦЭМ!$A$39:$A$782,$A108,СВЦЭМ!$B$39:$B$782,K$83)+'СЕТ СН'!$H$12+СВЦЭМ!$D$10+'СЕТ СН'!$H$5-'СЕТ СН'!$H$20</f>
        <v>3396.5530839200001</v>
      </c>
      <c r="L108" s="36">
        <f>SUMIFS(СВЦЭМ!$C$39:$C$782,СВЦЭМ!$A$39:$A$782,$A108,СВЦЭМ!$B$39:$B$782,L$83)+'СЕТ СН'!$H$12+СВЦЭМ!$D$10+'СЕТ СН'!$H$5-'СЕТ СН'!$H$20</f>
        <v>3386.18187055</v>
      </c>
      <c r="M108" s="36">
        <f>SUMIFS(СВЦЭМ!$C$39:$C$782,СВЦЭМ!$A$39:$A$782,$A108,СВЦЭМ!$B$39:$B$782,M$83)+'СЕТ СН'!$H$12+СВЦЭМ!$D$10+'СЕТ СН'!$H$5-'СЕТ СН'!$H$20</f>
        <v>3386.8487049599998</v>
      </c>
      <c r="N108" s="36">
        <f>SUMIFS(СВЦЭМ!$C$39:$C$782,СВЦЭМ!$A$39:$A$782,$A108,СВЦЭМ!$B$39:$B$782,N$83)+'СЕТ СН'!$H$12+СВЦЭМ!$D$10+'СЕТ СН'!$H$5-'СЕТ СН'!$H$20</f>
        <v>3440.4357770400002</v>
      </c>
      <c r="O108" s="36">
        <f>SUMIFS(СВЦЭМ!$C$39:$C$782,СВЦЭМ!$A$39:$A$782,$A108,СВЦЭМ!$B$39:$B$782,O$83)+'СЕТ СН'!$H$12+СВЦЭМ!$D$10+'СЕТ СН'!$H$5-'СЕТ СН'!$H$20</f>
        <v>3486.91776308</v>
      </c>
      <c r="P108" s="36">
        <f>SUMIFS(СВЦЭМ!$C$39:$C$782,СВЦЭМ!$A$39:$A$782,$A108,СВЦЭМ!$B$39:$B$782,P$83)+'СЕТ СН'!$H$12+СВЦЭМ!$D$10+'СЕТ СН'!$H$5-'СЕТ СН'!$H$20</f>
        <v>3495.5806057700001</v>
      </c>
      <c r="Q108" s="36">
        <f>SUMIFS(СВЦЭМ!$C$39:$C$782,СВЦЭМ!$A$39:$A$782,$A108,СВЦЭМ!$B$39:$B$782,Q$83)+'СЕТ СН'!$H$12+СВЦЭМ!$D$10+'СЕТ СН'!$H$5-'СЕТ СН'!$H$20</f>
        <v>3501.8682649799998</v>
      </c>
      <c r="R108" s="36">
        <f>SUMIFS(СВЦЭМ!$C$39:$C$782,СВЦЭМ!$A$39:$A$782,$A108,СВЦЭМ!$B$39:$B$782,R$83)+'СЕТ СН'!$H$12+СВЦЭМ!$D$10+'СЕТ СН'!$H$5-'СЕТ СН'!$H$20</f>
        <v>3468.3316769100002</v>
      </c>
      <c r="S108" s="36">
        <f>SUMIFS(СВЦЭМ!$C$39:$C$782,СВЦЭМ!$A$39:$A$782,$A108,СВЦЭМ!$B$39:$B$782,S$83)+'СЕТ СН'!$H$12+СВЦЭМ!$D$10+'СЕТ СН'!$H$5-'СЕТ СН'!$H$20</f>
        <v>3397.7864722200002</v>
      </c>
      <c r="T108" s="36">
        <f>SUMIFS(СВЦЭМ!$C$39:$C$782,СВЦЭМ!$A$39:$A$782,$A108,СВЦЭМ!$B$39:$B$782,T$83)+'СЕТ СН'!$H$12+СВЦЭМ!$D$10+'СЕТ СН'!$H$5-'СЕТ СН'!$H$20</f>
        <v>3379.3666075599999</v>
      </c>
      <c r="U108" s="36">
        <f>SUMIFS(СВЦЭМ!$C$39:$C$782,СВЦЭМ!$A$39:$A$782,$A108,СВЦЭМ!$B$39:$B$782,U$83)+'СЕТ СН'!$H$12+СВЦЭМ!$D$10+'СЕТ СН'!$H$5-'СЕТ СН'!$H$20</f>
        <v>3393.1489248299999</v>
      </c>
      <c r="V108" s="36">
        <f>SUMIFS(СВЦЭМ!$C$39:$C$782,СВЦЭМ!$A$39:$A$782,$A108,СВЦЭМ!$B$39:$B$782,V$83)+'СЕТ СН'!$H$12+СВЦЭМ!$D$10+'СЕТ СН'!$H$5-'СЕТ СН'!$H$20</f>
        <v>3395.2616446699999</v>
      </c>
      <c r="W108" s="36">
        <f>SUMIFS(СВЦЭМ!$C$39:$C$782,СВЦЭМ!$A$39:$A$782,$A108,СВЦЭМ!$B$39:$B$782,W$83)+'СЕТ СН'!$H$12+СВЦЭМ!$D$10+'СЕТ СН'!$H$5-'СЕТ СН'!$H$20</f>
        <v>3403.0972026099998</v>
      </c>
      <c r="X108" s="36">
        <f>SUMIFS(СВЦЭМ!$C$39:$C$782,СВЦЭМ!$A$39:$A$782,$A108,СВЦЭМ!$B$39:$B$782,X$83)+'СЕТ СН'!$H$12+СВЦЭМ!$D$10+'СЕТ СН'!$H$5-'СЕТ СН'!$H$20</f>
        <v>3386.2294001199998</v>
      </c>
      <c r="Y108" s="36">
        <f>SUMIFS(СВЦЭМ!$C$39:$C$782,СВЦЭМ!$A$39:$A$782,$A108,СВЦЭМ!$B$39:$B$782,Y$83)+'СЕТ СН'!$H$12+СВЦЭМ!$D$10+'СЕТ СН'!$H$5-'СЕТ СН'!$H$20</f>
        <v>3335.60796751</v>
      </c>
    </row>
    <row r="109" spans="1:25" ht="15.75" x14ac:dyDescent="0.2">
      <c r="A109" s="35">
        <f t="shared" si="2"/>
        <v>44373</v>
      </c>
      <c r="B109" s="36">
        <f>SUMIFS(СВЦЭМ!$C$39:$C$782,СВЦЭМ!$A$39:$A$782,$A109,СВЦЭМ!$B$39:$B$782,B$83)+'СЕТ СН'!$H$12+СВЦЭМ!$D$10+'СЕТ СН'!$H$5-'СЕТ СН'!$H$20</f>
        <v>3375.9575507300001</v>
      </c>
      <c r="C109" s="36">
        <f>SUMIFS(СВЦЭМ!$C$39:$C$782,СВЦЭМ!$A$39:$A$782,$A109,СВЦЭМ!$B$39:$B$782,C$83)+'СЕТ СН'!$H$12+СВЦЭМ!$D$10+'СЕТ СН'!$H$5-'СЕТ СН'!$H$20</f>
        <v>3465.4164599599999</v>
      </c>
      <c r="D109" s="36">
        <f>SUMIFS(СВЦЭМ!$C$39:$C$782,СВЦЭМ!$A$39:$A$782,$A109,СВЦЭМ!$B$39:$B$782,D$83)+'СЕТ СН'!$H$12+СВЦЭМ!$D$10+'СЕТ СН'!$H$5-'СЕТ СН'!$H$20</f>
        <v>3487.8160607499999</v>
      </c>
      <c r="E109" s="36">
        <f>SUMIFS(СВЦЭМ!$C$39:$C$782,СВЦЭМ!$A$39:$A$782,$A109,СВЦЭМ!$B$39:$B$782,E$83)+'СЕТ СН'!$H$12+СВЦЭМ!$D$10+'СЕТ СН'!$H$5-'СЕТ СН'!$H$20</f>
        <v>3479.7262777699998</v>
      </c>
      <c r="F109" s="36">
        <f>SUMIFS(СВЦЭМ!$C$39:$C$782,СВЦЭМ!$A$39:$A$782,$A109,СВЦЭМ!$B$39:$B$782,F$83)+'СЕТ СН'!$H$12+СВЦЭМ!$D$10+'СЕТ СН'!$H$5-'СЕТ СН'!$H$20</f>
        <v>3494.7165699799998</v>
      </c>
      <c r="G109" s="36">
        <f>SUMIFS(СВЦЭМ!$C$39:$C$782,СВЦЭМ!$A$39:$A$782,$A109,СВЦЭМ!$B$39:$B$782,G$83)+'СЕТ СН'!$H$12+СВЦЭМ!$D$10+'СЕТ СН'!$H$5-'СЕТ СН'!$H$20</f>
        <v>3485.8883786000001</v>
      </c>
      <c r="H109" s="36">
        <f>SUMIFS(СВЦЭМ!$C$39:$C$782,СВЦЭМ!$A$39:$A$782,$A109,СВЦЭМ!$B$39:$B$782,H$83)+'СЕТ СН'!$H$12+СВЦЭМ!$D$10+'СЕТ СН'!$H$5-'СЕТ СН'!$H$20</f>
        <v>3480.5040105600001</v>
      </c>
      <c r="I109" s="36">
        <f>SUMIFS(СВЦЭМ!$C$39:$C$782,СВЦЭМ!$A$39:$A$782,$A109,СВЦЭМ!$B$39:$B$782,I$83)+'СЕТ СН'!$H$12+СВЦЭМ!$D$10+'СЕТ СН'!$H$5-'СЕТ СН'!$H$20</f>
        <v>3460.4586714799998</v>
      </c>
      <c r="J109" s="36">
        <f>SUMIFS(СВЦЭМ!$C$39:$C$782,СВЦЭМ!$A$39:$A$782,$A109,СВЦЭМ!$B$39:$B$782,J$83)+'СЕТ СН'!$H$12+СВЦЭМ!$D$10+'СЕТ СН'!$H$5-'СЕТ СН'!$H$20</f>
        <v>3394.2708028400002</v>
      </c>
      <c r="K109" s="36">
        <f>SUMIFS(СВЦЭМ!$C$39:$C$782,СВЦЭМ!$A$39:$A$782,$A109,СВЦЭМ!$B$39:$B$782,K$83)+'СЕТ СН'!$H$12+СВЦЭМ!$D$10+'СЕТ СН'!$H$5-'СЕТ СН'!$H$20</f>
        <v>3358.2360764999999</v>
      </c>
      <c r="L109" s="36">
        <f>SUMIFS(СВЦЭМ!$C$39:$C$782,СВЦЭМ!$A$39:$A$782,$A109,СВЦЭМ!$B$39:$B$782,L$83)+'СЕТ СН'!$H$12+СВЦЭМ!$D$10+'СЕТ СН'!$H$5-'СЕТ СН'!$H$20</f>
        <v>3363.6654391699999</v>
      </c>
      <c r="M109" s="36">
        <f>SUMIFS(СВЦЭМ!$C$39:$C$782,СВЦЭМ!$A$39:$A$782,$A109,СВЦЭМ!$B$39:$B$782,M$83)+'СЕТ СН'!$H$12+СВЦЭМ!$D$10+'СЕТ СН'!$H$5-'СЕТ СН'!$H$20</f>
        <v>3381.8268982700001</v>
      </c>
      <c r="N109" s="36">
        <f>SUMIFS(СВЦЭМ!$C$39:$C$782,СВЦЭМ!$A$39:$A$782,$A109,СВЦЭМ!$B$39:$B$782,N$83)+'СЕТ СН'!$H$12+СВЦЭМ!$D$10+'СЕТ СН'!$H$5-'СЕТ СН'!$H$20</f>
        <v>3426.7884047299999</v>
      </c>
      <c r="O109" s="36">
        <f>SUMIFS(СВЦЭМ!$C$39:$C$782,СВЦЭМ!$A$39:$A$782,$A109,СВЦЭМ!$B$39:$B$782,O$83)+'СЕТ СН'!$H$12+СВЦЭМ!$D$10+'СЕТ СН'!$H$5-'СЕТ СН'!$H$20</f>
        <v>3437.5963795299999</v>
      </c>
      <c r="P109" s="36">
        <f>SUMIFS(СВЦЭМ!$C$39:$C$782,СВЦЭМ!$A$39:$A$782,$A109,СВЦЭМ!$B$39:$B$782,P$83)+'СЕТ СН'!$H$12+СВЦЭМ!$D$10+'СЕТ СН'!$H$5-'СЕТ СН'!$H$20</f>
        <v>3441.7099632099998</v>
      </c>
      <c r="Q109" s="36">
        <f>SUMIFS(СВЦЭМ!$C$39:$C$782,СВЦЭМ!$A$39:$A$782,$A109,СВЦЭМ!$B$39:$B$782,Q$83)+'СЕТ СН'!$H$12+СВЦЭМ!$D$10+'СЕТ СН'!$H$5-'СЕТ СН'!$H$20</f>
        <v>3439.3551151500001</v>
      </c>
      <c r="R109" s="36">
        <f>SUMIFS(СВЦЭМ!$C$39:$C$782,СВЦЭМ!$A$39:$A$782,$A109,СВЦЭМ!$B$39:$B$782,R$83)+'СЕТ СН'!$H$12+СВЦЭМ!$D$10+'СЕТ СН'!$H$5-'СЕТ СН'!$H$20</f>
        <v>3393.9070693200001</v>
      </c>
      <c r="S109" s="36">
        <f>SUMIFS(СВЦЭМ!$C$39:$C$782,СВЦЭМ!$A$39:$A$782,$A109,СВЦЭМ!$B$39:$B$782,S$83)+'СЕТ СН'!$H$12+СВЦЭМ!$D$10+'СЕТ СН'!$H$5-'СЕТ СН'!$H$20</f>
        <v>3363.54580412</v>
      </c>
      <c r="T109" s="36">
        <f>SUMIFS(СВЦЭМ!$C$39:$C$782,СВЦЭМ!$A$39:$A$782,$A109,СВЦЭМ!$B$39:$B$782,T$83)+'СЕТ СН'!$H$12+СВЦЭМ!$D$10+'СЕТ СН'!$H$5-'СЕТ СН'!$H$20</f>
        <v>3352.8598054700001</v>
      </c>
      <c r="U109" s="36">
        <f>SUMIFS(СВЦЭМ!$C$39:$C$782,СВЦЭМ!$A$39:$A$782,$A109,СВЦЭМ!$B$39:$B$782,U$83)+'СЕТ СН'!$H$12+СВЦЭМ!$D$10+'СЕТ СН'!$H$5-'СЕТ СН'!$H$20</f>
        <v>3351.8936460300001</v>
      </c>
      <c r="V109" s="36">
        <f>SUMIFS(СВЦЭМ!$C$39:$C$782,СВЦЭМ!$A$39:$A$782,$A109,СВЦЭМ!$B$39:$B$782,V$83)+'СЕТ СН'!$H$12+СВЦЭМ!$D$10+'СЕТ СН'!$H$5-'СЕТ СН'!$H$20</f>
        <v>3354.6244018500001</v>
      </c>
      <c r="W109" s="36">
        <f>SUMIFS(СВЦЭМ!$C$39:$C$782,СВЦЭМ!$A$39:$A$782,$A109,СВЦЭМ!$B$39:$B$782,W$83)+'СЕТ СН'!$H$12+СВЦЭМ!$D$10+'СЕТ СН'!$H$5-'СЕТ СН'!$H$20</f>
        <v>3368.8978942700001</v>
      </c>
      <c r="X109" s="36">
        <f>SUMIFS(СВЦЭМ!$C$39:$C$782,СВЦЭМ!$A$39:$A$782,$A109,СВЦЭМ!$B$39:$B$782,X$83)+'СЕТ СН'!$H$12+СВЦЭМ!$D$10+'СЕТ СН'!$H$5-'СЕТ СН'!$H$20</f>
        <v>3358.39296629</v>
      </c>
      <c r="Y109" s="36">
        <f>SUMIFS(СВЦЭМ!$C$39:$C$782,СВЦЭМ!$A$39:$A$782,$A109,СВЦЭМ!$B$39:$B$782,Y$83)+'СЕТ СН'!$H$12+СВЦЭМ!$D$10+'СЕТ СН'!$H$5-'СЕТ СН'!$H$20</f>
        <v>3309.9655846599999</v>
      </c>
    </row>
    <row r="110" spans="1:25" ht="15.75" x14ac:dyDescent="0.2">
      <c r="A110" s="35">
        <f t="shared" si="2"/>
        <v>44374</v>
      </c>
      <c r="B110" s="36">
        <f>SUMIFS(СВЦЭМ!$C$39:$C$782,СВЦЭМ!$A$39:$A$782,$A110,СВЦЭМ!$B$39:$B$782,B$83)+'СЕТ СН'!$H$12+СВЦЭМ!$D$10+'СЕТ СН'!$H$5-'СЕТ СН'!$H$20</f>
        <v>3336.7071922999999</v>
      </c>
      <c r="C110" s="36">
        <f>SUMIFS(СВЦЭМ!$C$39:$C$782,СВЦЭМ!$A$39:$A$782,$A110,СВЦЭМ!$B$39:$B$782,C$83)+'СЕТ СН'!$H$12+СВЦЭМ!$D$10+'СЕТ СН'!$H$5-'СЕТ СН'!$H$20</f>
        <v>3391.5601048999997</v>
      </c>
      <c r="D110" s="36">
        <f>SUMIFS(СВЦЭМ!$C$39:$C$782,СВЦЭМ!$A$39:$A$782,$A110,СВЦЭМ!$B$39:$B$782,D$83)+'СЕТ СН'!$H$12+СВЦЭМ!$D$10+'СЕТ СН'!$H$5-'СЕТ СН'!$H$20</f>
        <v>3462.36609873</v>
      </c>
      <c r="E110" s="36">
        <f>SUMIFS(СВЦЭМ!$C$39:$C$782,СВЦЭМ!$A$39:$A$782,$A110,СВЦЭМ!$B$39:$B$782,E$83)+'СЕТ СН'!$H$12+СВЦЭМ!$D$10+'СЕТ СН'!$H$5-'СЕТ СН'!$H$20</f>
        <v>3479.9813289599997</v>
      </c>
      <c r="F110" s="36">
        <f>SUMIFS(СВЦЭМ!$C$39:$C$782,СВЦЭМ!$A$39:$A$782,$A110,СВЦЭМ!$B$39:$B$782,F$83)+'СЕТ СН'!$H$12+СВЦЭМ!$D$10+'СЕТ СН'!$H$5-'СЕТ СН'!$H$20</f>
        <v>3485.8862221099998</v>
      </c>
      <c r="G110" s="36">
        <f>SUMIFS(СВЦЭМ!$C$39:$C$782,СВЦЭМ!$A$39:$A$782,$A110,СВЦЭМ!$B$39:$B$782,G$83)+'СЕТ СН'!$H$12+СВЦЭМ!$D$10+'СЕТ СН'!$H$5-'СЕТ СН'!$H$20</f>
        <v>3486.5178663699999</v>
      </c>
      <c r="H110" s="36">
        <f>SUMIFS(СВЦЭМ!$C$39:$C$782,СВЦЭМ!$A$39:$A$782,$A110,СВЦЭМ!$B$39:$B$782,H$83)+'СЕТ СН'!$H$12+СВЦЭМ!$D$10+'СЕТ СН'!$H$5-'СЕТ СН'!$H$20</f>
        <v>3460.56893949</v>
      </c>
      <c r="I110" s="36">
        <f>SUMIFS(СВЦЭМ!$C$39:$C$782,СВЦЭМ!$A$39:$A$782,$A110,СВЦЭМ!$B$39:$B$782,I$83)+'СЕТ СН'!$H$12+СВЦЭМ!$D$10+'СЕТ СН'!$H$5-'СЕТ СН'!$H$20</f>
        <v>3380.0421083599999</v>
      </c>
      <c r="J110" s="36">
        <f>SUMIFS(СВЦЭМ!$C$39:$C$782,СВЦЭМ!$A$39:$A$782,$A110,СВЦЭМ!$B$39:$B$782,J$83)+'СЕТ СН'!$H$12+СВЦЭМ!$D$10+'СЕТ СН'!$H$5-'СЕТ СН'!$H$20</f>
        <v>3337.0229012499999</v>
      </c>
      <c r="K110" s="36">
        <f>SUMIFS(СВЦЭМ!$C$39:$C$782,СВЦЭМ!$A$39:$A$782,$A110,СВЦЭМ!$B$39:$B$782,K$83)+'СЕТ СН'!$H$12+СВЦЭМ!$D$10+'СЕТ СН'!$H$5-'СЕТ СН'!$H$20</f>
        <v>3334.1611868700002</v>
      </c>
      <c r="L110" s="36">
        <f>SUMIFS(СВЦЭМ!$C$39:$C$782,СВЦЭМ!$A$39:$A$782,$A110,СВЦЭМ!$B$39:$B$782,L$83)+'СЕТ СН'!$H$12+СВЦЭМ!$D$10+'СЕТ СН'!$H$5-'СЕТ СН'!$H$20</f>
        <v>3323.8738968600001</v>
      </c>
      <c r="M110" s="36">
        <f>SUMIFS(СВЦЭМ!$C$39:$C$782,СВЦЭМ!$A$39:$A$782,$A110,СВЦЭМ!$B$39:$B$782,M$83)+'СЕТ СН'!$H$12+СВЦЭМ!$D$10+'СЕТ СН'!$H$5-'СЕТ СН'!$H$20</f>
        <v>3344.1612951500001</v>
      </c>
      <c r="N110" s="36">
        <f>SUMIFS(СВЦЭМ!$C$39:$C$782,СВЦЭМ!$A$39:$A$782,$A110,СВЦЭМ!$B$39:$B$782,N$83)+'СЕТ СН'!$H$12+СВЦЭМ!$D$10+'СЕТ СН'!$H$5-'СЕТ СН'!$H$20</f>
        <v>3407.8017063100001</v>
      </c>
      <c r="O110" s="36">
        <f>SUMIFS(СВЦЭМ!$C$39:$C$782,СВЦЭМ!$A$39:$A$782,$A110,СВЦЭМ!$B$39:$B$782,O$83)+'СЕТ СН'!$H$12+СВЦЭМ!$D$10+'СЕТ СН'!$H$5-'СЕТ СН'!$H$20</f>
        <v>3459.5694102899997</v>
      </c>
      <c r="P110" s="36">
        <f>SUMIFS(СВЦЭМ!$C$39:$C$782,СВЦЭМ!$A$39:$A$782,$A110,СВЦЭМ!$B$39:$B$782,P$83)+'СЕТ СН'!$H$12+СВЦЭМ!$D$10+'СЕТ СН'!$H$5-'СЕТ СН'!$H$20</f>
        <v>3472.0007846399999</v>
      </c>
      <c r="Q110" s="36">
        <f>SUMIFS(СВЦЭМ!$C$39:$C$782,СВЦЭМ!$A$39:$A$782,$A110,СВЦЭМ!$B$39:$B$782,Q$83)+'СЕТ СН'!$H$12+СВЦЭМ!$D$10+'СЕТ СН'!$H$5-'СЕТ СН'!$H$20</f>
        <v>3471.38909827</v>
      </c>
      <c r="R110" s="36">
        <f>SUMIFS(СВЦЭМ!$C$39:$C$782,СВЦЭМ!$A$39:$A$782,$A110,СВЦЭМ!$B$39:$B$782,R$83)+'СЕТ СН'!$H$12+СВЦЭМ!$D$10+'СЕТ СН'!$H$5-'СЕТ СН'!$H$20</f>
        <v>3432.80597197</v>
      </c>
      <c r="S110" s="36">
        <f>SUMIFS(СВЦЭМ!$C$39:$C$782,СВЦЭМ!$A$39:$A$782,$A110,СВЦЭМ!$B$39:$B$782,S$83)+'СЕТ СН'!$H$12+СВЦЭМ!$D$10+'СЕТ СН'!$H$5-'СЕТ СН'!$H$20</f>
        <v>3373.6883881499998</v>
      </c>
      <c r="T110" s="36">
        <f>SUMIFS(СВЦЭМ!$C$39:$C$782,СВЦЭМ!$A$39:$A$782,$A110,СВЦЭМ!$B$39:$B$782,T$83)+'СЕТ СН'!$H$12+СВЦЭМ!$D$10+'СЕТ СН'!$H$5-'СЕТ СН'!$H$20</f>
        <v>3335.8022937800001</v>
      </c>
      <c r="U110" s="36">
        <f>SUMIFS(СВЦЭМ!$C$39:$C$782,СВЦЭМ!$A$39:$A$782,$A110,СВЦЭМ!$B$39:$B$782,U$83)+'СЕТ СН'!$H$12+СВЦЭМ!$D$10+'СЕТ СН'!$H$5-'СЕТ СН'!$H$20</f>
        <v>3329.3944645699999</v>
      </c>
      <c r="V110" s="36">
        <f>SUMIFS(СВЦЭМ!$C$39:$C$782,СВЦЭМ!$A$39:$A$782,$A110,СВЦЭМ!$B$39:$B$782,V$83)+'СЕТ СН'!$H$12+СВЦЭМ!$D$10+'СЕТ СН'!$H$5-'СЕТ СН'!$H$20</f>
        <v>3310.9598014499998</v>
      </c>
      <c r="W110" s="36">
        <f>SUMIFS(СВЦЭМ!$C$39:$C$782,СВЦЭМ!$A$39:$A$782,$A110,СВЦЭМ!$B$39:$B$782,W$83)+'СЕТ СН'!$H$12+СВЦЭМ!$D$10+'СЕТ СН'!$H$5-'СЕТ СН'!$H$20</f>
        <v>3313.5505975000001</v>
      </c>
      <c r="X110" s="36">
        <f>SUMIFS(СВЦЭМ!$C$39:$C$782,СВЦЭМ!$A$39:$A$782,$A110,СВЦЭМ!$B$39:$B$782,X$83)+'СЕТ СН'!$H$12+СВЦЭМ!$D$10+'СЕТ СН'!$H$5-'СЕТ СН'!$H$20</f>
        <v>3311.4795045000001</v>
      </c>
      <c r="Y110" s="36">
        <f>SUMIFS(СВЦЭМ!$C$39:$C$782,СВЦЭМ!$A$39:$A$782,$A110,СВЦЭМ!$B$39:$B$782,Y$83)+'СЕТ СН'!$H$12+СВЦЭМ!$D$10+'СЕТ СН'!$H$5-'СЕТ СН'!$H$20</f>
        <v>3313.9540197299998</v>
      </c>
    </row>
    <row r="111" spans="1:25" ht="15.75" x14ac:dyDescent="0.2">
      <c r="A111" s="35">
        <f t="shared" si="2"/>
        <v>44375</v>
      </c>
      <c r="B111" s="36">
        <f>SUMIFS(СВЦЭМ!$C$39:$C$782,СВЦЭМ!$A$39:$A$782,$A111,СВЦЭМ!$B$39:$B$782,B$83)+'СЕТ СН'!$H$12+СВЦЭМ!$D$10+'СЕТ СН'!$H$5-'СЕТ СН'!$H$20</f>
        <v>3360.33805949</v>
      </c>
      <c r="C111" s="36">
        <f>SUMIFS(СВЦЭМ!$C$39:$C$782,СВЦЭМ!$A$39:$A$782,$A111,СВЦЭМ!$B$39:$B$782,C$83)+'СЕТ СН'!$H$12+СВЦЭМ!$D$10+'СЕТ СН'!$H$5-'СЕТ СН'!$H$20</f>
        <v>3439.4968099899997</v>
      </c>
      <c r="D111" s="36">
        <f>SUMIFS(СВЦЭМ!$C$39:$C$782,СВЦЭМ!$A$39:$A$782,$A111,СВЦЭМ!$B$39:$B$782,D$83)+'СЕТ СН'!$H$12+СВЦЭМ!$D$10+'СЕТ СН'!$H$5-'СЕТ СН'!$H$20</f>
        <v>3449.9450815700002</v>
      </c>
      <c r="E111" s="36">
        <f>SUMIFS(СВЦЭМ!$C$39:$C$782,СВЦЭМ!$A$39:$A$782,$A111,СВЦЭМ!$B$39:$B$782,E$83)+'СЕТ СН'!$H$12+СВЦЭМ!$D$10+'СЕТ СН'!$H$5-'СЕТ СН'!$H$20</f>
        <v>3464.05027316</v>
      </c>
      <c r="F111" s="36">
        <f>SUMIFS(СВЦЭМ!$C$39:$C$782,СВЦЭМ!$A$39:$A$782,$A111,СВЦЭМ!$B$39:$B$782,F$83)+'СЕТ СН'!$H$12+СВЦЭМ!$D$10+'СЕТ СН'!$H$5-'СЕТ СН'!$H$20</f>
        <v>3462.45474668</v>
      </c>
      <c r="G111" s="36">
        <f>SUMIFS(СВЦЭМ!$C$39:$C$782,СВЦЭМ!$A$39:$A$782,$A111,СВЦЭМ!$B$39:$B$782,G$83)+'СЕТ СН'!$H$12+СВЦЭМ!$D$10+'СЕТ СН'!$H$5-'СЕТ СН'!$H$20</f>
        <v>3449.0682004299997</v>
      </c>
      <c r="H111" s="36">
        <f>SUMIFS(СВЦЭМ!$C$39:$C$782,СВЦЭМ!$A$39:$A$782,$A111,СВЦЭМ!$B$39:$B$782,H$83)+'СЕТ СН'!$H$12+СВЦЭМ!$D$10+'СЕТ СН'!$H$5-'СЕТ СН'!$H$20</f>
        <v>3447.55916376</v>
      </c>
      <c r="I111" s="36">
        <f>SUMIFS(СВЦЭМ!$C$39:$C$782,СВЦЭМ!$A$39:$A$782,$A111,СВЦЭМ!$B$39:$B$782,I$83)+'СЕТ СН'!$H$12+СВЦЭМ!$D$10+'СЕТ СН'!$H$5-'СЕТ СН'!$H$20</f>
        <v>3498.9372632999998</v>
      </c>
      <c r="J111" s="36">
        <f>SUMIFS(СВЦЭМ!$C$39:$C$782,СВЦЭМ!$A$39:$A$782,$A111,СВЦЭМ!$B$39:$B$782,J$83)+'СЕТ СН'!$H$12+СВЦЭМ!$D$10+'СЕТ СН'!$H$5-'СЕТ СН'!$H$20</f>
        <v>3424.7111962199997</v>
      </c>
      <c r="K111" s="36">
        <f>SUMIFS(СВЦЭМ!$C$39:$C$782,СВЦЭМ!$A$39:$A$782,$A111,СВЦЭМ!$B$39:$B$782,K$83)+'СЕТ СН'!$H$12+СВЦЭМ!$D$10+'СЕТ СН'!$H$5-'СЕТ СН'!$H$20</f>
        <v>3381.5746300299998</v>
      </c>
      <c r="L111" s="36">
        <f>SUMIFS(СВЦЭМ!$C$39:$C$782,СВЦЭМ!$A$39:$A$782,$A111,СВЦЭМ!$B$39:$B$782,L$83)+'СЕТ СН'!$H$12+СВЦЭМ!$D$10+'СЕТ СН'!$H$5-'СЕТ СН'!$H$20</f>
        <v>3356.0226161999999</v>
      </c>
      <c r="M111" s="36">
        <f>SUMIFS(СВЦЭМ!$C$39:$C$782,СВЦЭМ!$A$39:$A$782,$A111,СВЦЭМ!$B$39:$B$782,M$83)+'СЕТ СН'!$H$12+СВЦЭМ!$D$10+'СЕТ СН'!$H$5-'СЕТ СН'!$H$20</f>
        <v>3389.7933447</v>
      </c>
      <c r="N111" s="36">
        <f>SUMIFS(СВЦЭМ!$C$39:$C$782,СВЦЭМ!$A$39:$A$782,$A111,СВЦЭМ!$B$39:$B$782,N$83)+'СЕТ СН'!$H$12+СВЦЭМ!$D$10+'СЕТ СН'!$H$5-'СЕТ СН'!$H$20</f>
        <v>3460.5389051399998</v>
      </c>
      <c r="O111" s="36">
        <f>SUMIFS(СВЦЭМ!$C$39:$C$782,СВЦЭМ!$A$39:$A$782,$A111,СВЦЭМ!$B$39:$B$782,O$83)+'СЕТ СН'!$H$12+СВЦЭМ!$D$10+'СЕТ СН'!$H$5-'СЕТ СН'!$H$20</f>
        <v>3492.5536551499999</v>
      </c>
      <c r="P111" s="36">
        <f>SUMIFS(СВЦЭМ!$C$39:$C$782,СВЦЭМ!$A$39:$A$782,$A111,СВЦЭМ!$B$39:$B$782,P$83)+'СЕТ СН'!$H$12+СВЦЭМ!$D$10+'СЕТ СН'!$H$5-'СЕТ СН'!$H$20</f>
        <v>3495.8782244399999</v>
      </c>
      <c r="Q111" s="36">
        <f>SUMIFS(СВЦЭМ!$C$39:$C$782,СВЦЭМ!$A$39:$A$782,$A111,СВЦЭМ!$B$39:$B$782,Q$83)+'СЕТ СН'!$H$12+СВЦЭМ!$D$10+'СЕТ СН'!$H$5-'СЕТ СН'!$H$20</f>
        <v>3488.5702263200001</v>
      </c>
      <c r="R111" s="36">
        <f>SUMIFS(СВЦЭМ!$C$39:$C$782,СВЦЭМ!$A$39:$A$782,$A111,СВЦЭМ!$B$39:$B$782,R$83)+'СЕТ СН'!$H$12+СВЦЭМ!$D$10+'СЕТ СН'!$H$5-'СЕТ СН'!$H$20</f>
        <v>3453.0991090899997</v>
      </c>
      <c r="S111" s="36">
        <f>SUMIFS(СВЦЭМ!$C$39:$C$782,СВЦЭМ!$A$39:$A$782,$A111,СВЦЭМ!$B$39:$B$782,S$83)+'СЕТ СН'!$H$12+СВЦЭМ!$D$10+'СЕТ СН'!$H$5-'СЕТ СН'!$H$20</f>
        <v>3411.1393508199999</v>
      </c>
      <c r="T111" s="36">
        <f>SUMIFS(СВЦЭМ!$C$39:$C$782,СВЦЭМ!$A$39:$A$782,$A111,СВЦЭМ!$B$39:$B$782,T$83)+'СЕТ СН'!$H$12+СВЦЭМ!$D$10+'СЕТ СН'!$H$5-'СЕТ СН'!$H$20</f>
        <v>3351.8092733200001</v>
      </c>
      <c r="U111" s="36">
        <f>SUMIFS(СВЦЭМ!$C$39:$C$782,СВЦЭМ!$A$39:$A$782,$A111,СВЦЭМ!$B$39:$B$782,U$83)+'СЕТ СН'!$H$12+СВЦЭМ!$D$10+'СЕТ СН'!$H$5-'СЕТ СН'!$H$20</f>
        <v>3358.7824768199998</v>
      </c>
      <c r="V111" s="36">
        <f>SUMIFS(СВЦЭМ!$C$39:$C$782,СВЦЭМ!$A$39:$A$782,$A111,СВЦЭМ!$B$39:$B$782,V$83)+'СЕТ СН'!$H$12+СВЦЭМ!$D$10+'СЕТ СН'!$H$5-'СЕТ СН'!$H$20</f>
        <v>3335.2178682899998</v>
      </c>
      <c r="W111" s="36">
        <f>SUMIFS(СВЦЭМ!$C$39:$C$782,СВЦЭМ!$A$39:$A$782,$A111,СВЦЭМ!$B$39:$B$782,W$83)+'СЕТ СН'!$H$12+СВЦЭМ!$D$10+'СЕТ СН'!$H$5-'СЕТ СН'!$H$20</f>
        <v>3344.3572934499998</v>
      </c>
      <c r="X111" s="36">
        <f>SUMIFS(СВЦЭМ!$C$39:$C$782,СВЦЭМ!$A$39:$A$782,$A111,СВЦЭМ!$B$39:$B$782,X$83)+'СЕТ СН'!$H$12+СВЦЭМ!$D$10+'СЕТ СН'!$H$5-'СЕТ СН'!$H$20</f>
        <v>3356.7852843700002</v>
      </c>
      <c r="Y111" s="36">
        <f>SUMIFS(СВЦЭМ!$C$39:$C$782,СВЦЭМ!$A$39:$A$782,$A111,СВЦЭМ!$B$39:$B$782,Y$83)+'СЕТ СН'!$H$12+СВЦЭМ!$D$10+'СЕТ СН'!$H$5-'СЕТ СН'!$H$20</f>
        <v>3400.4112600799999</v>
      </c>
    </row>
    <row r="112" spans="1:25" ht="15.75" x14ac:dyDescent="0.2">
      <c r="A112" s="35">
        <f t="shared" si="2"/>
        <v>44376</v>
      </c>
      <c r="B112" s="36">
        <f>SUMIFS(СВЦЭМ!$C$39:$C$782,СВЦЭМ!$A$39:$A$782,$A112,СВЦЭМ!$B$39:$B$782,B$83)+'СЕТ СН'!$H$12+СВЦЭМ!$D$10+'СЕТ СН'!$H$5-'СЕТ СН'!$H$20</f>
        <v>3393.8334445</v>
      </c>
      <c r="C112" s="36">
        <f>SUMIFS(СВЦЭМ!$C$39:$C$782,СВЦЭМ!$A$39:$A$782,$A112,СВЦЭМ!$B$39:$B$782,C$83)+'СЕТ СН'!$H$12+СВЦЭМ!$D$10+'СЕТ СН'!$H$5-'СЕТ СН'!$H$20</f>
        <v>3430.9882303200002</v>
      </c>
      <c r="D112" s="36">
        <f>SUMIFS(СВЦЭМ!$C$39:$C$782,СВЦЭМ!$A$39:$A$782,$A112,СВЦЭМ!$B$39:$B$782,D$83)+'СЕТ СН'!$H$12+СВЦЭМ!$D$10+'СЕТ СН'!$H$5-'СЕТ СН'!$H$20</f>
        <v>3444.0856923800002</v>
      </c>
      <c r="E112" s="36">
        <f>SUMIFS(СВЦЭМ!$C$39:$C$782,СВЦЭМ!$A$39:$A$782,$A112,СВЦЭМ!$B$39:$B$782,E$83)+'СЕТ СН'!$H$12+СВЦЭМ!$D$10+'СЕТ СН'!$H$5-'СЕТ СН'!$H$20</f>
        <v>3461.8022496499998</v>
      </c>
      <c r="F112" s="36">
        <f>SUMIFS(СВЦЭМ!$C$39:$C$782,СВЦЭМ!$A$39:$A$782,$A112,СВЦЭМ!$B$39:$B$782,F$83)+'СЕТ СН'!$H$12+СВЦЭМ!$D$10+'СЕТ СН'!$H$5-'СЕТ СН'!$H$20</f>
        <v>3462.45965381</v>
      </c>
      <c r="G112" s="36">
        <f>SUMIFS(СВЦЭМ!$C$39:$C$782,СВЦЭМ!$A$39:$A$782,$A112,СВЦЭМ!$B$39:$B$782,G$83)+'СЕТ СН'!$H$12+СВЦЭМ!$D$10+'СЕТ СН'!$H$5-'СЕТ СН'!$H$20</f>
        <v>3454.5294329799999</v>
      </c>
      <c r="H112" s="36">
        <f>SUMIFS(СВЦЭМ!$C$39:$C$782,СВЦЭМ!$A$39:$A$782,$A112,СВЦЭМ!$B$39:$B$782,H$83)+'СЕТ СН'!$H$12+СВЦЭМ!$D$10+'СЕТ СН'!$H$5-'СЕТ СН'!$H$20</f>
        <v>3442.4392401599998</v>
      </c>
      <c r="I112" s="36">
        <f>SUMIFS(СВЦЭМ!$C$39:$C$782,СВЦЭМ!$A$39:$A$782,$A112,СВЦЭМ!$B$39:$B$782,I$83)+'СЕТ СН'!$H$12+СВЦЭМ!$D$10+'СЕТ СН'!$H$5-'СЕТ СН'!$H$20</f>
        <v>3478.1111267199999</v>
      </c>
      <c r="J112" s="36">
        <f>SUMIFS(СВЦЭМ!$C$39:$C$782,СВЦЭМ!$A$39:$A$782,$A112,СВЦЭМ!$B$39:$B$782,J$83)+'СЕТ СН'!$H$12+СВЦЭМ!$D$10+'СЕТ СН'!$H$5-'СЕТ СН'!$H$20</f>
        <v>3421.9170885499998</v>
      </c>
      <c r="K112" s="36">
        <f>SUMIFS(СВЦЭМ!$C$39:$C$782,СВЦЭМ!$A$39:$A$782,$A112,СВЦЭМ!$B$39:$B$782,K$83)+'СЕТ СН'!$H$12+СВЦЭМ!$D$10+'СЕТ СН'!$H$5-'СЕТ СН'!$H$20</f>
        <v>3384.8722310600001</v>
      </c>
      <c r="L112" s="36">
        <f>SUMIFS(СВЦЭМ!$C$39:$C$782,СВЦЭМ!$A$39:$A$782,$A112,СВЦЭМ!$B$39:$B$782,L$83)+'СЕТ СН'!$H$12+СВЦЭМ!$D$10+'СЕТ СН'!$H$5-'СЕТ СН'!$H$20</f>
        <v>3353.9525311699999</v>
      </c>
      <c r="M112" s="36">
        <f>SUMIFS(СВЦЭМ!$C$39:$C$782,СВЦЭМ!$A$39:$A$782,$A112,СВЦЭМ!$B$39:$B$782,M$83)+'СЕТ СН'!$H$12+СВЦЭМ!$D$10+'СЕТ СН'!$H$5-'СЕТ СН'!$H$20</f>
        <v>3382.4423959300002</v>
      </c>
      <c r="N112" s="36">
        <f>SUMIFS(СВЦЭМ!$C$39:$C$782,СВЦЭМ!$A$39:$A$782,$A112,СВЦЭМ!$B$39:$B$782,N$83)+'СЕТ СН'!$H$12+СВЦЭМ!$D$10+'СЕТ СН'!$H$5-'СЕТ СН'!$H$20</f>
        <v>3454.40946596</v>
      </c>
      <c r="O112" s="36">
        <f>SUMIFS(СВЦЭМ!$C$39:$C$782,СВЦЭМ!$A$39:$A$782,$A112,СВЦЭМ!$B$39:$B$782,O$83)+'СЕТ СН'!$H$12+СВЦЭМ!$D$10+'СЕТ СН'!$H$5-'СЕТ СН'!$H$20</f>
        <v>3496.2086033999999</v>
      </c>
      <c r="P112" s="36">
        <f>SUMIFS(СВЦЭМ!$C$39:$C$782,СВЦЭМ!$A$39:$A$782,$A112,СВЦЭМ!$B$39:$B$782,P$83)+'СЕТ СН'!$H$12+СВЦЭМ!$D$10+'СЕТ СН'!$H$5-'СЕТ СН'!$H$20</f>
        <v>3501.0523940600001</v>
      </c>
      <c r="Q112" s="36">
        <f>SUMIFS(СВЦЭМ!$C$39:$C$782,СВЦЭМ!$A$39:$A$782,$A112,СВЦЭМ!$B$39:$B$782,Q$83)+'СЕТ СН'!$H$12+СВЦЭМ!$D$10+'СЕТ СН'!$H$5-'СЕТ СН'!$H$20</f>
        <v>3491.79891481</v>
      </c>
      <c r="R112" s="36">
        <f>SUMIFS(СВЦЭМ!$C$39:$C$782,СВЦЭМ!$A$39:$A$782,$A112,СВЦЭМ!$B$39:$B$782,R$83)+'СЕТ СН'!$H$12+СВЦЭМ!$D$10+'СЕТ СН'!$H$5-'СЕТ СН'!$H$20</f>
        <v>3463.0250521500002</v>
      </c>
      <c r="S112" s="36">
        <f>SUMIFS(СВЦЭМ!$C$39:$C$782,СВЦЭМ!$A$39:$A$782,$A112,СВЦЭМ!$B$39:$B$782,S$83)+'СЕТ СН'!$H$12+СВЦЭМ!$D$10+'СЕТ СН'!$H$5-'СЕТ СН'!$H$20</f>
        <v>3417.2325851800001</v>
      </c>
      <c r="T112" s="36">
        <f>SUMIFS(СВЦЭМ!$C$39:$C$782,СВЦЭМ!$A$39:$A$782,$A112,СВЦЭМ!$B$39:$B$782,T$83)+'СЕТ СН'!$H$12+СВЦЭМ!$D$10+'СЕТ СН'!$H$5-'СЕТ СН'!$H$20</f>
        <v>3366.8388028499999</v>
      </c>
      <c r="U112" s="36">
        <f>SUMIFS(СВЦЭМ!$C$39:$C$782,СВЦЭМ!$A$39:$A$782,$A112,СВЦЭМ!$B$39:$B$782,U$83)+'СЕТ СН'!$H$12+СВЦЭМ!$D$10+'СЕТ СН'!$H$5-'СЕТ СН'!$H$20</f>
        <v>3362.7559447100002</v>
      </c>
      <c r="V112" s="36">
        <f>SUMIFS(СВЦЭМ!$C$39:$C$782,СВЦЭМ!$A$39:$A$782,$A112,СВЦЭМ!$B$39:$B$782,V$83)+'СЕТ СН'!$H$12+СВЦЭМ!$D$10+'СЕТ СН'!$H$5-'СЕТ СН'!$H$20</f>
        <v>3335.6388564099998</v>
      </c>
      <c r="W112" s="36">
        <f>SUMIFS(СВЦЭМ!$C$39:$C$782,СВЦЭМ!$A$39:$A$782,$A112,СВЦЭМ!$B$39:$B$782,W$83)+'СЕТ СН'!$H$12+СВЦЭМ!$D$10+'СЕТ СН'!$H$5-'СЕТ СН'!$H$20</f>
        <v>3345.47872697</v>
      </c>
      <c r="X112" s="36">
        <f>SUMIFS(СВЦЭМ!$C$39:$C$782,СВЦЭМ!$A$39:$A$782,$A112,СВЦЭМ!$B$39:$B$782,X$83)+'СЕТ СН'!$H$12+СВЦЭМ!$D$10+'СЕТ СН'!$H$5-'СЕТ СН'!$H$20</f>
        <v>3359.0227316</v>
      </c>
      <c r="Y112" s="36">
        <f>SUMIFS(СВЦЭМ!$C$39:$C$782,СВЦЭМ!$A$39:$A$782,$A112,СВЦЭМ!$B$39:$B$782,Y$83)+'СЕТ СН'!$H$12+СВЦЭМ!$D$10+'СЕТ СН'!$H$5-'СЕТ СН'!$H$20</f>
        <v>3395.2331431799998</v>
      </c>
    </row>
    <row r="113" spans="1:27" ht="15.75" x14ac:dyDescent="0.2">
      <c r="A113" s="35">
        <f t="shared" si="2"/>
        <v>44377</v>
      </c>
      <c r="B113" s="36">
        <f>SUMIFS(СВЦЭМ!$C$39:$C$782,СВЦЭМ!$A$39:$A$782,$A113,СВЦЭМ!$B$39:$B$782,B$83)+'СЕТ СН'!$H$12+СВЦЭМ!$D$10+'СЕТ СН'!$H$5-'СЕТ СН'!$H$20</f>
        <v>3397.5645448199998</v>
      </c>
      <c r="C113" s="36">
        <f>SUMIFS(СВЦЭМ!$C$39:$C$782,СВЦЭМ!$A$39:$A$782,$A113,СВЦЭМ!$B$39:$B$782,C$83)+'СЕТ СН'!$H$12+СВЦЭМ!$D$10+'СЕТ СН'!$H$5-'СЕТ СН'!$H$20</f>
        <v>3492.0509093000001</v>
      </c>
      <c r="D113" s="36">
        <f>SUMIFS(СВЦЭМ!$C$39:$C$782,СВЦЭМ!$A$39:$A$782,$A113,СВЦЭМ!$B$39:$B$782,D$83)+'СЕТ СН'!$H$12+СВЦЭМ!$D$10+'СЕТ СН'!$H$5-'СЕТ СН'!$H$20</f>
        <v>3568.7952806399999</v>
      </c>
      <c r="E113" s="36">
        <f>SUMIFS(СВЦЭМ!$C$39:$C$782,СВЦЭМ!$A$39:$A$782,$A113,СВЦЭМ!$B$39:$B$782,E$83)+'СЕТ СН'!$H$12+СВЦЭМ!$D$10+'СЕТ СН'!$H$5-'СЕТ СН'!$H$20</f>
        <v>3566.1774175199998</v>
      </c>
      <c r="F113" s="36">
        <f>SUMIFS(СВЦЭМ!$C$39:$C$782,СВЦЭМ!$A$39:$A$782,$A113,СВЦЭМ!$B$39:$B$782,F$83)+'СЕТ СН'!$H$12+СВЦЭМ!$D$10+'СЕТ СН'!$H$5-'СЕТ СН'!$H$20</f>
        <v>3564.3467647500001</v>
      </c>
      <c r="G113" s="36">
        <f>SUMIFS(СВЦЭМ!$C$39:$C$782,СВЦЭМ!$A$39:$A$782,$A113,СВЦЭМ!$B$39:$B$782,G$83)+'СЕТ СН'!$H$12+СВЦЭМ!$D$10+'СЕТ СН'!$H$5-'СЕТ СН'!$H$20</f>
        <v>3563.9376774500001</v>
      </c>
      <c r="H113" s="36">
        <f>SUMIFS(СВЦЭМ!$C$39:$C$782,СВЦЭМ!$A$39:$A$782,$A113,СВЦЭМ!$B$39:$B$782,H$83)+'СЕТ СН'!$H$12+СВЦЭМ!$D$10+'СЕТ СН'!$H$5-'СЕТ СН'!$H$20</f>
        <v>3538.6600827799998</v>
      </c>
      <c r="I113" s="36">
        <f>SUMIFS(СВЦЭМ!$C$39:$C$782,СВЦЭМ!$A$39:$A$782,$A113,СВЦЭМ!$B$39:$B$782,I$83)+'СЕТ СН'!$H$12+СВЦЭМ!$D$10+'СЕТ СН'!$H$5-'СЕТ СН'!$H$20</f>
        <v>3446.3184683099998</v>
      </c>
      <c r="J113" s="36">
        <f>SUMIFS(СВЦЭМ!$C$39:$C$782,СВЦЭМ!$A$39:$A$782,$A113,СВЦЭМ!$B$39:$B$782,J$83)+'СЕТ СН'!$H$12+СВЦЭМ!$D$10+'СЕТ СН'!$H$5-'СЕТ СН'!$H$20</f>
        <v>3367.8436473699999</v>
      </c>
      <c r="K113" s="36">
        <f>SUMIFS(СВЦЭМ!$C$39:$C$782,СВЦЭМ!$A$39:$A$782,$A113,СВЦЭМ!$B$39:$B$782,K$83)+'СЕТ СН'!$H$12+СВЦЭМ!$D$10+'СЕТ СН'!$H$5-'СЕТ СН'!$H$20</f>
        <v>3324.7465797899999</v>
      </c>
      <c r="L113" s="36">
        <f>SUMIFS(СВЦЭМ!$C$39:$C$782,СВЦЭМ!$A$39:$A$782,$A113,СВЦЭМ!$B$39:$B$782,L$83)+'СЕТ СН'!$H$12+СВЦЭМ!$D$10+'СЕТ СН'!$H$5-'СЕТ СН'!$H$20</f>
        <v>3303.3086087399997</v>
      </c>
      <c r="M113" s="36">
        <f>SUMIFS(СВЦЭМ!$C$39:$C$782,СВЦЭМ!$A$39:$A$782,$A113,СВЦЭМ!$B$39:$B$782,M$83)+'СЕТ СН'!$H$12+СВЦЭМ!$D$10+'СЕТ СН'!$H$5-'СЕТ СН'!$H$20</f>
        <v>3339.48171314</v>
      </c>
      <c r="N113" s="36">
        <f>SUMIFS(СВЦЭМ!$C$39:$C$782,СВЦЭМ!$A$39:$A$782,$A113,СВЦЭМ!$B$39:$B$782,N$83)+'СЕТ СН'!$H$12+СВЦЭМ!$D$10+'СЕТ СН'!$H$5-'СЕТ СН'!$H$20</f>
        <v>3397.5312050100001</v>
      </c>
      <c r="O113" s="36">
        <f>SUMIFS(СВЦЭМ!$C$39:$C$782,СВЦЭМ!$A$39:$A$782,$A113,СВЦЭМ!$B$39:$B$782,O$83)+'СЕТ СН'!$H$12+СВЦЭМ!$D$10+'СЕТ СН'!$H$5-'СЕТ СН'!$H$20</f>
        <v>3443.4933956099999</v>
      </c>
      <c r="P113" s="36">
        <f>SUMIFS(СВЦЭМ!$C$39:$C$782,СВЦЭМ!$A$39:$A$782,$A113,СВЦЭМ!$B$39:$B$782,P$83)+'СЕТ СН'!$H$12+СВЦЭМ!$D$10+'СЕТ СН'!$H$5-'СЕТ СН'!$H$20</f>
        <v>3465.9939123200002</v>
      </c>
      <c r="Q113" s="36">
        <f>SUMIFS(СВЦЭМ!$C$39:$C$782,СВЦЭМ!$A$39:$A$782,$A113,СВЦЭМ!$B$39:$B$782,Q$83)+'СЕТ СН'!$H$12+СВЦЭМ!$D$10+'СЕТ СН'!$H$5-'СЕТ СН'!$H$20</f>
        <v>3449.6308563900002</v>
      </c>
      <c r="R113" s="36">
        <f>SUMIFS(СВЦЭМ!$C$39:$C$782,СВЦЭМ!$A$39:$A$782,$A113,СВЦЭМ!$B$39:$B$782,R$83)+'СЕТ СН'!$H$12+СВЦЭМ!$D$10+'СЕТ СН'!$H$5-'СЕТ СН'!$H$20</f>
        <v>3408.1849544500001</v>
      </c>
      <c r="S113" s="36">
        <f>SUMIFS(СВЦЭМ!$C$39:$C$782,СВЦЭМ!$A$39:$A$782,$A113,СВЦЭМ!$B$39:$B$782,S$83)+'СЕТ СН'!$H$12+СВЦЭМ!$D$10+'СЕТ СН'!$H$5-'СЕТ СН'!$H$20</f>
        <v>3354.1862771199999</v>
      </c>
      <c r="T113" s="36">
        <f>SUMIFS(СВЦЭМ!$C$39:$C$782,СВЦЭМ!$A$39:$A$782,$A113,СВЦЭМ!$B$39:$B$782,T$83)+'СЕТ СН'!$H$12+СВЦЭМ!$D$10+'СЕТ СН'!$H$5-'СЕТ СН'!$H$20</f>
        <v>3319.10942092</v>
      </c>
      <c r="U113" s="36">
        <f>SUMIFS(СВЦЭМ!$C$39:$C$782,СВЦЭМ!$A$39:$A$782,$A113,СВЦЭМ!$B$39:$B$782,U$83)+'СЕТ СН'!$H$12+СВЦЭМ!$D$10+'СЕТ СН'!$H$5-'СЕТ СН'!$H$20</f>
        <v>3320.76821999</v>
      </c>
      <c r="V113" s="36">
        <f>SUMIFS(СВЦЭМ!$C$39:$C$782,СВЦЭМ!$A$39:$A$782,$A113,СВЦЭМ!$B$39:$B$782,V$83)+'СЕТ СН'!$H$12+СВЦЭМ!$D$10+'СЕТ СН'!$H$5-'СЕТ СН'!$H$20</f>
        <v>3305.7317415699999</v>
      </c>
      <c r="W113" s="36">
        <f>SUMIFS(СВЦЭМ!$C$39:$C$782,СВЦЭМ!$A$39:$A$782,$A113,СВЦЭМ!$B$39:$B$782,W$83)+'СЕТ СН'!$H$12+СВЦЭМ!$D$10+'СЕТ СН'!$H$5-'СЕТ СН'!$H$20</f>
        <v>3306.0518286799997</v>
      </c>
      <c r="X113" s="36">
        <f>SUMIFS(СВЦЭМ!$C$39:$C$782,СВЦЭМ!$A$39:$A$782,$A113,СВЦЭМ!$B$39:$B$782,X$83)+'СЕТ СН'!$H$12+СВЦЭМ!$D$10+'СЕТ СН'!$H$5-'СЕТ СН'!$H$20</f>
        <v>3315.3569540500002</v>
      </c>
      <c r="Y113" s="36">
        <f>SUMIFS(СВЦЭМ!$C$39:$C$782,СВЦЭМ!$A$39:$A$782,$A113,СВЦЭМ!$B$39:$B$782,Y$83)+'СЕТ СН'!$H$12+СВЦЭМ!$D$10+'СЕТ СН'!$H$5-'СЕТ СН'!$H$20</f>
        <v>3322.0315493799999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01.06.2021</v>
      </c>
      <c r="B120" s="36">
        <f>SUMIFS(СВЦЭМ!$C$39:$C$782,СВЦЭМ!$A$39:$A$782,$A120,СВЦЭМ!$B$39:$B$782,B$119)+'СЕТ СН'!$I$12+СВЦЭМ!$D$10+'СЕТ СН'!$I$5-'СЕТ СН'!$I$20</f>
        <v>3445.2021801599999</v>
      </c>
      <c r="C120" s="36">
        <f>SUMIFS(СВЦЭМ!$C$39:$C$782,СВЦЭМ!$A$39:$A$782,$A120,СВЦЭМ!$B$39:$B$782,C$119)+'СЕТ СН'!$I$12+СВЦЭМ!$D$10+'СЕТ СН'!$I$5-'СЕТ СН'!$I$20</f>
        <v>3508.0084071399997</v>
      </c>
      <c r="D120" s="36">
        <f>SUMIFS(СВЦЭМ!$C$39:$C$782,СВЦЭМ!$A$39:$A$782,$A120,СВЦЭМ!$B$39:$B$782,D$119)+'СЕТ СН'!$I$12+СВЦЭМ!$D$10+'СЕТ СН'!$I$5-'СЕТ СН'!$I$20</f>
        <v>3530.1023091400002</v>
      </c>
      <c r="E120" s="36">
        <f>SUMIFS(СВЦЭМ!$C$39:$C$782,СВЦЭМ!$A$39:$A$782,$A120,СВЦЭМ!$B$39:$B$782,E$119)+'СЕТ СН'!$I$12+СВЦЭМ!$D$10+'СЕТ СН'!$I$5-'СЕТ СН'!$I$20</f>
        <v>3539.6349197199997</v>
      </c>
      <c r="F120" s="36">
        <f>SUMIFS(СВЦЭМ!$C$39:$C$782,СВЦЭМ!$A$39:$A$782,$A120,СВЦЭМ!$B$39:$B$782,F$119)+'СЕТ СН'!$I$12+СВЦЭМ!$D$10+'СЕТ СН'!$I$5-'СЕТ СН'!$I$20</f>
        <v>3542.1898464999999</v>
      </c>
      <c r="G120" s="36">
        <f>SUMIFS(СВЦЭМ!$C$39:$C$782,СВЦЭМ!$A$39:$A$782,$A120,СВЦЭМ!$B$39:$B$782,G$119)+'СЕТ СН'!$I$12+СВЦЭМ!$D$10+'СЕТ СН'!$I$5-'СЕТ СН'!$I$20</f>
        <v>3523.7541008399999</v>
      </c>
      <c r="H120" s="36">
        <f>SUMIFS(СВЦЭМ!$C$39:$C$782,СВЦЭМ!$A$39:$A$782,$A120,СВЦЭМ!$B$39:$B$782,H$119)+'СЕТ СН'!$I$12+СВЦЭМ!$D$10+'СЕТ СН'!$I$5-'СЕТ СН'!$I$20</f>
        <v>3482.5670480200001</v>
      </c>
      <c r="I120" s="36">
        <f>SUMIFS(СВЦЭМ!$C$39:$C$782,СВЦЭМ!$A$39:$A$782,$A120,СВЦЭМ!$B$39:$B$782,I$119)+'СЕТ СН'!$I$12+СВЦЭМ!$D$10+'СЕТ СН'!$I$5-'СЕТ СН'!$I$20</f>
        <v>3389.8216623799999</v>
      </c>
      <c r="J120" s="36">
        <f>SUMIFS(СВЦЭМ!$C$39:$C$782,СВЦЭМ!$A$39:$A$782,$A120,СВЦЭМ!$B$39:$B$782,J$119)+'СЕТ СН'!$I$12+СВЦЭМ!$D$10+'СЕТ СН'!$I$5-'СЕТ СН'!$I$20</f>
        <v>3343.1898707999999</v>
      </c>
      <c r="K120" s="36">
        <f>SUMIFS(СВЦЭМ!$C$39:$C$782,СВЦЭМ!$A$39:$A$782,$A120,СВЦЭМ!$B$39:$B$782,K$119)+'СЕТ СН'!$I$12+СВЦЭМ!$D$10+'СЕТ СН'!$I$5-'СЕТ СН'!$I$20</f>
        <v>3445.9980029600001</v>
      </c>
      <c r="L120" s="36">
        <f>SUMIFS(СВЦЭМ!$C$39:$C$782,СВЦЭМ!$A$39:$A$782,$A120,СВЦЭМ!$B$39:$B$782,L$119)+'СЕТ СН'!$I$12+СВЦЭМ!$D$10+'СЕТ СН'!$I$5-'СЕТ СН'!$I$20</f>
        <v>3427.5302725500001</v>
      </c>
      <c r="M120" s="36">
        <f>SUMIFS(СВЦЭМ!$C$39:$C$782,СВЦЭМ!$A$39:$A$782,$A120,СВЦЭМ!$B$39:$B$782,M$119)+'СЕТ СН'!$I$12+СВЦЭМ!$D$10+'СЕТ СН'!$I$5-'СЕТ СН'!$I$20</f>
        <v>3415.0159707900002</v>
      </c>
      <c r="N120" s="36">
        <f>SUMIFS(СВЦЭМ!$C$39:$C$782,СВЦЭМ!$A$39:$A$782,$A120,СВЦЭМ!$B$39:$B$782,N$119)+'СЕТ СН'!$I$12+СВЦЭМ!$D$10+'СЕТ СН'!$I$5-'СЕТ СН'!$I$20</f>
        <v>3425.7195541999999</v>
      </c>
      <c r="O120" s="36">
        <f>SUMIFS(СВЦЭМ!$C$39:$C$782,СВЦЭМ!$A$39:$A$782,$A120,СВЦЭМ!$B$39:$B$782,O$119)+'СЕТ СН'!$I$12+СВЦЭМ!$D$10+'СЕТ СН'!$I$5-'СЕТ СН'!$I$20</f>
        <v>3469.30483465</v>
      </c>
      <c r="P120" s="36">
        <f>SUMIFS(СВЦЭМ!$C$39:$C$782,СВЦЭМ!$A$39:$A$782,$A120,СВЦЭМ!$B$39:$B$782,P$119)+'СЕТ СН'!$I$12+СВЦЭМ!$D$10+'СЕТ СН'!$I$5-'СЕТ СН'!$I$20</f>
        <v>3479.3567887700001</v>
      </c>
      <c r="Q120" s="36">
        <f>SUMIFS(СВЦЭМ!$C$39:$C$782,СВЦЭМ!$A$39:$A$782,$A120,СВЦЭМ!$B$39:$B$782,Q$119)+'СЕТ СН'!$I$12+СВЦЭМ!$D$10+'СЕТ СН'!$I$5-'СЕТ СН'!$I$20</f>
        <v>3479.1964100800001</v>
      </c>
      <c r="R120" s="36">
        <f>SUMIFS(СВЦЭМ!$C$39:$C$782,СВЦЭМ!$A$39:$A$782,$A120,СВЦЭМ!$B$39:$B$782,R$119)+'СЕТ СН'!$I$12+СВЦЭМ!$D$10+'СЕТ СН'!$I$5-'СЕТ СН'!$I$20</f>
        <v>3431.7934478400002</v>
      </c>
      <c r="S120" s="36">
        <f>SUMIFS(СВЦЭМ!$C$39:$C$782,СВЦЭМ!$A$39:$A$782,$A120,СВЦЭМ!$B$39:$B$782,S$119)+'СЕТ СН'!$I$12+СВЦЭМ!$D$10+'СЕТ СН'!$I$5-'СЕТ СН'!$I$20</f>
        <v>3434.17370114</v>
      </c>
      <c r="T120" s="36">
        <f>SUMIFS(СВЦЭМ!$C$39:$C$782,СВЦЭМ!$A$39:$A$782,$A120,СВЦЭМ!$B$39:$B$782,T$119)+'СЕТ СН'!$I$12+СВЦЭМ!$D$10+'СЕТ СН'!$I$5-'СЕТ СН'!$I$20</f>
        <v>3447.3723785299999</v>
      </c>
      <c r="U120" s="36">
        <f>SUMIFS(СВЦЭМ!$C$39:$C$782,СВЦЭМ!$A$39:$A$782,$A120,СВЦЭМ!$B$39:$B$782,U$119)+'СЕТ СН'!$I$12+СВЦЭМ!$D$10+'СЕТ СН'!$I$5-'СЕТ СН'!$I$20</f>
        <v>3439.1973335900002</v>
      </c>
      <c r="V120" s="36">
        <f>SUMIFS(СВЦЭМ!$C$39:$C$782,СВЦЭМ!$A$39:$A$782,$A120,СВЦЭМ!$B$39:$B$782,V$119)+'СЕТ СН'!$I$12+СВЦЭМ!$D$10+'СЕТ СН'!$I$5-'СЕТ СН'!$I$20</f>
        <v>3448.8348539399999</v>
      </c>
      <c r="W120" s="36">
        <f>SUMIFS(СВЦЭМ!$C$39:$C$782,СВЦЭМ!$A$39:$A$782,$A120,СВЦЭМ!$B$39:$B$782,W$119)+'СЕТ СН'!$I$12+СВЦЭМ!$D$10+'СЕТ СН'!$I$5-'СЕТ СН'!$I$20</f>
        <v>3465.2674657799998</v>
      </c>
      <c r="X120" s="36">
        <f>SUMIFS(СВЦЭМ!$C$39:$C$782,СВЦЭМ!$A$39:$A$782,$A120,СВЦЭМ!$B$39:$B$782,X$119)+'СЕТ СН'!$I$12+СВЦЭМ!$D$10+'СЕТ СН'!$I$5-'СЕТ СН'!$I$20</f>
        <v>3463.0339072100001</v>
      </c>
      <c r="Y120" s="36">
        <f>SUMIFS(СВЦЭМ!$C$39:$C$782,СВЦЭМ!$A$39:$A$782,$A120,СВЦЭМ!$B$39:$B$782,Y$119)+'СЕТ СН'!$I$12+СВЦЭМ!$D$10+'СЕТ СН'!$I$5-'СЕТ СН'!$I$20</f>
        <v>3415.5689158499999</v>
      </c>
    </row>
    <row r="121" spans="1:27" ht="15.75" x14ac:dyDescent="0.2">
      <c r="A121" s="35">
        <f>A120+1</f>
        <v>44349</v>
      </c>
      <c r="B121" s="36">
        <f>SUMIFS(СВЦЭМ!$C$39:$C$782,СВЦЭМ!$A$39:$A$782,$A121,СВЦЭМ!$B$39:$B$782,B$119)+'СЕТ СН'!$I$12+СВЦЭМ!$D$10+'СЕТ СН'!$I$5-'СЕТ СН'!$I$20</f>
        <v>3386.7962917599998</v>
      </c>
      <c r="C121" s="36">
        <f>SUMIFS(СВЦЭМ!$C$39:$C$782,СВЦЭМ!$A$39:$A$782,$A121,СВЦЭМ!$B$39:$B$782,C$119)+'СЕТ СН'!$I$12+СВЦЭМ!$D$10+'СЕТ СН'!$I$5-'СЕТ СН'!$I$20</f>
        <v>3446.9154133299999</v>
      </c>
      <c r="D121" s="36">
        <f>SUMIFS(СВЦЭМ!$C$39:$C$782,СВЦЭМ!$A$39:$A$782,$A121,СВЦЭМ!$B$39:$B$782,D$119)+'СЕТ СН'!$I$12+СВЦЭМ!$D$10+'СЕТ СН'!$I$5-'СЕТ СН'!$I$20</f>
        <v>3519.12766784</v>
      </c>
      <c r="E121" s="36">
        <f>SUMIFS(СВЦЭМ!$C$39:$C$782,СВЦЭМ!$A$39:$A$782,$A121,СВЦЭМ!$B$39:$B$782,E$119)+'СЕТ СН'!$I$12+СВЦЭМ!$D$10+'СЕТ СН'!$I$5-'СЕТ СН'!$I$20</f>
        <v>3527.12742622</v>
      </c>
      <c r="F121" s="36">
        <f>SUMIFS(СВЦЭМ!$C$39:$C$782,СВЦЭМ!$A$39:$A$782,$A121,СВЦЭМ!$B$39:$B$782,F$119)+'СЕТ СН'!$I$12+СВЦЭМ!$D$10+'СЕТ СН'!$I$5-'СЕТ СН'!$I$20</f>
        <v>3533.9303351200001</v>
      </c>
      <c r="G121" s="36">
        <f>SUMIFS(СВЦЭМ!$C$39:$C$782,СВЦЭМ!$A$39:$A$782,$A121,СВЦЭМ!$B$39:$B$782,G$119)+'СЕТ СН'!$I$12+СВЦЭМ!$D$10+'СЕТ СН'!$I$5-'СЕТ СН'!$I$20</f>
        <v>3515.5481205400001</v>
      </c>
      <c r="H121" s="36">
        <f>SUMIFS(СВЦЭМ!$C$39:$C$782,СВЦЭМ!$A$39:$A$782,$A121,СВЦЭМ!$B$39:$B$782,H$119)+'СЕТ СН'!$I$12+СВЦЭМ!$D$10+'СЕТ СН'!$I$5-'СЕТ СН'!$I$20</f>
        <v>3487.0961281999998</v>
      </c>
      <c r="I121" s="36">
        <f>SUMIFS(СВЦЭМ!$C$39:$C$782,СВЦЭМ!$A$39:$A$782,$A121,СВЦЭМ!$B$39:$B$782,I$119)+'СЕТ СН'!$I$12+СВЦЭМ!$D$10+'СЕТ СН'!$I$5-'СЕТ СН'!$I$20</f>
        <v>3420.7718133500002</v>
      </c>
      <c r="J121" s="36">
        <f>SUMIFS(СВЦЭМ!$C$39:$C$782,СВЦЭМ!$A$39:$A$782,$A121,СВЦЭМ!$B$39:$B$782,J$119)+'СЕТ СН'!$I$12+СВЦЭМ!$D$10+'СЕТ СН'!$I$5-'СЕТ СН'!$I$20</f>
        <v>3385.41925739</v>
      </c>
      <c r="K121" s="36">
        <f>SUMIFS(СВЦЭМ!$C$39:$C$782,СВЦЭМ!$A$39:$A$782,$A121,СВЦЭМ!$B$39:$B$782,K$119)+'СЕТ СН'!$I$12+СВЦЭМ!$D$10+'СЕТ СН'!$I$5-'СЕТ СН'!$I$20</f>
        <v>3406.9032163699999</v>
      </c>
      <c r="L121" s="36">
        <f>SUMIFS(СВЦЭМ!$C$39:$C$782,СВЦЭМ!$A$39:$A$782,$A121,СВЦЭМ!$B$39:$B$782,L$119)+'СЕТ СН'!$I$12+СВЦЭМ!$D$10+'СЕТ СН'!$I$5-'СЕТ СН'!$I$20</f>
        <v>3403.90254409</v>
      </c>
      <c r="M121" s="36">
        <f>SUMIFS(СВЦЭМ!$C$39:$C$782,СВЦЭМ!$A$39:$A$782,$A121,СВЦЭМ!$B$39:$B$782,M$119)+'СЕТ СН'!$I$12+СВЦЭМ!$D$10+'СЕТ СН'!$I$5-'СЕТ СН'!$I$20</f>
        <v>3407.0026404499999</v>
      </c>
      <c r="N121" s="36">
        <f>SUMIFS(СВЦЭМ!$C$39:$C$782,СВЦЭМ!$A$39:$A$782,$A121,СВЦЭМ!$B$39:$B$782,N$119)+'СЕТ СН'!$I$12+СВЦЭМ!$D$10+'СЕТ СН'!$I$5-'СЕТ СН'!$I$20</f>
        <v>3461.5081242599999</v>
      </c>
      <c r="O121" s="36">
        <f>SUMIFS(СВЦЭМ!$C$39:$C$782,СВЦЭМ!$A$39:$A$782,$A121,СВЦЭМ!$B$39:$B$782,O$119)+'СЕТ СН'!$I$12+СВЦЭМ!$D$10+'СЕТ СН'!$I$5-'СЕТ СН'!$I$20</f>
        <v>3501.8506145599999</v>
      </c>
      <c r="P121" s="36">
        <f>SUMIFS(СВЦЭМ!$C$39:$C$782,СВЦЭМ!$A$39:$A$782,$A121,СВЦЭМ!$B$39:$B$782,P$119)+'СЕТ СН'!$I$12+СВЦЭМ!$D$10+'СЕТ СН'!$I$5-'СЕТ СН'!$I$20</f>
        <v>3508.2100999899999</v>
      </c>
      <c r="Q121" s="36">
        <f>SUMIFS(СВЦЭМ!$C$39:$C$782,СВЦЭМ!$A$39:$A$782,$A121,СВЦЭМ!$B$39:$B$782,Q$119)+'СЕТ СН'!$I$12+СВЦЭМ!$D$10+'СЕТ СН'!$I$5-'СЕТ СН'!$I$20</f>
        <v>3511.1464861999998</v>
      </c>
      <c r="R121" s="36">
        <f>SUMIFS(СВЦЭМ!$C$39:$C$782,СВЦЭМ!$A$39:$A$782,$A121,СВЦЭМ!$B$39:$B$782,R$119)+'СЕТ СН'!$I$12+СВЦЭМ!$D$10+'СЕТ СН'!$I$5-'СЕТ СН'!$I$20</f>
        <v>3470.3997302399998</v>
      </c>
      <c r="S121" s="36">
        <f>SUMIFS(СВЦЭМ!$C$39:$C$782,СВЦЭМ!$A$39:$A$782,$A121,СВЦЭМ!$B$39:$B$782,S$119)+'СЕТ СН'!$I$12+СВЦЭМ!$D$10+'СЕТ СН'!$I$5-'СЕТ СН'!$I$20</f>
        <v>3466.2992528200002</v>
      </c>
      <c r="T121" s="36">
        <f>SUMIFS(СВЦЭМ!$C$39:$C$782,СВЦЭМ!$A$39:$A$782,$A121,СВЦЭМ!$B$39:$B$782,T$119)+'СЕТ СН'!$I$12+СВЦЭМ!$D$10+'СЕТ СН'!$I$5-'СЕТ СН'!$I$20</f>
        <v>3444.35366492</v>
      </c>
      <c r="U121" s="36">
        <f>SUMIFS(СВЦЭМ!$C$39:$C$782,СВЦЭМ!$A$39:$A$782,$A121,СВЦЭМ!$B$39:$B$782,U$119)+'СЕТ СН'!$I$12+СВЦЭМ!$D$10+'СЕТ СН'!$I$5-'СЕТ СН'!$I$20</f>
        <v>3411.1002725799999</v>
      </c>
      <c r="V121" s="36">
        <f>SUMIFS(СВЦЭМ!$C$39:$C$782,СВЦЭМ!$A$39:$A$782,$A121,СВЦЭМ!$B$39:$B$782,V$119)+'СЕТ СН'!$I$12+СВЦЭМ!$D$10+'СЕТ СН'!$I$5-'СЕТ СН'!$I$20</f>
        <v>3398.2176654999998</v>
      </c>
      <c r="W121" s="36">
        <f>SUMIFS(СВЦЭМ!$C$39:$C$782,СВЦЭМ!$A$39:$A$782,$A121,СВЦЭМ!$B$39:$B$782,W$119)+'СЕТ СН'!$I$12+СВЦЭМ!$D$10+'СЕТ СН'!$I$5-'СЕТ СН'!$I$20</f>
        <v>3409.4245405299998</v>
      </c>
      <c r="X121" s="36">
        <f>SUMIFS(СВЦЭМ!$C$39:$C$782,СВЦЭМ!$A$39:$A$782,$A121,СВЦЭМ!$B$39:$B$782,X$119)+'СЕТ СН'!$I$12+СВЦЭМ!$D$10+'СЕТ СН'!$I$5-'СЕТ СН'!$I$20</f>
        <v>3477.0312802500002</v>
      </c>
      <c r="Y121" s="36">
        <f>SUMIFS(СВЦЭМ!$C$39:$C$782,СВЦЭМ!$A$39:$A$782,$A121,СВЦЭМ!$B$39:$B$782,Y$119)+'СЕТ СН'!$I$12+СВЦЭМ!$D$10+'СЕТ СН'!$I$5-'СЕТ СН'!$I$20</f>
        <v>3435.8313009200001</v>
      </c>
    </row>
    <row r="122" spans="1:27" ht="15.75" x14ac:dyDescent="0.2">
      <c r="A122" s="35">
        <f t="shared" ref="A122:A149" si="3">A121+1</f>
        <v>44350</v>
      </c>
      <c r="B122" s="36">
        <f>SUMIFS(СВЦЭМ!$C$39:$C$782,СВЦЭМ!$A$39:$A$782,$A122,СВЦЭМ!$B$39:$B$782,B$119)+'СЕТ СН'!$I$12+СВЦЭМ!$D$10+'СЕТ СН'!$I$5-'СЕТ СН'!$I$20</f>
        <v>3358.9550301499999</v>
      </c>
      <c r="C122" s="36">
        <f>SUMIFS(СВЦЭМ!$C$39:$C$782,СВЦЭМ!$A$39:$A$782,$A122,СВЦЭМ!$B$39:$B$782,C$119)+'СЕТ СН'!$I$12+СВЦЭМ!$D$10+'СЕТ СН'!$I$5-'СЕТ СН'!$I$20</f>
        <v>3426.12887834</v>
      </c>
      <c r="D122" s="36">
        <f>SUMIFS(СВЦЭМ!$C$39:$C$782,СВЦЭМ!$A$39:$A$782,$A122,СВЦЭМ!$B$39:$B$782,D$119)+'СЕТ СН'!$I$12+СВЦЭМ!$D$10+'СЕТ СН'!$I$5-'СЕТ СН'!$I$20</f>
        <v>3498.27464379</v>
      </c>
      <c r="E122" s="36">
        <f>SUMIFS(СВЦЭМ!$C$39:$C$782,СВЦЭМ!$A$39:$A$782,$A122,СВЦЭМ!$B$39:$B$782,E$119)+'СЕТ СН'!$I$12+СВЦЭМ!$D$10+'СЕТ СН'!$I$5-'СЕТ СН'!$I$20</f>
        <v>3513.0735360200001</v>
      </c>
      <c r="F122" s="36">
        <f>SUMIFS(СВЦЭМ!$C$39:$C$782,СВЦЭМ!$A$39:$A$782,$A122,СВЦЭМ!$B$39:$B$782,F$119)+'СЕТ СН'!$I$12+СВЦЭМ!$D$10+'СЕТ СН'!$I$5-'СЕТ СН'!$I$20</f>
        <v>3518.74044465</v>
      </c>
      <c r="G122" s="36">
        <f>SUMIFS(СВЦЭМ!$C$39:$C$782,СВЦЭМ!$A$39:$A$782,$A122,СВЦЭМ!$B$39:$B$782,G$119)+'СЕТ СН'!$I$12+СВЦЭМ!$D$10+'СЕТ СН'!$I$5-'СЕТ СН'!$I$20</f>
        <v>3501.0145023699997</v>
      </c>
      <c r="H122" s="36">
        <f>SUMIFS(СВЦЭМ!$C$39:$C$782,СВЦЭМ!$A$39:$A$782,$A122,СВЦЭМ!$B$39:$B$782,H$119)+'СЕТ СН'!$I$12+СВЦЭМ!$D$10+'СЕТ СН'!$I$5-'СЕТ СН'!$I$20</f>
        <v>3459.7923033799998</v>
      </c>
      <c r="I122" s="36">
        <f>SUMIFS(СВЦЭМ!$C$39:$C$782,СВЦЭМ!$A$39:$A$782,$A122,СВЦЭМ!$B$39:$B$782,I$119)+'СЕТ СН'!$I$12+СВЦЭМ!$D$10+'СЕТ СН'!$I$5-'СЕТ СН'!$I$20</f>
        <v>3435.5654336799998</v>
      </c>
      <c r="J122" s="36">
        <f>SUMIFS(СВЦЭМ!$C$39:$C$782,СВЦЭМ!$A$39:$A$782,$A122,СВЦЭМ!$B$39:$B$782,J$119)+'СЕТ СН'!$I$12+СВЦЭМ!$D$10+'СЕТ СН'!$I$5-'СЕТ СН'!$I$20</f>
        <v>3476.3055332700001</v>
      </c>
      <c r="K122" s="36">
        <f>SUMIFS(СВЦЭМ!$C$39:$C$782,СВЦЭМ!$A$39:$A$782,$A122,СВЦЭМ!$B$39:$B$782,K$119)+'СЕТ СН'!$I$12+СВЦЭМ!$D$10+'СЕТ СН'!$I$5-'СЕТ СН'!$I$20</f>
        <v>3497.8434404499999</v>
      </c>
      <c r="L122" s="36">
        <f>SUMIFS(СВЦЭМ!$C$39:$C$782,СВЦЭМ!$A$39:$A$782,$A122,СВЦЭМ!$B$39:$B$782,L$119)+'СЕТ СН'!$I$12+СВЦЭМ!$D$10+'СЕТ СН'!$I$5-'СЕТ СН'!$I$20</f>
        <v>3505.2359736099997</v>
      </c>
      <c r="M122" s="36">
        <f>SUMIFS(СВЦЭМ!$C$39:$C$782,СВЦЭМ!$A$39:$A$782,$A122,СВЦЭМ!$B$39:$B$782,M$119)+'СЕТ СН'!$I$12+СВЦЭМ!$D$10+'СЕТ СН'!$I$5-'СЕТ СН'!$I$20</f>
        <v>3489.10450266</v>
      </c>
      <c r="N122" s="36">
        <f>SUMIFS(СВЦЭМ!$C$39:$C$782,СВЦЭМ!$A$39:$A$782,$A122,СВЦЭМ!$B$39:$B$782,N$119)+'СЕТ СН'!$I$12+СВЦЭМ!$D$10+'СЕТ СН'!$I$5-'СЕТ СН'!$I$20</f>
        <v>3479.5975295799999</v>
      </c>
      <c r="O122" s="36">
        <f>SUMIFS(СВЦЭМ!$C$39:$C$782,СВЦЭМ!$A$39:$A$782,$A122,СВЦЭМ!$B$39:$B$782,O$119)+'СЕТ СН'!$I$12+СВЦЭМ!$D$10+'СЕТ СН'!$I$5-'СЕТ СН'!$I$20</f>
        <v>3504.0238850599999</v>
      </c>
      <c r="P122" s="36">
        <f>SUMIFS(СВЦЭМ!$C$39:$C$782,СВЦЭМ!$A$39:$A$782,$A122,СВЦЭМ!$B$39:$B$782,P$119)+'СЕТ СН'!$I$12+СВЦЭМ!$D$10+'СЕТ СН'!$I$5-'СЕТ СН'!$I$20</f>
        <v>3516.6866094699999</v>
      </c>
      <c r="Q122" s="36">
        <f>SUMIFS(СВЦЭМ!$C$39:$C$782,СВЦЭМ!$A$39:$A$782,$A122,СВЦЭМ!$B$39:$B$782,Q$119)+'СЕТ СН'!$I$12+СВЦЭМ!$D$10+'СЕТ СН'!$I$5-'СЕТ СН'!$I$20</f>
        <v>3508.7735728299999</v>
      </c>
      <c r="R122" s="36">
        <f>SUMIFS(СВЦЭМ!$C$39:$C$782,СВЦЭМ!$A$39:$A$782,$A122,СВЦЭМ!$B$39:$B$782,R$119)+'СЕТ СН'!$I$12+СВЦЭМ!$D$10+'СЕТ СН'!$I$5-'СЕТ СН'!$I$20</f>
        <v>3474.4904268999999</v>
      </c>
      <c r="S122" s="36">
        <f>SUMIFS(СВЦЭМ!$C$39:$C$782,СВЦЭМ!$A$39:$A$782,$A122,СВЦЭМ!$B$39:$B$782,S$119)+'СЕТ СН'!$I$12+СВЦЭМ!$D$10+'СЕТ СН'!$I$5-'СЕТ СН'!$I$20</f>
        <v>3498.2234058200002</v>
      </c>
      <c r="T122" s="36">
        <f>SUMIFS(СВЦЭМ!$C$39:$C$782,СВЦЭМ!$A$39:$A$782,$A122,СВЦЭМ!$B$39:$B$782,T$119)+'СЕТ СН'!$I$12+СВЦЭМ!$D$10+'СЕТ СН'!$I$5-'СЕТ СН'!$I$20</f>
        <v>3471.8235223000001</v>
      </c>
      <c r="U122" s="36">
        <f>SUMIFS(СВЦЭМ!$C$39:$C$782,СВЦЭМ!$A$39:$A$782,$A122,СВЦЭМ!$B$39:$B$782,U$119)+'СЕТ СН'!$I$12+СВЦЭМ!$D$10+'СЕТ СН'!$I$5-'СЕТ СН'!$I$20</f>
        <v>3432.7509194200002</v>
      </c>
      <c r="V122" s="36">
        <f>SUMIFS(СВЦЭМ!$C$39:$C$782,СВЦЭМ!$A$39:$A$782,$A122,СВЦЭМ!$B$39:$B$782,V$119)+'СЕТ СН'!$I$12+СВЦЭМ!$D$10+'СЕТ СН'!$I$5-'СЕТ СН'!$I$20</f>
        <v>3445.8262546599999</v>
      </c>
      <c r="W122" s="36">
        <f>SUMIFS(СВЦЭМ!$C$39:$C$782,СВЦЭМ!$A$39:$A$782,$A122,СВЦЭМ!$B$39:$B$782,W$119)+'СЕТ СН'!$I$12+СВЦЭМ!$D$10+'СЕТ СН'!$I$5-'СЕТ СН'!$I$20</f>
        <v>3456.45167653</v>
      </c>
      <c r="X122" s="36">
        <f>SUMIFS(СВЦЭМ!$C$39:$C$782,СВЦЭМ!$A$39:$A$782,$A122,СВЦЭМ!$B$39:$B$782,X$119)+'СЕТ СН'!$I$12+СВЦЭМ!$D$10+'СЕТ СН'!$I$5-'СЕТ СН'!$I$20</f>
        <v>3437.3112338999999</v>
      </c>
      <c r="Y122" s="36">
        <f>SUMIFS(СВЦЭМ!$C$39:$C$782,СВЦЭМ!$A$39:$A$782,$A122,СВЦЭМ!$B$39:$B$782,Y$119)+'СЕТ СН'!$I$12+СВЦЭМ!$D$10+'СЕТ СН'!$I$5-'СЕТ СН'!$I$20</f>
        <v>3383.2954483100002</v>
      </c>
    </row>
    <row r="123" spans="1:27" ht="15.75" x14ac:dyDescent="0.2">
      <c r="A123" s="35">
        <f t="shared" si="3"/>
        <v>44351</v>
      </c>
      <c r="B123" s="36">
        <f>SUMIFS(СВЦЭМ!$C$39:$C$782,СВЦЭМ!$A$39:$A$782,$A123,СВЦЭМ!$B$39:$B$782,B$119)+'СЕТ СН'!$I$12+СВЦЭМ!$D$10+'СЕТ СН'!$I$5-'СЕТ СН'!$I$20</f>
        <v>3358.77206514</v>
      </c>
      <c r="C123" s="36">
        <f>SUMIFS(СВЦЭМ!$C$39:$C$782,СВЦЭМ!$A$39:$A$782,$A123,СВЦЭМ!$B$39:$B$782,C$119)+'СЕТ СН'!$I$12+СВЦЭМ!$D$10+'СЕТ СН'!$I$5-'СЕТ СН'!$I$20</f>
        <v>3429.2935889999999</v>
      </c>
      <c r="D123" s="36">
        <f>SUMIFS(СВЦЭМ!$C$39:$C$782,СВЦЭМ!$A$39:$A$782,$A123,СВЦЭМ!$B$39:$B$782,D$119)+'СЕТ СН'!$I$12+СВЦЭМ!$D$10+'СЕТ СН'!$I$5-'СЕТ СН'!$I$20</f>
        <v>3500.1563143499998</v>
      </c>
      <c r="E123" s="36">
        <f>SUMIFS(СВЦЭМ!$C$39:$C$782,СВЦЭМ!$A$39:$A$782,$A123,СВЦЭМ!$B$39:$B$782,E$119)+'СЕТ СН'!$I$12+СВЦЭМ!$D$10+'СЕТ СН'!$I$5-'СЕТ СН'!$I$20</f>
        <v>3509.6987153599998</v>
      </c>
      <c r="F123" s="36">
        <f>SUMIFS(СВЦЭМ!$C$39:$C$782,СВЦЭМ!$A$39:$A$782,$A123,СВЦЭМ!$B$39:$B$782,F$119)+'СЕТ СН'!$I$12+СВЦЭМ!$D$10+'СЕТ СН'!$I$5-'СЕТ СН'!$I$20</f>
        <v>3507.3992751999999</v>
      </c>
      <c r="G123" s="36">
        <f>SUMIFS(СВЦЭМ!$C$39:$C$782,СВЦЭМ!$A$39:$A$782,$A123,СВЦЭМ!$B$39:$B$782,G$119)+'СЕТ СН'!$I$12+СВЦЭМ!$D$10+'СЕТ СН'!$I$5-'СЕТ СН'!$I$20</f>
        <v>3498.8951757999998</v>
      </c>
      <c r="H123" s="36">
        <f>SUMIFS(СВЦЭМ!$C$39:$C$782,СВЦЭМ!$A$39:$A$782,$A123,СВЦЭМ!$B$39:$B$782,H$119)+'СЕТ СН'!$I$12+СВЦЭМ!$D$10+'СЕТ СН'!$I$5-'СЕТ СН'!$I$20</f>
        <v>3459.1620202899999</v>
      </c>
      <c r="I123" s="36">
        <f>SUMIFS(СВЦЭМ!$C$39:$C$782,СВЦЭМ!$A$39:$A$782,$A123,СВЦЭМ!$B$39:$B$782,I$119)+'СЕТ СН'!$I$12+СВЦЭМ!$D$10+'СЕТ СН'!$I$5-'СЕТ СН'!$I$20</f>
        <v>3425.0940798699999</v>
      </c>
      <c r="J123" s="36">
        <f>SUMIFS(СВЦЭМ!$C$39:$C$782,СВЦЭМ!$A$39:$A$782,$A123,СВЦЭМ!$B$39:$B$782,J$119)+'СЕТ СН'!$I$12+СВЦЭМ!$D$10+'СЕТ СН'!$I$5-'СЕТ СН'!$I$20</f>
        <v>3479.8151473299999</v>
      </c>
      <c r="K123" s="36">
        <f>SUMIFS(СВЦЭМ!$C$39:$C$782,СВЦЭМ!$A$39:$A$782,$A123,СВЦЭМ!$B$39:$B$782,K$119)+'СЕТ СН'!$I$12+СВЦЭМ!$D$10+'СЕТ СН'!$I$5-'СЕТ СН'!$I$20</f>
        <v>3497.00810684</v>
      </c>
      <c r="L123" s="36">
        <f>SUMIFS(СВЦЭМ!$C$39:$C$782,СВЦЭМ!$A$39:$A$782,$A123,СВЦЭМ!$B$39:$B$782,L$119)+'СЕТ СН'!$I$12+СВЦЭМ!$D$10+'СЕТ СН'!$I$5-'СЕТ СН'!$I$20</f>
        <v>3488.1620324300002</v>
      </c>
      <c r="M123" s="36">
        <f>SUMIFS(СВЦЭМ!$C$39:$C$782,СВЦЭМ!$A$39:$A$782,$A123,СВЦЭМ!$B$39:$B$782,M$119)+'СЕТ СН'!$I$12+СВЦЭМ!$D$10+'СЕТ СН'!$I$5-'СЕТ СН'!$I$20</f>
        <v>3486.3227632200001</v>
      </c>
      <c r="N123" s="36">
        <f>SUMIFS(СВЦЭМ!$C$39:$C$782,СВЦЭМ!$A$39:$A$782,$A123,СВЦЭМ!$B$39:$B$782,N$119)+'СЕТ СН'!$I$12+СВЦЭМ!$D$10+'СЕТ СН'!$I$5-'СЕТ СН'!$I$20</f>
        <v>3477.9415650199999</v>
      </c>
      <c r="O123" s="36">
        <f>SUMIFS(СВЦЭМ!$C$39:$C$782,СВЦЭМ!$A$39:$A$782,$A123,СВЦЭМ!$B$39:$B$782,O$119)+'СЕТ СН'!$I$12+СВЦЭМ!$D$10+'СЕТ СН'!$I$5-'СЕТ СН'!$I$20</f>
        <v>3530.0112580099999</v>
      </c>
      <c r="P123" s="36">
        <f>SUMIFS(СВЦЭМ!$C$39:$C$782,СВЦЭМ!$A$39:$A$782,$A123,СВЦЭМ!$B$39:$B$782,P$119)+'СЕТ СН'!$I$12+СВЦЭМ!$D$10+'СЕТ СН'!$I$5-'СЕТ СН'!$I$20</f>
        <v>3534.0691042999997</v>
      </c>
      <c r="Q123" s="36">
        <f>SUMIFS(СВЦЭМ!$C$39:$C$782,СВЦЭМ!$A$39:$A$782,$A123,СВЦЭМ!$B$39:$B$782,Q$119)+'СЕТ СН'!$I$12+СВЦЭМ!$D$10+'СЕТ СН'!$I$5-'СЕТ СН'!$I$20</f>
        <v>3531.65418021</v>
      </c>
      <c r="R123" s="36">
        <f>SUMIFS(СВЦЭМ!$C$39:$C$782,СВЦЭМ!$A$39:$A$782,$A123,СВЦЭМ!$B$39:$B$782,R$119)+'СЕТ СН'!$I$12+СВЦЭМ!$D$10+'СЕТ СН'!$I$5-'СЕТ СН'!$I$20</f>
        <v>3475.1549358399998</v>
      </c>
      <c r="S123" s="36">
        <f>SUMIFS(СВЦЭМ!$C$39:$C$782,СВЦЭМ!$A$39:$A$782,$A123,СВЦЭМ!$B$39:$B$782,S$119)+'СЕТ СН'!$I$12+СВЦЭМ!$D$10+'СЕТ СН'!$I$5-'СЕТ СН'!$I$20</f>
        <v>3478.0795311299999</v>
      </c>
      <c r="T123" s="36">
        <f>SUMIFS(СВЦЭМ!$C$39:$C$782,СВЦЭМ!$A$39:$A$782,$A123,СВЦЭМ!$B$39:$B$782,T$119)+'СЕТ СН'!$I$12+СВЦЭМ!$D$10+'СЕТ СН'!$I$5-'СЕТ СН'!$I$20</f>
        <v>3451.9327387499998</v>
      </c>
      <c r="U123" s="36">
        <f>SUMIFS(СВЦЭМ!$C$39:$C$782,СВЦЭМ!$A$39:$A$782,$A123,СВЦЭМ!$B$39:$B$782,U$119)+'СЕТ СН'!$I$12+СВЦЭМ!$D$10+'СЕТ СН'!$I$5-'СЕТ СН'!$I$20</f>
        <v>3421.0471351400001</v>
      </c>
      <c r="V123" s="36">
        <f>SUMIFS(СВЦЭМ!$C$39:$C$782,СВЦЭМ!$A$39:$A$782,$A123,СВЦЭМ!$B$39:$B$782,V$119)+'СЕТ СН'!$I$12+СВЦЭМ!$D$10+'СЕТ СН'!$I$5-'СЕТ СН'!$I$20</f>
        <v>3429.9874817999998</v>
      </c>
      <c r="W123" s="36">
        <f>SUMIFS(СВЦЭМ!$C$39:$C$782,СВЦЭМ!$A$39:$A$782,$A123,СВЦЭМ!$B$39:$B$782,W$119)+'СЕТ СН'!$I$12+СВЦЭМ!$D$10+'СЕТ СН'!$I$5-'СЕТ СН'!$I$20</f>
        <v>3431.6297931300001</v>
      </c>
      <c r="X123" s="36">
        <f>SUMIFS(СВЦЭМ!$C$39:$C$782,СВЦЭМ!$A$39:$A$782,$A123,СВЦЭМ!$B$39:$B$782,X$119)+'СЕТ СН'!$I$12+СВЦЭМ!$D$10+'СЕТ СН'!$I$5-'СЕТ СН'!$I$20</f>
        <v>3401.0409106400002</v>
      </c>
      <c r="Y123" s="36">
        <f>SUMIFS(СВЦЭМ!$C$39:$C$782,СВЦЭМ!$A$39:$A$782,$A123,СВЦЭМ!$B$39:$B$782,Y$119)+'СЕТ СН'!$I$12+СВЦЭМ!$D$10+'СЕТ СН'!$I$5-'СЕТ СН'!$I$20</f>
        <v>3364.4214380799999</v>
      </c>
    </row>
    <row r="124" spans="1:27" ht="15.75" x14ac:dyDescent="0.2">
      <c r="A124" s="35">
        <f t="shared" si="3"/>
        <v>44352</v>
      </c>
      <c r="B124" s="36">
        <f>SUMIFS(СВЦЭМ!$C$39:$C$782,СВЦЭМ!$A$39:$A$782,$A124,СВЦЭМ!$B$39:$B$782,B$119)+'СЕТ СН'!$I$12+СВЦЭМ!$D$10+'СЕТ СН'!$I$5-'СЕТ СН'!$I$20</f>
        <v>3353.2575301699999</v>
      </c>
      <c r="C124" s="36">
        <f>SUMIFS(СВЦЭМ!$C$39:$C$782,СВЦЭМ!$A$39:$A$782,$A124,СВЦЭМ!$B$39:$B$782,C$119)+'СЕТ СН'!$I$12+СВЦЭМ!$D$10+'СЕТ СН'!$I$5-'СЕТ СН'!$I$20</f>
        <v>3399.9501445199999</v>
      </c>
      <c r="D124" s="36">
        <f>SUMIFS(СВЦЭМ!$C$39:$C$782,СВЦЭМ!$A$39:$A$782,$A124,СВЦЭМ!$B$39:$B$782,D$119)+'СЕТ СН'!$I$12+СВЦЭМ!$D$10+'СЕТ СН'!$I$5-'СЕТ СН'!$I$20</f>
        <v>3473.5818542400002</v>
      </c>
      <c r="E124" s="36">
        <f>SUMIFS(СВЦЭМ!$C$39:$C$782,СВЦЭМ!$A$39:$A$782,$A124,СВЦЭМ!$B$39:$B$782,E$119)+'СЕТ СН'!$I$12+СВЦЭМ!$D$10+'СЕТ СН'!$I$5-'СЕТ СН'!$I$20</f>
        <v>3486.7515820099998</v>
      </c>
      <c r="F124" s="36">
        <f>SUMIFS(СВЦЭМ!$C$39:$C$782,СВЦЭМ!$A$39:$A$782,$A124,СВЦЭМ!$B$39:$B$782,F$119)+'СЕТ СН'!$I$12+СВЦЭМ!$D$10+'СЕТ СН'!$I$5-'СЕТ СН'!$I$20</f>
        <v>3489.7966510599999</v>
      </c>
      <c r="G124" s="36">
        <f>SUMIFS(СВЦЭМ!$C$39:$C$782,СВЦЭМ!$A$39:$A$782,$A124,СВЦЭМ!$B$39:$B$782,G$119)+'СЕТ СН'!$I$12+СВЦЭМ!$D$10+'СЕТ СН'!$I$5-'СЕТ СН'!$I$20</f>
        <v>3478.7239800400002</v>
      </c>
      <c r="H124" s="36">
        <f>SUMIFS(СВЦЭМ!$C$39:$C$782,СВЦЭМ!$A$39:$A$782,$A124,СВЦЭМ!$B$39:$B$782,H$119)+'СЕТ СН'!$I$12+СВЦЭМ!$D$10+'СЕТ СН'!$I$5-'СЕТ СН'!$I$20</f>
        <v>3455.6834108399999</v>
      </c>
      <c r="I124" s="36">
        <f>SUMIFS(СВЦЭМ!$C$39:$C$782,СВЦЭМ!$A$39:$A$782,$A124,СВЦЭМ!$B$39:$B$782,I$119)+'СЕТ СН'!$I$12+СВЦЭМ!$D$10+'СЕТ СН'!$I$5-'СЕТ СН'!$I$20</f>
        <v>3377.8000171599997</v>
      </c>
      <c r="J124" s="36">
        <f>SUMIFS(СВЦЭМ!$C$39:$C$782,СВЦЭМ!$A$39:$A$782,$A124,СВЦЭМ!$B$39:$B$782,J$119)+'СЕТ СН'!$I$12+СВЦЭМ!$D$10+'СЕТ СН'!$I$5-'СЕТ СН'!$I$20</f>
        <v>3384.2362705</v>
      </c>
      <c r="K124" s="36">
        <f>SUMIFS(СВЦЭМ!$C$39:$C$782,СВЦЭМ!$A$39:$A$782,$A124,СВЦЭМ!$B$39:$B$782,K$119)+'СЕТ СН'!$I$12+СВЦЭМ!$D$10+'СЕТ СН'!$I$5-'СЕТ СН'!$I$20</f>
        <v>3463.5905822699997</v>
      </c>
      <c r="L124" s="36">
        <f>SUMIFS(СВЦЭМ!$C$39:$C$782,СВЦЭМ!$A$39:$A$782,$A124,СВЦЭМ!$B$39:$B$782,L$119)+'СЕТ СН'!$I$12+СВЦЭМ!$D$10+'СЕТ СН'!$I$5-'СЕТ СН'!$I$20</f>
        <v>3468.8664742800001</v>
      </c>
      <c r="M124" s="36">
        <f>SUMIFS(СВЦЭМ!$C$39:$C$782,СВЦЭМ!$A$39:$A$782,$A124,СВЦЭМ!$B$39:$B$782,M$119)+'СЕТ СН'!$I$12+СВЦЭМ!$D$10+'СЕТ СН'!$I$5-'СЕТ СН'!$I$20</f>
        <v>3462.4143245499999</v>
      </c>
      <c r="N124" s="36">
        <f>SUMIFS(СВЦЭМ!$C$39:$C$782,СВЦЭМ!$A$39:$A$782,$A124,СВЦЭМ!$B$39:$B$782,N$119)+'СЕТ СН'!$I$12+СВЦЭМ!$D$10+'СЕТ СН'!$I$5-'СЕТ СН'!$I$20</f>
        <v>3461.9670782100002</v>
      </c>
      <c r="O124" s="36">
        <f>SUMIFS(СВЦЭМ!$C$39:$C$782,СВЦЭМ!$A$39:$A$782,$A124,СВЦЭМ!$B$39:$B$782,O$119)+'СЕТ СН'!$I$12+СВЦЭМ!$D$10+'СЕТ СН'!$I$5-'СЕТ СН'!$I$20</f>
        <v>3494.8003284000001</v>
      </c>
      <c r="P124" s="36">
        <f>SUMIFS(СВЦЭМ!$C$39:$C$782,СВЦЭМ!$A$39:$A$782,$A124,СВЦЭМ!$B$39:$B$782,P$119)+'СЕТ СН'!$I$12+СВЦЭМ!$D$10+'СЕТ СН'!$I$5-'СЕТ СН'!$I$20</f>
        <v>3494.2155136699998</v>
      </c>
      <c r="Q124" s="36">
        <f>SUMIFS(СВЦЭМ!$C$39:$C$782,СВЦЭМ!$A$39:$A$782,$A124,СВЦЭМ!$B$39:$B$782,Q$119)+'СЕТ СН'!$I$12+СВЦЭМ!$D$10+'СЕТ СН'!$I$5-'СЕТ СН'!$I$20</f>
        <v>3488.88814594</v>
      </c>
      <c r="R124" s="36">
        <f>SUMIFS(СВЦЭМ!$C$39:$C$782,СВЦЭМ!$A$39:$A$782,$A124,СВЦЭМ!$B$39:$B$782,R$119)+'СЕТ СН'!$I$12+СВЦЭМ!$D$10+'СЕТ СН'!$I$5-'СЕТ СН'!$I$20</f>
        <v>3424.4219233899998</v>
      </c>
      <c r="S124" s="36">
        <f>SUMIFS(СВЦЭМ!$C$39:$C$782,СВЦЭМ!$A$39:$A$782,$A124,СВЦЭМ!$B$39:$B$782,S$119)+'СЕТ СН'!$I$12+СВЦЭМ!$D$10+'СЕТ СН'!$I$5-'СЕТ СН'!$I$20</f>
        <v>3428.43825423</v>
      </c>
      <c r="T124" s="36">
        <f>SUMIFS(СВЦЭМ!$C$39:$C$782,СВЦЭМ!$A$39:$A$782,$A124,СВЦЭМ!$B$39:$B$782,T$119)+'СЕТ СН'!$I$12+СВЦЭМ!$D$10+'СЕТ СН'!$I$5-'СЕТ СН'!$I$20</f>
        <v>3409.5499880400002</v>
      </c>
      <c r="U124" s="36">
        <f>SUMIFS(СВЦЭМ!$C$39:$C$782,СВЦЭМ!$A$39:$A$782,$A124,СВЦЭМ!$B$39:$B$782,U$119)+'СЕТ СН'!$I$12+СВЦЭМ!$D$10+'СЕТ СН'!$I$5-'СЕТ СН'!$I$20</f>
        <v>3386.6814288999999</v>
      </c>
      <c r="V124" s="36">
        <f>SUMIFS(СВЦЭМ!$C$39:$C$782,СВЦЭМ!$A$39:$A$782,$A124,СВЦЭМ!$B$39:$B$782,V$119)+'СЕТ СН'!$I$12+СВЦЭМ!$D$10+'СЕТ СН'!$I$5-'СЕТ СН'!$I$20</f>
        <v>3363.4615969500001</v>
      </c>
      <c r="W124" s="36">
        <f>SUMIFS(СВЦЭМ!$C$39:$C$782,СВЦЭМ!$A$39:$A$782,$A124,СВЦЭМ!$B$39:$B$782,W$119)+'СЕТ СН'!$I$12+СВЦЭМ!$D$10+'СЕТ СН'!$I$5-'СЕТ СН'!$I$20</f>
        <v>3362.95533505</v>
      </c>
      <c r="X124" s="36">
        <f>SUMIFS(СВЦЭМ!$C$39:$C$782,СВЦЭМ!$A$39:$A$782,$A124,СВЦЭМ!$B$39:$B$782,X$119)+'СЕТ СН'!$I$12+СВЦЭМ!$D$10+'СЕТ СН'!$I$5-'СЕТ СН'!$I$20</f>
        <v>3366.1525212000001</v>
      </c>
      <c r="Y124" s="36">
        <f>SUMIFS(СВЦЭМ!$C$39:$C$782,СВЦЭМ!$A$39:$A$782,$A124,СВЦЭМ!$B$39:$B$782,Y$119)+'СЕТ СН'!$I$12+СВЦЭМ!$D$10+'СЕТ СН'!$I$5-'СЕТ СН'!$I$20</f>
        <v>3346.5053449799998</v>
      </c>
    </row>
    <row r="125" spans="1:27" ht="15.75" x14ac:dyDescent="0.2">
      <c r="A125" s="35">
        <f t="shared" si="3"/>
        <v>44353</v>
      </c>
      <c r="B125" s="36">
        <f>SUMIFS(СВЦЭМ!$C$39:$C$782,СВЦЭМ!$A$39:$A$782,$A125,СВЦЭМ!$B$39:$B$782,B$119)+'СЕТ СН'!$I$12+СВЦЭМ!$D$10+'СЕТ СН'!$I$5-'СЕТ СН'!$I$20</f>
        <v>3378.59047667</v>
      </c>
      <c r="C125" s="36">
        <f>SUMIFS(СВЦЭМ!$C$39:$C$782,СВЦЭМ!$A$39:$A$782,$A125,СВЦЭМ!$B$39:$B$782,C$119)+'СЕТ СН'!$I$12+СВЦЭМ!$D$10+'СЕТ СН'!$I$5-'СЕТ СН'!$I$20</f>
        <v>3404.5912103800001</v>
      </c>
      <c r="D125" s="36">
        <f>SUMIFS(СВЦЭМ!$C$39:$C$782,СВЦЭМ!$A$39:$A$782,$A125,СВЦЭМ!$B$39:$B$782,D$119)+'СЕТ СН'!$I$12+СВЦЭМ!$D$10+'СЕТ СН'!$I$5-'СЕТ СН'!$I$20</f>
        <v>3481.4966228200001</v>
      </c>
      <c r="E125" s="36">
        <f>SUMIFS(СВЦЭМ!$C$39:$C$782,СВЦЭМ!$A$39:$A$782,$A125,СВЦЭМ!$B$39:$B$782,E$119)+'СЕТ СН'!$I$12+СВЦЭМ!$D$10+'СЕТ СН'!$I$5-'СЕТ СН'!$I$20</f>
        <v>3494.6368893099998</v>
      </c>
      <c r="F125" s="36">
        <f>SUMIFS(СВЦЭМ!$C$39:$C$782,СВЦЭМ!$A$39:$A$782,$A125,СВЦЭМ!$B$39:$B$782,F$119)+'СЕТ СН'!$I$12+СВЦЭМ!$D$10+'СЕТ СН'!$I$5-'СЕТ СН'!$I$20</f>
        <v>3497.1493243300001</v>
      </c>
      <c r="G125" s="36">
        <f>SUMIFS(СВЦЭМ!$C$39:$C$782,СВЦЭМ!$A$39:$A$782,$A125,СВЦЭМ!$B$39:$B$782,G$119)+'СЕТ СН'!$I$12+СВЦЭМ!$D$10+'СЕТ СН'!$I$5-'СЕТ СН'!$I$20</f>
        <v>3493.8012154600001</v>
      </c>
      <c r="H125" s="36">
        <f>SUMIFS(СВЦЭМ!$C$39:$C$782,СВЦЭМ!$A$39:$A$782,$A125,СВЦЭМ!$B$39:$B$782,H$119)+'СЕТ СН'!$I$12+СВЦЭМ!$D$10+'СЕТ СН'!$I$5-'СЕТ СН'!$I$20</f>
        <v>3486.7920155699999</v>
      </c>
      <c r="I125" s="36">
        <f>SUMIFS(СВЦЭМ!$C$39:$C$782,СВЦЭМ!$A$39:$A$782,$A125,СВЦЭМ!$B$39:$B$782,I$119)+'СЕТ СН'!$I$12+СВЦЭМ!$D$10+'СЕТ СН'!$I$5-'СЕТ СН'!$I$20</f>
        <v>3393.9071506</v>
      </c>
      <c r="J125" s="36">
        <f>SUMIFS(СВЦЭМ!$C$39:$C$782,СВЦЭМ!$A$39:$A$782,$A125,СВЦЭМ!$B$39:$B$782,J$119)+'СЕТ СН'!$I$12+СВЦЭМ!$D$10+'СЕТ СН'!$I$5-'СЕТ СН'!$I$20</f>
        <v>3362.1781562799997</v>
      </c>
      <c r="K125" s="36">
        <f>SUMIFS(СВЦЭМ!$C$39:$C$782,СВЦЭМ!$A$39:$A$782,$A125,СВЦЭМ!$B$39:$B$782,K$119)+'СЕТ СН'!$I$12+СВЦЭМ!$D$10+'СЕТ СН'!$I$5-'СЕТ СН'!$I$20</f>
        <v>3384.9358414099997</v>
      </c>
      <c r="L125" s="36">
        <f>SUMIFS(СВЦЭМ!$C$39:$C$782,СВЦЭМ!$A$39:$A$782,$A125,СВЦЭМ!$B$39:$B$782,L$119)+'СЕТ СН'!$I$12+СВЦЭМ!$D$10+'СЕТ СН'!$I$5-'СЕТ СН'!$I$20</f>
        <v>3398.02034392</v>
      </c>
      <c r="M125" s="36">
        <f>SUMIFS(СВЦЭМ!$C$39:$C$782,СВЦЭМ!$A$39:$A$782,$A125,СВЦЭМ!$B$39:$B$782,M$119)+'СЕТ СН'!$I$12+СВЦЭМ!$D$10+'СЕТ СН'!$I$5-'СЕТ СН'!$I$20</f>
        <v>3414.3898306800002</v>
      </c>
      <c r="N125" s="36">
        <f>SUMIFS(СВЦЭМ!$C$39:$C$782,СВЦЭМ!$A$39:$A$782,$A125,СВЦЭМ!$B$39:$B$782,N$119)+'СЕТ СН'!$I$12+СВЦЭМ!$D$10+'СЕТ СН'!$I$5-'СЕТ СН'!$I$20</f>
        <v>3448.1753436999998</v>
      </c>
      <c r="O125" s="36">
        <f>SUMIFS(СВЦЭМ!$C$39:$C$782,СВЦЭМ!$A$39:$A$782,$A125,СВЦЭМ!$B$39:$B$782,O$119)+'СЕТ СН'!$I$12+СВЦЭМ!$D$10+'СЕТ СН'!$I$5-'СЕТ СН'!$I$20</f>
        <v>3474.6342295999998</v>
      </c>
      <c r="P125" s="36">
        <f>SUMIFS(СВЦЭМ!$C$39:$C$782,СВЦЭМ!$A$39:$A$782,$A125,СВЦЭМ!$B$39:$B$782,P$119)+'СЕТ СН'!$I$12+СВЦЭМ!$D$10+'СЕТ СН'!$I$5-'СЕТ СН'!$I$20</f>
        <v>3467.5381147399999</v>
      </c>
      <c r="Q125" s="36">
        <f>SUMIFS(СВЦЭМ!$C$39:$C$782,СВЦЭМ!$A$39:$A$782,$A125,СВЦЭМ!$B$39:$B$782,Q$119)+'СЕТ СН'!$I$12+СВЦЭМ!$D$10+'СЕТ СН'!$I$5-'СЕТ СН'!$I$20</f>
        <v>3469.6559147399998</v>
      </c>
      <c r="R125" s="36">
        <f>SUMIFS(СВЦЭМ!$C$39:$C$782,СВЦЭМ!$A$39:$A$782,$A125,СВЦЭМ!$B$39:$B$782,R$119)+'СЕТ СН'!$I$12+СВЦЭМ!$D$10+'СЕТ СН'!$I$5-'СЕТ СН'!$I$20</f>
        <v>3429.4692827700001</v>
      </c>
      <c r="S125" s="36">
        <f>SUMIFS(СВЦЭМ!$C$39:$C$782,СВЦЭМ!$A$39:$A$782,$A125,СВЦЭМ!$B$39:$B$782,S$119)+'СЕТ СН'!$I$12+СВЦЭМ!$D$10+'СЕТ СН'!$I$5-'СЕТ СН'!$I$20</f>
        <v>3391.83985338</v>
      </c>
      <c r="T125" s="36">
        <f>SUMIFS(СВЦЭМ!$C$39:$C$782,СВЦЭМ!$A$39:$A$782,$A125,СВЦЭМ!$B$39:$B$782,T$119)+'СЕТ СН'!$I$12+СВЦЭМ!$D$10+'СЕТ СН'!$I$5-'СЕТ СН'!$I$20</f>
        <v>3379.5885834999999</v>
      </c>
      <c r="U125" s="36">
        <f>SUMIFS(СВЦЭМ!$C$39:$C$782,СВЦЭМ!$A$39:$A$782,$A125,СВЦЭМ!$B$39:$B$782,U$119)+'СЕТ СН'!$I$12+СВЦЭМ!$D$10+'СЕТ СН'!$I$5-'СЕТ СН'!$I$20</f>
        <v>3374.5397814200001</v>
      </c>
      <c r="V125" s="36">
        <f>SUMIFS(СВЦЭМ!$C$39:$C$782,СВЦЭМ!$A$39:$A$782,$A125,СВЦЭМ!$B$39:$B$782,V$119)+'СЕТ СН'!$I$12+СВЦЭМ!$D$10+'СЕТ СН'!$I$5-'СЕТ СН'!$I$20</f>
        <v>3381.97361232</v>
      </c>
      <c r="W125" s="36">
        <f>SUMIFS(СВЦЭМ!$C$39:$C$782,СВЦЭМ!$A$39:$A$782,$A125,СВЦЭМ!$B$39:$B$782,W$119)+'СЕТ СН'!$I$12+СВЦЭМ!$D$10+'СЕТ СН'!$I$5-'СЕТ СН'!$I$20</f>
        <v>3402.8015447500002</v>
      </c>
      <c r="X125" s="36">
        <f>SUMIFS(СВЦЭМ!$C$39:$C$782,СВЦЭМ!$A$39:$A$782,$A125,СВЦЭМ!$B$39:$B$782,X$119)+'СЕТ СН'!$I$12+СВЦЭМ!$D$10+'СЕТ СН'!$I$5-'СЕТ СН'!$I$20</f>
        <v>3396.8239865</v>
      </c>
      <c r="Y125" s="36">
        <f>SUMIFS(СВЦЭМ!$C$39:$C$782,СВЦЭМ!$A$39:$A$782,$A125,СВЦЭМ!$B$39:$B$782,Y$119)+'СЕТ СН'!$I$12+СВЦЭМ!$D$10+'СЕТ СН'!$I$5-'СЕТ СН'!$I$20</f>
        <v>3367.1013327800001</v>
      </c>
    </row>
    <row r="126" spans="1:27" ht="15.75" x14ac:dyDescent="0.2">
      <c r="A126" s="35">
        <f t="shared" si="3"/>
        <v>44354</v>
      </c>
      <c r="B126" s="36">
        <f>SUMIFS(СВЦЭМ!$C$39:$C$782,СВЦЭМ!$A$39:$A$782,$A126,СВЦЭМ!$B$39:$B$782,B$119)+'СЕТ СН'!$I$12+СВЦЭМ!$D$10+'СЕТ СН'!$I$5-'СЕТ СН'!$I$20</f>
        <v>3347.5636393099999</v>
      </c>
      <c r="C126" s="36">
        <f>SUMIFS(СВЦЭМ!$C$39:$C$782,СВЦЭМ!$A$39:$A$782,$A126,СВЦЭМ!$B$39:$B$782,C$119)+'СЕТ СН'!$I$12+СВЦЭМ!$D$10+'СЕТ СН'!$I$5-'СЕТ СН'!$I$20</f>
        <v>3414.6406453</v>
      </c>
      <c r="D126" s="36">
        <f>SUMIFS(СВЦЭМ!$C$39:$C$782,СВЦЭМ!$A$39:$A$782,$A126,СВЦЭМ!$B$39:$B$782,D$119)+'СЕТ СН'!$I$12+СВЦЭМ!$D$10+'СЕТ СН'!$I$5-'СЕТ СН'!$I$20</f>
        <v>3488.5124314300001</v>
      </c>
      <c r="E126" s="36">
        <f>SUMIFS(СВЦЭМ!$C$39:$C$782,СВЦЭМ!$A$39:$A$782,$A126,СВЦЭМ!$B$39:$B$782,E$119)+'СЕТ СН'!$I$12+СВЦЭМ!$D$10+'СЕТ СН'!$I$5-'СЕТ СН'!$I$20</f>
        <v>3508.0003895199998</v>
      </c>
      <c r="F126" s="36">
        <f>SUMIFS(СВЦЭМ!$C$39:$C$782,СВЦЭМ!$A$39:$A$782,$A126,СВЦЭМ!$B$39:$B$782,F$119)+'СЕТ СН'!$I$12+СВЦЭМ!$D$10+'СЕТ СН'!$I$5-'СЕТ СН'!$I$20</f>
        <v>3507.6417944999998</v>
      </c>
      <c r="G126" s="36">
        <f>SUMIFS(СВЦЭМ!$C$39:$C$782,СВЦЭМ!$A$39:$A$782,$A126,СВЦЭМ!$B$39:$B$782,G$119)+'СЕТ СН'!$I$12+СВЦЭМ!$D$10+'СЕТ СН'!$I$5-'СЕТ СН'!$I$20</f>
        <v>3494.4766035299999</v>
      </c>
      <c r="H126" s="36">
        <f>SUMIFS(СВЦЭМ!$C$39:$C$782,СВЦЭМ!$A$39:$A$782,$A126,СВЦЭМ!$B$39:$B$782,H$119)+'СЕТ СН'!$I$12+СВЦЭМ!$D$10+'СЕТ СН'!$I$5-'СЕТ СН'!$I$20</f>
        <v>3468.0821058199999</v>
      </c>
      <c r="I126" s="36">
        <f>SUMIFS(СВЦЭМ!$C$39:$C$782,СВЦЭМ!$A$39:$A$782,$A126,СВЦЭМ!$B$39:$B$782,I$119)+'СЕТ СН'!$I$12+СВЦЭМ!$D$10+'СЕТ СН'!$I$5-'СЕТ СН'!$I$20</f>
        <v>3386.1565415599998</v>
      </c>
      <c r="J126" s="36">
        <f>SUMIFS(СВЦЭМ!$C$39:$C$782,СВЦЭМ!$A$39:$A$782,$A126,СВЦЭМ!$B$39:$B$782,J$119)+'СЕТ СН'!$I$12+СВЦЭМ!$D$10+'СЕТ СН'!$I$5-'СЕТ СН'!$I$20</f>
        <v>3384.2185052599998</v>
      </c>
      <c r="K126" s="36">
        <f>SUMIFS(СВЦЭМ!$C$39:$C$782,СВЦЭМ!$A$39:$A$782,$A126,СВЦЭМ!$B$39:$B$782,K$119)+'СЕТ СН'!$I$12+СВЦЭМ!$D$10+'СЕТ СН'!$I$5-'СЕТ СН'!$I$20</f>
        <v>3410.47994672</v>
      </c>
      <c r="L126" s="36">
        <f>SUMIFS(СВЦЭМ!$C$39:$C$782,СВЦЭМ!$A$39:$A$782,$A126,СВЦЭМ!$B$39:$B$782,L$119)+'СЕТ СН'!$I$12+СВЦЭМ!$D$10+'СЕТ СН'!$I$5-'СЕТ СН'!$I$20</f>
        <v>3423.27739475</v>
      </c>
      <c r="M126" s="36">
        <f>SUMIFS(СВЦЭМ!$C$39:$C$782,СВЦЭМ!$A$39:$A$782,$A126,СВЦЭМ!$B$39:$B$782,M$119)+'СЕТ СН'!$I$12+СВЦЭМ!$D$10+'СЕТ СН'!$I$5-'СЕТ СН'!$I$20</f>
        <v>3410.1430600899998</v>
      </c>
      <c r="N126" s="36">
        <f>SUMIFS(СВЦЭМ!$C$39:$C$782,СВЦЭМ!$A$39:$A$782,$A126,СВЦЭМ!$B$39:$B$782,N$119)+'СЕТ СН'!$I$12+СВЦЭМ!$D$10+'СЕТ СН'!$I$5-'СЕТ СН'!$I$20</f>
        <v>3434.21310748</v>
      </c>
      <c r="O126" s="36">
        <f>SUMIFS(СВЦЭМ!$C$39:$C$782,СВЦЭМ!$A$39:$A$782,$A126,СВЦЭМ!$B$39:$B$782,O$119)+'СЕТ СН'!$I$12+СВЦЭМ!$D$10+'СЕТ СН'!$I$5-'СЕТ СН'!$I$20</f>
        <v>3474.93191295</v>
      </c>
      <c r="P126" s="36">
        <f>SUMIFS(СВЦЭМ!$C$39:$C$782,СВЦЭМ!$A$39:$A$782,$A126,СВЦЭМ!$B$39:$B$782,P$119)+'СЕТ СН'!$I$12+СВЦЭМ!$D$10+'СЕТ СН'!$I$5-'СЕТ СН'!$I$20</f>
        <v>3484.6540325000001</v>
      </c>
      <c r="Q126" s="36">
        <f>SUMIFS(СВЦЭМ!$C$39:$C$782,СВЦЭМ!$A$39:$A$782,$A126,СВЦЭМ!$B$39:$B$782,Q$119)+'СЕТ СН'!$I$12+СВЦЭМ!$D$10+'СЕТ СН'!$I$5-'СЕТ СН'!$I$20</f>
        <v>3490.1355999799998</v>
      </c>
      <c r="R126" s="36">
        <f>SUMIFS(СВЦЭМ!$C$39:$C$782,СВЦЭМ!$A$39:$A$782,$A126,СВЦЭМ!$B$39:$B$782,R$119)+'СЕТ СН'!$I$12+СВЦЭМ!$D$10+'СЕТ СН'!$I$5-'СЕТ СН'!$I$20</f>
        <v>3432.0232472100001</v>
      </c>
      <c r="S126" s="36">
        <f>SUMIFS(СВЦЭМ!$C$39:$C$782,СВЦЭМ!$A$39:$A$782,$A126,СВЦЭМ!$B$39:$B$782,S$119)+'СЕТ СН'!$I$12+СВЦЭМ!$D$10+'СЕТ СН'!$I$5-'СЕТ СН'!$I$20</f>
        <v>3384.9419321599999</v>
      </c>
      <c r="T126" s="36">
        <f>SUMIFS(СВЦЭМ!$C$39:$C$782,СВЦЭМ!$A$39:$A$782,$A126,СВЦЭМ!$B$39:$B$782,T$119)+'СЕТ СН'!$I$12+СВЦЭМ!$D$10+'СЕТ СН'!$I$5-'СЕТ СН'!$I$20</f>
        <v>3390.92579699</v>
      </c>
      <c r="U126" s="36">
        <f>SUMIFS(СВЦЭМ!$C$39:$C$782,СВЦЭМ!$A$39:$A$782,$A126,СВЦЭМ!$B$39:$B$782,U$119)+'СЕТ СН'!$I$12+СВЦЭМ!$D$10+'СЕТ СН'!$I$5-'СЕТ СН'!$I$20</f>
        <v>3404.58073311</v>
      </c>
      <c r="V126" s="36">
        <f>SUMIFS(СВЦЭМ!$C$39:$C$782,СВЦЭМ!$A$39:$A$782,$A126,СВЦЭМ!$B$39:$B$782,V$119)+'СЕТ СН'!$I$12+СВЦЭМ!$D$10+'СЕТ СН'!$I$5-'СЕТ СН'!$I$20</f>
        <v>3425.6469986399998</v>
      </c>
      <c r="W126" s="36">
        <f>SUMIFS(СВЦЭМ!$C$39:$C$782,СВЦЭМ!$A$39:$A$782,$A126,СВЦЭМ!$B$39:$B$782,W$119)+'СЕТ СН'!$I$12+СВЦЭМ!$D$10+'СЕТ СН'!$I$5-'СЕТ СН'!$I$20</f>
        <v>3440.7791886499999</v>
      </c>
      <c r="X126" s="36">
        <f>SUMIFS(СВЦЭМ!$C$39:$C$782,СВЦЭМ!$A$39:$A$782,$A126,СВЦЭМ!$B$39:$B$782,X$119)+'СЕТ СН'!$I$12+СВЦЭМ!$D$10+'СЕТ СН'!$I$5-'СЕТ СН'!$I$20</f>
        <v>3425.7717130199999</v>
      </c>
      <c r="Y126" s="36">
        <f>SUMIFS(СВЦЭМ!$C$39:$C$782,СВЦЭМ!$A$39:$A$782,$A126,СВЦЭМ!$B$39:$B$782,Y$119)+'СЕТ СН'!$I$12+СВЦЭМ!$D$10+'СЕТ СН'!$I$5-'СЕТ СН'!$I$20</f>
        <v>3346.82425255</v>
      </c>
    </row>
    <row r="127" spans="1:27" ht="15.75" x14ac:dyDescent="0.2">
      <c r="A127" s="35">
        <f t="shared" si="3"/>
        <v>44355</v>
      </c>
      <c r="B127" s="36">
        <f>SUMIFS(СВЦЭМ!$C$39:$C$782,СВЦЭМ!$A$39:$A$782,$A127,СВЦЭМ!$B$39:$B$782,B$119)+'СЕТ СН'!$I$12+СВЦЭМ!$D$10+'СЕТ СН'!$I$5-'СЕТ СН'!$I$20</f>
        <v>3325.6136710400001</v>
      </c>
      <c r="C127" s="36">
        <f>SUMIFS(СВЦЭМ!$C$39:$C$782,СВЦЭМ!$A$39:$A$782,$A127,СВЦЭМ!$B$39:$B$782,C$119)+'СЕТ СН'!$I$12+СВЦЭМ!$D$10+'СЕТ СН'!$I$5-'СЕТ СН'!$I$20</f>
        <v>3407.35504601</v>
      </c>
      <c r="D127" s="36">
        <f>SUMIFS(СВЦЭМ!$C$39:$C$782,СВЦЭМ!$A$39:$A$782,$A127,СВЦЭМ!$B$39:$B$782,D$119)+'СЕТ СН'!$I$12+СВЦЭМ!$D$10+'СЕТ СН'!$I$5-'СЕТ СН'!$I$20</f>
        <v>3488.59373504</v>
      </c>
      <c r="E127" s="36">
        <f>SUMIFS(СВЦЭМ!$C$39:$C$782,СВЦЭМ!$A$39:$A$782,$A127,СВЦЭМ!$B$39:$B$782,E$119)+'СЕТ СН'!$I$12+СВЦЭМ!$D$10+'СЕТ СН'!$I$5-'СЕТ СН'!$I$20</f>
        <v>3507.21012703</v>
      </c>
      <c r="F127" s="36">
        <f>SUMIFS(СВЦЭМ!$C$39:$C$782,СВЦЭМ!$A$39:$A$782,$A127,СВЦЭМ!$B$39:$B$782,F$119)+'СЕТ СН'!$I$12+СВЦЭМ!$D$10+'СЕТ СН'!$I$5-'СЕТ СН'!$I$20</f>
        <v>3504.9540326199999</v>
      </c>
      <c r="G127" s="36">
        <f>SUMIFS(СВЦЭМ!$C$39:$C$782,СВЦЭМ!$A$39:$A$782,$A127,СВЦЭМ!$B$39:$B$782,G$119)+'СЕТ СН'!$I$12+СВЦЭМ!$D$10+'СЕТ СН'!$I$5-'СЕТ СН'!$I$20</f>
        <v>3491.9697249599999</v>
      </c>
      <c r="H127" s="36">
        <f>SUMIFS(СВЦЭМ!$C$39:$C$782,СВЦЭМ!$A$39:$A$782,$A127,СВЦЭМ!$B$39:$B$782,H$119)+'СЕТ СН'!$I$12+СВЦЭМ!$D$10+'СЕТ СН'!$I$5-'СЕТ СН'!$I$20</f>
        <v>3445.3736435400001</v>
      </c>
      <c r="I127" s="36">
        <f>SUMIFS(СВЦЭМ!$C$39:$C$782,СВЦЭМ!$A$39:$A$782,$A127,СВЦЭМ!$B$39:$B$782,I$119)+'СЕТ СН'!$I$12+СВЦЭМ!$D$10+'СЕТ СН'!$I$5-'СЕТ СН'!$I$20</f>
        <v>3363.1494103499999</v>
      </c>
      <c r="J127" s="36">
        <f>SUMIFS(СВЦЭМ!$C$39:$C$782,СВЦЭМ!$A$39:$A$782,$A127,СВЦЭМ!$B$39:$B$782,J$119)+'СЕТ СН'!$I$12+СВЦЭМ!$D$10+'СЕТ СН'!$I$5-'СЕТ СН'!$I$20</f>
        <v>3341.6094708000001</v>
      </c>
      <c r="K127" s="36">
        <f>SUMIFS(СВЦЭМ!$C$39:$C$782,СВЦЭМ!$A$39:$A$782,$A127,СВЦЭМ!$B$39:$B$782,K$119)+'СЕТ СН'!$I$12+СВЦЭМ!$D$10+'СЕТ СН'!$I$5-'СЕТ СН'!$I$20</f>
        <v>3344.0290735500002</v>
      </c>
      <c r="L127" s="36">
        <f>SUMIFS(СВЦЭМ!$C$39:$C$782,СВЦЭМ!$A$39:$A$782,$A127,СВЦЭМ!$B$39:$B$782,L$119)+'СЕТ СН'!$I$12+СВЦЭМ!$D$10+'СЕТ СН'!$I$5-'СЕТ СН'!$I$20</f>
        <v>3344.0573435599999</v>
      </c>
      <c r="M127" s="36">
        <f>SUMIFS(СВЦЭМ!$C$39:$C$782,СВЦЭМ!$A$39:$A$782,$A127,СВЦЭМ!$B$39:$B$782,M$119)+'СЕТ СН'!$I$12+СВЦЭМ!$D$10+'СЕТ СН'!$I$5-'СЕТ СН'!$I$20</f>
        <v>3354.80902182</v>
      </c>
      <c r="N127" s="36">
        <f>SUMIFS(СВЦЭМ!$C$39:$C$782,СВЦЭМ!$A$39:$A$782,$A127,СВЦЭМ!$B$39:$B$782,N$119)+'СЕТ СН'!$I$12+СВЦЭМ!$D$10+'СЕТ СН'!$I$5-'СЕТ СН'!$I$20</f>
        <v>3399.1856541400002</v>
      </c>
      <c r="O127" s="36">
        <f>SUMIFS(СВЦЭМ!$C$39:$C$782,СВЦЭМ!$A$39:$A$782,$A127,СВЦЭМ!$B$39:$B$782,O$119)+'СЕТ СН'!$I$12+СВЦЭМ!$D$10+'СЕТ СН'!$I$5-'СЕТ СН'!$I$20</f>
        <v>3446.69855435</v>
      </c>
      <c r="P127" s="36">
        <f>SUMIFS(СВЦЭМ!$C$39:$C$782,СВЦЭМ!$A$39:$A$782,$A127,СВЦЭМ!$B$39:$B$782,P$119)+'СЕТ СН'!$I$12+СВЦЭМ!$D$10+'СЕТ СН'!$I$5-'СЕТ СН'!$I$20</f>
        <v>3444.7993500600001</v>
      </c>
      <c r="Q127" s="36">
        <f>SUMIFS(СВЦЭМ!$C$39:$C$782,СВЦЭМ!$A$39:$A$782,$A127,СВЦЭМ!$B$39:$B$782,Q$119)+'СЕТ СН'!$I$12+СВЦЭМ!$D$10+'СЕТ СН'!$I$5-'СЕТ СН'!$I$20</f>
        <v>3451.25147634</v>
      </c>
      <c r="R127" s="36">
        <f>SUMIFS(СВЦЭМ!$C$39:$C$782,СВЦЭМ!$A$39:$A$782,$A127,СВЦЭМ!$B$39:$B$782,R$119)+'СЕТ СН'!$I$12+СВЦЭМ!$D$10+'СЕТ СН'!$I$5-'СЕТ СН'!$I$20</f>
        <v>3392.31840315</v>
      </c>
      <c r="S127" s="36">
        <f>SUMIFS(СВЦЭМ!$C$39:$C$782,СВЦЭМ!$A$39:$A$782,$A127,СВЦЭМ!$B$39:$B$782,S$119)+'СЕТ СН'!$I$12+СВЦЭМ!$D$10+'СЕТ СН'!$I$5-'СЕТ СН'!$I$20</f>
        <v>3342.4395031599997</v>
      </c>
      <c r="T127" s="36">
        <f>SUMIFS(СВЦЭМ!$C$39:$C$782,СВЦЭМ!$A$39:$A$782,$A127,СВЦЭМ!$B$39:$B$782,T$119)+'СЕТ СН'!$I$12+СВЦЭМ!$D$10+'СЕТ СН'!$I$5-'СЕТ СН'!$I$20</f>
        <v>3323.1282482500001</v>
      </c>
      <c r="U127" s="36">
        <f>SUMIFS(СВЦЭМ!$C$39:$C$782,СВЦЭМ!$A$39:$A$782,$A127,СВЦЭМ!$B$39:$B$782,U$119)+'СЕТ СН'!$I$12+СВЦЭМ!$D$10+'СЕТ СН'!$I$5-'СЕТ СН'!$I$20</f>
        <v>3316.3318218700001</v>
      </c>
      <c r="V127" s="36">
        <f>SUMIFS(СВЦЭМ!$C$39:$C$782,СВЦЭМ!$A$39:$A$782,$A127,СВЦЭМ!$B$39:$B$782,V$119)+'СЕТ СН'!$I$12+СВЦЭМ!$D$10+'СЕТ СН'!$I$5-'СЕТ СН'!$I$20</f>
        <v>3316.0991822699998</v>
      </c>
      <c r="W127" s="36">
        <f>SUMIFS(СВЦЭМ!$C$39:$C$782,СВЦЭМ!$A$39:$A$782,$A127,СВЦЭМ!$B$39:$B$782,W$119)+'СЕТ СН'!$I$12+СВЦЭМ!$D$10+'СЕТ СН'!$I$5-'СЕТ СН'!$I$20</f>
        <v>3333.1871065599998</v>
      </c>
      <c r="X127" s="36">
        <f>SUMIFS(СВЦЭМ!$C$39:$C$782,СВЦЭМ!$A$39:$A$782,$A127,СВЦЭМ!$B$39:$B$782,X$119)+'СЕТ СН'!$I$12+СВЦЭМ!$D$10+'СЕТ СН'!$I$5-'СЕТ СН'!$I$20</f>
        <v>3318.0952497200001</v>
      </c>
      <c r="Y127" s="36">
        <f>SUMIFS(СВЦЭМ!$C$39:$C$782,СВЦЭМ!$A$39:$A$782,$A127,СВЦЭМ!$B$39:$B$782,Y$119)+'СЕТ СН'!$I$12+СВЦЭМ!$D$10+'СЕТ СН'!$I$5-'СЕТ СН'!$I$20</f>
        <v>3303.19693624</v>
      </c>
    </row>
    <row r="128" spans="1:27" ht="15.75" x14ac:dyDescent="0.2">
      <c r="A128" s="35">
        <f t="shared" si="3"/>
        <v>44356</v>
      </c>
      <c r="B128" s="36">
        <f>SUMIFS(СВЦЭМ!$C$39:$C$782,СВЦЭМ!$A$39:$A$782,$A128,СВЦЭМ!$B$39:$B$782,B$119)+'СЕТ СН'!$I$12+СВЦЭМ!$D$10+'СЕТ СН'!$I$5-'СЕТ СН'!$I$20</f>
        <v>3345.0389873099998</v>
      </c>
      <c r="C128" s="36">
        <f>SUMIFS(СВЦЭМ!$C$39:$C$782,СВЦЭМ!$A$39:$A$782,$A128,СВЦЭМ!$B$39:$B$782,C$119)+'СЕТ СН'!$I$12+СВЦЭМ!$D$10+'СЕТ СН'!$I$5-'СЕТ СН'!$I$20</f>
        <v>3415.3882908</v>
      </c>
      <c r="D128" s="36">
        <f>SUMIFS(СВЦЭМ!$C$39:$C$782,СВЦЭМ!$A$39:$A$782,$A128,СВЦЭМ!$B$39:$B$782,D$119)+'СЕТ СН'!$I$12+СВЦЭМ!$D$10+'СЕТ СН'!$I$5-'СЕТ СН'!$I$20</f>
        <v>3480.1069593299999</v>
      </c>
      <c r="E128" s="36">
        <f>SUMIFS(СВЦЭМ!$C$39:$C$782,СВЦЭМ!$A$39:$A$782,$A128,СВЦЭМ!$B$39:$B$782,E$119)+'СЕТ СН'!$I$12+СВЦЭМ!$D$10+'СЕТ СН'!$I$5-'СЕТ СН'!$I$20</f>
        <v>3495.5336514700002</v>
      </c>
      <c r="F128" s="36">
        <f>SUMIFS(СВЦЭМ!$C$39:$C$782,СВЦЭМ!$A$39:$A$782,$A128,СВЦЭМ!$B$39:$B$782,F$119)+'СЕТ СН'!$I$12+СВЦЭМ!$D$10+'СЕТ СН'!$I$5-'СЕТ СН'!$I$20</f>
        <v>3495.99902071</v>
      </c>
      <c r="G128" s="36">
        <f>SUMIFS(СВЦЭМ!$C$39:$C$782,СВЦЭМ!$A$39:$A$782,$A128,СВЦЭМ!$B$39:$B$782,G$119)+'СЕТ СН'!$I$12+СВЦЭМ!$D$10+'СЕТ СН'!$I$5-'СЕТ СН'!$I$20</f>
        <v>3473.2505875799998</v>
      </c>
      <c r="H128" s="36">
        <f>SUMIFS(СВЦЭМ!$C$39:$C$782,СВЦЭМ!$A$39:$A$782,$A128,СВЦЭМ!$B$39:$B$782,H$119)+'СЕТ СН'!$I$12+СВЦЭМ!$D$10+'СЕТ СН'!$I$5-'СЕТ СН'!$I$20</f>
        <v>3435.38028024</v>
      </c>
      <c r="I128" s="36">
        <f>SUMIFS(СВЦЭМ!$C$39:$C$782,СВЦЭМ!$A$39:$A$782,$A128,СВЦЭМ!$B$39:$B$782,I$119)+'СЕТ СН'!$I$12+СВЦЭМ!$D$10+'СЕТ СН'!$I$5-'СЕТ СН'!$I$20</f>
        <v>3363.0030816899998</v>
      </c>
      <c r="J128" s="36">
        <f>SUMIFS(СВЦЭМ!$C$39:$C$782,СВЦЭМ!$A$39:$A$782,$A128,СВЦЭМ!$B$39:$B$782,J$119)+'СЕТ СН'!$I$12+СВЦЭМ!$D$10+'СЕТ СН'!$I$5-'СЕТ СН'!$I$20</f>
        <v>3343.7374970000001</v>
      </c>
      <c r="K128" s="36">
        <f>SUMIFS(СВЦЭМ!$C$39:$C$782,СВЦЭМ!$A$39:$A$782,$A128,СВЦЭМ!$B$39:$B$782,K$119)+'СЕТ СН'!$I$12+СВЦЭМ!$D$10+'СЕТ СН'!$I$5-'СЕТ СН'!$I$20</f>
        <v>3353.0340743199999</v>
      </c>
      <c r="L128" s="36">
        <f>SUMIFS(СВЦЭМ!$C$39:$C$782,СВЦЭМ!$A$39:$A$782,$A128,СВЦЭМ!$B$39:$B$782,L$119)+'СЕТ СН'!$I$12+СВЦЭМ!$D$10+'СЕТ СН'!$I$5-'СЕТ СН'!$I$20</f>
        <v>3357.1441126899999</v>
      </c>
      <c r="M128" s="36">
        <f>SUMIFS(СВЦЭМ!$C$39:$C$782,СВЦЭМ!$A$39:$A$782,$A128,СВЦЭМ!$B$39:$B$782,M$119)+'СЕТ СН'!$I$12+СВЦЭМ!$D$10+'СЕТ СН'!$I$5-'СЕТ СН'!$I$20</f>
        <v>3368.4461317599998</v>
      </c>
      <c r="N128" s="36">
        <f>SUMIFS(СВЦЭМ!$C$39:$C$782,СВЦЭМ!$A$39:$A$782,$A128,СВЦЭМ!$B$39:$B$782,N$119)+'СЕТ СН'!$I$12+СВЦЭМ!$D$10+'СЕТ СН'!$I$5-'СЕТ СН'!$I$20</f>
        <v>3409.0154299400001</v>
      </c>
      <c r="O128" s="36">
        <f>SUMIFS(СВЦЭМ!$C$39:$C$782,СВЦЭМ!$A$39:$A$782,$A128,СВЦЭМ!$B$39:$B$782,O$119)+'СЕТ СН'!$I$12+СВЦЭМ!$D$10+'СЕТ СН'!$I$5-'СЕТ СН'!$I$20</f>
        <v>3464.3683509900002</v>
      </c>
      <c r="P128" s="36">
        <f>SUMIFS(СВЦЭМ!$C$39:$C$782,СВЦЭМ!$A$39:$A$782,$A128,СВЦЭМ!$B$39:$B$782,P$119)+'СЕТ СН'!$I$12+СВЦЭМ!$D$10+'СЕТ СН'!$I$5-'СЕТ СН'!$I$20</f>
        <v>3464.62101011</v>
      </c>
      <c r="Q128" s="36">
        <f>SUMIFS(СВЦЭМ!$C$39:$C$782,СВЦЭМ!$A$39:$A$782,$A128,СВЦЭМ!$B$39:$B$782,Q$119)+'СЕТ СН'!$I$12+СВЦЭМ!$D$10+'СЕТ СН'!$I$5-'СЕТ СН'!$I$20</f>
        <v>3458.6875779699999</v>
      </c>
      <c r="R128" s="36">
        <f>SUMIFS(СВЦЭМ!$C$39:$C$782,СВЦЭМ!$A$39:$A$782,$A128,СВЦЭМ!$B$39:$B$782,R$119)+'СЕТ СН'!$I$12+СВЦЭМ!$D$10+'СЕТ СН'!$I$5-'СЕТ СН'!$I$20</f>
        <v>3400.7751141399999</v>
      </c>
      <c r="S128" s="36">
        <f>SUMIFS(СВЦЭМ!$C$39:$C$782,СВЦЭМ!$A$39:$A$782,$A128,СВЦЭМ!$B$39:$B$782,S$119)+'СЕТ СН'!$I$12+СВЦЭМ!$D$10+'СЕТ СН'!$I$5-'СЕТ СН'!$I$20</f>
        <v>3342.2849661</v>
      </c>
      <c r="T128" s="36">
        <f>SUMIFS(СВЦЭМ!$C$39:$C$782,СВЦЭМ!$A$39:$A$782,$A128,СВЦЭМ!$B$39:$B$782,T$119)+'СЕТ СН'!$I$12+СВЦЭМ!$D$10+'СЕТ СН'!$I$5-'СЕТ СН'!$I$20</f>
        <v>3323.3718309199999</v>
      </c>
      <c r="U128" s="36">
        <f>SUMIFS(СВЦЭМ!$C$39:$C$782,СВЦЭМ!$A$39:$A$782,$A128,СВЦЭМ!$B$39:$B$782,U$119)+'СЕТ СН'!$I$12+СВЦЭМ!$D$10+'СЕТ СН'!$I$5-'СЕТ СН'!$I$20</f>
        <v>3307.35091551</v>
      </c>
      <c r="V128" s="36">
        <f>SUMIFS(СВЦЭМ!$C$39:$C$782,СВЦЭМ!$A$39:$A$782,$A128,СВЦЭМ!$B$39:$B$782,V$119)+'СЕТ СН'!$I$12+СВЦЭМ!$D$10+'СЕТ СН'!$I$5-'СЕТ СН'!$I$20</f>
        <v>3307.7620598899998</v>
      </c>
      <c r="W128" s="36">
        <f>SUMIFS(СВЦЭМ!$C$39:$C$782,СВЦЭМ!$A$39:$A$782,$A128,СВЦЭМ!$B$39:$B$782,W$119)+'СЕТ СН'!$I$12+СВЦЭМ!$D$10+'СЕТ СН'!$I$5-'СЕТ СН'!$I$20</f>
        <v>3326.69510971</v>
      </c>
      <c r="X128" s="36">
        <f>SUMIFS(СВЦЭМ!$C$39:$C$782,СВЦЭМ!$A$39:$A$782,$A128,СВЦЭМ!$B$39:$B$782,X$119)+'СЕТ СН'!$I$12+СВЦЭМ!$D$10+'СЕТ СН'!$I$5-'СЕТ СН'!$I$20</f>
        <v>3318.4036088399998</v>
      </c>
      <c r="Y128" s="36">
        <f>SUMIFS(СВЦЭМ!$C$39:$C$782,СВЦЭМ!$A$39:$A$782,$A128,СВЦЭМ!$B$39:$B$782,Y$119)+'СЕТ СН'!$I$12+СВЦЭМ!$D$10+'СЕТ СН'!$I$5-'СЕТ СН'!$I$20</f>
        <v>3295.69845162</v>
      </c>
    </row>
    <row r="129" spans="1:25" ht="15.75" x14ac:dyDescent="0.2">
      <c r="A129" s="35">
        <f t="shared" si="3"/>
        <v>44357</v>
      </c>
      <c r="B129" s="36">
        <f>SUMIFS(СВЦЭМ!$C$39:$C$782,СВЦЭМ!$A$39:$A$782,$A129,СВЦЭМ!$B$39:$B$782,B$119)+'СЕТ СН'!$I$12+СВЦЭМ!$D$10+'СЕТ СН'!$I$5-'СЕТ СН'!$I$20</f>
        <v>3299.8719718500001</v>
      </c>
      <c r="C129" s="36">
        <f>SUMIFS(СВЦЭМ!$C$39:$C$782,СВЦЭМ!$A$39:$A$782,$A129,СВЦЭМ!$B$39:$B$782,C$119)+'СЕТ СН'!$I$12+СВЦЭМ!$D$10+'СЕТ СН'!$I$5-'СЕТ СН'!$I$20</f>
        <v>3351.6950706299999</v>
      </c>
      <c r="D129" s="36">
        <f>SUMIFS(СВЦЭМ!$C$39:$C$782,СВЦЭМ!$A$39:$A$782,$A129,СВЦЭМ!$B$39:$B$782,D$119)+'СЕТ СН'!$I$12+СВЦЭМ!$D$10+'СЕТ СН'!$I$5-'СЕТ СН'!$I$20</f>
        <v>3417.9557235500001</v>
      </c>
      <c r="E129" s="36">
        <f>SUMIFS(СВЦЭМ!$C$39:$C$782,СВЦЭМ!$A$39:$A$782,$A129,СВЦЭМ!$B$39:$B$782,E$119)+'СЕТ СН'!$I$12+СВЦЭМ!$D$10+'СЕТ СН'!$I$5-'СЕТ СН'!$I$20</f>
        <v>3434.2160630399999</v>
      </c>
      <c r="F129" s="36">
        <f>SUMIFS(СВЦЭМ!$C$39:$C$782,СВЦЭМ!$A$39:$A$782,$A129,СВЦЭМ!$B$39:$B$782,F$119)+'СЕТ СН'!$I$12+СВЦЭМ!$D$10+'СЕТ СН'!$I$5-'СЕТ СН'!$I$20</f>
        <v>3424.7916890900001</v>
      </c>
      <c r="G129" s="36">
        <f>SUMIFS(СВЦЭМ!$C$39:$C$782,СВЦЭМ!$A$39:$A$782,$A129,СВЦЭМ!$B$39:$B$782,G$119)+'СЕТ СН'!$I$12+СВЦЭМ!$D$10+'СЕТ СН'!$I$5-'СЕТ СН'!$I$20</f>
        <v>3420.54818372</v>
      </c>
      <c r="H129" s="36">
        <f>SUMIFS(СВЦЭМ!$C$39:$C$782,СВЦЭМ!$A$39:$A$782,$A129,СВЦЭМ!$B$39:$B$782,H$119)+'СЕТ СН'!$I$12+СВЦЭМ!$D$10+'СЕТ СН'!$I$5-'СЕТ СН'!$I$20</f>
        <v>3394.2832122199998</v>
      </c>
      <c r="I129" s="36">
        <f>SUMIFS(СВЦЭМ!$C$39:$C$782,СВЦЭМ!$A$39:$A$782,$A129,СВЦЭМ!$B$39:$B$782,I$119)+'СЕТ СН'!$I$12+СВЦЭМ!$D$10+'СЕТ СН'!$I$5-'СЕТ СН'!$I$20</f>
        <v>3360.1516574799998</v>
      </c>
      <c r="J129" s="36">
        <f>SUMIFS(СВЦЭМ!$C$39:$C$782,СВЦЭМ!$A$39:$A$782,$A129,СВЦЭМ!$B$39:$B$782,J$119)+'СЕТ СН'!$I$12+СВЦЭМ!$D$10+'СЕТ СН'!$I$5-'СЕТ СН'!$I$20</f>
        <v>3354.3829062200002</v>
      </c>
      <c r="K129" s="36">
        <f>SUMIFS(СВЦЭМ!$C$39:$C$782,СВЦЭМ!$A$39:$A$782,$A129,СВЦЭМ!$B$39:$B$782,K$119)+'СЕТ СН'!$I$12+СВЦЭМ!$D$10+'СЕТ СН'!$I$5-'СЕТ СН'!$I$20</f>
        <v>3358.83411871</v>
      </c>
      <c r="L129" s="36">
        <f>SUMIFS(СВЦЭМ!$C$39:$C$782,СВЦЭМ!$A$39:$A$782,$A129,СВЦЭМ!$B$39:$B$782,L$119)+'СЕТ СН'!$I$12+СВЦЭМ!$D$10+'СЕТ СН'!$I$5-'СЕТ СН'!$I$20</f>
        <v>3366.6213370099999</v>
      </c>
      <c r="M129" s="36">
        <f>SUMIFS(СВЦЭМ!$C$39:$C$782,СВЦЭМ!$A$39:$A$782,$A129,СВЦЭМ!$B$39:$B$782,M$119)+'СЕТ СН'!$I$12+СВЦЭМ!$D$10+'СЕТ СН'!$I$5-'СЕТ СН'!$I$20</f>
        <v>3372.9064860399999</v>
      </c>
      <c r="N129" s="36">
        <f>SUMIFS(СВЦЭМ!$C$39:$C$782,СВЦЭМ!$A$39:$A$782,$A129,СВЦЭМ!$B$39:$B$782,N$119)+'СЕТ СН'!$I$12+СВЦЭМ!$D$10+'СЕТ СН'!$I$5-'СЕТ СН'!$I$20</f>
        <v>3424.3378206699999</v>
      </c>
      <c r="O129" s="36">
        <f>SUMIFS(СВЦЭМ!$C$39:$C$782,СВЦЭМ!$A$39:$A$782,$A129,СВЦЭМ!$B$39:$B$782,O$119)+'СЕТ СН'!$I$12+СВЦЭМ!$D$10+'СЕТ СН'!$I$5-'СЕТ СН'!$I$20</f>
        <v>3461.1068018000001</v>
      </c>
      <c r="P129" s="36">
        <f>SUMIFS(СВЦЭМ!$C$39:$C$782,СВЦЭМ!$A$39:$A$782,$A129,СВЦЭМ!$B$39:$B$782,P$119)+'СЕТ СН'!$I$12+СВЦЭМ!$D$10+'СЕТ СН'!$I$5-'СЕТ СН'!$I$20</f>
        <v>3470.1473266799999</v>
      </c>
      <c r="Q129" s="36">
        <f>SUMIFS(СВЦЭМ!$C$39:$C$782,СВЦЭМ!$A$39:$A$782,$A129,СВЦЭМ!$B$39:$B$782,Q$119)+'СЕТ СН'!$I$12+СВЦЭМ!$D$10+'СЕТ СН'!$I$5-'СЕТ СН'!$I$20</f>
        <v>3476.7048939299998</v>
      </c>
      <c r="R129" s="36">
        <f>SUMIFS(СВЦЭМ!$C$39:$C$782,СВЦЭМ!$A$39:$A$782,$A129,СВЦЭМ!$B$39:$B$782,R$119)+'СЕТ СН'!$I$12+СВЦЭМ!$D$10+'СЕТ СН'!$I$5-'СЕТ СН'!$I$20</f>
        <v>3427.7719798200001</v>
      </c>
      <c r="S129" s="36">
        <f>SUMIFS(СВЦЭМ!$C$39:$C$782,СВЦЭМ!$A$39:$A$782,$A129,СВЦЭМ!$B$39:$B$782,S$119)+'СЕТ СН'!$I$12+СВЦЭМ!$D$10+'СЕТ СН'!$I$5-'СЕТ СН'!$I$20</f>
        <v>3364.9076814</v>
      </c>
      <c r="T129" s="36">
        <f>SUMIFS(СВЦЭМ!$C$39:$C$782,СВЦЭМ!$A$39:$A$782,$A129,СВЦЭМ!$B$39:$B$782,T$119)+'СЕТ СН'!$I$12+СВЦЭМ!$D$10+'СЕТ СН'!$I$5-'СЕТ СН'!$I$20</f>
        <v>3359.8582519699999</v>
      </c>
      <c r="U129" s="36">
        <f>SUMIFS(СВЦЭМ!$C$39:$C$782,СВЦЭМ!$A$39:$A$782,$A129,СВЦЭМ!$B$39:$B$782,U$119)+'СЕТ СН'!$I$12+СВЦЭМ!$D$10+'СЕТ СН'!$I$5-'СЕТ СН'!$I$20</f>
        <v>3343.050878</v>
      </c>
      <c r="V129" s="36">
        <f>SUMIFS(СВЦЭМ!$C$39:$C$782,СВЦЭМ!$A$39:$A$782,$A129,СВЦЭМ!$B$39:$B$782,V$119)+'СЕТ СН'!$I$12+СВЦЭМ!$D$10+'СЕТ СН'!$I$5-'СЕТ СН'!$I$20</f>
        <v>3340.3185057000001</v>
      </c>
      <c r="W129" s="36">
        <f>SUMIFS(СВЦЭМ!$C$39:$C$782,СВЦЭМ!$A$39:$A$782,$A129,СВЦЭМ!$B$39:$B$782,W$119)+'СЕТ СН'!$I$12+СВЦЭМ!$D$10+'СЕТ СН'!$I$5-'СЕТ СН'!$I$20</f>
        <v>3350.4434857199999</v>
      </c>
      <c r="X129" s="36">
        <f>SUMIFS(СВЦЭМ!$C$39:$C$782,СВЦЭМ!$A$39:$A$782,$A129,СВЦЭМ!$B$39:$B$782,X$119)+'СЕТ СН'!$I$12+СВЦЭМ!$D$10+'СЕТ СН'!$I$5-'СЕТ СН'!$I$20</f>
        <v>3337.9391643499998</v>
      </c>
      <c r="Y129" s="36">
        <f>SUMIFS(СВЦЭМ!$C$39:$C$782,СВЦЭМ!$A$39:$A$782,$A129,СВЦЭМ!$B$39:$B$782,Y$119)+'СЕТ СН'!$I$12+СВЦЭМ!$D$10+'СЕТ СН'!$I$5-'СЕТ СН'!$I$20</f>
        <v>3320.8385818500001</v>
      </c>
    </row>
    <row r="130" spans="1:25" ht="15.75" x14ac:dyDescent="0.2">
      <c r="A130" s="35">
        <f t="shared" si="3"/>
        <v>44358</v>
      </c>
      <c r="B130" s="36">
        <f>SUMIFS(СВЦЭМ!$C$39:$C$782,СВЦЭМ!$A$39:$A$782,$A130,СВЦЭМ!$B$39:$B$782,B$119)+'СЕТ СН'!$I$12+СВЦЭМ!$D$10+'СЕТ СН'!$I$5-'СЕТ СН'!$I$20</f>
        <v>3346.9869334200002</v>
      </c>
      <c r="C130" s="36">
        <f>SUMIFS(СВЦЭМ!$C$39:$C$782,СВЦЭМ!$A$39:$A$782,$A130,СВЦЭМ!$B$39:$B$782,C$119)+'СЕТ СН'!$I$12+СВЦЭМ!$D$10+'СЕТ СН'!$I$5-'СЕТ СН'!$I$20</f>
        <v>3399.7799249600002</v>
      </c>
      <c r="D130" s="36">
        <f>SUMIFS(СВЦЭМ!$C$39:$C$782,СВЦЭМ!$A$39:$A$782,$A130,СВЦЭМ!$B$39:$B$782,D$119)+'СЕТ СН'!$I$12+СВЦЭМ!$D$10+'СЕТ СН'!$I$5-'СЕТ СН'!$I$20</f>
        <v>3458.8423733300001</v>
      </c>
      <c r="E130" s="36">
        <f>SUMIFS(СВЦЭМ!$C$39:$C$782,СВЦЭМ!$A$39:$A$782,$A130,СВЦЭМ!$B$39:$B$782,E$119)+'СЕТ СН'!$I$12+СВЦЭМ!$D$10+'СЕТ СН'!$I$5-'СЕТ СН'!$I$20</f>
        <v>3465.7375632899998</v>
      </c>
      <c r="F130" s="36">
        <f>SUMIFS(СВЦЭМ!$C$39:$C$782,СВЦЭМ!$A$39:$A$782,$A130,СВЦЭМ!$B$39:$B$782,F$119)+'СЕТ СН'!$I$12+СВЦЭМ!$D$10+'СЕТ СН'!$I$5-'СЕТ СН'!$I$20</f>
        <v>3462.32542767</v>
      </c>
      <c r="G130" s="36">
        <f>SUMIFS(СВЦЭМ!$C$39:$C$782,СВЦЭМ!$A$39:$A$782,$A130,СВЦЭМ!$B$39:$B$782,G$119)+'СЕТ СН'!$I$12+СВЦЭМ!$D$10+'СЕТ СН'!$I$5-'СЕТ СН'!$I$20</f>
        <v>3466.2155880800001</v>
      </c>
      <c r="H130" s="36">
        <f>SUMIFS(СВЦЭМ!$C$39:$C$782,СВЦЭМ!$A$39:$A$782,$A130,СВЦЭМ!$B$39:$B$782,H$119)+'СЕТ СН'!$I$12+СВЦЭМ!$D$10+'СЕТ СН'!$I$5-'СЕТ СН'!$I$20</f>
        <v>3431.7375564899999</v>
      </c>
      <c r="I130" s="36">
        <f>SUMIFS(СВЦЭМ!$C$39:$C$782,СВЦЭМ!$A$39:$A$782,$A130,СВЦЭМ!$B$39:$B$782,I$119)+'СЕТ СН'!$I$12+СВЦЭМ!$D$10+'СЕТ СН'!$I$5-'СЕТ СН'!$I$20</f>
        <v>3397.9128774599999</v>
      </c>
      <c r="J130" s="36">
        <f>SUMIFS(СВЦЭМ!$C$39:$C$782,СВЦЭМ!$A$39:$A$782,$A130,СВЦЭМ!$B$39:$B$782,J$119)+'СЕТ СН'!$I$12+СВЦЭМ!$D$10+'СЕТ СН'!$I$5-'СЕТ СН'!$I$20</f>
        <v>3388.8051772200001</v>
      </c>
      <c r="K130" s="36">
        <f>SUMIFS(СВЦЭМ!$C$39:$C$782,СВЦЭМ!$A$39:$A$782,$A130,СВЦЭМ!$B$39:$B$782,K$119)+'СЕТ СН'!$I$12+СВЦЭМ!$D$10+'СЕТ СН'!$I$5-'СЕТ СН'!$I$20</f>
        <v>3380.3559480899999</v>
      </c>
      <c r="L130" s="36">
        <f>SUMIFS(СВЦЭМ!$C$39:$C$782,СВЦЭМ!$A$39:$A$782,$A130,СВЦЭМ!$B$39:$B$782,L$119)+'СЕТ СН'!$I$12+СВЦЭМ!$D$10+'СЕТ СН'!$I$5-'СЕТ СН'!$I$20</f>
        <v>3380.1512455000002</v>
      </c>
      <c r="M130" s="36">
        <f>SUMIFS(СВЦЭМ!$C$39:$C$782,СВЦЭМ!$A$39:$A$782,$A130,СВЦЭМ!$B$39:$B$782,M$119)+'СЕТ СН'!$I$12+СВЦЭМ!$D$10+'СЕТ СН'!$I$5-'СЕТ СН'!$I$20</f>
        <v>3399.6177707699999</v>
      </c>
      <c r="N130" s="36">
        <f>SUMIFS(СВЦЭМ!$C$39:$C$782,СВЦЭМ!$A$39:$A$782,$A130,СВЦЭМ!$B$39:$B$782,N$119)+'СЕТ СН'!$I$12+СВЦЭМ!$D$10+'СЕТ СН'!$I$5-'СЕТ СН'!$I$20</f>
        <v>3443.9958591200002</v>
      </c>
      <c r="O130" s="36">
        <f>SUMIFS(СВЦЭМ!$C$39:$C$782,СВЦЭМ!$A$39:$A$782,$A130,СВЦЭМ!$B$39:$B$782,O$119)+'СЕТ СН'!$I$12+СВЦЭМ!$D$10+'СЕТ СН'!$I$5-'СЕТ СН'!$I$20</f>
        <v>3454.4833181599997</v>
      </c>
      <c r="P130" s="36">
        <f>SUMIFS(СВЦЭМ!$C$39:$C$782,СВЦЭМ!$A$39:$A$782,$A130,СВЦЭМ!$B$39:$B$782,P$119)+'СЕТ СН'!$I$12+СВЦЭМ!$D$10+'СЕТ СН'!$I$5-'СЕТ СН'!$I$20</f>
        <v>3451.4418264799997</v>
      </c>
      <c r="Q130" s="36">
        <f>SUMIFS(СВЦЭМ!$C$39:$C$782,СВЦЭМ!$A$39:$A$782,$A130,СВЦЭМ!$B$39:$B$782,Q$119)+'СЕТ СН'!$I$12+СВЦЭМ!$D$10+'СЕТ СН'!$I$5-'СЕТ СН'!$I$20</f>
        <v>3465.02070422</v>
      </c>
      <c r="R130" s="36">
        <f>SUMIFS(СВЦЭМ!$C$39:$C$782,СВЦЭМ!$A$39:$A$782,$A130,СВЦЭМ!$B$39:$B$782,R$119)+'СЕТ СН'!$I$12+СВЦЭМ!$D$10+'СЕТ СН'!$I$5-'СЕТ СН'!$I$20</f>
        <v>3430.9575362699998</v>
      </c>
      <c r="S130" s="36">
        <f>SUMIFS(СВЦЭМ!$C$39:$C$782,СВЦЭМ!$A$39:$A$782,$A130,СВЦЭМ!$B$39:$B$782,S$119)+'СЕТ СН'!$I$12+СВЦЭМ!$D$10+'СЕТ СН'!$I$5-'СЕТ СН'!$I$20</f>
        <v>3366.16291452</v>
      </c>
      <c r="T130" s="36">
        <f>SUMIFS(СВЦЭМ!$C$39:$C$782,СВЦЭМ!$A$39:$A$782,$A130,СВЦЭМ!$B$39:$B$782,T$119)+'СЕТ СН'!$I$12+СВЦЭМ!$D$10+'СЕТ СН'!$I$5-'СЕТ СН'!$I$20</f>
        <v>3304.5781654799998</v>
      </c>
      <c r="U130" s="36">
        <f>SUMIFS(СВЦЭМ!$C$39:$C$782,СВЦЭМ!$A$39:$A$782,$A130,СВЦЭМ!$B$39:$B$782,U$119)+'СЕТ СН'!$I$12+СВЦЭМ!$D$10+'СЕТ СН'!$I$5-'СЕТ СН'!$I$20</f>
        <v>3286.4950168599999</v>
      </c>
      <c r="V130" s="36">
        <f>SUMIFS(СВЦЭМ!$C$39:$C$782,СВЦЭМ!$A$39:$A$782,$A130,СВЦЭМ!$B$39:$B$782,V$119)+'СЕТ СН'!$I$12+СВЦЭМ!$D$10+'СЕТ СН'!$I$5-'СЕТ СН'!$I$20</f>
        <v>3299.4358962199999</v>
      </c>
      <c r="W130" s="36">
        <f>SUMIFS(СВЦЭМ!$C$39:$C$782,СВЦЭМ!$A$39:$A$782,$A130,СВЦЭМ!$B$39:$B$782,W$119)+'СЕТ СН'!$I$12+СВЦЭМ!$D$10+'СЕТ СН'!$I$5-'СЕТ СН'!$I$20</f>
        <v>3305.2334755900001</v>
      </c>
      <c r="X130" s="36">
        <f>SUMIFS(СВЦЭМ!$C$39:$C$782,СВЦЭМ!$A$39:$A$782,$A130,СВЦЭМ!$B$39:$B$782,X$119)+'СЕТ СН'!$I$12+СВЦЭМ!$D$10+'СЕТ СН'!$I$5-'СЕТ СН'!$I$20</f>
        <v>3322.9258093399999</v>
      </c>
      <c r="Y130" s="36">
        <f>SUMIFS(СВЦЭМ!$C$39:$C$782,СВЦЭМ!$A$39:$A$782,$A130,СВЦЭМ!$B$39:$B$782,Y$119)+'СЕТ СН'!$I$12+СВЦЭМ!$D$10+'СЕТ СН'!$I$5-'СЕТ СН'!$I$20</f>
        <v>3344.0886636499999</v>
      </c>
    </row>
    <row r="131" spans="1:25" ht="15.75" x14ac:dyDescent="0.2">
      <c r="A131" s="35">
        <f t="shared" si="3"/>
        <v>44359</v>
      </c>
      <c r="B131" s="36">
        <f>SUMIFS(СВЦЭМ!$C$39:$C$782,СВЦЭМ!$A$39:$A$782,$A131,СВЦЭМ!$B$39:$B$782,B$119)+'СЕТ СН'!$I$12+СВЦЭМ!$D$10+'СЕТ СН'!$I$5-'СЕТ СН'!$I$20</f>
        <v>3364.7257692399999</v>
      </c>
      <c r="C131" s="36">
        <f>SUMIFS(СВЦЭМ!$C$39:$C$782,СВЦЭМ!$A$39:$A$782,$A131,СВЦЭМ!$B$39:$B$782,C$119)+'СЕТ СН'!$I$12+СВЦЭМ!$D$10+'СЕТ СН'!$I$5-'СЕТ СН'!$I$20</f>
        <v>3400.4974049000002</v>
      </c>
      <c r="D131" s="36">
        <f>SUMIFS(СВЦЭМ!$C$39:$C$782,СВЦЭМ!$A$39:$A$782,$A131,СВЦЭМ!$B$39:$B$782,D$119)+'СЕТ СН'!$I$12+СВЦЭМ!$D$10+'СЕТ СН'!$I$5-'СЕТ СН'!$I$20</f>
        <v>3468.4547352999998</v>
      </c>
      <c r="E131" s="36">
        <f>SUMIFS(СВЦЭМ!$C$39:$C$782,СВЦЭМ!$A$39:$A$782,$A131,СВЦЭМ!$B$39:$B$782,E$119)+'СЕТ СН'!$I$12+СВЦЭМ!$D$10+'СЕТ СН'!$I$5-'СЕТ СН'!$I$20</f>
        <v>3469.9499440899999</v>
      </c>
      <c r="F131" s="36">
        <f>SUMIFS(СВЦЭМ!$C$39:$C$782,СВЦЭМ!$A$39:$A$782,$A131,СВЦЭМ!$B$39:$B$782,F$119)+'СЕТ СН'!$I$12+СВЦЭМ!$D$10+'СЕТ СН'!$I$5-'СЕТ СН'!$I$20</f>
        <v>3466.2864971999998</v>
      </c>
      <c r="G131" s="36">
        <f>SUMIFS(СВЦЭМ!$C$39:$C$782,СВЦЭМ!$A$39:$A$782,$A131,СВЦЭМ!$B$39:$B$782,G$119)+'СЕТ СН'!$I$12+СВЦЭМ!$D$10+'СЕТ СН'!$I$5-'СЕТ СН'!$I$20</f>
        <v>3467.0225278299999</v>
      </c>
      <c r="H131" s="36">
        <f>SUMIFS(СВЦЭМ!$C$39:$C$782,СВЦЭМ!$A$39:$A$782,$A131,СВЦЭМ!$B$39:$B$782,H$119)+'СЕТ СН'!$I$12+СВЦЭМ!$D$10+'СЕТ СН'!$I$5-'СЕТ СН'!$I$20</f>
        <v>3450.8079942599998</v>
      </c>
      <c r="I131" s="36">
        <f>SUMIFS(СВЦЭМ!$C$39:$C$782,СВЦЭМ!$A$39:$A$782,$A131,СВЦЭМ!$B$39:$B$782,I$119)+'СЕТ СН'!$I$12+СВЦЭМ!$D$10+'СЕТ СН'!$I$5-'СЕТ СН'!$I$20</f>
        <v>3398.4849230099999</v>
      </c>
      <c r="J131" s="36">
        <f>SUMIFS(СВЦЭМ!$C$39:$C$782,СВЦЭМ!$A$39:$A$782,$A131,СВЦЭМ!$B$39:$B$782,J$119)+'СЕТ СН'!$I$12+СВЦЭМ!$D$10+'СЕТ СН'!$I$5-'СЕТ СН'!$I$20</f>
        <v>3364.6110117399999</v>
      </c>
      <c r="K131" s="36">
        <f>SUMIFS(СВЦЭМ!$C$39:$C$782,СВЦЭМ!$A$39:$A$782,$A131,СВЦЭМ!$B$39:$B$782,K$119)+'СЕТ СН'!$I$12+СВЦЭМ!$D$10+'СЕТ СН'!$I$5-'СЕТ СН'!$I$20</f>
        <v>3338.3947017400001</v>
      </c>
      <c r="L131" s="36">
        <f>SUMIFS(СВЦЭМ!$C$39:$C$782,СВЦЭМ!$A$39:$A$782,$A131,СВЦЭМ!$B$39:$B$782,L$119)+'СЕТ СН'!$I$12+СВЦЭМ!$D$10+'СЕТ СН'!$I$5-'СЕТ СН'!$I$20</f>
        <v>3354.1841519700001</v>
      </c>
      <c r="M131" s="36">
        <f>SUMIFS(СВЦЭМ!$C$39:$C$782,СВЦЭМ!$A$39:$A$782,$A131,СВЦЭМ!$B$39:$B$782,M$119)+'СЕТ СН'!$I$12+СВЦЭМ!$D$10+'СЕТ СН'!$I$5-'СЕТ СН'!$I$20</f>
        <v>3359.1811601300001</v>
      </c>
      <c r="N131" s="36">
        <f>SUMIFS(СВЦЭМ!$C$39:$C$782,СВЦЭМ!$A$39:$A$782,$A131,СВЦЭМ!$B$39:$B$782,N$119)+'СЕТ СН'!$I$12+СВЦЭМ!$D$10+'СЕТ СН'!$I$5-'СЕТ СН'!$I$20</f>
        <v>3423.5725206899997</v>
      </c>
      <c r="O131" s="36">
        <f>SUMIFS(СВЦЭМ!$C$39:$C$782,СВЦЭМ!$A$39:$A$782,$A131,СВЦЭМ!$B$39:$B$782,O$119)+'СЕТ СН'!$I$12+СВЦЭМ!$D$10+'СЕТ СН'!$I$5-'СЕТ СН'!$I$20</f>
        <v>3445.53998026</v>
      </c>
      <c r="P131" s="36">
        <f>SUMIFS(СВЦЭМ!$C$39:$C$782,СВЦЭМ!$A$39:$A$782,$A131,СВЦЭМ!$B$39:$B$782,P$119)+'СЕТ СН'!$I$12+СВЦЭМ!$D$10+'СЕТ СН'!$I$5-'СЕТ СН'!$I$20</f>
        <v>3443.9596304699999</v>
      </c>
      <c r="Q131" s="36">
        <f>SUMIFS(СВЦЭМ!$C$39:$C$782,СВЦЭМ!$A$39:$A$782,$A131,СВЦЭМ!$B$39:$B$782,Q$119)+'СЕТ СН'!$I$12+СВЦЭМ!$D$10+'СЕТ СН'!$I$5-'СЕТ СН'!$I$20</f>
        <v>3440.6840454200001</v>
      </c>
      <c r="R131" s="36">
        <f>SUMIFS(СВЦЭМ!$C$39:$C$782,СВЦЭМ!$A$39:$A$782,$A131,СВЦЭМ!$B$39:$B$782,R$119)+'СЕТ СН'!$I$12+СВЦЭМ!$D$10+'СЕТ СН'!$I$5-'СЕТ СН'!$I$20</f>
        <v>3406.6232717299999</v>
      </c>
      <c r="S131" s="36">
        <f>SUMIFS(СВЦЭМ!$C$39:$C$782,СВЦЭМ!$A$39:$A$782,$A131,СВЦЭМ!$B$39:$B$782,S$119)+'СЕТ СН'!$I$12+СВЦЭМ!$D$10+'СЕТ СН'!$I$5-'СЕТ СН'!$I$20</f>
        <v>3365.96053889</v>
      </c>
      <c r="T131" s="36">
        <f>SUMIFS(СВЦЭМ!$C$39:$C$782,СВЦЭМ!$A$39:$A$782,$A131,СВЦЭМ!$B$39:$B$782,T$119)+'СЕТ СН'!$I$12+СВЦЭМ!$D$10+'СЕТ СН'!$I$5-'СЕТ СН'!$I$20</f>
        <v>3328.17563531</v>
      </c>
      <c r="U131" s="36">
        <f>SUMIFS(СВЦЭМ!$C$39:$C$782,СВЦЭМ!$A$39:$A$782,$A131,СВЦЭМ!$B$39:$B$782,U$119)+'СЕТ СН'!$I$12+СВЦЭМ!$D$10+'СЕТ СН'!$I$5-'СЕТ СН'!$I$20</f>
        <v>3328.9913373099998</v>
      </c>
      <c r="V131" s="36">
        <f>SUMIFS(СВЦЭМ!$C$39:$C$782,СВЦЭМ!$A$39:$A$782,$A131,СВЦЭМ!$B$39:$B$782,V$119)+'СЕТ СН'!$I$12+СВЦЭМ!$D$10+'СЕТ СН'!$I$5-'СЕТ СН'!$I$20</f>
        <v>3334.8931889999999</v>
      </c>
      <c r="W131" s="36">
        <f>SUMIFS(СВЦЭМ!$C$39:$C$782,СВЦЭМ!$A$39:$A$782,$A131,СВЦЭМ!$B$39:$B$782,W$119)+'СЕТ СН'!$I$12+СВЦЭМ!$D$10+'СЕТ СН'!$I$5-'СЕТ СН'!$I$20</f>
        <v>3293.66075112</v>
      </c>
      <c r="X131" s="36">
        <f>SUMIFS(СВЦЭМ!$C$39:$C$782,СВЦЭМ!$A$39:$A$782,$A131,СВЦЭМ!$B$39:$B$782,X$119)+'СЕТ СН'!$I$12+СВЦЭМ!$D$10+'СЕТ СН'!$I$5-'СЕТ СН'!$I$20</f>
        <v>3295.2050717399998</v>
      </c>
      <c r="Y131" s="36">
        <f>SUMIFS(СВЦЭМ!$C$39:$C$782,СВЦЭМ!$A$39:$A$782,$A131,СВЦЭМ!$B$39:$B$782,Y$119)+'СЕТ СН'!$I$12+СВЦЭМ!$D$10+'СЕТ СН'!$I$5-'СЕТ СН'!$I$20</f>
        <v>3321.3815691300001</v>
      </c>
    </row>
    <row r="132" spans="1:25" ht="15.75" x14ac:dyDescent="0.2">
      <c r="A132" s="35">
        <f t="shared" si="3"/>
        <v>44360</v>
      </c>
      <c r="B132" s="36">
        <f>SUMIFS(СВЦЭМ!$C$39:$C$782,СВЦЭМ!$A$39:$A$782,$A132,СВЦЭМ!$B$39:$B$782,B$119)+'СЕТ СН'!$I$12+СВЦЭМ!$D$10+'СЕТ СН'!$I$5-'СЕТ СН'!$I$20</f>
        <v>3338.21460875</v>
      </c>
      <c r="C132" s="36">
        <f>SUMIFS(СВЦЭМ!$C$39:$C$782,СВЦЭМ!$A$39:$A$782,$A132,СВЦЭМ!$B$39:$B$782,C$119)+'СЕТ СН'!$I$12+СВЦЭМ!$D$10+'СЕТ СН'!$I$5-'СЕТ СН'!$I$20</f>
        <v>3379.5200673700001</v>
      </c>
      <c r="D132" s="36">
        <f>SUMIFS(СВЦЭМ!$C$39:$C$782,СВЦЭМ!$A$39:$A$782,$A132,СВЦЭМ!$B$39:$B$782,D$119)+'СЕТ СН'!$I$12+СВЦЭМ!$D$10+'СЕТ СН'!$I$5-'СЕТ СН'!$I$20</f>
        <v>3457.9420371400001</v>
      </c>
      <c r="E132" s="36">
        <f>SUMIFS(СВЦЭМ!$C$39:$C$782,СВЦЭМ!$A$39:$A$782,$A132,СВЦЭМ!$B$39:$B$782,E$119)+'СЕТ СН'!$I$12+СВЦЭМ!$D$10+'СЕТ СН'!$I$5-'СЕТ СН'!$I$20</f>
        <v>3453.7423285</v>
      </c>
      <c r="F132" s="36">
        <f>SUMIFS(СВЦЭМ!$C$39:$C$782,СВЦЭМ!$A$39:$A$782,$A132,СВЦЭМ!$B$39:$B$782,F$119)+'СЕТ СН'!$I$12+СВЦЭМ!$D$10+'СЕТ СН'!$I$5-'СЕТ СН'!$I$20</f>
        <v>3442.4202331799997</v>
      </c>
      <c r="G132" s="36">
        <f>SUMIFS(СВЦЭМ!$C$39:$C$782,СВЦЭМ!$A$39:$A$782,$A132,СВЦЭМ!$B$39:$B$782,G$119)+'СЕТ СН'!$I$12+СВЦЭМ!$D$10+'СЕТ СН'!$I$5-'СЕТ СН'!$I$20</f>
        <v>3442.9361008400001</v>
      </c>
      <c r="H132" s="36">
        <f>SUMIFS(СВЦЭМ!$C$39:$C$782,СВЦЭМ!$A$39:$A$782,$A132,СВЦЭМ!$B$39:$B$782,H$119)+'СЕТ СН'!$I$12+СВЦЭМ!$D$10+'СЕТ СН'!$I$5-'СЕТ СН'!$I$20</f>
        <v>3447.6267889000001</v>
      </c>
      <c r="I132" s="36">
        <f>SUMIFS(СВЦЭМ!$C$39:$C$782,СВЦЭМ!$A$39:$A$782,$A132,СВЦЭМ!$B$39:$B$782,I$119)+'СЕТ СН'!$I$12+СВЦЭМ!$D$10+'СЕТ СН'!$I$5-'СЕТ СН'!$I$20</f>
        <v>3386.6789798999998</v>
      </c>
      <c r="J132" s="36">
        <f>SUMIFS(СВЦЭМ!$C$39:$C$782,СВЦЭМ!$A$39:$A$782,$A132,СВЦЭМ!$B$39:$B$782,J$119)+'СЕТ СН'!$I$12+СВЦЭМ!$D$10+'СЕТ СН'!$I$5-'СЕТ СН'!$I$20</f>
        <v>3341.1792455300001</v>
      </c>
      <c r="K132" s="36">
        <f>SUMIFS(СВЦЭМ!$C$39:$C$782,СВЦЭМ!$A$39:$A$782,$A132,СВЦЭМ!$B$39:$B$782,K$119)+'СЕТ СН'!$I$12+СВЦЭМ!$D$10+'СЕТ СН'!$I$5-'СЕТ СН'!$I$20</f>
        <v>3332.67997436</v>
      </c>
      <c r="L132" s="36">
        <f>SUMIFS(СВЦЭМ!$C$39:$C$782,СВЦЭМ!$A$39:$A$782,$A132,СВЦЭМ!$B$39:$B$782,L$119)+'СЕТ СН'!$I$12+СВЦЭМ!$D$10+'СЕТ СН'!$I$5-'СЕТ СН'!$I$20</f>
        <v>3350.1927328100001</v>
      </c>
      <c r="M132" s="36">
        <f>SUMIFS(СВЦЭМ!$C$39:$C$782,СВЦЭМ!$A$39:$A$782,$A132,СВЦЭМ!$B$39:$B$782,M$119)+'СЕТ СН'!$I$12+СВЦЭМ!$D$10+'СЕТ СН'!$I$5-'СЕТ СН'!$I$20</f>
        <v>3353.8278917100001</v>
      </c>
      <c r="N132" s="36">
        <f>SUMIFS(СВЦЭМ!$C$39:$C$782,СВЦЭМ!$A$39:$A$782,$A132,СВЦЭМ!$B$39:$B$782,N$119)+'СЕТ СН'!$I$12+СВЦЭМ!$D$10+'СЕТ СН'!$I$5-'СЕТ СН'!$I$20</f>
        <v>3428.6535479899999</v>
      </c>
      <c r="O132" s="36">
        <f>SUMIFS(СВЦЭМ!$C$39:$C$782,СВЦЭМ!$A$39:$A$782,$A132,СВЦЭМ!$B$39:$B$782,O$119)+'СЕТ СН'!$I$12+СВЦЭМ!$D$10+'СЕТ СН'!$I$5-'СЕТ СН'!$I$20</f>
        <v>3446.5729740400002</v>
      </c>
      <c r="P132" s="36">
        <f>SUMIFS(СВЦЭМ!$C$39:$C$782,СВЦЭМ!$A$39:$A$782,$A132,СВЦЭМ!$B$39:$B$782,P$119)+'СЕТ СН'!$I$12+СВЦЭМ!$D$10+'СЕТ СН'!$I$5-'СЕТ СН'!$I$20</f>
        <v>3445.2485718399998</v>
      </c>
      <c r="Q132" s="36">
        <f>SUMIFS(СВЦЭМ!$C$39:$C$782,СВЦЭМ!$A$39:$A$782,$A132,СВЦЭМ!$B$39:$B$782,Q$119)+'СЕТ СН'!$I$12+СВЦЭМ!$D$10+'СЕТ СН'!$I$5-'СЕТ СН'!$I$20</f>
        <v>3437.9045372299997</v>
      </c>
      <c r="R132" s="36">
        <f>SUMIFS(СВЦЭМ!$C$39:$C$782,СВЦЭМ!$A$39:$A$782,$A132,СВЦЭМ!$B$39:$B$782,R$119)+'СЕТ СН'!$I$12+СВЦЭМ!$D$10+'СЕТ СН'!$I$5-'СЕТ СН'!$I$20</f>
        <v>3404.5214106399999</v>
      </c>
      <c r="S132" s="36">
        <f>SUMIFS(СВЦЭМ!$C$39:$C$782,СВЦЭМ!$A$39:$A$782,$A132,СВЦЭМ!$B$39:$B$782,S$119)+'СЕТ СН'!$I$12+СВЦЭМ!$D$10+'СЕТ СН'!$I$5-'СЕТ СН'!$I$20</f>
        <v>3335.4354937099997</v>
      </c>
      <c r="T132" s="36">
        <f>SUMIFS(СВЦЭМ!$C$39:$C$782,СВЦЭМ!$A$39:$A$782,$A132,СВЦЭМ!$B$39:$B$782,T$119)+'СЕТ СН'!$I$12+СВЦЭМ!$D$10+'СЕТ СН'!$I$5-'СЕТ СН'!$I$20</f>
        <v>3339.9115163699998</v>
      </c>
      <c r="U132" s="36">
        <f>SUMIFS(СВЦЭМ!$C$39:$C$782,СВЦЭМ!$A$39:$A$782,$A132,СВЦЭМ!$B$39:$B$782,U$119)+'СЕТ СН'!$I$12+СВЦЭМ!$D$10+'СЕТ СН'!$I$5-'СЕТ СН'!$I$20</f>
        <v>3342.94157868</v>
      </c>
      <c r="V132" s="36">
        <f>SUMIFS(СВЦЭМ!$C$39:$C$782,СВЦЭМ!$A$39:$A$782,$A132,СВЦЭМ!$B$39:$B$782,V$119)+'СЕТ СН'!$I$12+СВЦЭМ!$D$10+'СЕТ СН'!$I$5-'СЕТ СН'!$I$20</f>
        <v>3308.3832763199998</v>
      </c>
      <c r="W132" s="36">
        <f>SUMIFS(СВЦЭМ!$C$39:$C$782,СВЦЭМ!$A$39:$A$782,$A132,СВЦЭМ!$B$39:$B$782,W$119)+'СЕТ СН'!$I$12+СВЦЭМ!$D$10+'СЕТ СН'!$I$5-'СЕТ СН'!$I$20</f>
        <v>3296.8898635300002</v>
      </c>
      <c r="X132" s="36">
        <f>SUMIFS(СВЦЭМ!$C$39:$C$782,СВЦЭМ!$A$39:$A$782,$A132,СВЦЭМ!$B$39:$B$782,X$119)+'СЕТ СН'!$I$12+СВЦЭМ!$D$10+'СЕТ СН'!$I$5-'СЕТ СН'!$I$20</f>
        <v>3295.3376161900001</v>
      </c>
      <c r="Y132" s="36">
        <f>SUMIFS(СВЦЭМ!$C$39:$C$782,СВЦЭМ!$A$39:$A$782,$A132,СВЦЭМ!$B$39:$B$782,Y$119)+'СЕТ СН'!$I$12+СВЦЭМ!$D$10+'СЕТ СН'!$I$5-'СЕТ СН'!$I$20</f>
        <v>3298.3899313100001</v>
      </c>
    </row>
    <row r="133" spans="1:25" ht="15.75" x14ac:dyDescent="0.2">
      <c r="A133" s="35">
        <f t="shared" si="3"/>
        <v>44361</v>
      </c>
      <c r="B133" s="36">
        <f>SUMIFS(СВЦЭМ!$C$39:$C$782,СВЦЭМ!$A$39:$A$782,$A133,СВЦЭМ!$B$39:$B$782,B$119)+'СЕТ СН'!$I$12+СВЦЭМ!$D$10+'СЕТ СН'!$I$5-'СЕТ СН'!$I$20</f>
        <v>3325.73751571</v>
      </c>
      <c r="C133" s="36">
        <f>SUMIFS(СВЦЭМ!$C$39:$C$782,СВЦЭМ!$A$39:$A$782,$A133,СВЦЭМ!$B$39:$B$782,C$119)+'СЕТ СН'!$I$12+СВЦЭМ!$D$10+'СЕТ СН'!$I$5-'СЕТ СН'!$I$20</f>
        <v>3406.6762829600002</v>
      </c>
      <c r="D133" s="36">
        <f>SUMIFS(СВЦЭМ!$C$39:$C$782,СВЦЭМ!$A$39:$A$782,$A133,СВЦЭМ!$B$39:$B$782,D$119)+'СЕТ СН'!$I$12+СВЦЭМ!$D$10+'СЕТ СН'!$I$5-'СЕТ СН'!$I$20</f>
        <v>3444.38353749</v>
      </c>
      <c r="E133" s="36">
        <f>SUMIFS(СВЦЭМ!$C$39:$C$782,СВЦЭМ!$A$39:$A$782,$A133,СВЦЭМ!$B$39:$B$782,E$119)+'СЕТ СН'!$I$12+СВЦЭМ!$D$10+'СЕТ СН'!$I$5-'СЕТ СН'!$I$20</f>
        <v>3461.91273787</v>
      </c>
      <c r="F133" s="36">
        <f>SUMIFS(СВЦЭМ!$C$39:$C$782,СВЦЭМ!$A$39:$A$782,$A133,СВЦЭМ!$B$39:$B$782,F$119)+'СЕТ СН'!$I$12+СВЦЭМ!$D$10+'СЕТ СН'!$I$5-'СЕТ СН'!$I$20</f>
        <v>3457.4094194499999</v>
      </c>
      <c r="G133" s="36">
        <f>SUMIFS(СВЦЭМ!$C$39:$C$782,СВЦЭМ!$A$39:$A$782,$A133,СВЦЭМ!$B$39:$B$782,G$119)+'СЕТ СН'!$I$12+СВЦЭМ!$D$10+'СЕТ СН'!$I$5-'СЕТ СН'!$I$20</f>
        <v>3459.0309053699998</v>
      </c>
      <c r="H133" s="36">
        <f>SUMIFS(СВЦЭМ!$C$39:$C$782,СВЦЭМ!$A$39:$A$782,$A133,СВЦЭМ!$B$39:$B$782,H$119)+'СЕТ СН'!$I$12+СВЦЭМ!$D$10+'СЕТ СН'!$I$5-'СЕТ СН'!$I$20</f>
        <v>3454.2277297299997</v>
      </c>
      <c r="I133" s="36">
        <f>SUMIFS(СВЦЭМ!$C$39:$C$782,СВЦЭМ!$A$39:$A$782,$A133,СВЦЭМ!$B$39:$B$782,I$119)+'СЕТ СН'!$I$12+СВЦЭМ!$D$10+'СЕТ СН'!$I$5-'СЕТ СН'!$I$20</f>
        <v>3407.16521289</v>
      </c>
      <c r="J133" s="36">
        <f>SUMIFS(СВЦЭМ!$C$39:$C$782,СВЦЭМ!$A$39:$A$782,$A133,СВЦЭМ!$B$39:$B$782,J$119)+'СЕТ СН'!$I$12+СВЦЭМ!$D$10+'СЕТ СН'!$I$5-'СЕТ СН'!$I$20</f>
        <v>3347.8777846799999</v>
      </c>
      <c r="K133" s="36">
        <f>SUMIFS(СВЦЭМ!$C$39:$C$782,СВЦЭМ!$A$39:$A$782,$A133,СВЦЭМ!$B$39:$B$782,K$119)+'СЕТ СН'!$I$12+СВЦЭМ!$D$10+'СЕТ СН'!$I$5-'СЕТ СН'!$I$20</f>
        <v>3338.3444318399997</v>
      </c>
      <c r="L133" s="36">
        <f>SUMIFS(СВЦЭМ!$C$39:$C$782,СВЦЭМ!$A$39:$A$782,$A133,СВЦЭМ!$B$39:$B$782,L$119)+'СЕТ СН'!$I$12+СВЦЭМ!$D$10+'СЕТ СН'!$I$5-'СЕТ СН'!$I$20</f>
        <v>3353.9040937300001</v>
      </c>
      <c r="M133" s="36">
        <f>SUMIFS(СВЦЭМ!$C$39:$C$782,СВЦЭМ!$A$39:$A$782,$A133,СВЦЭМ!$B$39:$B$782,M$119)+'СЕТ СН'!$I$12+СВЦЭМ!$D$10+'СЕТ СН'!$I$5-'СЕТ СН'!$I$20</f>
        <v>3351.31610658</v>
      </c>
      <c r="N133" s="36">
        <f>SUMIFS(СВЦЭМ!$C$39:$C$782,СВЦЭМ!$A$39:$A$782,$A133,СВЦЭМ!$B$39:$B$782,N$119)+'СЕТ СН'!$I$12+СВЦЭМ!$D$10+'СЕТ СН'!$I$5-'СЕТ СН'!$I$20</f>
        <v>3422.6973324800001</v>
      </c>
      <c r="O133" s="36">
        <f>SUMIFS(СВЦЭМ!$C$39:$C$782,СВЦЭМ!$A$39:$A$782,$A133,СВЦЭМ!$B$39:$B$782,O$119)+'СЕТ СН'!$I$12+СВЦЭМ!$D$10+'СЕТ СН'!$I$5-'СЕТ СН'!$I$20</f>
        <v>3442.9493689299998</v>
      </c>
      <c r="P133" s="36">
        <f>SUMIFS(СВЦЭМ!$C$39:$C$782,СВЦЭМ!$A$39:$A$782,$A133,СВЦЭМ!$B$39:$B$782,P$119)+'СЕТ СН'!$I$12+СВЦЭМ!$D$10+'СЕТ СН'!$I$5-'СЕТ СН'!$I$20</f>
        <v>3434.4666608899997</v>
      </c>
      <c r="Q133" s="36">
        <f>SUMIFS(СВЦЭМ!$C$39:$C$782,СВЦЭМ!$A$39:$A$782,$A133,СВЦЭМ!$B$39:$B$782,Q$119)+'СЕТ СН'!$I$12+СВЦЭМ!$D$10+'СЕТ СН'!$I$5-'СЕТ СН'!$I$20</f>
        <v>3427.7782713199999</v>
      </c>
      <c r="R133" s="36">
        <f>SUMIFS(СВЦЭМ!$C$39:$C$782,СВЦЭМ!$A$39:$A$782,$A133,СВЦЭМ!$B$39:$B$782,R$119)+'СЕТ СН'!$I$12+СВЦЭМ!$D$10+'СЕТ СН'!$I$5-'СЕТ СН'!$I$20</f>
        <v>3401.3915391199998</v>
      </c>
      <c r="S133" s="36">
        <f>SUMIFS(СВЦЭМ!$C$39:$C$782,СВЦЭМ!$A$39:$A$782,$A133,СВЦЭМ!$B$39:$B$782,S$119)+'СЕТ СН'!$I$12+СВЦЭМ!$D$10+'СЕТ СН'!$I$5-'СЕТ СН'!$I$20</f>
        <v>3329.1174307599999</v>
      </c>
      <c r="T133" s="36">
        <f>SUMIFS(СВЦЭМ!$C$39:$C$782,СВЦЭМ!$A$39:$A$782,$A133,СВЦЭМ!$B$39:$B$782,T$119)+'СЕТ СН'!$I$12+СВЦЭМ!$D$10+'СЕТ СН'!$I$5-'СЕТ СН'!$I$20</f>
        <v>3355.34379313</v>
      </c>
      <c r="U133" s="36">
        <f>SUMIFS(СВЦЭМ!$C$39:$C$782,СВЦЭМ!$A$39:$A$782,$A133,СВЦЭМ!$B$39:$B$782,U$119)+'СЕТ СН'!$I$12+СВЦЭМ!$D$10+'СЕТ СН'!$I$5-'СЕТ СН'!$I$20</f>
        <v>3362.7040628</v>
      </c>
      <c r="V133" s="36">
        <f>SUMIFS(СВЦЭМ!$C$39:$C$782,СВЦЭМ!$A$39:$A$782,$A133,СВЦЭМ!$B$39:$B$782,V$119)+'СЕТ СН'!$I$12+СВЦЭМ!$D$10+'СЕТ СН'!$I$5-'СЕТ СН'!$I$20</f>
        <v>3329.8006180000002</v>
      </c>
      <c r="W133" s="36">
        <f>SUMIFS(СВЦЭМ!$C$39:$C$782,СВЦЭМ!$A$39:$A$782,$A133,СВЦЭМ!$B$39:$B$782,W$119)+'СЕТ СН'!$I$12+СВЦЭМ!$D$10+'СЕТ СН'!$I$5-'СЕТ СН'!$I$20</f>
        <v>3291.4377102499998</v>
      </c>
      <c r="X133" s="36">
        <f>SUMIFS(СВЦЭМ!$C$39:$C$782,СВЦЭМ!$A$39:$A$782,$A133,СВЦЭМ!$B$39:$B$782,X$119)+'СЕТ СН'!$I$12+СВЦЭМ!$D$10+'СЕТ СН'!$I$5-'СЕТ СН'!$I$20</f>
        <v>3312.2678873699997</v>
      </c>
      <c r="Y133" s="36">
        <f>SUMIFS(СВЦЭМ!$C$39:$C$782,СВЦЭМ!$A$39:$A$782,$A133,СВЦЭМ!$B$39:$B$782,Y$119)+'СЕТ СН'!$I$12+СВЦЭМ!$D$10+'СЕТ СН'!$I$5-'СЕТ СН'!$I$20</f>
        <v>3334.2525237899999</v>
      </c>
    </row>
    <row r="134" spans="1:25" ht="15.75" x14ac:dyDescent="0.2">
      <c r="A134" s="35">
        <f t="shared" si="3"/>
        <v>44362</v>
      </c>
      <c r="B134" s="36">
        <f>SUMIFS(СВЦЭМ!$C$39:$C$782,СВЦЭМ!$A$39:$A$782,$A134,СВЦЭМ!$B$39:$B$782,B$119)+'СЕТ СН'!$I$12+СВЦЭМ!$D$10+'СЕТ СН'!$I$5-'СЕТ СН'!$I$20</f>
        <v>3342.6965397200001</v>
      </c>
      <c r="C134" s="36">
        <f>SUMIFS(СВЦЭМ!$C$39:$C$782,СВЦЭМ!$A$39:$A$782,$A134,СВЦЭМ!$B$39:$B$782,C$119)+'СЕТ СН'!$I$12+СВЦЭМ!$D$10+'СЕТ СН'!$I$5-'СЕТ СН'!$I$20</f>
        <v>3424.2591454399999</v>
      </c>
      <c r="D134" s="36">
        <f>SUMIFS(СВЦЭМ!$C$39:$C$782,СВЦЭМ!$A$39:$A$782,$A134,СВЦЭМ!$B$39:$B$782,D$119)+'СЕТ СН'!$I$12+СВЦЭМ!$D$10+'СЕТ СН'!$I$5-'СЕТ СН'!$I$20</f>
        <v>3452.6290756099997</v>
      </c>
      <c r="E134" s="36">
        <f>SUMIFS(СВЦЭМ!$C$39:$C$782,СВЦЭМ!$A$39:$A$782,$A134,СВЦЭМ!$B$39:$B$782,E$119)+'СЕТ СН'!$I$12+СВЦЭМ!$D$10+'СЕТ СН'!$I$5-'СЕТ СН'!$I$20</f>
        <v>3461.5757632599998</v>
      </c>
      <c r="F134" s="36">
        <f>SUMIFS(СВЦЭМ!$C$39:$C$782,СВЦЭМ!$A$39:$A$782,$A134,СВЦЭМ!$B$39:$B$782,F$119)+'СЕТ СН'!$I$12+СВЦЭМ!$D$10+'СЕТ СН'!$I$5-'СЕТ СН'!$I$20</f>
        <v>3446.2108650999999</v>
      </c>
      <c r="G134" s="36">
        <f>SUMIFS(СВЦЭМ!$C$39:$C$782,СВЦЭМ!$A$39:$A$782,$A134,СВЦЭМ!$B$39:$B$782,G$119)+'СЕТ СН'!$I$12+СВЦЭМ!$D$10+'СЕТ СН'!$I$5-'СЕТ СН'!$I$20</f>
        <v>3444.0032502700001</v>
      </c>
      <c r="H134" s="36">
        <f>SUMIFS(СВЦЭМ!$C$39:$C$782,СВЦЭМ!$A$39:$A$782,$A134,СВЦЭМ!$B$39:$B$782,H$119)+'СЕТ СН'!$I$12+СВЦЭМ!$D$10+'СЕТ СН'!$I$5-'СЕТ СН'!$I$20</f>
        <v>3451.7652621799998</v>
      </c>
      <c r="I134" s="36">
        <f>SUMIFS(СВЦЭМ!$C$39:$C$782,СВЦЭМ!$A$39:$A$782,$A134,СВЦЭМ!$B$39:$B$782,I$119)+'СЕТ СН'!$I$12+СВЦЭМ!$D$10+'СЕТ СН'!$I$5-'СЕТ СН'!$I$20</f>
        <v>3366.2145226100001</v>
      </c>
      <c r="J134" s="36">
        <f>SUMIFS(СВЦЭМ!$C$39:$C$782,СВЦЭМ!$A$39:$A$782,$A134,СВЦЭМ!$B$39:$B$782,J$119)+'СЕТ СН'!$I$12+СВЦЭМ!$D$10+'СЕТ СН'!$I$5-'СЕТ СН'!$I$20</f>
        <v>3333.1941056300002</v>
      </c>
      <c r="K134" s="36">
        <f>SUMIFS(СВЦЭМ!$C$39:$C$782,СВЦЭМ!$A$39:$A$782,$A134,СВЦЭМ!$B$39:$B$782,K$119)+'СЕТ СН'!$I$12+СВЦЭМ!$D$10+'СЕТ СН'!$I$5-'СЕТ СН'!$I$20</f>
        <v>3315.87078148</v>
      </c>
      <c r="L134" s="36">
        <f>SUMIFS(СВЦЭМ!$C$39:$C$782,СВЦЭМ!$A$39:$A$782,$A134,СВЦЭМ!$B$39:$B$782,L$119)+'СЕТ СН'!$I$12+СВЦЭМ!$D$10+'СЕТ СН'!$I$5-'СЕТ СН'!$I$20</f>
        <v>3306.2887373599997</v>
      </c>
      <c r="M134" s="36">
        <f>SUMIFS(СВЦЭМ!$C$39:$C$782,СВЦЭМ!$A$39:$A$782,$A134,СВЦЭМ!$B$39:$B$782,M$119)+'СЕТ СН'!$I$12+СВЦЭМ!$D$10+'СЕТ СН'!$I$5-'СЕТ СН'!$I$20</f>
        <v>3363.54205146</v>
      </c>
      <c r="N134" s="36">
        <f>SUMIFS(СВЦЭМ!$C$39:$C$782,СВЦЭМ!$A$39:$A$782,$A134,СВЦЭМ!$B$39:$B$782,N$119)+'СЕТ СН'!$I$12+СВЦЭМ!$D$10+'СЕТ СН'!$I$5-'СЕТ СН'!$I$20</f>
        <v>3407.67778189</v>
      </c>
      <c r="O134" s="36">
        <f>SUMIFS(СВЦЭМ!$C$39:$C$782,СВЦЭМ!$A$39:$A$782,$A134,СВЦЭМ!$B$39:$B$782,O$119)+'СЕТ СН'!$I$12+СВЦЭМ!$D$10+'СЕТ СН'!$I$5-'СЕТ СН'!$I$20</f>
        <v>3452.40966596</v>
      </c>
      <c r="P134" s="36">
        <f>SUMIFS(СВЦЭМ!$C$39:$C$782,СВЦЭМ!$A$39:$A$782,$A134,СВЦЭМ!$B$39:$B$782,P$119)+'СЕТ СН'!$I$12+СВЦЭМ!$D$10+'СЕТ СН'!$I$5-'СЕТ СН'!$I$20</f>
        <v>3454.3907057199999</v>
      </c>
      <c r="Q134" s="36">
        <f>SUMIFS(СВЦЭМ!$C$39:$C$782,СВЦЭМ!$A$39:$A$782,$A134,СВЦЭМ!$B$39:$B$782,Q$119)+'СЕТ СН'!$I$12+СВЦЭМ!$D$10+'СЕТ СН'!$I$5-'СЕТ СН'!$I$20</f>
        <v>3462.3814409500001</v>
      </c>
      <c r="R134" s="36">
        <f>SUMIFS(СВЦЭМ!$C$39:$C$782,СВЦЭМ!$A$39:$A$782,$A134,СВЦЭМ!$B$39:$B$782,R$119)+'СЕТ СН'!$I$12+СВЦЭМ!$D$10+'СЕТ СН'!$I$5-'СЕТ СН'!$I$20</f>
        <v>3429.4600906800001</v>
      </c>
      <c r="S134" s="36">
        <f>SUMIFS(СВЦЭМ!$C$39:$C$782,СВЦЭМ!$A$39:$A$782,$A134,СВЦЭМ!$B$39:$B$782,S$119)+'СЕТ СН'!$I$12+СВЦЭМ!$D$10+'СЕТ СН'!$I$5-'СЕТ СН'!$I$20</f>
        <v>3370.4533349799999</v>
      </c>
      <c r="T134" s="36">
        <f>SUMIFS(СВЦЭМ!$C$39:$C$782,СВЦЭМ!$A$39:$A$782,$A134,СВЦЭМ!$B$39:$B$782,T$119)+'СЕТ СН'!$I$12+СВЦЭМ!$D$10+'СЕТ СН'!$I$5-'СЕТ СН'!$I$20</f>
        <v>3318.5634368800002</v>
      </c>
      <c r="U134" s="36">
        <f>SUMIFS(СВЦЭМ!$C$39:$C$782,СВЦЭМ!$A$39:$A$782,$A134,СВЦЭМ!$B$39:$B$782,U$119)+'СЕТ СН'!$I$12+СВЦЭМ!$D$10+'СЕТ СН'!$I$5-'СЕТ СН'!$I$20</f>
        <v>3312.7846656299998</v>
      </c>
      <c r="V134" s="36">
        <f>SUMIFS(СВЦЭМ!$C$39:$C$782,СВЦЭМ!$A$39:$A$782,$A134,СВЦЭМ!$B$39:$B$782,V$119)+'СЕТ СН'!$I$12+СВЦЭМ!$D$10+'СЕТ СН'!$I$5-'СЕТ СН'!$I$20</f>
        <v>3275.1297232500001</v>
      </c>
      <c r="W134" s="36">
        <f>SUMIFS(СВЦЭМ!$C$39:$C$782,СВЦЭМ!$A$39:$A$782,$A134,СВЦЭМ!$B$39:$B$782,W$119)+'СЕТ СН'!$I$12+СВЦЭМ!$D$10+'СЕТ СН'!$I$5-'СЕТ СН'!$I$20</f>
        <v>3265.1410355200001</v>
      </c>
      <c r="X134" s="36">
        <f>SUMIFS(СВЦЭМ!$C$39:$C$782,СВЦЭМ!$A$39:$A$782,$A134,СВЦЭМ!$B$39:$B$782,X$119)+'СЕТ СН'!$I$12+СВЦЭМ!$D$10+'СЕТ СН'!$I$5-'СЕТ СН'!$I$20</f>
        <v>3283.6470537300002</v>
      </c>
      <c r="Y134" s="36">
        <f>SUMIFS(СВЦЭМ!$C$39:$C$782,СВЦЭМ!$A$39:$A$782,$A134,СВЦЭМ!$B$39:$B$782,Y$119)+'СЕТ СН'!$I$12+СВЦЭМ!$D$10+'СЕТ СН'!$I$5-'СЕТ СН'!$I$20</f>
        <v>3299.53219386</v>
      </c>
    </row>
    <row r="135" spans="1:25" ht="15.75" x14ac:dyDescent="0.2">
      <c r="A135" s="35">
        <f t="shared" si="3"/>
        <v>44363</v>
      </c>
      <c r="B135" s="36">
        <f>SUMIFS(СВЦЭМ!$C$39:$C$782,СВЦЭМ!$A$39:$A$782,$A135,СВЦЭМ!$B$39:$B$782,B$119)+'СЕТ СН'!$I$12+СВЦЭМ!$D$10+'СЕТ СН'!$I$5-'СЕТ СН'!$I$20</f>
        <v>3324.0500032499999</v>
      </c>
      <c r="C135" s="36">
        <f>SUMIFS(СВЦЭМ!$C$39:$C$782,СВЦЭМ!$A$39:$A$782,$A135,СВЦЭМ!$B$39:$B$782,C$119)+'СЕТ СН'!$I$12+СВЦЭМ!$D$10+'СЕТ СН'!$I$5-'СЕТ СН'!$I$20</f>
        <v>3413.5528336500001</v>
      </c>
      <c r="D135" s="36">
        <f>SUMIFS(СВЦЭМ!$C$39:$C$782,СВЦЭМ!$A$39:$A$782,$A135,СВЦЭМ!$B$39:$B$782,D$119)+'СЕТ СН'!$I$12+СВЦЭМ!$D$10+'СЕТ СН'!$I$5-'СЕТ СН'!$I$20</f>
        <v>3441.7639294099999</v>
      </c>
      <c r="E135" s="36">
        <f>SUMIFS(СВЦЭМ!$C$39:$C$782,СВЦЭМ!$A$39:$A$782,$A135,СВЦЭМ!$B$39:$B$782,E$119)+'СЕТ СН'!$I$12+СВЦЭМ!$D$10+'СЕТ СН'!$I$5-'СЕТ СН'!$I$20</f>
        <v>3435.4980756200002</v>
      </c>
      <c r="F135" s="36">
        <f>SUMIFS(СВЦЭМ!$C$39:$C$782,СВЦЭМ!$A$39:$A$782,$A135,СВЦЭМ!$B$39:$B$782,F$119)+'СЕТ СН'!$I$12+СВЦЭМ!$D$10+'СЕТ СН'!$I$5-'СЕТ СН'!$I$20</f>
        <v>3429.1659071700001</v>
      </c>
      <c r="G135" s="36">
        <f>SUMIFS(СВЦЭМ!$C$39:$C$782,СВЦЭМ!$A$39:$A$782,$A135,СВЦЭМ!$B$39:$B$782,G$119)+'СЕТ СН'!$I$12+СВЦЭМ!$D$10+'СЕТ СН'!$I$5-'СЕТ СН'!$I$20</f>
        <v>3441.6677707200001</v>
      </c>
      <c r="H135" s="36">
        <f>SUMIFS(СВЦЭМ!$C$39:$C$782,СВЦЭМ!$A$39:$A$782,$A135,СВЦЭМ!$B$39:$B$782,H$119)+'СЕТ СН'!$I$12+СВЦЭМ!$D$10+'СЕТ СН'!$I$5-'СЕТ СН'!$I$20</f>
        <v>3432.7828738799999</v>
      </c>
      <c r="I135" s="36">
        <f>SUMIFS(СВЦЭМ!$C$39:$C$782,СВЦЭМ!$A$39:$A$782,$A135,СВЦЭМ!$B$39:$B$782,I$119)+'СЕТ СН'!$I$12+СВЦЭМ!$D$10+'СЕТ СН'!$I$5-'СЕТ СН'!$I$20</f>
        <v>3375.10679334</v>
      </c>
      <c r="J135" s="36">
        <f>SUMIFS(СВЦЭМ!$C$39:$C$782,СВЦЭМ!$A$39:$A$782,$A135,СВЦЭМ!$B$39:$B$782,J$119)+'СЕТ СН'!$I$12+СВЦЭМ!$D$10+'СЕТ СН'!$I$5-'СЕТ СН'!$I$20</f>
        <v>3327.2061242999998</v>
      </c>
      <c r="K135" s="36">
        <f>SUMIFS(СВЦЭМ!$C$39:$C$782,СВЦЭМ!$A$39:$A$782,$A135,СВЦЭМ!$B$39:$B$782,K$119)+'СЕТ СН'!$I$12+СВЦЭМ!$D$10+'СЕТ СН'!$I$5-'СЕТ СН'!$I$20</f>
        <v>3300.3801407000001</v>
      </c>
      <c r="L135" s="36">
        <f>SUMIFS(СВЦЭМ!$C$39:$C$782,СВЦЭМ!$A$39:$A$782,$A135,СВЦЭМ!$B$39:$B$782,L$119)+'СЕТ СН'!$I$12+СВЦЭМ!$D$10+'СЕТ СН'!$I$5-'СЕТ СН'!$I$20</f>
        <v>3320.9317920600001</v>
      </c>
      <c r="M135" s="36">
        <f>SUMIFS(СВЦЭМ!$C$39:$C$782,СВЦЭМ!$A$39:$A$782,$A135,СВЦЭМ!$B$39:$B$782,M$119)+'СЕТ СН'!$I$12+СВЦЭМ!$D$10+'СЕТ СН'!$I$5-'СЕТ СН'!$I$20</f>
        <v>3356.9626458000002</v>
      </c>
      <c r="N135" s="36">
        <f>SUMIFS(СВЦЭМ!$C$39:$C$782,СВЦЭМ!$A$39:$A$782,$A135,СВЦЭМ!$B$39:$B$782,N$119)+'СЕТ СН'!$I$12+СВЦЭМ!$D$10+'СЕТ СН'!$I$5-'СЕТ СН'!$I$20</f>
        <v>3420.0417110999997</v>
      </c>
      <c r="O135" s="36">
        <f>SUMIFS(СВЦЭМ!$C$39:$C$782,СВЦЭМ!$A$39:$A$782,$A135,СВЦЭМ!$B$39:$B$782,O$119)+'СЕТ СН'!$I$12+СВЦЭМ!$D$10+'СЕТ СН'!$I$5-'СЕТ СН'!$I$20</f>
        <v>3443.7479401800001</v>
      </c>
      <c r="P135" s="36">
        <f>SUMIFS(СВЦЭМ!$C$39:$C$782,СВЦЭМ!$A$39:$A$782,$A135,СВЦЭМ!$B$39:$B$782,P$119)+'СЕТ СН'!$I$12+СВЦЭМ!$D$10+'СЕТ СН'!$I$5-'СЕТ СН'!$I$20</f>
        <v>3447.6202626099998</v>
      </c>
      <c r="Q135" s="36">
        <f>SUMIFS(СВЦЭМ!$C$39:$C$782,СВЦЭМ!$A$39:$A$782,$A135,СВЦЭМ!$B$39:$B$782,Q$119)+'СЕТ СН'!$I$12+СВЦЭМ!$D$10+'СЕТ СН'!$I$5-'СЕТ СН'!$I$20</f>
        <v>3447.27169112</v>
      </c>
      <c r="R135" s="36">
        <f>SUMIFS(СВЦЭМ!$C$39:$C$782,СВЦЭМ!$A$39:$A$782,$A135,СВЦЭМ!$B$39:$B$782,R$119)+'СЕТ СН'!$I$12+СВЦЭМ!$D$10+'СЕТ СН'!$I$5-'СЕТ СН'!$I$20</f>
        <v>3427.6068152099997</v>
      </c>
      <c r="S135" s="36">
        <f>SUMIFS(СВЦЭМ!$C$39:$C$782,СВЦЭМ!$A$39:$A$782,$A135,СВЦЭМ!$B$39:$B$782,S$119)+'СЕТ СН'!$I$12+СВЦЭМ!$D$10+'СЕТ СН'!$I$5-'СЕТ СН'!$I$20</f>
        <v>3369.11795755</v>
      </c>
      <c r="T135" s="36">
        <f>SUMIFS(СВЦЭМ!$C$39:$C$782,СВЦЭМ!$A$39:$A$782,$A135,СВЦЭМ!$B$39:$B$782,T$119)+'СЕТ СН'!$I$12+СВЦЭМ!$D$10+'СЕТ СН'!$I$5-'СЕТ СН'!$I$20</f>
        <v>3316.8126200500001</v>
      </c>
      <c r="U135" s="36">
        <f>SUMIFS(СВЦЭМ!$C$39:$C$782,СВЦЭМ!$A$39:$A$782,$A135,СВЦЭМ!$B$39:$B$782,U$119)+'СЕТ СН'!$I$12+СВЦЭМ!$D$10+'СЕТ СН'!$I$5-'СЕТ СН'!$I$20</f>
        <v>3296.7368415599999</v>
      </c>
      <c r="V135" s="36">
        <f>SUMIFS(СВЦЭМ!$C$39:$C$782,СВЦЭМ!$A$39:$A$782,$A135,СВЦЭМ!$B$39:$B$782,V$119)+'СЕТ СН'!$I$12+СВЦЭМ!$D$10+'СЕТ СН'!$I$5-'СЕТ СН'!$I$20</f>
        <v>3275.92226334</v>
      </c>
      <c r="W135" s="36">
        <f>SUMIFS(СВЦЭМ!$C$39:$C$782,СВЦЭМ!$A$39:$A$782,$A135,СВЦЭМ!$B$39:$B$782,W$119)+'СЕТ СН'!$I$12+СВЦЭМ!$D$10+'СЕТ СН'!$I$5-'СЕТ СН'!$I$20</f>
        <v>3257.5687142000002</v>
      </c>
      <c r="X135" s="36">
        <f>SUMIFS(СВЦЭМ!$C$39:$C$782,СВЦЭМ!$A$39:$A$782,$A135,СВЦЭМ!$B$39:$B$782,X$119)+'СЕТ СН'!$I$12+СВЦЭМ!$D$10+'СЕТ СН'!$I$5-'СЕТ СН'!$I$20</f>
        <v>3265.5405692899999</v>
      </c>
      <c r="Y135" s="36">
        <f>SUMIFS(СВЦЭМ!$C$39:$C$782,СВЦЭМ!$A$39:$A$782,$A135,СВЦЭМ!$B$39:$B$782,Y$119)+'СЕТ СН'!$I$12+СВЦЭМ!$D$10+'СЕТ СН'!$I$5-'СЕТ СН'!$I$20</f>
        <v>3287.4890948500001</v>
      </c>
    </row>
    <row r="136" spans="1:25" ht="15.75" x14ac:dyDescent="0.2">
      <c r="A136" s="35">
        <f t="shared" si="3"/>
        <v>44364</v>
      </c>
      <c r="B136" s="36">
        <f>SUMIFS(СВЦЭМ!$C$39:$C$782,СВЦЭМ!$A$39:$A$782,$A136,СВЦЭМ!$B$39:$B$782,B$119)+'СЕТ СН'!$I$12+СВЦЭМ!$D$10+'СЕТ СН'!$I$5-'СЕТ СН'!$I$20</f>
        <v>3357.5643198899998</v>
      </c>
      <c r="C136" s="36">
        <f>SUMIFS(СВЦЭМ!$C$39:$C$782,СВЦЭМ!$A$39:$A$782,$A136,СВЦЭМ!$B$39:$B$782,C$119)+'СЕТ СН'!$I$12+СВЦЭМ!$D$10+'СЕТ СН'!$I$5-'СЕТ СН'!$I$20</f>
        <v>3450.5726394399999</v>
      </c>
      <c r="D136" s="36">
        <f>SUMIFS(СВЦЭМ!$C$39:$C$782,СВЦЭМ!$A$39:$A$782,$A136,СВЦЭМ!$B$39:$B$782,D$119)+'СЕТ СН'!$I$12+СВЦЭМ!$D$10+'СЕТ СН'!$I$5-'СЕТ СН'!$I$20</f>
        <v>3465.5935599700001</v>
      </c>
      <c r="E136" s="36">
        <f>SUMIFS(СВЦЭМ!$C$39:$C$782,СВЦЭМ!$A$39:$A$782,$A136,СВЦЭМ!$B$39:$B$782,E$119)+'СЕТ СН'!$I$12+СВЦЭМ!$D$10+'СЕТ СН'!$I$5-'СЕТ СН'!$I$20</f>
        <v>3459.8138020400002</v>
      </c>
      <c r="F136" s="36">
        <f>SUMIFS(СВЦЭМ!$C$39:$C$782,СВЦЭМ!$A$39:$A$782,$A136,СВЦЭМ!$B$39:$B$782,F$119)+'СЕТ СН'!$I$12+СВЦЭМ!$D$10+'СЕТ СН'!$I$5-'СЕТ СН'!$I$20</f>
        <v>3451.7238722500001</v>
      </c>
      <c r="G136" s="36">
        <f>SUMIFS(СВЦЭМ!$C$39:$C$782,СВЦЭМ!$A$39:$A$782,$A136,СВЦЭМ!$B$39:$B$782,G$119)+'СЕТ СН'!$I$12+СВЦЭМ!$D$10+'СЕТ СН'!$I$5-'СЕТ СН'!$I$20</f>
        <v>3462.4449905500001</v>
      </c>
      <c r="H136" s="36">
        <f>SUMIFS(СВЦЭМ!$C$39:$C$782,СВЦЭМ!$A$39:$A$782,$A136,СВЦЭМ!$B$39:$B$782,H$119)+'СЕТ СН'!$I$12+СВЦЭМ!$D$10+'СЕТ СН'!$I$5-'СЕТ СН'!$I$20</f>
        <v>3490.69267846</v>
      </c>
      <c r="I136" s="36">
        <f>SUMIFS(СВЦЭМ!$C$39:$C$782,СВЦЭМ!$A$39:$A$782,$A136,СВЦЭМ!$B$39:$B$782,I$119)+'СЕТ СН'!$I$12+СВЦЭМ!$D$10+'СЕТ СН'!$I$5-'СЕТ СН'!$I$20</f>
        <v>3402.2680017100001</v>
      </c>
      <c r="J136" s="36">
        <f>SUMIFS(СВЦЭМ!$C$39:$C$782,СВЦЭМ!$A$39:$A$782,$A136,СВЦЭМ!$B$39:$B$782,J$119)+'СЕТ СН'!$I$12+СВЦЭМ!$D$10+'СЕТ СН'!$I$5-'СЕТ СН'!$I$20</f>
        <v>3375.7684838800001</v>
      </c>
      <c r="K136" s="36">
        <f>SUMIFS(СВЦЭМ!$C$39:$C$782,СВЦЭМ!$A$39:$A$782,$A136,СВЦЭМ!$B$39:$B$782,K$119)+'СЕТ СН'!$I$12+СВЦЭМ!$D$10+'СЕТ СН'!$I$5-'СЕТ СН'!$I$20</f>
        <v>3361.48171753</v>
      </c>
      <c r="L136" s="36">
        <f>SUMIFS(СВЦЭМ!$C$39:$C$782,СВЦЭМ!$A$39:$A$782,$A136,СВЦЭМ!$B$39:$B$782,L$119)+'СЕТ СН'!$I$12+СВЦЭМ!$D$10+'СЕТ СН'!$I$5-'СЕТ СН'!$I$20</f>
        <v>3355.57727058</v>
      </c>
      <c r="M136" s="36">
        <f>SUMIFS(СВЦЭМ!$C$39:$C$782,СВЦЭМ!$A$39:$A$782,$A136,СВЦЭМ!$B$39:$B$782,M$119)+'СЕТ СН'!$I$12+СВЦЭМ!$D$10+'СЕТ СН'!$I$5-'СЕТ СН'!$I$20</f>
        <v>3399.6702954100001</v>
      </c>
      <c r="N136" s="36">
        <f>SUMIFS(СВЦЭМ!$C$39:$C$782,СВЦЭМ!$A$39:$A$782,$A136,СВЦЭМ!$B$39:$B$782,N$119)+'СЕТ СН'!$I$12+СВЦЭМ!$D$10+'СЕТ СН'!$I$5-'СЕТ СН'!$I$20</f>
        <v>3453.15575498</v>
      </c>
      <c r="O136" s="36">
        <f>SUMIFS(СВЦЭМ!$C$39:$C$782,СВЦЭМ!$A$39:$A$782,$A136,СВЦЭМ!$B$39:$B$782,O$119)+'СЕТ СН'!$I$12+СВЦЭМ!$D$10+'СЕТ СН'!$I$5-'СЕТ СН'!$I$20</f>
        <v>3455.3817200399999</v>
      </c>
      <c r="P136" s="36">
        <f>SUMIFS(СВЦЭМ!$C$39:$C$782,СВЦЭМ!$A$39:$A$782,$A136,СВЦЭМ!$B$39:$B$782,P$119)+'СЕТ СН'!$I$12+СВЦЭМ!$D$10+'СЕТ СН'!$I$5-'СЕТ СН'!$I$20</f>
        <v>3483.5778243999998</v>
      </c>
      <c r="Q136" s="36">
        <f>SUMIFS(СВЦЭМ!$C$39:$C$782,СВЦЭМ!$A$39:$A$782,$A136,СВЦЭМ!$B$39:$B$782,Q$119)+'СЕТ СН'!$I$12+СВЦЭМ!$D$10+'СЕТ СН'!$I$5-'СЕТ СН'!$I$20</f>
        <v>3476.83407661</v>
      </c>
      <c r="R136" s="36">
        <f>SUMIFS(СВЦЭМ!$C$39:$C$782,СВЦЭМ!$A$39:$A$782,$A136,СВЦЭМ!$B$39:$B$782,R$119)+'СЕТ СН'!$I$12+СВЦЭМ!$D$10+'СЕТ СН'!$I$5-'СЕТ СН'!$I$20</f>
        <v>3468.1719997299997</v>
      </c>
      <c r="S136" s="36">
        <f>SUMIFS(СВЦЭМ!$C$39:$C$782,СВЦЭМ!$A$39:$A$782,$A136,СВЦЭМ!$B$39:$B$782,S$119)+'СЕТ СН'!$I$12+СВЦЭМ!$D$10+'СЕТ СН'!$I$5-'СЕТ СН'!$I$20</f>
        <v>3416.9906919499999</v>
      </c>
      <c r="T136" s="36">
        <f>SUMIFS(СВЦЭМ!$C$39:$C$782,СВЦЭМ!$A$39:$A$782,$A136,СВЦЭМ!$B$39:$B$782,T$119)+'СЕТ СН'!$I$12+СВЦЭМ!$D$10+'СЕТ СН'!$I$5-'СЕТ СН'!$I$20</f>
        <v>3362.5655631199998</v>
      </c>
      <c r="U136" s="36">
        <f>SUMIFS(СВЦЭМ!$C$39:$C$782,СВЦЭМ!$A$39:$A$782,$A136,СВЦЭМ!$B$39:$B$782,U$119)+'СЕТ СН'!$I$12+СВЦЭМ!$D$10+'СЕТ СН'!$I$5-'СЕТ СН'!$I$20</f>
        <v>3357.7772976799997</v>
      </c>
      <c r="V136" s="36">
        <f>SUMIFS(СВЦЭМ!$C$39:$C$782,СВЦЭМ!$A$39:$A$782,$A136,СВЦЭМ!$B$39:$B$782,V$119)+'СЕТ СН'!$I$12+СВЦЭМ!$D$10+'СЕТ СН'!$I$5-'СЕТ СН'!$I$20</f>
        <v>3322.2077413299999</v>
      </c>
      <c r="W136" s="36">
        <f>SUMIFS(СВЦЭМ!$C$39:$C$782,СВЦЭМ!$A$39:$A$782,$A136,СВЦЭМ!$B$39:$B$782,W$119)+'СЕТ СН'!$I$12+СВЦЭМ!$D$10+'СЕТ СН'!$I$5-'СЕТ СН'!$I$20</f>
        <v>3287.4731925699998</v>
      </c>
      <c r="X136" s="36">
        <f>SUMIFS(СВЦЭМ!$C$39:$C$782,СВЦЭМ!$A$39:$A$782,$A136,СВЦЭМ!$B$39:$B$782,X$119)+'СЕТ СН'!$I$12+СВЦЭМ!$D$10+'СЕТ СН'!$I$5-'СЕТ СН'!$I$20</f>
        <v>3317.0932878599997</v>
      </c>
      <c r="Y136" s="36">
        <f>SUMIFS(СВЦЭМ!$C$39:$C$782,СВЦЭМ!$A$39:$A$782,$A136,СВЦЭМ!$B$39:$B$782,Y$119)+'СЕТ СН'!$I$12+СВЦЭМ!$D$10+'СЕТ СН'!$I$5-'СЕТ СН'!$I$20</f>
        <v>3322.48959461</v>
      </c>
    </row>
    <row r="137" spans="1:25" ht="15.75" x14ac:dyDescent="0.2">
      <c r="A137" s="35">
        <f t="shared" si="3"/>
        <v>44365</v>
      </c>
      <c r="B137" s="36">
        <f>SUMIFS(СВЦЭМ!$C$39:$C$782,СВЦЭМ!$A$39:$A$782,$A137,СВЦЭМ!$B$39:$B$782,B$119)+'СЕТ СН'!$I$12+СВЦЭМ!$D$10+'СЕТ СН'!$I$5-'СЕТ СН'!$I$20</f>
        <v>3367.0590251100002</v>
      </c>
      <c r="C137" s="36">
        <f>SUMIFS(СВЦЭМ!$C$39:$C$782,СВЦЭМ!$A$39:$A$782,$A137,СВЦЭМ!$B$39:$B$782,C$119)+'СЕТ СН'!$I$12+СВЦЭМ!$D$10+'СЕТ СН'!$I$5-'СЕТ СН'!$I$20</f>
        <v>3440.2436409000002</v>
      </c>
      <c r="D137" s="36">
        <f>SUMIFS(СВЦЭМ!$C$39:$C$782,СВЦЭМ!$A$39:$A$782,$A137,СВЦЭМ!$B$39:$B$782,D$119)+'СЕТ СН'!$I$12+СВЦЭМ!$D$10+'СЕТ СН'!$I$5-'СЕТ СН'!$I$20</f>
        <v>3457.0144072399999</v>
      </c>
      <c r="E137" s="36">
        <f>SUMIFS(СВЦЭМ!$C$39:$C$782,СВЦЭМ!$A$39:$A$782,$A137,СВЦЭМ!$B$39:$B$782,E$119)+'СЕТ СН'!$I$12+СВЦЭМ!$D$10+'СЕТ СН'!$I$5-'СЕТ СН'!$I$20</f>
        <v>3445.8545560699999</v>
      </c>
      <c r="F137" s="36">
        <f>SUMIFS(СВЦЭМ!$C$39:$C$782,СВЦЭМ!$A$39:$A$782,$A137,СВЦЭМ!$B$39:$B$782,F$119)+'СЕТ СН'!$I$12+СВЦЭМ!$D$10+'СЕТ СН'!$I$5-'СЕТ СН'!$I$20</f>
        <v>3444.6321734900002</v>
      </c>
      <c r="G137" s="36">
        <f>SUMIFS(СВЦЭМ!$C$39:$C$782,СВЦЭМ!$A$39:$A$782,$A137,СВЦЭМ!$B$39:$B$782,G$119)+'СЕТ СН'!$I$12+СВЦЭМ!$D$10+'СЕТ СН'!$I$5-'СЕТ СН'!$I$20</f>
        <v>3457.2090802499997</v>
      </c>
      <c r="H137" s="36">
        <f>SUMIFS(СВЦЭМ!$C$39:$C$782,СВЦЭМ!$A$39:$A$782,$A137,СВЦЭМ!$B$39:$B$782,H$119)+'СЕТ СН'!$I$12+СВЦЭМ!$D$10+'СЕТ СН'!$I$5-'СЕТ СН'!$I$20</f>
        <v>3494.1200294800001</v>
      </c>
      <c r="I137" s="36">
        <f>SUMIFS(СВЦЭМ!$C$39:$C$782,СВЦЭМ!$A$39:$A$782,$A137,СВЦЭМ!$B$39:$B$782,I$119)+'СЕТ СН'!$I$12+СВЦЭМ!$D$10+'СЕТ СН'!$I$5-'СЕТ СН'!$I$20</f>
        <v>3411.3506603599999</v>
      </c>
      <c r="J137" s="36">
        <f>SUMIFS(СВЦЭМ!$C$39:$C$782,СВЦЭМ!$A$39:$A$782,$A137,СВЦЭМ!$B$39:$B$782,J$119)+'СЕТ СН'!$I$12+СВЦЭМ!$D$10+'СЕТ СН'!$I$5-'СЕТ СН'!$I$20</f>
        <v>3337.7447669399999</v>
      </c>
      <c r="K137" s="36">
        <f>SUMIFS(СВЦЭМ!$C$39:$C$782,СВЦЭМ!$A$39:$A$782,$A137,СВЦЭМ!$B$39:$B$782,K$119)+'СЕТ СН'!$I$12+СВЦЭМ!$D$10+'СЕТ СН'!$I$5-'СЕТ СН'!$I$20</f>
        <v>3344.3300748199999</v>
      </c>
      <c r="L137" s="36">
        <f>SUMIFS(СВЦЭМ!$C$39:$C$782,СВЦЭМ!$A$39:$A$782,$A137,СВЦЭМ!$B$39:$B$782,L$119)+'СЕТ СН'!$I$12+СВЦЭМ!$D$10+'СЕТ СН'!$I$5-'СЕТ СН'!$I$20</f>
        <v>3329.9549044099999</v>
      </c>
      <c r="M137" s="36">
        <f>SUMIFS(СВЦЭМ!$C$39:$C$782,СВЦЭМ!$A$39:$A$782,$A137,СВЦЭМ!$B$39:$B$782,M$119)+'СЕТ СН'!$I$12+СВЦЭМ!$D$10+'СЕТ СН'!$I$5-'СЕТ СН'!$I$20</f>
        <v>3361.6034958999999</v>
      </c>
      <c r="N137" s="36">
        <f>SUMIFS(СВЦЭМ!$C$39:$C$782,СВЦЭМ!$A$39:$A$782,$A137,СВЦЭМ!$B$39:$B$782,N$119)+'СЕТ СН'!$I$12+СВЦЭМ!$D$10+'СЕТ СН'!$I$5-'СЕТ СН'!$I$20</f>
        <v>3411.2226706299998</v>
      </c>
      <c r="O137" s="36">
        <f>SUMIFS(СВЦЭМ!$C$39:$C$782,СВЦЭМ!$A$39:$A$782,$A137,СВЦЭМ!$B$39:$B$782,O$119)+'СЕТ СН'!$I$12+СВЦЭМ!$D$10+'СЕТ СН'!$I$5-'СЕТ СН'!$I$20</f>
        <v>3473.34994203</v>
      </c>
      <c r="P137" s="36">
        <f>SUMIFS(СВЦЭМ!$C$39:$C$782,СВЦЭМ!$A$39:$A$782,$A137,СВЦЭМ!$B$39:$B$782,P$119)+'СЕТ СН'!$I$12+СВЦЭМ!$D$10+'СЕТ СН'!$I$5-'СЕТ СН'!$I$20</f>
        <v>3486.5640956400002</v>
      </c>
      <c r="Q137" s="36">
        <f>SUMIFS(СВЦЭМ!$C$39:$C$782,СВЦЭМ!$A$39:$A$782,$A137,СВЦЭМ!$B$39:$B$782,Q$119)+'СЕТ СН'!$I$12+СВЦЭМ!$D$10+'СЕТ СН'!$I$5-'СЕТ СН'!$I$20</f>
        <v>3488.46904141</v>
      </c>
      <c r="R137" s="36">
        <f>SUMIFS(СВЦЭМ!$C$39:$C$782,СВЦЭМ!$A$39:$A$782,$A137,СВЦЭМ!$B$39:$B$782,R$119)+'СЕТ СН'!$I$12+СВЦЭМ!$D$10+'СЕТ СН'!$I$5-'СЕТ СН'!$I$20</f>
        <v>3435.8607249500001</v>
      </c>
      <c r="S137" s="36">
        <f>SUMIFS(СВЦЭМ!$C$39:$C$782,СВЦЭМ!$A$39:$A$782,$A137,СВЦЭМ!$B$39:$B$782,S$119)+'СЕТ СН'!$I$12+СВЦЭМ!$D$10+'СЕТ СН'!$I$5-'СЕТ СН'!$I$20</f>
        <v>3373.04928832</v>
      </c>
      <c r="T137" s="36">
        <f>SUMIFS(СВЦЭМ!$C$39:$C$782,СВЦЭМ!$A$39:$A$782,$A137,СВЦЭМ!$B$39:$B$782,T$119)+'СЕТ СН'!$I$12+СВЦЭМ!$D$10+'СЕТ СН'!$I$5-'СЕТ СН'!$I$20</f>
        <v>3335.1109373600002</v>
      </c>
      <c r="U137" s="36">
        <f>SUMIFS(СВЦЭМ!$C$39:$C$782,СВЦЭМ!$A$39:$A$782,$A137,СВЦЭМ!$B$39:$B$782,U$119)+'СЕТ СН'!$I$12+СВЦЭМ!$D$10+'СЕТ СН'!$I$5-'СЕТ СН'!$I$20</f>
        <v>3334.7087329199999</v>
      </c>
      <c r="V137" s="36">
        <f>SUMIFS(СВЦЭМ!$C$39:$C$782,СВЦЭМ!$A$39:$A$782,$A137,СВЦЭМ!$B$39:$B$782,V$119)+'СЕТ СН'!$I$12+СВЦЭМ!$D$10+'СЕТ СН'!$I$5-'СЕТ СН'!$I$20</f>
        <v>3335.0636034700001</v>
      </c>
      <c r="W137" s="36">
        <f>SUMIFS(СВЦЭМ!$C$39:$C$782,СВЦЭМ!$A$39:$A$782,$A137,СВЦЭМ!$B$39:$B$782,W$119)+'СЕТ СН'!$I$12+СВЦЭМ!$D$10+'СЕТ СН'!$I$5-'СЕТ СН'!$I$20</f>
        <v>3341.6427656000001</v>
      </c>
      <c r="X137" s="36">
        <f>SUMIFS(СВЦЭМ!$C$39:$C$782,СВЦЭМ!$A$39:$A$782,$A137,СВЦЭМ!$B$39:$B$782,X$119)+'СЕТ СН'!$I$12+СВЦЭМ!$D$10+'СЕТ СН'!$I$5-'СЕТ СН'!$I$20</f>
        <v>3334.3959573000002</v>
      </c>
      <c r="Y137" s="36">
        <f>SUMIFS(СВЦЭМ!$C$39:$C$782,СВЦЭМ!$A$39:$A$782,$A137,СВЦЭМ!$B$39:$B$782,Y$119)+'СЕТ СН'!$I$12+СВЦЭМ!$D$10+'СЕТ СН'!$I$5-'СЕТ СН'!$I$20</f>
        <v>3341.9860425500001</v>
      </c>
    </row>
    <row r="138" spans="1:25" ht="15.75" x14ac:dyDescent="0.2">
      <c r="A138" s="35">
        <f t="shared" si="3"/>
        <v>44366</v>
      </c>
      <c r="B138" s="36">
        <f>SUMIFS(СВЦЭМ!$C$39:$C$782,СВЦЭМ!$A$39:$A$782,$A138,СВЦЭМ!$B$39:$B$782,B$119)+'СЕТ СН'!$I$12+СВЦЭМ!$D$10+'СЕТ СН'!$I$5-'СЕТ СН'!$I$20</f>
        <v>3234.0951411599999</v>
      </c>
      <c r="C138" s="36">
        <f>SUMIFS(СВЦЭМ!$C$39:$C$782,СВЦЭМ!$A$39:$A$782,$A138,СВЦЭМ!$B$39:$B$782,C$119)+'СЕТ СН'!$I$12+СВЦЭМ!$D$10+'СЕТ СН'!$I$5-'СЕТ СН'!$I$20</f>
        <v>3301.13839263</v>
      </c>
      <c r="D138" s="36">
        <f>SUMIFS(СВЦЭМ!$C$39:$C$782,СВЦЭМ!$A$39:$A$782,$A138,СВЦЭМ!$B$39:$B$782,D$119)+'СЕТ СН'!$I$12+СВЦЭМ!$D$10+'СЕТ СН'!$I$5-'СЕТ СН'!$I$20</f>
        <v>3365.21751812</v>
      </c>
      <c r="E138" s="36">
        <f>SUMIFS(СВЦЭМ!$C$39:$C$782,СВЦЭМ!$A$39:$A$782,$A138,СВЦЭМ!$B$39:$B$782,E$119)+'СЕТ СН'!$I$12+СВЦЭМ!$D$10+'СЕТ СН'!$I$5-'СЕТ СН'!$I$20</f>
        <v>3377.4964974200002</v>
      </c>
      <c r="F138" s="36">
        <f>SUMIFS(СВЦЭМ!$C$39:$C$782,СВЦЭМ!$A$39:$A$782,$A138,СВЦЭМ!$B$39:$B$782,F$119)+'СЕТ СН'!$I$12+СВЦЭМ!$D$10+'СЕТ СН'!$I$5-'СЕТ СН'!$I$20</f>
        <v>3380.0798074300001</v>
      </c>
      <c r="G138" s="36">
        <f>SUMIFS(СВЦЭМ!$C$39:$C$782,СВЦЭМ!$A$39:$A$782,$A138,СВЦЭМ!$B$39:$B$782,G$119)+'СЕТ СН'!$I$12+СВЦЭМ!$D$10+'СЕТ СН'!$I$5-'СЕТ СН'!$I$20</f>
        <v>3373.09276413</v>
      </c>
      <c r="H138" s="36">
        <f>SUMIFS(СВЦЭМ!$C$39:$C$782,СВЦЭМ!$A$39:$A$782,$A138,СВЦЭМ!$B$39:$B$782,H$119)+'СЕТ СН'!$I$12+СВЦЭМ!$D$10+'СЕТ СН'!$I$5-'СЕТ СН'!$I$20</f>
        <v>3354.1693207099997</v>
      </c>
      <c r="I138" s="36">
        <f>SUMIFS(СВЦЭМ!$C$39:$C$782,СВЦЭМ!$A$39:$A$782,$A138,СВЦЭМ!$B$39:$B$782,I$119)+'СЕТ СН'!$I$12+СВЦЭМ!$D$10+'СЕТ СН'!$I$5-'СЕТ СН'!$I$20</f>
        <v>3283.1463041900001</v>
      </c>
      <c r="J138" s="36">
        <f>SUMIFS(СВЦЭМ!$C$39:$C$782,СВЦЭМ!$A$39:$A$782,$A138,СВЦЭМ!$B$39:$B$782,J$119)+'СЕТ СН'!$I$12+СВЦЭМ!$D$10+'СЕТ СН'!$I$5-'СЕТ СН'!$I$20</f>
        <v>3207.99952192</v>
      </c>
      <c r="K138" s="36">
        <f>SUMIFS(СВЦЭМ!$C$39:$C$782,СВЦЭМ!$A$39:$A$782,$A138,СВЦЭМ!$B$39:$B$782,K$119)+'СЕТ СН'!$I$12+СВЦЭМ!$D$10+'СЕТ СН'!$I$5-'СЕТ СН'!$I$20</f>
        <v>3215.8600087700001</v>
      </c>
      <c r="L138" s="36">
        <f>SUMIFS(СВЦЭМ!$C$39:$C$782,СВЦЭМ!$A$39:$A$782,$A138,СВЦЭМ!$B$39:$B$782,L$119)+'СЕТ СН'!$I$12+СВЦЭМ!$D$10+'СЕТ СН'!$I$5-'СЕТ СН'!$I$20</f>
        <v>3242.8973631099998</v>
      </c>
      <c r="M138" s="36">
        <f>SUMIFS(СВЦЭМ!$C$39:$C$782,СВЦЭМ!$A$39:$A$782,$A138,СВЦЭМ!$B$39:$B$782,M$119)+'СЕТ СН'!$I$12+СВЦЭМ!$D$10+'СЕТ СН'!$I$5-'СЕТ СН'!$I$20</f>
        <v>3238.1111973699999</v>
      </c>
      <c r="N138" s="36">
        <f>SUMIFS(СВЦЭМ!$C$39:$C$782,СВЦЭМ!$A$39:$A$782,$A138,СВЦЭМ!$B$39:$B$782,N$119)+'СЕТ СН'!$I$12+СВЦЭМ!$D$10+'СЕТ СН'!$I$5-'СЕТ СН'!$I$20</f>
        <v>3277.3519688599999</v>
      </c>
      <c r="O138" s="36">
        <f>SUMIFS(СВЦЭМ!$C$39:$C$782,СВЦЭМ!$A$39:$A$782,$A138,СВЦЭМ!$B$39:$B$782,O$119)+'СЕТ СН'!$I$12+СВЦЭМ!$D$10+'СЕТ СН'!$I$5-'СЕТ СН'!$I$20</f>
        <v>3324.7477185600001</v>
      </c>
      <c r="P138" s="36">
        <f>SUMIFS(СВЦЭМ!$C$39:$C$782,СВЦЭМ!$A$39:$A$782,$A138,СВЦЭМ!$B$39:$B$782,P$119)+'СЕТ СН'!$I$12+СВЦЭМ!$D$10+'СЕТ СН'!$I$5-'СЕТ СН'!$I$20</f>
        <v>3336.5691878799998</v>
      </c>
      <c r="Q138" s="36">
        <f>SUMIFS(СВЦЭМ!$C$39:$C$782,СВЦЭМ!$A$39:$A$782,$A138,СВЦЭМ!$B$39:$B$782,Q$119)+'СЕТ СН'!$I$12+СВЦЭМ!$D$10+'СЕТ СН'!$I$5-'СЕТ СН'!$I$20</f>
        <v>3337.7579741199997</v>
      </c>
      <c r="R138" s="36">
        <f>SUMIFS(СВЦЭМ!$C$39:$C$782,СВЦЭМ!$A$39:$A$782,$A138,СВЦЭМ!$B$39:$B$782,R$119)+'СЕТ СН'!$I$12+СВЦЭМ!$D$10+'СЕТ СН'!$I$5-'СЕТ СН'!$I$20</f>
        <v>3298.9957249700001</v>
      </c>
      <c r="S138" s="36">
        <f>SUMIFS(СВЦЭМ!$C$39:$C$782,СВЦЭМ!$A$39:$A$782,$A138,СВЦЭМ!$B$39:$B$782,S$119)+'СЕТ СН'!$I$12+СВЦЭМ!$D$10+'СЕТ СН'!$I$5-'СЕТ СН'!$I$20</f>
        <v>3246.7710547500001</v>
      </c>
      <c r="T138" s="36">
        <f>SUMIFS(СВЦЭМ!$C$39:$C$782,СВЦЭМ!$A$39:$A$782,$A138,СВЦЭМ!$B$39:$B$782,T$119)+'СЕТ СН'!$I$12+СВЦЭМ!$D$10+'СЕТ СН'!$I$5-'СЕТ СН'!$I$20</f>
        <v>3214.2093355299999</v>
      </c>
      <c r="U138" s="36">
        <f>SUMIFS(СВЦЭМ!$C$39:$C$782,СВЦЭМ!$A$39:$A$782,$A138,СВЦЭМ!$B$39:$B$782,U$119)+'СЕТ СН'!$I$12+СВЦЭМ!$D$10+'СЕТ СН'!$I$5-'СЕТ СН'!$I$20</f>
        <v>3205.0222475599999</v>
      </c>
      <c r="V138" s="36">
        <f>SUMIFS(СВЦЭМ!$C$39:$C$782,СВЦЭМ!$A$39:$A$782,$A138,СВЦЭМ!$B$39:$B$782,V$119)+'СЕТ СН'!$I$12+СВЦЭМ!$D$10+'СЕТ СН'!$I$5-'СЕТ СН'!$I$20</f>
        <v>3207.5346621899998</v>
      </c>
      <c r="W138" s="36">
        <f>SUMIFS(СВЦЭМ!$C$39:$C$782,СВЦЭМ!$A$39:$A$782,$A138,СВЦЭМ!$B$39:$B$782,W$119)+'СЕТ СН'!$I$12+СВЦЭМ!$D$10+'СЕТ СН'!$I$5-'СЕТ СН'!$I$20</f>
        <v>3214.1609113200002</v>
      </c>
      <c r="X138" s="36">
        <f>SUMIFS(СВЦЭМ!$C$39:$C$782,СВЦЭМ!$A$39:$A$782,$A138,СВЦЭМ!$B$39:$B$782,X$119)+'СЕТ СН'!$I$12+СВЦЭМ!$D$10+'СЕТ СН'!$I$5-'СЕТ СН'!$I$20</f>
        <v>3208.5178171900002</v>
      </c>
      <c r="Y138" s="36">
        <f>SUMIFS(СВЦЭМ!$C$39:$C$782,СВЦЭМ!$A$39:$A$782,$A138,СВЦЭМ!$B$39:$B$782,Y$119)+'СЕТ СН'!$I$12+СВЦЭМ!$D$10+'СЕТ СН'!$I$5-'СЕТ СН'!$I$20</f>
        <v>3225.16090317</v>
      </c>
    </row>
    <row r="139" spans="1:25" ht="15.75" x14ac:dyDescent="0.2">
      <c r="A139" s="35">
        <f t="shared" si="3"/>
        <v>44367</v>
      </c>
      <c r="B139" s="36">
        <f>SUMIFS(СВЦЭМ!$C$39:$C$782,СВЦЭМ!$A$39:$A$782,$A139,СВЦЭМ!$B$39:$B$782,B$119)+'СЕТ СН'!$I$12+СВЦЭМ!$D$10+'СЕТ СН'!$I$5-'СЕТ СН'!$I$20</f>
        <v>3277.16169575</v>
      </c>
      <c r="C139" s="36">
        <f>SUMIFS(СВЦЭМ!$C$39:$C$782,СВЦЭМ!$A$39:$A$782,$A139,СВЦЭМ!$B$39:$B$782,C$119)+'СЕТ СН'!$I$12+СВЦЭМ!$D$10+'СЕТ СН'!$I$5-'СЕТ СН'!$I$20</f>
        <v>3360.38096326</v>
      </c>
      <c r="D139" s="36">
        <f>SUMIFS(СВЦЭМ!$C$39:$C$782,СВЦЭМ!$A$39:$A$782,$A139,СВЦЭМ!$B$39:$B$782,D$119)+'СЕТ СН'!$I$12+СВЦЭМ!$D$10+'СЕТ СН'!$I$5-'СЕТ СН'!$I$20</f>
        <v>3433.9458285000001</v>
      </c>
      <c r="E139" s="36">
        <f>SUMIFS(СВЦЭМ!$C$39:$C$782,СВЦЭМ!$A$39:$A$782,$A139,СВЦЭМ!$B$39:$B$782,E$119)+'СЕТ СН'!$I$12+СВЦЭМ!$D$10+'СЕТ СН'!$I$5-'СЕТ СН'!$I$20</f>
        <v>3450.6132130300002</v>
      </c>
      <c r="F139" s="36">
        <f>SUMIFS(СВЦЭМ!$C$39:$C$782,СВЦЭМ!$A$39:$A$782,$A139,СВЦЭМ!$B$39:$B$782,F$119)+'СЕТ СН'!$I$12+СВЦЭМ!$D$10+'СЕТ СН'!$I$5-'СЕТ СН'!$I$20</f>
        <v>3451.53904156</v>
      </c>
      <c r="G139" s="36">
        <f>SUMIFS(СВЦЭМ!$C$39:$C$782,СВЦЭМ!$A$39:$A$782,$A139,СВЦЭМ!$B$39:$B$782,G$119)+'СЕТ СН'!$I$12+СВЦЭМ!$D$10+'СЕТ СН'!$I$5-'СЕТ СН'!$I$20</f>
        <v>3453.6942560500001</v>
      </c>
      <c r="H139" s="36">
        <f>SUMIFS(СВЦЭМ!$C$39:$C$782,СВЦЭМ!$A$39:$A$782,$A139,СВЦЭМ!$B$39:$B$782,H$119)+'СЕТ СН'!$I$12+СВЦЭМ!$D$10+'СЕТ СН'!$I$5-'СЕТ СН'!$I$20</f>
        <v>3424.83026814</v>
      </c>
      <c r="I139" s="36">
        <f>SUMIFS(СВЦЭМ!$C$39:$C$782,СВЦЭМ!$A$39:$A$782,$A139,СВЦЭМ!$B$39:$B$782,I$119)+'СЕТ СН'!$I$12+СВЦЭМ!$D$10+'СЕТ СН'!$I$5-'СЕТ СН'!$I$20</f>
        <v>3338.4285986899999</v>
      </c>
      <c r="J139" s="36">
        <f>SUMIFS(СВЦЭМ!$C$39:$C$782,СВЦЭМ!$A$39:$A$782,$A139,СВЦЭМ!$B$39:$B$782,J$119)+'СЕТ СН'!$I$12+СВЦЭМ!$D$10+'СЕТ СН'!$I$5-'СЕТ СН'!$I$20</f>
        <v>3263.9811293299999</v>
      </c>
      <c r="K139" s="36">
        <f>SUMIFS(СВЦЭМ!$C$39:$C$782,СВЦЭМ!$A$39:$A$782,$A139,СВЦЭМ!$B$39:$B$782,K$119)+'СЕТ СН'!$I$12+СВЦЭМ!$D$10+'СЕТ СН'!$I$5-'СЕТ СН'!$I$20</f>
        <v>3236.2686890200002</v>
      </c>
      <c r="L139" s="36">
        <f>SUMIFS(СВЦЭМ!$C$39:$C$782,СВЦЭМ!$A$39:$A$782,$A139,СВЦЭМ!$B$39:$B$782,L$119)+'СЕТ СН'!$I$12+СВЦЭМ!$D$10+'СЕТ СН'!$I$5-'СЕТ СН'!$I$20</f>
        <v>3256.28740763</v>
      </c>
      <c r="M139" s="36">
        <f>SUMIFS(СВЦЭМ!$C$39:$C$782,СВЦЭМ!$A$39:$A$782,$A139,СВЦЭМ!$B$39:$B$782,M$119)+'СЕТ СН'!$I$12+СВЦЭМ!$D$10+'СЕТ СН'!$I$5-'СЕТ СН'!$I$20</f>
        <v>3247.8642256399999</v>
      </c>
      <c r="N139" s="36">
        <f>SUMIFS(СВЦЭМ!$C$39:$C$782,СВЦЭМ!$A$39:$A$782,$A139,СВЦЭМ!$B$39:$B$782,N$119)+'СЕТ СН'!$I$12+СВЦЭМ!$D$10+'СЕТ СН'!$I$5-'СЕТ СН'!$I$20</f>
        <v>3287.27861123</v>
      </c>
      <c r="O139" s="36">
        <f>SUMIFS(СВЦЭМ!$C$39:$C$782,СВЦЭМ!$A$39:$A$782,$A139,СВЦЭМ!$B$39:$B$782,O$119)+'СЕТ СН'!$I$12+СВЦЭМ!$D$10+'СЕТ СН'!$I$5-'СЕТ СН'!$I$20</f>
        <v>3324.3511952899999</v>
      </c>
      <c r="P139" s="36">
        <f>SUMIFS(СВЦЭМ!$C$39:$C$782,СВЦЭМ!$A$39:$A$782,$A139,СВЦЭМ!$B$39:$B$782,P$119)+'СЕТ СН'!$I$12+СВЦЭМ!$D$10+'СЕТ СН'!$I$5-'СЕТ СН'!$I$20</f>
        <v>3334.06499588</v>
      </c>
      <c r="Q139" s="36">
        <f>SUMIFS(СВЦЭМ!$C$39:$C$782,СВЦЭМ!$A$39:$A$782,$A139,СВЦЭМ!$B$39:$B$782,Q$119)+'СЕТ СН'!$I$12+СВЦЭМ!$D$10+'СЕТ СН'!$I$5-'СЕТ СН'!$I$20</f>
        <v>3338.9144144699999</v>
      </c>
      <c r="R139" s="36">
        <f>SUMIFS(СВЦЭМ!$C$39:$C$782,СВЦЭМ!$A$39:$A$782,$A139,СВЦЭМ!$B$39:$B$782,R$119)+'СЕТ СН'!$I$12+СВЦЭМ!$D$10+'СЕТ СН'!$I$5-'СЕТ СН'!$I$20</f>
        <v>3313.6127167</v>
      </c>
      <c r="S139" s="36">
        <f>SUMIFS(СВЦЭМ!$C$39:$C$782,СВЦЭМ!$A$39:$A$782,$A139,СВЦЭМ!$B$39:$B$782,S$119)+'СЕТ СН'!$I$12+СВЦЭМ!$D$10+'СЕТ СН'!$I$5-'СЕТ СН'!$I$20</f>
        <v>3266.4973383000001</v>
      </c>
      <c r="T139" s="36">
        <f>SUMIFS(СВЦЭМ!$C$39:$C$782,СВЦЭМ!$A$39:$A$782,$A139,СВЦЭМ!$B$39:$B$782,T$119)+'СЕТ СН'!$I$12+СВЦЭМ!$D$10+'СЕТ СН'!$I$5-'СЕТ СН'!$I$20</f>
        <v>3242.29517128</v>
      </c>
      <c r="U139" s="36">
        <f>SUMIFS(СВЦЭМ!$C$39:$C$782,СВЦЭМ!$A$39:$A$782,$A139,СВЦЭМ!$B$39:$B$782,U$119)+'СЕТ СН'!$I$12+СВЦЭМ!$D$10+'СЕТ СН'!$I$5-'СЕТ СН'!$I$20</f>
        <v>3213.3089982299998</v>
      </c>
      <c r="V139" s="36">
        <f>SUMIFS(СВЦЭМ!$C$39:$C$782,СВЦЭМ!$A$39:$A$782,$A139,СВЦЭМ!$B$39:$B$782,V$119)+'СЕТ СН'!$I$12+СВЦЭМ!$D$10+'СЕТ СН'!$I$5-'СЕТ СН'!$I$20</f>
        <v>3204.0785330099998</v>
      </c>
      <c r="W139" s="36">
        <f>SUMIFS(СВЦЭМ!$C$39:$C$782,СВЦЭМ!$A$39:$A$782,$A139,СВЦЭМ!$B$39:$B$782,W$119)+'СЕТ СН'!$I$12+СВЦЭМ!$D$10+'СЕТ СН'!$I$5-'СЕТ СН'!$I$20</f>
        <v>3220.6598978800002</v>
      </c>
      <c r="X139" s="36">
        <f>SUMIFS(СВЦЭМ!$C$39:$C$782,СВЦЭМ!$A$39:$A$782,$A139,СВЦЭМ!$B$39:$B$782,X$119)+'СЕТ СН'!$I$12+СВЦЭМ!$D$10+'СЕТ СН'!$I$5-'СЕТ СН'!$I$20</f>
        <v>3199.7160320600001</v>
      </c>
      <c r="Y139" s="36">
        <f>SUMIFS(СВЦЭМ!$C$39:$C$782,СВЦЭМ!$A$39:$A$782,$A139,СВЦЭМ!$B$39:$B$782,Y$119)+'СЕТ СН'!$I$12+СВЦЭМ!$D$10+'СЕТ СН'!$I$5-'СЕТ СН'!$I$20</f>
        <v>3206.7453077700002</v>
      </c>
    </row>
    <row r="140" spans="1:25" ht="15.75" x14ac:dyDescent="0.2">
      <c r="A140" s="35">
        <f t="shared" si="3"/>
        <v>44368</v>
      </c>
      <c r="B140" s="36">
        <f>SUMIFS(СВЦЭМ!$C$39:$C$782,СВЦЭМ!$A$39:$A$782,$A140,СВЦЭМ!$B$39:$B$782,B$119)+'СЕТ СН'!$I$12+СВЦЭМ!$D$10+'СЕТ СН'!$I$5-'СЕТ СН'!$I$20</f>
        <v>3309.57817716</v>
      </c>
      <c r="C140" s="36">
        <f>SUMIFS(СВЦЭМ!$C$39:$C$782,СВЦЭМ!$A$39:$A$782,$A140,СВЦЭМ!$B$39:$B$782,C$119)+'СЕТ СН'!$I$12+СВЦЭМ!$D$10+'СЕТ СН'!$I$5-'СЕТ СН'!$I$20</f>
        <v>3385.4891504899997</v>
      </c>
      <c r="D140" s="36">
        <f>SUMIFS(СВЦЭМ!$C$39:$C$782,СВЦЭМ!$A$39:$A$782,$A140,СВЦЭМ!$B$39:$B$782,D$119)+'СЕТ СН'!$I$12+СВЦЭМ!$D$10+'СЕТ СН'!$I$5-'СЕТ СН'!$I$20</f>
        <v>3439.5900502</v>
      </c>
      <c r="E140" s="36">
        <f>SUMIFS(СВЦЭМ!$C$39:$C$782,СВЦЭМ!$A$39:$A$782,$A140,СВЦЭМ!$B$39:$B$782,E$119)+'СЕТ СН'!$I$12+СВЦЭМ!$D$10+'СЕТ СН'!$I$5-'СЕТ СН'!$I$20</f>
        <v>3450.5385101299998</v>
      </c>
      <c r="F140" s="36">
        <f>SUMIFS(СВЦЭМ!$C$39:$C$782,СВЦЭМ!$A$39:$A$782,$A140,СВЦЭМ!$B$39:$B$782,F$119)+'СЕТ СН'!$I$12+СВЦЭМ!$D$10+'СЕТ СН'!$I$5-'СЕТ СН'!$I$20</f>
        <v>3446.7844206600003</v>
      </c>
      <c r="G140" s="36">
        <f>SUMIFS(СВЦЭМ!$C$39:$C$782,СВЦЭМ!$A$39:$A$782,$A140,СВЦЭМ!$B$39:$B$782,G$119)+'СЕТ СН'!$I$12+СВЦЭМ!$D$10+'СЕТ СН'!$I$5-'СЕТ СН'!$I$20</f>
        <v>3448.4398756599999</v>
      </c>
      <c r="H140" s="36">
        <f>SUMIFS(СВЦЭМ!$C$39:$C$782,СВЦЭМ!$A$39:$A$782,$A140,СВЦЭМ!$B$39:$B$782,H$119)+'СЕТ СН'!$I$12+СВЦЭМ!$D$10+'СЕТ СН'!$I$5-'СЕТ СН'!$I$20</f>
        <v>3405.5876727899999</v>
      </c>
      <c r="I140" s="36">
        <f>SUMIFS(СВЦЭМ!$C$39:$C$782,СВЦЭМ!$A$39:$A$782,$A140,СВЦЭМ!$B$39:$B$782,I$119)+'СЕТ СН'!$I$12+СВЦЭМ!$D$10+'СЕТ СН'!$I$5-'СЕТ СН'!$I$20</f>
        <v>3336.1498935199998</v>
      </c>
      <c r="J140" s="36">
        <f>SUMIFS(СВЦЭМ!$C$39:$C$782,СВЦЭМ!$A$39:$A$782,$A140,СВЦЭМ!$B$39:$B$782,J$119)+'СЕТ СН'!$I$12+СВЦЭМ!$D$10+'СЕТ СН'!$I$5-'СЕТ СН'!$I$20</f>
        <v>3265.5266876400001</v>
      </c>
      <c r="K140" s="36">
        <f>SUMIFS(СВЦЭМ!$C$39:$C$782,СВЦЭМ!$A$39:$A$782,$A140,СВЦЭМ!$B$39:$B$782,K$119)+'СЕТ СН'!$I$12+СВЦЭМ!$D$10+'СЕТ СН'!$I$5-'СЕТ СН'!$I$20</f>
        <v>3252.5827345399998</v>
      </c>
      <c r="L140" s="36">
        <f>SUMIFS(СВЦЭМ!$C$39:$C$782,СВЦЭМ!$A$39:$A$782,$A140,СВЦЭМ!$B$39:$B$782,L$119)+'СЕТ СН'!$I$12+СВЦЭМ!$D$10+'СЕТ СН'!$I$5-'СЕТ СН'!$I$20</f>
        <v>3259.0462675099998</v>
      </c>
      <c r="M140" s="36">
        <f>SUMIFS(СВЦЭМ!$C$39:$C$782,СВЦЭМ!$A$39:$A$782,$A140,СВЦЭМ!$B$39:$B$782,M$119)+'СЕТ СН'!$I$12+СВЦЭМ!$D$10+'СЕТ СН'!$I$5-'СЕТ СН'!$I$20</f>
        <v>3255.52884799</v>
      </c>
      <c r="N140" s="36">
        <f>SUMIFS(СВЦЭМ!$C$39:$C$782,СВЦЭМ!$A$39:$A$782,$A140,СВЦЭМ!$B$39:$B$782,N$119)+'СЕТ СН'!$I$12+СВЦЭМ!$D$10+'СЕТ СН'!$I$5-'СЕТ СН'!$I$20</f>
        <v>3307.9556927399999</v>
      </c>
      <c r="O140" s="36">
        <f>SUMIFS(СВЦЭМ!$C$39:$C$782,СВЦЭМ!$A$39:$A$782,$A140,СВЦЭМ!$B$39:$B$782,O$119)+'СЕТ СН'!$I$12+СВЦЭМ!$D$10+'СЕТ СН'!$I$5-'СЕТ СН'!$I$20</f>
        <v>3332.9330413299999</v>
      </c>
      <c r="P140" s="36">
        <f>SUMIFS(СВЦЭМ!$C$39:$C$782,СВЦЭМ!$A$39:$A$782,$A140,СВЦЭМ!$B$39:$B$782,P$119)+'СЕТ СН'!$I$12+СВЦЭМ!$D$10+'СЕТ СН'!$I$5-'СЕТ СН'!$I$20</f>
        <v>3343.1096201199998</v>
      </c>
      <c r="Q140" s="36">
        <f>SUMIFS(СВЦЭМ!$C$39:$C$782,СВЦЭМ!$A$39:$A$782,$A140,СВЦЭМ!$B$39:$B$782,Q$119)+'СЕТ СН'!$I$12+СВЦЭМ!$D$10+'СЕТ СН'!$I$5-'СЕТ СН'!$I$20</f>
        <v>3347.6093471499998</v>
      </c>
      <c r="R140" s="36">
        <f>SUMIFS(СВЦЭМ!$C$39:$C$782,СВЦЭМ!$A$39:$A$782,$A140,СВЦЭМ!$B$39:$B$782,R$119)+'СЕТ СН'!$I$12+СВЦЭМ!$D$10+'СЕТ СН'!$I$5-'СЕТ СН'!$I$20</f>
        <v>3320.2883580399998</v>
      </c>
      <c r="S140" s="36">
        <f>SUMIFS(СВЦЭМ!$C$39:$C$782,СВЦЭМ!$A$39:$A$782,$A140,СВЦЭМ!$B$39:$B$782,S$119)+'СЕТ СН'!$I$12+СВЦЭМ!$D$10+'СЕТ СН'!$I$5-'СЕТ СН'!$I$20</f>
        <v>3318.0501960699999</v>
      </c>
      <c r="T140" s="36">
        <f>SUMIFS(СВЦЭМ!$C$39:$C$782,СВЦЭМ!$A$39:$A$782,$A140,СВЦЭМ!$B$39:$B$782,T$119)+'СЕТ СН'!$I$12+СВЦЭМ!$D$10+'СЕТ СН'!$I$5-'СЕТ СН'!$I$20</f>
        <v>3352.33085024</v>
      </c>
      <c r="U140" s="36">
        <f>SUMIFS(СВЦЭМ!$C$39:$C$782,СВЦЭМ!$A$39:$A$782,$A140,СВЦЭМ!$B$39:$B$782,U$119)+'СЕТ СН'!$I$12+СВЦЭМ!$D$10+'СЕТ СН'!$I$5-'СЕТ СН'!$I$20</f>
        <v>3314.64532826</v>
      </c>
      <c r="V140" s="36">
        <f>SUMIFS(СВЦЭМ!$C$39:$C$782,СВЦЭМ!$A$39:$A$782,$A140,СВЦЭМ!$B$39:$B$782,V$119)+'СЕТ СН'!$I$12+СВЦЭМ!$D$10+'СЕТ СН'!$I$5-'СЕТ СН'!$I$20</f>
        <v>3279.80284355</v>
      </c>
      <c r="W140" s="36">
        <f>SUMIFS(СВЦЭМ!$C$39:$C$782,СВЦЭМ!$A$39:$A$782,$A140,СВЦЭМ!$B$39:$B$782,W$119)+'СЕТ СН'!$I$12+СВЦЭМ!$D$10+'СЕТ СН'!$I$5-'СЕТ СН'!$I$20</f>
        <v>3292.2705506299999</v>
      </c>
      <c r="X140" s="36">
        <f>SUMIFS(СВЦЭМ!$C$39:$C$782,СВЦЭМ!$A$39:$A$782,$A140,СВЦЭМ!$B$39:$B$782,X$119)+'СЕТ СН'!$I$12+СВЦЭМ!$D$10+'СЕТ СН'!$I$5-'СЕТ СН'!$I$20</f>
        <v>3268.4711329800002</v>
      </c>
      <c r="Y140" s="36">
        <f>SUMIFS(СВЦЭМ!$C$39:$C$782,СВЦЭМ!$A$39:$A$782,$A140,СВЦЭМ!$B$39:$B$782,Y$119)+'СЕТ СН'!$I$12+СВЦЭМ!$D$10+'СЕТ СН'!$I$5-'СЕТ СН'!$I$20</f>
        <v>3239.2046577900001</v>
      </c>
    </row>
    <row r="141" spans="1:25" ht="15.75" x14ac:dyDescent="0.2">
      <c r="A141" s="35">
        <f t="shared" si="3"/>
        <v>44369</v>
      </c>
      <c r="B141" s="36">
        <f>SUMIFS(СВЦЭМ!$C$39:$C$782,СВЦЭМ!$A$39:$A$782,$A141,СВЦЭМ!$B$39:$B$782,B$119)+'СЕТ СН'!$I$12+СВЦЭМ!$D$10+'СЕТ СН'!$I$5-'СЕТ СН'!$I$20</f>
        <v>3346.4565885299999</v>
      </c>
      <c r="C141" s="36">
        <f>SUMIFS(СВЦЭМ!$C$39:$C$782,СВЦЭМ!$A$39:$A$782,$A141,СВЦЭМ!$B$39:$B$782,C$119)+'СЕТ СН'!$I$12+СВЦЭМ!$D$10+'СЕТ СН'!$I$5-'СЕТ СН'!$I$20</f>
        <v>3428.71470331</v>
      </c>
      <c r="D141" s="36">
        <f>SUMIFS(СВЦЭМ!$C$39:$C$782,СВЦЭМ!$A$39:$A$782,$A141,СВЦЭМ!$B$39:$B$782,D$119)+'СЕТ СН'!$I$12+СВЦЭМ!$D$10+'СЕТ СН'!$I$5-'СЕТ СН'!$I$20</f>
        <v>3491.8601325300001</v>
      </c>
      <c r="E141" s="36">
        <f>SUMIFS(СВЦЭМ!$C$39:$C$782,СВЦЭМ!$A$39:$A$782,$A141,СВЦЭМ!$B$39:$B$782,E$119)+'СЕТ СН'!$I$12+СВЦЭМ!$D$10+'СЕТ СН'!$I$5-'СЕТ СН'!$I$20</f>
        <v>3479.7095393700001</v>
      </c>
      <c r="F141" s="36">
        <f>SUMIFS(СВЦЭМ!$C$39:$C$782,СВЦЭМ!$A$39:$A$782,$A141,СВЦЭМ!$B$39:$B$782,F$119)+'СЕТ СН'!$I$12+СВЦЭМ!$D$10+'СЕТ СН'!$I$5-'СЕТ СН'!$I$20</f>
        <v>3473.5500399399998</v>
      </c>
      <c r="G141" s="36">
        <f>SUMIFS(СВЦЭМ!$C$39:$C$782,СВЦЭМ!$A$39:$A$782,$A141,СВЦЭМ!$B$39:$B$782,G$119)+'СЕТ СН'!$I$12+СВЦЭМ!$D$10+'СЕТ СН'!$I$5-'СЕТ СН'!$I$20</f>
        <v>3476.9916472999998</v>
      </c>
      <c r="H141" s="36">
        <f>SUMIFS(СВЦЭМ!$C$39:$C$782,СВЦЭМ!$A$39:$A$782,$A141,СВЦЭМ!$B$39:$B$782,H$119)+'СЕТ СН'!$I$12+СВЦЭМ!$D$10+'СЕТ СН'!$I$5-'СЕТ СН'!$I$20</f>
        <v>3454.8656553599999</v>
      </c>
      <c r="I141" s="36">
        <f>SUMIFS(СВЦЭМ!$C$39:$C$782,СВЦЭМ!$A$39:$A$782,$A141,СВЦЭМ!$B$39:$B$782,I$119)+'СЕТ СН'!$I$12+СВЦЭМ!$D$10+'СЕТ СН'!$I$5-'СЕТ СН'!$I$20</f>
        <v>3353.03690861</v>
      </c>
      <c r="J141" s="36">
        <f>SUMIFS(СВЦЭМ!$C$39:$C$782,СВЦЭМ!$A$39:$A$782,$A141,СВЦЭМ!$B$39:$B$782,J$119)+'СЕТ СН'!$I$12+СВЦЭМ!$D$10+'СЕТ СН'!$I$5-'СЕТ СН'!$I$20</f>
        <v>3273.7535910500001</v>
      </c>
      <c r="K141" s="36">
        <f>SUMIFS(СВЦЭМ!$C$39:$C$782,СВЦЭМ!$A$39:$A$782,$A141,СВЦЭМ!$B$39:$B$782,K$119)+'СЕТ СН'!$I$12+СВЦЭМ!$D$10+'СЕТ СН'!$I$5-'СЕТ СН'!$I$20</f>
        <v>3295.97173204</v>
      </c>
      <c r="L141" s="36">
        <f>SUMIFS(СВЦЭМ!$C$39:$C$782,СВЦЭМ!$A$39:$A$782,$A141,СВЦЭМ!$B$39:$B$782,L$119)+'СЕТ СН'!$I$12+СВЦЭМ!$D$10+'СЕТ СН'!$I$5-'СЕТ СН'!$I$20</f>
        <v>3306.7050073400001</v>
      </c>
      <c r="M141" s="36">
        <f>SUMIFS(СВЦЭМ!$C$39:$C$782,СВЦЭМ!$A$39:$A$782,$A141,СВЦЭМ!$B$39:$B$782,M$119)+'СЕТ СН'!$I$12+СВЦЭМ!$D$10+'СЕТ СН'!$I$5-'СЕТ СН'!$I$20</f>
        <v>3306.44679791</v>
      </c>
      <c r="N141" s="36">
        <f>SUMIFS(СВЦЭМ!$C$39:$C$782,СВЦЭМ!$A$39:$A$782,$A141,СВЦЭМ!$B$39:$B$782,N$119)+'СЕТ СН'!$I$12+СВЦЭМ!$D$10+'СЕТ СН'!$I$5-'СЕТ СН'!$I$20</f>
        <v>3349.93564874</v>
      </c>
      <c r="O141" s="36">
        <f>SUMIFS(СВЦЭМ!$C$39:$C$782,СВЦЭМ!$A$39:$A$782,$A141,СВЦЭМ!$B$39:$B$782,O$119)+'СЕТ СН'!$I$12+СВЦЭМ!$D$10+'СЕТ СН'!$I$5-'СЕТ СН'!$I$20</f>
        <v>3385.6569423999999</v>
      </c>
      <c r="P141" s="36">
        <f>SUMIFS(СВЦЭМ!$C$39:$C$782,СВЦЭМ!$A$39:$A$782,$A141,СВЦЭМ!$B$39:$B$782,P$119)+'СЕТ СН'!$I$12+СВЦЭМ!$D$10+'СЕТ СН'!$I$5-'СЕТ СН'!$I$20</f>
        <v>3395.5522246599999</v>
      </c>
      <c r="Q141" s="36">
        <f>SUMIFS(СВЦЭМ!$C$39:$C$782,СВЦЭМ!$A$39:$A$782,$A141,СВЦЭМ!$B$39:$B$782,Q$119)+'СЕТ СН'!$I$12+СВЦЭМ!$D$10+'СЕТ СН'!$I$5-'СЕТ СН'!$I$20</f>
        <v>3403.9561918099998</v>
      </c>
      <c r="R141" s="36">
        <f>SUMIFS(СВЦЭМ!$C$39:$C$782,СВЦЭМ!$A$39:$A$782,$A141,СВЦЭМ!$B$39:$B$782,R$119)+'СЕТ СН'!$I$12+СВЦЭМ!$D$10+'СЕТ СН'!$I$5-'СЕТ СН'!$I$20</f>
        <v>3375.04436175</v>
      </c>
      <c r="S141" s="36">
        <f>SUMIFS(СВЦЭМ!$C$39:$C$782,СВЦЭМ!$A$39:$A$782,$A141,СВЦЭМ!$B$39:$B$782,S$119)+'СЕТ СН'!$I$12+СВЦЭМ!$D$10+'СЕТ СН'!$I$5-'СЕТ СН'!$I$20</f>
        <v>3327.5190444999998</v>
      </c>
      <c r="T141" s="36">
        <f>SUMIFS(СВЦЭМ!$C$39:$C$782,СВЦЭМ!$A$39:$A$782,$A141,СВЦЭМ!$B$39:$B$782,T$119)+'СЕТ СН'!$I$12+СВЦЭМ!$D$10+'СЕТ СН'!$I$5-'СЕТ СН'!$I$20</f>
        <v>3318.44663846</v>
      </c>
      <c r="U141" s="36">
        <f>SUMIFS(СВЦЭМ!$C$39:$C$782,СВЦЭМ!$A$39:$A$782,$A141,СВЦЭМ!$B$39:$B$782,U$119)+'СЕТ СН'!$I$12+СВЦЭМ!$D$10+'СЕТ СН'!$I$5-'СЕТ СН'!$I$20</f>
        <v>3322.8257890499999</v>
      </c>
      <c r="V141" s="36">
        <f>SUMIFS(СВЦЭМ!$C$39:$C$782,СВЦЭМ!$A$39:$A$782,$A141,СВЦЭМ!$B$39:$B$782,V$119)+'СЕТ СН'!$I$12+СВЦЭМ!$D$10+'СЕТ СН'!$I$5-'СЕТ СН'!$I$20</f>
        <v>3342.2269610600001</v>
      </c>
      <c r="W141" s="36">
        <f>SUMIFS(СВЦЭМ!$C$39:$C$782,СВЦЭМ!$A$39:$A$782,$A141,СВЦЭМ!$B$39:$B$782,W$119)+'СЕТ СН'!$I$12+СВЦЭМ!$D$10+'СЕТ СН'!$I$5-'СЕТ СН'!$I$20</f>
        <v>3346.52858741</v>
      </c>
      <c r="X141" s="36">
        <f>SUMIFS(СВЦЭМ!$C$39:$C$782,СВЦЭМ!$A$39:$A$782,$A141,СВЦЭМ!$B$39:$B$782,X$119)+'СЕТ СН'!$I$12+СВЦЭМ!$D$10+'СЕТ СН'!$I$5-'СЕТ СН'!$I$20</f>
        <v>3332.1926751699998</v>
      </c>
      <c r="Y141" s="36">
        <f>SUMIFS(СВЦЭМ!$C$39:$C$782,СВЦЭМ!$A$39:$A$782,$A141,СВЦЭМ!$B$39:$B$782,Y$119)+'СЕТ СН'!$I$12+СВЦЭМ!$D$10+'СЕТ СН'!$I$5-'СЕТ СН'!$I$20</f>
        <v>3315.7367143800002</v>
      </c>
    </row>
    <row r="142" spans="1:25" ht="15.75" x14ac:dyDescent="0.2">
      <c r="A142" s="35">
        <f t="shared" si="3"/>
        <v>44370</v>
      </c>
      <c r="B142" s="36">
        <f>SUMIFS(СВЦЭМ!$C$39:$C$782,СВЦЭМ!$A$39:$A$782,$A142,СВЦЭМ!$B$39:$B$782,B$119)+'СЕТ СН'!$I$12+СВЦЭМ!$D$10+'СЕТ СН'!$I$5-'СЕТ СН'!$I$20</f>
        <v>3414.21912346</v>
      </c>
      <c r="C142" s="36">
        <f>SUMIFS(СВЦЭМ!$C$39:$C$782,СВЦЭМ!$A$39:$A$782,$A142,СВЦЭМ!$B$39:$B$782,C$119)+'СЕТ СН'!$I$12+СВЦЭМ!$D$10+'СЕТ СН'!$I$5-'СЕТ СН'!$I$20</f>
        <v>3518.1071827400001</v>
      </c>
      <c r="D142" s="36">
        <f>SUMIFS(СВЦЭМ!$C$39:$C$782,СВЦЭМ!$A$39:$A$782,$A142,СВЦЭМ!$B$39:$B$782,D$119)+'СЕТ СН'!$I$12+СВЦЭМ!$D$10+'СЕТ СН'!$I$5-'СЕТ СН'!$I$20</f>
        <v>3558.0129985899998</v>
      </c>
      <c r="E142" s="36">
        <f>SUMIFS(СВЦЭМ!$C$39:$C$782,СВЦЭМ!$A$39:$A$782,$A142,СВЦЭМ!$B$39:$B$782,E$119)+'СЕТ СН'!$I$12+СВЦЭМ!$D$10+'СЕТ СН'!$I$5-'СЕТ СН'!$I$20</f>
        <v>3544.6969801599998</v>
      </c>
      <c r="F142" s="36">
        <f>SUMIFS(СВЦЭМ!$C$39:$C$782,СВЦЭМ!$A$39:$A$782,$A142,СВЦЭМ!$B$39:$B$782,F$119)+'СЕТ СН'!$I$12+СВЦЭМ!$D$10+'СЕТ СН'!$I$5-'СЕТ СН'!$I$20</f>
        <v>3540.7019863599999</v>
      </c>
      <c r="G142" s="36">
        <f>SUMIFS(СВЦЭМ!$C$39:$C$782,СВЦЭМ!$A$39:$A$782,$A142,СВЦЭМ!$B$39:$B$782,G$119)+'СЕТ СН'!$I$12+СВЦЭМ!$D$10+'СЕТ СН'!$I$5-'СЕТ СН'!$I$20</f>
        <v>3547.4107988699998</v>
      </c>
      <c r="H142" s="36">
        <f>SUMIFS(СВЦЭМ!$C$39:$C$782,СВЦЭМ!$A$39:$A$782,$A142,СВЦЭМ!$B$39:$B$782,H$119)+'СЕТ СН'!$I$12+СВЦЭМ!$D$10+'СЕТ СН'!$I$5-'СЕТ СН'!$I$20</f>
        <v>3559.2496272200001</v>
      </c>
      <c r="I142" s="36">
        <f>SUMIFS(СВЦЭМ!$C$39:$C$782,СВЦЭМ!$A$39:$A$782,$A142,СВЦЭМ!$B$39:$B$782,I$119)+'СЕТ СН'!$I$12+СВЦЭМ!$D$10+'СЕТ СН'!$I$5-'СЕТ СН'!$I$20</f>
        <v>3471.5917699299998</v>
      </c>
      <c r="J142" s="36">
        <f>SUMIFS(СВЦЭМ!$C$39:$C$782,СВЦЭМ!$A$39:$A$782,$A142,СВЦЭМ!$B$39:$B$782,J$119)+'СЕТ СН'!$I$12+СВЦЭМ!$D$10+'СЕТ СН'!$I$5-'СЕТ СН'!$I$20</f>
        <v>3383.7169113999998</v>
      </c>
      <c r="K142" s="36">
        <f>SUMIFS(СВЦЭМ!$C$39:$C$782,СВЦЭМ!$A$39:$A$782,$A142,СВЦЭМ!$B$39:$B$782,K$119)+'СЕТ СН'!$I$12+СВЦЭМ!$D$10+'СЕТ СН'!$I$5-'СЕТ СН'!$I$20</f>
        <v>3356.6255510199999</v>
      </c>
      <c r="L142" s="36">
        <f>SUMIFS(СВЦЭМ!$C$39:$C$782,СВЦЭМ!$A$39:$A$782,$A142,СВЦЭМ!$B$39:$B$782,L$119)+'СЕТ СН'!$I$12+СВЦЭМ!$D$10+'СЕТ СН'!$I$5-'СЕТ СН'!$I$20</f>
        <v>3372.20062749</v>
      </c>
      <c r="M142" s="36">
        <f>SUMIFS(СВЦЭМ!$C$39:$C$782,СВЦЭМ!$A$39:$A$782,$A142,СВЦЭМ!$B$39:$B$782,M$119)+'СЕТ СН'!$I$12+СВЦЭМ!$D$10+'СЕТ СН'!$I$5-'СЕТ СН'!$I$20</f>
        <v>3368.1577569699998</v>
      </c>
      <c r="N142" s="36">
        <f>SUMIFS(СВЦЭМ!$C$39:$C$782,СВЦЭМ!$A$39:$A$782,$A142,СВЦЭМ!$B$39:$B$782,N$119)+'СЕТ СН'!$I$12+СВЦЭМ!$D$10+'СЕТ СН'!$I$5-'СЕТ СН'!$I$20</f>
        <v>3427.7176208999999</v>
      </c>
      <c r="O142" s="36">
        <f>SUMIFS(СВЦЭМ!$C$39:$C$782,СВЦЭМ!$A$39:$A$782,$A142,СВЦЭМ!$B$39:$B$782,O$119)+'СЕТ СН'!$I$12+СВЦЭМ!$D$10+'СЕТ СН'!$I$5-'СЕТ СН'!$I$20</f>
        <v>3471.5495676099999</v>
      </c>
      <c r="P142" s="36">
        <f>SUMIFS(СВЦЭМ!$C$39:$C$782,СВЦЭМ!$A$39:$A$782,$A142,СВЦЭМ!$B$39:$B$782,P$119)+'СЕТ СН'!$I$12+СВЦЭМ!$D$10+'СЕТ СН'!$I$5-'СЕТ СН'!$I$20</f>
        <v>3481.19350394</v>
      </c>
      <c r="Q142" s="36">
        <f>SUMIFS(СВЦЭМ!$C$39:$C$782,СВЦЭМ!$A$39:$A$782,$A142,СВЦЭМ!$B$39:$B$782,Q$119)+'СЕТ СН'!$I$12+СВЦЭМ!$D$10+'СЕТ СН'!$I$5-'СЕТ СН'!$I$20</f>
        <v>3493.45992286</v>
      </c>
      <c r="R142" s="36">
        <f>SUMIFS(СВЦЭМ!$C$39:$C$782,СВЦЭМ!$A$39:$A$782,$A142,СВЦЭМ!$B$39:$B$782,R$119)+'СЕТ СН'!$I$12+СВЦЭМ!$D$10+'СЕТ СН'!$I$5-'СЕТ СН'!$I$20</f>
        <v>3448.9748494099999</v>
      </c>
      <c r="S142" s="36">
        <f>SUMIFS(СВЦЭМ!$C$39:$C$782,СВЦЭМ!$A$39:$A$782,$A142,СВЦЭМ!$B$39:$B$782,S$119)+'СЕТ СН'!$I$12+СВЦЭМ!$D$10+'СЕТ СН'!$I$5-'СЕТ СН'!$I$20</f>
        <v>3393.7576679499998</v>
      </c>
      <c r="T142" s="36">
        <f>SUMIFS(СВЦЭМ!$C$39:$C$782,СВЦЭМ!$A$39:$A$782,$A142,СВЦЭМ!$B$39:$B$782,T$119)+'СЕТ СН'!$I$12+СВЦЭМ!$D$10+'СЕТ СН'!$I$5-'СЕТ СН'!$I$20</f>
        <v>3362.6213609000001</v>
      </c>
      <c r="U142" s="36">
        <f>SUMIFS(СВЦЭМ!$C$39:$C$782,СВЦЭМ!$A$39:$A$782,$A142,СВЦЭМ!$B$39:$B$782,U$119)+'СЕТ СН'!$I$12+СВЦЭМ!$D$10+'СЕТ СН'!$I$5-'СЕТ СН'!$I$20</f>
        <v>3361.31459301</v>
      </c>
      <c r="V142" s="36">
        <f>SUMIFS(СВЦЭМ!$C$39:$C$782,СВЦЭМ!$A$39:$A$782,$A142,СВЦЭМ!$B$39:$B$782,V$119)+'СЕТ СН'!$I$12+СВЦЭМ!$D$10+'СЕТ СН'!$I$5-'СЕТ СН'!$I$20</f>
        <v>3379.7563599800001</v>
      </c>
      <c r="W142" s="36">
        <f>SUMIFS(СВЦЭМ!$C$39:$C$782,СВЦЭМ!$A$39:$A$782,$A142,СВЦЭМ!$B$39:$B$782,W$119)+'СЕТ СН'!$I$12+СВЦЭМ!$D$10+'СЕТ СН'!$I$5-'СЕТ СН'!$I$20</f>
        <v>3388.7462674200001</v>
      </c>
      <c r="X142" s="36">
        <f>SUMIFS(СВЦЭМ!$C$39:$C$782,СВЦЭМ!$A$39:$A$782,$A142,СВЦЭМ!$B$39:$B$782,X$119)+'СЕТ СН'!$I$12+СВЦЭМ!$D$10+'СЕТ СН'!$I$5-'СЕТ СН'!$I$20</f>
        <v>3370.0519655799999</v>
      </c>
      <c r="Y142" s="36">
        <f>SUMIFS(СВЦЭМ!$C$39:$C$782,СВЦЭМ!$A$39:$A$782,$A142,СВЦЭМ!$B$39:$B$782,Y$119)+'СЕТ СН'!$I$12+СВЦЭМ!$D$10+'СЕТ СН'!$I$5-'СЕТ СН'!$I$20</f>
        <v>3331.9678846500001</v>
      </c>
    </row>
    <row r="143" spans="1:25" ht="15.75" x14ac:dyDescent="0.2">
      <c r="A143" s="35">
        <f t="shared" si="3"/>
        <v>44371</v>
      </c>
      <c r="B143" s="36">
        <f>SUMIFS(СВЦЭМ!$C$39:$C$782,СВЦЭМ!$A$39:$A$782,$A143,СВЦЭМ!$B$39:$B$782,B$119)+'СЕТ СН'!$I$12+СВЦЭМ!$D$10+'СЕТ СН'!$I$5-'СЕТ СН'!$I$20</f>
        <v>3399.59984394</v>
      </c>
      <c r="C143" s="36">
        <f>SUMIFS(СВЦЭМ!$C$39:$C$782,СВЦЭМ!$A$39:$A$782,$A143,СВЦЭМ!$B$39:$B$782,C$119)+'СЕТ СН'!$I$12+СВЦЭМ!$D$10+'СЕТ СН'!$I$5-'СЕТ СН'!$I$20</f>
        <v>3507.0977119600002</v>
      </c>
      <c r="D143" s="36">
        <f>SUMIFS(СВЦЭМ!$C$39:$C$782,СВЦЭМ!$A$39:$A$782,$A143,СВЦЭМ!$B$39:$B$782,D$119)+'СЕТ СН'!$I$12+СВЦЭМ!$D$10+'СЕТ СН'!$I$5-'СЕТ СН'!$I$20</f>
        <v>3534.82672615</v>
      </c>
      <c r="E143" s="36">
        <f>SUMIFS(СВЦЭМ!$C$39:$C$782,СВЦЭМ!$A$39:$A$782,$A143,СВЦЭМ!$B$39:$B$782,E$119)+'СЕТ СН'!$I$12+СВЦЭМ!$D$10+'СЕТ СН'!$I$5-'СЕТ СН'!$I$20</f>
        <v>3534.48281292</v>
      </c>
      <c r="F143" s="36">
        <f>SUMIFS(СВЦЭМ!$C$39:$C$782,СВЦЭМ!$A$39:$A$782,$A143,СВЦЭМ!$B$39:$B$782,F$119)+'СЕТ СН'!$I$12+СВЦЭМ!$D$10+'СЕТ СН'!$I$5-'СЕТ СН'!$I$20</f>
        <v>3528.9722722500001</v>
      </c>
      <c r="G143" s="36">
        <f>SUMIFS(СВЦЭМ!$C$39:$C$782,СВЦЭМ!$A$39:$A$782,$A143,СВЦЭМ!$B$39:$B$782,G$119)+'СЕТ СН'!$I$12+СВЦЭМ!$D$10+'СЕТ СН'!$I$5-'СЕТ СН'!$I$20</f>
        <v>3534.86394144</v>
      </c>
      <c r="H143" s="36">
        <f>SUMIFS(СВЦЭМ!$C$39:$C$782,СВЦЭМ!$A$39:$A$782,$A143,СВЦЭМ!$B$39:$B$782,H$119)+'СЕТ СН'!$I$12+СВЦЭМ!$D$10+'СЕТ СН'!$I$5-'СЕТ СН'!$I$20</f>
        <v>3535.81687861</v>
      </c>
      <c r="I143" s="36">
        <f>SUMIFS(СВЦЭМ!$C$39:$C$782,СВЦЭМ!$A$39:$A$782,$A143,СВЦЭМ!$B$39:$B$782,I$119)+'СЕТ СН'!$I$12+СВЦЭМ!$D$10+'СЕТ СН'!$I$5-'СЕТ СН'!$I$20</f>
        <v>3450.9970343200002</v>
      </c>
      <c r="J143" s="36">
        <f>SUMIFS(СВЦЭМ!$C$39:$C$782,СВЦЭМ!$A$39:$A$782,$A143,СВЦЭМ!$B$39:$B$782,J$119)+'СЕТ СН'!$I$12+СВЦЭМ!$D$10+'СЕТ СН'!$I$5-'СЕТ СН'!$I$20</f>
        <v>3386.77490016</v>
      </c>
      <c r="K143" s="36">
        <f>SUMIFS(СВЦЭМ!$C$39:$C$782,СВЦЭМ!$A$39:$A$782,$A143,СВЦЭМ!$B$39:$B$782,K$119)+'СЕТ СН'!$I$12+СВЦЭМ!$D$10+'СЕТ СН'!$I$5-'СЕТ СН'!$I$20</f>
        <v>3394.54130467</v>
      </c>
      <c r="L143" s="36">
        <f>SUMIFS(СВЦЭМ!$C$39:$C$782,СВЦЭМ!$A$39:$A$782,$A143,СВЦЭМ!$B$39:$B$782,L$119)+'СЕТ СН'!$I$12+СВЦЭМ!$D$10+'СЕТ СН'!$I$5-'СЕТ СН'!$I$20</f>
        <v>3395.5698767599997</v>
      </c>
      <c r="M143" s="36">
        <f>SUMIFS(СВЦЭМ!$C$39:$C$782,СВЦЭМ!$A$39:$A$782,$A143,СВЦЭМ!$B$39:$B$782,M$119)+'СЕТ СН'!$I$12+СВЦЭМ!$D$10+'СЕТ СН'!$I$5-'СЕТ СН'!$I$20</f>
        <v>3401.2298065999998</v>
      </c>
      <c r="N143" s="36">
        <f>SUMIFS(СВЦЭМ!$C$39:$C$782,СВЦЭМ!$A$39:$A$782,$A143,СВЦЭМ!$B$39:$B$782,N$119)+'СЕТ СН'!$I$12+СВЦЭМ!$D$10+'СЕТ СН'!$I$5-'СЕТ СН'!$I$20</f>
        <v>3438.3125735599997</v>
      </c>
      <c r="O143" s="36">
        <f>SUMIFS(СВЦЭМ!$C$39:$C$782,СВЦЭМ!$A$39:$A$782,$A143,СВЦЭМ!$B$39:$B$782,O$119)+'СЕТ СН'!$I$12+СВЦЭМ!$D$10+'СЕТ СН'!$I$5-'СЕТ СН'!$I$20</f>
        <v>3502.4300441199998</v>
      </c>
      <c r="P143" s="36">
        <f>SUMIFS(СВЦЭМ!$C$39:$C$782,СВЦЭМ!$A$39:$A$782,$A143,СВЦЭМ!$B$39:$B$782,P$119)+'СЕТ СН'!$I$12+СВЦЭМ!$D$10+'СЕТ СН'!$I$5-'СЕТ СН'!$I$20</f>
        <v>3508.7216249399999</v>
      </c>
      <c r="Q143" s="36">
        <f>SUMIFS(СВЦЭМ!$C$39:$C$782,СВЦЭМ!$A$39:$A$782,$A143,СВЦЭМ!$B$39:$B$782,Q$119)+'СЕТ СН'!$I$12+СВЦЭМ!$D$10+'СЕТ СН'!$I$5-'СЕТ СН'!$I$20</f>
        <v>3505.5851823100002</v>
      </c>
      <c r="R143" s="36">
        <f>SUMIFS(СВЦЭМ!$C$39:$C$782,СВЦЭМ!$A$39:$A$782,$A143,СВЦЭМ!$B$39:$B$782,R$119)+'СЕТ СН'!$I$12+СВЦЭМ!$D$10+'СЕТ СН'!$I$5-'СЕТ СН'!$I$20</f>
        <v>3447.7078815</v>
      </c>
      <c r="S143" s="36">
        <f>SUMIFS(СВЦЭМ!$C$39:$C$782,СВЦЭМ!$A$39:$A$782,$A143,СВЦЭМ!$B$39:$B$782,S$119)+'СЕТ СН'!$I$12+СВЦЭМ!$D$10+'СЕТ СН'!$I$5-'СЕТ СН'!$I$20</f>
        <v>3400.6737195199998</v>
      </c>
      <c r="T143" s="36">
        <f>SUMIFS(СВЦЭМ!$C$39:$C$782,СВЦЭМ!$A$39:$A$782,$A143,СВЦЭМ!$B$39:$B$782,T$119)+'СЕТ СН'!$I$12+СВЦЭМ!$D$10+'СЕТ СН'!$I$5-'СЕТ СН'!$I$20</f>
        <v>3387.3628112599999</v>
      </c>
      <c r="U143" s="36">
        <f>SUMIFS(СВЦЭМ!$C$39:$C$782,СВЦЭМ!$A$39:$A$782,$A143,СВЦЭМ!$B$39:$B$782,U$119)+'СЕТ СН'!$I$12+СВЦЭМ!$D$10+'СЕТ СН'!$I$5-'СЕТ СН'!$I$20</f>
        <v>3396.8172527500001</v>
      </c>
      <c r="V143" s="36">
        <f>SUMIFS(СВЦЭМ!$C$39:$C$782,СВЦЭМ!$A$39:$A$782,$A143,СВЦЭМ!$B$39:$B$782,V$119)+'СЕТ СН'!$I$12+СВЦЭМ!$D$10+'СЕТ СН'!$I$5-'СЕТ СН'!$I$20</f>
        <v>3400.6982317100001</v>
      </c>
      <c r="W143" s="36">
        <f>SUMIFS(СВЦЭМ!$C$39:$C$782,СВЦЭМ!$A$39:$A$782,$A143,СВЦЭМ!$B$39:$B$782,W$119)+'СЕТ СН'!$I$12+СВЦЭМ!$D$10+'СЕТ СН'!$I$5-'СЕТ СН'!$I$20</f>
        <v>3399.4527295399998</v>
      </c>
      <c r="X143" s="36">
        <f>SUMIFS(СВЦЭМ!$C$39:$C$782,СВЦЭМ!$A$39:$A$782,$A143,СВЦЭМ!$B$39:$B$782,X$119)+'СЕТ СН'!$I$12+СВЦЭМ!$D$10+'СЕТ СН'!$I$5-'СЕТ СН'!$I$20</f>
        <v>3387.4656274700001</v>
      </c>
      <c r="Y143" s="36">
        <f>SUMIFS(СВЦЭМ!$C$39:$C$782,СВЦЭМ!$A$39:$A$782,$A143,СВЦЭМ!$B$39:$B$782,Y$119)+'СЕТ СН'!$I$12+СВЦЭМ!$D$10+'СЕТ СН'!$I$5-'СЕТ СН'!$I$20</f>
        <v>3355.5224398800001</v>
      </c>
    </row>
    <row r="144" spans="1:25" ht="15.75" x14ac:dyDescent="0.2">
      <c r="A144" s="35">
        <f t="shared" si="3"/>
        <v>44372</v>
      </c>
      <c r="B144" s="36">
        <f>SUMIFS(СВЦЭМ!$C$39:$C$782,СВЦЭМ!$A$39:$A$782,$A144,СВЦЭМ!$B$39:$B$782,B$119)+'СЕТ СН'!$I$12+СВЦЭМ!$D$10+'СЕТ СН'!$I$5-'СЕТ СН'!$I$20</f>
        <v>3407.3985310600001</v>
      </c>
      <c r="C144" s="36">
        <f>SUMIFS(СВЦЭМ!$C$39:$C$782,СВЦЭМ!$A$39:$A$782,$A144,СВЦЭМ!$B$39:$B$782,C$119)+'СЕТ СН'!$I$12+СВЦЭМ!$D$10+'СЕТ СН'!$I$5-'СЕТ СН'!$I$20</f>
        <v>3505.7619709599999</v>
      </c>
      <c r="D144" s="36">
        <f>SUMIFS(СВЦЭМ!$C$39:$C$782,СВЦЭМ!$A$39:$A$782,$A144,СВЦЭМ!$B$39:$B$782,D$119)+'СЕТ СН'!$I$12+СВЦЭМ!$D$10+'СЕТ СН'!$I$5-'СЕТ СН'!$I$20</f>
        <v>3540.0569345499998</v>
      </c>
      <c r="E144" s="36">
        <f>SUMIFS(СВЦЭМ!$C$39:$C$782,СВЦЭМ!$A$39:$A$782,$A144,СВЦЭМ!$B$39:$B$782,E$119)+'СЕТ СН'!$I$12+СВЦЭМ!$D$10+'СЕТ СН'!$I$5-'СЕТ СН'!$I$20</f>
        <v>3543.1781706900001</v>
      </c>
      <c r="F144" s="36">
        <f>SUMIFS(СВЦЭМ!$C$39:$C$782,СВЦЭМ!$A$39:$A$782,$A144,СВЦЭМ!$B$39:$B$782,F$119)+'СЕТ СН'!$I$12+СВЦЭМ!$D$10+'СЕТ СН'!$I$5-'СЕТ СН'!$I$20</f>
        <v>3539.18861229</v>
      </c>
      <c r="G144" s="36">
        <f>SUMIFS(СВЦЭМ!$C$39:$C$782,СВЦЭМ!$A$39:$A$782,$A144,СВЦЭМ!$B$39:$B$782,G$119)+'СЕТ СН'!$I$12+СВЦЭМ!$D$10+'СЕТ СН'!$I$5-'СЕТ СН'!$I$20</f>
        <v>3548.2616150700001</v>
      </c>
      <c r="H144" s="36">
        <f>SUMIFS(СВЦЭМ!$C$39:$C$782,СВЦЭМ!$A$39:$A$782,$A144,СВЦЭМ!$B$39:$B$782,H$119)+'СЕТ СН'!$I$12+СВЦЭМ!$D$10+'СЕТ СН'!$I$5-'СЕТ СН'!$I$20</f>
        <v>3544.2551417</v>
      </c>
      <c r="I144" s="36">
        <f>SUMIFS(СВЦЭМ!$C$39:$C$782,СВЦЭМ!$A$39:$A$782,$A144,СВЦЭМ!$B$39:$B$782,I$119)+'СЕТ СН'!$I$12+СВЦЭМ!$D$10+'СЕТ СН'!$I$5-'СЕТ СН'!$I$20</f>
        <v>3438.5441098299998</v>
      </c>
      <c r="J144" s="36">
        <f>SUMIFS(СВЦЭМ!$C$39:$C$782,СВЦЭМ!$A$39:$A$782,$A144,СВЦЭМ!$B$39:$B$782,J$119)+'СЕТ СН'!$I$12+СВЦЭМ!$D$10+'СЕТ СН'!$I$5-'СЕТ СН'!$I$20</f>
        <v>3376.7178242199998</v>
      </c>
      <c r="K144" s="36">
        <f>SUMIFS(СВЦЭМ!$C$39:$C$782,СВЦЭМ!$A$39:$A$782,$A144,СВЦЭМ!$B$39:$B$782,K$119)+'СЕТ СН'!$I$12+СВЦЭМ!$D$10+'СЕТ СН'!$I$5-'СЕТ СН'!$I$20</f>
        <v>3396.5530839200001</v>
      </c>
      <c r="L144" s="36">
        <f>SUMIFS(СВЦЭМ!$C$39:$C$782,СВЦЭМ!$A$39:$A$782,$A144,СВЦЭМ!$B$39:$B$782,L$119)+'СЕТ СН'!$I$12+СВЦЭМ!$D$10+'СЕТ СН'!$I$5-'СЕТ СН'!$I$20</f>
        <v>3386.18187055</v>
      </c>
      <c r="M144" s="36">
        <f>SUMIFS(СВЦЭМ!$C$39:$C$782,СВЦЭМ!$A$39:$A$782,$A144,СВЦЭМ!$B$39:$B$782,M$119)+'СЕТ СН'!$I$12+СВЦЭМ!$D$10+'СЕТ СН'!$I$5-'СЕТ СН'!$I$20</f>
        <v>3386.8487049599998</v>
      </c>
      <c r="N144" s="36">
        <f>SUMIFS(СВЦЭМ!$C$39:$C$782,СВЦЭМ!$A$39:$A$782,$A144,СВЦЭМ!$B$39:$B$782,N$119)+'СЕТ СН'!$I$12+СВЦЭМ!$D$10+'СЕТ СН'!$I$5-'СЕТ СН'!$I$20</f>
        <v>3440.4357770400002</v>
      </c>
      <c r="O144" s="36">
        <f>SUMIFS(СВЦЭМ!$C$39:$C$782,СВЦЭМ!$A$39:$A$782,$A144,СВЦЭМ!$B$39:$B$782,O$119)+'СЕТ СН'!$I$12+СВЦЭМ!$D$10+'СЕТ СН'!$I$5-'СЕТ СН'!$I$20</f>
        <v>3486.91776308</v>
      </c>
      <c r="P144" s="36">
        <f>SUMIFS(СВЦЭМ!$C$39:$C$782,СВЦЭМ!$A$39:$A$782,$A144,СВЦЭМ!$B$39:$B$782,P$119)+'СЕТ СН'!$I$12+СВЦЭМ!$D$10+'СЕТ СН'!$I$5-'СЕТ СН'!$I$20</f>
        <v>3495.5806057700001</v>
      </c>
      <c r="Q144" s="36">
        <f>SUMIFS(СВЦЭМ!$C$39:$C$782,СВЦЭМ!$A$39:$A$782,$A144,СВЦЭМ!$B$39:$B$782,Q$119)+'СЕТ СН'!$I$12+СВЦЭМ!$D$10+'СЕТ СН'!$I$5-'СЕТ СН'!$I$20</f>
        <v>3501.8682649799998</v>
      </c>
      <c r="R144" s="36">
        <f>SUMIFS(СВЦЭМ!$C$39:$C$782,СВЦЭМ!$A$39:$A$782,$A144,СВЦЭМ!$B$39:$B$782,R$119)+'СЕТ СН'!$I$12+СВЦЭМ!$D$10+'СЕТ СН'!$I$5-'СЕТ СН'!$I$20</f>
        <v>3468.3316769100002</v>
      </c>
      <c r="S144" s="36">
        <f>SUMIFS(СВЦЭМ!$C$39:$C$782,СВЦЭМ!$A$39:$A$782,$A144,СВЦЭМ!$B$39:$B$782,S$119)+'СЕТ СН'!$I$12+СВЦЭМ!$D$10+'СЕТ СН'!$I$5-'СЕТ СН'!$I$20</f>
        <v>3397.7864722200002</v>
      </c>
      <c r="T144" s="36">
        <f>SUMIFS(СВЦЭМ!$C$39:$C$782,СВЦЭМ!$A$39:$A$782,$A144,СВЦЭМ!$B$39:$B$782,T$119)+'СЕТ СН'!$I$12+СВЦЭМ!$D$10+'СЕТ СН'!$I$5-'СЕТ СН'!$I$20</f>
        <v>3379.3666075599999</v>
      </c>
      <c r="U144" s="36">
        <f>SUMIFS(СВЦЭМ!$C$39:$C$782,СВЦЭМ!$A$39:$A$782,$A144,СВЦЭМ!$B$39:$B$782,U$119)+'СЕТ СН'!$I$12+СВЦЭМ!$D$10+'СЕТ СН'!$I$5-'СЕТ СН'!$I$20</f>
        <v>3393.1489248299999</v>
      </c>
      <c r="V144" s="36">
        <f>SUMIFS(СВЦЭМ!$C$39:$C$782,СВЦЭМ!$A$39:$A$782,$A144,СВЦЭМ!$B$39:$B$782,V$119)+'СЕТ СН'!$I$12+СВЦЭМ!$D$10+'СЕТ СН'!$I$5-'СЕТ СН'!$I$20</f>
        <v>3395.2616446699999</v>
      </c>
      <c r="W144" s="36">
        <f>SUMIFS(СВЦЭМ!$C$39:$C$782,СВЦЭМ!$A$39:$A$782,$A144,СВЦЭМ!$B$39:$B$782,W$119)+'СЕТ СН'!$I$12+СВЦЭМ!$D$10+'СЕТ СН'!$I$5-'СЕТ СН'!$I$20</f>
        <v>3403.0972026099998</v>
      </c>
      <c r="X144" s="36">
        <f>SUMIFS(СВЦЭМ!$C$39:$C$782,СВЦЭМ!$A$39:$A$782,$A144,СВЦЭМ!$B$39:$B$782,X$119)+'СЕТ СН'!$I$12+СВЦЭМ!$D$10+'СЕТ СН'!$I$5-'СЕТ СН'!$I$20</f>
        <v>3386.2294001199998</v>
      </c>
      <c r="Y144" s="36">
        <f>SUMIFS(СВЦЭМ!$C$39:$C$782,СВЦЭМ!$A$39:$A$782,$A144,СВЦЭМ!$B$39:$B$782,Y$119)+'СЕТ СН'!$I$12+СВЦЭМ!$D$10+'СЕТ СН'!$I$5-'СЕТ СН'!$I$20</f>
        <v>3335.60796751</v>
      </c>
    </row>
    <row r="145" spans="1:26" ht="15.75" x14ac:dyDescent="0.2">
      <c r="A145" s="35">
        <f t="shared" si="3"/>
        <v>44373</v>
      </c>
      <c r="B145" s="36">
        <f>SUMIFS(СВЦЭМ!$C$39:$C$782,СВЦЭМ!$A$39:$A$782,$A145,СВЦЭМ!$B$39:$B$782,B$119)+'СЕТ СН'!$I$12+СВЦЭМ!$D$10+'СЕТ СН'!$I$5-'СЕТ СН'!$I$20</f>
        <v>3375.9575507300001</v>
      </c>
      <c r="C145" s="36">
        <f>SUMIFS(СВЦЭМ!$C$39:$C$782,СВЦЭМ!$A$39:$A$782,$A145,СВЦЭМ!$B$39:$B$782,C$119)+'СЕТ СН'!$I$12+СВЦЭМ!$D$10+'СЕТ СН'!$I$5-'СЕТ СН'!$I$20</f>
        <v>3465.4164599599999</v>
      </c>
      <c r="D145" s="36">
        <f>SUMIFS(СВЦЭМ!$C$39:$C$782,СВЦЭМ!$A$39:$A$782,$A145,СВЦЭМ!$B$39:$B$782,D$119)+'СЕТ СН'!$I$12+СВЦЭМ!$D$10+'СЕТ СН'!$I$5-'СЕТ СН'!$I$20</f>
        <v>3487.8160607499999</v>
      </c>
      <c r="E145" s="36">
        <f>SUMIFS(СВЦЭМ!$C$39:$C$782,СВЦЭМ!$A$39:$A$782,$A145,СВЦЭМ!$B$39:$B$782,E$119)+'СЕТ СН'!$I$12+СВЦЭМ!$D$10+'СЕТ СН'!$I$5-'СЕТ СН'!$I$20</f>
        <v>3479.7262777699998</v>
      </c>
      <c r="F145" s="36">
        <f>SUMIFS(СВЦЭМ!$C$39:$C$782,СВЦЭМ!$A$39:$A$782,$A145,СВЦЭМ!$B$39:$B$782,F$119)+'СЕТ СН'!$I$12+СВЦЭМ!$D$10+'СЕТ СН'!$I$5-'СЕТ СН'!$I$20</f>
        <v>3494.7165699799998</v>
      </c>
      <c r="G145" s="36">
        <f>SUMIFS(СВЦЭМ!$C$39:$C$782,СВЦЭМ!$A$39:$A$782,$A145,СВЦЭМ!$B$39:$B$782,G$119)+'СЕТ СН'!$I$12+СВЦЭМ!$D$10+'СЕТ СН'!$I$5-'СЕТ СН'!$I$20</f>
        <v>3485.8883786000001</v>
      </c>
      <c r="H145" s="36">
        <f>SUMIFS(СВЦЭМ!$C$39:$C$782,СВЦЭМ!$A$39:$A$782,$A145,СВЦЭМ!$B$39:$B$782,H$119)+'СЕТ СН'!$I$12+СВЦЭМ!$D$10+'СЕТ СН'!$I$5-'СЕТ СН'!$I$20</f>
        <v>3480.5040105600001</v>
      </c>
      <c r="I145" s="36">
        <f>SUMIFS(СВЦЭМ!$C$39:$C$782,СВЦЭМ!$A$39:$A$782,$A145,СВЦЭМ!$B$39:$B$782,I$119)+'СЕТ СН'!$I$12+СВЦЭМ!$D$10+'СЕТ СН'!$I$5-'СЕТ СН'!$I$20</f>
        <v>3460.4586714799998</v>
      </c>
      <c r="J145" s="36">
        <f>SUMIFS(СВЦЭМ!$C$39:$C$782,СВЦЭМ!$A$39:$A$782,$A145,СВЦЭМ!$B$39:$B$782,J$119)+'СЕТ СН'!$I$12+СВЦЭМ!$D$10+'СЕТ СН'!$I$5-'СЕТ СН'!$I$20</f>
        <v>3394.2708028400002</v>
      </c>
      <c r="K145" s="36">
        <f>SUMIFS(СВЦЭМ!$C$39:$C$782,СВЦЭМ!$A$39:$A$782,$A145,СВЦЭМ!$B$39:$B$782,K$119)+'СЕТ СН'!$I$12+СВЦЭМ!$D$10+'СЕТ СН'!$I$5-'СЕТ СН'!$I$20</f>
        <v>3358.2360764999999</v>
      </c>
      <c r="L145" s="36">
        <f>SUMIFS(СВЦЭМ!$C$39:$C$782,СВЦЭМ!$A$39:$A$782,$A145,СВЦЭМ!$B$39:$B$782,L$119)+'СЕТ СН'!$I$12+СВЦЭМ!$D$10+'СЕТ СН'!$I$5-'СЕТ СН'!$I$20</f>
        <v>3363.6654391699999</v>
      </c>
      <c r="M145" s="36">
        <f>SUMIFS(СВЦЭМ!$C$39:$C$782,СВЦЭМ!$A$39:$A$782,$A145,СВЦЭМ!$B$39:$B$782,M$119)+'СЕТ СН'!$I$12+СВЦЭМ!$D$10+'СЕТ СН'!$I$5-'СЕТ СН'!$I$20</f>
        <v>3381.8268982700001</v>
      </c>
      <c r="N145" s="36">
        <f>SUMIFS(СВЦЭМ!$C$39:$C$782,СВЦЭМ!$A$39:$A$782,$A145,СВЦЭМ!$B$39:$B$782,N$119)+'СЕТ СН'!$I$12+СВЦЭМ!$D$10+'СЕТ СН'!$I$5-'СЕТ СН'!$I$20</f>
        <v>3426.7884047299999</v>
      </c>
      <c r="O145" s="36">
        <f>SUMIFS(СВЦЭМ!$C$39:$C$782,СВЦЭМ!$A$39:$A$782,$A145,СВЦЭМ!$B$39:$B$782,O$119)+'СЕТ СН'!$I$12+СВЦЭМ!$D$10+'СЕТ СН'!$I$5-'СЕТ СН'!$I$20</f>
        <v>3437.5963795299999</v>
      </c>
      <c r="P145" s="36">
        <f>SUMIFS(СВЦЭМ!$C$39:$C$782,СВЦЭМ!$A$39:$A$782,$A145,СВЦЭМ!$B$39:$B$782,P$119)+'СЕТ СН'!$I$12+СВЦЭМ!$D$10+'СЕТ СН'!$I$5-'СЕТ СН'!$I$20</f>
        <v>3441.7099632099998</v>
      </c>
      <c r="Q145" s="36">
        <f>SUMIFS(СВЦЭМ!$C$39:$C$782,СВЦЭМ!$A$39:$A$782,$A145,СВЦЭМ!$B$39:$B$782,Q$119)+'СЕТ СН'!$I$12+СВЦЭМ!$D$10+'СЕТ СН'!$I$5-'СЕТ СН'!$I$20</f>
        <v>3439.3551151500001</v>
      </c>
      <c r="R145" s="36">
        <f>SUMIFS(СВЦЭМ!$C$39:$C$782,СВЦЭМ!$A$39:$A$782,$A145,СВЦЭМ!$B$39:$B$782,R$119)+'СЕТ СН'!$I$12+СВЦЭМ!$D$10+'СЕТ СН'!$I$5-'СЕТ СН'!$I$20</f>
        <v>3393.9070693200001</v>
      </c>
      <c r="S145" s="36">
        <f>SUMIFS(СВЦЭМ!$C$39:$C$782,СВЦЭМ!$A$39:$A$782,$A145,СВЦЭМ!$B$39:$B$782,S$119)+'СЕТ СН'!$I$12+СВЦЭМ!$D$10+'СЕТ СН'!$I$5-'СЕТ СН'!$I$20</f>
        <v>3363.54580412</v>
      </c>
      <c r="T145" s="36">
        <f>SUMIFS(СВЦЭМ!$C$39:$C$782,СВЦЭМ!$A$39:$A$782,$A145,СВЦЭМ!$B$39:$B$782,T$119)+'СЕТ СН'!$I$12+СВЦЭМ!$D$10+'СЕТ СН'!$I$5-'СЕТ СН'!$I$20</f>
        <v>3352.8598054700001</v>
      </c>
      <c r="U145" s="36">
        <f>SUMIFS(СВЦЭМ!$C$39:$C$782,СВЦЭМ!$A$39:$A$782,$A145,СВЦЭМ!$B$39:$B$782,U$119)+'СЕТ СН'!$I$12+СВЦЭМ!$D$10+'СЕТ СН'!$I$5-'СЕТ СН'!$I$20</f>
        <v>3351.8936460300001</v>
      </c>
      <c r="V145" s="36">
        <f>SUMIFS(СВЦЭМ!$C$39:$C$782,СВЦЭМ!$A$39:$A$782,$A145,СВЦЭМ!$B$39:$B$782,V$119)+'СЕТ СН'!$I$12+СВЦЭМ!$D$10+'СЕТ СН'!$I$5-'СЕТ СН'!$I$20</f>
        <v>3354.6244018500001</v>
      </c>
      <c r="W145" s="36">
        <f>SUMIFS(СВЦЭМ!$C$39:$C$782,СВЦЭМ!$A$39:$A$782,$A145,СВЦЭМ!$B$39:$B$782,W$119)+'СЕТ СН'!$I$12+СВЦЭМ!$D$10+'СЕТ СН'!$I$5-'СЕТ СН'!$I$20</f>
        <v>3368.8978942700001</v>
      </c>
      <c r="X145" s="36">
        <f>SUMIFS(СВЦЭМ!$C$39:$C$782,СВЦЭМ!$A$39:$A$782,$A145,СВЦЭМ!$B$39:$B$782,X$119)+'СЕТ СН'!$I$12+СВЦЭМ!$D$10+'СЕТ СН'!$I$5-'СЕТ СН'!$I$20</f>
        <v>3358.39296629</v>
      </c>
      <c r="Y145" s="36">
        <f>SUMIFS(СВЦЭМ!$C$39:$C$782,СВЦЭМ!$A$39:$A$782,$A145,СВЦЭМ!$B$39:$B$782,Y$119)+'СЕТ СН'!$I$12+СВЦЭМ!$D$10+'СЕТ СН'!$I$5-'СЕТ СН'!$I$20</f>
        <v>3309.9655846599999</v>
      </c>
    </row>
    <row r="146" spans="1:26" ht="15.75" x14ac:dyDescent="0.2">
      <c r="A146" s="35">
        <f t="shared" si="3"/>
        <v>44374</v>
      </c>
      <c r="B146" s="36">
        <f>SUMIFS(СВЦЭМ!$C$39:$C$782,СВЦЭМ!$A$39:$A$782,$A146,СВЦЭМ!$B$39:$B$782,B$119)+'СЕТ СН'!$I$12+СВЦЭМ!$D$10+'СЕТ СН'!$I$5-'СЕТ СН'!$I$20</f>
        <v>3336.7071922999999</v>
      </c>
      <c r="C146" s="36">
        <f>SUMIFS(СВЦЭМ!$C$39:$C$782,СВЦЭМ!$A$39:$A$782,$A146,СВЦЭМ!$B$39:$B$782,C$119)+'СЕТ СН'!$I$12+СВЦЭМ!$D$10+'СЕТ СН'!$I$5-'СЕТ СН'!$I$20</f>
        <v>3391.5601048999997</v>
      </c>
      <c r="D146" s="36">
        <f>SUMIFS(СВЦЭМ!$C$39:$C$782,СВЦЭМ!$A$39:$A$782,$A146,СВЦЭМ!$B$39:$B$782,D$119)+'СЕТ СН'!$I$12+СВЦЭМ!$D$10+'СЕТ СН'!$I$5-'СЕТ СН'!$I$20</f>
        <v>3462.36609873</v>
      </c>
      <c r="E146" s="36">
        <f>SUMIFS(СВЦЭМ!$C$39:$C$782,СВЦЭМ!$A$39:$A$782,$A146,СВЦЭМ!$B$39:$B$782,E$119)+'СЕТ СН'!$I$12+СВЦЭМ!$D$10+'СЕТ СН'!$I$5-'СЕТ СН'!$I$20</f>
        <v>3479.9813289599997</v>
      </c>
      <c r="F146" s="36">
        <f>SUMIFS(СВЦЭМ!$C$39:$C$782,СВЦЭМ!$A$39:$A$782,$A146,СВЦЭМ!$B$39:$B$782,F$119)+'СЕТ СН'!$I$12+СВЦЭМ!$D$10+'СЕТ СН'!$I$5-'СЕТ СН'!$I$20</f>
        <v>3485.8862221099998</v>
      </c>
      <c r="G146" s="36">
        <f>SUMIFS(СВЦЭМ!$C$39:$C$782,СВЦЭМ!$A$39:$A$782,$A146,СВЦЭМ!$B$39:$B$782,G$119)+'СЕТ СН'!$I$12+СВЦЭМ!$D$10+'СЕТ СН'!$I$5-'СЕТ СН'!$I$20</f>
        <v>3486.5178663699999</v>
      </c>
      <c r="H146" s="36">
        <f>SUMIFS(СВЦЭМ!$C$39:$C$782,СВЦЭМ!$A$39:$A$782,$A146,СВЦЭМ!$B$39:$B$782,H$119)+'СЕТ СН'!$I$12+СВЦЭМ!$D$10+'СЕТ СН'!$I$5-'СЕТ СН'!$I$20</f>
        <v>3460.56893949</v>
      </c>
      <c r="I146" s="36">
        <f>SUMIFS(СВЦЭМ!$C$39:$C$782,СВЦЭМ!$A$39:$A$782,$A146,СВЦЭМ!$B$39:$B$782,I$119)+'СЕТ СН'!$I$12+СВЦЭМ!$D$10+'СЕТ СН'!$I$5-'СЕТ СН'!$I$20</f>
        <v>3380.0421083599999</v>
      </c>
      <c r="J146" s="36">
        <f>SUMIFS(СВЦЭМ!$C$39:$C$782,СВЦЭМ!$A$39:$A$782,$A146,СВЦЭМ!$B$39:$B$782,J$119)+'СЕТ СН'!$I$12+СВЦЭМ!$D$10+'СЕТ СН'!$I$5-'СЕТ СН'!$I$20</f>
        <v>3337.0229012499999</v>
      </c>
      <c r="K146" s="36">
        <f>SUMIFS(СВЦЭМ!$C$39:$C$782,СВЦЭМ!$A$39:$A$782,$A146,СВЦЭМ!$B$39:$B$782,K$119)+'СЕТ СН'!$I$12+СВЦЭМ!$D$10+'СЕТ СН'!$I$5-'СЕТ СН'!$I$20</f>
        <v>3334.1611868700002</v>
      </c>
      <c r="L146" s="36">
        <f>SUMIFS(СВЦЭМ!$C$39:$C$782,СВЦЭМ!$A$39:$A$782,$A146,СВЦЭМ!$B$39:$B$782,L$119)+'СЕТ СН'!$I$12+СВЦЭМ!$D$10+'СЕТ СН'!$I$5-'СЕТ СН'!$I$20</f>
        <v>3323.8738968600001</v>
      </c>
      <c r="M146" s="36">
        <f>SUMIFS(СВЦЭМ!$C$39:$C$782,СВЦЭМ!$A$39:$A$782,$A146,СВЦЭМ!$B$39:$B$782,M$119)+'СЕТ СН'!$I$12+СВЦЭМ!$D$10+'СЕТ СН'!$I$5-'СЕТ СН'!$I$20</f>
        <v>3344.1612951500001</v>
      </c>
      <c r="N146" s="36">
        <f>SUMIFS(СВЦЭМ!$C$39:$C$782,СВЦЭМ!$A$39:$A$782,$A146,СВЦЭМ!$B$39:$B$782,N$119)+'СЕТ СН'!$I$12+СВЦЭМ!$D$10+'СЕТ СН'!$I$5-'СЕТ СН'!$I$20</f>
        <v>3407.8017063100001</v>
      </c>
      <c r="O146" s="36">
        <f>SUMIFS(СВЦЭМ!$C$39:$C$782,СВЦЭМ!$A$39:$A$782,$A146,СВЦЭМ!$B$39:$B$782,O$119)+'СЕТ СН'!$I$12+СВЦЭМ!$D$10+'СЕТ СН'!$I$5-'СЕТ СН'!$I$20</f>
        <v>3459.5694102899997</v>
      </c>
      <c r="P146" s="36">
        <f>SUMIFS(СВЦЭМ!$C$39:$C$782,СВЦЭМ!$A$39:$A$782,$A146,СВЦЭМ!$B$39:$B$782,P$119)+'СЕТ СН'!$I$12+СВЦЭМ!$D$10+'СЕТ СН'!$I$5-'СЕТ СН'!$I$20</f>
        <v>3472.0007846399999</v>
      </c>
      <c r="Q146" s="36">
        <f>SUMIFS(СВЦЭМ!$C$39:$C$782,СВЦЭМ!$A$39:$A$782,$A146,СВЦЭМ!$B$39:$B$782,Q$119)+'СЕТ СН'!$I$12+СВЦЭМ!$D$10+'СЕТ СН'!$I$5-'СЕТ СН'!$I$20</f>
        <v>3471.38909827</v>
      </c>
      <c r="R146" s="36">
        <f>SUMIFS(СВЦЭМ!$C$39:$C$782,СВЦЭМ!$A$39:$A$782,$A146,СВЦЭМ!$B$39:$B$782,R$119)+'СЕТ СН'!$I$12+СВЦЭМ!$D$10+'СЕТ СН'!$I$5-'СЕТ СН'!$I$20</f>
        <v>3432.80597197</v>
      </c>
      <c r="S146" s="36">
        <f>SUMIFS(СВЦЭМ!$C$39:$C$782,СВЦЭМ!$A$39:$A$782,$A146,СВЦЭМ!$B$39:$B$782,S$119)+'СЕТ СН'!$I$12+СВЦЭМ!$D$10+'СЕТ СН'!$I$5-'СЕТ СН'!$I$20</f>
        <v>3373.6883881499998</v>
      </c>
      <c r="T146" s="36">
        <f>SUMIFS(СВЦЭМ!$C$39:$C$782,СВЦЭМ!$A$39:$A$782,$A146,СВЦЭМ!$B$39:$B$782,T$119)+'СЕТ СН'!$I$12+СВЦЭМ!$D$10+'СЕТ СН'!$I$5-'СЕТ СН'!$I$20</f>
        <v>3335.8022937800001</v>
      </c>
      <c r="U146" s="36">
        <f>SUMIFS(СВЦЭМ!$C$39:$C$782,СВЦЭМ!$A$39:$A$782,$A146,СВЦЭМ!$B$39:$B$782,U$119)+'СЕТ СН'!$I$12+СВЦЭМ!$D$10+'СЕТ СН'!$I$5-'СЕТ СН'!$I$20</f>
        <v>3329.3944645699999</v>
      </c>
      <c r="V146" s="36">
        <f>SUMIFS(СВЦЭМ!$C$39:$C$782,СВЦЭМ!$A$39:$A$782,$A146,СВЦЭМ!$B$39:$B$782,V$119)+'СЕТ СН'!$I$12+СВЦЭМ!$D$10+'СЕТ СН'!$I$5-'СЕТ СН'!$I$20</f>
        <v>3310.9598014499998</v>
      </c>
      <c r="W146" s="36">
        <f>SUMIFS(СВЦЭМ!$C$39:$C$782,СВЦЭМ!$A$39:$A$782,$A146,СВЦЭМ!$B$39:$B$782,W$119)+'СЕТ СН'!$I$12+СВЦЭМ!$D$10+'СЕТ СН'!$I$5-'СЕТ СН'!$I$20</f>
        <v>3313.5505975000001</v>
      </c>
      <c r="X146" s="36">
        <f>SUMIFS(СВЦЭМ!$C$39:$C$782,СВЦЭМ!$A$39:$A$782,$A146,СВЦЭМ!$B$39:$B$782,X$119)+'СЕТ СН'!$I$12+СВЦЭМ!$D$10+'СЕТ СН'!$I$5-'СЕТ СН'!$I$20</f>
        <v>3311.4795045000001</v>
      </c>
      <c r="Y146" s="36">
        <f>SUMIFS(СВЦЭМ!$C$39:$C$782,СВЦЭМ!$A$39:$A$782,$A146,СВЦЭМ!$B$39:$B$782,Y$119)+'СЕТ СН'!$I$12+СВЦЭМ!$D$10+'СЕТ СН'!$I$5-'СЕТ СН'!$I$20</f>
        <v>3313.9540197299998</v>
      </c>
    </row>
    <row r="147" spans="1:26" ht="15.75" x14ac:dyDescent="0.2">
      <c r="A147" s="35">
        <f t="shared" si="3"/>
        <v>44375</v>
      </c>
      <c r="B147" s="36">
        <f>SUMIFS(СВЦЭМ!$C$39:$C$782,СВЦЭМ!$A$39:$A$782,$A147,СВЦЭМ!$B$39:$B$782,B$119)+'СЕТ СН'!$I$12+СВЦЭМ!$D$10+'СЕТ СН'!$I$5-'СЕТ СН'!$I$20</f>
        <v>3360.33805949</v>
      </c>
      <c r="C147" s="36">
        <f>SUMIFS(СВЦЭМ!$C$39:$C$782,СВЦЭМ!$A$39:$A$782,$A147,СВЦЭМ!$B$39:$B$782,C$119)+'СЕТ СН'!$I$12+СВЦЭМ!$D$10+'СЕТ СН'!$I$5-'СЕТ СН'!$I$20</f>
        <v>3439.4968099899997</v>
      </c>
      <c r="D147" s="36">
        <f>SUMIFS(СВЦЭМ!$C$39:$C$782,СВЦЭМ!$A$39:$A$782,$A147,СВЦЭМ!$B$39:$B$782,D$119)+'СЕТ СН'!$I$12+СВЦЭМ!$D$10+'СЕТ СН'!$I$5-'СЕТ СН'!$I$20</f>
        <v>3449.9450815700002</v>
      </c>
      <c r="E147" s="36">
        <f>SUMIFS(СВЦЭМ!$C$39:$C$782,СВЦЭМ!$A$39:$A$782,$A147,СВЦЭМ!$B$39:$B$782,E$119)+'СЕТ СН'!$I$12+СВЦЭМ!$D$10+'СЕТ СН'!$I$5-'СЕТ СН'!$I$20</f>
        <v>3464.05027316</v>
      </c>
      <c r="F147" s="36">
        <f>SUMIFS(СВЦЭМ!$C$39:$C$782,СВЦЭМ!$A$39:$A$782,$A147,СВЦЭМ!$B$39:$B$782,F$119)+'СЕТ СН'!$I$12+СВЦЭМ!$D$10+'СЕТ СН'!$I$5-'СЕТ СН'!$I$20</f>
        <v>3462.45474668</v>
      </c>
      <c r="G147" s="36">
        <f>SUMIFS(СВЦЭМ!$C$39:$C$782,СВЦЭМ!$A$39:$A$782,$A147,СВЦЭМ!$B$39:$B$782,G$119)+'СЕТ СН'!$I$12+СВЦЭМ!$D$10+'СЕТ СН'!$I$5-'СЕТ СН'!$I$20</f>
        <v>3449.0682004299997</v>
      </c>
      <c r="H147" s="36">
        <f>SUMIFS(СВЦЭМ!$C$39:$C$782,СВЦЭМ!$A$39:$A$782,$A147,СВЦЭМ!$B$39:$B$782,H$119)+'СЕТ СН'!$I$12+СВЦЭМ!$D$10+'СЕТ СН'!$I$5-'СЕТ СН'!$I$20</f>
        <v>3447.55916376</v>
      </c>
      <c r="I147" s="36">
        <f>SUMIFS(СВЦЭМ!$C$39:$C$782,СВЦЭМ!$A$39:$A$782,$A147,СВЦЭМ!$B$39:$B$782,I$119)+'СЕТ СН'!$I$12+СВЦЭМ!$D$10+'СЕТ СН'!$I$5-'СЕТ СН'!$I$20</f>
        <v>3498.9372632999998</v>
      </c>
      <c r="J147" s="36">
        <f>SUMIFS(СВЦЭМ!$C$39:$C$782,СВЦЭМ!$A$39:$A$782,$A147,СВЦЭМ!$B$39:$B$782,J$119)+'СЕТ СН'!$I$12+СВЦЭМ!$D$10+'СЕТ СН'!$I$5-'СЕТ СН'!$I$20</f>
        <v>3424.7111962199997</v>
      </c>
      <c r="K147" s="36">
        <f>SUMIFS(СВЦЭМ!$C$39:$C$782,СВЦЭМ!$A$39:$A$782,$A147,СВЦЭМ!$B$39:$B$782,K$119)+'СЕТ СН'!$I$12+СВЦЭМ!$D$10+'СЕТ СН'!$I$5-'СЕТ СН'!$I$20</f>
        <v>3381.5746300299998</v>
      </c>
      <c r="L147" s="36">
        <f>SUMIFS(СВЦЭМ!$C$39:$C$782,СВЦЭМ!$A$39:$A$782,$A147,СВЦЭМ!$B$39:$B$782,L$119)+'СЕТ СН'!$I$12+СВЦЭМ!$D$10+'СЕТ СН'!$I$5-'СЕТ СН'!$I$20</f>
        <v>3356.0226161999999</v>
      </c>
      <c r="M147" s="36">
        <f>SUMIFS(СВЦЭМ!$C$39:$C$782,СВЦЭМ!$A$39:$A$782,$A147,СВЦЭМ!$B$39:$B$782,M$119)+'СЕТ СН'!$I$12+СВЦЭМ!$D$10+'СЕТ СН'!$I$5-'СЕТ СН'!$I$20</f>
        <v>3389.7933447</v>
      </c>
      <c r="N147" s="36">
        <f>SUMIFS(СВЦЭМ!$C$39:$C$782,СВЦЭМ!$A$39:$A$782,$A147,СВЦЭМ!$B$39:$B$782,N$119)+'СЕТ СН'!$I$12+СВЦЭМ!$D$10+'СЕТ СН'!$I$5-'СЕТ СН'!$I$20</f>
        <v>3460.5389051399998</v>
      </c>
      <c r="O147" s="36">
        <f>SUMIFS(СВЦЭМ!$C$39:$C$782,СВЦЭМ!$A$39:$A$782,$A147,СВЦЭМ!$B$39:$B$782,O$119)+'СЕТ СН'!$I$12+СВЦЭМ!$D$10+'СЕТ СН'!$I$5-'СЕТ СН'!$I$20</f>
        <v>3492.5536551499999</v>
      </c>
      <c r="P147" s="36">
        <f>SUMIFS(СВЦЭМ!$C$39:$C$782,СВЦЭМ!$A$39:$A$782,$A147,СВЦЭМ!$B$39:$B$782,P$119)+'СЕТ СН'!$I$12+СВЦЭМ!$D$10+'СЕТ СН'!$I$5-'СЕТ СН'!$I$20</f>
        <v>3495.8782244399999</v>
      </c>
      <c r="Q147" s="36">
        <f>SUMIFS(СВЦЭМ!$C$39:$C$782,СВЦЭМ!$A$39:$A$782,$A147,СВЦЭМ!$B$39:$B$782,Q$119)+'СЕТ СН'!$I$12+СВЦЭМ!$D$10+'СЕТ СН'!$I$5-'СЕТ СН'!$I$20</f>
        <v>3488.5702263200001</v>
      </c>
      <c r="R147" s="36">
        <f>SUMIFS(СВЦЭМ!$C$39:$C$782,СВЦЭМ!$A$39:$A$782,$A147,СВЦЭМ!$B$39:$B$782,R$119)+'СЕТ СН'!$I$12+СВЦЭМ!$D$10+'СЕТ СН'!$I$5-'СЕТ СН'!$I$20</f>
        <v>3453.0991090899997</v>
      </c>
      <c r="S147" s="36">
        <f>SUMIFS(СВЦЭМ!$C$39:$C$782,СВЦЭМ!$A$39:$A$782,$A147,СВЦЭМ!$B$39:$B$782,S$119)+'СЕТ СН'!$I$12+СВЦЭМ!$D$10+'СЕТ СН'!$I$5-'СЕТ СН'!$I$20</f>
        <v>3411.1393508199999</v>
      </c>
      <c r="T147" s="36">
        <f>SUMIFS(СВЦЭМ!$C$39:$C$782,СВЦЭМ!$A$39:$A$782,$A147,СВЦЭМ!$B$39:$B$782,T$119)+'СЕТ СН'!$I$12+СВЦЭМ!$D$10+'СЕТ СН'!$I$5-'СЕТ СН'!$I$20</f>
        <v>3351.8092733200001</v>
      </c>
      <c r="U147" s="36">
        <f>SUMIFS(СВЦЭМ!$C$39:$C$782,СВЦЭМ!$A$39:$A$782,$A147,СВЦЭМ!$B$39:$B$782,U$119)+'СЕТ СН'!$I$12+СВЦЭМ!$D$10+'СЕТ СН'!$I$5-'СЕТ СН'!$I$20</f>
        <v>3358.7824768199998</v>
      </c>
      <c r="V147" s="36">
        <f>SUMIFS(СВЦЭМ!$C$39:$C$782,СВЦЭМ!$A$39:$A$782,$A147,СВЦЭМ!$B$39:$B$782,V$119)+'СЕТ СН'!$I$12+СВЦЭМ!$D$10+'СЕТ СН'!$I$5-'СЕТ СН'!$I$20</f>
        <v>3335.2178682899998</v>
      </c>
      <c r="W147" s="36">
        <f>SUMIFS(СВЦЭМ!$C$39:$C$782,СВЦЭМ!$A$39:$A$782,$A147,СВЦЭМ!$B$39:$B$782,W$119)+'СЕТ СН'!$I$12+СВЦЭМ!$D$10+'СЕТ СН'!$I$5-'СЕТ СН'!$I$20</f>
        <v>3344.3572934499998</v>
      </c>
      <c r="X147" s="36">
        <f>SUMIFS(СВЦЭМ!$C$39:$C$782,СВЦЭМ!$A$39:$A$782,$A147,СВЦЭМ!$B$39:$B$782,X$119)+'СЕТ СН'!$I$12+СВЦЭМ!$D$10+'СЕТ СН'!$I$5-'СЕТ СН'!$I$20</f>
        <v>3356.7852843700002</v>
      </c>
      <c r="Y147" s="36">
        <f>SUMIFS(СВЦЭМ!$C$39:$C$782,СВЦЭМ!$A$39:$A$782,$A147,СВЦЭМ!$B$39:$B$782,Y$119)+'СЕТ СН'!$I$12+СВЦЭМ!$D$10+'СЕТ СН'!$I$5-'СЕТ СН'!$I$20</f>
        <v>3400.4112600799999</v>
      </c>
    </row>
    <row r="148" spans="1:26" ht="15.75" x14ac:dyDescent="0.2">
      <c r="A148" s="35">
        <f t="shared" si="3"/>
        <v>44376</v>
      </c>
      <c r="B148" s="36">
        <f>SUMIFS(СВЦЭМ!$C$39:$C$782,СВЦЭМ!$A$39:$A$782,$A148,СВЦЭМ!$B$39:$B$782,B$119)+'СЕТ СН'!$I$12+СВЦЭМ!$D$10+'СЕТ СН'!$I$5-'СЕТ СН'!$I$20</f>
        <v>3393.8334445</v>
      </c>
      <c r="C148" s="36">
        <f>SUMIFS(СВЦЭМ!$C$39:$C$782,СВЦЭМ!$A$39:$A$782,$A148,СВЦЭМ!$B$39:$B$782,C$119)+'СЕТ СН'!$I$12+СВЦЭМ!$D$10+'СЕТ СН'!$I$5-'СЕТ СН'!$I$20</f>
        <v>3430.9882303200002</v>
      </c>
      <c r="D148" s="36">
        <f>SUMIFS(СВЦЭМ!$C$39:$C$782,СВЦЭМ!$A$39:$A$782,$A148,СВЦЭМ!$B$39:$B$782,D$119)+'СЕТ СН'!$I$12+СВЦЭМ!$D$10+'СЕТ СН'!$I$5-'СЕТ СН'!$I$20</f>
        <v>3444.0856923800002</v>
      </c>
      <c r="E148" s="36">
        <f>SUMIFS(СВЦЭМ!$C$39:$C$782,СВЦЭМ!$A$39:$A$782,$A148,СВЦЭМ!$B$39:$B$782,E$119)+'СЕТ СН'!$I$12+СВЦЭМ!$D$10+'СЕТ СН'!$I$5-'СЕТ СН'!$I$20</f>
        <v>3461.8022496499998</v>
      </c>
      <c r="F148" s="36">
        <f>SUMIFS(СВЦЭМ!$C$39:$C$782,СВЦЭМ!$A$39:$A$782,$A148,СВЦЭМ!$B$39:$B$782,F$119)+'СЕТ СН'!$I$12+СВЦЭМ!$D$10+'СЕТ СН'!$I$5-'СЕТ СН'!$I$20</f>
        <v>3462.45965381</v>
      </c>
      <c r="G148" s="36">
        <f>SUMIFS(СВЦЭМ!$C$39:$C$782,СВЦЭМ!$A$39:$A$782,$A148,СВЦЭМ!$B$39:$B$782,G$119)+'СЕТ СН'!$I$12+СВЦЭМ!$D$10+'СЕТ СН'!$I$5-'СЕТ СН'!$I$20</f>
        <v>3454.5294329799999</v>
      </c>
      <c r="H148" s="36">
        <f>SUMIFS(СВЦЭМ!$C$39:$C$782,СВЦЭМ!$A$39:$A$782,$A148,СВЦЭМ!$B$39:$B$782,H$119)+'СЕТ СН'!$I$12+СВЦЭМ!$D$10+'СЕТ СН'!$I$5-'СЕТ СН'!$I$20</f>
        <v>3442.4392401599998</v>
      </c>
      <c r="I148" s="36">
        <f>SUMIFS(СВЦЭМ!$C$39:$C$782,СВЦЭМ!$A$39:$A$782,$A148,СВЦЭМ!$B$39:$B$782,I$119)+'СЕТ СН'!$I$12+СВЦЭМ!$D$10+'СЕТ СН'!$I$5-'СЕТ СН'!$I$20</f>
        <v>3478.1111267199999</v>
      </c>
      <c r="J148" s="36">
        <f>SUMIFS(СВЦЭМ!$C$39:$C$782,СВЦЭМ!$A$39:$A$782,$A148,СВЦЭМ!$B$39:$B$782,J$119)+'СЕТ СН'!$I$12+СВЦЭМ!$D$10+'СЕТ СН'!$I$5-'СЕТ СН'!$I$20</f>
        <v>3421.9170885499998</v>
      </c>
      <c r="K148" s="36">
        <f>SUMIFS(СВЦЭМ!$C$39:$C$782,СВЦЭМ!$A$39:$A$782,$A148,СВЦЭМ!$B$39:$B$782,K$119)+'СЕТ СН'!$I$12+СВЦЭМ!$D$10+'СЕТ СН'!$I$5-'СЕТ СН'!$I$20</f>
        <v>3384.8722310600001</v>
      </c>
      <c r="L148" s="36">
        <f>SUMIFS(СВЦЭМ!$C$39:$C$782,СВЦЭМ!$A$39:$A$782,$A148,СВЦЭМ!$B$39:$B$782,L$119)+'СЕТ СН'!$I$12+СВЦЭМ!$D$10+'СЕТ СН'!$I$5-'СЕТ СН'!$I$20</f>
        <v>3353.9525311699999</v>
      </c>
      <c r="M148" s="36">
        <f>SUMIFS(СВЦЭМ!$C$39:$C$782,СВЦЭМ!$A$39:$A$782,$A148,СВЦЭМ!$B$39:$B$782,M$119)+'СЕТ СН'!$I$12+СВЦЭМ!$D$10+'СЕТ СН'!$I$5-'СЕТ СН'!$I$20</f>
        <v>3382.4423959300002</v>
      </c>
      <c r="N148" s="36">
        <f>SUMIFS(СВЦЭМ!$C$39:$C$782,СВЦЭМ!$A$39:$A$782,$A148,СВЦЭМ!$B$39:$B$782,N$119)+'СЕТ СН'!$I$12+СВЦЭМ!$D$10+'СЕТ СН'!$I$5-'СЕТ СН'!$I$20</f>
        <v>3454.40946596</v>
      </c>
      <c r="O148" s="36">
        <f>SUMIFS(СВЦЭМ!$C$39:$C$782,СВЦЭМ!$A$39:$A$782,$A148,СВЦЭМ!$B$39:$B$782,O$119)+'СЕТ СН'!$I$12+СВЦЭМ!$D$10+'СЕТ СН'!$I$5-'СЕТ СН'!$I$20</f>
        <v>3496.2086033999999</v>
      </c>
      <c r="P148" s="36">
        <f>SUMIFS(СВЦЭМ!$C$39:$C$782,СВЦЭМ!$A$39:$A$782,$A148,СВЦЭМ!$B$39:$B$782,P$119)+'СЕТ СН'!$I$12+СВЦЭМ!$D$10+'СЕТ СН'!$I$5-'СЕТ СН'!$I$20</f>
        <v>3501.0523940600001</v>
      </c>
      <c r="Q148" s="36">
        <f>SUMIFS(СВЦЭМ!$C$39:$C$782,СВЦЭМ!$A$39:$A$782,$A148,СВЦЭМ!$B$39:$B$782,Q$119)+'СЕТ СН'!$I$12+СВЦЭМ!$D$10+'СЕТ СН'!$I$5-'СЕТ СН'!$I$20</f>
        <v>3491.79891481</v>
      </c>
      <c r="R148" s="36">
        <f>SUMIFS(СВЦЭМ!$C$39:$C$782,СВЦЭМ!$A$39:$A$782,$A148,СВЦЭМ!$B$39:$B$782,R$119)+'СЕТ СН'!$I$12+СВЦЭМ!$D$10+'СЕТ СН'!$I$5-'СЕТ СН'!$I$20</f>
        <v>3463.0250521500002</v>
      </c>
      <c r="S148" s="36">
        <f>SUMIFS(СВЦЭМ!$C$39:$C$782,СВЦЭМ!$A$39:$A$782,$A148,СВЦЭМ!$B$39:$B$782,S$119)+'СЕТ СН'!$I$12+СВЦЭМ!$D$10+'СЕТ СН'!$I$5-'СЕТ СН'!$I$20</f>
        <v>3417.2325851800001</v>
      </c>
      <c r="T148" s="36">
        <f>SUMIFS(СВЦЭМ!$C$39:$C$782,СВЦЭМ!$A$39:$A$782,$A148,СВЦЭМ!$B$39:$B$782,T$119)+'СЕТ СН'!$I$12+СВЦЭМ!$D$10+'СЕТ СН'!$I$5-'СЕТ СН'!$I$20</f>
        <v>3366.8388028499999</v>
      </c>
      <c r="U148" s="36">
        <f>SUMIFS(СВЦЭМ!$C$39:$C$782,СВЦЭМ!$A$39:$A$782,$A148,СВЦЭМ!$B$39:$B$782,U$119)+'СЕТ СН'!$I$12+СВЦЭМ!$D$10+'СЕТ СН'!$I$5-'СЕТ СН'!$I$20</f>
        <v>3362.7559447100002</v>
      </c>
      <c r="V148" s="36">
        <f>SUMIFS(СВЦЭМ!$C$39:$C$782,СВЦЭМ!$A$39:$A$782,$A148,СВЦЭМ!$B$39:$B$782,V$119)+'СЕТ СН'!$I$12+СВЦЭМ!$D$10+'СЕТ СН'!$I$5-'СЕТ СН'!$I$20</f>
        <v>3335.6388564099998</v>
      </c>
      <c r="W148" s="36">
        <f>SUMIFS(СВЦЭМ!$C$39:$C$782,СВЦЭМ!$A$39:$A$782,$A148,СВЦЭМ!$B$39:$B$782,W$119)+'СЕТ СН'!$I$12+СВЦЭМ!$D$10+'СЕТ СН'!$I$5-'СЕТ СН'!$I$20</f>
        <v>3345.47872697</v>
      </c>
      <c r="X148" s="36">
        <f>SUMIFS(СВЦЭМ!$C$39:$C$782,СВЦЭМ!$A$39:$A$782,$A148,СВЦЭМ!$B$39:$B$782,X$119)+'СЕТ СН'!$I$12+СВЦЭМ!$D$10+'СЕТ СН'!$I$5-'СЕТ СН'!$I$20</f>
        <v>3359.0227316</v>
      </c>
      <c r="Y148" s="36">
        <f>SUMIFS(СВЦЭМ!$C$39:$C$782,СВЦЭМ!$A$39:$A$782,$A148,СВЦЭМ!$B$39:$B$782,Y$119)+'СЕТ СН'!$I$12+СВЦЭМ!$D$10+'СЕТ СН'!$I$5-'СЕТ СН'!$I$20</f>
        <v>3395.2331431799998</v>
      </c>
    </row>
    <row r="149" spans="1:26" ht="15.75" x14ac:dyDescent="0.2">
      <c r="A149" s="35">
        <f t="shared" si="3"/>
        <v>44377</v>
      </c>
      <c r="B149" s="36">
        <f>SUMIFS(СВЦЭМ!$C$39:$C$782,СВЦЭМ!$A$39:$A$782,$A149,СВЦЭМ!$B$39:$B$782,B$119)+'СЕТ СН'!$I$12+СВЦЭМ!$D$10+'СЕТ СН'!$I$5-'СЕТ СН'!$I$20</f>
        <v>3397.5645448199998</v>
      </c>
      <c r="C149" s="36">
        <f>SUMIFS(СВЦЭМ!$C$39:$C$782,СВЦЭМ!$A$39:$A$782,$A149,СВЦЭМ!$B$39:$B$782,C$119)+'СЕТ СН'!$I$12+СВЦЭМ!$D$10+'СЕТ СН'!$I$5-'СЕТ СН'!$I$20</f>
        <v>3492.0509093000001</v>
      </c>
      <c r="D149" s="36">
        <f>SUMIFS(СВЦЭМ!$C$39:$C$782,СВЦЭМ!$A$39:$A$782,$A149,СВЦЭМ!$B$39:$B$782,D$119)+'СЕТ СН'!$I$12+СВЦЭМ!$D$10+'СЕТ СН'!$I$5-'СЕТ СН'!$I$20</f>
        <v>3568.7952806399999</v>
      </c>
      <c r="E149" s="36">
        <f>SUMIFS(СВЦЭМ!$C$39:$C$782,СВЦЭМ!$A$39:$A$782,$A149,СВЦЭМ!$B$39:$B$782,E$119)+'СЕТ СН'!$I$12+СВЦЭМ!$D$10+'СЕТ СН'!$I$5-'СЕТ СН'!$I$20</f>
        <v>3566.1774175199998</v>
      </c>
      <c r="F149" s="36">
        <f>SUMIFS(СВЦЭМ!$C$39:$C$782,СВЦЭМ!$A$39:$A$782,$A149,СВЦЭМ!$B$39:$B$782,F$119)+'СЕТ СН'!$I$12+СВЦЭМ!$D$10+'СЕТ СН'!$I$5-'СЕТ СН'!$I$20</f>
        <v>3564.3467647500001</v>
      </c>
      <c r="G149" s="36">
        <f>SUMIFS(СВЦЭМ!$C$39:$C$782,СВЦЭМ!$A$39:$A$782,$A149,СВЦЭМ!$B$39:$B$782,G$119)+'СЕТ СН'!$I$12+СВЦЭМ!$D$10+'СЕТ СН'!$I$5-'СЕТ СН'!$I$20</f>
        <v>3563.9376774500001</v>
      </c>
      <c r="H149" s="36">
        <f>SUMIFS(СВЦЭМ!$C$39:$C$782,СВЦЭМ!$A$39:$A$782,$A149,СВЦЭМ!$B$39:$B$782,H$119)+'СЕТ СН'!$I$12+СВЦЭМ!$D$10+'СЕТ СН'!$I$5-'СЕТ СН'!$I$20</f>
        <v>3538.6600827799998</v>
      </c>
      <c r="I149" s="36">
        <f>SUMIFS(СВЦЭМ!$C$39:$C$782,СВЦЭМ!$A$39:$A$782,$A149,СВЦЭМ!$B$39:$B$782,I$119)+'СЕТ СН'!$I$12+СВЦЭМ!$D$10+'СЕТ СН'!$I$5-'СЕТ СН'!$I$20</f>
        <v>3446.3184683099998</v>
      </c>
      <c r="J149" s="36">
        <f>SUMIFS(СВЦЭМ!$C$39:$C$782,СВЦЭМ!$A$39:$A$782,$A149,СВЦЭМ!$B$39:$B$782,J$119)+'СЕТ СН'!$I$12+СВЦЭМ!$D$10+'СЕТ СН'!$I$5-'СЕТ СН'!$I$20</f>
        <v>3367.8436473699999</v>
      </c>
      <c r="K149" s="36">
        <f>SUMIFS(СВЦЭМ!$C$39:$C$782,СВЦЭМ!$A$39:$A$782,$A149,СВЦЭМ!$B$39:$B$782,K$119)+'СЕТ СН'!$I$12+СВЦЭМ!$D$10+'СЕТ СН'!$I$5-'СЕТ СН'!$I$20</f>
        <v>3324.7465797899999</v>
      </c>
      <c r="L149" s="36">
        <f>SUMIFS(СВЦЭМ!$C$39:$C$782,СВЦЭМ!$A$39:$A$782,$A149,СВЦЭМ!$B$39:$B$782,L$119)+'СЕТ СН'!$I$12+СВЦЭМ!$D$10+'СЕТ СН'!$I$5-'СЕТ СН'!$I$20</f>
        <v>3303.3086087399997</v>
      </c>
      <c r="M149" s="36">
        <f>SUMIFS(СВЦЭМ!$C$39:$C$782,СВЦЭМ!$A$39:$A$782,$A149,СВЦЭМ!$B$39:$B$782,M$119)+'СЕТ СН'!$I$12+СВЦЭМ!$D$10+'СЕТ СН'!$I$5-'СЕТ СН'!$I$20</f>
        <v>3339.48171314</v>
      </c>
      <c r="N149" s="36">
        <f>SUMIFS(СВЦЭМ!$C$39:$C$782,СВЦЭМ!$A$39:$A$782,$A149,СВЦЭМ!$B$39:$B$782,N$119)+'СЕТ СН'!$I$12+СВЦЭМ!$D$10+'СЕТ СН'!$I$5-'СЕТ СН'!$I$20</f>
        <v>3397.5312050100001</v>
      </c>
      <c r="O149" s="36">
        <f>SUMIFS(СВЦЭМ!$C$39:$C$782,СВЦЭМ!$A$39:$A$782,$A149,СВЦЭМ!$B$39:$B$782,O$119)+'СЕТ СН'!$I$12+СВЦЭМ!$D$10+'СЕТ СН'!$I$5-'СЕТ СН'!$I$20</f>
        <v>3443.4933956099999</v>
      </c>
      <c r="P149" s="36">
        <f>SUMIFS(СВЦЭМ!$C$39:$C$782,СВЦЭМ!$A$39:$A$782,$A149,СВЦЭМ!$B$39:$B$782,P$119)+'СЕТ СН'!$I$12+СВЦЭМ!$D$10+'СЕТ СН'!$I$5-'СЕТ СН'!$I$20</f>
        <v>3465.9939123200002</v>
      </c>
      <c r="Q149" s="36">
        <f>SUMIFS(СВЦЭМ!$C$39:$C$782,СВЦЭМ!$A$39:$A$782,$A149,СВЦЭМ!$B$39:$B$782,Q$119)+'СЕТ СН'!$I$12+СВЦЭМ!$D$10+'СЕТ СН'!$I$5-'СЕТ СН'!$I$20</f>
        <v>3449.6308563900002</v>
      </c>
      <c r="R149" s="36">
        <f>SUMIFS(СВЦЭМ!$C$39:$C$782,СВЦЭМ!$A$39:$A$782,$A149,СВЦЭМ!$B$39:$B$782,R$119)+'СЕТ СН'!$I$12+СВЦЭМ!$D$10+'СЕТ СН'!$I$5-'СЕТ СН'!$I$20</f>
        <v>3408.1849544500001</v>
      </c>
      <c r="S149" s="36">
        <f>SUMIFS(СВЦЭМ!$C$39:$C$782,СВЦЭМ!$A$39:$A$782,$A149,СВЦЭМ!$B$39:$B$782,S$119)+'СЕТ СН'!$I$12+СВЦЭМ!$D$10+'СЕТ СН'!$I$5-'СЕТ СН'!$I$20</f>
        <v>3354.1862771199999</v>
      </c>
      <c r="T149" s="36">
        <f>SUMIFS(СВЦЭМ!$C$39:$C$782,СВЦЭМ!$A$39:$A$782,$A149,СВЦЭМ!$B$39:$B$782,T$119)+'СЕТ СН'!$I$12+СВЦЭМ!$D$10+'СЕТ СН'!$I$5-'СЕТ СН'!$I$20</f>
        <v>3319.10942092</v>
      </c>
      <c r="U149" s="36">
        <f>SUMIFS(СВЦЭМ!$C$39:$C$782,СВЦЭМ!$A$39:$A$782,$A149,СВЦЭМ!$B$39:$B$782,U$119)+'СЕТ СН'!$I$12+СВЦЭМ!$D$10+'СЕТ СН'!$I$5-'СЕТ СН'!$I$20</f>
        <v>3320.76821999</v>
      </c>
      <c r="V149" s="36">
        <f>SUMIFS(СВЦЭМ!$C$39:$C$782,СВЦЭМ!$A$39:$A$782,$A149,СВЦЭМ!$B$39:$B$782,V$119)+'СЕТ СН'!$I$12+СВЦЭМ!$D$10+'СЕТ СН'!$I$5-'СЕТ СН'!$I$20</f>
        <v>3305.7317415699999</v>
      </c>
      <c r="W149" s="36">
        <f>SUMIFS(СВЦЭМ!$C$39:$C$782,СВЦЭМ!$A$39:$A$782,$A149,СВЦЭМ!$B$39:$B$782,W$119)+'СЕТ СН'!$I$12+СВЦЭМ!$D$10+'СЕТ СН'!$I$5-'СЕТ СН'!$I$20</f>
        <v>3306.0518286799997</v>
      </c>
      <c r="X149" s="36">
        <f>SUMIFS(СВЦЭМ!$C$39:$C$782,СВЦЭМ!$A$39:$A$782,$A149,СВЦЭМ!$B$39:$B$782,X$119)+'СЕТ СН'!$I$12+СВЦЭМ!$D$10+'СЕТ СН'!$I$5-'СЕТ СН'!$I$20</f>
        <v>3315.3569540500002</v>
      </c>
      <c r="Y149" s="36">
        <f>SUMIFS(СВЦЭМ!$C$39:$C$782,СВЦЭМ!$A$39:$A$782,$A149,СВЦЭМ!$B$39:$B$782,Y$119)+'СЕТ СН'!$I$12+СВЦЭМ!$D$10+'СЕТ СН'!$I$5-'СЕТ СН'!$I$20</f>
        <v>3322.0315493799999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380901.54545454547</v>
      </c>
      <c r="O155" s="143"/>
      <c r="P155" s="142">
        <f>СВЦЭМ!$D$12+'СЕТ СН'!$F$13-'СЕТ СН'!$G$21</f>
        <v>380901.54545454547</v>
      </c>
      <c r="Q155" s="143"/>
      <c r="R155" s="142">
        <f>СВЦЭМ!$D$12+'СЕТ СН'!$F$13-'СЕТ СН'!$H$21</f>
        <v>380901.54545454547</v>
      </c>
      <c r="S155" s="143"/>
      <c r="T155" s="142">
        <f>СВЦЭМ!$D$12+'СЕТ СН'!$F$13-'СЕТ СН'!$I$21</f>
        <v>380901.54545454547</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SUMIFS(СВЦЭМ!$C$39:$C$782,СВЦЭМ!$A$39:$A$782,$A12,СВЦЭМ!$B$39:$B$782,B$11)+'СЕТ СН'!$F$12+СВЦЭМ!$D$10+'СЕТ СН'!$F$6-'СЕТ СН'!$F$22</f>
        <v>788.43218016000003</v>
      </c>
      <c r="C12" s="36">
        <f>SUMIFS(СВЦЭМ!$C$39:$C$782,СВЦЭМ!$A$39:$A$782,$A12,СВЦЭМ!$B$39:$B$782,C$11)+'СЕТ СН'!$F$12+СВЦЭМ!$D$10+'СЕТ СН'!$F$6-'СЕТ СН'!$F$22</f>
        <v>851.23840713999994</v>
      </c>
      <c r="D12" s="36">
        <f>SUMIFS(СВЦЭМ!$C$39:$C$782,СВЦЭМ!$A$39:$A$782,$A12,СВЦЭМ!$B$39:$B$782,D$11)+'СЕТ СН'!$F$12+СВЦЭМ!$D$10+'СЕТ СН'!$F$6-'СЕТ СН'!$F$22</f>
        <v>873.33230914000001</v>
      </c>
      <c r="E12" s="36">
        <f>SUMIFS(СВЦЭМ!$C$39:$C$782,СВЦЭМ!$A$39:$A$782,$A12,СВЦЭМ!$B$39:$B$782,E$11)+'СЕТ СН'!$F$12+СВЦЭМ!$D$10+'СЕТ СН'!$F$6-'СЕТ СН'!$F$22</f>
        <v>882.86491971999999</v>
      </c>
      <c r="F12" s="36">
        <f>SUMIFS(СВЦЭМ!$C$39:$C$782,СВЦЭМ!$A$39:$A$782,$A12,СВЦЭМ!$B$39:$B$782,F$11)+'СЕТ СН'!$F$12+СВЦЭМ!$D$10+'СЕТ СН'!$F$6-'СЕТ СН'!$F$22</f>
        <v>885.41984649999995</v>
      </c>
      <c r="G12" s="36">
        <f>SUMIFS(СВЦЭМ!$C$39:$C$782,СВЦЭМ!$A$39:$A$782,$A12,СВЦЭМ!$B$39:$B$782,G$11)+'СЕТ СН'!$F$12+СВЦЭМ!$D$10+'СЕТ СН'!$F$6-'СЕТ СН'!$F$22</f>
        <v>866.98410084</v>
      </c>
      <c r="H12" s="36">
        <f>SUMIFS(СВЦЭМ!$C$39:$C$782,СВЦЭМ!$A$39:$A$782,$A12,СВЦЭМ!$B$39:$B$782,H$11)+'СЕТ СН'!$F$12+СВЦЭМ!$D$10+'СЕТ СН'!$F$6-'СЕТ СН'!$F$22</f>
        <v>825.79704802000003</v>
      </c>
      <c r="I12" s="36">
        <f>SUMIFS(СВЦЭМ!$C$39:$C$782,СВЦЭМ!$A$39:$A$782,$A12,СВЦЭМ!$B$39:$B$782,I$11)+'СЕТ СН'!$F$12+СВЦЭМ!$D$10+'СЕТ СН'!$F$6-'СЕТ СН'!$F$22</f>
        <v>733.05166238000004</v>
      </c>
      <c r="J12" s="36">
        <f>SUMIFS(СВЦЭМ!$C$39:$C$782,СВЦЭМ!$A$39:$A$782,$A12,СВЦЭМ!$B$39:$B$782,J$11)+'СЕТ СН'!$F$12+СВЦЭМ!$D$10+'СЕТ СН'!$F$6-'СЕТ СН'!$F$22</f>
        <v>686.41987080000001</v>
      </c>
      <c r="K12" s="36">
        <f>SUMIFS(СВЦЭМ!$C$39:$C$782,СВЦЭМ!$A$39:$A$782,$A12,СВЦЭМ!$B$39:$B$782,K$11)+'СЕТ СН'!$F$12+СВЦЭМ!$D$10+'СЕТ СН'!$F$6-'СЕТ СН'!$F$22</f>
        <v>789.22800296000003</v>
      </c>
      <c r="L12" s="36">
        <f>SUMIFS(СВЦЭМ!$C$39:$C$782,СВЦЭМ!$A$39:$A$782,$A12,СВЦЭМ!$B$39:$B$782,L$11)+'СЕТ СН'!$F$12+СВЦЭМ!$D$10+'СЕТ СН'!$F$6-'СЕТ СН'!$F$22</f>
        <v>770.76027254999997</v>
      </c>
      <c r="M12" s="36">
        <f>SUMIFS(СВЦЭМ!$C$39:$C$782,СВЦЭМ!$A$39:$A$782,$A12,СВЦЭМ!$B$39:$B$782,M$11)+'СЕТ СН'!$F$12+СВЦЭМ!$D$10+'СЕТ СН'!$F$6-'СЕТ СН'!$F$22</f>
        <v>758.24597079</v>
      </c>
      <c r="N12" s="36">
        <f>SUMIFS(СВЦЭМ!$C$39:$C$782,СВЦЭМ!$A$39:$A$782,$A12,СВЦЭМ!$B$39:$B$782,N$11)+'СЕТ СН'!$F$12+СВЦЭМ!$D$10+'СЕТ СН'!$F$6-'СЕТ СН'!$F$22</f>
        <v>768.94955419999997</v>
      </c>
      <c r="O12" s="36">
        <f>SUMIFS(СВЦЭМ!$C$39:$C$782,СВЦЭМ!$A$39:$A$782,$A12,СВЦЭМ!$B$39:$B$782,O$11)+'СЕТ СН'!$F$12+СВЦЭМ!$D$10+'СЕТ СН'!$F$6-'СЕТ СН'!$F$22</f>
        <v>812.53483464999999</v>
      </c>
      <c r="P12" s="36">
        <f>SUMIFS(СВЦЭМ!$C$39:$C$782,СВЦЭМ!$A$39:$A$782,$A12,СВЦЭМ!$B$39:$B$782,P$11)+'СЕТ СН'!$F$12+СВЦЭМ!$D$10+'СЕТ СН'!$F$6-'СЕТ СН'!$F$22</f>
        <v>822.58678877</v>
      </c>
      <c r="Q12" s="36">
        <f>SUMIFS(СВЦЭМ!$C$39:$C$782,СВЦЭМ!$A$39:$A$782,$A12,СВЦЭМ!$B$39:$B$782,Q$11)+'СЕТ СН'!$F$12+СВЦЭМ!$D$10+'СЕТ СН'!$F$6-'СЕТ СН'!$F$22</f>
        <v>822.42641007999998</v>
      </c>
      <c r="R12" s="36">
        <f>SUMIFS(СВЦЭМ!$C$39:$C$782,СВЦЭМ!$A$39:$A$782,$A12,СВЦЭМ!$B$39:$B$782,R$11)+'СЕТ СН'!$F$12+СВЦЭМ!$D$10+'СЕТ СН'!$F$6-'СЕТ СН'!$F$22</f>
        <v>775.02344784000002</v>
      </c>
      <c r="S12" s="36">
        <f>SUMIFS(СВЦЭМ!$C$39:$C$782,СВЦЭМ!$A$39:$A$782,$A12,СВЦЭМ!$B$39:$B$782,S$11)+'СЕТ СН'!$F$12+СВЦЭМ!$D$10+'СЕТ СН'!$F$6-'СЕТ СН'!$F$22</f>
        <v>777.40370113999995</v>
      </c>
      <c r="T12" s="36">
        <f>SUMIFS(СВЦЭМ!$C$39:$C$782,СВЦЭМ!$A$39:$A$782,$A12,СВЦЭМ!$B$39:$B$782,T$11)+'СЕТ СН'!$F$12+СВЦЭМ!$D$10+'СЕТ СН'!$F$6-'СЕТ СН'!$F$22</f>
        <v>790.60237853000001</v>
      </c>
      <c r="U12" s="36">
        <f>SUMIFS(СВЦЭМ!$C$39:$C$782,СВЦЭМ!$A$39:$A$782,$A12,СВЦЭМ!$B$39:$B$782,U$11)+'СЕТ СН'!$F$12+СВЦЭМ!$D$10+'СЕТ СН'!$F$6-'СЕТ СН'!$F$22</f>
        <v>782.42733358999999</v>
      </c>
      <c r="V12" s="36">
        <f>SUMIFS(СВЦЭМ!$C$39:$C$782,СВЦЭМ!$A$39:$A$782,$A12,СВЦЭМ!$B$39:$B$782,V$11)+'СЕТ СН'!$F$12+СВЦЭМ!$D$10+'СЕТ СН'!$F$6-'СЕТ СН'!$F$22</f>
        <v>792.06485394000003</v>
      </c>
      <c r="W12" s="36">
        <f>SUMIFS(СВЦЭМ!$C$39:$C$782,СВЦЭМ!$A$39:$A$782,$A12,СВЦЭМ!$B$39:$B$782,W$11)+'СЕТ СН'!$F$12+СВЦЭМ!$D$10+'СЕТ СН'!$F$6-'СЕТ СН'!$F$22</f>
        <v>808.49746577999997</v>
      </c>
      <c r="X12" s="36">
        <f>SUMIFS(СВЦЭМ!$C$39:$C$782,СВЦЭМ!$A$39:$A$782,$A12,СВЦЭМ!$B$39:$B$782,X$11)+'СЕТ СН'!$F$12+СВЦЭМ!$D$10+'СЕТ СН'!$F$6-'СЕТ СН'!$F$22</f>
        <v>806.26390720999996</v>
      </c>
      <c r="Y12" s="36">
        <f>SUMIFS(СВЦЭМ!$C$39:$C$782,СВЦЭМ!$A$39:$A$782,$A12,СВЦЭМ!$B$39:$B$782,Y$11)+'СЕТ СН'!$F$12+СВЦЭМ!$D$10+'СЕТ СН'!$F$6-'СЕТ СН'!$F$22</f>
        <v>758.79891584999996</v>
      </c>
      <c r="AA12" s="37"/>
    </row>
    <row r="13" spans="1:27" ht="15.75" x14ac:dyDescent="0.2">
      <c r="A13" s="35">
        <f>A12+1</f>
        <v>44349</v>
      </c>
      <c r="B13" s="36">
        <f>SUMIFS(СВЦЭМ!$C$39:$C$782,СВЦЭМ!$A$39:$A$782,$A13,СВЦЭМ!$B$39:$B$782,B$11)+'СЕТ СН'!$F$12+СВЦЭМ!$D$10+'СЕТ СН'!$F$6-'СЕТ СН'!$F$22</f>
        <v>730.02629175999994</v>
      </c>
      <c r="C13" s="36">
        <f>SUMIFS(СВЦЭМ!$C$39:$C$782,СВЦЭМ!$A$39:$A$782,$A13,СВЦЭМ!$B$39:$B$782,C$11)+'СЕТ СН'!$F$12+СВЦЭМ!$D$10+'СЕТ СН'!$F$6-'СЕТ СН'!$F$22</f>
        <v>790.14541333</v>
      </c>
      <c r="D13" s="36">
        <f>SUMIFS(СВЦЭМ!$C$39:$C$782,СВЦЭМ!$A$39:$A$782,$A13,СВЦЭМ!$B$39:$B$782,D$11)+'СЕТ СН'!$F$12+СВЦЭМ!$D$10+'СЕТ СН'!$F$6-'СЕТ СН'!$F$22</f>
        <v>862.35766783999998</v>
      </c>
      <c r="E13" s="36">
        <f>SUMIFS(СВЦЭМ!$C$39:$C$782,СВЦЭМ!$A$39:$A$782,$A13,СВЦЭМ!$B$39:$B$782,E$11)+'СЕТ СН'!$F$12+СВЦЭМ!$D$10+'СЕТ СН'!$F$6-'СЕТ СН'!$F$22</f>
        <v>870.35742621999998</v>
      </c>
      <c r="F13" s="36">
        <f>SUMIFS(СВЦЭМ!$C$39:$C$782,СВЦЭМ!$A$39:$A$782,$A13,СВЦЭМ!$B$39:$B$782,F$11)+'СЕТ СН'!$F$12+СВЦЭМ!$D$10+'СЕТ СН'!$F$6-'СЕТ СН'!$F$22</f>
        <v>877.16033512000001</v>
      </c>
      <c r="G13" s="36">
        <f>SUMIFS(СВЦЭМ!$C$39:$C$782,СВЦЭМ!$A$39:$A$782,$A13,СВЦЭМ!$B$39:$B$782,G$11)+'СЕТ СН'!$F$12+СВЦЭМ!$D$10+'СЕТ СН'!$F$6-'СЕТ СН'!$F$22</f>
        <v>858.77812054000003</v>
      </c>
      <c r="H13" s="36">
        <f>SUMIFS(СВЦЭМ!$C$39:$C$782,СВЦЭМ!$A$39:$A$782,$A13,СВЦЭМ!$B$39:$B$782,H$11)+'СЕТ СН'!$F$12+СВЦЭМ!$D$10+'СЕТ СН'!$F$6-'СЕТ СН'!$F$22</f>
        <v>830.32612819999997</v>
      </c>
      <c r="I13" s="36">
        <f>SUMIFS(СВЦЭМ!$C$39:$C$782,СВЦЭМ!$A$39:$A$782,$A13,СВЦЭМ!$B$39:$B$782,I$11)+'СЕТ СН'!$F$12+СВЦЭМ!$D$10+'СЕТ СН'!$F$6-'СЕТ СН'!$F$22</f>
        <v>764.00181335000002</v>
      </c>
      <c r="J13" s="36">
        <f>SUMIFS(СВЦЭМ!$C$39:$C$782,СВЦЭМ!$A$39:$A$782,$A13,СВЦЭМ!$B$39:$B$782,J$11)+'СЕТ СН'!$F$12+СВЦЭМ!$D$10+'СЕТ СН'!$F$6-'СЕТ СН'!$F$22</f>
        <v>728.64925739</v>
      </c>
      <c r="K13" s="36">
        <f>SUMIFS(СВЦЭМ!$C$39:$C$782,СВЦЭМ!$A$39:$A$782,$A13,СВЦЭМ!$B$39:$B$782,K$11)+'СЕТ СН'!$F$12+СВЦЭМ!$D$10+'СЕТ СН'!$F$6-'СЕТ СН'!$F$22</f>
        <v>750.13321637000001</v>
      </c>
      <c r="L13" s="36">
        <f>SUMIFS(СВЦЭМ!$C$39:$C$782,СВЦЭМ!$A$39:$A$782,$A13,СВЦЭМ!$B$39:$B$782,L$11)+'СЕТ СН'!$F$12+СВЦЭМ!$D$10+'СЕТ СН'!$F$6-'СЕТ СН'!$F$22</f>
        <v>747.13254409000001</v>
      </c>
      <c r="M13" s="36">
        <f>SUMIFS(СВЦЭМ!$C$39:$C$782,СВЦЭМ!$A$39:$A$782,$A13,СВЦЭМ!$B$39:$B$782,M$11)+'СЕТ СН'!$F$12+СВЦЭМ!$D$10+'СЕТ СН'!$F$6-'СЕТ СН'!$F$22</f>
        <v>750.23264044999996</v>
      </c>
      <c r="N13" s="36">
        <f>SUMIFS(СВЦЭМ!$C$39:$C$782,СВЦЭМ!$A$39:$A$782,$A13,СВЦЭМ!$B$39:$B$782,N$11)+'СЕТ СН'!$F$12+СВЦЭМ!$D$10+'СЕТ СН'!$F$6-'СЕТ СН'!$F$22</f>
        <v>804.73812425999995</v>
      </c>
      <c r="O13" s="36">
        <f>SUMIFS(СВЦЭМ!$C$39:$C$782,СВЦЭМ!$A$39:$A$782,$A13,СВЦЭМ!$B$39:$B$782,O$11)+'СЕТ СН'!$F$12+СВЦЭМ!$D$10+'СЕТ СН'!$F$6-'СЕТ СН'!$F$22</f>
        <v>845.08061455999996</v>
      </c>
      <c r="P13" s="36">
        <f>SUMIFS(СВЦЭМ!$C$39:$C$782,СВЦЭМ!$A$39:$A$782,$A13,СВЦЭМ!$B$39:$B$782,P$11)+'СЕТ СН'!$F$12+СВЦЭМ!$D$10+'СЕТ СН'!$F$6-'СЕТ СН'!$F$22</f>
        <v>851.44009999000002</v>
      </c>
      <c r="Q13" s="36">
        <f>SUMIFS(СВЦЭМ!$C$39:$C$782,СВЦЭМ!$A$39:$A$782,$A13,СВЦЭМ!$B$39:$B$782,Q$11)+'СЕТ СН'!$F$12+СВЦЭМ!$D$10+'СЕТ СН'!$F$6-'СЕТ СН'!$F$22</f>
        <v>854.37648619999993</v>
      </c>
      <c r="R13" s="36">
        <f>SUMIFS(СВЦЭМ!$C$39:$C$782,СВЦЭМ!$A$39:$A$782,$A13,СВЦЭМ!$B$39:$B$782,R$11)+'СЕТ СН'!$F$12+СВЦЭМ!$D$10+'СЕТ СН'!$F$6-'СЕТ СН'!$F$22</f>
        <v>813.62973023999996</v>
      </c>
      <c r="S13" s="36">
        <f>SUMIFS(СВЦЭМ!$C$39:$C$782,СВЦЭМ!$A$39:$A$782,$A13,СВЦЭМ!$B$39:$B$782,S$11)+'СЕТ СН'!$F$12+СВЦЭМ!$D$10+'СЕТ СН'!$F$6-'СЕТ СН'!$F$22</f>
        <v>809.52925282000001</v>
      </c>
      <c r="T13" s="36">
        <f>SUMIFS(СВЦЭМ!$C$39:$C$782,СВЦЭМ!$A$39:$A$782,$A13,СВЦЭМ!$B$39:$B$782,T$11)+'СЕТ СН'!$F$12+СВЦЭМ!$D$10+'СЕТ СН'!$F$6-'СЕТ СН'!$F$22</f>
        <v>787.58366491999993</v>
      </c>
      <c r="U13" s="36">
        <f>SUMIFS(СВЦЭМ!$C$39:$C$782,СВЦЭМ!$A$39:$A$782,$A13,СВЦЭМ!$B$39:$B$782,U$11)+'СЕТ СН'!$F$12+СВЦЭМ!$D$10+'СЕТ СН'!$F$6-'СЕТ СН'!$F$22</f>
        <v>754.33027258000004</v>
      </c>
      <c r="V13" s="36">
        <f>SUMIFS(СВЦЭМ!$C$39:$C$782,СВЦЭМ!$A$39:$A$782,$A13,СВЦЭМ!$B$39:$B$782,V$11)+'СЕТ СН'!$F$12+СВЦЭМ!$D$10+'СЕТ СН'!$F$6-'СЕТ СН'!$F$22</f>
        <v>741.44766549999997</v>
      </c>
      <c r="W13" s="36">
        <f>SUMIFS(СВЦЭМ!$C$39:$C$782,СВЦЭМ!$A$39:$A$782,$A13,СВЦЭМ!$B$39:$B$782,W$11)+'СЕТ СН'!$F$12+СВЦЭМ!$D$10+'СЕТ СН'!$F$6-'СЕТ СН'!$F$22</f>
        <v>752.65454052999996</v>
      </c>
      <c r="X13" s="36">
        <f>SUMIFS(СВЦЭМ!$C$39:$C$782,СВЦЭМ!$A$39:$A$782,$A13,СВЦЭМ!$B$39:$B$782,X$11)+'СЕТ СН'!$F$12+СВЦЭМ!$D$10+'СЕТ СН'!$F$6-'СЕТ СН'!$F$22</f>
        <v>820.26128025000003</v>
      </c>
      <c r="Y13" s="36">
        <f>SUMIFS(СВЦЭМ!$C$39:$C$782,СВЦЭМ!$A$39:$A$782,$A13,СВЦЭМ!$B$39:$B$782,Y$11)+'СЕТ СН'!$F$12+СВЦЭМ!$D$10+'СЕТ СН'!$F$6-'СЕТ СН'!$F$22</f>
        <v>779.06130092000001</v>
      </c>
    </row>
    <row r="14" spans="1:27" ht="15.75" x14ac:dyDescent="0.2">
      <c r="A14" s="35">
        <f t="shared" ref="A14:A41" si="0">A13+1</f>
        <v>44350</v>
      </c>
      <c r="B14" s="36">
        <f>SUMIFS(СВЦЭМ!$C$39:$C$782,СВЦЭМ!$A$39:$A$782,$A14,СВЦЭМ!$B$39:$B$782,B$11)+'СЕТ СН'!$F$12+СВЦЭМ!$D$10+'СЕТ СН'!$F$6-'СЕТ СН'!$F$22</f>
        <v>702.18503014999999</v>
      </c>
      <c r="C14" s="36">
        <f>SUMIFS(СВЦЭМ!$C$39:$C$782,СВЦЭМ!$A$39:$A$782,$A14,СВЦЭМ!$B$39:$B$782,C$11)+'СЕТ СН'!$F$12+СВЦЭМ!$D$10+'СЕТ СН'!$F$6-'СЕТ СН'!$F$22</f>
        <v>769.35887833999993</v>
      </c>
      <c r="D14" s="36">
        <f>SUMIFS(СВЦЭМ!$C$39:$C$782,СВЦЭМ!$A$39:$A$782,$A14,СВЦЭМ!$B$39:$B$782,D$11)+'СЕТ СН'!$F$12+СВЦЭМ!$D$10+'СЕТ СН'!$F$6-'СЕТ СН'!$F$22</f>
        <v>841.50464378999993</v>
      </c>
      <c r="E14" s="36">
        <f>SUMIFS(СВЦЭМ!$C$39:$C$782,СВЦЭМ!$A$39:$A$782,$A14,СВЦЭМ!$B$39:$B$782,E$11)+'СЕТ СН'!$F$12+СВЦЭМ!$D$10+'СЕТ СН'!$F$6-'СЕТ СН'!$F$22</f>
        <v>856.30353602000002</v>
      </c>
      <c r="F14" s="36">
        <f>SUMIFS(СВЦЭМ!$C$39:$C$782,СВЦЭМ!$A$39:$A$782,$A14,СВЦЭМ!$B$39:$B$782,F$11)+'СЕТ СН'!$F$12+СВЦЭМ!$D$10+'СЕТ СН'!$F$6-'СЕТ СН'!$F$22</f>
        <v>861.97044464999999</v>
      </c>
      <c r="G14" s="36">
        <f>SUMIFS(СВЦЭМ!$C$39:$C$782,СВЦЭМ!$A$39:$A$782,$A14,СВЦЭМ!$B$39:$B$782,G$11)+'СЕТ СН'!$F$12+СВЦЭМ!$D$10+'СЕТ СН'!$F$6-'СЕТ СН'!$F$22</f>
        <v>844.24450236999996</v>
      </c>
      <c r="H14" s="36">
        <f>SUMIFS(СВЦЭМ!$C$39:$C$782,СВЦЭМ!$A$39:$A$782,$A14,СВЦЭМ!$B$39:$B$782,H$11)+'СЕТ СН'!$F$12+СВЦЭМ!$D$10+'СЕТ СН'!$F$6-'СЕТ СН'!$F$22</f>
        <v>803.02230338000004</v>
      </c>
      <c r="I14" s="36">
        <f>SUMIFS(СВЦЭМ!$C$39:$C$782,СВЦЭМ!$A$39:$A$782,$A14,СВЦЭМ!$B$39:$B$782,I$11)+'СЕТ СН'!$F$12+СВЦЭМ!$D$10+'СЕТ СН'!$F$6-'СЕТ СН'!$F$22</f>
        <v>778.79543367999997</v>
      </c>
      <c r="J14" s="36">
        <f>SUMIFS(СВЦЭМ!$C$39:$C$782,СВЦЭМ!$A$39:$A$782,$A14,СВЦЭМ!$B$39:$B$782,J$11)+'СЕТ СН'!$F$12+СВЦЭМ!$D$10+'СЕТ СН'!$F$6-'СЕТ СН'!$F$22</f>
        <v>819.53553326999997</v>
      </c>
      <c r="K14" s="36">
        <f>SUMIFS(СВЦЭМ!$C$39:$C$782,СВЦЭМ!$A$39:$A$782,$A14,СВЦЭМ!$B$39:$B$782,K$11)+'СЕТ СН'!$F$12+СВЦЭМ!$D$10+'СЕТ СН'!$F$6-'СЕТ СН'!$F$22</f>
        <v>841.07344045000002</v>
      </c>
      <c r="L14" s="36">
        <f>SUMIFS(СВЦЭМ!$C$39:$C$782,СВЦЭМ!$A$39:$A$782,$A14,СВЦЭМ!$B$39:$B$782,L$11)+'СЕТ СН'!$F$12+СВЦЭМ!$D$10+'СЕТ СН'!$F$6-'СЕТ СН'!$F$22</f>
        <v>848.46597360999999</v>
      </c>
      <c r="M14" s="36">
        <f>SUMIFS(СВЦЭМ!$C$39:$C$782,СВЦЭМ!$A$39:$A$782,$A14,СВЦЭМ!$B$39:$B$782,M$11)+'СЕТ СН'!$F$12+СВЦЭМ!$D$10+'СЕТ СН'!$F$6-'СЕТ СН'!$F$22</f>
        <v>832.33450266</v>
      </c>
      <c r="N14" s="36">
        <f>SUMIFS(СВЦЭМ!$C$39:$C$782,СВЦЭМ!$A$39:$A$782,$A14,СВЦЭМ!$B$39:$B$782,N$11)+'СЕТ СН'!$F$12+СВЦЭМ!$D$10+'СЕТ СН'!$F$6-'СЕТ СН'!$F$22</f>
        <v>822.82752958000003</v>
      </c>
      <c r="O14" s="36">
        <f>SUMIFS(СВЦЭМ!$C$39:$C$782,СВЦЭМ!$A$39:$A$782,$A14,СВЦЭМ!$B$39:$B$782,O$11)+'СЕТ СН'!$F$12+СВЦЭМ!$D$10+'СЕТ СН'!$F$6-'СЕТ СН'!$F$22</f>
        <v>847.25388506000002</v>
      </c>
      <c r="P14" s="36">
        <f>SUMIFS(СВЦЭМ!$C$39:$C$782,СВЦЭМ!$A$39:$A$782,$A14,СВЦЭМ!$B$39:$B$782,P$11)+'СЕТ СН'!$F$12+СВЦЭМ!$D$10+'СЕТ СН'!$F$6-'СЕТ СН'!$F$22</f>
        <v>859.91660947000003</v>
      </c>
      <c r="Q14" s="36">
        <f>SUMIFS(СВЦЭМ!$C$39:$C$782,СВЦЭМ!$A$39:$A$782,$A14,СВЦЭМ!$B$39:$B$782,Q$11)+'СЕТ СН'!$F$12+СВЦЭМ!$D$10+'СЕТ СН'!$F$6-'СЕТ СН'!$F$22</f>
        <v>852.00357282999994</v>
      </c>
      <c r="R14" s="36">
        <f>SUMIFS(СВЦЭМ!$C$39:$C$782,СВЦЭМ!$A$39:$A$782,$A14,СВЦЭМ!$B$39:$B$782,R$11)+'СЕТ СН'!$F$12+СВЦЭМ!$D$10+'СЕТ СН'!$F$6-'СЕТ СН'!$F$22</f>
        <v>817.72042690000001</v>
      </c>
      <c r="S14" s="36">
        <f>SUMIFS(СВЦЭМ!$C$39:$C$782,СВЦЭМ!$A$39:$A$782,$A14,СВЦЭМ!$B$39:$B$782,S$11)+'СЕТ СН'!$F$12+СВЦЭМ!$D$10+'СЕТ СН'!$F$6-'СЕТ СН'!$F$22</f>
        <v>841.45340581999994</v>
      </c>
      <c r="T14" s="36">
        <f>SUMIFS(СВЦЭМ!$C$39:$C$782,СВЦЭМ!$A$39:$A$782,$A14,СВЦЭМ!$B$39:$B$782,T$11)+'СЕТ СН'!$F$12+СВЦЭМ!$D$10+'СЕТ СН'!$F$6-'СЕТ СН'!$F$22</f>
        <v>815.05352229999994</v>
      </c>
      <c r="U14" s="36">
        <f>SUMIFS(СВЦЭМ!$C$39:$C$782,СВЦЭМ!$A$39:$A$782,$A14,СВЦЭМ!$B$39:$B$782,U$11)+'СЕТ СН'!$F$12+СВЦЭМ!$D$10+'СЕТ СН'!$F$6-'СЕТ СН'!$F$22</f>
        <v>775.98091941999996</v>
      </c>
      <c r="V14" s="36">
        <f>SUMIFS(СВЦЭМ!$C$39:$C$782,СВЦЭМ!$A$39:$A$782,$A14,СВЦЭМ!$B$39:$B$782,V$11)+'СЕТ СН'!$F$12+СВЦЭМ!$D$10+'СЕТ СН'!$F$6-'СЕТ СН'!$F$22</f>
        <v>789.05625466000004</v>
      </c>
      <c r="W14" s="36">
        <f>SUMIFS(СВЦЭМ!$C$39:$C$782,СВЦЭМ!$A$39:$A$782,$A14,СВЦЭМ!$B$39:$B$782,W$11)+'СЕТ СН'!$F$12+СВЦЭМ!$D$10+'СЕТ СН'!$F$6-'СЕТ СН'!$F$22</f>
        <v>799.68167653</v>
      </c>
      <c r="X14" s="36">
        <f>SUMIFS(СВЦЭМ!$C$39:$C$782,СВЦЭМ!$A$39:$A$782,$A14,СВЦЭМ!$B$39:$B$782,X$11)+'СЕТ СН'!$F$12+СВЦЭМ!$D$10+'СЕТ СН'!$F$6-'СЕТ СН'!$F$22</f>
        <v>780.54123389999995</v>
      </c>
      <c r="Y14" s="36">
        <f>SUMIFS(СВЦЭМ!$C$39:$C$782,СВЦЭМ!$A$39:$A$782,$A14,СВЦЭМ!$B$39:$B$782,Y$11)+'СЕТ СН'!$F$12+СВЦЭМ!$D$10+'СЕТ СН'!$F$6-'СЕТ СН'!$F$22</f>
        <v>726.52544831</v>
      </c>
    </row>
    <row r="15" spans="1:27" ht="15.75" x14ac:dyDescent="0.2">
      <c r="A15" s="35">
        <f t="shared" si="0"/>
        <v>44351</v>
      </c>
      <c r="B15" s="36">
        <f>SUMIFS(СВЦЭМ!$C$39:$C$782,СВЦЭМ!$A$39:$A$782,$A15,СВЦЭМ!$B$39:$B$782,B$11)+'СЕТ СН'!$F$12+СВЦЭМ!$D$10+'СЕТ СН'!$F$6-'СЕТ СН'!$F$22</f>
        <v>702.00206514000001</v>
      </c>
      <c r="C15" s="36">
        <f>SUMIFS(СВЦЭМ!$C$39:$C$782,СВЦЭМ!$A$39:$A$782,$A15,СВЦЭМ!$B$39:$B$782,C$11)+'СЕТ СН'!$F$12+СВЦЭМ!$D$10+'СЕТ СН'!$F$6-'СЕТ СН'!$F$22</f>
        <v>772.52358900000002</v>
      </c>
      <c r="D15" s="36">
        <f>SUMIFS(СВЦЭМ!$C$39:$C$782,СВЦЭМ!$A$39:$A$782,$A15,СВЦЭМ!$B$39:$B$782,D$11)+'СЕТ СН'!$F$12+СВЦЭМ!$D$10+'СЕТ СН'!$F$6-'СЕТ СН'!$F$22</f>
        <v>843.38631435000002</v>
      </c>
      <c r="E15" s="36">
        <f>SUMIFS(СВЦЭМ!$C$39:$C$782,СВЦЭМ!$A$39:$A$782,$A15,СВЦЭМ!$B$39:$B$782,E$11)+'СЕТ СН'!$F$12+СВЦЭМ!$D$10+'СЕТ СН'!$F$6-'СЕТ СН'!$F$22</f>
        <v>852.92871535999996</v>
      </c>
      <c r="F15" s="36">
        <f>SUMIFS(СВЦЭМ!$C$39:$C$782,СВЦЭМ!$A$39:$A$782,$A15,СВЦЭМ!$B$39:$B$782,F$11)+'СЕТ СН'!$F$12+СВЦЭМ!$D$10+'СЕТ СН'!$F$6-'СЕТ СН'!$F$22</f>
        <v>850.62927519999994</v>
      </c>
      <c r="G15" s="36">
        <f>SUMIFS(СВЦЭМ!$C$39:$C$782,СВЦЭМ!$A$39:$A$782,$A15,СВЦЭМ!$B$39:$B$782,G$11)+'СЕТ СН'!$F$12+СВЦЭМ!$D$10+'СЕТ СН'!$F$6-'СЕТ СН'!$F$22</f>
        <v>842.12517579999997</v>
      </c>
      <c r="H15" s="36">
        <f>SUMIFS(СВЦЭМ!$C$39:$C$782,СВЦЭМ!$A$39:$A$782,$A15,СВЦЭМ!$B$39:$B$782,H$11)+'СЕТ СН'!$F$12+СВЦЭМ!$D$10+'СЕТ СН'!$F$6-'СЕТ СН'!$F$22</f>
        <v>802.39202029</v>
      </c>
      <c r="I15" s="36">
        <f>SUMIFS(СВЦЭМ!$C$39:$C$782,СВЦЭМ!$A$39:$A$782,$A15,СВЦЭМ!$B$39:$B$782,I$11)+'СЕТ СН'!$F$12+СВЦЭМ!$D$10+'СЕТ СН'!$F$6-'СЕТ СН'!$F$22</f>
        <v>768.32407986999999</v>
      </c>
      <c r="J15" s="36">
        <f>SUMIFS(СВЦЭМ!$C$39:$C$782,СВЦЭМ!$A$39:$A$782,$A15,СВЦЭМ!$B$39:$B$782,J$11)+'СЕТ СН'!$F$12+СВЦЭМ!$D$10+'СЕТ СН'!$F$6-'СЕТ СН'!$F$22</f>
        <v>823.04514732999996</v>
      </c>
      <c r="K15" s="36">
        <f>SUMIFS(СВЦЭМ!$C$39:$C$782,СВЦЭМ!$A$39:$A$782,$A15,СВЦЭМ!$B$39:$B$782,K$11)+'СЕТ СН'!$F$12+СВЦЭМ!$D$10+'СЕТ СН'!$F$6-'СЕТ СН'!$F$22</f>
        <v>840.23810684</v>
      </c>
      <c r="L15" s="36">
        <f>SUMIFS(СВЦЭМ!$C$39:$C$782,СВЦЭМ!$A$39:$A$782,$A15,СВЦЭМ!$B$39:$B$782,L$11)+'СЕТ СН'!$F$12+СВЦЭМ!$D$10+'СЕТ СН'!$F$6-'СЕТ СН'!$F$22</f>
        <v>831.39203242999997</v>
      </c>
      <c r="M15" s="36">
        <f>SUMIFS(СВЦЭМ!$C$39:$C$782,СВЦЭМ!$A$39:$A$782,$A15,СВЦЭМ!$B$39:$B$782,M$11)+'СЕТ СН'!$F$12+СВЦЭМ!$D$10+'СЕТ СН'!$F$6-'СЕТ СН'!$F$22</f>
        <v>829.55276321999997</v>
      </c>
      <c r="N15" s="36">
        <f>SUMIFS(СВЦЭМ!$C$39:$C$782,СВЦЭМ!$A$39:$A$782,$A15,СВЦЭМ!$B$39:$B$782,N$11)+'СЕТ СН'!$F$12+СВЦЭМ!$D$10+'СЕТ СН'!$F$6-'СЕТ СН'!$F$22</f>
        <v>821.17156502</v>
      </c>
      <c r="O15" s="36">
        <f>SUMIFS(СВЦЭМ!$C$39:$C$782,СВЦЭМ!$A$39:$A$782,$A15,СВЦЭМ!$B$39:$B$782,O$11)+'СЕТ СН'!$F$12+СВЦЭМ!$D$10+'СЕТ СН'!$F$6-'СЕТ СН'!$F$22</f>
        <v>873.24125801000002</v>
      </c>
      <c r="P15" s="36">
        <f>SUMIFS(СВЦЭМ!$C$39:$C$782,СВЦЭМ!$A$39:$A$782,$A15,СВЦЭМ!$B$39:$B$782,P$11)+'СЕТ СН'!$F$12+СВЦЭМ!$D$10+'СЕТ СН'!$F$6-'СЕТ СН'!$F$22</f>
        <v>877.29910429999995</v>
      </c>
      <c r="Q15" s="36">
        <f>SUMIFS(СВЦЭМ!$C$39:$C$782,СВЦЭМ!$A$39:$A$782,$A15,СВЦЭМ!$B$39:$B$782,Q$11)+'СЕТ СН'!$F$12+СВЦЭМ!$D$10+'СЕТ СН'!$F$6-'СЕТ СН'!$F$22</f>
        <v>874.88418020999995</v>
      </c>
      <c r="R15" s="36">
        <f>SUMIFS(СВЦЭМ!$C$39:$C$782,СВЦЭМ!$A$39:$A$782,$A15,СВЦЭМ!$B$39:$B$782,R$11)+'СЕТ СН'!$F$12+СВЦЭМ!$D$10+'СЕТ СН'!$F$6-'СЕТ СН'!$F$22</f>
        <v>818.38493584000003</v>
      </c>
      <c r="S15" s="36">
        <f>SUMIFS(СВЦЭМ!$C$39:$C$782,СВЦЭМ!$A$39:$A$782,$A15,СВЦЭМ!$B$39:$B$782,S$11)+'СЕТ СН'!$F$12+СВЦЭМ!$D$10+'СЕТ СН'!$F$6-'СЕТ СН'!$F$22</f>
        <v>821.30953112999998</v>
      </c>
      <c r="T15" s="36">
        <f>SUMIFS(СВЦЭМ!$C$39:$C$782,СВЦЭМ!$A$39:$A$782,$A15,СВЦЭМ!$B$39:$B$782,T$11)+'СЕТ СН'!$F$12+СВЦЭМ!$D$10+'СЕТ СН'!$F$6-'СЕТ СН'!$F$22</f>
        <v>795.16273875000002</v>
      </c>
      <c r="U15" s="36">
        <f>SUMIFS(СВЦЭМ!$C$39:$C$782,СВЦЭМ!$A$39:$A$782,$A15,СВЦЭМ!$B$39:$B$782,U$11)+'СЕТ СН'!$F$12+СВЦЭМ!$D$10+'СЕТ СН'!$F$6-'СЕТ СН'!$F$22</f>
        <v>764.27713514000004</v>
      </c>
      <c r="V15" s="36">
        <f>SUMIFS(СВЦЭМ!$C$39:$C$782,СВЦЭМ!$A$39:$A$782,$A15,СВЦЭМ!$B$39:$B$782,V$11)+'СЕТ СН'!$F$12+СВЦЭМ!$D$10+'СЕТ СН'!$F$6-'СЕТ СН'!$F$22</f>
        <v>773.21748179999997</v>
      </c>
      <c r="W15" s="36">
        <f>SUMIFS(СВЦЭМ!$C$39:$C$782,СВЦЭМ!$A$39:$A$782,$A15,СВЦЭМ!$B$39:$B$782,W$11)+'СЕТ СН'!$F$12+СВЦЭМ!$D$10+'СЕТ СН'!$F$6-'СЕТ СН'!$F$22</f>
        <v>774.85979312999996</v>
      </c>
      <c r="X15" s="36">
        <f>SUMIFS(СВЦЭМ!$C$39:$C$782,СВЦЭМ!$A$39:$A$782,$A15,СВЦЭМ!$B$39:$B$782,X$11)+'СЕТ СН'!$F$12+СВЦЭМ!$D$10+'СЕТ СН'!$F$6-'СЕТ СН'!$F$22</f>
        <v>744.27091064000001</v>
      </c>
      <c r="Y15" s="36">
        <f>SUMIFS(СВЦЭМ!$C$39:$C$782,СВЦЭМ!$A$39:$A$782,$A15,СВЦЭМ!$B$39:$B$782,Y$11)+'СЕТ СН'!$F$12+СВЦЭМ!$D$10+'СЕТ СН'!$F$6-'СЕТ СН'!$F$22</f>
        <v>707.65143807999993</v>
      </c>
    </row>
    <row r="16" spans="1:27" ht="15.75" x14ac:dyDescent="0.2">
      <c r="A16" s="35">
        <f t="shared" si="0"/>
        <v>44352</v>
      </c>
      <c r="B16" s="36">
        <f>SUMIFS(СВЦЭМ!$C$39:$C$782,СВЦЭМ!$A$39:$A$782,$A16,СВЦЭМ!$B$39:$B$782,B$11)+'СЕТ СН'!$F$12+СВЦЭМ!$D$10+'СЕТ СН'!$F$6-'СЕТ СН'!$F$22</f>
        <v>696.48753017000001</v>
      </c>
      <c r="C16" s="36">
        <f>SUMIFS(СВЦЭМ!$C$39:$C$782,СВЦЭМ!$A$39:$A$782,$A16,СВЦЭМ!$B$39:$B$782,C$11)+'СЕТ СН'!$F$12+СВЦЭМ!$D$10+'СЕТ СН'!$F$6-'СЕТ СН'!$F$22</f>
        <v>743.18014452</v>
      </c>
      <c r="D16" s="36">
        <f>SUMIFS(СВЦЭМ!$C$39:$C$782,СВЦЭМ!$A$39:$A$782,$A16,СВЦЭМ!$B$39:$B$782,D$11)+'СЕТ СН'!$F$12+СВЦЭМ!$D$10+'СЕТ СН'!$F$6-'СЕТ СН'!$F$22</f>
        <v>816.81185424</v>
      </c>
      <c r="E16" s="36">
        <f>SUMIFS(СВЦЭМ!$C$39:$C$782,СВЦЭМ!$A$39:$A$782,$A16,СВЦЭМ!$B$39:$B$782,E$11)+'СЕТ СН'!$F$12+СВЦЭМ!$D$10+'СЕТ СН'!$F$6-'СЕТ СН'!$F$22</f>
        <v>829.98158201000001</v>
      </c>
      <c r="F16" s="36">
        <f>SUMIFS(СВЦЭМ!$C$39:$C$782,СВЦЭМ!$A$39:$A$782,$A16,СВЦЭМ!$B$39:$B$782,F$11)+'СЕТ СН'!$F$12+СВЦЭМ!$D$10+'СЕТ СН'!$F$6-'СЕТ СН'!$F$22</f>
        <v>833.02665105999995</v>
      </c>
      <c r="G16" s="36">
        <f>SUMIFS(СВЦЭМ!$C$39:$C$782,СВЦЭМ!$A$39:$A$782,$A16,СВЦЭМ!$B$39:$B$782,G$11)+'СЕТ СН'!$F$12+СВЦЭМ!$D$10+'СЕТ СН'!$F$6-'СЕТ СН'!$F$22</f>
        <v>821.95398004000003</v>
      </c>
      <c r="H16" s="36">
        <f>SUMIFS(СВЦЭМ!$C$39:$C$782,СВЦЭМ!$A$39:$A$782,$A16,СВЦЭМ!$B$39:$B$782,H$11)+'СЕТ СН'!$F$12+СВЦЭМ!$D$10+'СЕТ СН'!$F$6-'СЕТ СН'!$F$22</f>
        <v>798.91341083999998</v>
      </c>
      <c r="I16" s="36">
        <f>SUMIFS(СВЦЭМ!$C$39:$C$782,СВЦЭМ!$A$39:$A$782,$A16,СВЦЭМ!$B$39:$B$782,I$11)+'СЕТ СН'!$F$12+СВЦЭМ!$D$10+'СЕТ СН'!$F$6-'СЕТ СН'!$F$22</f>
        <v>721.03001715999994</v>
      </c>
      <c r="J16" s="36">
        <f>SUMIFS(СВЦЭМ!$C$39:$C$782,СВЦЭМ!$A$39:$A$782,$A16,СВЦЭМ!$B$39:$B$782,J$11)+'СЕТ СН'!$F$12+СВЦЭМ!$D$10+'СЕТ СН'!$F$6-'СЕТ СН'!$F$22</f>
        <v>727.46627049999995</v>
      </c>
      <c r="K16" s="36">
        <f>SUMIFS(СВЦЭМ!$C$39:$C$782,СВЦЭМ!$A$39:$A$782,$A16,СВЦЭМ!$B$39:$B$782,K$11)+'СЕТ СН'!$F$12+СВЦЭМ!$D$10+'СЕТ СН'!$F$6-'СЕТ СН'!$F$22</f>
        <v>806.82058226999993</v>
      </c>
      <c r="L16" s="36">
        <f>SUMIFS(СВЦЭМ!$C$39:$C$782,СВЦЭМ!$A$39:$A$782,$A16,СВЦЭМ!$B$39:$B$782,L$11)+'СЕТ СН'!$F$12+СВЦЭМ!$D$10+'СЕТ СН'!$F$6-'СЕТ СН'!$F$22</f>
        <v>812.09647427999994</v>
      </c>
      <c r="M16" s="36">
        <f>SUMIFS(СВЦЭМ!$C$39:$C$782,СВЦЭМ!$A$39:$A$782,$A16,СВЦЭМ!$B$39:$B$782,M$11)+'СЕТ СН'!$F$12+СВЦЭМ!$D$10+'СЕТ СН'!$F$6-'СЕТ СН'!$F$22</f>
        <v>805.64432454999996</v>
      </c>
      <c r="N16" s="36">
        <f>SUMIFS(СВЦЭМ!$C$39:$C$782,СВЦЭМ!$A$39:$A$782,$A16,СВЦЭМ!$B$39:$B$782,N$11)+'СЕТ СН'!$F$12+СВЦЭМ!$D$10+'СЕТ СН'!$F$6-'СЕТ СН'!$F$22</f>
        <v>805.19707820999997</v>
      </c>
      <c r="O16" s="36">
        <f>SUMIFS(СВЦЭМ!$C$39:$C$782,СВЦЭМ!$A$39:$A$782,$A16,СВЦЭМ!$B$39:$B$782,O$11)+'СЕТ СН'!$F$12+СВЦЭМ!$D$10+'СЕТ СН'!$F$6-'СЕТ СН'!$F$22</f>
        <v>838.03032840000003</v>
      </c>
      <c r="P16" s="36">
        <f>SUMIFS(СВЦЭМ!$C$39:$C$782,СВЦЭМ!$A$39:$A$782,$A16,СВЦЭМ!$B$39:$B$782,P$11)+'СЕТ СН'!$F$12+СВЦЭМ!$D$10+'СЕТ СН'!$F$6-'СЕТ СН'!$F$22</f>
        <v>837.44551366999997</v>
      </c>
      <c r="Q16" s="36">
        <f>SUMIFS(СВЦЭМ!$C$39:$C$782,СВЦЭМ!$A$39:$A$782,$A16,СВЦЭМ!$B$39:$B$782,Q$11)+'СЕТ СН'!$F$12+СВЦЭМ!$D$10+'СЕТ СН'!$F$6-'СЕТ СН'!$F$22</f>
        <v>832.11814593999998</v>
      </c>
      <c r="R16" s="36">
        <f>SUMIFS(СВЦЭМ!$C$39:$C$782,СВЦЭМ!$A$39:$A$782,$A16,СВЦЭМ!$B$39:$B$782,R$11)+'СЕТ СН'!$F$12+СВЦЭМ!$D$10+'СЕТ СН'!$F$6-'СЕТ СН'!$F$22</f>
        <v>767.65192338999998</v>
      </c>
      <c r="S16" s="36">
        <f>SUMIFS(СВЦЭМ!$C$39:$C$782,СВЦЭМ!$A$39:$A$782,$A16,СВЦЭМ!$B$39:$B$782,S$11)+'СЕТ СН'!$F$12+СВЦЭМ!$D$10+'СЕТ СН'!$F$6-'СЕТ СН'!$F$22</f>
        <v>771.66825423</v>
      </c>
      <c r="T16" s="36">
        <f>SUMIFS(СВЦЭМ!$C$39:$C$782,СВЦЭМ!$A$39:$A$782,$A16,СВЦЭМ!$B$39:$B$782,T$11)+'СЕТ СН'!$F$12+СВЦЭМ!$D$10+'СЕТ СН'!$F$6-'СЕТ СН'!$F$22</f>
        <v>752.77998804000003</v>
      </c>
      <c r="U16" s="36">
        <f>SUMIFS(СВЦЭМ!$C$39:$C$782,СВЦЭМ!$A$39:$A$782,$A16,СВЦЭМ!$B$39:$B$782,U$11)+'СЕТ СН'!$F$12+СВЦЭМ!$D$10+'СЕТ СН'!$F$6-'СЕТ СН'!$F$22</f>
        <v>729.91142890000003</v>
      </c>
      <c r="V16" s="36">
        <f>SUMIFS(СВЦЭМ!$C$39:$C$782,СВЦЭМ!$A$39:$A$782,$A16,СВЦЭМ!$B$39:$B$782,V$11)+'СЕТ СН'!$F$12+СВЦЭМ!$D$10+'СЕТ СН'!$F$6-'СЕТ СН'!$F$22</f>
        <v>706.69159694999996</v>
      </c>
      <c r="W16" s="36">
        <f>SUMIFS(СВЦЭМ!$C$39:$C$782,СВЦЭМ!$A$39:$A$782,$A16,СВЦЭМ!$B$39:$B$782,W$11)+'СЕТ СН'!$F$12+СВЦЭМ!$D$10+'СЕТ СН'!$F$6-'СЕТ СН'!$F$22</f>
        <v>706.18533504999994</v>
      </c>
      <c r="X16" s="36">
        <f>SUMIFS(СВЦЭМ!$C$39:$C$782,СВЦЭМ!$A$39:$A$782,$A16,СВЦЭМ!$B$39:$B$782,X$11)+'СЕТ СН'!$F$12+СВЦЭМ!$D$10+'СЕТ СН'!$F$6-'СЕТ СН'!$F$22</f>
        <v>709.38252120000004</v>
      </c>
      <c r="Y16" s="36">
        <f>SUMIFS(СВЦЭМ!$C$39:$C$782,СВЦЭМ!$A$39:$A$782,$A16,СВЦЭМ!$B$39:$B$782,Y$11)+'СЕТ СН'!$F$12+СВЦЭМ!$D$10+'СЕТ СН'!$F$6-'СЕТ СН'!$F$22</f>
        <v>689.73534498000004</v>
      </c>
    </row>
    <row r="17" spans="1:25" ht="15.75" x14ac:dyDescent="0.2">
      <c r="A17" s="35">
        <f t="shared" si="0"/>
        <v>44353</v>
      </c>
      <c r="B17" s="36">
        <f>SUMIFS(СВЦЭМ!$C$39:$C$782,СВЦЭМ!$A$39:$A$782,$A17,СВЦЭМ!$B$39:$B$782,B$11)+'СЕТ СН'!$F$12+СВЦЭМ!$D$10+'СЕТ СН'!$F$6-'СЕТ СН'!$F$22</f>
        <v>721.82047666999995</v>
      </c>
      <c r="C17" s="36">
        <f>SUMIFS(СВЦЭМ!$C$39:$C$782,СВЦЭМ!$A$39:$A$782,$A17,СВЦЭМ!$B$39:$B$782,C$11)+'СЕТ СН'!$F$12+СВЦЭМ!$D$10+'СЕТ СН'!$F$6-'СЕТ СН'!$F$22</f>
        <v>747.82121038000002</v>
      </c>
      <c r="D17" s="36">
        <f>SUMIFS(СВЦЭМ!$C$39:$C$782,СВЦЭМ!$A$39:$A$782,$A17,СВЦЭМ!$B$39:$B$782,D$11)+'СЕТ СН'!$F$12+СВЦЭМ!$D$10+'СЕТ СН'!$F$6-'СЕТ СН'!$F$22</f>
        <v>824.72662281999999</v>
      </c>
      <c r="E17" s="36">
        <f>SUMIFS(СВЦЭМ!$C$39:$C$782,СВЦЭМ!$A$39:$A$782,$A17,СВЦЭМ!$B$39:$B$782,E$11)+'СЕТ СН'!$F$12+СВЦЭМ!$D$10+'СЕТ СН'!$F$6-'СЕТ СН'!$F$22</f>
        <v>837.86688931000003</v>
      </c>
      <c r="F17" s="36">
        <f>SUMIFS(СВЦЭМ!$C$39:$C$782,СВЦЭМ!$A$39:$A$782,$A17,СВЦЭМ!$B$39:$B$782,F$11)+'СЕТ СН'!$F$12+СВЦЭМ!$D$10+'СЕТ СН'!$F$6-'СЕТ СН'!$F$22</f>
        <v>840.37932433000003</v>
      </c>
      <c r="G17" s="36">
        <f>SUMIFS(СВЦЭМ!$C$39:$C$782,СВЦЭМ!$A$39:$A$782,$A17,СВЦЭМ!$B$39:$B$782,G$11)+'СЕТ СН'!$F$12+СВЦЭМ!$D$10+'СЕТ СН'!$F$6-'СЕТ СН'!$F$22</f>
        <v>837.03121546</v>
      </c>
      <c r="H17" s="36">
        <f>SUMIFS(СВЦЭМ!$C$39:$C$782,СВЦЭМ!$A$39:$A$782,$A17,СВЦЭМ!$B$39:$B$782,H$11)+'СЕТ СН'!$F$12+СВЦЭМ!$D$10+'СЕТ СН'!$F$6-'СЕТ СН'!$F$22</f>
        <v>830.02201557000001</v>
      </c>
      <c r="I17" s="36">
        <f>SUMIFS(СВЦЭМ!$C$39:$C$782,СВЦЭМ!$A$39:$A$782,$A17,СВЦЭМ!$B$39:$B$782,I$11)+'СЕТ СН'!$F$12+СВЦЭМ!$D$10+'СЕТ СН'!$F$6-'СЕТ СН'!$F$22</f>
        <v>737.13715060000004</v>
      </c>
      <c r="J17" s="36">
        <f>SUMIFS(СВЦЭМ!$C$39:$C$782,СВЦЭМ!$A$39:$A$782,$A17,СВЦЭМ!$B$39:$B$782,J$11)+'СЕТ СН'!$F$12+СВЦЭМ!$D$10+'СЕТ СН'!$F$6-'СЕТ СН'!$F$22</f>
        <v>705.40815627999996</v>
      </c>
      <c r="K17" s="36">
        <f>SUMIFS(СВЦЭМ!$C$39:$C$782,СВЦЭМ!$A$39:$A$782,$A17,СВЦЭМ!$B$39:$B$782,K$11)+'СЕТ СН'!$F$12+СВЦЭМ!$D$10+'СЕТ СН'!$F$6-'СЕТ СН'!$F$22</f>
        <v>728.16584140999998</v>
      </c>
      <c r="L17" s="36">
        <f>SUMIFS(СВЦЭМ!$C$39:$C$782,СВЦЭМ!$A$39:$A$782,$A17,СВЦЭМ!$B$39:$B$782,L$11)+'СЕТ СН'!$F$12+СВЦЭМ!$D$10+'СЕТ СН'!$F$6-'СЕТ СН'!$F$22</f>
        <v>741.25034391999998</v>
      </c>
      <c r="M17" s="36">
        <f>SUMIFS(СВЦЭМ!$C$39:$C$782,СВЦЭМ!$A$39:$A$782,$A17,СВЦЭМ!$B$39:$B$782,M$11)+'СЕТ СН'!$F$12+СВЦЭМ!$D$10+'СЕТ СН'!$F$6-'СЕТ СН'!$F$22</f>
        <v>757.61983067999995</v>
      </c>
      <c r="N17" s="36">
        <f>SUMIFS(СВЦЭМ!$C$39:$C$782,СВЦЭМ!$A$39:$A$782,$A17,СВЦЭМ!$B$39:$B$782,N$11)+'СЕТ СН'!$F$12+СВЦЭМ!$D$10+'СЕТ СН'!$F$6-'СЕТ СН'!$F$22</f>
        <v>791.4053437</v>
      </c>
      <c r="O17" s="36">
        <f>SUMIFS(СВЦЭМ!$C$39:$C$782,СВЦЭМ!$A$39:$A$782,$A17,СВЦЭМ!$B$39:$B$782,O$11)+'СЕТ СН'!$F$12+СВЦЭМ!$D$10+'СЕТ СН'!$F$6-'СЕТ СН'!$F$22</f>
        <v>817.86422959999993</v>
      </c>
      <c r="P17" s="36">
        <f>SUMIFS(СВЦЭМ!$C$39:$C$782,СВЦЭМ!$A$39:$A$782,$A17,СВЦЭМ!$B$39:$B$782,P$11)+'СЕТ СН'!$F$12+СВЦЭМ!$D$10+'СЕТ СН'!$F$6-'СЕТ СН'!$F$22</f>
        <v>810.76811473999999</v>
      </c>
      <c r="Q17" s="36">
        <f>SUMIFS(СВЦЭМ!$C$39:$C$782,СВЦЭМ!$A$39:$A$782,$A17,СВЦЭМ!$B$39:$B$782,Q$11)+'СЕТ СН'!$F$12+СВЦЭМ!$D$10+'СЕТ СН'!$F$6-'СЕТ СН'!$F$22</f>
        <v>812.88591473999998</v>
      </c>
      <c r="R17" s="36">
        <f>SUMIFS(СВЦЭМ!$C$39:$C$782,СВЦЭМ!$A$39:$A$782,$A17,СВЦЭМ!$B$39:$B$782,R$11)+'СЕТ СН'!$F$12+СВЦЭМ!$D$10+'СЕТ СН'!$F$6-'СЕТ СН'!$F$22</f>
        <v>772.69928276999997</v>
      </c>
      <c r="S17" s="36">
        <f>SUMIFS(СВЦЭМ!$C$39:$C$782,СВЦЭМ!$A$39:$A$782,$A17,СВЦЭМ!$B$39:$B$782,S$11)+'СЕТ СН'!$F$12+СВЦЭМ!$D$10+'СЕТ СН'!$F$6-'СЕТ СН'!$F$22</f>
        <v>735.06985338000004</v>
      </c>
      <c r="T17" s="36">
        <f>SUMIFS(СВЦЭМ!$C$39:$C$782,СВЦЭМ!$A$39:$A$782,$A17,СВЦЭМ!$B$39:$B$782,T$11)+'СЕТ СН'!$F$12+СВЦЭМ!$D$10+'СЕТ СН'!$F$6-'СЕТ СН'!$F$22</f>
        <v>722.81858349999993</v>
      </c>
      <c r="U17" s="36">
        <f>SUMIFS(СВЦЭМ!$C$39:$C$782,СВЦЭМ!$A$39:$A$782,$A17,СВЦЭМ!$B$39:$B$782,U$11)+'СЕТ СН'!$F$12+СВЦЭМ!$D$10+'СЕТ СН'!$F$6-'СЕТ СН'!$F$22</f>
        <v>717.76978141999996</v>
      </c>
      <c r="V17" s="36">
        <f>SUMIFS(СВЦЭМ!$C$39:$C$782,СВЦЭМ!$A$39:$A$782,$A17,СВЦЭМ!$B$39:$B$782,V$11)+'СЕТ СН'!$F$12+СВЦЭМ!$D$10+'СЕТ СН'!$F$6-'СЕТ СН'!$F$22</f>
        <v>725.20361231999993</v>
      </c>
      <c r="W17" s="36">
        <f>SUMIFS(СВЦЭМ!$C$39:$C$782,СВЦЭМ!$A$39:$A$782,$A17,СВЦЭМ!$B$39:$B$782,W$11)+'СЕТ СН'!$F$12+СВЦЭМ!$D$10+'СЕТ СН'!$F$6-'СЕТ СН'!$F$22</f>
        <v>746.03154474999997</v>
      </c>
      <c r="X17" s="36">
        <f>SUMIFS(СВЦЭМ!$C$39:$C$782,СВЦЭМ!$A$39:$A$782,$A17,СВЦЭМ!$B$39:$B$782,X$11)+'СЕТ СН'!$F$12+СВЦЭМ!$D$10+'СЕТ СН'!$F$6-'СЕТ СН'!$F$22</f>
        <v>740.05398649999995</v>
      </c>
      <c r="Y17" s="36">
        <f>SUMIFS(СВЦЭМ!$C$39:$C$782,СВЦЭМ!$A$39:$A$782,$A17,СВЦЭМ!$B$39:$B$782,Y$11)+'СЕТ СН'!$F$12+СВЦЭМ!$D$10+'СЕТ СН'!$F$6-'СЕТ СН'!$F$22</f>
        <v>710.33133278000003</v>
      </c>
    </row>
    <row r="18" spans="1:25" ht="15.75" x14ac:dyDescent="0.2">
      <c r="A18" s="35">
        <f t="shared" si="0"/>
        <v>44354</v>
      </c>
      <c r="B18" s="36">
        <f>SUMIFS(СВЦЭМ!$C$39:$C$782,СВЦЭМ!$A$39:$A$782,$A18,СВЦЭМ!$B$39:$B$782,B$11)+'СЕТ СН'!$F$12+СВЦЭМ!$D$10+'СЕТ СН'!$F$6-'СЕТ СН'!$F$22</f>
        <v>690.79363931</v>
      </c>
      <c r="C18" s="36">
        <f>SUMIFS(СВЦЭМ!$C$39:$C$782,СВЦЭМ!$A$39:$A$782,$A18,СВЦЭМ!$B$39:$B$782,C$11)+'СЕТ СН'!$F$12+СВЦЭМ!$D$10+'СЕТ СН'!$F$6-'СЕТ СН'!$F$22</f>
        <v>757.87064529999998</v>
      </c>
      <c r="D18" s="36">
        <f>SUMIFS(СВЦЭМ!$C$39:$C$782,СВЦЭМ!$A$39:$A$782,$A18,СВЦЭМ!$B$39:$B$782,D$11)+'СЕТ СН'!$F$12+СВЦЭМ!$D$10+'СЕТ СН'!$F$6-'СЕТ СН'!$F$22</f>
        <v>831.74243143000001</v>
      </c>
      <c r="E18" s="36">
        <f>SUMIFS(СВЦЭМ!$C$39:$C$782,СВЦЭМ!$A$39:$A$782,$A18,СВЦЭМ!$B$39:$B$782,E$11)+'СЕТ СН'!$F$12+СВЦЭМ!$D$10+'СЕТ СН'!$F$6-'СЕТ СН'!$F$22</f>
        <v>851.23038952000002</v>
      </c>
      <c r="F18" s="36">
        <f>SUMIFS(СВЦЭМ!$C$39:$C$782,СВЦЭМ!$A$39:$A$782,$A18,СВЦЭМ!$B$39:$B$782,F$11)+'СЕТ СН'!$F$12+СВЦЭМ!$D$10+'СЕТ СН'!$F$6-'СЕТ СН'!$F$22</f>
        <v>850.87179449999996</v>
      </c>
      <c r="G18" s="36">
        <f>SUMIFS(СВЦЭМ!$C$39:$C$782,СВЦЭМ!$A$39:$A$782,$A18,СВЦЭМ!$B$39:$B$782,G$11)+'СЕТ СН'!$F$12+СВЦЭМ!$D$10+'СЕТ СН'!$F$6-'СЕТ СН'!$F$22</f>
        <v>837.70660352999994</v>
      </c>
      <c r="H18" s="36">
        <f>SUMIFS(СВЦЭМ!$C$39:$C$782,СВЦЭМ!$A$39:$A$782,$A18,СВЦЭМ!$B$39:$B$782,H$11)+'СЕТ СН'!$F$12+СВЦЭМ!$D$10+'СЕТ СН'!$F$6-'СЕТ СН'!$F$22</f>
        <v>811.31210581999994</v>
      </c>
      <c r="I18" s="36">
        <f>SUMIFS(СВЦЭМ!$C$39:$C$782,СВЦЭМ!$A$39:$A$782,$A18,СВЦЭМ!$B$39:$B$782,I$11)+'СЕТ СН'!$F$12+СВЦЭМ!$D$10+'СЕТ СН'!$F$6-'СЕТ СН'!$F$22</f>
        <v>729.38654155999996</v>
      </c>
      <c r="J18" s="36">
        <f>SUMIFS(СВЦЭМ!$C$39:$C$782,СВЦЭМ!$A$39:$A$782,$A18,СВЦЭМ!$B$39:$B$782,J$11)+'СЕТ СН'!$F$12+СВЦЭМ!$D$10+'СЕТ СН'!$F$6-'СЕТ СН'!$F$22</f>
        <v>727.44850525999993</v>
      </c>
      <c r="K18" s="36">
        <f>SUMIFS(СВЦЭМ!$C$39:$C$782,СВЦЭМ!$A$39:$A$782,$A18,СВЦЭМ!$B$39:$B$782,K$11)+'СЕТ СН'!$F$12+СВЦЭМ!$D$10+'СЕТ СН'!$F$6-'СЕТ СН'!$F$22</f>
        <v>753.70994671999995</v>
      </c>
      <c r="L18" s="36">
        <f>SUMIFS(СВЦЭМ!$C$39:$C$782,СВЦЭМ!$A$39:$A$782,$A18,СВЦЭМ!$B$39:$B$782,L$11)+'СЕТ СН'!$F$12+СВЦЭМ!$D$10+'СЕТ СН'!$F$6-'СЕТ СН'!$F$22</f>
        <v>766.50739475</v>
      </c>
      <c r="M18" s="36">
        <f>SUMIFS(СВЦЭМ!$C$39:$C$782,СВЦЭМ!$A$39:$A$782,$A18,СВЦЭМ!$B$39:$B$782,M$11)+'СЕТ СН'!$F$12+СВЦЭМ!$D$10+'СЕТ СН'!$F$6-'СЕТ СН'!$F$22</f>
        <v>753.37306008999997</v>
      </c>
      <c r="N18" s="36">
        <f>SUMIFS(СВЦЭМ!$C$39:$C$782,СВЦЭМ!$A$39:$A$782,$A18,СВЦЭМ!$B$39:$B$782,N$11)+'СЕТ СН'!$F$12+СВЦЭМ!$D$10+'СЕТ СН'!$F$6-'СЕТ СН'!$F$22</f>
        <v>777.44310747999998</v>
      </c>
      <c r="O18" s="36">
        <f>SUMIFS(СВЦЭМ!$C$39:$C$782,СВЦЭМ!$A$39:$A$782,$A18,СВЦЭМ!$B$39:$B$782,O$11)+'СЕТ СН'!$F$12+СВЦЭМ!$D$10+'СЕТ СН'!$F$6-'СЕТ СН'!$F$22</f>
        <v>818.16191294999999</v>
      </c>
      <c r="P18" s="36">
        <f>SUMIFS(СВЦЭМ!$C$39:$C$782,СВЦЭМ!$A$39:$A$782,$A18,СВЦЭМ!$B$39:$B$782,P$11)+'СЕТ СН'!$F$12+СВЦЭМ!$D$10+'СЕТ СН'!$F$6-'СЕТ СН'!$F$22</f>
        <v>827.88403249999999</v>
      </c>
      <c r="Q18" s="36">
        <f>SUMIFS(СВЦЭМ!$C$39:$C$782,СВЦЭМ!$A$39:$A$782,$A18,СВЦЭМ!$B$39:$B$782,Q$11)+'СЕТ СН'!$F$12+СВЦЭМ!$D$10+'СЕТ СН'!$F$6-'СЕТ СН'!$F$22</f>
        <v>833.36559997999996</v>
      </c>
      <c r="R18" s="36">
        <f>SUMIFS(СВЦЭМ!$C$39:$C$782,СВЦЭМ!$A$39:$A$782,$A18,СВЦЭМ!$B$39:$B$782,R$11)+'СЕТ СН'!$F$12+СВЦЭМ!$D$10+'СЕТ СН'!$F$6-'СЕТ СН'!$F$22</f>
        <v>775.25324721000004</v>
      </c>
      <c r="S18" s="36">
        <f>SUMIFS(СВЦЭМ!$C$39:$C$782,СВЦЭМ!$A$39:$A$782,$A18,СВЦЭМ!$B$39:$B$782,S$11)+'СЕТ СН'!$F$12+СВЦЭМ!$D$10+'СЕТ СН'!$F$6-'СЕТ СН'!$F$22</f>
        <v>728.17193215999998</v>
      </c>
      <c r="T18" s="36">
        <f>SUMIFS(СВЦЭМ!$C$39:$C$782,СВЦЭМ!$A$39:$A$782,$A18,СВЦЭМ!$B$39:$B$782,T$11)+'СЕТ СН'!$F$12+СВЦЭМ!$D$10+'СЕТ СН'!$F$6-'СЕТ СН'!$F$22</f>
        <v>734.15579699</v>
      </c>
      <c r="U18" s="36">
        <f>SUMIFS(СВЦЭМ!$C$39:$C$782,СВЦЭМ!$A$39:$A$782,$A18,СВЦЭМ!$B$39:$B$782,U$11)+'СЕТ СН'!$F$12+СВЦЭМ!$D$10+'СЕТ СН'!$F$6-'СЕТ СН'!$F$22</f>
        <v>747.81073311</v>
      </c>
      <c r="V18" s="36">
        <f>SUMIFS(СВЦЭМ!$C$39:$C$782,СВЦЭМ!$A$39:$A$782,$A18,СВЦЭМ!$B$39:$B$782,V$11)+'СЕТ СН'!$F$12+СВЦЭМ!$D$10+'СЕТ СН'!$F$6-'СЕТ СН'!$F$22</f>
        <v>768.87699864000001</v>
      </c>
      <c r="W18" s="36">
        <f>SUMIFS(СВЦЭМ!$C$39:$C$782,СВЦЭМ!$A$39:$A$782,$A18,СВЦЭМ!$B$39:$B$782,W$11)+'СЕТ СН'!$F$12+СВЦЭМ!$D$10+'СЕТ СН'!$F$6-'СЕТ СН'!$F$22</f>
        <v>784.00918864999994</v>
      </c>
      <c r="X18" s="36">
        <f>SUMIFS(СВЦЭМ!$C$39:$C$782,СВЦЭМ!$A$39:$A$782,$A18,СВЦЭМ!$B$39:$B$782,X$11)+'СЕТ СН'!$F$12+СВЦЭМ!$D$10+'СЕТ СН'!$F$6-'СЕТ СН'!$F$22</f>
        <v>769.00171302000001</v>
      </c>
      <c r="Y18" s="36">
        <f>SUMIFS(СВЦЭМ!$C$39:$C$782,СВЦЭМ!$A$39:$A$782,$A18,СВЦЭМ!$B$39:$B$782,Y$11)+'СЕТ СН'!$F$12+СВЦЭМ!$D$10+'СЕТ СН'!$F$6-'СЕТ СН'!$F$22</f>
        <v>690.05425255</v>
      </c>
    </row>
    <row r="19" spans="1:25" ht="15.75" x14ac:dyDescent="0.2">
      <c r="A19" s="35">
        <f t="shared" si="0"/>
        <v>44355</v>
      </c>
      <c r="B19" s="36">
        <f>SUMIFS(СВЦЭМ!$C$39:$C$782,СВЦЭМ!$A$39:$A$782,$A19,СВЦЭМ!$B$39:$B$782,B$11)+'СЕТ СН'!$F$12+СВЦЭМ!$D$10+'СЕТ СН'!$F$6-'СЕТ СН'!$F$22</f>
        <v>668.84367104</v>
      </c>
      <c r="C19" s="36">
        <f>SUMIFS(СВЦЭМ!$C$39:$C$782,СВЦЭМ!$A$39:$A$782,$A19,СВЦЭМ!$B$39:$B$782,C$11)+'СЕТ СН'!$F$12+СВЦЭМ!$D$10+'СЕТ СН'!$F$6-'СЕТ СН'!$F$22</f>
        <v>750.58504601000004</v>
      </c>
      <c r="D19" s="36">
        <f>SUMIFS(СВЦЭМ!$C$39:$C$782,СВЦЭМ!$A$39:$A$782,$A19,СВЦЭМ!$B$39:$B$782,D$11)+'СЕТ СН'!$F$12+СВЦЭМ!$D$10+'СЕТ СН'!$F$6-'СЕТ СН'!$F$22</f>
        <v>831.82373503999997</v>
      </c>
      <c r="E19" s="36">
        <f>SUMIFS(СВЦЭМ!$C$39:$C$782,СВЦЭМ!$A$39:$A$782,$A19,СВЦЭМ!$B$39:$B$782,E$11)+'СЕТ СН'!$F$12+СВЦЭМ!$D$10+'СЕТ СН'!$F$6-'СЕТ СН'!$F$22</f>
        <v>850.44012702999999</v>
      </c>
      <c r="F19" s="36">
        <f>SUMIFS(СВЦЭМ!$C$39:$C$782,СВЦЭМ!$A$39:$A$782,$A19,СВЦЭМ!$B$39:$B$782,F$11)+'СЕТ СН'!$F$12+СВЦЭМ!$D$10+'СЕТ СН'!$F$6-'СЕТ СН'!$F$22</f>
        <v>848.18403262000004</v>
      </c>
      <c r="G19" s="36">
        <f>SUMIFS(СВЦЭМ!$C$39:$C$782,СВЦЭМ!$A$39:$A$782,$A19,СВЦЭМ!$B$39:$B$782,G$11)+'СЕТ СН'!$F$12+СВЦЭМ!$D$10+'СЕТ СН'!$F$6-'СЕТ СН'!$F$22</f>
        <v>835.19972496000003</v>
      </c>
      <c r="H19" s="36">
        <f>SUMIFS(СВЦЭМ!$C$39:$C$782,СВЦЭМ!$A$39:$A$782,$A19,СВЦЭМ!$B$39:$B$782,H$11)+'СЕТ СН'!$F$12+СВЦЭМ!$D$10+'СЕТ СН'!$F$6-'СЕТ СН'!$F$22</f>
        <v>788.60364354000001</v>
      </c>
      <c r="I19" s="36">
        <f>SUMIFS(СВЦЭМ!$C$39:$C$782,СВЦЭМ!$A$39:$A$782,$A19,СВЦЭМ!$B$39:$B$782,I$11)+'СЕТ СН'!$F$12+СВЦЭМ!$D$10+'СЕТ СН'!$F$6-'СЕТ СН'!$F$22</f>
        <v>706.37941034999994</v>
      </c>
      <c r="J19" s="36">
        <f>SUMIFS(СВЦЭМ!$C$39:$C$782,СВЦЭМ!$A$39:$A$782,$A19,СВЦЭМ!$B$39:$B$782,J$11)+'СЕТ СН'!$F$12+СВЦЭМ!$D$10+'СЕТ СН'!$F$6-'СЕТ СН'!$F$22</f>
        <v>684.83947079999996</v>
      </c>
      <c r="K19" s="36">
        <f>SUMIFS(СВЦЭМ!$C$39:$C$782,СВЦЭМ!$A$39:$A$782,$A19,СВЦЭМ!$B$39:$B$782,K$11)+'СЕТ СН'!$F$12+СВЦЭМ!$D$10+'СЕТ СН'!$F$6-'СЕТ СН'!$F$22</f>
        <v>687.25907355000004</v>
      </c>
      <c r="L19" s="36">
        <f>SUMIFS(СВЦЭМ!$C$39:$C$782,СВЦЭМ!$A$39:$A$782,$A19,СВЦЭМ!$B$39:$B$782,L$11)+'СЕТ СН'!$F$12+СВЦЭМ!$D$10+'СЕТ СН'!$F$6-'СЕТ СН'!$F$22</f>
        <v>687.28734355999995</v>
      </c>
      <c r="M19" s="36">
        <f>SUMIFS(СВЦЭМ!$C$39:$C$782,СВЦЭМ!$A$39:$A$782,$A19,СВЦЭМ!$B$39:$B$782,M$11)+'СЕТ СН'!$F$12+СВЦЭМ!$D$10+'СЕТ СН'!$F$6-'СЕТ СН'!$F$22</f>
        <v>698.03902182000002</v>
      </c>
      <c r="N19" s="36">
        <f>SUMIFS(СВЦЭМ!$C$39:$C$782,СВЦЭМ!$A$39:$A$782,$A19,СВЦЭМ!$B$39:$B$782,N$11)+'СЕТ СН'!$F$12+СВЦЭМ!$D$10+'СЕТ СН'!$F$6-'СЕТ СН'!$F$22</f>
        <v>742.41565414000002</v>
      </c>
      <c r="O19" s="36">
        <f>SUMIFS(СВЦЭМ!$C$39:$C$782,СВЦЭМ!$A$39:$A$782,$A19,СВЦЭМ!$B$39:$B$782,O$11)+'СЕТ СН'!$F$12+СВЦЭМ!$D$10+'СЕТ СН'!$F$6-'СЕТ СН'!$F$22</f>
        <v>789.92855435000001</v>
      </c>
      <c r="P19" s="36">
        <f>SUMIFS(СВЦЭМ!$C$39:$C$782,СВЦЭМ!$A$39:$A$782,$A19,СВЦЭМ!$B$39:$B$782,P$11)+'СЕТ СН'!$F$12+СВЦЭМ!$D$10+'СЕТ СН'!$F$6-'СЕТ СН'!$F$22</f>
        <v>788.02935005999996</v>
      </c>
      <c r="Q19" s="36">
        <f>SUMIFS(СВЦЭМ!$C$39:$C$782,СВЦЭМ!$A$39:$A$782,$A19,СВЦЭМ!$B$39:$B$782,Q$11)+'СЕТ СН'!$F$12+СВЦЭМ!$D$10+'СЕТ СН'!$F$6-'СЕТ СН'!$F$22</f>
        <v>794.48147633999997</v>
      </c>
      <c r="R19" s="36">
        <f>SUMIFS(СВЦЭМ!$C$39:$C$782,СВЦЭМ!$A$39:$A$782,$A19,СВЦЭМ!$B$39:$B$782,R$11)+'СЕТ СН'!$F$12+СВЦЭМ!$D$10+'СЕТ СН'!$F$6-'СЕТ СН'!$F$22</f>
        <v>735.54840315000001</v>
      </c>
      <c r="S19" s="36">
        <f>SUMIFS(СВЦЭМ!$C$39:$C$782,СВЦЭМ!$A$39:$A$782,$A19,СВЦЭМ!$B$39:$B$782,S$11)+'СЕТ СН'!$F$12+СВЦЭМ!$D$10+'СЕТ СН'!$F$6-'СЕТ СН'!$F$22</f>
        <v>685.66950315999998</v>
      </c>
      <c r="T19" s="36">
        <f>SUMIFS(СВЦЭМ!$C$39:$C$782,СВЦЭМ!$A$39:$A$782,$A19,СВЦЭМ!$B$39:$B$782,T$11)+'СЕТ СН'!$F$12+СВЦЭМ!$D$10+'СЕТ СН'!$F$6-'СЕТ СН'!$F$22</f>
        <v>666.35824824999997</v>
      </c>
      <c r="U19" s="36">
        <f>SUMIFS(СВЦЭМ!$C$39:$C$782,СВЦЭМ!$A$39:$A$782,$A19,СВЦЭМ!$B$39:$B$782,U$11)+'СЕТ СН'!$F$12+СВЦЭМ!$D$10+'СЕТ СН'!$F$6-'СЕТ СН'!$F$22</f>
        <v>659.56182187000002</v>
      </c>
      <c r="V19" s="36">
        <f>SUMIFS(СВЦЭМ!$C$39:$C$782,СВЦЭМ!$A$39:$A$782,$A19,СВЦЭМ!$B$39:$B$782,V$11)+'СЕТ СН'!$F$12+СВЦЭМ!$D$10+'СЕТ СН'!$F$6-'СЕТ СН'!$F$22</f>
        <v>659.32918226999993</v>
      </c>
      <c r="W19" s="36">
        <f>SUMIFS(СВЦЭМ!$C$39:$C$782,СВЦЭМ!$A$39:$A$782,$A19,СВЦЭМ!$B$39:$B$782,W$11)+'СЕТ СН'!$F$12+СВЦЭМ!$D$10+'СЕТ СН'!$F$6-'СЕТ СН'!$F$22</f>
        <v>676.41710655999998</v>
      </c>
      <c r="X19" s="36">
        <f>SUMIFS(СВЦЭМ!$C$39:$C$782,СВЦЭМ!$A$39:$A$782,$A19,СВЦЭМ!$B$39:$B$782,X$11)+'СЕТ СН'!$F$12+СВЦЭМ!$D$10+'СЕТ СН'!$F$6-'СЕТ СН'!$F$22</f>
        <v>661.32524971999999</v>
      </c>
      <c r="Y19" s="36">
        <f>SUMIFS(СВЦЭМ!$C$39:$C$782,СВЦЭМ!$A$39:$A$782,$A19,СВЦЭМ!$B$39:$B$782,Y$11)+'СЕТ СН'!$F$12+СВЦЭМ!$D$10+'СЕТ СН'!$F$6-'СЕТ СН'!$F$22</f>
        <v>646.42693624000003</v>
      </c>
    </row>
    <row r="20" spans="1:25" ht="15.75" x14ac:dyDescent="0.2">
      <c r="A20" s="35">
        <f t="shared" si="0"/>
        <v>44356</v>
      </c>
      <c r="B20" s="36">
        <f>SUMIFS(СВЦЭМ!$C$39:$C$782,СВЦЭМ!$A$39:$A$782,$A20,СВЦЭМ!$B$39:$B$782,B$11)+'СЕТ СН'!$F$12+СВЦЭМ!$D$10+'СЕТ СН'!$F$6-'СЕТ СН'!$F$22</f>
        <v>688.26898730999994</v>
      </c>
      <c r="C20" s="36">
        <f>SUMIFS(СВЦЭМ!$C$39:$C$782,СВЦЭМ!$A$39:$A$782,$A20,СВЦЭМ!$B$39:$B$782,C$11)+'СЕТ СН'!$F$12+СВЦЭМ!$D$10+'СЕТ СН'!$F$6-'СЕТ СН'!$F$22</f>
        <v>758.61829079999995</v>
      </c>
      <c r="D20" s="36">
        <f>SUMIFS(СВЦЭМ!$C$39:$C$782,СВЦЭМ!$A$39:$A$782,$A20,СВЦЭМ!$B$39:$B$782,D$11)+'СЕТ СН'!$F$12+СВЦЭМ!$D$10+'СЕТ СН'!$F$6-'СЕТ СН'!$F$22</f>
        <v>823.33695933000001</v>
      </c>
      <c r="E20" s="36">
        <f>SUMIFS(СВЦЭМ!$C$39:$C$782,СВЦЭМ!$A$39:$A$782,$A20,СВЦЭМ!$B$39:$B$782,E$11)+'СЕТ СН'!$F$12+СВЦЭМ!$D$10+'СЕТ СН'!$F$6-'СЕТ СН'!$F$22</f>
        <v>838.76365147000001</v>
      </c>
      <c r="F20" s="36">
        <f>SUMIFS(СВЦЭМ!$C$39:$C$782,СВЦЭМ!$A$39:$A$782,$A20,СВЦЭМ!$B$39:$B$782,F$11)+'СЕТ СН'!$F$12+СВЦЭМ!$D$10+'СЕТ СН'!$F$6-'СЕТ СН'!$F$22</f>
        <v>839.22902070999999</v>
      </c>
      <c r="G20" s="36">
        <f>SUMIFS(СВЦЭМ!$C$39:$C$782,СВЦЭМ!$A$39:$A$782,$A20,СВЦЭМ!$B$39:$B$782,G$11)+'СЕТ СН'!$F$12+СВЦЭМ!$D$10+'СЕТ СН'!$F$6-'СЕТ СН'!$F$22</f>
        <v>816.48058758000002</v>
      </c>
      <c r="H20" s="36">
        <f>SUMIFS(СВЦЭМ!$C$39:$C$782,СВЦЭМ!$A$39:$A$782,$A20,СВЦЭМ!$B$39:$B$782,H$11)+'СЕТ СН'!$F$12+СВЦЭМ!$D$10+'СЕТ СН'!$F$6-'СЕТ СН'!$F$22</f>
        <v>778.61028023999995</v>
      </c>
      <c r="I20" s="36">
        <f>SUMIFS(СВЦЭМ!$C$39:$C$782,СВЦЭМ!$A$39:$A$782,$A20,СВЦЭМ!$B$39:$B$782,I$11)+'СЕТ СН'!$F$12+СВЦЭМ!$D$10+'СЕТ СН'!$F$6-'СЕТ СН'!$F$22</f>
        <v>706.23308168999995</v>
      </c>
      <c r="J20" s="36">
        <f>SUMIFS(СВЦЭМ!$C$39:$C$782,СВЦЭМ!$A$39:$A$782,$A20,СВЦЭМ!$B$39:$B$782,J$11)+'СЕТ СН'!$F$12+СВЦЭМ!$D$10+'СЕТ СН'!$F$6-'СЕТ СН'!$F$22</f>
        <v>686.96749699999998</v>
      </c>
      <c r="K20" s="36">
        <f>SUMIFS(СВЦЭМ!$C$39:$C$782,СВЦЭМ!$A$39:$A$782,$A20,СВЦЭМ!$B$39:$B$782,K$11)+'СЕТ СН'!$F$12+СВЦЭМ!$D$10+'СЕТ СН'!$F$6-'СЕТ СН'!$F$22</f>
        <v>696.26407431999996</v>
      </c>
      <c r="L20" s="36">
        <f>SUMIFS(СВЦЭМ!$C$39:$C$782,СВЦЭМ!$A$39:$A$782,$A20,СВЦЭМ!$B$39:$B$782,L$11)+'СЕТ СН'!$F$12+СВЦЭМ!$D$10+'СЕТ СН'!$F$6-'СЕТ СН'!$F$22</f>
        <v>700.37411268999995</v>
      </c>
      <c r="M20" s="36">
        <f>SUMIFS(СВЦЭМ!$C$39:$C$782,СВЦЭМ!$A$39:$A$782,$A20,СВЦЭМ!$B$39:$B$782,M$11)+'СЕТ СН'!$F$12+СВЦЭМ!$D$10+'СЕТ СН'!$F$6-'СЕТ СН'!$F$22</f>
        <v>711.67613175999998</v>
      </c>
      <c r="N20" s="36">
        <f>SUMIFS(СВЦЭМ!$C$39:$C$782,СВЦЭМ!$A$39:$A$782,$A20,СВЦЭМ!$B$39:$B$782,N$11)+'СЕТ СН'!$F$12+СВЦЭМ!$D$10+'СЕТ СН'!$F$6-'СЕТ СН'!$F$22</f>
        <v>752.24542994000001</v>
      </c>
      <c r="O20" s="36">
        <f>SUMIFS(СВЦЭМ!$C$39:$C$782,СВЦЭМ!$A$39:$A$782,$A20,СВЦЭМ!$B$39:$B$782,O$11)+'СЕТ СН'!$F$12+СВЦЭМ!$D$10+'СЕТ СН'!$F$6-'СЕТ СН'!$F$22</f>
        <v>807.59835098999997</v>
      </c>
      <c r="P20" s="36">
        <f>SUMIFS(СВЦЭМ!$C$39:$C$782,СВЦЭМ!$A$39:$A$782,$A20,СВЦЭМ!$B$39:$B$782,P$11)+'СЕТ СН'!$F$12+СВЦЭМ!$D$10+'СЕТ СН'!$F$6-'СЕТ СН'!$F$22</f>
        <v>807.85101010999995</v>
      </c>
      <c r="Q20" s="36">
        <f>SUMIFS(СВЦЭМ!$C$39:$C$782,СВЦЭМ!$A$39:$A$782,$A20,СВЦЭМ!$B$39:$B$782,Q$11)+'СЕТ СН'!$F$12+СВЦЭМ!$D$10+'СЕТ СН'!$F$6-'СЕТ СН'!$F$22</f>
        <v>801.91757797000002</v>
      </c>
      <c r="R20" s="36">
        <f>SUMIFS(СВЦЭМ!$C$39:$C$782,СВЦЭМ!$A$39:$A$782,$A20,СВЦЭМ!$B$39:$B$782,R$11)+'СЕТ СН'!$F$12+СВЦЭМ!$D$10+'СЕТ СН'!$F$6-'СЕТ СН'!$F$22</f>
        <v>744.00511413999993</v>
      </c>
      <c r="S20" s="36">
        <f>SUMIFS(СВЦЭМ!$C$39:$C$782,СВЦЭМ!$A$39:$A$782,$A20,СВЦЭМ!$B$39:$B$782,S$11)+'СЕТ СН'!$F$12+СВЦЭМ!$D$10+'СЕТ СН'!$F$6-'СЕТ СН'!$F$22</f>
        <v>685.51496610000004</v>
      </c>
      <c r="T20" s="36">
        <f>SUMIFS(СВЦЭМ!$C$39:$C$782,СВЦЭМ!$A$39:$A$782,$A20,СВЦЭМ!$B$39:$B$782,T$11)+'СЕТ СН'!$F$12+СВЦЭМ!$D$10+'СЕТ СН'!$F$6-'СЕТ СН'!$F$22</f>
        <v>666.60183092</v>
      </c>
      <c r="U20" s="36">
        <f>SUMIFS(СВЦЭМ!$C$39:$C$782,СВЦЭМ!$A$39:$A$782,$A20,СВЦЭМ!$B$39:$B$782,U$11)+'СЕТ СН'!$F$12+СВЦЭМ!$D$10+'СЕТ СН'!$F$6-'СЕТ СН'!$F$22</f>
        <v>650.58091550999995</v>
      </c>
      <c r="V20" s="36">
        <f>SUMIFS(СВЦЭМ!$C$39:$C$782,СВЦЭМ!$A$39:$A$782,$A20,СВЦЭМ!$B$39:$B$782,V$11)+'СЕТ СН'!$F$12+СВЦЭМ!$D$10+'СЕТ СН'!$F$6-'СЕТ СН'!$F$22</f>
        <v>650.99205988999995</v>
      </c>
      <c r="W20" s="36">
        <f>SUMIFS(СВЦЭМ!$C$39:$C$782,СВЦЭМ!$A$39:$A$782,$A20,СВЦЭМ!$B$39:$B$782,W$11)+'СЕТ СН'!$F$12+СВЦЭМ!$D$10+'СЕТ СН'!$F$6-'СЕТ СН'!$F$22</f>
        <v>669.92510971000002</v>
      </c>
      <c r="X20" s="36">
        <f>SUMIFS(СВЦЭМ!$C$39:$C$782,СВЦЭМ!$A$39:$A$782,$A20,СВЦЭМ!$B$39:$B$782,X$11)+'СЕТ СН'!$F$12+СВЦЭМ!$D$10+'СЕТ СН'!$F$6-'СЕТ СН'!$F$22</f>
        <v>661.63360883999997</v>
      </c>
      <c r="Y20" s="36">
        <f>SUMIFS(СВЦЭМ!$C$39:$C$782,СВЦЭМ!$A$39:$A$782,$A20,СВЦЭМ!$B$39:$B$782,Y$11)+'СЕТ СН'!$F$12+СВЦЭМ!$D$10+'СЕТ СН'!$F$6-'СЕТ СН'!$F$22</f>
        <v>638.92845161999992</v>
      </c>
    </row>
    <row r="21" spans="1:25" ht="15.75" x14ac:dyDescent="0.2">
      <c r="A21" s="35">
        <f t="shared" si="0"/>
        <v>44357</v>
      </c>
      <c r="B21" s="36">
        <f>SUMIFS(СВЦЭМ!$C$39:$C$782,СВЦЭМ!$A$39:$A$782,$A21,СВЦЭМ!$B$39:$B$782,B$11)+'СЕТ СН'!$F$12+СВЦЭМ!$D$10+'СЕТ СН'!$F$6-'СЕТ СН'!$F$22</f>
        <v>643.10197185000004</v>
      </c>
      <c r="C21" s="36">
        <f>SUMIFS(СВЦЭМ!$C$39:$C$782,СВЦЭМ!$A$39:$A$782,$A21,СВЦЭМ!$B$39:$B$782,C$11)+'СЕТ СН'!$F$12+СВЦЭМ!$D$10+'СЕТ СН'!$F$6-'СЕТ СН'!$F$22</f>
        <v>694.92507062999994</v>
      </c>
      <c r="D21" s="36">
        <f>SUMIFS(СВЦЭМ!$C$39:$C$782,СВЦЭМ!$A$39:$A$782,$A21,СВЦЭМ!$B$39:$B$782,D$11)+'СЕТ СН'!$F$12+СВЦЭМ!$D$10+'СЕТ СН'!$F$6-'СЕТ СН'!$F$22</f>
        <v>761.18572355000003</v>
      </c>
      <c r="E21" s="36">
        <f>SUMIFS(СВЦЭМ!$C$39:$C$782,СВЦЭМ!$A$39:$A$782,$A21,СВЦЭМ!$B$39:$B$782,E$11)+'СЕТ СН'!$F$12+СВЦЭМ!$D$10+'СЕТ СН'!$F$6-'СЕТ СН'!$F$22</f>
        <v>777.44606304000001</v>
      </c>
      <c r="F21" s="36">
        <f>SUMIFS(СВЦЭМ!$C$39:$C$782,СВЦЭМ!$A$39:$A$782,$A21,СВЦЭМ!$B$39:$B$782,F$11)+'СЕТ СН'!$F$12+СВЦЭМ!$D$10+'СЕТ СН'!$F$6-'СЕТ СН'!$F$22</f>
        <v>768.02168909</v>
      </c>
      <c r="G21" s="36">
        <f>SUMIFS(СВЦЭМ!$C$39:$C$782,СВЦЭМ!$A$39:$A$782,$A21,СВЦЭМ!$B$39:$B$782,G$11)+'СЕТ СН'!$F$12+СВЦЭМ!$D$10+'СЕТ СН'!$F$6-'СЕТ СН'!$F$22</f>
        <v>763.77818372000002</v>
      </c>
      <c r="H21" s="36">
        <f>SUMIFS(СВЦЭМ!$C$39:$C$782,СВЦЭМ!$A$39:$A$782,$A21,СВЦЭМ!$B$39:$B$782,H$11)+'СЕТ СН'!$F$12+СВЦЭМ!$D$10+'СЕТ СН'!$F$6-'СЕТ СН'!$F$22</f>
        <v>737.51321222000001</v>
      </c>
      <c r="I21" s="36">
        <f>SUMIFS(СВЦЭМ!$C$39:$C$782,СВЦЭМ!$A$39:$A$782,$A21,СВЦЭМ!$B$39:$B$782,I$11)+'СЕТ СН'!$F$12+СВЦЭМ!$D$10+'СЕТ СН'!$F$6-'СЕТ СН'!$F$22</f>
        <v>703.38165747999994</v>
      </c>
      <c r="J21" s="36">
        <f>SUMIFS(СВЦЭМ!$C$39:$C$782,СВЦЭМ!$A$39:$A$782,$A21,СВЦЭМ!$B$39:$B$782,J$11)+'СЕТ СН'!$F$12+СВЦЭМ!$D$10+'СЕТ СН'!$F$6-'СЕТ СН'!$F$22</f>
        <v>697.61290622000001</v>
      </c>
      <c r="K21" s="36">
        <f>SUMIFS(СВЦЭМ!$C$39:$C$782,СВЦЭМ!$A$39:$A$782,$A21,СВЦЭМ!$B$39:$B$782,K$11)+'СЕТ СН'!$F$12+СВЦЭМ!$D$10+'СЕТ СН'!$F$6-'СЕТ СН'!$F$22</f>
        <v>702.06411871</v>
      </c>
      <c r="L21" s="36">
        <f>SUMIFS(СВЦЭМ!$C$39:$C$782,СВЦЭМ!$A$39:$A$782,$A21,СВЦЭМ!$B$39:$B$782,L$11)+'СЕТ СН'!$F$12+СВЦЭМ!$D$10+'СЕТ СН'!$F$6-'СЕТ СН'!$F$22</f>
        <v>709.85133700999995</v>
      </c>
      <c r="M21" s="36">
        <f>SUMIFS(СВЦЭМ!$C$39:$C$782,СВЦЭМ!$A$39:$A$782,$A21,СВЦЭМ!$B$39:$B$782,M$11)+'СЕТ СН'!$F$12+СВЦЭМ!$D$10+'СЕТ СН'!$F$6-'СЕТ СН'!$F$22</f>
        <v>716.13648604000002</v>
      </c>
      <c r="N21" s="36">
        <f>SUMIFS(СВЦЭМ!$C$39:$C$782,СВЦЭМ!$A$39:$A$782,$A21,СВЦЭМ!$B$39:$B$782,N$11)+'СЕТ СН'!$F$12+СВЦЭМ!$D$10+'СЕТ СН'!$F$6-'СЕТ СН'!$F$22</f>
        <v>767.56782066999995</v>
      </c>
      <c r="O21" s="36">
        <f>SUMIFS(СВЦЭМ!$C$39:$C$782,СВЦЭМ!$A$39:$A$782,$A21,СВЦЭМ!$B$39:$B$782,O$11)+'СЕТ СН'!$F$12+СВЦЭМ!$D$10+'СЕТ СН'!$F$6-'СЕТ СН'!$F$22</f>
        <v>804.33680179999999</v>
      </c>
      <c r="P21" s="36">
        <f>SUMIFS(СВЦЭМ!$C$39:$C$782,СВЦЭМ!$A$39:$A$782,$A21,СВЦЭМ!$B$39:$B$782,P$11)+'СЕТ СН'!$F$12+СВЦЭМ!$D$10+'СЕТ СН'!$F$6-'СЕТ СН'!$F$22</f>
        <v>813.37732668000001</v>
      </c>
      <c r="Q21" s="36">
        <f>SUMIFS(СВЦЭМ!$C$39:$C$782,СВЦЭМ!$A$39:$A$782,$A21,СВЦЭМ!$B$39:$B$782,Q$11)+'СЕТ СН'!$F$12+СВЦЭМ!$D$10+'СЕТ СН'!$F$6-'СЕТ СН'!$F$22</f>
        <v>819.93489392999993</v>
      </c>
      <c r="R21" s="36">
        <f>SUMIFS(СВЦЭМ!$C$39:$C$782,СВЦЭМ!$A$39:$A$782,$A21,СВЦЭМ!$B$39:$B$782,R$11)+'СЕТ СН'!$F$12+СВЦЭМ!$D$10+'СЕТ СН'!$F$6-'СЕТ СН'!$F$22</f>
        <v>771.00197981999997</v>
      </c>
      <c r="S21" s="36">
        <f>SUMIFS(СВЦЭМ!$C$39:$C$782,СВЦЭМ!$A$39:$A$782,$A21,СВЦЭМ!$B$39:$B$782,S$11)+'СЕТ СН'!$F$12+СВЦЭМ!$D$10+'СЕТ СН'!$F$6-'СЕТ СН'!$F$22</f>
        <v>708.13768140000002</v>
      </c>
      <c r="T21" s="36">
        <f>SUMIFS(СВЦЭМ!$C$39:$C$782,СВЦЭМ!$A$39:$A$782,$A21,СВЦЭМ!$B$39:$B$782,T$11)+'СЕТ СН'!$F$12+СВЦЭМ!$D$10+'СЕТ СН'!$F$6-'СЕТ СН'!$F$22</f>
        <v>703.08825196999999</v>
      </c>
      <c r="U21" s="36">
        <f>SUMIFS(СВЦЭМ!$C$39:$C$782,СВЦЭМ!$A$39:$A$782,$A21,СВЦЭМ!$B$39:$B$782,U$11)+'СЕТ СН'!$F$12+СВЦЭМ!$D$10+'СЕТ СН'!$F$6-'СЕТ СН'!$F$22</f>
        <v>686.28087800000003</v>
      </c>
      <c r="V21" s="36">
        <f>SUMIFS(СВЦЭМ!$C$39:$C$782,СВЦЭМ!$A$39:$A$782,$A21,СВЦЭМ!$B$39:$B$782,V$11)+'СЕТ СН'!$F$12+СВЦЭМ!$D$10+'СЕТ СН'!$F$6-'СЕТ СН'!$F$22</f>
        <v>683.54850569999996</v>
      </c>
      <c r="W21" s="36">
        <f>SUMIFS(СВЦЭМ!$C$39:$C$782,СВЦЭМ!$A$39:$A$782,$A21,СВЦЭМ!$B$39:$B$782,W$11)+'СЕТ СН'!$F$12+СВЦЭМ!$D$10+'СЕТ СН'!$F$6-'СЕТ СН'!$F$22</f>
        <v>693.67348572000003</v>
      </c>
      <c r="X21" s="36">
        <f>SUMIFS(СВЦЭМ!$C$39:$C$782,СВЦЭМ!$A$39:$A$782,$A21,СВЦЭМ!$B$39:$B$782,X$11)+'СЕТ СН'!$F$12+СВЦЭМ!$D$10+'СЕТ СН'!$F$6-'СЕТ СН'!$F$22</f>
        <v>681.16916434999996</v>
      </c>
      <c r="Y21" s="36">
        <f>SUMIFS(СВЦЭМ!$C$39:$C$782,СВЦЭМ!$A$39:$A$782,$A21,СВЦЭМ!$B$39:$B$782,Y$11)+'СЕТ СН'!$F$12+СВЦЭМ!$D$10+'СЕТ СН'!$F$6-'СЕТ СН'!$F$22</f>
        <v>664.06858184999999</v>
      </c>
    </row>
    <row r="22" spans="1:25" ht="15.75" x14ac:dyDescent="0.2">
      <c r="A22" s="35">
        <f t="shared" si="0"/>
        <v>44358</v>
      </c>
      <c r="B22" s="36">
        <f>SUMIFS(СВЦЭМ!$C$39:$C$782,СВЦЭМ!$A$39:$A$782,$A22,СВЦЭМ!$B$39:$B$782,B$11)+'СЕТ СН'!$F$12+СВЦЭМ!$D$10+'СЕТ СН'!$F$6-'СЕТ СН'!$F$22</f>
        <v>690.21693342000003</v>
      </c>
      <c r="C22" s="36">
        <f>SUMIFS(СВЦЭМ!$C$39:$C$782,СВЦЭМ!$A$39:$A$782,$A22,СВЦЭМ!$B$39:$B$782,C$11)+'СЕТ СН'!$F$12+СВЦЭМ!$D$10+'СЕТ СН'!$F$6-'СЕТ СН'!$F$22</f>
        <v>743.00992496000003</v>
      </c>
      <c r="D22" s="36">
        <f>SUMIFS(СВЦЭМ!$C$39:$C$782,СВЦЭМ!$A$39:$A$782,$A22,СВЦЭМ!$B$39:$B$782,D$11)+'СЕТ СН'!$F$12+СВЦЭМ!$D$10+'СЕТ СН'!$F$6-'СЕТ СН'!$F$22</f>
        <v>802.07237333</v>
      </c>
      <c r="E22" s="36">
        <f>SUMIFS(СВЦЭМ!$C$39:$C$782,СВЦЭМ!$A$39:$A$782,$A22,СВЦЭМ!$B$39:$B$782,E$11)+'СЕТ СН'!$F$12+СВЦЭМ!$D$10+'СЕТ СН'!$F$6-'СЕТ СН'!$F$22</f>
        <v>808.96756328999993</v>
      </c>
      <c r="F22" s="36">
        <f>SUMIFS(СВЦЭМ!$C$39:$C$782,СВЦЭМ!$A$39:$A$782,$A22,СВЦЭМ!$B$39:$B$782,F$11)+'СЕТ СН'!$F$12+СВЦЭМ!$D$10+'СЕТ СН'!$F$6-'СЕТ СН'!$F$22</f>
        <v>805.55542766999997</v>
      </c>
      <c r="G22" s="36">
        <f>SUMIFS(СВЦЭМ!$C$39:$C$782,СВЦЭМ!$A$39:$A$782,$A22,СВЦЭМ!$B$39:$B$782,G$11)+'СЕТ СН'!$F$12+СВЦЭМ!$D$10+'СЕТ СН'!$F$6-'СЕТ СН'!$F$22</f>
        <v>809.44558807999999</v>
      </c>
      <c r="H22" s="36">
        <f>SUMIFS(СВЦЭМ!$C$39:$C$782,СВЦЭМ!$A$39:$A$782,$A22,СВЦЭМ!$B$39:$B$782,H$11)+'СЕТ СН'!$F$12+СВЦЭМ!$D$10+'СЕТ СН'!$F$6-'СЕТ СН'!$F$22</f>
        <v>774.96755648999999</v>
      </c>
      <c r="I22" s="36">
        <f>SUMIFS(СВЦЭМ!$C$39:$C$782,СВЦЭМ!$A$39:$A$782,$A22,СВЦЭМ!$B$39:$B$782,I$11)+'СЕТ СН'!$F$12+СВЦЭМ!$D$10+'СЕТ СН'!$F$6-'СЕТ СН'!$F$22</f>
        <v>741.14287746000002</v>
      </c>
      <c r="J22" s="36">
        <f>SUMIFS(СВЦЭМ!$C$39:$C$782,СВЦЭМ!$A$39:$A$782,$A22,СВЦЭМ!$B$39:$B$782,J$11)+'СЕТ СН'!$F$12+СВЦЭМ!$D$10+'СЕТ СН'!$F$6-'СЕТ СН'!$F$22</f>
        <v>732.03517722000004</v>
      </c>
      <c r="K22" s="36">
        <f>SUMIFS(СВЦЭМ!$C$39:$C$782,СВЦЭМ!$A$39:$A$782,$A22,СВЦЭМ!$B$39:$B$782,K$11)+'СЕТ СН'!$F$12+СВЦЭМ!$D$10+'СЕТ СН'!$F$6-'СЕТ СН'!$F$22</f>
        <v>723.58594808999999</v>
      </c>
      <c r="L22" s="36">
        <f>SUMIFS(СВЦЭМ!$C$39:$C$782,СВЦЭМ!$A$39:$A$782,$A22,СВЦЭМ!$B$39:$B$782,L$11)+'СЕТ СН'!$F$12+СВЦЭМ!$D$10+'СЕТ СН'!$F$6-'СЕТ СН'!$F$22</f>
        <v>723.38124549999998</v>
      </c>
      <c r="M22" s="36">
        <f>SUMIFS(СВЦЭМ!$C$39:$C$782,СВЦЭМ!$A$39:$A$782,$A22,СВЦЭМ!$B$39:$B$782,M$11)+'СЕТ СН'!$F$12+СВЦЭМ!$D$10+'СЕТ СН'!$F$6-'СЕТ СН'!$F$22</f>
        <v>742.84777077000001</v>
      </c>
      <c r="N22" s="36">
        <f>SUMIFS(СВЦЭМ!$C$39:$C$782,СВЦЭМ!$A$39:$A$782,$A22,СВЦЭМ!$B$39:$B$782,N$11)+'СЕТ СН'!$F$12+СВЦЭМ!$D$10+'СЕТ СН'!$F$6-'СЕТ СН'!$F$22</f>
        <v>787.22585912</v>
      </c>
      <c r="O22" s="36">
        <f>SUMIFS(СВЦЭМ!$C$39:$C$782,СВЦЭМ!$A$39:$A$782,$A22,СВЦЭМ!$B$39:$B$782,O$11)+'СЕТ СН'!$F$12+СВЦЭМ!$D$10+'СЕТ СН'!$F$6-'СЕТ СН'!$F$22</f>
        <v>797.71331815999997</v>
      </c>
      <c r="P22" s="36">
        <f>SUMIFS(СВЦЭМ!$C$39:$C$782,СВЦЭМ!$A$39:$A$782,$A22,СВЦЭМ!$B$39:$B$782,P$11)+'СЕТ СН'!$F$12+СВЦЭМ!$D$10+'СЕТ СН'!$F$6-'СЕТ СН'!$F$22</f>
        <v>794.67182647999994</v>
      </c>
      <c r="Q22" s="36">
        <f>SUMIFS(СВЦЭМ!$C$39:$C$782,СВЦЭМ!$A$39:$A$782,$A22,СВЦЭМ!$B$39:$B$782,Q$11)+'СЕТ СН'!$F$12+СВЦЭМ!$D$10+'СЕТ СН'!$F$6-'СЕТ СН'!$F$22</f>
        <v>808.25070421999999</v>
      </c>
      <c r="R22" s="36">
        <f>SUMIFS(СВЦЭМ!$C$39:$C$782,СВЦЭМ!$A$39:$A$782,$A22,СВЦЭМ!$B$39:$B$782,R$11)+'СЕТ СН'!$F$12+СВЦЭМ!$D$10+'СЕТ СН'!$F$6-'СЕТ СН'!$F$22</f>
        <v>774.18753627000001</v>
      </c>
      <c r="S22" s="36">
        <f>SUMIFS(СВЦЭМ!$C$39:$C$782,СВЦЭМ!$A$39:$A$782,$A22,СВЦЭМ!$B$39:$B$782,S$11)+'СЕТ СН'!$F$12+СВЦЭМ!$D$10+'СЕТ СН'!$F$6-'СЕТ СН'!$F$22</f>
        <v>709.39291451999998</v>
      </c>
      <c r="T22" s="36">
        <f>SUMIFS(СВЦЭМ!$C$39:$C$782,СВЦЭМ!$A$39:$A$782,$A22,СВЦЭМ!$B$39:$B$782,T$11)+'СЕТ СН'!$F$12+СВЦЭМ!$D$10+'СЕТ СН'!$F$6-'СЕТ СН'!$F$22</f>
        <v>647.80816547999996</v>
      </c>
      <c r="U22" s="36">
        <f>SUMIFS(СВЦЭМ!$C$39:$C$782,СВЦЭМ!$A$39:$A$782,$A22,СВЦЭМ!$B$39:$B$782,U$11)+'СЕТ СН'!$F$12+СВЦЭМ!$D$10+'СЕТ СН'!$F$6-'СЕТ СН'!$F$22</f>
        <v>629.72501685999998</v>
      </c>
      <c r="V22" s="36">
        <f>SUMIFS(СВЦЭМ!$C$39:$C$782,СВЦЭМ!$A$39:$A$782,$A22,СВЦЭМ!$B$39:$B$782,V$11)+'СЕТ СН'!$F$12+СВЦЭМ!$D$10+'СЕТ СН'!$F$6-'СЕТ СН'!$F$22</f>
        <v>642.66589622000004</v>
      </c>
      <c r="W22" s="36">
        <f>SUMIFS(СВЦЭМ!$C$39:$C$782,СВЦЭМ!$A$39:$A$782,$A22,СВЦЭМ!$B$39:$B$782,W$11)+'СЕТ СН'!$F$12+СВЦЭМ!$D$10+'СЕТ СН'!$F$6-'СЕТ СН'!$F$22</f>
        <v>648.46347559000003</v>
      </c>
      <c r="X22" s="36">
        <f>SUMIFS(СВЦЭМ!$C$39:$C$782,СВЦЭМ!$A$39:$A$782,$A22,СВЦЭМ!$B$39:$B$782,X$11)+'СЕТ СН'!$F$12+СВЦЭМ!$D$10+'СЕТ СН'!$F$6-'СЕТ СН'!$F$22</f>
        <v>666.15580934000002</v>
      </c>
      <c r="Y22" s="36">
        <f>SUMIFS(СВЦЭМ!$C$39:$C$782,СВЦЭМ!$A$39:$A$782,$A22,СВЦЭМ!$B$39:$B$782,Y$11)+'СЕТ СН'!$F$12+СВЦЭМ!$D$10+'СЕТ СН'!$F$6-'СЕТ СН'!$F$22</f>
        <v>687.31866364999996</v>
      </c>
    </row>
    <row r="23" spans="1:25" ht="15.75" x14ac:dyDescent="0.2">
      <c r="A23" s="35">
        <f t="shared" si="0"/>
        <v>44359</v>
      </c>
      <c r="B23" s="36">
        <f>SUMIFS(СВЦЭМ!$C$39:$C$782,СВЦЭМ!$A$39:$A$782,$A23,СВЦЭМ!$B$39:$B$782,B$11)+'СЕТ СН'!$F$12+СВЦЭМ!$D$10+'СЕТ СН'!$F$6-'СЕТ СН'!$F$22</f>
        <v>707.95576924</v>
      </c>
      <c r="C23" s="36">
        <f>SUMIFS(СВЦЭМ!$C$39:$C$782,СВЦЭМ!$A$39:$A$782,$A23,СВЦЭМ!$B$39:$B$782,C$11)+'СЕТ СН'!$F$12+СВЦЭМ!$D$10+'СЕТ СН'!$F$6-'СЕТ СН'!$F$22</f>
        <v>743.72740490000001</v>
      </c>
      <c r="D23" s="36">
        <f>SUMIFS(СВЦЭМ!$C$39:$C$782,СВЦЭМ!$A$39:$A$782,$A23,СВЦЭМ!$B$39:$B$782,D$11)+'СЕТ СН'!$F$12+СВЦЭМ!$D$10+'СЕТ СН'!$F$6-'СЕТ СН'!$F$22</f>
        <v>811.68473529999994</v>
      </c>
      <c r="E23" s="36">
        <f>SUMIFS(СВЦЭМ!$C$39:$C$782,СВЦЭМ!$A$39:$A$782,$A23,СВЦЭМ!$B$39:$B$782,E$11)+'СЕТ СН'!$F$12+СВЦЭМ!$D$10+'СЕТ СН'!$F$6-'СЕТ СН'!$F$22</f>
        <v>813.17994408999994</v>
      </c>
      <c r="F23" s="36">
        <f>SUMIFS(СВЦЭМ!$C$39:$C$782,СВЦЭМ!$A$39:$A$782,$A23,СВЦЭМ!$B$39:$B$782,F$11)+'СЕТ СН'!$F$12+СВЦЭМ!$D$10+'СЕТ СН'!$F$6-'СЕТ СН'!$F$22</f>
        <v>809.5164972</v>
      </c>
      <c r="G23" s="36">
        <f>SUMIFS(СВЦЭМ!$C$39:$C$782,СВЦЭМ!$A$39:$A$782,$A23,СВЦЭМ!$B$39:$B$782,G$11)+'СЕТ СН'!$F$12+СВЦЭМ!$D$10+'СЕТ СН'!$F$6-'СЕТ СН'!$F$22</f>
        <v>810.25252782999996</v>
      </c>
      <c r="H23" s="36">
        <f>SUMIFS(СВЦЭМ!$C$39:$C$782,СВЦЭМ!$A$39:$A$782,$A23,СВЦЭМ!$B$39:$B$782,H$11)+'СЕТ СН'!$F$12+СВЦЭМ!$D$10+'СЕТ СН'!$F$6-'СЕТ СН'!$F$22</f>
        <v>794.03799426</v>
      </c>
      <c r="I23" s="36">
        <f>SUMIFS(СВЦЭМ!$C$39:$C$782,СВЦЭМ!$A$39:$A$782,$A23,СВЦЭМ!$B$39:$B$782,I$11)+'СЕТ СН'!$F$12+СВЦЭМ!$D$10+'СЕТ СН'!$F$6-'СЕТ СН'!$F$22</f>
        <v>741.71492301000001</v>
      </c>
      <c r="J23" s="36">
        <f>SUMIFS(СВЦЭМ!$C$39:$C$782,СВЦЭМ!$A$39:$A$782,$A23,СВЦЭМ!$B$39:$B$782,J$11)+'СЕТ СН'!$F$12+СВЦЭМ!$D$10+'СЕТ СН'!$F$6-'СЕТ СН'!$F$22</f>
        <v>707.84101174</v>
      </c>
      <c r="K23" s="36">
        <f>SUMIFS(СВЦЭМ!$C$39:$C$782,СВЦЭМ!$A$39:$A$782,$A23,СВЦЭМ!$B$39:$B$782,K$11)+'СЕТ СН'!$F$12+СВЦЭМ!$D$10+'СЕТ СН'!$F$6-'СЕТ СН'!$F$22</f>
        <v>681.62470173999998</v>
      </c>
      <c r="L23" s="36">
        <f>SUMIFS(СВЦЭМ!$C$39:$C$782,СВЦЭМ!$A$39:$A$782,$A23,СВЦЭМ!$B$39:$B$782,L$11)+'СЕТ СН'!$F$12+СВЦЭМ!$D$10+'СЕТ СН'!$F$6-'СЕТ СН'!$F$22</f>
        <v>697.41415197000003</v>
      </c>
      <c r="M23" s="36">
        <f>SUMIFS(СВЦЭМ!$C$39:$C$782,СВЦЭМ!$A$39:$A$782,$A23,СВЦЭМ!$B$39:$B$782,M$11)+'СЕТ СН'!$F$12+СВЦЭМ!$D$10+'СЕТ СН'!$F$6-'СЕТ СН'!$F$22</f>
        <v>702.41116012999998</v>
      </c>
      <c r="N23" s="36">
        <f>SUMIFS(СВЦЭМ!$C$39:$C$782,СВЦЭМ!$A$39:$A$782,$A23,СВЦЭМ!$B$39:$B$782,N$11)+'СЕТ СН'!$F$12+СВЦЭМ!$D$10+'СЕТ СН'!$F$6-'СЕТ СН'!$F$22</f>
        <v>766.80252068999994</v>
      </c>
      <c r="O23" s="36">
        <f>SUMIFS(СВЦЭМ!$C$39:$C$782,СВЦЭМ!$A$39:$A$782,$A23,СВЦЭМ!$B$39:$B$782,O$11)+'СЕТ СН'!$F$12+СВЦЭМ!$D$10+'СЕТ СН'!$F$6-'СЕТ СН'!$F$22</f>
        <v>788.76998026000001</v>
      </c>
      <c r="P23" s="36">
        <f>SUMIFS(СВЦЭМ!$C$39:$C$782,СВЦЭМ!$A$39:$A$782,$A23,СВЦЭМ!$B$39:$B$782,P$11)+'СЕТ СН'!$F$12+СВЦЭМ!$D$10+'СЕТ СН'!$F$6-'СЕТ СН'!$F$22</f>
        <v>787.18963047</v>
      </c>
      <c r="Q23" s="36">
        <f>SUMIFS(СВЦЭМ!$C$39:$C$782,СВЦЭМ!$A$39:$A$782,$A23,СВЦЭМ!$B$39:$B$782,Q$11)+'СЕТ СН'!$F$12+СВЦЭМ!$D$10+'СЕТ СН'!$F$6-'СЕТ СН'!$F$22</f>
        <v>783.91404541999998</v>
      </c>
      <c r="R23" s="36">
        <f>SUMIFS(СВЦЭМ!$C$39:$C$782,СВЦЭМ!$A$39:$A$782,$A23,СВЦЭМ!$B$39:$B$782,R$11)+'СЕТ СН'!$F$12+СВЦЭМ!$D$10+'СЕТ СН'!$F$6-'СЕТ СН'!$F$22</f>
        <v>749.85327172999996</v>
      </c>
      <c r="S23" s="36">
        <f>SUMIFS(СВЦЭМ!$C$39:$C$782,СВЦЭМ!$A$39:$A$782,$A23,СВЦЭМ!$B$39:$B$782,S$11)+'СЕТ СН'!$F$12+СВЦЭМ!$D$10+'СЕТ СН'!$F$6-'СЕТ СН'!$F$22</f>
        <v>709.19053888999997</v>
      </c>
      <c r="T23" s="36">
        <f>SUMIFS(СВЦЭМ!$C$39:$C$782,СВЦЭМ!$A$39:$A$782,$A23,СВЦЭМ!$B$39:$B$782,T$11)+'СЕТ СН'!$F$12+СВЦЭМ!$D$10+'СЕТ СН'!$F$6-'СЕТ СН'!$F$22</f>
        <v>671.40563530999998</v>
      </c>
      <c r="U23" s="36">
        <f>SUMIFS(СВЦЭМ!$C$39:$C$782,СВЦЭМ!$A$39:$A$782,$A23,СВЦЭМ!$B$39:$B$782,U$11)+'СЕТ СН'!$F$12+СВЦЭМ!$D$10+'СЕТ СН'!$F$6-'СЕТ СН'!$F$22</f>
        <v>672.22133730999997</v>
      </c>
      <c r="V23" s="36">
        <f>SUMIFS(СВЦЭМ!$C$39:$C$782,СВЦЭМ!$A$39:$A$782,$A23,СВЦЭМ!$B$39:$B$782,V$11)+'СЕТ СН'!$F$12+СВЦЭМ!$D$10+'СЕТ СН'!$F$6-'СЕТ СН'!$F$22</f>
        <v>678.12318900000002</v>
      </c>
      <c r="W23" s="36">
        <f>SUMIFS(СВЦЭМ!$C$39:$C$782,СВЦЭМ!$A$39:$A$782,$A23,СВЦЭМ!$B$39:$B$782,W$11)+'СЕТ СН'!$F$12+СВЦЭМ!$D$10+'СЕТ СН'!$F$6-'СЕТ СН'!$F$22</f>
        <v>636.89075112</v>
      </c>
      <c r="X23" s="36">
        <f>SUMIFS(СВЦЭМ!$C$39:$C$782,СВЦЭМ!$A$39:$A$782,$A23,СВЦЭМ!$B$39:$B$782,X$11)+'СЕТ СН'!$F$12+СВЦЭМ!$D$10+'СЕТ СН'!$F$6-'СЕТ СН'!$F$22</f>
        <v>638.43507174000001</v>
      </c>
      <c r="Y23" s="36">
        <f>SUMIFS(СВЦЭМ!$C$39:$C$782,СВЦЭМ!$A$39:$A$782,$A23,СВЦЭМ!$B$39:$B$782,Y$11)+'СЕТ СН'!$F$12+СВЦЭМ!$D$10+'СЕТ СН'!$F$6-'СЕТ СН'!$F$22</f>
        <v>664.61156913000002</v>
      </c>
    </row>
    <row r="24" spans="1:25" ht="15.75" x14ac:dyDescent="0.2">
      <c r="A24" s="35">
        <f t="shared" si="0"/>
        <v>44360</v>
      </c>
      <c r="B24" s="36">
        <f>SUMIFS(СВЦЭМ!$C$39:$C$782,СВЦЭМ!$A$39:$A$782,$A24,СВЦЭМ!$B$39:$B$782,B$11)+'СЕТ СН'!$F$12+СВЦЭМ!$D$10+'СЕТ СН'!$F$6-'СЕТ СН'!$F$22</f>
        <v>681.44460874999993</v>
      </c>
      <c r="C24" s="36">
        <f>SUMIFS(СВЦЭМ!$C$39:$C$782,СВЦЭМ!$A$39:$A$782,$A24,СВЦЭМ!$B$39:$B$782,C$11)+'СЕТ СН'!$F$12+СВЦЭМ!$D$10+'СЕТ СН'!$F$6-'СЕТ СН'!$F$22</f>
        <v>722.75006737000001</v>
      </c>
      <c r="D24" s="36">
        <f>SUMIFS(СВЦЭМ!$C$39:$C$782,СВЦЭМ!$A$39:$A$782,$A24,СВЦЭМ!$B$39:$B$782,D$11)+'СЕТ СН'!$F$12+СВЦЭМ!$D$10+'СЕТ СН'!$F$6-'СЕТ СН'!$F$22</f>
        <v>801.17203713999993</v>
      </c>
      <c r="E24" s="36">
        <f>SUMIFS(СВЦЭМ!$C$39:$C$782,СВЦЭМ!$A$39:$A$782,$A24,СВЦЭМ!$B$39:$B$782,E$11)+'СЕТ СН'!$F$12+СВЦЭМ!$D$10+'СЕТ СН'!$F$6-'СЕТ СН'!$F$22</f>
        <v>796.9723285</v>
      </c>
      <c r="F24" s="36">
        <f>SUMIFS(СВЦЭМ!$C$39:$C$782,СВЦЭМ!$A$39:$A$782,$A24,СВЦЭМ!$B$39:$B$782,F$11)+'СЕТ СН'!$F$12+СВЦЭМ!$D$10+'СЕТ СН'!$F$6-'СЕТ СН'!$F$22</f>
        <v>785.65023317999999</v>
      </c>
      <c r="G24" s="36">
        <f>SUMIFS(СВЦЭМ!$C$39:$C$782,СВЦЭМ!$A$39:$A$782,$A24,СВЦЭМ!$B$39:$B$782,G$11)+'СЕТ СН'!$F$12+СВЦЭМ!$D$10+'СЕТ СН'!$F$6-'СЕТ СН'!$F$22</f>
        <v>786.16610084000001</v>
      </c>
      <c r="H24" s="36">
        <f>SUMIFS(СВЦЭМ!$C$39:$C$782,СВЦЭМ!$A$39:$A$782,$A24,СВЦЭМ!$B$39:$B$782,H$11)+'СЕТ СН'!$F$12+СВЦЭМ!$D$10+'СЕТ СН'!$F$6-'СЕТ СН'!$F$22</f>
        <v>790.85678889999997</v>
      </c>
      <c r="I24" s="36">
        <f>SUMIFS(СВЦЭМ!$C$39:$C$782,СВЦЭМ!$A$39:$A$782,$A24,СВЦЭМ!$B$39:$B$782,I$11)+'СЕТ СН'!$F$12+СВЦЭМ!$D$10+'СЕТ СН'!$F$6-'СЕТ СН'!$F$22</f>
        <v>729.90897989999996</v>
      </c>
      <c r="J24" s="36">
        <f>SUMIFS(СВЦЭМ!$C$39:$C$782,СВЦЭМ!$A$39:$A$782,$A24,СВЦЭМ!$B$39:$B$782,J$11)+'СЕТ СН'!$F$12+СВЦЭМ!$D$10+'СЕТ СН'!$F$6-'СЕТ СН'!$F$22</f>
        <v>684.40924553000002</v>
      </c>
      <c r="K24" s="36">
        <f>SUMIFS(СВЦЭМ!$C$39:$C$782,СВЦЭМ!$A$39:$A$782,$A24,СВЦЭМ!$B$39:$B$782,K$11)+'СЕТ СН'!$F$12+СВЦЭМ!$D$10+'СЕТ СН'!$F$6-'СЕТ СН'!$F$22</f>
        <v>675.90997435999998</v>
      </c>
      <c r="L24" s="36">
        <f>SUMIFS(СВЦЭМ!$C$39:$C$782,СВЦЭМ!$A$39:$A$782,$A24,СВЦЭМ!$B$39:$B$782,L$11)+'СЕТ СН'!$F$12+СВЦЭМ!$D$10+'СЕТ СН'!$F$6-'СЕТ СН'!$F$22</f>
        <v>693.42273280999996</v>
      </c>
      <c r="M24" s="36">
        <f>SUMIFS(СВЦЭМ!$C$39:$C$782,СВЦЭМ!$A$39:$A$782,$A24,СВЦЭМ!$B$39:$B$782,M$11)+'СЕТ СН'!$F$12+СВЦЭМ!$D$10+'СЕТ СН'!$F$6-'СЕТ СН'!$F$22</f>
        <v>697.05789171000004</v>
      </c>
      <c r="N24" s="36">
        <f>SUMIFS(СВЦЭМ!$C$39:$C$782,СВЦЭМ!$A$39:$A$782,$A24,СВЦЭМ!$B$39:$B$782,N$11)+'СЕТ СН'!$F$12+СВЦЭМ!$D$10+'СЕТ СН'!$F$6-'СЕТ СН'!$F$22</f>
        <v>771.88354799000001</v>
      </c>
      <c r="O24" s="36">
        <f>SUMIFS(СВЦЭМ!$C$39:$C$782,СВЦЭМ!$A$39:$A$782,$A24,СВЦЭМ!$B$39:$B$782,O$11)+'СЕТ СН'!$F$12+СВЦЭМ!$D$10+'СЕТ СН'!$F$6-'СЕТ СН'!$F$22</f>
        <v>789.80297403999998</v>
      </c>
      <c r="P24" s="36">
        <f>SUMIFS(СВЦЭМ!$C$39:$C$782,СВЦЭМ!$A$39:$A$782,$A24,СВЦЭМ!$B$39:$B$782,P$11)+'СЕТ СН'!$F$12+СВЦЭМ!$D$10+'СЕТ СН'!$F$6-'СЕТ СН'!$F$22</f>
        <v>788.47857183999997</v>
      </c>
      <c r="Q24" s="36">
        <f>SUMIFS(СВЦЭМ!$C$39:$C$782,СВЦЭМ!$A$39:$A$782,$A24,СВЦЭМ!$B$39:$B$782,Q$11)+'СЕТ СН'!$F$12+СВЦЭМ!$D$10+'СЕТ СН'!$F$6-'СЕТ СН'!$F$22</f>
        <v>781.13453722999998</v>
      </c>
      <c r="R24" s="36">
        <f>SUMIFS(СВЦЭМ!$C$39:$C$782,СВЦЭМ!$A$39:$A$782,$A24,СВЦЭМ!$B$39:$B$782,R$11)+'СЕТ СН'!$F$12+СВЦЭМ!$D$10+'СЕТ СН'!$F$6-'СЕТ СН'!$F$22</f>
        <v>747.75141064000002</v>
      </c>
      <c r="S24" s="36">
        <f>SUMIFS(СВЦЭМ!$C$39:$C$782,СВЦЭМ!$A$39:$A$782,$A24,СВЦЭМ!$B$39:$B$782,S$11)+'СЕТ СН'!$F$12+СВЦЭМ!$D$10+'СЕТ СН'!$F$6-'СЕТ СН'!$F$22</f>
        <v>678.66549370999996</v>
      </c>
      <c r="T24" s="36">
        <f>SUMIFS(СВЦЭМ!$C$39:$C$782,СВЦЭМ!$A$39:$A$782,$A24,СВЦЭМ!$B$39:$B$782,T$11)+'СЕТ СН'!$F$12+СВЦЭМ!$D$10+'СЕТ СН'!$F$6-'СЕТ СН'!$F$22</f>
        <v>683.14151636999998</v>
      </c>
      <c r="U24" s="36">
        <f>SUMIFS(СВЦЭМ!$C$39:$C$782,СВЦЭМ!$A$39:$A$782,$A24,СВЦЭМ!$B$39:$B$782,U$11)+'СЕТ СН'!$F$12+СВЦЭМ!$D$10+'СЕТ СН'!$F$6-'СЕТ СН'!$F$22</f>
        <v>686.17157868000004</v>
      </c>
      <c r="V24" s="36">
        <f>SUMIFS(СВЦЭМ!$C$39:$C$782,СВЦЭМ!$A$39:$A$782,$A24,СВЦЭМ!$B$39:$B$782,V$11)+'СЕТ СН'!$F$12+СВЦЭМ!$D$10+'СЕТ СН'!$F$6-'СЕТ СН'!$F$22</f>
        <v>651.61327631999995</v>
      </c>
      <c r="W24" s="36">
        <f>SUMIFS(СВЦЭМ!$C$39:$C$782,СВЦЭМ!$A$39:$A$782,$A24,СВЦЭМ!$B$39:$B$782,W$11)+'СЕТ СН'!$F$12+СВЦЭМ!$D$10+'СЕТ СН'!$F$6-'СЕТ СН'!$F$22</f>
        <v>640.11986352999998</v>
      </c>
      <c r="X24" s="36">
        <f>SUMIFS(СВЦЭМ!$C$39:$C$782,СВЦЭМ!$A$39:$A$782,$A24,СВЦЭМ!$B$39:$B$782,X$11)+'СЕТ СН'!$F$12+СВЦЭМ!$D$10+'СЕТ СН'!$F$6-'СЕТ СН'!$F$22</f>
        <v>638.56761618999997</v>
      </c>
      <c r="Y24" s="36">
        <f>SUMIFS(СВЦЭМ!$C$39:$C$782,СВЦЭМ!$A$39:$A$782,$A24,СВЦЭМ!$B$39:$B$782,Y$11)+'СЕТ СН'!$F$12+СВЦЭМ!$D$10+'СЕТ СН'!$F$6-'СЕТ СН'!$F$22</f>
        <v>641.61993130999997</v>
      </c>
    </row>
    <row r="25" spans="1:25" ht="15.75" x14ac:dyDescent="0.2">
      <c r="A25" s="35">
        <f t="shared" si="0"/>
        <v>44361</v>
      </c>
      <c r="B25" s="36">
        <f>SUMIFS(СВЦЭМ!$C$39:$C$782,СВЦЭМ!$A$39:$A$782,$A25,СВЦЭМ!$B$39:$B$782,B$11)+'СЕТ СН'!$F$12+СВЦЭМ!$D$10+'СЕТ СН'!$F$6-'СЕТ СН'!$F$22</f>
        <v>668.96751570999993</v>
      </c>
      <c r="C25" s="36">
        <f>SUMIFS(СВЦЭМ!$C$39:$C$782,СВЦЭМ!$A$39:$A$782,$A25,СВЦЭМ!$B$39:$B$782,C$11)+'СЕТ СН'!$F$12+СВЦЭМ!$D$10+'СЕТ СН'!$F$6-'СЕТ СН'!$F$22</f>
        <v>749.90628296</v>
      </c>
      <c r="D25" s="36">
        <f>SUMIFS(СВЦЭМ!$C$39:$C$782,СВЦЭМ!$A$39:$A$782,$A25,СВЦЭМ!$B$39:$B$782,D$11)+'СЕТ СН'!$F$12+СВЦЭМ!$D$10+'СЕТ СН'!$F$6-'СЕТ СН'!$F$22</f>
        <v>787.61353749</v>
      </c>
      <c r="E25" s="36">
        <f>SUMIFS(СВЦЭМ!$C$39:$C$782,СВЦЭМ!$A$39:$A$782,$A25,СВЦЭМ!$B$39:$B$782,E$11)+'СЕТ СН'!$F$12+СВЦЭМ!$D$10+'СЕТ СН'!$F$6-'СЕТ СН'!$F$22</f>
        <v>805.14273787000002</v>
      </c>
      <c r="F25" s="36">
        <f>SUMIFS(СВЦЭМ!$C$39:$C$782,СВЦЭМ!$A$39:$A$782,$A25,СВЦЭМ!$B$39:$B$782,F$11)+'СЕТ СН'!$F$12+СВЦЭМ!$D$10+'СЕТ СН'!$F$6-'СЕТ СН'!$F$22</f>
        <v>800.63941944999999</v>
      </c>
      <c r="G25" s="36">
        <f>SUMIFS(СВЦЭМ!$C$39:$C$782,СВЦЭМ!$A$39:$A$782,$A25,СВЦЭМ!$B$39:$B$782,G$11)+'СЕТ СН'!$F$12+СВЦЭМ!$D$10+'СЕТ СН'!$F$6-'СЕТ СН'!$F$22</f>
        <v>802.26090536999993</v>
      </c>
      <c r="H25" s="36">
        <f>SUMIFS(СВЦЭМ!$C$39:$C$782,СВЦЭМ!$A$39:$A$782,$A25,СВЦЭМ!$B$39:$B$782,H$11)+'СЕТ СН'!$F$12+СВЦЭМ!$D$10+'СЕТ СН'!$F$6-'СЕТ СН'!$F$22</f>
        <v>797.45772972999998</v>
      </c>
      <c r="I25" s="36">
        <f>SUMIFS(СВЦЭМ!$C$39:$C$782,СВЦЭМ!$A$39:$A$782,$A25,СВЦЭМ!$B$39:$B$782,I$11)+'СЕТ СН'!$F$12+СВЦЭМ!$D$10+'СЕТ СН'!$F$6-'СЕТ СН'!$F$22</f>
        <v>750.39521289000004</v>
      </c>
      <c r="J25" s="36">
        <f>SUMIFS(СВЦЭМ!$C$39:$C$782,СВЦЭМ!$A$39:$A$782,$A25,СВЦЭМ!$B$39:$B$782,J$11)+'СЕТ СН'!$F$12+СВЦЭМ!$D$10+'СЕТ СН'!$F$6-'СЕТ СН'!$F$22</f>
        <v>691.10778468000001</v>
      </c>
      <c r="K25" s="36">
        <f>SUMIFS(СВЦЭМ!$C$39:$C$782,СВЦЭМ!$A$39:$A$782,$A25,СВЦЭМ!$B$39:$B$782,K$11)+'СЕТ СН'!$F$12+СВЦЭМ!$D$10+'СЕТ СН'!$F$6-'СЕТ СН'!$F$22</f>
        <v>681.57443183999999</v>
      </c>
      <c r="L25" s="36">
        <f>SUMIFS(СВЦЭМ!$C$39:$C$782,СВЦЭМ!$A$39:$A$782,$A25,СВЦЭМ!$B$39:$B$782,L$11)+'СЕТ СН'!$F$12+СВЦЭМ!$D$10+'СЕТ СН'!$F$6-'СЕТ СН'!$F$22</f>
        <v>697.13409373000002</v>
      </c>
      <c r="M25" s="36">
        <f>SUMIFS(СВЦЭМ!$C$39:$C$782,СВЦЭМ!$A$39:$A$782,$A25,СВЦЭМ!$B$39:$B$782,M$11)+'СЕТ СН'!$F$12+СВЦЭМ!$D$10+'СЕТ СН'!$F$6-'СЕТ СН'!$F$22</f>
        <v>694.54610658000001</v>
      </c>
      <c r="N25" s="36">
        <f>SUMIFS(СВЦЭМ!$C$39:$C$782,СВЦЭМ!$A$39:$A$782,$A25,СВЦЭМ!$B$39:$B$782,N$11)+'СЕТ СН'!$F$12+СВЦЭМ!$D$10+'СЕТ СН'!$F$6-'СЕТ СН'!$F$22</f>
        <v>765.92733248000002</v>
      </c>
      <c r="O25" s="36">
        <f>SUMIFS(СВЦЭМ!$C$39:$C$782,СВЦЭМ!$A$39:$A$782,$A25,СВЦЭМ!$B$39:$B$782,O$11)+'СЕТ СН'!$F$12+СВЦЭМ!$D$10+'СЕТ СН'!$F$6-'СЕТ СН'!$F$22</f>
        <v>786.17936893000001</v>
      </c>
      <c r="P25" s="36">
        <f>SUMIFS(СВЦЭМ!$C$39:$C$782,СВЦЭМ!$A$39:$A$782,$A25,СВЦЭМ!$B$39:$B$782,P$11)+'СЕТ СН'!$F$12+СВЦЭМ!$D$10+'СЕТ СН'!$F$6-'СЕТ СН'!$F$22</f>
        <v>777.69666088999998</v>
      </c>
      <c r="Q25" s="36">
        <f>SUMIFS(СВЦЭМ!$C$39:$C$782,СВЦЭМ!$A$39:$A$782,$A25,СВЦЭМ!$B$39:$B$782,Q$11)+'СЕТ СН'!$F$12+СВЦЭМ!$D$10+'СЕТ СН'!$F$6-'СЕТ СН'!$F$22</f>
        <v>771.00827131999995</v>
      </c>
      <c r="R25" s="36">
        <f>SUMIFS(СВЦЭМ!$C$39:$C$782,СВЦЭМ!$A$39:$A$782,$A25,СВЦЭМ!$B$39:$B$782,R$11)+'СЕТ СН'!$F$12+СВЦЭМ!$D$10+'СЕТ СН'!$F$6-'СЕТ СН'!$F$22</f>
        <v>744.62153911999997</v>
      </c>
      <c r="S25" s="36">
        <f>SUMIFS(СВЦЭМ!$C$39:$C$782,СВЦЭМ!$A$39:$A$782,$A25,СВЦЭМ!$B$39:$B$782,S$11)+'СЕТ СН'!$F$12+СВЦЭМ!$D$10+'СЕТ СН'!$F$6-'СЕТ СН'!$F$22</f>
        <v>672.34743075999995</v>
      </c>
      <c r="T25" s="36">
        <f>SUMIFS(СВЦЭМ!$C$39:$C$782,СВЦЭМ!$A$39:$A$782,$A25,СВЦЭМ!$B$39:$B$782,T$11)+'СЕТ СН'!$F$12+СВЦЭМ!$D$10+'СЕТ СН'!$F$6-'СЕТ СН'!$F$22</f>
        <v>698.57379313000001</v>
      </c>
      <c r="U25" s="36">
        <f>SUMIFS(СВЦЭМ!$C$39:$C$782,СВЦЭМ!$A$39:$A$782,$A25,СВЦЭМ!$B$39:$B$782,U$11)+'СЕТ СН'!$F$12+СВЦЭМ!$D$10+'СЕТ СН'!$F$6-'СЕТ СН'!$F$22</f>
        <v>705.93406279999999</v>
      </c>
      <c r="V25" s="36">
        <f>SUMIFS(СВЦЭМ!$C$39:$C$782,СВЦЭМ!$A$39:$A$782,$A25,СВЦЭМ!$B$39:$B$782,V$11)+'СЕТ СН'!$F$12+СВЦЭМ!$D$10+'СЕТ СН'!$F$6-'СЕТ СН'!$F$22</f>
        <v>673.030618</v>
      </c>
      <c r="W25" s="36">
        <f>SUMIFS(СВЦЭМ!$C$39:$C$782,СВЦЭМ!$A$39:$A$782,$A25,СВЦЭМ!$B$39:$B$782,W$11)+'СЕТ СН'!$F$12+СВЦЭМ!$D$10+'СЕТ СН'!$F$6-'СЕТ СН'!$F$22</f>
        <v>634.66771024999991</v>
      </c>
      <c r="X25" s="36">
        <f>SUMIFS(СВЦЭМ!$C$39:$C$782,СВЦЭМ!$A$39:$A$782,$A25,СВЦЭМ!$B$39:$B$782,X$11)+'СЕТ СН'!$F$12+СВЦЭМ!$D$10+'СЕТ СН'!$F$6-'СЕТ СН'!$F$22</f>
        <v>655.49788736999994</v>
      </c>
      <c r="Y25" s="36">
        <f>SUMIFS(СВЦЭМ!$C$39:$C$782,СВЦЭМ!$A$39:$A$782,$A25,СВЦЭМ!$B$39:$B$782,Y$11)+'СЕТ СН'!$F$12+СВЦЭМ!$D$10+'СЕТ СН'!$F$6-'СЕТ СН'!$F$22</f>
        <v>677.48252378999996</v>
      </c>
    </row>
    <row r="26" spans="1:25" ht="15.75" x14ac:dyDescent="0.2">
      <c r="A26" s="35">
        <f t="shared" si="0"/>
        <v>44362</v>
      </c>
      <c r="B26" s="36">
        <f>SUMIFS(СВЦЭМ!$C$39:$C$782,СВЦЭМ!$A$39:$A$782,$A26,СВЦЭМ!$B$39:$B$782,B$11)+'СЕТ СН'!$F$12+СВЦЭМ!$D$10+'СЕТ СН'!$F$6-'СЕТ СН'!$F$22</f>
        <v>685.92653971999994</v>
      </c>
      <c r="C26" s="36">
        <f>SUMIFS(СВЦЭМ!$C$39:$C$782,СВЦЭМ!$A$39:$A$782,$A26,СВЦЭМ!$B$39:$B$782,C$11)+'СЕТ СН'!$F$12+СВЦЭМ!$D$10+'СЕТ СН'!$F$6-'СЕТ СН'!$F$22</f>
        <v>767.48914544000002</v>
      </c>
      <c r="D26" s="36">
        <f>SUMIFS(СВЦЭМ!$C$39:$C$782,СВЦЭМ!$A$39:$A$782,$A26,СВЦЭМ!$B$39:$B$782,D$11)+'СЕТ СН'!$F$12+СВЦЭМ!$D$10+'СЕТ СН'!$F$6-'СЕТ СН'!$F$22</f>
        <v>795.85907560999999</v>
      </c>
      <c r="E26" s="36">
        <f>SUMIFS(СВЦЭМ!$C$39:$C$782,СВЦЭМ!$A$39:$A$782,$A26,СВЦЭМ!$B$39:$B$782,E$11)+'СЕТ СН'!$F$12+СВЦЭМ!$D$10+'СЕТ СН'!$F$6-'СЕТ СН'!$F$22</f>
        <v>804.80576325999994</v>
      </c>
      <c r="F26" s="36">
        <f>SUMIFS(СВЦЭМ!$C$39:$C$782,СВЦЭМ!$A$39:$A$782,$A26,СВЦЭМ!$B$39:$B$782,F$11)+'СЕТ СН'!$F$12+СВЦЭМ!$D$10+'СЕТ СН'!$F$6-'СЕТ СН'!$F$22</f>
        <v>789.4408651</v>
      </c>
      <c r="G26" s="36">
        <f>SUMIFS(СВЦЭМ!$C$39:$C$782,СВЦЭМ!$A$39:$A$782,$A26,СВЦЭМ!$B$39:$B$782,G$11)+'СЕТ СН'!$F$12+СВЦЭМ!$D$10+'СЕТ СН'!$F$6-'СЕТ СН'!$F$22</f>
        <v>787.23325026999998</v>
      </c>
      <c r="H26" s="36">
        <f>SUMIFS(СВЦЭМ!$C$39:$C$782,СВЦЭМ!$A$39:$A$782,$A26,СВЦЭМ!$B$39:$B$782,H$11)+'СЕТ СН'!$F$12+СВЦЭМ!$D$10+'СЕТ СН'!$F$6-'СЕТ СН'!$F$22</f>
        <v>794.99526217999994</v>
      </c>
      <c r="I26" s="36">
        <f>SUMIFS(СВЦЭМ!$C$39:$C$782,СВЦЭМ!$A$39:$A$782,$A26,СВЦЭМ!$B$39:$B$782,I$11)+'СЕТ СН'!$F$12+СВЦЭМ!$D$10+'СЕТ СН'!$F$6-'СЕТ СН'!$F$22</f>
        <v>709.44452261000004</v>
      </c>
      <c r="J26" s="36">
        <f>SUMIFS(СВЦЭМ!$C$39:$C$782,СВЦЭМ!$A$39:$A$782,$A26,СВЦЭМ!$B$39:$B$782,J$11)+'СЕТ СН'!$F$12+СВЦЭМ!$D$10+'СЕТ СН'!$F$6-'СЕТ СН'!$F$22</f>
        <v>676.42410562999999</v>
      </c>
      <c r="K26" s="36">
        <f>SUMIFS(СВЦЭМ!$C$39:$C$782,СВЦЭМ!$A$39:$A$782,$A26,СВЦЭМ!$B$39:$B$782,K$11)+'СЕТ СН'!$F$12+СВЦЭМ!$D$10+'СЕТ СН'!$F$6-'СЕТ СН'!$F$22</f>
        <v>659.10078148000002</v>
      </c>
      <c r="L26" s="36">
        <f>SUMIFS(СВЦЭМ!$C$39:$C$782,СВЦЭМ!$A$39:$A$782,$A26,СВЦЭМ!$B$39:$B$782,L$11)+'СЕТ СН'!$F$12+СВЦЭМ!$D$10+'СЕТ СН'!$F$6-'СЕТ СН'!$F$22</f>
        <v>649.51873735999993</v>
      </c>
      <c r="M26" s="36">
        <f>SUMIFS(СВЦЭМ!$C$39:$C$782,СВЦЭМ!$A$39:$A$782,$A26,СВЦЭМ!$B$39:$B$782,M$11)+'СЕТ СН'!$F$12+СВЦЭМ!$D$10+'СЕТ СН'!$F$6-'СЕТ СН'!$F$22</f>
        <v>706.77205145999994</v>
      </c>
      <c r="N26" s="36">
        <f>SUMIFS(СВЦЭМ!$C$39:$C$782,СВЦЭМ!$A$39:$A$782,$A26,СВЦЭМ!$B$39:$B$782,N$11)+'СЕТ СН'!$F$12+СВЦЭМ!$D$10+'СЕТ СН'!$F$6-'СЕТ СН'!$F$22</f>
        <v>750.90778189000002</v>
      </c>
      <c r="O26" s="36">
        <f>SUMIFS(СВЦЭМ!$C$39:$C$782,СВЦЭМ!$A$39:$A$782,$A26,СВЦЭМ!$B$39:$B$782,O$11)+'СЕТ СН'!$F$12+СВЦЭМ!$D$10+'СЕТ СН'!$F$6-'СЕТ СН'!$F$22</f>
        <v>795.63966596</v>
      </c>
      <c r="P26" s="36">
        <f>SUMIFS(СВЦЭМ!$C$39:$C$782,СВЦЭМ!$A$39:$A$782,$A26,СВЦЭМ!$B$39:$B$782,P$11)+'СЕТ СН'!$F$12+СВЦЭМ!$D$10+'СЕТ СН'!$F$6-'СЕТ СН'!$F$22</f>
        <v>797.62070571999993</v>
      </c>
      <c r="Q26" s="36">
        <f>SUMIFS(СВЦЭМ!$C$39:$C$782,СВЦЭМ!$A$39:$A$782,$A26,СВЦЭМ!$B$39:$B$782,Q$11)+'СЕТ СН'!$F$12+СВЦЭМ!$D$10+'СЕТ СН'!$F$6-'СЕТ СН'!$F$22</f>
        <v>805.61144094999997</v>
      </c>
      <c r="R26" s="36">
        <f>SUMIFS(СВЦЭМ!$C$39:$C$782,СВЦЭМ!$A$39:$A$782,$A26,СВЦЭМ!$B$39:$B$782,R$11)+'СЕТ СН'!$F$12+СВЦЭМ!$D$10+'СЕТ СН'!$F$6-'СЕТ СН'!$F$22</f>
        <v>772.69009068000003</v>
      </c>
      <c r="S26" s="36">
        <f>SUMIFS(СВЦЭМ!$C$39:$C$782,СВЦЭМ!$A$39:$A$782,$A26,СВЦЭМ!$B$39:$B$782,S$11)+'СЕТ СН'!$F$12+СВЦЭМ!$D$10+'СЕТ СН'!$F$6-'СЕТ СН'!$F$22</f>
        <v>713.68333498000004</v>
      </c>
      <c r="T26" s="36">
        <f>SUMIFS(СВЦЭМ!$C$39:$C$782,СВЦЭМ!$A$39:$A$782,$A26,СВЦЭМ!$B$39:$B$782,T$11)+'СЕТ СН'!$F$12+СВЦЭМ!$D$10+'СЕТ СН'!$F$6-'СЕТ СН'!$F$22</f>
        <v>661.79343687999994</v>
      </c>
      <c r="U26" s="36">
        <f>SUMIFS(СВЦЭМ!$C$39:$C$782,СВЦЭМ!$A$39:$A$782,$A26,СВЦЭМ!$B$39:$B$782,U$11)+'СЕТ СН'!$F$12+СВЦЭМ!$D$10+'СЕТ СН'!$F$6-'СЕТ СН'!$F$22</f>
        <v>656.01466562999997</v>
      </c>
      <c r="V26" s="36">
        <f>SUMIFS(СВЦЭМ!$C$39:$C$782,СВЦЭМ!$A$39:$A$782,$A26,СВЦЭМ!$B$39:$B$782,V$11)+'СЕТ СН'!$F$12+СВЦЭМ!$D$10+'СЕТ СН'!$F$6-'СЕТ СН'!$F$22</f>
        <v>618.35972325</v>
      </c>
      <c r="W26" s="36">
        <f>SUMIFS(СВЦЭМ!$C$39:$C$782,СВЦЭМ!$A$39:$A$782,$A26,СВЦЭМ!$B$39:$B$782,W$11)+'СЕТ СН'!$F$12+СВЦЭМ!$D$10+'СЕТ СН'!$F$6-'СЕТ СН'!$F$22</f>
        <v>608.37103551999996</v>
      </c>
      <c r="X26" s="36">
        <f>SUMIFS(СВЦЭМ!$C$39:$C$782,СВЦЭМ!$A$39:$A$782,$A26,СВЦЭМ!$B$39:$B$782,X$11)+'СЕТ СН'!$F$12+СВЦЭМ!$D$10+'СЕТ СН'!$F$6-'СЕТ СН'!$F$22</f>
        <v>626.87705373000006</v>
      </c>
      <c r="Y26" s="36">
        <f>SUMIFS(СВЦЭМ!$C$39:$C$782,СВЦЭМ!$A$39:$A$782,$A26,СВЦЭМ!$B$39:$B$782,Y$11)+'СЕТ СН'!$F$12+СВЦЭМ!$D$10+'СЕТ СН'!$F$6-'СЕТ СН'!$F$22</f>
        <v>642.76219386000002</v>
      </c>
    </row>
    <row r="27" spans="1:25" ht="15.75" x14ac:dyDescent="0.2">
      <c r="A27" s="35">
        <f t="shared" si="0"/>
        <v>44363</v>
      </c>
      <c r="B27" s="36">
        <f>SUMIFS(СВЦЭМ!$C$39:$C$782,СВЦЭМ!$A$39:$A$782,$A27,СВЦЭМ!$B$39:$B$782,B$11)+'СЕТ СН'!$F$12+СВЦЭМ!$D$10+'СЕТ СН'!$F$6-'СЕТ СН'!$F$22</f>
        <v>667.28000324999994</v>
      </c>
      <c r="C27" s="36">
        <f>SUMIFS(СВЦЭМ!$C$39:$C$782,СВЦЭМ!$A$39:$A$782,$A27,СВЦЭМ!$B$39:$B$782,C$11)+'СЕТ СН'!$F$12+СВЦЭМ!$D$10+'СЕТ СН'!$F$6-'СЕТ СН'!$F$22</f>
        <v>756.78283364999993</v>
      </c>
      <c r="D27" s="36">
        <f>SUMIFS(СВЦЭМ!$C$39:$C$782,СВЦЭМ!$A$39:$A$782,$A27,СВЦЭМ!$B$39:$B$782,D$11)+'СЕТ СН'!$F$12+СВЦЭМ!$D$10+'СЕТ СН'!$F$6-'СЕТ СН'!$F$22</f>
        <v>784.99392940999996</v>
      </c>
      <c r="E27" s="36">
        <f>SUMIFS(СВЦЭМ!$C$39:$C$782,СВЦЭМ!$A$39:$A$782,$A27,СВЦЭМ!$B$39:$B$782,E$11)+'СЕТ СН'!$F$12+СВЦЭМ!$D$10+'СЕТ СН'!$F$6-'СЕТ СН'!$F$22</f>
        <v>778.72807562000003</v>
      </c>
      <c r="F27" s="36">
        <f>SUMIFS(СВЦЭМ!$C$39:$C$782,СВЦЭМ!$A$39:$A$782,$A27,СВЦЭМ!$B$39:$B$782,F$11)+'СЕТ СН'!$F$12+СВЦЭМ!$D$10+'СЕТ СН'!$F$6-'СЕТ СН'!$F$22</f>
        <v>772.39590716999999</v>
      </c>
      <c r="G27" s="36">
        <f>SUMIFS(СВЦЭМ!$C$39:$C$782,СВЦЭМ!$A$39:$A$782,$A27,СВЦЭМ!$B$39:$B$782,G$11)+'СЕТ СН'!$F$12+СВЦЭМ!$D$10+'СЕТ СН'!$F$6-'СЕТ СН'!$F$22</f>
        <v>784.89777072000004</v>
      </c>
      <c r="H27" s="36">
        <f>SUMIFS(СВЦЭМ!$C$39:$C$782,СВЦЭМ!$A$39:$A$782,$A27,СВЦЭМ!$B$39:$B$782,H$11)+'СЕТ СН'!$F$12+СВЦЭМ!$D$10+'СЕТ СН'!$F$6-'СЕТ СН'!$F$22</f>
        <v>776.01287388000003</v>
      </c>
      <c r="I27" s="36">
        <f>SUMIFS(СВЦЭМ!$C$39:$C$782,СВЦЭМ!$A$39:$A$782,$A27,СВЦЭМ!$B$39:$B$782,I$11)+'СЕТ СН'!$F$12+СВЦЭМ!$D$10+'СЕТ СН'!$F$6-'СЕТ СН'!$F$22</f>
        <v>718.33679333999999</v>
      </c>
      <c r="J27" s="36">
        <f>SUMIFS(СВЦЭМ!$C$39:$C$782,СВЦЭМ!$A$39:$A$782,$A27,СВЦЭМ!$B$39:$B$782,J$11)+'СЕТ СН'!$F$12+СВЦЭМ!$D$10+'СЕТ СН'!$F$6-'СЕТ СН'!$F$22</f>
        <v>670.43612429999996</v>
      </c>
      <c r="K27" s="36">
        <f>SUMIFS(СВЦЭМ!$C$39:$C$782,СВЦЭМ!$A$39:$A$782,$A27,СВЦЭМ!$B$39:$B$782,K$11)+'СЕТ СН'!$F$12+СВЦЭМ!$D$10+'СЕТ СН'!$F$6-'СЕТ СН'!$F$22</f>
        <v>643.61014069999999</v>
      </c>
      <c r="L27" s="36">
        <f>SUMIFS(СВЦЭМ!$C$39:$C$782,СВЦЭМ!$A$39:$A$782,$A27,СВЦЭМ!$B$39:$B$782,L$11)+'СЕТ СН'!$F$12+СВЦЭМ!$D$10+'СЕТ СН'!$F$6-'СЕТ СН'!$F$22</f>
        <v>664.16179206000004</v>
      </c>
      <c r="M27" s="36">
        <f>SUMIFS(СВЦЭМ!$C$39:$C$782,СВЦЭМ!$A$39:$A$782,$A27,СВЦЭМ!$B$39:$B$782,M$11)+'СЕТ СН'!$F$12+СВЦЭМ!$D$10+'СЕТ СН'!$F$6-'СЕТ СН'!$F$22</f>
        <v>700.19264580000004</v>
      </c>
      <c r="N27" s="36">
        <f>SUMIFS(СВЦЭМ!$C$39:$C$782,СВЦЭМ!$A$39:$A$782,$A27,СВЦЭМ!$B$39:$B$782,N$11)+'СЕТ СН'!$F$12+СВЦЭМ!$D$10+'СЕТ СН'!$F$6-'СЕТ СН'!$F$22</f>
        <v>763.27171109999995</v>
      </c>
      <c r="O27" s="36">
        <f>SUMIFS(СВЦЭМ!$C$39:$C$782,СВЦЭМ!$A$39:$A$782,$A27,СВЦЭМ!$B$39:$B$782,O$11)+'СЕТ СН'!$F$12+СВЦЭМ!$D$10+'СЕТ СН'!$F$6-'СЕТ СН'!$F$22</f>
        <v>786.97794018000002</v>
      </c>
      <c r="P27" s="36">
        <f>SUMIFS(СВЦЭМ!$C$39:$C$782,СВЦЭМ!$A$39:$A$782,$A27,СВЦЭМ!$B$39:$B$782,P$11)+'СЕТ СН'!$F$12+СВЦЭМ!$D$10+'СЕТ СН'!$F$6-'СЕТ СН'!$F$22</f>
        <v>790.85026260999996</v>
      </c>
      <c r="Q27" s="36">
        <f>SUMIFS(СВЦЭМ!$C$39:$C$782,СВЦЭМ!$A$39:$A$782,$A27,СВЦЭМ!$B$39:$B$782,Q$11)+'СЕТ СН'!$F$12+СВЦЭМ!$D$10+'СЕТ СН'!$F$6-'СЕТ СН'!$F$22</f>
        <v>790.50169112000003</v>
      </c>
      <c r="R27" s="36">
        <f>SUMIFS(СВЦЭМ!$C$39:$C$782,СВЦЭМ!$A$39:$A$782,$A27,СВЦЭМ!$B$39:$B$782,R$11)+'СЕТ СН'!$F$12+СВЦЭМ!$D$10+'СЕТ СН'!$F$6-'СЕТ СН'!$F$22</f>
        <v>770.83681520999994</v>
      </c>
      <c r="S27" s="36">
        <f>SUMIFS(СВЦЭМ!$C$39:$C$782,СВЦЭМ!$A$39:$A$782,$A27,СВЦЭМ!$B$39:$B$782,S$11)+'СЕТ СН'!$F$12+СВЦЭМ!$D$10+'СЕТ СН'!$F$6-'СЕТ СН'!$F$22</f>
        <v>712.34795754999993</v>
      </c>
      <c r="T27" s="36">
        <f>SUMIFS(СВЦЭМ!$C$39:$C$782,СВЦЭМ!$A$39:$A$782,$A27,СВЦЭМ!$B$39:$B$782,T$11)+'СЕТ СН'!$F$12+СВЦЭМ!$D$10+'СЕТ СН'!$F$6-'СЕТ СН'!$F$22</f>
        <v>660.04262004999998</v>
      </c>
      <c r="U27" s="36">
        <f>SUMIFS(СВЦЭМ!$C$39:$C$782,СВЦЭМ!$A$39:$A$782,$A27,СВЦЭМ!$B$39:$B$782,U$11)+'СЕТ СН'!$F$12+СВЦЭМ!$D$10+'СЕТ СН'!$F$6-'СЕТ СН'!$F$22</f>
        <v>639.96684156000003</v>
      </c>
      <c r="V27" s="36">
        <f>SUMIFS(СВЦЭМ!$C$39:$C$782,СВЦЭМ!$A$39:$A$782,$A27,СВЦЭМ!$B$39:$B$782,V$11)+'СЕТ СН'!$F$12+СВЦЭМ!$D$10+'СЕТ СН'!$F$6-'СЕТ СН'!$F$22</f>
        <v>619.15226333999999</v>
      </c>
      <c r="W27" s="36">
        <f>SUMIFS(СВЦЭМ!$C$39:$C$782,СВЦЭМ!$A$39:$A$782,$A27,СВЦЭМ!$B$39:$B$782,W$11)+'СЕТ СН'!$F$12+СВЦЭМ!$D$10+'СЕТ СН'!$F$6-'СЕТ СН'!$F$22</f>
        <v>600.79871420000006</v>
      </c>
      <c r="X27" s="36">
        <f>SUMIFS(СВЦЭМ!$C$39:$C$782,СВЦЭМ!$A$39:$A$782,$A27,СВЦЭМ!$B$39:$B$782,X$11)+'СЕТ СН'!$F$12+СВЦЭМ!$D$10+'СЕТ СН'!$F$6-'СЕТ СН'!$F$22</f>
        <v>608.77056929000003</v>
      </c>
      <c r="Y27" s="36">
        <f>SUMIFS(СВЦЭМ!$C$39:$C$782,СВЦЭМ!$A$39:$A$782,$A27,СВЦЭМ!$B$39:$B$782,Y$11)+'СЕТ СН'!$F$12+СВЦЭМ!$D$10+'СЕТ СН'!$F$6-'СЕТ СН'!$F$22</f>
        <v>630.71909485000003</v>
      </c>
    </row>
    <row r="28" spans="1:25" ht="15.75" x14ac:dyDescent="0.2">
      <c r="A28" s="35">
        <f t="shared" si="0"/>
        <v>44364</v>
      </c>
      <c r="B28" s="36">
        <f>SUMIFS(СВЦЭМ!$C$39:$C$782,СВЦЭМ!$A$39:$A$782,$A28,СВЦЭМ!$B$39:$B$782,B$11)+'СЕТ СН'!$F$12+СВЦЭМ!$D$10+'СЕТ СН'!$F$6-'СЕТ СН'!$F$22</f>
        <v>700.79431989</v>
      </c>
      <c r="C28" s="36">
        <f>SUMIFS(СВЦЭМ!$C$39:$C$782,СВЦЭМ!$A$39:$A$782,$A28,СВЦЭМ!$B$39:$B$782,C$11)+'СЕТ СН'!$F$12+СВЦЭМ!$D$10+'СЕТ СН'!$F$6-'СЕТ СН'!$F$22</f>
        <v>793.80263944000001</v>
      </c>
      <c r="D28" s="36">
        <f>SUMIFS(СВЦЭМ!$C$39:$C$782,СВЦЭМ!$A$39:$A$782,$A28,СВЦЭМ!$B$39:$B$782,D$11)+'СЕТ СН'!$F$12+СВЦЭМ!$D$10+'СЕТ СН'!$F$6-'СЕТ СН'!$F$22</f>
        <v>808.82355997000002</v>
      </c>
      <c r="E28" s="36">
        <f>SUMIFS(СВЦЭМ!$C$39:$C$782,СВЦЭМ!$A$39:$A$782,$A28,СВЦЭМ!$B$39:$B$782,E$11)+'СЕТ СН'!$F$12+СВЦЭМ!$D$10+'СЕТ СН'!$F$6-'СЕТ СН'!$F$22</f>
        <v>803.04380203999995</v>
      </c>
      <c r="F28" s="36">
        <f>SUMIFS(СВЦЭМ!$C$39:$C$782,СВЦЭМ!$A$39:$A$782,$A28,СВЦЭМ!$B$39:$B$782,F$11)+'СЕТ СН'!$F$12+СВЦЭМ!$D$10+'СЕТ СН'!$F$6-'СЕТ СН'!$F$22</f>
        <v>794.95387225000002</v>
      </c>
      <c r="G28" s="36">
        <f>SUMIFS(СВЦЭМ!$C$39:$C$782,СВЦЭМ!$A$39:$A$782,$A28,СВЦЭМ!$B$39:$B$782,G$11)+'СЕТ СН'!$F$12+СВЦЭМ!$D$10+'СЕТ СН'!$F$6-'СЕТ СН'!$F$22</f>
        <v>805.67499054999996</v>
      </c>
      <c r="H28" s="36">
        <f>SUMIFS(СВЦЭМ!$C$39:$C$782,СВЦЭМ!$A$39:$A$782,$A28,СВЦЭМ!$B$39:$B$782,H$11)+'СЕТ СН'!$F$12+СВЦЭМ!$D$10+'СЕТ СН'!$F$6-'СЕТ СН'!$F$22</f>
        <v>833.92267846000004</v>
      </c>
      <c r="I28" s="36">
        <f>SUMIFS(СВЦЭМ!$C$39:$C$782,СВЦЭМ!$A$39:$A$782,$A28,СВЦЭМ!$B$39:$B$782,I$11)+'СЕТ СН'!$F$12+СВЦЭМ!$D$10+'СЕТ СН'!$F$6-'СЕТ СН'!$F$22</f>
        <v>745.49800171000004</v>
      </c>
      <c r="J28" s="36">
        <f>SUMIFS(СВЦЭМ!$C$39:$C$782,СВЦЭМ!$A$39:$A$782,$A28,СВЦЭМ!$B$39:$B$782,J$11)+'СЕТ СН'!$F$12+СВЦЭМ!$D$10+'СЕТ СН'!$F$6-'СЕТ СН'!$F$22</f>
        <v>718.99848387999998</v>
      </c>
      <c r="K28" s="36">
        <f>SUMIFS(СВЦЭМ!$C$39:$C$782,СВЦЭМ!$A$39:$A$782,$A28,СВЦЭМ!$B$39:$B$782,K$11)+'СЕТ СН'!$F$12+СВЦЭМ!$D$10+'СЕТ СН'!$F$6-'СЕТ СН'!$F$22</f>
        <v>704.71171752999999</v>
      </c>
      <c r="L28" s="36">
        <f>SUMIFS(СВЦЭМ!$C$39:$C$782,СВЦЭМ!$A$39:$A$782,$A28,СВЦЭМ!$B$39:$B$782,L$11)+'СЕТ СН'!$F$12+СВЦЭМ!$D$10+'СЕТ СН'!$F$6-'СЕТ СН'!$F$22</f>
        <v>698.80727058000002</v>
      </c>
      <c r="M28" s="36">
        <f>SUMIFS(СВЦЭМ!$C$39:$C$782,СВЦЭМ!$A$39:$A$782,$A28,СВЦЭМ!$B$39:$B$782,M$11)+'СЕТ СН'!$F$12+СВЦЭМ!$D$10+'СЕТ СН'!$F$6-'СЕТ СН'!$F$22</f>
        <v>742.90029541000001</v>
      </c>
      <c r="N28" s="36">
        <f>SUMIFS(СВЦЭМ!$C$39:$C$782,СВЦЭМ!$A$39:$A$782,$A28,СВЦЭМ!$B$39:$B$782,N$11)+'СЕТ СН'!$F$12+СВЦЭМ!$D$10+'СЕТ СН'!$F$6-'СЕТ СН'!$F$22</f>
        <v>796.38575498</v>
      </c>
      <c r="O28" s="36">
        <f>SUMIFS(СВЦЭМ!$C$39:$C$782,СВЦЭМ!$A$39:$A$782,$A28,СВЦЭМ!$B$39:$B$782,O$11)+'СЕТ СН'!$F$12+СВЦЭМ!$D$10+'СЕТ СН'!$F$6-'СЕТ СН'!$F$22</f>
        <v>798.61172004000002</v>
      </c>
      <c r="P28" s="36">
        <f>SUMIFS(СВЦЭМ!$C$39:$C$782,СВЦЭМ!$A$39:$A$782,$A28,СВЦЭМ!$B$39:$B$782,P$11)+'СЕТ СН'!$F$12+СВЦЭМ!$D$10+'СЕТ СН'!$F$6-'СЕТ СН'!$F$22</f>
        <v>826.80782439999996</v>
      </c>
      <c r="Q28" s="36">
        <f>SUMIFS(СВЦЭМ!$C$39:$C$782,СВЦЭМ!$A$39:$A$782,$A28,СВЦЭМ!$B$39:$B$782,Q$11)+'СЕТ СН'!$F$12+СВЦЭМ!$D$10+'СЕТ СН'!$F$6-'СЕТ СН'!$F$22</f>
        <v>820.06407661000003</v>
      </c>
      <c r="R28" s="36">
        <f>SUMIFS(СВЦЭМ!$C$39:$C$782,СВЦЭМ!$A$39:$A$782,$A28,СВЦЭМ!$B$39:$B$782,R$11)+'СЕТ СН'!$F$12+СВЦЭМ!$D$10+'СЕТ СН'!$F$6-'СЕТ СН'!$F$22</f>
        <v>811.40199972999994</v>
      </c>
      <c r="S28" s="36">
        <f>SUMIFS(СВЦЭМ!$C$39:$C$782,СВЦЭМ!$A$39:$A$782,$A28,СВЦЭМ!$B$39:$B$782,S$11)+'СЕТ СН'!$F$12+СВЦЭМ!$D$10+'СЕТ СН'!$F$6-'СЕТ СН'!$F$22</f>
        <v>760.22069194999995</v>
      </c>
      <c r="T28" s="36">
        <f>SUMIFS(СВЦЭМ!$C$39:$C$782,СВЦЭМ!$A$39:$A$782,$A28,СВЦЭМ!$B$39:$B$782,T$11)+'СЕТ СН'!$F$12+СВЦЭМ!$D$10+'СЕТ СН'!$F$6-'СЕТ СН'!$F$22</f>
        <v>705.79556312</v>
      </c>
      <c r="U28" s="36">
        <f>SUMIFS(СВЦЭМ!$C$39:$C$782,СВЦЭМ!$A$39:$A$782,$A28,СВЦЭМ!$B$39:$B$782,U$11)+'СЕТ СН'!$F$12+СВЦЭМ!$D$10+'СЕТ СН'!$F$6-'СЕТ СН'!$F$22</f>
        <v>701.00729767999997</v>
      </c>
      <c r="V28" s="36">
        <f>SUMIFS(СВЦЭМ!$C$39:$C$782,СВЦЭМ!$A$39:$A$782,$A28,СВЦЭМ!$B$39:$B$782,V$11)+'СЕТ СН'!$F$12+СВЦЭМ!$D$10+'СЕТ СН'!$F$6-'СЕТ СН'!$F$22</f>
        <v>665.43774132999999</v>
      </c>
      <c r="W28" s="36">
        <f>SUMIFS(СВЦЭМ!$C$39:$C$782,СВЦЭМ!$A$39:$A$782,$A28,СВЦЭМ!$B$39:$B$782,W$11)+'СЕТ СН'!$F$12+СВЦЭМ!$D$10+'СЕТ СН'!$F$6-'СЕТ СН'!$F$22</f>
        <v>630.70319256999994</v>
      </c>
      <c r="X28" s="36">
        <f>SUMIFS(СВЦЭМ!$C$39:$C$782,СВЦЭМ!$A$39:$A$782,$A28,СВЦЭМ!$B$39:$B$782,X$11)+'СЕТ СН'!$F$12+СВЦЭМ!$D$10+'СЕТ СН'!$F$6-'СЕТ СН'!$F$22</f>
        <v>660.32328785999994</v>
      </c>
      <c r="Y28" s="36">
        <f>SUMIFS(СВЦЭМ!$C$39:$C$782,СВЦЭМ!$A$39:$A$782,$A28,СВЦЭМ!$B$39:$B$782,Y$11)+'СЕТ СН'!$F$12+СВЦЭМ!$D$10+'СЕТ СН'!$F$6-'СЕТ СН'!$F$22</f>
        <v>665.71959460999994</v>
      </c>
    </row>
    <row r="29" spans="1:25" ht="15.75" x14ac:dyDescent="0.2">
      <c r="A29" s="35">
        <f t="shared" si="0"/>
        <v>44365</v>
      </c>
      <c r="B29" s="36">
        <f>SUMIFS(СВЦЭМ!$C$39:$C$782,СВЦЭМ!$A$39:$A$782,$A29,СВЦЭМ!$B$39:$B$782,B$11)+'СЕТ СН'!$F$12+СВЦЭМ!$D$10+'СЕТ СН'!$F$6-'СЕТ СН'!$F$22</f>
        <v>710.28902511000001</v>
      </c>
      <c r="C29" s="36">
        <f>SUMIFS(СВЦЭМ!$C$39:$C$782,СВЦЭМ!$A$39:$A$782,$A29,СВЦЭМ!$B$39:$B$782,C$11)+'СЕТ СН'!$F$12+СВЦЭМ!$D$10+'СЕТ СН'!$F$6-'СЕТ СН'!$F$22</f>
        <v>783.47364089999996</v>
      </c>
      <c r="D29" s="36">
        <f>SUMIFS(СВЦЭМ!$C$39:$C$782,СВЦЭМ!$A$39:$A$782,$A29,СВЦЭМ!$B$39:$B$782,D$11)+'СЕТ СН'!$F$12+СВЦЭМ!$D$10+'СЕТ СН'!$F$6-'СЕТ СН'!$F$22</f>
        <v>800.24440723999999</v>
      </c>
      <c r="E29" s="36">
        <f>SUMIFS(СВЦЭМ!$C$39:$C$782,СВЦЭМ!$A$39:$A$782,$A29,СВЦЭМ!$B$39:$B$782,E$11)+'СЕТ СН'!$F$12+СВЦЭМ!$D$10+'СЕТ СН'!$F$6-'СЕТ СН'!$F$22</f>
        <v>789.08455606999996</v>
      </c>
      <c r="F29" s="36">
        <f>SUMIFS(СВЦЭМ!$C$39:$C$782,СВЦЭМ!$A$39:$A$782,$A29,СВЦЭМ!$B$39:$B$782,F$11)+'СЕТ СН'!$F$12+СВЦЭМ!$D$10+'СЕТ СН'!$F$6-'СЕТ СН'!$F$22</f>
        <v>787.86217349000003</v>
      </c>
      <c r="G29" s="36">
        <f>SUMIFS(СВЦЭМ!$C$39:$C$782,СВЦЭМ!$A$39:$A$782,$A29,СВЦЭМ!$B$39:$B$782,G$11)+'СЕТ СН'!$F$12+СВЦЭМ!$D$10+'СЕТ СН'!$F$6-'СЕТ СН'!$F$22</f>
        <v>800.43908024999996</v>
      </c>
      <c r="H29" s="36">
        <f>SUMIFS(СВЦЭМ!$C$39:$C$782,СВЦЭМ!$A$39:$A$782,$A29,СВЦЭМ!$B$39:$B$782,H$11)+'СЕТ СН'!$F$12+СВЦЭМ!$D$10+'СЕТ СН'!$F$6-'СЕТ СН'!$F$22</f>
        <v>837.35002947999999</v>
      </c>
      <c r="I29" s="36">
        <f>SUMIFS(СВЦЭМ!$C$39:$C$782,СВЦЭМ!$A$39:$A$782,$A29,СВЦЭМ!$B$39:$B$782,I$11)+'СЕТ СН'!$F$12+СВЦЭМ!$D$10+'СЕТ СН'!$F$6-'СЕТ СН'!$F$22</f>
        <v>754.58066036000002</v>
      </c>
      <c r="J29" s="36">
        <f>SUMIFS(СВЦЭМ!$C$39:$C$782,СВЦЭМ!$A$39:$A$782,$A29,СВЦЭМ!$B$39:$B$782,J$11)+'СЕТ СН'!$F$12+СВЦЭМ!$D$10+'СЕТ СН'!$F$6-'СЕТ СН'!$F$22</f>
        <v>680.97476693999999</v>
      </c>
      <c r="K29" s="36">
        <f>SUMIFS(СВЦЭМ!$C$39:$C$782,СВЦЭМ!$A$39:$A$782,$A29,СВЦЭМ!$B$39:$B$782,K$11)+'СЕТ СН'!$F$12+СВЦЭМ!$D$10+'СЕТ СН'!$F$6-'СЕТ СН'!$F$22</f>
        <v>687.56007481999995</v>
      </c>
      <c r="L29" s="36">
        <f>SUMIFS(СВЦЭМ!$C$39:$C$782,СВЦЭМ!$A$39:$A$782,$A29,СВЦЭМ!$B$39:$B$782,L$11)+'СЕТ СН'!$F$12+СВЦЭМ!$D$10+'СЕТ СН'!$F$6-'СЕТ СН'!$F$22</f>
        <v>673.18490440999994</v>
      </c>
      <c r="M29" s="36">
        <f>SUMIFS(СВЦЭМ!$C$39:$C$782,СВЦЭМ!$A$39:$A$782,$A29,СВЦЭМ!$B$39:$B$782,M$11)+'СЕТ СН'!$F$12+СВЦЭМ!$D$10+'СЕТ СН'!$F$6-'СЕТ СН'!$F$22</f>
        <v>704.8334959</v>
      </c>
      <c r="N29" s="36">
        <f>SUMIFS(СВЦЭМ!$C$39:$C$782,СВЦЭМ!$A$39:$A$782,$A29,СВЦЭМ!$B$39:$B$782,N$11)+'СЕТ СН'!$F$12+СВЦЭМ!$D$10+'СЕТ СН'!$F$6-'СЕТ СН'!$F$22</f>
        <v>754.45267062999994</v>
      </c>
      <c r="O29" s="36">
        <f>SUMIFS(СВЦЭМ!$C$39:$C$782,СВЦЭМ!$A$39:$A$782,$A29,СВЦЭМ!$B$39:$B$782,O$11)+'СЕТ СН'!$F$12+СВЦЭМ!$D$10+'СЕТ СН'!$F$6-'СЕТ СН'!$F$22</f>
        <v>816.57994202999998</v>
      </c>
      <c r="P29" s="36">
        <f>SUMIFS(СВЦЭМ!$C$39:$C$782,СВЦЭМ!$A$39:$A$782,$A29,СВЦЭМ!$B$39:$B$782,P$11)+'СЕТ СН'!$F$12+СВЦЭМ!$D$10+'СЕТ СН'!$F$6-'СЕТ СН'!$F$22</f>
        <v>829.79409564000002</v>
      </c>
      <c r="Q29" s="36">
        <f>SUMIFS(СВЦЭМ!$C$39:$C$782,СВЦЭМ!$A$39:$A$782,$A29,СВЦЭМ!$B$39:$B$782,Q$11)+'СЕТ СН'!$F$12+СВЦЭМ!$D$10+'СЕТ СН'!$F$6-'СЕТ СН'!$F$22</f>
        <v>831.69904140999995</v>
      </c>
      <c r="R29" s="36">
        <f>SUMIFS(СВЦЭМ!$C$39:$C$782,СВЦЭМ!$A$39:$A$782,$A29,СВЦЭМ!$B$39:$B$782,R$11)+'СЕТ СН'!$F$12+СВЦЭМ!$D$10+'СЕТ СН'!$F$6-'СЕТ СН'!$F$22</f>
        <v>779.09072494999998</v>
      </c>
      <c r="S29" s="36">
        <f>SUMIFS(СВЦЭМ!$C$39:$C$782,СВЦЭМ!$A$39:$A$782,$A29,СВЦЭМ!$B$39:$B$782,S$11)+'СЕТ СН'!$F$12+СВЦЭМ!$D$10+'СЕТ СН'!$F$6-'СЕТ СН'!$F$22</f>
        <v>716.27928831999998</v>
      </c>
      <c r="T29" s="36">
        <f>SUMIFS(СВЦЭМ!$C$39:$C$782,СВЦЭМ!$A$39:$A$782,$A29,СВЦЭМ!$B$39:$B$782,T$11)+'СЕТ СН'!$F$12+СВЦЭМ!$D$10+'СЕТ СН'!$F$6-'СЕТ СН'!$F$22</f>
        <v>678.34093736</v>
      </c>
      <c r="U29" s="36">
        <f>SUMIFS(СВЦЭМ!$C$39:$C$782,СВЦЭМ!$A$39:$A$782,$A29,СВЦЭМ!$B$39:$B$782,U$11)+'СЕТ СН'!$F$12+СВЦЭМ!$D$10+'СЕТ СН'!$F$6-'СЕТ СН'!$F$22</f>
        <v>677.93873292000001</v>
      </c>
      <c r="V29" s="36">
        <f>SUMIFS(СВЦЭМ!$C$39:$C$782,СВЦЭМ!$A$39:$A$782,$A29,СВЦЭМ!$B$39:$B$782,V$11)+'СЕТ СН'!$F$12+СВЦЭМ!$D$10+'СЕТ СН'!$F$6-'СЕТ СН'!$F$22</f>
        <v>678.29360346999999</v>
      </c>
      <c r="W29" s="36">
        <f>SUMIFS(СВЦЭМ!$C$39:$C$782,СВЦЭМ!$A$39:$A$782,$A29,СВЦЭМ!$B$39:$B$782,W$11)+'СЕТ СН'!$F$12+СВЦЭМ!$D$10+'СЕТ СН'!$F$6-'СЕТ СН'!$F$22</f>
        <v>684.87276559999998</v>
      </c>
      <c r="X29" s="36">
        <f>SUMIFS(СВЦЭМ!$C$39:$C$782,СВЦЭМ!$A$39:$A$782,$A29,СВЦЭМ!$B$39:$B$782,X$11)+'СЕТ СН'!$F$12+СВЦЭМ!$D$10+'СЕТ СН'!$F$6-'СЕТ СН'!$F$22</f>
        <v>677.62595729999998</v>
      </c>
      <c r="Y29" s="36">
        <f>SUMIFS(СВЦЭМ!$C$39:$C$782,СВЦЭМ!$A$39:$A$782,$A29,СВЦЭМ!$B$39:$B$782,Y$11)+'СЕТ СН'!$F$12+СВЦЭМ!$D$10+'СЕТ СН'!$F$6-'СЕТ СН'!$F$22</f>
        <v>685.21604255</v>
      </c>
    </row>
    <row r="30" spans="1:25" ht="15.75" x14ac:dyDescent="0.2">
      <c r="A30" s="35">
        <f t="shared" si="0"/>
        <v>44366</v>
      </c>
      <c r="B30" s="36">
        <f>SUMIFS(СВЦЭМ!$C$39:$C$782,СВЦЭМ!$A$39:$A$782,$A30,СВЦЭМ!$B$39:$B$782,B$11)+'СЕТ СН'!$F$12+СВЦЭМ!$D$10+'СЕТ СН'!$F$6-'СЕТ СН'!$F$22</f>
        <v>577.32514116000004</v>
      </c>
      <c r="C30" s="36">
        <f>SUMIFS(СВЦЭМ!$C$39:$C$782,СВЦЭМ!$A$39:$A$782,$A30,СВЦЭМ!$B$39:$B$782,C$11)+'СЕТ СН'!$F$12+СВЦЭМ!$D$10+'СЕТ СН'!$F$6-'СЕТ СН'!$F$22</f>
        <v>644.36839263000002</v>
      </c>
      <c r="D30" s="36">
        <f>SUMIFS(СВЦЭМ!$C$39:$C$782,СВЦЭМ!$A$39:$A$782,$A30,СВЦЭМ!$B$39:$B$782,D$11)+'СЕТ СН'!$F$12+СВЦЭМ!$D$10+'СЕТ СН'!$F$6-'СЕТ СН'!$F$22</f>
        <v>708.44751812000004</v>
      </c>
      <c r="E30" s="36">
        <f>SUMIFS(СВЦЭМ!$C$39:$C$782,СВЦЭМ!$A$39:$A$782,$A30,СВЦЭМ!$B$39:$B$782,E$11)+'СЕТ СН'!$F$12+СВЦЭМ!$D$10+'СЕТ СН'!$F$6-'СЕТ СН'!$F$22</f>
        <v>720.72649741999999</v>
      </c>
      <c r="F30" s="36">
        <f>SUMIFS(СВЦЭМ!$C$39:$C$782,СВЦЭМ!$A$39:$A$782,$A30,СВЦЭМ!$B$39:$B$782,F$11)+'СЕТ СН'!$F$12+СВЦЭМ!$D$10+'СЕТ СН'!$F$6-'СЕТ СН'!$F$22</f>
        <v>723.30980742999998</v>
      </c>
      <c r="G30" s="36">
        <f>SUMIFS(СВЦЭМ!$C$39:$C$782,СВЦЭМ!$A$39:$A$782,$A30,СВЦЭМ!$B$39:$B$782,G$11)+'СЕТ СН'!$F$12+СВЦЭМ!$D$10+'СЕТ СН'!$F$6-'СЕТ СН'!$F$22</f>
        <v>716.32276413</v>
      </c>
      <c r="H30" s="36">
        <f>SUMIFS(СВЦЭМ!$C$39:$C$782,СВЦЭМ!$A$39:$A$782,$A30,СВЦЭМ!$B$39:$B$782,H$11)+'СЕТ СН'!$F$12+СВЦЭМ!$D$10+'СЕТ СН'!$F$6-'СЕТ СН'!$F$22</f>
        <v>697.39932070999998</v>
      </c>
      <c r="I30" s="36">
        <f>SUMIFS(СВЦЭМ!$C$39:$C$782,СВЦЭМ!$A$39:$A$782,$A30,СВЦЭМ!$B$39:$B$782,I$11)+'СЕТ СН'!$F$12+СВЦЭМ!$D$10+'СЕТ СН'!$F$6-'СЕТ СН'!$F$22</f>
        <v>626.37630419000004</v>
      </c>
      <c r="J30" s="36">
        <f>SUMIFS(СВЦЭМ!$C$39:$C$782,СВЦЭМ!$A$39:$A$782,$A30,СВЦЭМ!$B$39:$B$782,J$11)+'СЕТ СН'!$F$12+СВЦЭМ!$D$10+'СЕТ СН'!$F$6-'СЕТ СН'!$F$22</f>
        <v>551.22952192000002</v>
      </c>
      <c r="K30" s="36">
        <f>SUMIFS(СВЦЭМ!$C$39:$C$782,СВЦЭМ!$A$39:$A$782,$A30,СВЦЭМ!$B$39:$B$782,K$11)+'СЕТ СН'!$F$12+СВЦЭМ!$D$10+'СЕТ СН'!$F$6-'СЕТ СН'!$F$22</f>
        <v>559.09000877000005</v>
      </c>
      <c r="L30" s="36">
        <f>SUMIFS(СВЦЭМ!$C$39:$C$782,СВЦЭМ!$A$39:$A$782,$A30,СВЦЭМ!$B$39:$B$782,L$11)+'СЕТ СН'!$F$12+СВЦЭМ!$D$10+'СЕТ СН'!$F$6-'СЕТ СН'!$F$22</f>
        <v>586.12736311000003</v>
      </c>
      <c r="M30" s="36">
        <f>SUMIFS(СВЦЭМ!$C$39:$C$782,СВЦЭМ!$A$39:$A$782,$A30,СВЦЭМ!$B$39:$B$782,M$11)+'СЕТ СН'!$F$12+СВЦЭМ!$D$10+'СЕТ СН'!$F$6-'СЕТ СН'!$F$22</f>
        <v>581.34119737000003</v>
      </c>
      <c r="N30" s="36">
        <f>SUMIFS(СВЦЭМ!$C$39:$C$782,СВЦЭМ!$A$39:$A$782,$A30,СВЦЭМ!$B$39:$B$782,N$11)+'СЕТ СН'!$F$12+СВЦЭМ!$D$10+'СЕТ СН'!$F$6-'СЕТ СН'!$F$22</f>
        <v>620.58196885999996</v>
      </c>
      <c r="O30" s="36">
        <f>SUMIFS(СВЦЭМ!$C$39:$C$782,СВЦЭМ!$A$39:$A$782,$A30,СВЦЭМ!$B$39:$B$782,O$11)+'СЕТ СН'!$F$12+СВЦЭМ!$D$10+'СЕТ СН'!$F$6-'СЕТ СН'!$F$22</f>
        <v>667.97771855999997</v>
      </c>
      <c r="P30" s="36">
        <f>SUMIFS(СВЦЭМ!$C$39:$C$782,СВЦЭМ!$A$39:$A$782,$A30,СВЦЭМ!$B$39:$B$782,P$11)+'СЕТ СН'!$F$12+СВЦЭМ!$D$10+'СЕТ СН'!$F$6-'СЕТ СН'!$F$22</f>
        <v>679.79918787999998</v>
      </c>
      <c r="Q30" s="36">
        <f>SUMIFS(СВЦЭМ!$C$39:$C$782,СВЦЭМ!$A$39:$A$782,$A30,СВЦЭМ!$B$39:$B$782,Q$11)+'СЕТ СН'!$F$12+СВЦЭМ!$D$10+'СЕТ СН'!$F$6-'СЕТ СН'!$F$22</f>
        <v>680.98797411999999</v>
      </c>
      <c r="R30" s="36">
        <f>SUMIFS(СВЦЭМ!$C$39:$C$782,СВЦЭМ!$A$39:$A$782,$A30,СВЦЭМ!$B$39:$B$782,R$11)+'СЕТ СН'!$F$12+СВЦЭМ!$D$10+'СЕТ СН'!$F$6-'СЕТ СН'!$F$22</f>
        <v>642.22572496999999</v>
      </c>
      <c r="S30" s="36">
        <f>SUMIFS(СВЦЭМ!$C$39:$C$782,СВЦЭМ!$A$39:$A$782,$A30,СВЦЭМ!$B$39:$B$782,S$11)+'СЕТ СН'!$F$12+СВЦЭМ!$D$10+'СЕТ СН'!$F$6-'СЕТ СН'!$F$22</f>
        <v>590.00105474999998</v>
      </c>
      <c r="T30" s="36">
        <f>SUMIFS(СВЦЭМ!$C$39:$C$782,СВЦЭМ!$A$39:$A$782,$A30,СВЦЭМ!$B$39:$B$782,T$11)+'СЕТ СН'!$F$12+СВЦЭМ!$D$10+'СЕТ СН'!$F$6-'СЕТ СН'!$F$22</f>
        <v>557.43933552999999</v>
      </c>
      <c r="U30" s="36">
        <f>SUMIFS(СВЦЭМ!$C$39:$C$782,СВЦЭМ!$A$39:$A$782,$A30,СВЦЭМ!$B$39:$B$782,U$11)+'СЕТ СН'!$F$12+СВЦЭМ!$D$10+'СЕТ СН'!$F$6-'СЕТ СН'!$F$22</f>
        <v>548.25224756</v>
      </c>
      <c r="V30" s="36">
        <f>SUMIFS(СВЦЭМ!$C$39:$C$782,СВЦЭМ!$A$39:$A$782,$A30,СВЦЭМ!$B$39:$B$782,V$11)+'СЕТ СН'!$F$12+СВЦЭМ!$D$10+'СЕТ СН'!$F$6-'СЕТ СН'!$F$22</f>
        <v>550.76466218999997</v>
      </c>
      <c r="W30" s="36">
        <f>SUMIFS(СВЦЭМ!$C$39:$C$782,СВЦЭМ!$A$39:$A$782,$A30,СВЦЭМ!$B$39:$B$782,W$11)+'СЕТ СН'!$F$12+СВЦЭМ!$D$10+'СЕТ СН'!$F$6-'СЕТ СН'!$F$22</f>
        <v>557.39091131999999</v>
      </c>
      <c r="X30" s="36">
        <f>SUMIFS(СВЦЭМ!$C$39:$C$782,СВЦЭМ!$A$39:$A$782,$A30,СВЦЭМ!$B$39:$B$782,X$11)+'СЕТ СН'!$F$12+СВЦЭМ!$D$10+'СЕТ СН'!$F$6-'СЕТ СН'!$F$22</f>
        <v>551.74781718999998</v>
      </c>
      <c r="Y30" s="36">
        <f>SUMIFS(СВЦЭМ!$C$39:$C$782,СВЦЭМ!$A$39:$A$782,$A30,СВЦЭМ!$B$39:$B$782,Y$11)+'СЕТ СН'!$F$12+СВЦЭМ!$D$10+'СЕТ СН'!$F$6-'СЕТ СН'!$F$22</f>
        <v>568.39090317</v>
      </c>
    </row>
    <row r="31" spans="1:25" ht="15.75" x14ac:dyDescent="0.2">
      <c r="A31" s="35">
        <f t="shared" si="0"/>
        <v>44367</v>
      </c>
      <c r="B31" s="36">
        <f>SUMIFS(СВЦЭМ!$C$39:$C$782,СВЦЭМ!$A$39:$A$782,$A31,СВЦЭМ!$B$39:$B$782,B$11)+'СЕТ СН'!$F$12+СВЦЭМ!$D$10+'СЕТ СН'!$F$6-'СЕТ СН'!$F$22</f>
        <v>620.39169574999994</v>
      </c>
      <c r="C31" s="36">
        <f>SUMIFS(СВЦЭМ!$C$39:$C$782,СВЦЭМ!$A$39:$A$782,$A31,СВЦЭМ!$B$39:$B$782,C$11)+'СЕТ СН'!$F$12+СВЦЭМ!$D$10+'СЕТ СН'!$F$6-'СЕТ СН'!$F$22</f>
        <v>703.61096325999995</v>
      </c>
      <c r="D31" s="36">
        <f>SUMIFS(СВЦЭМ!$C$39:$C$782,СВЦЭМ!$A$39:$A$782,$A31,СВЦЭМ!$B$39:$B$782,D$11)+'СЕТ СН'!$F$12+СВЦЭМ!$D$10+'СЕТ СН'!$F$6-'СЕТ СН'!$F$22</f>
        <v>777.17582849999997</v>
      </c>
      <c r="E31" s="36">
        <f>SUMIFS(СВЦЭМ!$C$39:$C$782,СВЦЭМ!$A$39:$A$782,$A31,СВЦЭМ!$B$39:$B$782,E$11)+'СЕТ СН'!$F$12+СВЦЭМ!$D$10+'СЕТ СН'!$F$6-'СЕТ СН'!$F$22</f>
        <v>793.84321303000002</v>
      </c>
      <c r="F31" s="36">
        <f>SUMIFS(СВЦЭМ!$C$39:$C$782,СВЦЭМ!$A$39:$A$782,$A31,СВЦЭМ!$B$39:$B$782,F$11)+'СЕТ СН'!$F$12+СВЦЭМ!$D$10+'СЕТ СН'!$F$6-'СЕТ СН'!$F$22</f>
        <v>794.76904156000001</v>
      </c>
      <c r="G31" s="36">
        <f>SUMIFS(СВЦЭМ!$C$39:$C$782,СВЦЭМ!$A$39:$A$782,$A31,СВЦЭМ!$B$39:$B$782,G$11)+'СЕТ СН'!$F$12+СВЦЭМ!$D$10+'СЕТ СН'!$F$6-'СЕТ СН'!$F$22</f>
        <v>796.92425604999994</v>
      </c>
      <c r="H31" s="36">
        <f>SUMIFS(СВЦЭМ!$C$39:$C$782,СВЦЭМ!$A$39:$A$782,$A31,СВЦЭМ!$B$39:$B$782,H$11)+'СЕТ СН'!$F$12+СВЦЭМ!$D$10+'СЕТ СН'!$F$6-'СЕТ СН'!$F$22</f>
        <v>768.06026813999995</v>
      </c>
      <c r="I31" s="36">
        <f>SUMIFS(СВЦЭМ!$C$39:$C$782,СВЦЭМ!$A$39:$A$782,$A31,СВЦЭМ!$B$39:$B$782,I$11)+'СЕТ СН'!$F$12+СВЦЭМ!$D$10+'СЕТ СН'!$F$6-'СЕТ СН'!$F$22</f>
        <v>681.65859868999996</v>
      </c>
      <c r="J31" s="36">
        <f>SUMIFS(СВЦЭМ!$C$39:$C$782,СВЦЭМ!$A$39:$A$782,$A31,СВЦЭМ!$B$39:$B$782,J$11)+'СЕТ СН'!$F$12+СВЦЭМ!$D$10+'СЕТ СН'!$F$6-'СЕТ СН'!$F$22</f>
        <v>607.21112933000006</v>
      </c>
      <c r="K31" s="36">
        <f>SUMIFS(СВЦЭМ!$C$39:$C$782,СВЦЭМ!$A$39:$A$782,$A31,СВЦЭМ!$B$39:$B$782,K$11)+'СЕТ СН'!$F$12+СВЦЭМ!$D$10+'СЕТ СН'!$F$6-'СЕТ СН'!$F$22</f>
        <v>579.49868902000003</v>
      </c>
      <c r="L31" s="36">
        <f>SUMIFS(СВЦЭМ!$C$39:$C$782,СВЦЭМ!$A$39:$A$782,$A31,СВЦЭМ!$B$39:$B$782,L$11)+'СЕТ СН'!$F$12+СВЦЭМ!$D$10+'СЕТ СН'!$F$6-'СЕТ СН'!$F$22</f>
        <v>599.51740762999998</v>
      </c>
      <c r="M31" s="36">
        <f>SUMIFS(СВЦЭМ!$C$39:$C$782,СВЦЭМ!$A$39:$A$782,$A31,СВЦЭМ!$B$39:$B$782,M$11)+'СЕТ СН'!$F$12+СВЦЭМ!$D$10+'СЕТ СН'!$F$6-'СЕТ СН'!$F$22</f>
        <v>591.09422563999999</v>
      </c>
      <c r="N31" s="36">
        <f>SUMIFS(СВЦЭМ!$C$39:$C$782,СВЦЭМ!$A$39:$A$782,$A31,СВЦЭМ!$B$39:$B$782,N$11)+'СЕТ СН'!$F$12+СВЦЭМ!$D$10+'СЕТ СН'!$F$6-'СЕТ СН'!$F$22</f>
        <v>630.50861122999993</v>
      </c>
      <c r="O31" s="36">
        <f>SUMIFS(СВЦЭМ!$C$39:$C$782,СВЦЭМ!$A$39:$A$782,$A31,СВЦЭМ!$B$39:$B$782,O$11)+'СЕТ СН'!$F$12+СВЦЭМ!$D$10+'СЕТ СН'!$F$6-'СЕТ СН'!$F$22</f>
        <v>667.58119528999998</v>
      </c>
      <c r="P31" s="36">
        <f>SUMIFS(СВЦЭМ!$C$39:$C$782,СВЦЭМ!$A$39:$A$782,$A31,СВЦЭМ!$B$39:$B$782,P$11)+'СЕТ СН'!$F$12+СВЦЭМ!$D$10+'СЕТ СН'!$F$6-'СЕТ СН'!$F$22</f>
        <v>677.29499587999999</v>
      </c>
      <c r="Q31" s="36">
        <f>SUMIFS(СВЦЭМ!$C$39:$C$782,СВЦЭМ!$A$39:$A$782,$A31,СВЦЭМ!$B$39:$B$782,Q$11)+'СЕТ СН'!$F$12+СВЦЭМ!$D$10+'СЕТ СН'!$F$6-'СЕТ СН'!$F$22</f>
        <v>682.14441447000002</v>
      </c>
      <c r="R31" s="36">
        <f>SUMIFS(СВЦЭМ!$C$39:$C$782,СВЦЭМ!$A$39:$A$782,$A31,СВЦЭМ!$B$39:$B$782,R$11)+'СЕТ СН'!$F$12+СВЦЭМ!$D$10+'СЕТ СН'!$F$6-'СЕТ СН'!$F$22</f>
        <v>656.84271669999998</v>
      </c>
      <c r="S31" s="36">
        <f>SUMIFS(СВЦЭМ!$C$39:$C$782,СВЦЭМ!$A$39:$A$782,$A31,СВЦЭМ!$B$39:$B$782,S$11)+'СЕТ СН'!$F$12+СВЦЭМ!$D$10+'СЕТ СН'!$F$6-'СЕТ СН'!$F$22</f>
        <v>609.72733830000004</v>
      </c>
      <c r="T31" s="36">
        <f>SUMIFS(СВЦЭМ!$C$39:$C$782,СВЦЭМ!$A$39:$A$782,$A31,СВЦЭМ!$B$39:$B$782,T$11)+'СЕТ СН'!$F$12+СВЦЭМ!$D$10+'СЕТ СН'!$F$6-'СЕТ СН'!$F$22</f>
        <v>585.52517128</v>
      </c>
      <c r="U31" s="36">
        <f>SUMIFS(СВЦЭМ!$C$39:$C$782,СВЦЭМ!$A$39:$A$782,$A31,СВЦЭМ!$B$39:$B$782,U$11)+'СЕТ СН'!$F$12+СВЦЭМ!$D$10+'СЕТ СН'!$F$6-'СЕТ СН'!$F$22</f>
        <v>556.53899823000006</v>
      </c>
      <c r="V31" s="36">
        <f>SUMIFS(СВЦЭМ!$C$39:$C$782,СВЦЭМ!$A$39:$A$782,$A31,СВЦЭМ!$B$39:$B$782,V$11)+'СЕТ СН'!$F$12+СВЦЭМ!$D$10+'СЕТ СН'!$F$6-'СЕТ СН'!$F$22</f>
        <v>547.30853301000002</v>
      </c>
      <c r="W31" s="36">
        <f>SUMIFS(СВЦЭМ!$C$39:$C$782,СВЦЭМ!$A$39:$A$782,$A31,СВЦЭМ!$B$39:$B$782,W$11)+'СЕТ СН'!$F$12+СВЦЭМ!$D$10+'СЕТ СН'!$F$6-'СЕТ СН'!$F$22</f>
        <v>563.88989788000004</v>
      </c>
      <c r="X31" s="36">
        <f>SUMIFS(СВЦЭМ!$C$39:$C$782,СВЦЭМ!$A$39:$A$782,$A31,СВЦЭМ!$B$39:$B$782,X$11)+'СЕТ СН'!$F$12+СВЦЭМ!$D$10+'СЕТ СН'!$F$6-'СЕТ СН'!$F$22</f>
        <v>542.94603205999999</v>
      </c>
      <c r="Y31" s="36">
        <f>SUMIFS(СВЦЭМ!$C$39:$C$782,СВЦЭМ!$A$39:$A$782,$A31,СВЦЭМ!$B$39:$B$782,Y$11)+'СЕТ СН'!$F$12+СВЦЭМ!$D$10+'СЕТ СН'!$F$6-'СЕТ СН'!$F$22</f>
        <v>549.97530776999997</v>
      </c>
    </row>
    <row r="32" spans="1:25" ht="15.75" x14ac:dyDescent="0.2">
      <c r="A32" s="35">
        <f t="shared" si="0"/>
        <v>44368</v>
      </c>
      <c r="B32" s="36">
        <f>SUMIFS(СВЦЭМ!$C$39:$C$782,СВЦЭМ!$A$39:$A$782,$A32,СВЦЭМ!$B$39:$B$782,B$11)+'СЕТ СН'!$F$12+СВЦЭМ!$D$10+'СЕТ СН'!$F$6-'СЕТ СН'!$F$22</f>
        <v>652.80817716000001</v>
      </c>
      <c r="C32" s="36">
        <f>SUMIFS(СВЦЭМ!$C$39:$C$782,СВЦЭМ!$A$39:$A$782,$A32,СВЦЭМ!$B$39:$B$782,C$11)+'СЕТ СН'!$F$12+СВЦЭМ!$D$10+'СЕТ СН'!$F$6-'СЕТ СН'!$F$22</f>
        <v>728.71915048999995</v>
      </c>
      <c r="D32" s="36">
        <f>SUMIFS(СВЦЭМ!$C$39:$C$782,СВЦЭМ!$A$39:$A$782,$A32,СВЦЭМ!$B$39:$B$782,D$11)+'СЕТ СН'!$F$12+СВЦЭМ!$D$10+'СЕТ СН'!$F$6-'СЕТ СН'!$F$22</f>
        <v>782.82005019999997</v>
      </c>
      <c r="E32" s="36">
        <f>SUMIFS(СВЦЭМ!$C$39:$C$782,СВЦЭМ!$A$39:$A$782,$A32,СВЦЭМ!$B$39:$B$782,E$11)+'СЕТ СН'!$F$12+СВЦЭМ!$D$10+'СЕТ СН'!$F$6-'СЕТ СН'!$F$22</f>
        <v>793.76851012999998</v>
      </c>
      <c r="F32" s="36">
        <f>SUMIFS(СВЦЭМ!$C$39:$C$782,СВЦЭМ!$A$39:$A$782,$A32,СВЦЭМ!$B$39:$B$782,F$11)+'СЕТ СН'!$F$12+СВЦЭМ!$D$10+'СЕТ СН'!$F$6-'СЕТ СН'!$F$22</f>
        <v>790.01442066000004</v>
      </c>
      <c r="G32" s="36">
        <f>SUMIFS(СВЦЭМ!$C$39:$C$782,СВЦЭМ!$A$39:$A$782,$A32,СВЦЭМ!$B$39:$B$782,G$11)+'СЕТ СН'!$F$12+СВЦЭМ!$D$10+'СЕТ СН'!$F$6-'СЕТ СН'!$F$22</f>
        <v>791.66987566</v>
      </c>
      <c r="H32" s="36">
        <f>SUMIFS(СВЦЭМ!$C$39:$C$782,СВЦЭМ!$A$39:$A$782,$A32,СВЦЭМ!$B$39:$B$782,H$11)+'СЕТ СН'!$F$12+СВЦЭМ!$D$10+'СЕТ СН'!$F$6-'СЕТ СН'!$F$22</f>
        <v>748.81767278999996</v>
      </c>
      <c r="I32" s="36">
        <f>SUMIFS(СВЦЭМ!$C$39:$C$782,СВЦЭМ!$A$39:$A$782,$A32,СВЦЭМ!$B$39:$B$782,I$11)+'СЕТ СН'!$F$12+СВЦЭМ!$D$10+'СЕТ СН'!$F$6-'СЕТ СН'!$F$22</f>
        <v>679.37989352</v>
      </c>
      <c r="J32" s="36">
        <f>SUMIFS(СВЦЭМ!$C$39:$C$782,СВЦЭМ!$A$39:$A$782,$A32,СВЦЭМ!$B$39:$B$782,J$11)+'СЕТ СН'!$F$12+СВЦЭМ!$D$10+'СЕТ СН'!$F$6-'СЕТ СН'!$F$22</f>
        <v>608.75668764</v>
      </c>
      <c r="K32" s="36">
        <f>SUMIFS(СВЦЭМ!$C$39:$C$782,СВЦЭМ!$A$39:$A$782,$A32,СВЦЭМ!$B$39:$B$782,K$11)+'СЕТ СН'!$F$12+СВЦЭМ!$D$10+'СЕТ СН'!$F$6-'СЕТ СН'!$F$22</f>
        <v>595.81273453999995</v>
      </c>
      <c r="L32" s="36">
        <f>SUMIFS(СВЦЭМ!$C$39:$C$782,СВЦЭМ!$A$39:$A$782,$A32,СВЦЭМ!$B$39:$B$782,L$11)+'СЕТ СН'!$F$12+СВЦЭМ!$D$10+'СЕТ СН'!$F$6-'СЕТ СН'!$F$22</f>
        <v>602.27626750999991</v>
      </c>
      <c r="M32" s="36">
        <f>SUMIFS(СВЦЭМ!$C$39:$C$782,СВЦЭМ!$A$39:$A$782,$A32,СВЦЭМ!$B$39:$B$782,M$11)+'СЕТ СН'!$F$12+СВЦЭМ!$D$10+'СЕТ СН'!$F$6-'СЕТ СН'!$F$22</f>
        <v>598.75884798999994</v>
      </c>
      <c r="N32" s="36">
        <f>SUMIFS(СВЦЭМ!$C$39:$C$782,СВЦЭМ!$A$39:$A$782,$A32,СВЦЭМ!$B$39:$B$782,N$11)+'СЕТ СН'!$F$12+СВЦЭМ!$D$10+'СЕТ СН'!$F$6-'СЕТ СН'!$F$22</f>
        <v>651.18569274000004</v>
      </c>
      <c r="O32" s="36">
        <f>SUMIFS(СВЦЭМ!$C$39:$C$782,СВЦЭМ!$A$39:$A$782,$A32,СВЦЭМ!$B$39:$B$782,O$11)+'СЕТ СН'!$F$12+СВЦЭМ!$D$10+'СЕТ СН'!$F$6-'СЕТ СН'!$F$22</f>
        <v>676.16304132999994</v>
      </c>
      <c r="P32" s="36">
        <f>SUMIFS(СВЦЭМ!$C$39:$C$782,СВЦЭМ!$A$39:$A$782,$A32,СВЦЭМ!$B$39:$B$782,P$11)+'СЕТ СН'!$F$12+СВЦЭМ!$D$10+'СЕТ СН'!$F$6-'СЕТ СН'!$F$22</f>
        <v>686.33962011999995</v>
      </c>
      <c r="Q32" s="36">
        <f>SUMIFS(СВЦЭМ!$C$39:$C$782,СВЦЭМ!$A$39:$A$782,$A32,СВЦЭМ!$B$39:$B$782,Q$11)+'СЕТ СН'!$F$12+СВЦЭМ!$D$10+'СЕТ СН'!$F$6-'СЕТ СН'!$F$22</f>
        <v>690.83934714999998</v>
      </c>
      <c r="R32" s="36">
        <f>SUMIFS(СВЦЭМ!$C$39:$C$782,СВЦЭМ!$A$39:$A$782,$A32,СВЦЭМ!$B$39:$B$782,R$11)+'СЕТ СН'!$F$12+СВЦЭМ!$D$10+'СЕТ СН'!$F$6-'СЕТ СН'!$F$22</f>
        <v>663.51835803999995</v>
      </c>
      <c r="S32" s="36">
        <f>SUMIFS(СВЦЭМ!$C$39:$C$782,СВЦЭМ!$A$39:$A$782,$A32,СВЦЭМ!$B$39:$B$782,S$11)+'СЕТ СН'!$F$12+СВЦЭМ!$D$10+'СЕТ СН'!$F$6-'СЕТ СН'!$F$22</f>
        <v>661.28019606999999</v>
      </c>
      <c r="T32" s="36">
        <f>SUMIFS(СВЦЭМ!$C$39:$C$782,СВЦЭМ!$A$39:$A$782,$A32,СВЦЭМ!$B$39:$B$782,T$11)+'СЕТ СН'!$F$12+СВЦЭМ!$D$10+'СЕТ СН'!$F$6-'СЕТ СН'!$F$22</f>
        <v>695.56085024000004</v>
      </c>
      <c r="U32" s="36">
        <f>SUMIFS(СВЦЭМ!$C$39:$C$782,СВЦЭМ!$A$39:$A$782,$A32,СВЦЭМ!$B$39:$B$782,U$11)+'СЕТ СН'!$F$12+СВЦЭМ!$D$10+'СЕТ СН'!$F$6-'СЕТ СН'!$F$22</f>
        <v>657.87532825999995</v>
      </c>
      <c r="V32" s="36">
        <f>SUMIFS(СВЦЭМ!$C$39:$C$782,СВЦЭМ!$A$39:$A$782,$A32,СВЦЭМ!$B$39:$B$782,V$11)+'СЕТ СН'!$F$12+СВЦЭМ!$D$10+'СЕТ СН'!$F$6-'СЕТ СН'!$F$22</f>
        <v>623.03284354999994</v>
      </c>
      <c r="W32" s="36">
        <f>SUMIFS(СВЦЭМ!$C$39:$C$782,СВЦЭМ!$A$39:$A$782,$A32,СВЦЭМ!$B$39:$B$782,W$11)+'СЕТ СН'!$F$12+СВЦЭМ!$D$10+'СЕТ СН'!$F$6-'СЕТ СН'!$F$22</f>
        <v>635.50055063000002</v>
      </c>
      <c r="X32" s="36">
        <f>SUMIFS(СВЦЭМ!$C$39:$C$782,СВЦЭМ!$A$39:$A$782,$A32,СВЦЭМ!$B$39:$B$782,X$11)+'СЕТ СН'!$F$12+СВЦЭМ!$D$10+'СЕТ СН'!$F$6-'СЕТ СН'!$F$22</f>
        <v>611.70113298000001</v>
      </c>
      <c r="Y32" s="36">
        <f>SUMIFS(СВЦЭМ!$C$39:$C$782,СВЦЭМ!$A$39:$A$782,$A32,СВЦЭМ!$B$39:$B$782,Y$11)+'СЕТ СН'!$F$12+СВЦЭМ!$D$10+'СЕТ СН'!$F$6-'СЕТ СН'!$F$22</f>
        <v>582.43465778999996</v>
      </c>
    </row>
    <row r="33" spans="1:25" ht="15.75" x14ac:dyDescent="0.2">
      <c r="A33" s="35">
        <f t="shared" si="0"/>
        <v>44369</v>
      </c>
      <c r="B33" s="36">
        <f>SUMIFS(СВЦЭМ!$C$39:$C$782,СВЦЭМ!$A$39:$A$782,$A33,СВЦЭМ!$B$39:$B$782,B$11)+'СЕТ СН'!$F$12+СВЦЭМ!$D$10+'СЕТ СН'!$F$6-'СЕТ СН'!$F$22</f>
        <v>689.68658852999999</v>
      </c>
      <c r="C33" s="36">
        <f>SUMIFS(СВЦЭМ!$C$39:$C$782,СВЦЭМ!$A$39:$A$782,$A33,СВЦЭМ!$B$39:$B$782,C$11)+'СЕТ СН'!$F$12+СВЦЭМ!$D$10+'СЕТ СН'!$F$6-'СЕТ СН'!$F$22</f>
        <v>771.94470331000002</v>
      </c>
      <c r="D33" s="36">
        <f>SUMIFS(СВЦЭМ!$C$39:$C$782,СВЦЭМ!$A$39:$A$782,$A33,СВЦЭМ!$B$39:$B$782,D$11)+'СЕТ СН'!$F$12+СВЦЭМ!$D$10+'СЕТ СН'!$F$6-'СЕТ СН'!$F$22</f>
        <v>835.09013253000001</v>
      </c>
      <c r="E33" s="36">
        <f>SUMIFS(СВЦЭМ!$C$39:$C$782,СВЦЭМ!$A$39:$A$782,$A33,СВЦЭМ!$B$39:$B$782,E$11)+'СЕТ СН'!$F$12+СВЦЭМ!$D$10+'СЕТ СН'!$F$6-'СЕТ СН'!$F$22</f>
        <v>822.93953937000003</v>
      </c>
      <c r="F33" s="36">
        <f>SUMIFS(СВЦЭМ!$C$39:$C$782,СВЦЭМ!$A$39:$A$782,$A33,СВЦЭМ!$B$39:$B$782,F$11)+'СЕТ СН'!$F$12+СВЦЭМ!$D$10+'СЕТ СН'!$F$6-'СЕТ СН'!$F$22</f>
        <v>816.78003993999994</v>
      </c>
      <c r="G33" s="36">
        <f>SUMIFS(СВЦЭМ!$C$39:$C$782,СВЦЭМ!$A$39:$A$782,$A33,СВЦЭМ!$B$39:$B$782,G$11)+'СЕТ СН'!$F$12+СВЦЭМ!$D$10+'СЕТ СН'!$F$6-'СЕТ СН'!$F$22</f>
        <v>820.22164729999997</v>
      </c>
      <c r="H33" s="36">
        <f>SUMIFS(СВЦЭМ!$C$39:$C$782,СВЦЭМ!$A$39:$A$782,$A33,СВЦЭМ!$B$39:$B$782,H$11)+'СЕТ СН'!$F$12+СВЦЭМ!$D$10+'СЕТ СН'!$F$6-'СЕТ СН'!$F$22</f>
        <v>798.09565536000002</v>
      </c>
      <c r="I33" s="36">
        <f>SUMIFS(СВЦЭМ!$C$39:$C$782,СВЦЭМ!$A$39:$A$782,$A33,СВЦЭМ!$B$39:$B$782,I$11)+'СЕТ СН'!$F$12+СВЦЭМ!$D$10+'СЕТ СН'!$F$6-'СЕТ СН'!$F$22</f>
        <v>696.26690860999997</v>
      </c>
      <c r="J33" s="36">
        <f>SUMIFS(СВЦЭМ!$C$39:$C$782,СВЦЭМ!$A$39:$A$782,$A33,СВЦЭМ!$B$39:$B$782,J$11)+'СЕТ СН'!$F$12+СВЦЭМ!$D$10+'СЕТ СН'!$F$6-'СЕТ СН'!$F$22</f>
        <v>616.98359104999997</v>
      </c>
      <c r="K33" s="36">
        <f>SUMIFS(СВЦЭМ!$C$39:$C$782,СВЦЭМ!$A$39:$A$782,$A33,СВЦЭМ!$B$39:$B$782,K$11)+'СЕТ СН'!$F$12+СВЦЭМ!$D$10+'СЕТ СН'!$F$6-'СЕТ СН'!$F$22</f>
        <v>639.20173203999991</v>
      </c>
      <c r="L33" s="36">
        <f>SUMIFS(СВЦЭМ!$C$39:$C$782,СВЦЭМ!$A$39:$A$782,$A33,СВЦЭМ!$B$39:$B$782,L$11)+'СЕТ СН'!$F$12+СВЦЭМ!$D$10+'СЕТ СН'!$F$6-'СЕТ СН'!$F$22</f>
        <v>649.93500733999997</v>
      </c>
      <c r="M33" s="36">
        <f>SUMIFS(СВЦЭМ!$C$39:$C$782,СВЦЭМ!$A$39:$A$782,$A33,СВЦЭМ!$B$39:$B$782,M$11)+'СЕТ СН'!$F$12+СВЦЭМ!$D$10+'СЕТ СН'!$F$6-'СЕТ СН'!$F$22</f>
        <v>649.67679791</v>
      </c>
      <c r="N33" s="36">
        <f>SUMIFS(СВЦЭМ!$C$39:$C$782,СВЦЭМ!$A$39:$A$782,$A33,СВЦЭМ!$B$39:$B$782,N$11)+'СЕТ СН'!$F$12+СВЦЭМ!$D$10+'СЕТ СН'!$F$6-'СЕТ СН'!$F$22</f>
        <v>693.16564873999994</v>
      </c>
      <c r="O33" s="36">
        <f>SUMIFS(СВЦЭМ!$C$39:$C$782,СВЦЭМ!$A$39:$A$782,$A33,СВЦЭМ!$B$39:$B$782,O$11)+'СЕТ СН'!$F$12+СВЦЭМ!$D$10+'СЕТ СН'!$F$6-'СЕТ СН'!$F$22</f>
        <v>728.88694239999995</v>
      </c>
      <c r="P33" s="36">
        <f>SUMIFS(СВЦЭМ!$C$39:$C$782,СВЦЭМ!$A$39:$A$782,$A33,СВЦЭМ!$B$39:$B$782,P$11)+'СЕТ СН'!$F$12+СВЦЭМ!$D$10+'СЕТ СН'!$F$6-'СЕТ СН'!$F$22</f>
        <v>738.78222466</v>
      </c>
      <c r="Q33" s="36">
        <f>SUMIFS(СВЦЭМ!$C$39:$C$782,СВЦЭМ!$A$39:$A$782,$A33,СВЦЭМ!$B$39:$B$782,Q$11)+'СЕТ СН'!$F$12+СВЦЭМ!$D$10+'СЕТ СН'!$F$6-'СЕТ СН'!$F$22</f>
        <v>747.18619180999997</v>
      </c>
      <c r="R33" s="36">
        <f>SUMIFS(СВЦЭМ!$C$39:$C$782,СВЦЭМ!$A$39:$A$782,$A33,СВЦЭМ!$B$39:$B$782,R$11)+'СЕТ СН'!$F$12+СВЦЭМ!$D$10+'СЕТ СН'!$F$6-'СЕТ СН'!$F$22</f>
        <v>718.27436175000003</v>
      </c>
      <c r="S33" s="36">
        <f>SUMIFS(СВЦЭМ!$C$39:$C$782,СВЦЭМ!$A$39:$A$782,$A33,СВЦЭМ!$B$39:$B$782,S$11)+'СЕТ СН'!$F$12+СВЦЭМ!$D$10+'СЕТ СН'!$F$6-'СЕТ СН'!$F$22</f>
        <v>670.74904449999997</v>
      </c>
      <c r="T33" s="36">
        <f>SUMIFS(СВЦЭМ!$C$39:$C$782,СВЦЭМ!$A$39:$A$782,$A33,СВЦЭМ!$B$39:$B$782,T$11)+'СЕТ СН'!$F$12+СВЦЭМ!$D$10+'СЕТ СН'!$F$6-'СЕТ СН'!$F$22</f>
        <v>661.67663845999994</v>
      </c>
      <c r="U33" s="36">
        <f>SUMIFS(СВЦЭМ!$C$39:$C$782,СВЦЭМ!$A$39:$A$782,$A33,СВЦЭМ!$B$39:$B$782,U$11)+'СЕТ СН'!$F$12+СВЦЭМ!$D$10+'СЕТ СН'!$F$6-'СЕТ СН'!$F$22</f>
        <v>666.05578904999993</v>
      </c>
      <c r="V33" s="36">
        <f>SUMIFS(СВЦЭМ!$C$39:$C$782,СВЦЭМ!$A$39:$A$782,$A33,СВЦЭМ!$B$39:$B$782,V$11)+'СЕТ СН'!$F$12+СВЦЭМ!$D$10+'СЕТ СН'!$F$6-'СЕТ СН'!$F$22</f>
        <v>685.45696106000003</v>
      </c>
      <c r="W33" s="36">
        <f>SUMIFS(СВЦЭМ!$C$39:$C$782,СВЦЭМ!$A$39:$A$782,$A33,СВЦЭМ!$B$39:$B$782,W$11)+'СЕТ СН'!$F$12+СВЦЭМ!$D$10+'СЕТ СН'!$F$6-'СЕТ СН'!$F$22</f>
        <v>689.75858741000002</v>
      </c>
      <c r="X33" s="36">
        <f>SUMIFS(СВЦЭМ!$C$39:$C$782,СВЦЭМ!$A$39:$A$782,$A33,СВЦЭМ!$B$39:$B$782,X$11)+'СЕТ СН'!$F$12+СВЦЭМ!$D$10+'СЕТ СН'!$F$6-'СЕТ СН'!$F$22</f>
        <v>675.42267516999993</v>
      </c>
      <c r="Y33" s="36">
        <f>SUMIFS(СВЦЭМ!$C$39:$C$782,СВЦЭМ!$A$39:$A$782,$A33,СВЦЭМ!$B$39:$B$782,Y$11)+'СЕТ СН'!$F$12+СВЦЭМ!$D$10+'СЕТ СН'!$F$6-'СЕТ СН'!$F$22</f>
        <v>658.96671437999998</v>
      </c>
    </row>
    <row r="34" spans="1:25" ht="15.75" x14ac:dyDescent="0.2">
      <c r="A34" s="35">
        <f t="shared" si="0"/>
        <v>44370</v>
      </c>
      <c r="B34" s="36">
        <f>SUMIFS(СВЦЭМ!$C$39:$C$782,СВЦЭМ!$A$39:$A$782,$A34,СВЦЭМ!$B$39:$B$782,B$11)+'СЕТ СН'!$F$12+СВЦЭМ!$D$10+'СЕТ СН'!$F$6-'СЕТ СН'!$F$22</f>
        <v>757.44912346000001</v>
      </c>
      <c r="C34" s="36">
        <f>SUMIFS(СВЦЭМ!$C$39:$C$782,СВЦЭМ!$A$39:$A$782,$A34,СВЦЭМ!$B$39:$B$782,C$11)+'СЕТ СН'!$F$12+СВЦЭМ!$D$10+'СЕТ СН'!$F$6-'СЕТ СН'!$F$22</f>
        <v>861.33718274</v>
      </c>
      <c r="D34" s="36">
        <f>SUMIFS(СВЦЭМ!$C$39:$C$782,СВЦЭМ!$A$39:$A$782,$A34,СВЦЭМ!$B$39:$B$782,D$11)+'СЕТ СН'!$F$12+СВЦЭМ!$D$10+'СЕТ СН'!$F$6-'СЕТ СН'!$F$22</f>
        <v>901.24299858999996</v>
      </c>
      <c r="E34" s="36">
        <f>SUMIFS(СВЦЭМ!$C$39:$C$782,СВЦЭМ!$A$39:$A$782,$A34,СВЦЭМ!$B$39:$B$782,E$11)+'СЕТ СН'!$F$12+СВЦЭМ!$D$10+'СЕТ СН'!$F$6-'СЕТ СН'!$F$22</f>
        <v>887.92698015999997</v>
      </c>
      <c r="F34" s="36">
        <f>SUMIFS(СВЦЭМ!$C$39:$C$782,СВЦЭМ!$A$39:$A$782,$A34,СВЦЭМ!$B$39:$B$782,F$11)+'СЕТ СН'!$F$12+СВЦЭМ!$D$10+'СЕТ СН'!$F$6-'СЕТ СН'!$F$22</f>
        <v>883.93198636</v>
      </c>
      <c r="G34" s="36">
        <f>SUMIFS(СВЦЭМ!$C$39:$C$782,СВЦЭМ!$A$39:$A$782,$A34,СВЦЭМ!$B$39:$B$782,G$11)+'СЕТ СН'!$F$12+СВЦЭМ!$D$10+'СЕТ СН'!$F$6-'СЕТ СН'!$F$22</f>
        <v>890.64079887000003</v>
      </c>
      <c r="H34" s="36">
        <f>SUMIFS(СВЦЭМ!$C$39:$C$782,СВЦЭМ!$A$39:$A$782,$A34,СВЦЭМ!$B$39:$B$782,H$11)+'СЕТ СН'!$F$12+СВЦЭМ!$D$10+'СЕТ СН'!$F$6-'СЕТ СН'!$F$22</f>
        <v>902.47962722</v>
      </c>
      <c r="I34" s="36">
        <f>SUMIFS(СВЦЭМ!$C$39:$C$782,СВЦЭМ!$A$39:$A$782,$A34,СВЦЭМ!$B$39:$B$782,I$11)+'СЕТ СН'!$F$12+СВЦЭМ!$D$10+'СЕТ СН'!$F$6-'СЕТ СН'!$F$22</f>
        <v>814.82176992999996</v>
      </c>
      <c r="J34" s="36">
        <f>SUMIFS(СВЦЭМ!$C$39:$C$782,СВЦЭМ!$A$39:$A$782,$A34,СВЦЭМ!$B$39:$B$782,J$11)+'СЕТ СН'!$F$12+СВЦЭМ!$D$10+'СЕТ СН'!$F$6-'СЕТ СН'!$F$22</f>
        <v>726.94691139999998</v>
      </c>
      <c r="K34" s="36">
        <f>SUMIFS(СВЦЭМ!$C$39:$C$782,СВЦЭМ!$A$39:$A$782,$A34,СВЦЭМ!$B$39:$B$782,K$11)+'СЕТ СН'!$F$12+СВЦЭМ!$D$10+'СЕТ СН'!$F$6-'СЕТ СН'!$F$22</f>
        <v>699.85555102000001</v>
      </c>
      <c r="L34" s="36">
        <f>SUMIFS(СВЦЭМ!$C$39:$C$782,СВЦЭМ!$A$39:$A$782,$A34,СВЦЭМ!$B$39:$B$782,L$11)+'СЕТ СН'!$F$12+СВЦЭМ!$D$10+'СЕТ СН'!$F$6-'СЕТ СН'!$F$22</f>
        <v>715.43062749000001</v>
      </c>
      <c r="M34" s="36">
        <f>SUMIFS(СВЦЭМ!$C$39:$C$782,СВЦЭМ!$A$39:$A$782,$A34,СВЦЭМ!$B$39:$B$782,M$11)+'СЕТ СН'!$F$12+СВЦЭМ!$D$10+'СЕТ СН'!$F$6-'СЕТ СН'!$F$22</f>
        <v>711.38775696999994</v>
      </c>
      <c r="N34" s="36">
        <f>SUMIFS(СВЦЭМ!$C$39:$C$782,СВЦЭМ!$A$39:$A$782,$A34,СВЦЭМ!$B$39:$B$782,N$11)+'СЕТ СН'!$F$12+СВЦЭМ!$D$10+'СЕТ СН'!$F$6-'СЕТ СН'!$F$22</f>
        <v>770.94762089999995</v>
      </c>
      <c r="O34" s="36">
        <f>SUMIFS(СВЦЭМ!$C$39:$C$782,СВЦЭМ!$A$39:$A$782,$A34,СВЦЭМ!$B$39:$B$782,O$11)+'СЕТ СН'!$F$12+СВЦЭМ!$D$10+'СЕТ СН'!$F$6-'СЕТ СН'!$F$22</f>
        <v>814.77956760999996</v>
      </c>
      <c r="P34" s="36">
        <f>SUMIFS(СВЦЭМ!$C$39:$C$782,СВЦЭМ!$A$39:$A$782,$A34,СВЦЭМ!$B$39:$B$782,P$11)+'СЕТ СН'!$F$12+СВЦЭМ!$D$10+'СЕТ СН'!$F$6-'СЕТ СН'!$F$22</f>
        <v>824.42350393999993</v>
      </c>
      <c r="Q34" s="36">
        <f>SUMIFS(СВЦЭМ!$C$39:$C$782,СВЦЭМ!$A$39:$A$782,$A34,СВЦЭМ!$B$39:$B$782,Q$11)+'СЕТ СН'!$F$12+СВЦЭМ!$D$10+'СЕТ СН'!$F$6-'СЕТ СН'!$F$22</f>
        <v>836.68992286000002</v>
      </c>
      <c r="R34" s="36">
        <f>SUMIFS(СВЦЭМ!$C$39:$C$782,СВЦЭМ!$A$39:$A$782,$A34,СВЦЭМ!$B$39:$B$782,R$11)+'СЕТ СН'!$F$12+СВЦЭМ!$D$10+'СЕТ СН'!$F$6-'СЕТ СН'!$F$22</f>
        <v>792.20484940999995</v>
      </c>
      <c r="S34" s="36">
        <f>SUMIFS(СВЦЭМ!$C$39:$C$782,СВЦЭМ!$A$39:$A$782,$A34,СВЦЭМ!$B$39:$B$782,S$11)+'СЕТ СН'!$F$12+СВЦЭМ!$D$10+'СЕТ СН'!$F$6-'СЕТ СН'!$F$22</f>
        <v>736.98766794999995</v>
      </c>
      <c r="T34" s="36">
        <f>SUMIFS(СВЦЭМ!$C$39:$C$782,СВЦЭМ!$A$39:$A$782,$A34,СВЦЭМ!$B$39:$B$782,T$11)+'СЕТ СН'!$F$12+СВЦЭМ!$D$10+'СЕТ СН'!$F$6-'СЕТ СН'!$F$22</f>
        <v>705.85136090000003</v>
      </c>
      <c r="U34" s="36">
        <f>SUMIFS(СВЦЭМ!$C$39:$C$782,СВЦЭМ!$A$39:$A$782,$A34,СВЦЭМ!$B$39:$B$782,U$11)+'СЕТ СН'!$F$12+СВЦЭМ!$D$10+'СЕТ СН'!$F$6-'СЕТ СН'!$F$22</f>
        <v>704.54459300999997</v>
      </c>
      <c r="V34" s="36">
        <f>SUMIFS(СВЦЭМ!$C$39:$C$782,СВЦЭМ!$A$39:$A$782,$A34,СВЦЭМ!$B$39:$B$782,V$11)+'СЕТ СН'!$F$12+СВЦЭМ!$D$10+'СЕТ СН'!$F$6-'СЕТ СН'!$F$22</f>
        <v>722.98635997999997</v>
      </c>
      <c r="W34" s="36">
        <f>SUMIFS(СВЦЭМ!$C$39:$C$782,СВЦЭМ!$A$39:$A$782,$A34,СВЦЭМ!$B$39:$B$782,W$11)+'СЕТ СН'!$F$12+СВЦЭМ!$D$10+'СЕТ СН'!$F$6-'СЕТ СН'!$F$22</f>
        <v>731.97626742</v>
      </c>
      <c r="X34" s="36">
        <f>SUMIFS(СВЦЭМ!$C$39:$C$782,СВЦЭМ!$A$39:$A$782,$A34,СВЦЭМ!$B$39:$B$782,X$11)+'СЕТ СН'!$F$12+СВЦЭМ!$D$10+'СЕТ СН'!$F$6-'СЕТ СН'!$F$22</f>
        <v>713.28196558000002</v>
      </c>
      <c r="Y34" s="36">
        <f>SUMIFS(СВЦЭМ!$C$39:$C$782,СВЦЭМ!$A$39:$A$782,$A34,СВЦЭМ!$B$39:$B$782,Y$11)+'СЕТ СН'!$F$12+СВЦЭМ!$D$10+'СЕТ СН'!$F$6-'СЕТ СН'!$F$22</f>
        <v>675.19788464999999</v>
      </c>
    </row>
    <row r="35" spans="1:25" ht="15.75" x14ac:dyDescent="0.2">
      <c r="A35" s="35">
        <f t="shared" si="0"/>
        <v>44371</v>
      </c>
      <c r="B35" s="36">
        <f>SUMIFS(СВЦЭМ!$C$39:$C$782,СВЦЭМ!$A$39:$A$782,$A35,СВЦЭМ!$B$39:$B$782,B$11)+'СЕТ СН'!$F$12+СВЦЭМ!$D$10+'СЕТ СН'!$F$6-'СЕТ СН'!$F$22</f>
        <v>742.82984393999993</v>
      </c>
      <c r="C35" s="36">
        <f>SUMIFS(СВЦЭМ!$C$39:$C$782,СВЦЭМ!$A$39:$A$782,$A35,СВЦЭМ!$B$39:$B$782,C$11)+'СЕТ СН'!$F$12+СВЦЭМ!$D$10+'СЕТ СН'!$F$6-'СЕТ СН'!$F$22</f>
        <v>850.32771195999999</v>
      </c>
      <c r="D35" s="36">
        <f>SUMIFS(СВЦЭМ!$C$39:$C$782,СВЦЭМ!$A$39:$A$782,$A35,СВЦЭМ!$B$39:$B$782,D$11)+'СЕТ СН'!$F$12+СВЦЭМ!$D$10+'СЕТ СН'!$F$6-'СЕТ СН'!$F$22</f>
        <v>878.05672615000003</v>
      </c>
      <c r="E35" s="36">
        <f>SUMIFS(СВЦЭМ!$C$39:$C$782,СВЦЭМ!$A$39:$A$782,$A35,СВЦЭМ!$B$39:$B$782,E$11)+'СЕТ СН'!$F$12+СВЦЭМ!$D$10+'СЕТ СН'!$F$6-'СЕТ СН'!$F$22</f>
        <v>877.71281292000003</v>
      </c>
      <c r="F35" s="36">
        <f>SUMIFS(СВЦЭМ!$C$39:$C$782,СВЦЭМ!$A$39:$A$782,$A35,СВЦЭМ!$B$39:$B$782,F$11)+'СЕТ СН'!$F$12+СВЦЭМ!$D$10+'СЕТ СН'!$F$6-'СЕТ СН'!$F$22</f>
        <v>872.20227224999996</v>
      </c>
      <c r="G35" s="36">
        <f>SUMIFS(СВЦЭМ!$C$39:$C$782,СВЦЭМ!$A$39:$A$782,$A35,СВЦЭМ!$B$39:$B$782,G$11)+'СЕТ СН'!$F$12+СВЦЭМ!$D$10+'СЕТ СН'!$F$6-'СЕТ СН'!$F$22</f>
        <v>878.09394143999998</v>
      </c>
      <c r="H35" s="36">
        <f>SUMIFS(СВЦЭМ!$C$39:$C$782,СВЦЭМ!$A$39:$A$782,$A35,СВЦЭМ!$B$39:$B$782,H$11)+'СЕТ СН'!$F$12+СВЦЭМ!$D$10+'СЕТ СН'!$F$6-'СЕТ СН'!$F$22</f>
        <v>879.04687861000002</v>
      </c>
      <c r="I35" s="36">
        <f>SUMIFS(СВЦЭМ!$C$39:$C$782,СВЦЭМ!$A$39:$A$782,$A35,СВЦЭМ!$B$39:$B$782,I$11)+'СЕТ СН'!$F$12+СВЦЭМ!$D$10+'СЕТ СН'!$F$6-'СЕТ СН'!$F$22</f>
        <v>794.22703432000003</v>
      </c>
      <c r="J35" s="36">
        <f>SUMIFS(СВЦЭМ!$C$39:$C$782,СВЦЭМ!$A$39:$A$782,$A35,СВЦЭМ!$B$39:$B$782,J$11)+'СЕТ СН'!$F$12+СВЦЭМ!$D$10+'СЕТ СН'!$F$6-'СЕТ СН'!$F$22</f>
        <v>730.00490016000003</v>
      </c>
      <c r="K35" s="36">
        <f>SUMIFS(СВЦЭМ!$C$39:$C$782,СВЦЭМ!$A$39:$A$782,$A35,СВЦЭМ!$B$39:$B$782,K$11)+'СЕТ СН'!$F$12+СВЦЭМ!$D$10+'СЕТ СН'!$F$6-'СЕТ СН'!$F$22</f>
        <v>737.77130466999995</v>
      </c>
      <c r="L35" s="36">
        <f>SUMIFS(СВЦЭМ!$C$39:$C$782,СВЦЭМ!$A$39:$A$782,$A35,СВЦЭМ!$B$39:$B$782,L$11)+'СЕТ СН'!$F$12+СВЦЭМ!$D$10+'СЕТ СН'!$F$6-'СЕТ СН'!$F$22</f>
        <v>738.79987675999996</v>
      </c>
      <c r="M35" s="36">
        <f>SUMIFS(СВЦЭМ!$C$39:$C$782,СВЦЭМ!$A$39:$A$782,$A35,СВЦЭМ!$B$39:$B$782,M$11)+'СЕТ СН'!$F$12+СВЦЭМ!$D$10+'СЕТ СН'!$F$6-'СЕТ СН'!$F$22</f>
        <v>744.45980659999998</v>
      </c>
      <c r="N35" s="36">
        <f>SUMIFS(СВЦЭМ!$C$39:$C$782,СВЦЭМ!$A$39:$A$782,$A35,СВЦЭМ!$B$39:$B$782,N$11)+'СЕТ СН'!$F$12+СВЦЭМ!$D$10+'СЕТ СН'!$F$6-'СЕТ СН'!$F$22</f>
        <v>781.54257355999994</v>
      </c>
      <c r="O35" s="36">
        <f>SUMIFS(СВЦЭМ!$C$39:$C$782,СВЦЭМ!$A$39:$A$782,$A35,СВЦЭМ!$B$39:$B$782,O$11)+'СЕТ СН'!$F$12+СВЦЭМ!$D$10+'СЕТ СН'!$F$6-'СЕТ СН'!$F$22</f>
        <v>845.66004411999995</v>
      </c>
      <c r="P35" s="36">
        <f>SUMIFS(СВЦЭМ!$C$39:$C$782,СВЦЭМ!$A$39:$A$782,$A35,СВЦЭМ!$B$39:$B$782,P$11)+'СЕТ СН'!$F$12+СВЦЭМ!$D$10+'СЕТ СН'!$F$6-'СЕТ СН'!$F$22</f>
        <v>851.95162493999999</v>
      </c>
      <c r="Q35" s="36">
        <f>SUMIFS(СВЦЭМ!$C$39:$C$782,СВЦЭМ!$A$39:$A$782,$A35,СВЦЭМ!$B$39:$B$782,Q$11)+'СЕТ СН'!$F$12+СВЦЭМ!$D$10+'СЕТ СН'!$F$6-'СЕТ СН'!$F$22</f>
        <v>848.81518230999995</v>
      </c>
      <c r="R35" s="36">
        <f>SUMIFS(СВЦЭМ!$C$39:$C$782,СВЦЭМ!$A$39:$A$782,$A35,СВЦЭМ!$B$39:$B$782,R$11)+'СЕТ СН'!$F$12+СВЦЭМ!$D$10+'СЕТ СН'!$F$6-'СЕТ СН'!$F$22</f>
        <v>790.9378815</v>
      </c>
      <c r="S35" s="36">
        <f>SUMIFS(СВЦЭМ!$C$39:$C$782,СВЦЭМ!$A$39:$A$782,$A35,СВЦЭМ!$B$39:$B$782,S$11)+'СЕТ СН'!$F$12+СВЦЭМ!$D$10+'СЕТ СН'!$F$6-'СЕТ СН'!$F$22</f>
        <v>743.90371951999998</v>
      </c>
      <c r="T35" s="36">
        <f>SUMIFS(СВЦЭМ!$C$39:$C$782,СВЦЭМ!$A$39:$A$782,$A35,СВЦЭМ!$B$39:$B$782,T$11)+'СЕТ СН'!$F$12+СВЦЭМ!$D$10+'СЕТ СН'!$F$6-'СЕТ СН'!$F$22</f>
        <v>730.59281125999996</v>
      </c>
      <c r="U35" s="36">
        <f>SUMIFS(СВЦЭМ!$C$39:$C$782,СВЦЭМ!$A$39:$A$782,$A35,СВЦЭМ!$B$39:$B$782,U$11)+'СЕТ СН'!$F$12+СВЦЭМ!$D$10+'СЕТ СН'!$F$6-'СЕТ СН'!$F$22</f>
        <v>740.04725274999998</v>
      </c>
      <c r="V35" s="36">
        <f>SUMIFS(СВЦЭМ!$C$39:$C$782,СВЦЭМ!$A$39:$A$782,$A35,СВЦЭМ!$B$39:$B$782,V$11)+'СЕТ СН'!$F$12+СВЦЭМ!$D$10+'СЕТ СН'!$F$6-'СЕТ СН'!$F$22</f>
        <v>743.92823170999998</v>
      </c>
      <c r="W35" s="36">
        <f>SUMIFS(СВЦЭМ!$C$39:$C$782,СВЦЭМ!$A$39:$A$782,$A35,СВЦЭМ!$B$39:$B$782,W$11)+'СЕТ СН'!$F$12+СВЦЭМ!$D$10+'СЕТ СН'!$F$6-'СЕТ СН'!$F$22</f>
        <v>742.68272953999997</v>
      </c>
      <c r="X35" s="36">
        <f>SUMIFS(СВЦЭМ!$C$39:$C$782,СВЦЭМ!$A$39:$A$782,$A35,СВЦЭМ!$B$39:$B$782,X$11)+'СЕТ СН'!$F$12+СВЦЭМ!$D$10+'СЕТ СН'!$F$6-'СЕТ СН'!$F$22</f>
        <v>730.69562746999998</v>
      </c>
      <c r="Y35" s="36">
        <f>SUMIFS(СВЦЭМ!$C$39:$C$782,СВЦЭМ!$A$39:$A$782,$A35,СВЦЭМ!$B$39:$B$782,Y$11)+'СЕТ СН'!$F$12+СВЦЭМ!$D$10+'СЕТ СН'!$F$6-'СЕТ СН'!$F$22</f>
        <v>698.75243988</v>
      </c>
    </row>
    <row r="36" spans="1:25" ht="15.75" x14ac:dyDescent="0.2">
      <c r="A36" s="35">
        <f t="shared" si="0"/>
        <v>44372</v>
      </c>
      <c r="B36" s="36">
        <f>SUMIFS(СВЦЭМ!$C$39:$C$782,СВЦЭМ!$A$39:$A$782,$A36,СВЦЭМ!$B$39:$B$782,B$11)+'СЕТ СН'!$F$12+СВЦЭМ!$D$10+'СЕТ СН'!$F$6-'СЕТ СН'!$F$22</f>
        <v>750.62853106</v>
      </c>
      <c r="C36" s="36">
        <f>SUMIFS(СВЦЭМ!$C$39:$C$782,СВЦЭМ!$A$39:$A$782,$A36,СВЦЭМ!$B$39:$B$782,C$11)+'СЕТ СН'!$F$12+СВЦЭМ!$D$10+'СЕТ СН'!$F$6-'СЕТ СН'!$F$22</f>
        <v>848.99197096</v>
      </c>
      <c r="D36" s="36">
        <f>SUMIFS(СВЦЭМ!$C$39:$C$782,СВЦЭМ!$A$39:$A$782,$A36,СВЦЭМ!$B$39:$B$782,D$11)+'СЕТ СН'!$F$12+СВЦЭМ!$D$10+'СЕТ СН'!$F$6-'СЕТ СН'!$F$22</f>
        <v>883.28693454999996</v>
      </c>
      <c r="E36" s="36">
        <f>SUMIFS(СВЦЭМ!$C$39:$C$782,СВЦЭМ!$A$39:$A$782,$A36,СВЦЭМ!$B$39:$B$782,E$11)+'СЕТ СН'!$F$12+СВЦЭМ!$D$10+'СЕТ СН'!$F$6-'СЕТ СН'!$F$22</f>
        <v>886.40817069000002</v>
      </c>
      <c r="F36" s="36">
        <f>SUMIFS(СВЦЭМ!$C$39:$C$782,СВЦЭМ!$A$39:$A$782,$A36,СВЦЭМ!$B$39:$B$782,F$11)+'СЕТ СН'!$F$12+СВЦЭМ!$D$10+'СЕТ СН'!$F$6-'СЕТ СН'!$F$22</f>
        <v>882.41861228999994</v>
      </c>
      <c r="G36" s="36">
        <f>SUMIFS(СВЦЭМ!$C$39:$C$782,СВЦЭМ!$A$39:$A$782,$A36,СВЦЭМ!$B$39:$B$782,G$11)+'СЕТ СН'!$F$12+СВЦЭМ!$D$10+'СЕТ СН'!$F$6-'СЕТ СН'!$F$22</f>
        <v>891.49161506999997</v>
      </c>
      <c r="H36" s="36">
        <f>SUMIFS(СВЦЭМ!$C$39:$C$782,СВЦЭМ!$A$39:$A$782,$A36,СВЦЭМ!$B$39:$B$782,H$11)+'СЕТ СН'!$F$12+СВЦЭМ!$D$10+'СЕТ СН'!$F$6-'СЕТ СН'!$F$22</f>
        <v>887.48514169999999</v>
      </c>
      <c r="I36" s="36">
        <f>SUMIFS(СВЦЭМ!$C$39:$C$782,СВЦЭМ!$A$39:$A$782,$A36,СВЦЭМ!$B$39:$B$782,I$11)+'СЕТ СН'!$F$12+СВЦЭМ!$D$10+'СЕТ СН'!$F$6-'СЕТ СН'!$F$22</f>
        <v>781.77410982999993</v>
      </c>
      <c r="J36" s="36">
        <f>SUMIFS(СВЦЭМ!$C$39:$C$782,СВЦЭМ!$A$39:$A$782,$A36,СВЦЭМ!$B$39:$B$782,J$11)+'СЕТ СН'!$F$12+СВЦЭМ!$D$10+'СЕТ СН'!$F$6-'СЕТ СН'!$F$22</f>
        <v>719.94782422000003</v>
      </c>
      <c r="K36" s="36">
        <f>SUMIFS(СВЦЭМ!$C$39:$C$782,СВЦЭМ!$A$39:$A$782,$A36,СВЦЭМ!$B$39:$B$782,K$11)+'СЕТ СН'!$F$12+СВЦЭМ!$D$10+'СЕТ СН'!$F$6-'СЕТ СН'!$F$22</f>
        <v>739.78308391999997</v>
      </c>
      <c r="L36" s="36">
        <f>SUMIFS(СВЦЭМ!$C$39:$C$782,СВЦЭМ!$A$39:$A$782,$A36,СВЦЭМ!$B$39:$B$782,L$11)+'СЕТ СН'!$F$12+СВЦЭМ!$D$10+'СЕТ СН'!$F$6-'СЕТ СН'!$F$22</f>
        <v>729.41187055</v>
      </c>
      <c r="M36" s="36">
        <f>SUMIFS(СВЦЭМ!$C$39:$C$782,СВЦЭМ!$A$39:$A$782,$A36,СВЦЭМ!$B$39:$B$782,M$11)+'СЕТ СН'!$F$12+СВЦЭМ!$D$10+'СЕТ СН'!$F$6-'СЕТ СН'!$F$22</f>
        <v>730.07870495999998</v>
      </c>
      <c r="N36" s="36">
        <f>SUMIFS(СВЦЭМ!$C$39:$C$782,СВЦЭМ!$A$39:$A$782,$A36,СВЦЭМ!$B$39:$B$782,N$11)+'СЕТ СН'!$F$12+СВЦЭМ!$D$10+'СЕТ СН'!$F$6-'СЕТ СН'!$F$22</f>
        <v>783.66577703999997</v>
      </c>
      <c r="O36" s="36">
        <f>SUMIFS(СВЦЭМ!$C$39:$C$782,СВЦЭМ!$A$39:$A$782,$A36,СВЦЭМ!$B$39:$B$782,O$11)+'СЕТ СН'!$F$12+СВЦЭМ!$D$10+'СЕТ СН'!$F$6-'СЕТ СН'!$F$22</f>
        <v>830.14776308</v>
      </c>
      <c r="P36" s="36">
        <f>SUMIFS(СВЦЭМ!$C$39:$C$782,СВЦЭМ!$A$39:$A$782,$A36,СВЦЭМ!$B$39:$B$782,P$11)+'СЕТ СН'!$F$12+СВЦЭМ!$D$10+'СЕТ СН'!$F$6-'СЕТ СН'!$F$22</f>
        <v>838.81060576999994</v>
      </c>
      <c r="Q36" s="36">
        <f>SUMIFS(СВЦЭМ!$C$39:$C$782,СВЦЭМ!$A$39:$A$782,$A36,СВЦЭМ!$B$39:$B$782,Q$11)+'СЕТ СН'!$F$12+СВЦЭМ!$D$10+'СЕТ СН'!$F$6-'СЕТ СН'!$F$22</f>
        <v>845.09826497999995</v>
      </c>
      <c r="R36" s="36">
        <f>SUMIFS(СВЦЭМ!$C$39:$C$782,СВЦЭМ!$A$39:$A$782,$A36,СВЦЭМ!$B$39:$B$782,R$11)+'СЕТ СН'!$F$12+СВЦЭМ!$D$10+'СЕТ СН'!$F$6-'СЕТ СН'!$F$22</f>
        <v>811.56167690999996</v>
      </c>
      <c r="S36" s="36">
        <f>SUMIFS(СВЦЭМ!$C$39:$C$782,СВЦЭМ!$A$39:$A$782,$A36,СВЦЭМ!$B$39:$B$782,S$11)+'СЕТ СН'!$F$12+СВЦЭМ!$D$10+'СЕТ СН'!$F$6-'СЕТ СН'!$F$22</f>
        <v>741.01647221999997</v>
      </c>
      <c r="T36" s="36">
        <f>SUMIFS(СВЦЭМ!$C$39:$C$782,СВЦЭМ!$A$39:$A$782,$A36,СВЦЭМ!$B$39:$B$782,T$11)+'СЕТ СН'!$F$12+СВЦЭМ!$D$10+'СЕТ СН'!$F$6-'СЕТ СН'!$F$22</f>
        <v>722.59660755999994</v>
      </c>
      <c r="U36" s="36">
        <f>SUMIFS(СВЦЭМ!$C$39:$C$782,СВЦЭМ!$A$39:$A$782,$A36,СВЦЭМ!$B$39:$B$782,U$11)+'СЕТ СН'!$F$12+СВЦЭМ!$D$10+'СЕТ СН'!$F$6-'СЕТ СН'!$F$22</f>
        <v>736.37892482999996</v>
      </c>
      <c r="V36" s="36">
        <f>SUMIFS(СВЦЭМ!$C$39:$C$782,СВЦЭМ!$A$39:$A$782,$A36,СВЦЭМ!$B$39:$B$782,V$11)+'СЕТ СН'!$F$12+СВЦЭМ!$D$10+'СЕТ СН'!$F$6-'СЕТ СН'!$F$22</f>
        <v>738.49164467000003</v>
      </c>
      <c r="W36" s="36">
        <f>SUMIFS(СВЦЭМ!$C$39:$C$782,СВЦЭМ!$A$39:$A$782,$A36,СВЦЭМ!$B$39:$B$782,W$11)+'СЕТ СН'!$F$12+СВЦЭМ!$D$10+'СЕТ СН'!$F$6-'СЕТ СН'!$F$22</f>
        <v>746.32720260999997</v>
      </c>
      <c r="X36" s="36">
        <f>SUMIFS(СВЦЭМ!$C$39:$C$782,СВЦЭМ!$A$39:$A$782,$A36,СВЦЭМ!$B$39:$B$782,X$11)+'СЕТ СН'!$F$12+СВЦЭМ!$D$10+'СЕТ СН'!$F$6-'СЕТ СН'!$F$22</f>
        <v>729.45940011999994</v>
      </c>
      <c r="Y36" s="36">
        <f>SUMIFS(СВЦЭМ!$C$39:$C$782,СВЦЭМ!$A$39:$A$782,$A36,СВЦЭМ!$B$39:$B$782,Y$11)+'СЕТ СН'!$F$12+СВЦЭМ!$D$10+'СЕТ СН'!$F$6-'СЕТ СН'!$F$22</f>
        <v>678.83796751</v>
      </c>
    </row>
    <row r="37" spans="1:25" ht="15.75" x14ac:dyDescent="0.2">
      <c r="A37" s="35">
        <f t="shared" si="0"/>
        <v>44373</v>
      </c>
      <c r="B37" s="36">
        <f>SUMIFS(СВЦЭМ!$C$39:$C$782,СВЦЭМ!$A$39:$A$782,$A37,СВЦЭМ!$B$39:$B$782,B$11)+'СЕТ СН'!$F$12+СВЦЭМ!$D$10+'СЕТ СН'!$F$6-'СЕТ СН'!$F$22</f>
        <v>719.18755073</v>
      </c>
      <c r="C37" s="36">
        <f>SUMIFS(СВЦЭМ!$C$39:$C$782,СВЦЭМ!$A$39:$A$782,$A37,СВЦЭМ!$B$39:$B$782,C$11)+'СЕТ СН'!$F$12+СВЦЭМ!$D$10+'СЕТ СН'!$F$6-'СЕТ СН'!$F$22</f>
        <v>808.64645996000002</v>
      </c>
      <c r="D37" s="36">
        <f>SUMIFS(СВЦЭМ!$C$39:$C$782,СВЦЭМ!$A$39:$A$782,$A37,СВЦЭМ!$B$39:$B$782,D$11)+'СЕТ СН'!$F$12+СВЦЭМ!$D$10+'СЕТ СН'!$F$6-'СЕТ СН'!$F$22</f>
        <v>831.04606075000004</v>
      </c>
      <c r="E37" s="36">
        <f>SUMIFS(СВЦЭМ!$C$39:$C$782,СВЦЭМ!$A$39:$A$782,$A37,СВЦЭМ!$B$39:$B$782,E$11)+'СЕТ СН'!$F$12+СВЦЭМ!$D$10+'СЕТ СН'!$F$6-'СЕТ СН'!$F$22</f>
        <v>822.95627777000004</v>
      </c>
      <c r="F37" s="36">
        <f>SUMIFS(СВЦЭМ!$C$39:$C$782,СВЦЭМ!$A$39:$A$782,$A37,СВЦЭМ!$B$39:$B$782,F$11)+'СЕТ СН'!$F$12+СВЦЭМ!$D$10+'СЕТ СН'!$F$6-'СЕТ СН'!$F$22</f>
        <v>837.94656997999994</v>
      </c>
      <c r="G37" s="36">
        <f>SUMIFS(СВЦЭМ!$C$39:$C$782,СВЦЭМ!$A$39:$A$782,$A37,СВЦЭМ!$B$39:$B$782,G$11)+'СЕТ СН'!$F$12+СВЦЭМ!$D$10+'СЕТ СН'!$F$6-'СЕТ СН'!$F$22</f>
        <v>829.11837860000003</v>
      </c>
      <c r="H37" s="36">
        <f>SUMIFS(СВЦЭМ!$C$39:$C$782,СВЦЭМ!$A$39:$A$782,$A37,СВЦЭМ!$B$39:$B$782,H$11)+'СЕТ СН'!$F$12+СВЦЭМ!$D$10+'СЕТ СН'!$F$6-'СЕТ СН'!$F$22</f>
        <v>823.73401056</v>
      </c>
      <c r="I37" s="36">
        <f>SUMIFS(СВЦЭМ!$C$39:$C$782,СВЦЭМ!$A$39:$A$782,$A37,СВЦЭМ!$B$39:$B$782,I$11)+'СЕТ СН'!$F$12+СВЦЭМ!$D$10+'СЕТ СН'!$F$6-'СЕТ СН'!$F$22</f>
        <v>803.68867148000004</v>
      </c>
      <c r="J37" s="36">
        <f>SUMIFS(СВЦЭМ!$C$39:$C$782,СВЦЭМ!$A$39:$A$782,$A37,СВЦЭМ!$B$39:$B$782,J$11)+'СЕТ СН'!$F$12+СВЦЭМ!$D$10+'СЕТ СН'!$F$6-'СЕТ СН'!$F$22</f>
        <v>737.50080284000001</v>
      </c>
      <c r="K37" s="36">
        <f>SUMIFS(СВЦЭМ!$C$39:$C$782,СВЦЭМ!$A$39:$A$782,$A37,СВЦЭМ!$B$39:$B$782,K$11)+'СЕТ СН'!$F$12+СВЦЭМ!$D$10+'СЕТ СН'!$F$6-'СЕТ СН'!$F$22</f>
        <v>701.46607649999999</v>
      </c>
      <c r="L37" s="36">
        <f>SUMIFS(СВЦЭМ!$C$39:$C$782,СВЦЭМ!$A$39:$A$782,$A37,СВЦЭМ!$B$39:$B$782,L$11)+'СЕТ СН'!$F$12+СВЦЭМ!$D$10+'СЕТ СН'!$F$6-'СЕТ СН'!$F$22</f>
        <v>706.89543917000003</v>
      </c>
      <c r="M37" s="36">
        <f>SUMIFS(СВЦЭМ!$C$39:$C$782,СВЦЭМ!$A$39:$A$782,$A37,СВЦЭМ!$B$39:$B$782,M$11)+'СЕТ СН'!$F$12+СВЦЭМ!$D$10+'СЕТ СН'!$F$6-'СЕТ СН'!$F$22</f>
        <v>725.05689827000003</v>
      </c>
      <c r="N37" s="36">
        <f>SUMIFS(СВЦЭМ!$C$39:$C$782,СВЦЭМ!$A$39:$A$782,$A37,СВЦЭМ!$B$39:$B$782,N$11)+'СЕТ СН'!$F$12+СВЦЭМ!$D$10+'СЕТ СН'!$F$6-'СЕТ СН'!$F$22</f>
        <v>770.01840473000004</v>
      </c>
      <c r="O37" s="36">
        <f>SUMIFS(СВЦЭМ!$C$39:$C$782,СВЦЭМ!$A$39:$A$782,$A37,СВЦЭМ!$B$39:$B$782,O$11)+'СЕТ СН'!$F$12+СВЦЭМ!$D$10+'СЕТ СН'!$F$6-'СЕТ СН'!$F$22</f>
        <v>780.82637952999994</v>
      </c>
      <c r="P37" s="36">
        <f>SUMIFS(СВЦЭМ!$C$39:$C$782,СВЦЭМ!$A$39:$A$782,$A37,СВЦЭМ!$B$39:$B$782,P$11)+'СЕТ СН'!$F$12+СВЦЭМ!$D$10+'СЕТ СН'!$F$6-'СЕТ СН'!$F$22</f>
        <v>784.93996320999997</v>
      </c>
      <c r="Q37" s="36">
        <f>SUMIFS(СВЦЭМ!$C$39:$C$782,СВЦЭМ!$A$39:$A$782,$A37,СВЦЭМ!$B$39:$B$782,Q$11)+'СЕТ СН'!$F$12+СВЦЭМ!$D$10+'СЕТ СН'!$F$6-'СЕТ СН'!$F$22</f>
        <v>782.58511514999998</v>
      </c>
      <c r="R37" s="36">
        <f>SUMIFS(СВЦЭМ!$C$39:$C$782,СВЦЭМ!$A$39:$A$782,$A37,СВЦЭМ!$B$39:$B$782,R$11)+'СЕТ СН'!$F$12+СВЦЭМ!$D$10+'СЕТ СН'!$F$6-'СЕТ СН'!$F$22</f>
        <v>737.13706932000002</v>
      </c>
      <c r="S37" s="36">
        <f>SUMIFS(СВЦЭМ!$C$39:$C$782,СВЦЭМ!$A$39:$A$782,$A37,СВЦЭМ!$B$39:$B$782,S$11)+'СЕТ СН'!$F$12+СВЦЭМ!$D$10+'СЕТ СН'!$F$6-'СЕТ СН'!$F$22</f>
        <v>706.77580411999998</v>
      </c>
      <c r="T37" s="36">
        <f>SUMIFS(СВЦЭМ!$C$39:$C$782,СВЦЭМ!$A$39:$A$782,$A37,СВЦЭМ!$B$39:$B$782,T$11)+'СЕТ СН'!$F$12+СВЦЭМ!$D$10+'СЕТ СН'!$F$6-'СЕТ СН'!$F$22</f>
        <v>696.08980546999999</v>
      </c>
      <c r="U37" s="36">
        <f>SUMIFS(СВЦЭМ!$C$39:$C$782,СВЦЭМ!$A$39:$A$782,$A37,СВЦЭМ!$B$39:$B$782,U$11)+'СЕТ СН'!$F$12+СВЦЭМ!$D$10+'СЕТ СН'!$F$6-'СЕТ СН'!$F$22</f>
        <v>695.12364603000003</v>
      </c>
      <c r="V37" s="36">
        <f>SUMIFS(СВЦЭМ!$C$39:$C$782,СВЦЭМ!$A$39:$A$782,$A37,СВЦЭМ!$B$39:$B$782,V$11)+'СЕТ СН'!$F$12+СВЦЭМ!$D$10+'СЕТ СН'!$F$6-'СЕТ СН'!$F$22</f>
        <v>697.85440184999993</v>
      </c>
      <c r="W37" s="36">
        <f>SUMIFS(СВЦЭМ!$C$39:$C$782,СВЦЭМ!$A$39:$A$782,$A37,СВЦЭМ!$B$39:$B$782,W$11)+'СЕТ СН'!$F$12+СВЦЭМ!$D$10+'СЕТ СН'!$F$6-'СЕТ СН'!$F$22</f>
        <v>712.12789426999996</v>
      </c>
      <c r="X37" s="36">
        <f>SUMIFS(СВЦЭМ!$C$39:$C$782,СВЦЭМ!$A$39:$A$782,$A37,СВЦЭМ!$B$39:$B$782,X$11)+'СЕТ СН'!$F$12+СВЦЭМ!$D$10+'СЕТ СН'!$F$6-'СЕТ СН'!$F$22</f>
        <v>701.62296629000002</v>
      </c>
      <c r="Y37" s="36">
        <f>SUMIFS(СВЦЭМ!$C$39:$C$782,СВЦЭМ!$A$39:$A$782,$A37,СВЦЭМ!$B$39:$B$782,Y$11)+'СЕТ СН'!$F$12+СВЦЭМ!$D$10+'СЕТ СН'!$F$6-'СЕТ СН'!$F$22</f>
        <v>653.19558466000001</v>
      </c>
    </row>
    <row r="38" spans="1:25" ht="15.75" x14ac:dyDescent="0.2">
      <c r="A38" s="35">
        <f t="shared" si="0"/>
        <v>44374</v>
      </c>
      <c r="B38" s="36">
        <f>SUMIFS(СВЦЭМ!$C$39:$C$782,СВЦЭМ!$A$39:$A$782,$A38,СВЦЭМ!$B$39:$B$782,B$11)+'СЕТ СН'!$F$12+СВЦЭМ!$D$10+'СЕТ СН'!$F$6-'СЕТ СН'!$F$22</f>
        <v>679.93719229999999</v>
      </c>
      <c r="C38" s="36">
        <f>SUMIFS(СВЦЭМ!$C$39:$C$782,СВЦЭМ!$A$39:$A$782,$A38,СВЦЭМ!$B$39:$B$782,C$11)+'СЕТ СН'!$F$12+СВЦЭМ!$D$10+'СЕТ СН'!$F$6-'СЕТ СН'!$F$22</f>
        <v>734.79010489999996</v>
      </c>
      <c r="D38" s="36">
        <f>SUMIFS(СВЦЭМ!$C$39:$C$782,СВЦЭМ!$A$39:$A$782,$A38,СВЦЭМ!$B$39:$B$782,D$11)+'СЕТ СН'!$F$12+СВЦЭМ!$D$10+'СЕТ СН'!$F$6-'СЕТ СН'!$F$22</f>
        <v>805.59609872999999</v>
      </c>
      <c r="E38" s="36">
        <f>SUMIFS(СВЦЭМ!$C$39:$C$782,СВЦЭМ!$A$39:$A$782,$A38,СВЦЭМ!$B$39:$B$782,E$11)+'СЕТ СН'!$F$12+СВЦЭМ!$D$10+'СЕТ СН'!$F$6-'СЕТ СН'!$F$22</f>
        <v>823.21132895999995</v>
      </c>
      <c r="F38" s="36">
        <f>SUMIFS(СВЦЭМ!$C$39:$C$782,СВЦЭМ!$A$39:$A$782,$A38,СВЦЭМ!$B$39:$B$782,F$11)+'СЕТ СН'!$F$12+СВЦЭМ!$D$10+'СЕТ СН'!$F$6-'СЕТ СН'!$F$22</f>
        <v>829.11622210999997</v>
      </c>
      <c r="G38" s="36">
        <f>SUMIFS(СВЦЭМ!$C$39:$C$782,СВЦЭМ!$A$39:$A$782,$A38,СВЦЭМ!$B$39:$B$782,G$11)+'СЕТ СН'!$F$12+СВЦЭМ!$D$10+'СЕТ СН'!$F$6-'СЕТ СН'!$F$22</f>
        <v>829.74786637</v>
      </c>
      <c r="H38" s="36">
        <f>SUMIFS(СВЦЭМ!$C$39:$C$782,СВЦЭМ!$A$39:$A$782,$A38,СВЦЭМ!$B$39:$B$782,H$11)+'СЕТ СН'!$F$12+СВЦЭМ!$D$10+'СЕТ СН'!$F$6-'СЕТ СН'!$F$22</f>
        <v>803.79893948999995</v>
      </c>
      <c r="I38" s="36">
        <f>SUMIFS(СВЦЭМ!$C$39:$C$782,СВЦЭМ!$A$39:$A$782,$A38,СВЦЭМ!$B$39:$B$782,I$11)+'СЕТ СН'!$F$12+СВЦЭМ!$D$10+'СЕТ СН'!$F$6-'СЕТ СН'!$F$22</f>
        <v>723.27210835999995</v>
      </c>
      <c r="J38" s="36">
        <f>SUMIFS(СВЦЭМ!$C$39:$C$782,СВЦЭМ!$A$39:$A$782,$A38,СВЦЭМ!$B$39:$B$782,J$11)+'СЕТ СН'!$F$12+СВЦЭМ!$D$10+'СЕТ СН'!$F$6-'СЕТ СН'!$F$22</f>
        <v>680.25290125000004</v>
      </c>
      <c r="K38" s="36">
        <f>SUMIFS(СВЦЭМ!$C$39:$C$782,СВЦЭМ!$A$39:$A$782,$A38,СВЦЭМ!$B$39:$B$782,K$11)+'СЕТ СН'!$F$12+СВЦЭМ!$D$10+'СЕТ СН'!$F$6-'СЕТ СН'!$F$22</f>
        <v>677.39118686999996</v>
      </c>
      <c r="L38" s="36">
        <f>SUMIFS(СВЦЭМ!$C$39:$C$782,СВЦЭМ!$A$39:$A$782,$A38,СВЦЭМ!$B$39:$B$782,L$11)+'СЕТ СН'!$F$12+СВЦЭМ!$D$10+'СЕТ СН'!$F$6-'СЕТ СН'!$F$22</f>
        <v>667.10389685999996</v>
      </c>
      <c r="M38" s="36">
        <f>SUMIFS(СВЦЭМ!$C$39:$C$782,СВЦЭМ!$A$39:$A$782,$A38,СВЦЭМ!$B$39:$B$782,M$11)+'СЕТ СН'!$F$12+СВЦЭМ!$D$10+'СЕТ СН'!$F$6-'СЕТ СН'!$F$22</f>
        <v>687.39129515000002</v>
      </c>
      <c r="N38" s="36">
        <f>SUMIFS(СВЦЭМ!$C$39:$C$782,СВЦЭМ!$A$39:$A$782,$A38,СВЦЭМ!$B$39:$B$782,N$11)+'СЕТ СН'!$F$12+СВЦЭМ!$D$10+'СЕТ СН'!$F$6-'СЕТ СН'!$F$22</f>
        <v>751.03170631</v>
      </c>
      <c r="O38" s="36">
        <f>SUMIFS(СВЦЭМ!$C$39:$C$782,СВЦЭМ!$A$39:$A$782,$A38,СВЦЭМ!$B$39:$B$782,O$11)+'СЕТ СН'!$F$12+СВЦЭМ!$D$10+'СЕТ СН'!$F$6-'СЕТ СН'!$F$22</f>
        <v>802.79941028999997</v>
      </c>
      <c r="P38" s="36">
        <f>SUMIFS(СВЦЭМ!$C$39:$C$782,СВЦЭМ!$A$39:$A$782,$A38,СВЦЭМ!$B$39:$B$782,P$11)+'СЕТ СН'!$F$12+СВЦЭМ!$D$10+'СЕТ СН'!$F$6-'СЕТ СН'!$F$22</f>
        <v>815.23078464000002</v>
      </c>
      <c r="Q38" s="36">
        <f>SUMIFS(СВЦЭМ!$C$39:$C$782,СВЦЭМ!$A$39:$A$782,$A38,СВЦЭМ!$B$39:$B$782,Q$11)+'СЕТ СН'!$F$12+СВЦЭМ!$D$10+'СЕТ СН'!$F$6-'СЕТ СН'!$F$22</f>
        <v>814.61909826999999</v>
      </c>
      <c r="R38" s="36">
        <f>SUMIFS(СВЦЭМ!$C$39:$C$782,СВЦЭМ!$A$39:$A$782,$A38,СВЦЭМ!$B$39:$B$782,R$11)+'СЕТ СН'!$F$12+СВЦЭМ!$D$10+'СЕТ СН'!$F$6-'СЕТ СН'!$F$22</f>
        <v>776.03597196999999</v>
      </c>
      <c r="S38" s="36">
        <f>SUMIFS(СВЦЭМ!$C$39:$C$782,СВЦЭМ!$A$39:$A$782,$A38,СВЦЭМ!$B$39:$B$782,S$11)+'СЕТ СН'!$F$12+СВЦЭМ!$D$10+'СЕТ СН'!$F$6-'СЕТ СН'!$F$22</f>
        <v>716.91838814999994</v>
      </c>
      <c r="T38" s="36">
        <f>SUMIFS(СВЦЭМ!$C$39:$C$782,СВЦЭМ!$A$39:$A$782,$A38,СВЦЭМ!$B$39:$B$782,T$11)+'СЕТ СН'!$F$12+СВЦЭМ!$D$10+'СЕТ СН'!$F$6-'СЕТ СН'!$F$22</f>
        <v>679.03229378000003</v>
      </c>
      <c r="U38" s="36">
        <f>SUMIFS(СВЦЭМ!$C$39:$C$782,СВЦЭМ!$A$39:$A$782,$A38,СВЦЭМ!$B$39:$B$782,U$11)+'СЕТ СН'!$F$12+СВЦЭМ!$D$10+'СЕТ СН'!$F$6-'СЕТ СН'!$F$22</f>
        <v>672.62446456999999</v>
      </c>
      <c r="V38" s="36">
        <f>SUMIFS(СВЦЭМ!$C$39:$C$782,СВЦЭМ!$A$39:$A$782,$A38,СВЦЭМ!$B$39:$B$782,V$11)+'СЕТ СН'!$F$12+СВЦЭМ!$D$10+'СЕТ СН'!$F$6-'СЕТ СН'!$F$22</f>
        <v>654.18980145</v>
      </c>
      <c r="W38" s="36">
        <f>SUMIFS(СВЦЭМ!$C$39:$C$782,СВЦЭМ!$A$39:$A$782,$A38,СВЦЭМ!$B$39:$B$782,W$11)+'СЕТ СН'!$F$12+СВЦЭМ!$D$10+'СЕТ СН'!$F$6-'СЕТ СН'!$F$22</f>
        <v>656.7805975</v>
      </c>
      <c r="X38" s="36">
        <f>SUMIFS(СВЦЭМ!$C$39:$C$782,СВЦЭМ!$A$39:$A$782,$A38,СВЦЭМ!$B$39:$B$782,X$11)+'СЕТ СН'!$F$12+СВЦЭМ!$D$10+'СЕТ СН'!$F$6-'СЕТ СН'!$F$22</f>
        <v>654.70950449999998</v>
      </c>
      <c r="Y38" s="36">
        <f>SUMIFS(СВЦЭМ!$C$39:$C$782,СВЦЭМ!$A$39:$A$782,$A38,СВЦЭМ!$B$39:$B$782,Y$11)+'СЕТ СН'!$F$12+СВЦЭМ!$D$10+'СЕТ СН'!$F$6-'СЕТ СН'!$F$22</f>
        <v>657.18401972999993</v>
      </c>
    </row>
    <row r="39" spans="1:25" ht="15.75" x14ac:dyDescent="0.2">
      <c r="A39" s="35">
        <f t="shared" si="0"/>
        <v>44375</v>
      </c>
      <c r="B39" s="36">
        <f>SUMIFS(СВЦЭМ!$C$39:$C$782,СВЦЭМ!$A$39:$A$782,$A39,СВЦЭМ!$B$39:$B$782,B$11)+'СЕТ СН'!$F$12+СВЦЭМ!$D$10+'СЕТ СН'!$F$6-'СЕТ СН'!$F$22</f>
        <v>703.56805949</v>
      </c>
      <c r="C39" s="36">
        <f>SUMIFS(СВЦЭМ!$C$39:$C$782,СВЦЭМ!$A$39:$A$782,$A39,СВЦЭМ!$B$39:$B$782,C$11)+'СЕТ СН'!$F$12+СВЦЭМ!$D$10+'СЕТ СН'!$F$6-'СЕТ СН'!$F$22</f>
        <v>782.72680998999999</v>
      </c>
      <c r="D39" s="36">
        <f>SUMIFS(СВЦЭМ!$C$39:$C$782,СВЦЭМ!$A$39:$A$782,$A39,СВЦЭМ!$B$39:$B$782,D$11)+'СЕТ СН'!$F$12+СВЦЭМ!$D$10+'СЕТ СН'!$F$6-'СЕТ СН'!$F$22</f>
        <v>793.17508156999997</v>
      </c>
      <c r="E39" s="36">
        <f>SUMIFS(СВЦЭМ!$C$39:$C$782,СВЦЭМ!$A$39:$A$782,$A39,СВЦЭМ!$B$39:$B$782,E$11)+'СЕТ СН'!$F$12+СВЦЭМ!$D$10+'СЕТ СН'!$F$6-'СЕТ СН'!$F$22</f>
        <v>807.28027315999998</v>
      </c>
      <c r="F39" s="36">
        <f>SUMIFS(СВЦЭМ!$C$39:$C$782,СВЦЭМ!$A$39:$A$782,$A39,СВЦЭМ!$B$39:$B$782,F$11)+'СЕТ СН'!$F$12+СВЦЭМ!$D$10+'СЕТ СН'!$F$6-'СЕТ СН'!$F$22</f>
        <v>805.68474667999999</v>
      </c>
      <c r="G39" s="36">
        <f>SUMIFS(СВЦЭМ!$C$39:$C$782,СВЦЭМ!$A$39:$A$782,$A39,СВЦЭМ!$B$39:$B$782,G$11)+'СЕТ СН'!$F$12+СВЦЭМ!$D$10+'СЕТ СН'!$F$6-'СЕТ СН'!$F$22</f>
        <v>792.29820042999995</v>
      </c>
      <c r="H39" s="36">
        <f>SUMIFS(СВЦЭМ!$C$39:$C$782,СВЦЭМ!$A$39:$A$782,$A39,СВЦЭМ!$B$39:$B$782,H$11)+'СЕТ СН'!$F$12+СВЦЭМ!$D$10+'СЕТ СН'!$F$6-'СЕТ СН'!$F$22</f>
        <v>790.78916375999995</v>
      </c>
      <c r="I39" s="36">
        <f>SUMIFS(СВЦЭМ!$C$39:$C$782,СВЦЭМ!$A$39:$A$782,$A39,СВЦЭМ!$B$39:$B$782,I$11)+'СЕТ СН'!$F$12+СВЦЭМ!$D$10+'СЕТ СН'!$F$6-'СЕТ СН'!$F$22</f>
        <v>842.16726329999995</v>
      </c>
      <c r="J39" s="36">
        <f>SUMIFS(СВЦЭМ!$C$39:$C$782,СВЦЭМ!$A$39:$A$782,$A39,СВЦЭМ!$B$39:$B$782,J$11)+'СЕТ СН'!$F$12+СВЦЭМ!$D$10+'СЕТ СН'!$F$6-'СЕТ СН'!$F$22</f>
        <v>767.94119621999994</v>
      </c>
      <c r="K39" s="36">
        <f>SUMIFS(СВЦЭМ!$C$39:$C$782,СВЦЭМ!$A$39:$A$782,$A39,СВЦЭМ!$B$39:$B$782,K$11)+'СЕТ СН'!$F$12+СВЦЭМ!$D$10+'СЕТ СН'!$F$6-'СЕТ СН'!$F$22</f>
        <v>724.80463003</v>
      </c>
      <c r="L39" s="36">
        <f>SUMIFS(СВЦЭМ!$C$39:$C$782,СВЦЭМ!$A$39:$A$782,$A39,СВЦЭМ!$B$39:$B$782,L$11)+'СЕТ СН'!$F$12+СВЦЭМ!$D$10+'СЕТ СН'!$F$6-'СЕТ СН'!$F$22</f>
        <v>699.25261620000003</v>
      </c>
      <c r="M39" s="36">
        <f>SUMIFS(СВЦЭМ!$C$39:$C$782,СВЦЭМ!$A$39:$A$782,$A39,СВЦЭМ!$B$39:$B$782,M$11)+'СЕТ СН'!$F$12+СВЦЭМ!$D$10+'СЕТ СН'!$F$6-'СЕТ СН'!$F$22</f>
        <v>733.02334469999994</v>
      </c>
      <c r="N39" s="36">
        <f>SUMIFS(СВЦЭМ!$C$39:$C$782,СВЦЭМ!$A$39:$A$782,$A39,СВЦЭМ!$B$39:$B$782,N$11)+'СЕТ СН'!$F$12+СВЦЭМ!$D$10+'СЕТ СН'!$F$6-'СЕТ СН'!$F$22</f>
        <v>803.76890514000002</v>
      </c>
      <c r="O39" s="36">
        <f>SUMIFS(СВЦЭМ!$C$39:$C$782,СВЦЭМ!$A$39:$A$782,$A39,СВЦЭМ!$B$39:$B$782,O$11)+'СЕТ СН'!$F$12+СВЦЭМ!$D$10+'СЕТ СН'!$F$6-'СЕТ СН'!$F$22</f>
        <v>835.78365514999996</v>
      </c>
      <c r="P39" s="36">
        <f>SUMIFS(СВЦЭМ!$C$39:$C$782,СВЦЭМ!$A$39:$A$782,$A39,СВЦЭМ!$B$39:$B$782,P$11)+'СЕТ СН'!$F$12+СВЦЭМ!$D$10+'СЕТ СН'!$F$6-'СЕТ СН'!$F$22</f>
        <v>839.10822443999996</v>
      </c>
      <c r="Q39" s="36">
        <f>SUMIFS(СВЦЭМ!$C$39:$C$782,СВЦЭМ!$A$39:$A$782,$A39,СВЦЭМ!$B$39:$B$782,Q$11)+'СЕТ СН'!$F$12+СВЦЭМ!$D$10+'СЕТ СН'!$F$6-'СЕТ СН'!$F$22</f>
        <v>831.80022631999998</v>
      </c>
      <c r="R39" s="36">
        <f>SUMIFS(СВЦЭМ!$C$39:$C$782,СВЦЭМ!$A$39:$A$782,$A39,СВЦЭМ!$B$39:$B$782,R$11)+'СЕТ СН'!$F$12+СВЦЭМ!$D$10+'СЕТ СН'!$F$6-'СЕТ СН'!$F$22</f>
        <v>796.32910908999997</v>
      </c>
      <c r="S39" s="36">
        <f>SUMIFS(СВЦЭМ!$C$39:$C$782,СВЦЭМ!$A$39:$A$782,$A39,СВЦЭМ!$B$39:$B$782,S$11)+'СЕТ СН'!$F$12+СВЦЭМ!$D$10+'СЕТ СН'!$F$6-'СЕТ СН'!$F$22</f>
        <v>754.36935082000002</v>
      </c>
      <c r="T39" s="36">
        <f>SUMIFS(СВЦЭМ!$C$39:$C$782,СВЦЭМ!$A$39:$A$782,$A39,СВЦЭМ!$B$39:$B$782,T$11)+'СЕТ СН'!$F$12+СВЦЭМ!$D$10+'СЕТ СН'!$F$6-'СЕТ СН'!$F$22</f>
        <v>695.03927332000001</v>
      </c>
      <c r="U39" s="36">
        <f>SUMIFS(СВЦЭМ!$C$39:$C$782,СВЦЭМ!$A$39:$A$782,$A39,СВЦЭМ!$B$39:$B$782,U$11)+'СЕТ СН'!$F$12+СВЦЭМ!$D$10+'СЕТ СН'!$F$6-'СЕТ СН'!$F$22</f>
        <v>702.01247681999996</v>
      </c>
      <c r="V39" s="36">
        <f>SUMIFS(СВЦЭМ!$C$39:$C$782,СВЦЭМ!$A$39:$A$782,$A39,СВЦЭМ!$B$39:$B$782,V$11)+'СЕТ СН'!$F$12+СВЦЭМ!$D$10+'СЕТ СН'!$F$6-'СЕТ СН'!$F$22</f>
        <v>678.44786828999997</v>
      </c>
      <c r="W39" s="36">
        <f>SUMIFS(СВЦЭМ!$C$39:$C$782,СВЦЭМ!$A$39:$A$782,$A39,СВЦЭМ!$B$39:$B$782,W$11)+'СЕТ СН'!$F$12+СВЦЭМ!$D$10+'СЕТ СН'!$F$6-'СЕТ СН'!$F$22</f>
        <v>687.58729344999995</v>
      </c>
      <c r="X39" s="36">
        <f>SUMIFS(СВЦЭМ!$C$39:$C$782,СВЦЭМ!$A$39:$A$782,$A39,СВЦЭМ!$B$39:$B$782,X$11)+'СЕТ СН'!$F$12+СВЦЭМ!$D$10+'СЕТ СН'!$F$6-'СЕТ СН'!$F$22</f>
        <v>700.01528437000002</v>
      </c>
      <c r="Y39" s="36">
        <f>SUMIFS(СВЦЭМ!$C$39:$C$782,СВЦЭМ!$A$39:$A$782,$A39,СВЦЭМ!$B$39:$B$782,Y$11)+'СЕТ СН'!$F$12+СВЦЭМ!$D$10+'СЕТ СН'!$F$6-'СЕТ СН'!$F$22</f>
        <v>743.64126007999994</v>
      </c>
    </row>
    <row r="40" spans="1:25" ht="15.75" x14ac:dyDescent="0.2">
      <c r="A40" s="35">
        <f t="shared" si="0"/>
        <v>44376</v>
      </c>
      <c r="B40" s="36">
        <f>SUMIFS(СВЦЭМ!$C$39:$C$782,СВЦЭМ!$A$39:$A$782,$A40,СВЦЭМ!$B$39:$B$782,B$11)+'СЕТ СН'!$F$12+СВЦЭМ!$D$10+'СЕТ СН'!$F$6-'СЕТ СН'!$F$22</f>
        <v>737.06344449999995</v>
      </c>
      <c r="C40" s="36">
        <f>SUMIFS(СВЦЭМ!$C$39:$C$782,СВЦЭМ!$A$39:$A$782,$A40,СВЦЭМ!$B$39:$B$782,C$11)+'СЕТ СН'!$F$12+СВЦЭМ!$D$10+'СЕТ СН'!$F$6-'СЕТ СН'!$F$22</f>
        <v>774.21823031999998</v>
      </c>
      <c r="D40" s="36">
        <f>SUMIFS(СВЦЭМ!$C$39:$C$782,СВЦЭМ!$A$39:$A$782,$A40,СВЦЭМ!$B$39:$B$782,D$11)+'СЕТ СН'!$F$12+СВЦЭМ!$D$10+'СЕТ СН'!$F$6-'СЕТ СН'!$F$22</f>
        <v>787.31569237999997</v>
      </c>
      <c r="E40" s="36">
        <f>SUMIFS(СВЦЭМ!$C$39:$C$782,СВЦЭМ!$A$39:$A$782,$A40,СВЦЭМ!$B$39:$B$782,E$11)+'СЕТ СН'!$F$12+СВЦЭМ!$D$10+'СЕТ СН'!$F$6-'СЕТ СН'!$F$22</f>
        <v>805.03224965000004</v>
      </c>
      <c r="F40" s="36">
        <f>SUMIFS(СВЦЭМ!$C$39:$C$782,СВЦЭМ!$A$39:$A$782,$A40,СВЦЭМ!$B$39:$B$782,F$11)+'СЕТ СН'!$F$12+СВЦЭМ!$D$10+'СЕТ СН'!$F$6-'СЕТ СН'!$F$22</f>
        <v>805.68965380999998</v>
      </c>
      <c r="G40" s="36">
        <f>SUMIFS(СВЦЭМ!$C$39:$C$782,СВЦЭМ!$A$39:$A$782,$A40,СВЦЭМ!$B$39:$B$782,G$11)+'СЕТ СН'!$F$12+СВЦЭМ!$D$10+'СЕТ СН'!$F$6-'СЕТ СН'!$F$22</f>
        <v>797.75943298000004</v>
      </c>
      <c r="H40" s="36">
        <f>SUMIFS(СВЦЭМ!$C$39:$C$782,СВЦЭМ!$A$39:$A$782,$A40,СВЦЭМ!$B$39:$B$782,H$11)+'СЕТ СН'!$F$12+СВЦЭМ!$D$10+'СЕТ СН'!$F$6-'СЕТ СН'!$F$22</f>
        <v>785.66924015999996</v>
      </c>
      <c r="I40" s="36">
        <f>SUMIFS(СВЦЭМ!$C$39:$C$782,СВЦЭМ!$A$39:$A$782,$A40,СВЦЭМ!$B$39:$B$782,I$11)+'СЕТ СН'!$F$12+СВЦЭМ!$D$10+'СЕТ СН'!$F$6-'СЕТ СН'!$F$22</f>
        <v>821.34112672000003</v>
      </c>
      <c r="J40" s="36">
        <f>SUMIFS(СВЦЭМ!$C$39:$C$782,СВЦЭМ!$A$39:$A$782,$A40,СВЦЭМ!$B$39:$B$782,J$11)+'СЕТ СН'!$F$12+СВЦЭМ!$D$10+'СЕТ СН'!$F$6-'СЕТ СН'!$F$22</f>
        <v>765.14708855000003</v>
      </c>
      <c r="K40" s="36">
        <f>SUMIFS(СВЦЭМ!$C$39:$C$782,СВЦЭМ!$A$39:$A$782,$A40,СВЦЭМ!$B$39:$B$782,K$11)+'СЕТ СН'!$F$12+СВЦЭМ!$D$10+'СЕТ СН'!$F$6-'СЕТ СН'!$F$22</f>
        <v>728.10223106000001</v>
      </c>
      <c r="L40" s="36">
        <f>SUMIFS(СВЦЭМ!$C$39:$C$782,СВЦЭМ!$A$39:$A$782,$A40,СВЦЭМ!$B$39:$B$782,L$11)+'СЕТ СН'!$F$12+СВЦЭМ!$D$10+'СЕТ СН'!$F$6-'СЕТ СН'!$F$22</f>
        <v>697.18253116999995</v>
      </c>
      <c r="M40" s="36">
        <f>SUMIFS(СВЦЭМ!$C$39:$C$782,СВЦЭМ!$A$39:$A$782,$A40,СВЦЭМ!$B$39:$B$782,M$11)+'СЕТ СН'!$F$12+СВЦЭМ!$D$10+'СЕТ СН'!$F$6-'СЕТ СН'!$F$22</f>
        <v>725.67239592999999</v>
      </c>
      <c r="N40" s="36">
        <f>SUMIFS(СВЦЭМ!$C$39:$C$782,СВЦЭМ!$A$39:$A$782,$A40,СВЦЭМ!$B$39:$B$782,N$11)+'СЕТ СН'!$F$12+СВЦЭМ!$D$10+'СЕТ СН'!$F$6-'СЕТ СН'!$F$22</f>
        <v>797.63946595999994</v>
      </c>
      <c r="O40" s="36">
        <f>SUMIFS(СВЦЭМ!$C$39:$C$782,СВЦЭМ!$A$39:$A$782,$A40,СВЦЭМ!$B$39:$B$782,O$11)+'СЕТ СН'!$F$12+СВЦЭМ!$D$10+'СЕТ СН'!$F$6-'СЕТ СН'!$F$22</f>
        <v>839.43860340000003</v>
      </c>
      <c r="P40" s="36">
        <f>SUMIFS(СВЦЭМ!$C$39:$C$782,СВЦЭМ!$A$39:$A$782,$A40,СВЦЭМ!$B$39:$B$782,P$11)+'СЕТ СН'!$F$12+СВЦЭМ!$D$10+'СЕТ СН'!$F$6-'СЕТ СН'!$F$22</f>
        <v>844.28239406</v>
      </c>
      <c r="Q40" s="36">
        <f>SUMIFS(СВЦЭМ!$C$39:$C$782,СВЦЭМ!$A$39:$A$782,$A40,СВЦЭМ!$B$39:$B$782,Q$11)+'СЕТ СН'!$F$12+СВЦЭМ!$D$10+'СЕТ СН'!$F$6-'СЕТ СН'!$F$22</f>
        <v>835.02891480999995</v>
      </c>
      <c r="R40" s="36">
        <f>SUMIFS(СВЦЭМ!$C$39:$C$782,СВЦЭМ!$A$39:$A$782,$A40,СВЦЭМ!$B$39:$B$782,R$11)+'СЕТ СН'!$F$12+СВЦЭМ!$D$10+'СЕТ СН'!$F$6-'СЕТ СН'!$F$22</f>
        <v>806.25505214999998</v>
      </c>
      <c r="S40" s="36">
        <f>SUMIFS(СВЦЭМ!$C$39:$C$782,СВЦЭМ!$A$39:$A$782,$A40,СВЦЭМ!$B$39:$B$782,S$11)+'СЕТ СН'!$F$12+СВЦЭМ!$D$10+'СЕТ СН'!$F$6-'СЕТ СН'!$F$22</f>
        <v>760.46258518000002</v>
      </c>
      <c r="T40" s="36">
        <f>SUMIFS(СВЦЭМ!$C$39:$C$782,СВЦЭМ!$A$39:$A$782,$A40,СВЦЭМ!$B$39:$B$782,T$11)+'СЕТ СН'!$F$12+СВЦЭМ!$D$10+'СЕТ СН'!$F$6-'СЕТ СН'!$F$22</f>
        <v>710.06880285</v>
      </c>
      <c r="U40" s="36">
        <f>SUMIFS(СВЦЭМ!$C$39:$C$782,СВЦЭМ!$A$39:$A$782,$A40,СВЦЭМ!$B$39:$B$782,U$11)+'СЕТ СН'!$F$12+СВЦЭМ!$D$10+'СЕТ СН'!$F$6-'СЕТ СН'!$F$22</f>
        <v>705.98594471000001</v>
      </c>
      <c r="V40" s="36">
        <f>SUMIFS(СВЦЭМ!$C$39:$C$782,СВЦЭМ!$A$39:$A$782,$A40,СВЦЭМ!$B$39:$B$782,V$11)+'СЕТ СН'!$F$12+СВЦЭМ!$D$10+'СЕТ СН'!$F$6-'СЕТ СН'!$F$22</f>
        <v>678.86885641000003</v>
      </c>
      <c r="W40" s="36">
        <f>SUMIFS(СВЦЭМ!$C$39:$C$782,СВЦЭМ!$A$39:$A$782,$A40,СВЦЭМ!$B$39:$B$782,W$11)+'СЕТ СН'!$F$12+СВЦЭМ!$D$10+'СЕТ СН'!$F$6-'СЕТ СН'!$F$22</f>
        <v>688.70872696999993</v>
      </c>
      <c r="X40" s="36">
        <f>SUMIFS(СВЦЭМ!$C$39:$C$782,СВЦЭМ!$A$39:$A$782,$A40,СВЦЭМ!$B$39:$B$782,X$11)+'СЕТ СН'!$F$12+СВЦЭМ!$D$10+'СЕТ СН'!$F$6-'СЕТ СН'!$F$22</f>
        <v>702.25273159999995</v>
      </c>
      <c r="Y40" s="36">
        <f>SUMIFS(СВЦЭМ!$C$39:$C$782,СВЦЭМ!$A$39:$A$782,$A40,СВЦЭМ!$B$39:$B$782,Y$11)+'СЕТ СН'!$F$12+СВЦЭМ!$D$10+'СЕТ СН'!$F$6-'СЕТ СН'!$F$22</f>
        <v>738.46314317999997</v>
      </c>
    </row>
    <row r="41" spans="1:25" ht="15.75" x14ac:dyDescent="0.2">
      <c r="A41" s="35">
        <f t="shared" si="0"/>
        <v>44377</v>
      </c>
      <c r="B41" s="36">
        <f>SUMIFS(СВЦЭМ!$C$39:$C$782,СВЦЭМ!$A$39:$A$782,$A41,СВЦЭМ!$B$39:$B$782,B$11)+'СЕТ СН'!$F$12+СВЦЭМ!$D$10+'СЕТ СН'!$F$6-'СЕТ СН'!$F$22</f>
        <v>740.79454481999994</v>
      </c>
      <c r="C41" s="36">
        <f>SUMIFS(СВЦЭМ!$C$39:$C$782,СВЦЭМ!$A$39:$A$782,$A41,СВЦЭМ!$B$39:$B$782,C$11)+'СЕТ СН'!$F$12+СВЦЭМ!$D$10+'СЕТ СН'!$F$6-'СЕТ СН'!$F$22</f>
        <v>835.28090929999996</v>
      </c>
      <c r="D41" s="36">
        <f>SUMIFS(СВЦЭМ!$C$39:$C$782,СВЦЭМ!$A$39:$A$782,$A41,СВЦЭМ!$B$39:$B$782,D$11)+'СЕТ СН'!$F$12+СВЦЭМ!$D$10+'СЕТ СН'!$F$6-'СЕТ СН'!$F$22</f>
        <v>912.02528064000001</v>
      </c>
      <c r="E41" s="36">
        <f>SUMIFS(СВЦЭМ!$C$39:$C$782,СВЦЭМ!$A$39:$A$782,$A41,СВЦЭМ!$B$39:$B$782,E$11)+'СЕТ СН'!$F$12+СВЦЭМ!$D$10+'СЕТ СН'!$F$6-'СЕТ СН'!$F$22</f>
        <v>909.40741751999997</v>
      </c>
      <c r="F41" s="36">
        <f>SUMIFS(СВЦЭМ!$C$39:$C$782,СВЦЭМ!$A$39:$A$782,$A41,СВЦЭМ!$B$39:$B$782,F$11)+'СЕТ СН'!$F$12+СВЦЭМ!$D$10+'СЕТ СН'!$F$6-'СЕТ СН'!$F$22</f>
        <v>907.57676474999994</v>
      </c>
      <c r="G41" s="36">
        <f>SUMIFS(СВЦЭМ!$C$39:$C$782,СВЦЭМ!$A$39:$A$782,$A41,СВЦЭМ!$B$39:$B$782,G$11)+'СЕТ СН'!$F$12+СВЦЭМ!$D$10+'СЕТ СН'!$F$6-'СЕТ СН'!$F$22</f>
        <v>907.16767745000004</v>
      </c>
      <c r="H41" s="36">
        <f>SUMIFS(СВЦЭМ!$C$39:$C$782,СВЦЭМ!$A$39:$A$782,$A41,СВЦЭМ!$B$39:$B$782,H$11)+'СЕТ СН'!$F$12+СВЦЭМ!$D$10+'СЕТ СН'!$F$6-'СЕТ СН'!$F$22</f>
        <v>881.89008277999994</v>
      </c>
      <c r="I41" s="36">
        <f>SUMIFS(СВЦЭМ!$C$39:$C$782,СВЦЭМ!$A$39:$A$782,$A41,СВЦЭМ!$B$39:$B$782,I$11)+'СЕТ СН'!$F$12+СВЦЭМ!$D$10+'СЕТ СН'!$F$6-'СЕТ СН'!$F$22</f>
        <v>789.54846830999998</v>
      </c>
      <c r="J41" s="36">
        <f>SUMIFS(СВЦЭМ!$C$39:$C$782,СВЦЭМ!$A$39:$A$782,$A41,СВЦЭМ!$B$39:$B$782,J$11)+'СЕТ СН'!$F$12+СВЦЭМ!$D$10+'СЕТ СН'!$F$6-'СЕТ СН'!$F$22</f>
        <v>711.07364737</v>
      </c>
      <c r="K41" s="36">
        <f>SUMIFS(СВЦЭМ!$C$39:$C$782,СВЦЭМ!$A$39:$A$782,$A41,СВЦЭМ!$B$39:$B$782,K$11)+'СЕТ СН'!$F$12+СВЦЭМ!$D$10+'СЕТ СН'!$F$6-'СЕТ СН'!$F$22</f>
        <v>667.97657978999996</v>
      </c>
      <c r="L41" s="36">
        <f>SUMIFS(СВЦЭМ!$C$39:$C$782,СВЦЭМ!$A$39:$A$782,$A41,СВЦЭМ!$B$39:$B$782,L$11)+'СЕТ СН'!$F$12+СВЦЭМ!$D$10+'СЕТ СН'!$F$6-'СЕТ СН'!$F$22</f>
        <v>646.53860873999997</v>
      </c>
      <c r="M41" s="36">
        <f>SUMIFS(СВЦЭМ!$C$39:$C$782,СВЦЭМ!$A$39:$A$782,$A41,СВЦЭМ!$B$39:$B$782,M$11)+'СЕТ СН'!$F$12+СВЦЭМ!$D$10+'СЕТ СН'!$F$6-'СЕТ СН'!$F$22</f>
        <v>682.71171314000003</v>
      </c>
      <c r="N41" s="36">
        <f>SUMIFS(СВЦЭМ!$C$39:$C$782,СВЦЭМ!$A$39:$A$782,$A41,СВЦЭМ!$B$39:$B$782,N$11)+'СЕТ СН'!$F$12+СВЦЭМ!$D$10+'СЕТ СН'!$F$6-'СЕТ СН'!$F$22</f>
        <v>740.76120501000003</v>
      </c>
      <c r="O41" s="36">
        <f>SUMIFS(СВЦЭМ!$C$39:$C$782,СВЦЭМ!$A$39:$A$782,$A41,СВЦЭМ!$B$39:$B$782,O$11)+'СЕТ СН'!$F$12+СВЦЭМ!$D$10+'СЕТ СН'!$F$6-'СЕТ СН'!$F$22</f>
        <v>786.72339561000001</v>
      </c>
      <c r="P41" s="36">
        <f>SUMIFS(СВЦЭМ!$C$39:$C$782,СВЦЭМ!$A$39:$A$782,$A41,СВЦЭМ!$B$39:$B$782,P$11)+'СЕТ СН'!$F$12+СВЦЭМ!$D$10+'СЕТ СН'!$F$6-'СЕТ СН'!$F$22</f>
        <v>809.22391231999995</v>
      </c>
      <c r="Q41" s="36">
        <f>SUMIFS(СВЦЭМ!$C$39:$C$782,СВЦЭМ!$A$39:$A$782,$A41,СВЦЭМ!$B$39:$B$782,Q$11)+'СЕТ СН'!$F$12+СВЦЭМ!$D$10+'СЕТ СН'!$F$6-'СЕТ СН'!$F$22</f>
        <v>792.86085638999998</v>
      </c>
      <c r="R41" s="36">
        <f>SUMIFS(СВЦЭМ!$C$39:$C$782,СВЦЭМ!$A$39:$A$782,$A41,СВЦЭМ!$B$39:$B$782,R$11)+'СЕТ СН'!$F$12+СВЦЭМ!$D$10+'СЕТ СН'!$F$6-'СЕТ СН'!$F$22</f>
        <v>751.41495444999998</v>
      </c>
      <c r="S41" s="36">
        <f>SUMIFS(СВЦЭМ!$C$39:$C$782,СВЦЭМ!$A$39:$A$782,$A41,СВЦЭМ!$B$39:$B$782,S$11)+'СЕТ СН'!$F$12+СВЦЭМ!$D$10+'СЕТ СН'!$F$6-'СЕТ СН'!$F$22</f>
        <v>697.41627712000002</v>
      </c>
      <c r="T41" s="36">
        <f>SUMIFS(СВЦЭМ!$C$39:$C$782,СВЦЭМ!$A$39:$A$782,$A41,СВЦЭМ!$B$39:$B$782,T$11)+'СЕТ СН'!$F$12+СВЦЭМ!$D$10+'СЕТ СН'!$F$6-'СЕТ СН'!$F$22</f>
        <v>662.33942091999995</v>
      </c>
      <c r="U41" s="36">
        <f>SUMIFS(СВЦЭМ!$C$39:$C$782,СВЦЭМ!$A$39:$A$782,$A41,СВЦЭМ!$B$39:$B$782,U$11)+'СЕТ СН'!$F$12+СВЦЭМ!$D$10+'СЕТ СН'!$F$6-'СЕТ СН'!$F$22</f>
        <v>663.99821998999994</v>
      </c>
      <c r="V41" s="36">
        <f>SUMIFS(СВЦЭМ!$C$39:$C$782,СВЦЭМ!$A$39:$A$782,$A41,СВЦЭМ!$B$39:$B$782,V$11)+'СЕТ СН'!$F$12+СВЦЭМ!$D$10+'СЕТ СН'!$F$6-'СЕТ СН'!$F$22</f>
        <v>648.96174156999996</v>
      </c>
      <c r="W41" s="36">
        <f>SUMIFS(СВЦЭМ!$C$39:$C$782,СВЦЭМ!$A$39:$A$782,$A41,СВЦЭМ!$B$39:$B$782,W$11)+'СЕТ СН'!$F$12+СВЦЭМ!$D$10+'СЕТ СН'!$F$6-'СЕТ СН'!$F$22</f>
        <v>649.28182867999999</v>
      </c>
      <c r="X41" s="36">
        <f>SUMIFS(СВЦЭМ!$C$39:$C$782,СВЦЭМ!$A$39:$A$782,$A41,СВЦЭМ!$B$39:$B$782,X$11)+'СЕТ СН'!$F$12+СВЦЭМ!$D$10+'СЕТ СН'!$F$6-'СЕТ СН'!$F$22</f>
        <v>658.58695405000003</v>
      </c>
      <c r="Y41" s="36">
        <f>SUMIFS(СВЦЭМ!$C$39:$C$782,СВЦЭМ!$A$39:$A$782,$A41,СВЦЭМ!$B$39:$B$782,Y$11)+'СЕТ СН'!$F$12+СВЦЭМ!$D$10+'СЕТ СН'!$F$6-'СЕТ СН'!$F$22</f>
        <v>665.26154938000002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01.06.2021</v>
      </c>
      <c r="B48" s="36">
        <f>SUMIFS(СВЦЭМ!$C$39:$C$782,СВЦЭМ!$A$39:$A$782,$A48,СВЦЭМ!$B$39:$B$782,B$47)+'СЕТ СН'!$G$12+СВЦЭМ!$D$10+'СЕТ СН'!$G$6-'СЕТ СН'!$G$22</f>
        <v>1310.32218016</v>
      </c>
      <c r="C48" s="36">
        <f>SUMIFS(СВЦЭМ!$C$39:$C$782,СВЦЭМ!$A$39:$A$782,$A48,СВЦЭМ!$B$39:$B$782,C$47)+'СЕТ СН'!$G$12+СВЦЭМ!$D$10+'СЕТ СН'!$G$6-'СЕТ СН'!$G$22</f>
        <v>1373.12840714</v>
      </c>
      <c r="D48" s="36">
        <f>SUMIFS(СВЦЭМ!$C$39:$C$782,СВЦЭМ!$A$39:$A$782,$A48,СВЦЭМ!$B$39:$B$782,D$47)+'СЕТ СН'!$G$12+СВЦЭМ!$D$10+'СЕТ СН'!$G$6-'СЕТ СН'!$G$22</f>
        <v>1395.2223091400001</v>
      </c>
      <c r="E48" s="36">
        <f>SUMIFS(СВЦЭМ!$C$39:$C$782,СВЦЭМ!$A$39:$A$782,$A48,СВЦЭМ!$B$39:$B$782,E$47)+'СЕТ СН'!$G$12+СВЦЭМ!$D$10+'СЕТ СН'!$G$6-'СЕТ СН'!$G$22</f>
        <v>1404.7549197200001</v>
      </c>
      <c r="F48" s="36">
        <f>SUMIFS(СВЦЭМ!$C$39:$C$782,СВЦЭМ!$A$39:$A$782,$A48,СВЦЭМ!$B$39:$B$782,F$47)+'СЕТ СН'!$G$12+СВЦЭМ!$D$10+'СЕТ СН'!$G$6-'СЕТ СН'!$G$22</f>
        <v>1407.3098464999998</v>
      </c>
      <c r="G48" s="36">
        <f>SUMIFS(СВЦЭМ!$C$39:$C$782,СВЦЭМ!$A$39:$A$782,$A48,СВЦЭМ!$B$39:$B$782,G$47)+'СЕТ СН'!$G$12+СВЦЭМ!$D$10+'СЕТ СН'!$G$6-'СЕТ СН'!$G$22</f>
        <v>1388.87410084</v>
      </c>
      <c r="H48" s="36">
        <f>SUMIFS(СВЦЭМ!$C$39:$C$782,СВЦЭМ!$A$39:$A$782,$A48,СВЦЭМ!$B$39:$B$782,H$47)+'СЕТ СН'!$G$12+СВЦЭМ!$D$10+'СЕТ СН'!$G$6-'СЕТ СН'!$G$22</f>
        <v>1347.68704802</v>
      </c>
      <c r="I48" s="36">
        <f>SUMIFS(СВЦЭМ!$C$39:$C$782,СВЦЭМ!$A$39:$A$782,$A48,СВЦЭМ!$B$39:$B$782,I$47)+'СЕТ СН'!$G$12+СВЦЭМ!$D$10+'СЕТ СН'!$G$6-'СЕТ СН'!$G$22</f>
        <v>1254.94166238</v>
      </c>
      <c r="J48" s="36">
        <f>SUMIFS(СВЦЭМ!$C$39:$C$782,СВЦЭМ!$A$39:$A$782,$A48,СВЦЭМ!$B$39:$B$782,J$47)+'СЕТ СН'!$G$12+СВЦЭМ!$D$10+'СЕТ СН'!$G$6-'СЕТ СН'!$G$22</f>
        <v>1208.3098708</v>
      </c>
      <c r="K48" s="36">
        <f>SUMIFS(СВЦЭМ!$C$39:$C$782,СВЦЭМ!$A$39:$A$782,$A48,СВЦЭМ!$B$39:$B$782,K$47)+'СЕТ СН'!$G$12+СВЦЭМ!$D$10+'СЕТ СН'!$G$6-'СЕТ СН'!$G$22</f>
        <v>1311.11800296</v>
      </c>
      <c r="L48" s="36">
        <f>SUMIFS(СВЦЭМ!$C$39:$C$782,СВЦЭМ!$A$39:$A$782,$A48,СВЦЭМ!$B$39:$B$782,L$47)+'СЕТ СН'!$G$12+СВЦЭМ!$D$10+'СЕТ СН'!$G$6-'СЕТ СН'!$G$22</f>
        <v>1292.65027255</v>
      </c>
      <c r="M48" s="36">
        <f>SUMIFS(СВЦЭМ!$C$39:$C$782,СВЦЭМ!$A$39:$A$782,$A48,СВЦЭМ!$B$39:$B$782,M$47)+'СЕТ СН'!$G$12+СВЦЭМ!$D$10+'СЕТ СН'!$G$6-'СЕТ СН'!$G$22</f>
        <v>1280.1359707900001</v>
      </c>
      <c r="N48" s="36">
        <f>SUMIFS(СВЦЭМ!$C$39:$C$782,СВЦЭМ!$A$39:$A$782,$A48,СВЦЭМ!$B$39:$B$782,N$47)+'СЕТ СН'!$G$12+СВЦЭМ!$D$10+'СЕТ СН'!$G$6-'СЕТ СН'!$G$22</f>
        <v>1290.8395541999998</v>
      </c>
      <c r="O48" s="36">
        <f>SUMIFS(СВЦЭМ!$C$39:$C$782,СВЦЭМ!$A$39:$A$782,$A48,СВЦЭМ!$B$39:$B$782,O$47)+'СЕТ СН'!$G$12+СВЦЭМ!$D$10+'СЕТ СН'!$G$6-'СЕТ СН'!$G$22</f>
        <v>1334.4248346499999</v>
      </c>
      <c r="P48" s="36">
        <f>SUMIFS(СВЦЭМ!$C$39:$C$782,СВЦЭМ!$A$39:$A$782,$A48,СВЦЭМ!$B$39:$B$782,P$47)+'СЕТ СН'!$G$12+СВЦЭМ!$D$10+'СЕТ СН'!$G$6-'СЕТ СН'!$G$22</f>
        <v>1344.47678877</v>
      </c>
      <c r="Q48" s="36">
        <f>SUMIFS(СВЦЭМ!$C$39:$C$782,СВЦЭМ!$A$39:$A$782,$A48,СВЦЭМ!$B$39:$B$782,Q$47)+'СЕТ СН'!$G$12+СВЦЭМ!$D$10+'СЕТ СН'!$G$6-'СЕТ СН'!$G$22</f>
        <v>1344.31641008</v>
      </c>
      <c r="R48" s="36">
        <f>SUMIFS(СВЦЭМ!$C$39:$C$782,СВЦЭМ!$A$39:$A$782,$A48,СВЦЭМ!$B$39:$B$782,R$47)+'СЕТ СН'!$G$12+СВЦЭМ!$D$10+'СЕТ СН'!$G$6-'СЕТ СН'!$G$22</f>
        <v>1296.9134478400001</v>
      </c>
      <c r="S48" s="36">
        <f>SUMIFS(СВЦЭМ!$C$39:$C$782,СВЦЭМ!$A$39:$A$782,$A48,СВЦЭМ!$B$39:$B$782,S$47)+'СЕТ СН'!$G$12+СВЦЭМ!$D$10+'СЕТ СН'!$G$6-'СЕТ СН'!$G$22</f>
        <v>1299.2937011399999</v>
      </c>
      <c r="T48" s="36">
        <f>SUMIFS(СВЦЭМ!$C$39:$C$782,СВЦЭМ!$A$39:$A$782,$A48,СВЦЭМ!$B$39:$B$782,T$47)+'СЕТ СН'!$G$12+СВЦЭМ!$D$10+'СЕТ СН'!$G$6-'СЕТ СН'!$G$22</f>
        <v>1312.49237853</v>
      </c>
      <c r="U48" s="36">
        <f>SUMIFS(СВЦЭМ!$C$39:$C$782,СВЦЭМ!$A$39:$A$782,$A48,СВЦЭМ!$B$39:$B$782,U$47)+'СЕТ СН'!$G$12+СВЦЭМ!$D$10+'СЕТ СН'!$G$6-'СЕТ СН'!$G$22</f>
        <v>1304.3173335900001</v>
      </c>
      <c r="V48" s="36">
        <f>SUMIFS(СВЦЭМ!$C$39:$C$782,СВЦЭМ!$A$39:$A$782,$A48,СВЦЭМ!$B$39:$B$782,V$47)+'СЕТ СН'!$G$12+СВЦЭМ!$D$10+'СЕТ СН'!$G$6-'СЕТ СН'!$G$22</f>
        <v>1313.95485394</v>
      </c>
      <c r="W48" s="36">
        <f>SUMIFS(СВЦЭМ!$C$39:$C$782,СВЦЭМ!$A$39:$A$782,$A48,СВЦЭМ!$B$39:$B$782,W$47)+'СЕТ СН'!$G$12+СВЦЭМ!$D$10+'СЕТ СН'!$G$6-'СЕТ СН'!$G$22</f>
        <v>1330.38746578</v>
      </c>
      <c r="X48" s="36">
        <f>SUMIFS(СВЦЭМ!$C$39:$C$782,СВЦЭМ!$A$39:$A$782,$A48,СВЦЭМ!$B$39:$B$782,X$47)+'СЕТ СН'!$G$12+СВЦЭМ!$D$10+'СЕТ СН'!$G$6-'СЕТ СН'!$G$22</f>
        <v>1328.1539072099999</v>
      </c>
      <c r="Y48" s="36">
        <f>SUMIFS(СВЦЭМ!$C$39:$C$782,СВЦЭМ!$A$39:$A$782,$A48,СВЦЭМ!$B$39:$B$782,Y$47)+'СЕТ СН'!$G$12+СВЦЭМ!$D$10+'СЕТ СН'!$G$6-'СЕТ СН'!$G$22</f>
        <v>1280.6889158499998</v>
      </c>
    </row>
    <row r="49" spans="1:25" ht="15.75" x14ac:dyDescent="0.2">
      <c r="A49" s="35">
        <f>A48+1</f>
        <v>44349</v>
      </c>
      <c r="B49" s="36">
        <f>SUMIFS(СВЦЭМ!$C$39:$C$782,СВЦЭМ!$A$39:$A$782,$A49,СВЦЭМ!$B$39:$B$782,B$47)+'СЕТ СН'!$G$12+СВЦЭМ!$D$10+'СЕТ СН'!$G$6-'СЕТ СН'!$G$22</f>
        <v>1251.9162917599999</v>
      </c>
      <c r="C49" s="36">
        <f>SUMIFS(СВЦЭМ!$C$39:$C$782,СВЦЭМ!$A$39:$A$782,$A49,СВЦЭМ!$B$39:$B$782,C$47)+'СЕТ СН'!$G$12+СВЦЭМ!$D$10+'СЕТ СН'!$G$6-'СЕТ СН'!$G$22</f>
        <v>1312.03541333</v>
      </c>
      <c r="D49" s="36">
        <f>SUMIFS(СВЦЭМ!$C$39:$C$782,СВЦЭМ!$A$39:$A$782,$A49,СВЦЭМ!$B$39:$B$782,D$47)+'СЕТ СН'!$G$12+СВЦЭМ!$D$10+'СЕТ СН'!$G$6-'СЕТ СН'!$G$22</f>
        <v>1384.2476678399998</v>
      </c>
      <c r="E49" s="36">
        <f>SUMIFS(СВЦЭМ!$C$39:$C$782,СВЦЭМ!$A$39:$A$782,$A49,СВЦЭМ!$B$39:$B$782,E$47)+'СЕТ СН'!$G$12+СВЦЭМ!$D$10+'СЕТ СН'!$G$6-'СЕТ СН'!$G$22</f>
        <v>1392.2474262199999</v>
      </c>
      <c r="F49" s="36">
        <f>SUMIFS(СВЦЭМ!$C$39:$C$782,СВЦЭМ!$A$39:$A$782,$A49,СВЦЭМ!$B$39:$B$782,F$47)+'СЕТ СН'!$G$12+СВЦЭМ!$D$10+'СЕТ СН'!$G$6-'СЕТ СН'!$G$22</f>
        <v>1399.05033512</v>
      </c>
      <c r="G49" s="36">
        <f>SUMIFS(СВЦЭМ!$C$39:$C$782,СВЦЭМ!$A$39:$A$782,$A49,СВЦЭМ!$B$39:$B$782,G$47)+'СЕТ СН'!$G$12+СВЦЭМ!$D$10+'СЕТ СН'!$G$6-'СЕТ СН'!$G$22</f>
        <v>1380.66812054</v>
      </c>
      <c r="H49" s="36">
        <f>SUMIFS(СВЦЭМ!$C$39:$C$782,СВЦЭМ!$A$39:$A$782,$A49,СВЦЭМ!$B$39:$B$782,H$47)+'СЕТ СН'!$G$12+СВЦЭМ!$D$10+'СЕТ СН'!$G$6-'СЕТ СН'!$G$22</f>
        <v>1352.2161282</v>
      </c>
      <c r="I49" s="36">
        <f>SUMIFS(СВЦЭМ!$C$39:$C$782,СВЦЭМ!$A$39:$A$782,$A49,СВЦЭМ!$B$39:$B$782,I$47)+'СЕТ СН'!$G$12+СВЦЭМ!$D$10+'СЕТ СН'!$G$6-'СЕТ СН'!$G$22</f>
        <v>1285.8918133500001</v>
      </c>
      <c r="J49" s="36">
        <f>SUMIFS(СВЦЭМ!$C$39:$C$782,СВЦЭМ!$A$39:$A$782,$A49,СВЦЭМ!$B$39:$B$782,J$47)+'СЕТ СН'!$G$12+СВЦЭМ!$D$10+'СЕТ СН'!$G$6-'СЕТ СН'!$G$22</f>
        <v>1250.5392573899999</v>
      </c>
      <c r="K49" s="36">
        <f>SUMIFS(СВЦЭМ!$C$39:$C$782,СВЦЭМ!$A$39:$A$782,$A49,СВЦЭМ!$B$39:$B$782,K$47)+'СЕТ СН'!$G$12+СВЦЭМ!$D$10+'СЕТ СН'!$G$6-'СЕТ СН'!$G$22</f>
        <v>1272.02321637</v>
      </c>
      <c r="L49" s="36">
        <f>SUMIFS(СВЦЭМ!$C$39:$C$782,СВЦЭМ!$A$39:$A$782,$A49,СВЦЭМ!$B$39:$B$782,L$47)+'СЕТ СН'!$G$12+СВЦЭМ!$D$10+'СЕТ СН'!$G$6-'СЕТ СН'!$G$22</f>
        <v>1269.0225440899999</v>
      </c>
      <c r="M49" s="36">
        <f>SUMIFS(СВЦЭМ!$C$39:$C$782,СВЦЭМ!$A$39:$A$782,$A49,СВЦЭМ!$B$39:$B$782,M$47)+'СЕТ СН'!$G$12+СВЦЭМ!$D$10+'СЕТ СН'!$G$6-'СЕТ СН'!$G$22</f>
        <v>1272.1226404499998</v>
      </c>
      <c r="N49" s="36">
        <f>SUMIFS(СВЦЭМ!$C$39:$C$782,СВЦЭМ!$A$39:$A$782,$A49,СВЦЭМ!$B$39:$B$782,N$47)+'СЕТ СН'!$G$12+СВЦЭМ!$D$10+'СЕТ СН'!$G$6-'СЕТ СН'!$G$22</f>
        <v>1326.6281242599998</v>
      </c>
      <c r="O49" s="36">
        <f>SUMIFS(СВЦЭМ!$C$39:$C$782,СВЦЭМ!$A$39:$A$782,$A49,СВЦЭМ!$B$39:$B$782,O$47)+'СЕТ СН'!$G$12+СВЦЭМ!$D$10+'СЕТ СН'!$G$6-'СЕТ СН'!$G$22</f>
        <v>1366.9706145599998</v>
      </c>
      <c r="P49" s="36">
        <f>SUMIFS(СВЦЭМ!$C$39:$C$782,СВЦЭМ!$A$39:$A$782,$A49,СВЦЭМ!$B$39:$B$782,P$47)+'СЕТ СН'!$G$12+СВЦЭМ!$D$10+'СЕТ СН'!$G$6-'СЕТ СН'!$G$22</f>
        <v>1373.33009999</v>
      </c>
      <c r="Q49" s="36">
        <f>SUMIFS(СВЦЭМ!$C$39:$C$782,СВЦЭМ!$A$39:$A$782,$A49,СВЦЭМ!$B$39:$B$782,Q$47)+'СЕТ СН'!$G$12+СВЦЭМ!$D$10+'СЕТ СН'!$G$6-'СЕТ СН'!$G$22</f>
        <v>1376.2664861999999</v>
      </c>
      <c r="R49" s="36">
        <f>SUMIFS(СВЦЭМ!$C$39:$C$782,СВЦЭМ!$A$39:$A$782,$A49,СВЦЭМ!$B$39:$B$782,R$47)+'СЕТ СН'!$G$12+СВЦЭМ!$D$10+'СЕТ СН'!$G$6-'СЕТ СН'!$G$22</f>
        <v>1335.5197302399999</v>
      </c>
      <c r="S49" s="36">
        <f>SUMIFS(СВЦЭМ!$C$39:$C$782,СВЦЭМ!$A$39:$A$782,$A49,СВЦЭМ!$B$39:$B$782,S$47)+'СЕТ СН'!$G$12+СВЦЭМ!$D$10+'СЕТ СН'!$G$6-'СЕТ СН'!$G$22</f>
        <v>1331.4192528200001</v>
      </c>
      <c r="T49" s="36">
        <f>SUMIFS(СВЦЭМ!$C$39:$C$782,СВЦЭМ!$A$39:$A$782,$A49,СВЦЭМ!$B$39:$B$782,T$47)+'СЕТ СН'!$G$12+СВЦЭМ!$D$10+'СЕТ СН'!$G$6-'СЕТ СН'!$G$22</f>
        <v>1309.4736649199999</v>
      </c>
      <c r="U49" s="36">
        <f>SUMIFS(СВЦЭМ!$C$39:$C$782,СВЦЭМ!$A$39:$A$782,$A49,СВЦЭМ!$B$39:$B$782,U$47)+'СЕТ СН'!$G$12+СВЦЭМ!$D$10+'СЕТ СН'!$G$6-'СЕТ СН'!$G$22</f>
        <v>1276.22027258</v>
      </c>
      <c r="V49" s="36">
        <f>SUMIFS(СВЦЭМ!$C$39:$C$782,СВЦЭМ!$A$39:$A$782,$A49,СВЦЭМ!$B$39:$B$782,V$47)+'СЕТ СН'!$G$12+СВЦЭМ!$D$10+'СЕТ СН'!$G$6-'СЕТ СН'!$G$22</f>
        <v>1263.3376655</v>
      </c>
      <c r="W49" s="36">
        <f>SUMIFS(СВЦЭМ!$C$39:$C$782,СВЦЭМ!$A$39:$A$782,$A49,СВЦЭМ!$B$39:$B$782,W$47)+'СЕТ СН'!$G$12+СВЦЭМ!$D$10+'СЕТ СН'!$G$6-'СЕТ СН'!$G$22</f>
        <v>1274.5445405299999</v>
      </c>
      <c r="X49" s="36">
        <f>SUMIFS(СВЦЭМ!$C$39:$C$782,СВЦЭМ!$A$39:$A$782,$A49,СВЦЭМ!$B$39:$B$782,X$47)+'СЕТ СН'!$G$12+СВЦЭМ!$D$10+'СЕТ СН'!$G$6-'СЕТ СН'!$G$22</f>
        <v>1342.1512802500001</v>
      </c>
      <c r="Y49" s="36">
        <f>SUMIFS(СВЦЭМ!$C$39:$C$782,СВЦЭМ!$A$39:$A$782,$A49,СВЦЭМ!$B$39:$B$782,Y$47)+'СЕТ СН'!$G$12+СВЦЭМ!$D$10+'СЕТ СН'!$G$6-'СЕТ СН'!$G$22</f>
        <v>1300.95130092</v>
      </c>
    </row>
    <row r="50" spans="1:25" ht="15.75" x14ac:dyDescent="0.2">
      <c r="A50" s="35">
        <f t="shared" ref="A50:A77" si="1">A49+1</f>
        <v>44350</v>
      </c>
      <c r="B50" s="36">
        <f>SUMIFS(СВЦЭМ!$C$39:$C$782,СВЦЭМ!$A$39:$A$782,$A50,СВЦЭМ!$B$39:$B$782,B$47)+'СЕТ СН'!$G$12+СВЦЭМ!$D$10+'СЕТ СН'!$G$6-'СЕТ СН'!$G$22</f>
        <v>1224.07503015</v>
      </c>
      <c r="C50" s="36">
        <f>SUMIFS(СВЦЭМ!$C$39:$C$782,СВЦЭМ!$A$39:$A$782,$A50,СВЦЭМ!$B$39:$B$782,C$47)+'СЕТ СН'!$G$12+СВЦЭМ!$D$10+'СЕТ СН'!$G$6-'СЕТ СН'!$G$22</f>
        <v>1291.2488783399999</v>
      </c>
      <c r="D50" s="36">
        <f>SUMIFS(СВЦЭМ!$C$39:$C$782,СВЦЭМ!$A$39:$A$782,$A50,СВЦЭМ!$B$39:$B$782,D$47)+'СЕТ СН'!$G$12+СВЦЭМ!$D$10+'СЕТ СН'!$G$6-'СЕТ СН'!$G$22</f>
        <v>1363.3946437899999</v>
      </c>
      <c r="E50" s="36">
        <f>SUMIFS(СВЦЭМ!$C$39:$C$782,СВЦЭМ!$A$39:$A$782,$A50,СВЦЭМ!$B$39:$B$782,E$47)+'СЕТ СН'!$G$12+СВЦЭМ!$D$10+'СЕТ СН'!$G$6-'СЕТ СН'!$G$22</f>
        <v>1378.19353602</v>
      </c>
      <c r="F50" s="36">
        <f>SUMIFS(СВЦЭМ!$C$39:$C$782,СВЦЭМ!$A$39:$A$782,$A50,СВЦЭМ!$B$39:$B$782,F$47)+'СЕТ СН'!$G$12+СВЦЭМ!$D$10+'СЕТ СН'!$G$6-'СЕТ СН'!$G$22</f>
        <v>1383.8604446499999</v>
      </c>
      <c r="G50" s="36">
        <f>SUMIFS(СВЦЭМ!$C$39:$C$782,СВЦЭМ!$A$39:$A$782,$A50,СВЦЭМ!$B$39:$B$782,G$47)+'СЕТ СН'!$G$12+СВЦЭМ!$D$10+'СЕТ СН'!$G$6-'СЕТ СН'!$G$22</f>
        <v>1366.1345023700001</v>
      </c>
      <c r="H50" s="36">
        <f>SUMIFS(СВЦЭМ!$C$39:$C$782,СВЦЭМ!$A$39:$A$782,$A50,СВЦЭМ!$B$39:$B$782,H$47)+'СЕТ СН'!$G$12+СВЦЭМ!$D$10+'СЕТ СН'!$G$6-'СЕТ СН'!$G$22</f>
        <v>1324.9123033800001</v>
      </c>
      <c r="I50" s="36">
        <f>SUMIFS(СВЦЭМ!$C$39:$C$782,СВЦЭМ!$A$39:$A$782,$A50,СВЦЭМ!$B$39:$B$782,I$47)+'СЕТ СН'!$G$12+СВЦЭМ!$D$10+'СЕТ СН'!$G$6-'СЕТ СН'!$G$22</f>
        <v>1300.68543368</v>
      </c>
      <c r="J50" s="36">
        <f>SUMIFS(СВЦЭМ!$C$39:$C$782,СВЦЭМ!$A$39:$A$782,$A50,СВЦЭМ!$B$39:$B$782,J$47)+'СЕТ СН'!$G$12+СВЦЭМ!$D$10+'СЕТ СН'!$G$6-'СЕТ СН'!$G$22</f>
        <v>1341.42553327</v>
      </c>
      <c r="K50" s="36">
        <f>SUMIFS(СВЦЭМ!$C$39:$C$782,СВЦЭМ!$A$39:$A$782,$A50,СВЦЭМ!$B$39:$B$782,K$47)+'СЕТ СН'!$G$12+СВЦЭМ!$D$10+'СЕТ СН'!$G$6-'СЕТ СН'!$G$22</f>
        <v>1362.96344045</v>
      </c>
      <c r="L50" s="36">
        <f>SUMIFS(СВЦЭМ!$C$39:$C$782,СВЦЭМ!$A$39:$A$782,$A50,СВЦЭМ!$B$39:$B$782,L$47)+'СЕТ СН'!$G$12+СВЦЭМ!$D$10+'СЕТ СН'!$G$6-'СЕТ СН'!$G$22</f>
        <v>1370.3559736100001</v>
      </c>
      <c r="M50" s="36">
        <f>SUMIFS(СВЦЭМ!$C$39:$C$782,СВЦЭМ!$A$39:$A$782,$A50,СВЦЭМ!$B$39:$B$782,M$47)+'СЕТ СН'!$G$12+СВЦЭМ!$D$10+'СЕТ СН'!$G$6-'СЕТ СН'!$G$22</f>
        <v>1354.2245026599999</v>
      </c>
      <c r="N50" s="36">
        <f>SUMIFS(СВЦЭМ!$C$39:$C$782,СВЦЭМ!$A$39:$A$782,$A50,СВЦЭМ!$B$39:$B$782,N$47)+'СЕТ СН'!$G$12+СВЦЭМ!$D$10+'СЕТ СН'!$G$6-'СЕТ СН'!$G$22</f>
        <v>1344.71752958</v>
      </c>
      <c r="O50" s="36">
        <f>SUMIFS(СВЦЭМ!$C$39:$C$782,СВЦЭМ!$A$39:$A$782,$A50,СВЦЭМ!$B$39:$B$782,O$47)+'СЕТ СН'!$G$12+СВЦЭМ!$D$10+'СЕТ СН'!$G$6-'СЕТ СН'!$G$22</f>
        <v>1369.14388506</v>
      </c>
      <c r="P50" s="36">
        <f>SUMIFS(СВЦЭМ!$C$39:$C$782,СВЦЭМ!$A$39:$A$782,$A50,СВЦЭМ!$B$39:$B$782,P$47)+'СЕТ СН'!$G$12+СВЦЭМ!$D$10+'СЕТ СН'!$G$6-'СЕТ СН'!$G$22</f>
        <v>1381.80660947</v>
      </c>
      <c r="Q50" s="36">
        <f>SUMIFS(СВЦЭМ!$C$39:$C$782,СВЦЭМ!$A$39:$A$782,$A50,СВЦЭМ!$B$39:$B$782,Q$47)+'СЕТ СН'!$G$12+СВЦЭМ!$D$10+'СЕТ СН'!$G$6-'СЕТ СН'!$G$22</f>
        <v>1373.8935728299998</v>
      </c>
      <c r="R50" s="36">
        <f>SUMIFS(СВЦЭМ!$C$39:$C$782,СВЦЭМ!$A$39:$A$782,$A50,СВЦЭМ!$B$39:$B$782,R$47)+'СЕТ СН'!$G$12+СВЦЭМ!$D$10+'СЕТ СН'!$G$6-'СЕТ СН'!$G$22</f>
        <v>1339.6104269</v>
      </c>
      <c r="S50" s="36">
        <f>SUMIFS(СВЦЭМ!$C$39:$C$782,СВЦЭМ!$A$39:$A$782,$A50,СВЦЭМ!$B$39:$B$782,S$47)+'СЕТ СН'!$G$12+СВЦЭМ!$D$10+'СЕТ СН'!$G$6-'СЕТ СН'!$G$22</f>
        <v>1363.34340582</v>
      </c>
      <c r="T50" s="36">
        <f>SUMIFS(СВЦЭМ!$C$39:$C$782,СВЦЭМ!$A$39:$A$782,$A50,СВЦЭМ!$B$39:$B$782,T$47)+'СЕТ СН'!$G$12+СВЦЭМ!$D$10+'СЕТ СН'!$G$6-'СЕТ СН'!$G$22</f>
        <v>1336.9435223</v>
      </c>
      <c r="U50" s="36">
        <f>SUMIFS(СВЦЭМ!$C$39:$C$782,СВЦЭМ!$A$39:$A$782,$A50,СВЦЭМ!$B$39:$B$782,U$47)+'СЕТ СН'!$G$12+СВЦЭМ!$D$10+'СЕТ СН'!$G$6-'СЕТ СН'!$G$22</f>
        <v>1297.8709194200001</v>
      </c>
      <c r="V50" s="36">
        <f>SUMIFS(СВЦЭМ!$C$39:$C$782,СВЦЭМ!$A$39:$A$782,$A50,СВЦЭМ!$B$39:$B$782,V$47)+'СЕТ СН'!$G$12+СВЦЭМ!$D$10+'СЕТ СН'!$G$6-'СЕТ СН'!$G$22</f>
        <v>1310.94625466</v>
      </c>
      <c r="W50" s="36">
        <f>SUMIFS(СВЦЭМ!$C$39:$C$782,СВЦЭМ!$A$39:$A$782,$A50,СВЦЭМ!$B$39:$B$782,W$47)+'СЕТ СН'!$G$12+СВЦЭМ!$D$10+'СЕТ СН'!$G$6-'СЕТ СН'!$G$22</f>
        <v>1321.5716765299999</v>
      </c>
      <c r="X50" s="36">
        <f>SUMIFS(СВЦЭМ!$C$39:$C$782,СВЦЭМ!$A$39:$A$782,$A50,СВЦЭМ!$B$39:$B$782,X$47)+'СЕТ СН'!$G$12+СВЦЭМ!$D$10+'СЕТ СН'!$G$6-'СЕТ СН'!$G$22</f>
        <v>1302.4312338999998</v>
      </c>
      <c r="Y50" s="36">
        <f>SUMIFS(СВЦЭМ!$C$39:$C$782,СВЦЭМ!$A$39:$A$782,$A50,СВЦЭМ!$B$39:$B$782,Y$47)+'СЕТ СН'!$G$12+СВЦЭМ!$D$10+'СЕТ СН'!$G$6-'СЕТ СН'!$G$22</f>
        <v>1248.4154483100001</v>
      </c>
    </row>
    <row r="51" spans="1:25" ht="15.75" x14ac:dyDescent="0.2">
      <c r="A51" s="35">
        <f t="shared" si="1"/>
        <v>44351</v>
      </c>
      <c r="B51" s="36">
        <f>SUMIFS(СВЦЭМ!$C$39:$C$782,СВЦЭМ!$A$39:$A$782,$A51,СВЦЭМ!$B$39:$B$782,B$47)+'СЕТ СН'!$G$12+СВЦЭМ!$D$10+'СЕТ СН'!$G$6-'СЕТ СН'!$G$22</f>
        <v>1223.8920651399999</v>
      </c>
      <c r="C51" s="36">
        <f>SUMIFS(СВЦЭМ!$C$39:$C$782,СВЦЭМ!$A$39:$A$782,$A51,СВЦЭМ!$B$39:$B$782,C$47)+'СЕТ СН'!$G$12+СВЦЭМ!$D$10+'СЕТ СН'!$G$6-'СЕТ СН'!$G$22</f>
        <v>1294.413589</v>
      </c>
      <c r="D51" s="36">
        <f>SUMIFS(СВЦЭМ!$C$39:$C$782,СВЦЭМ!$A$39:$A$782,$A51,СВЦЭМ!$B$39:$B$782,D$47)+'СЕТ СН'!$G$12+СВЦЭМ!$D$10+'СЕТ СН'!$G$6-'СЕТ СН'!$G$22</f>
        <v>1365.2763143500001</v>
      </c>
      <c r="E51" s="36">
        <f>SUMIFS(СВЦЭМ!$C$39:$C$782,СВЦЭМ!$A$39:$A$782,$A51,СВЦЭМ!$B$39:$B$782,E$47)+'СЕТ СН'!$G$12+СВЦЭМ!$D$10+'СЕТ СН'!$G$6-'СЕТ СН'!$G$22</f>
        <v>1374.8187153599999</v>
      </c>
      <c r="F51" s="36">
        <f>SUMIFS(СВЦЭМ!$C$39:$C$782,СВЦЭМ!$A$39:$A$782,$A51,СВЦЭМ!$B$39:$B$782,F$47)+'СЕТ СН'!$G$12+СВЦЭМ!$D$10+'СЕТ СН'!$G$6-'СЕТ СН'!$G$22</f>
        <v>1372.5192751999998</v>
      </c>
      <c r="G51" s="36">
        <f>SUMIFS(СВЦЭМ!$C$39:$C$782,СВЦЭМ!$A$39:$A$782,$A51,СВЦЭМ!$B$39:$B$782,G$47)+'СЕТ СН'!$G$12+СВЦЭМ!$D$10+'СЕТ СН'!$G$6-'СЕТ СН'!$G$22</f>
        <v>1364.0151758</v>
      </c>
      <c r="H51" s="36">
        <f>SUMIFS(СВЦЭМ!$C$39:$C$782,СВЦЭМ!$A$39:$A$782,$A51,СВЦЭМ!$B$39:$B$782,H$47)+'СЕТ СН'!$G$12+СВЦЭМ!$D$10+'СЕТ СН'!$G$6-'СЕТ СН'!$G$22</f>
        <v>1324.28202029</v>
      </c>
      <c r="I51" s="36">
        <f>SUMIFS(СВЦЭМ!$C$39:$C$782,СВЦЭМ!$A$39:$A$782,$A51,СВЦЭМ!$B$39:$B$782,I$47)+'СЕТ СН'!$G$12+СВЦЭМ!$D$10+'СЕТ СН'!$G$6-'СЕТ СН'!$G$22</f>
        <v>1290.21407987</v>
      </c>
      <c r="J51" s="36">
        <f>SUMIFS(СВЦЭМ!$C$39:$C$782,СВЦЭМ!$A$39:$A$782,$A51,СВЦЭМ!$B$39:$B$782,J$47)+'СЕТ СН'!$G$12+СВЦЭМ!$D$10+'СЕТ СН'!$G$6-'СЕТ СН'!$G$22</f>
        <v>1344.9351473299998</v>
      </c>
      <c r="K51" s="36">
        <f>SUMIFS(СВЦЭМ!$C$39:$C$782,СВЦЭМ!$A$39:$A$782,$A51,СВЦЭМ!$B$39:$B$782,K$47)+'СЕТ СН'!$G$12+СВЦЭМ!$D$10+'СЕТ СН'!$G$6-'СЕТ СН'!$G$22</f>
        <v>1362.1281068399999</v>
      </c>
      <c r="L51" s="36">
        <f>SUMIFS(СВЦЭМ!$C$39:$C$782,СВЦЭМ!$A$39:$A$782,$A51,СВЦЭМ!$B$39:$B$782,L$47)+'СЕТ СН'!$G$12+СВЦЭМ!$D$10+'СЕТ СН'!$G$6-'СЕТ СН'!$G$22</f>
        <v>1353.2820324300001</v>
      </c>
      <c r="M51" s="36">
        <f>SUMIFS(СВЦЭМ!$C$39:$C$782,СВЦЭМ!$A$39:$A$782,$A51,СВЦЭМ!$B$39:$B$782,M$47)+'СЕТ СН'!$G$12+СВЦЭМ!$D$10+'СЕТ СН'!$G$6-'СЕТ СН'!$G$22</f>
        <v>1351.44276322</v>
      </c>
      <c r="N51" s="36">
        <f>SUMIFS(СВЦЭМ!$C$39:$C$782,СВЦЭМ!$A$39:$A$782,$A51,СВЦЭМ!$B$39:$B$782,N$47)+'СЕТ СН'!$G$12+СВЦЭМ!$D$10+'СЕТ СН'!$G$6-'СЕТ СН'!$G$22</f>
        <v>1343.06156502</v>
      </c>
      <c r="O51" s="36">
        <f>SUMIFS(СВЦЭМ!$C$39:$C$782,СВЦЭМ!$A$39:$A$782,$A51,СВЦЭМ!$B$39:$B$782,O$47)+'СЕТ СН'!$G$12+СВЦЭМ!$D$10+'СЕТ СН'!$G$6-'СЕТ СН'!$G$22</f>
        <v>1395.13125801</v>
      </c>
      <c r="P51" s="36">
        <f>SUMIFS(СВЦЭМ!$C$39:$C$782,СВЦЭМ!$A$39:$A$782,$A51,СВЦЭМ!$B$39:$B$782,P$47)+'СЕТ СН'!$G$12+СВЦЭМ!$D$10+'СЕТ СН'!$G$6-'СЕТ СН'!$G$22</f>
        <v>1399.1891043000001</v>
      </c>
      <c r="Q51" s="36">
        <f>SUMIFS(СВЦЭМ!$C$39:$C$782,СВЦЭМ!$A$39:$A$782,$A51,СВЦЭМ!$B$39:$B$782,Q$47)+'СЕТ СН'!$G$12+СВЦЭМ!$D$10+'СЕТ СН'!$G$6-'СЕТ СН'!$G$22</f>
        <v>1396.7741802099999</v>
      </c>
      <c r="R51" s="36">
        <f>SUMIFS(СВЦЭМ!$C$39:$C$782,СВЦЭМ!$A$39:$A$782,$A51,СВЦЭМ!$B$39:$B$782,R$47)+'СЕТ СН'!$G$12+СВЦЭМ!$D$10+'СЕТ СН'!$G$6-'СЕТ СН'!$G$22</f>
        <v>1340.2749358400001</v>
      </c>
      <c r="S51" s="36">
        <f>SUMIFS(СВЦЭМ!$C$39:$C$782,СВЦЭМ!$A$39:$A$782,$A51,СВЦЭМ!$B$39:$B$782,S$47)+'СЕТ СН'!$G$12+СВЦЭМ!$D$10+'СЕТ СН'!$G$6-'СЕТ СН'!$G$22</f>
        <v>1343.19953113</v>
      </c>
      <c r="T51" s="36">
        <f>SUMIFS(СВЦЭМ!$C$39:$C$782,СВЦЭМ!$A$39:$A$782,$A51,СВЦЭМ!$B$39:$B$782,T$47)+'СЕТ СН'!$G$12+СВЦЭМ!$D$10+'СЕТ СН'!$G$6-'СЕТ СН'!$G$22</f>
        <v>1317.0527387500001</v>
      </c>
      <c r="U51" s="36">
        <f>SUMIFS(СВЦЭМ!$C$39:$C$782,СВЦЭМ!$A$39:$A$782,$A51,СВЦЭМ!$B$39:$B$782,U$47)+'СЕТ СН'!$G$12+СВЦЭМ!$D$10+'СЕТ СН'!$G$6-'СЕТ СН'!$G$22</f>
        <v>1286.16713514</v>
      </c>
      <c r="V51" s="36">
        <f>SUMIFS(СВЦЭМ!$C$39:$C$782,СВЦЭМ!$A$39:$A$782,$A51,СВЦЭМ!$B$39:$B$782,V$47)+'СЕТ СН'!$G$12+СВЦЭМ!$D$10+'СЕТ СН'!$G$6-'СЕТ СН'!$G$22</f>
        <v>1295.1074818</v>
      </c>
      <c r="W51" s="36">
        <f>SUMIFS(СВЦЭМ!$C$39:$C$782,СВЦЭМ!$A$39:$A$782,$A51,СВЦЭМ!$B$39:$B$782,W$47)+'СЕТ СН'!$G$12+СВЦЭМ!$D$10+'СЕТ СН'!$G$6-'СЕТ СН'!$G$22</f>
        <v>1296.7497931299999</v>
      </c>
      <c r="X51" s="36">
        <f>SUMIFS(СВЦЭМ!$C$39:$C$782,СВЦЭМ!$A$39:$A$782,$A51,СВЦЭМ!$B$39:$B$782,X$47)+'СЕТ СН'!$G$12+СВЦЭМ!$D$10+'СЕТ СН'!$G$6-'СЕТ СН'!$G$22</f>
        <v>1266.1609106400001</v>
      </c>
      <c r="Y51" s="36">
        <f>SUMIFS(СВЦЭМ!$C$39:$C$782,СВЦЭМ!$A$39:$A$782,$A51,СВЦЭМ!$B$39:$B$782,Y$47)+'СЕТ СН'!$G$12+СВЦЭМ!$D$10+'СЕТ СН'!$G$6-'СЕТ СН'!$G$22</f>
        <v>1229.5414380799998</v>
      </c>
    </row>
    <row r="52" spans="1:25" ht="15.75" x14ac:dyDescent="0.2">
      <c r="A52" s="35">
        <f t="shared" si="1"/>
        <v>44352</v>
      </c>
      <c r="B52" s="36">
        <f>SUMIFS(СВЦЭМ!$C$39:$C$782,СВЦЭМ!$A$39:$A$782,$A52,СВЦЭМ!$B$39:$B$782,B$47)+'СЕТ СН'!$G$12+СВЦЭМ!$D$10+'СЕТ СН'!$G$6-'СЕТ СН'!$G$22</f>
        <v>1218.37753017</v>
      </c>
      <c r="C52" s="36">
        <f>SUMIFS(СВЦЭМ!$C$39:$C$782,СВЦЭМ!$A$39:$A$782,$A52,СВЦЭМ!$B$39:$B$782,C$47)+'СЕТ СН'!$G$12+СВЦЭМ!$D$10+'СЕТ СН'!$G$6-'СЕТ СН'!$G$22</f>
        <v>1265.07014452</v>
      </c>
      <c r="D52" s="36">
        <f>SUMIFS(СВЦЭМ!$C$39:$C$782,СВЦЭМ!$A$39:$A$782,$A52,СВЦЭМ!$B$39:$B$782,D$47)+'СЕТ СН'!$G$12+СВЦЭМ!$D$10+'СЕТ СН'!$G$6-'СЕТ СН'!$G$22</f>
        <v>1338.7018542400001</v>
      </c>
      <c r="E52" s="36">
        <f>SUMIFS(СВЦЭМ!$C$39:$C$782,СВЦЭМ!$A$39:$A$782,$A52,СВЦЭМ!$B$39:$B$782,E$47)+'СЕТ СН'!$G$12+СВЦЭМ!$D$10+'СЕТ СН'!$G$6-'СЕТ СН'!$G$22</f>
        <v>1351.8715820100001</v>
      </c>
      <c r="F52" s="36">
        <f>SUMIFS(СВЦЭМ!$C$39:$C$782,СВЦЭМ!$A$39:$A$782,$A52,СВЦЭМ!$B$39:$B$782,F$47)+'СЕТ СН'!$G$12+СВЦЭМ!$D$10+'СЕТ СН'!$G$6-'СЕТ СН'!$G$22</f>
        <v>1354.9166510599998</v>
      </c>
      <c r="G52" s="36">
        <f>SUMIFS(СВЦЭМ!$C$39:$C$782,СВЦЭМ!$A$39:$A$782,$A52,СВЦЭМ!$B$39:$B$782,G$47)+'СЕТ СН'!$G$12+СВЦЭМ!$D$10+'СЕТ СН'!$G$6-'СЕТ СН'!$G$22</f>
        <v>1343.8439800400001</v>
      </c>
      <c r="H52" s="36">
        <f>SUMIFS(СВЦЭМ!$C$39:$C$782,СВЦЭМ!$A$39:$A$782,$A52,СВЦЭМ!$B$39:$B$782,H$47)+'СЕТ СН'!$G$12+СВЦЭМ!$D$10+'СЕТ СН'!$G$6-'СЕТ СН'!$G$22</f>
        <v>1320.80341084</v>
      </c>
      <c r="I52" s="36">
        <f>SUMIFS(СВЦЭМ!$C$39:$C$782,СВЦЭМ!$A$39:$A$782,$A52,СВЦЭМ!$B$39:$B$782,I$47)+'СЕТ СН'!$G$12+СВЦЭМ!$D$10+'СЕТ СН'!$G$6-'СЕТ СН'!$G$22</f>
        <v>1242.92001716</v>
      </c>
      <c r="J52" s="36">
        <f>SUMIFS(СВЦЭМ!$C$39:$C$782,СВЦЭМ!$A$39:$A$782,$A52,СВЦЭМ!$B$39:$B$782,J$47)+'СЕТ СН'!$G$12+СВЦЭМ!$D$10+'СЕТ СН'!$G$6-'СЕТ СН'!$G$22</f>
        <v>1249.3562704999999</v>
      </c>
      <c r="K52" s="36">
        <f>SUMIFS(СВЦЭМ!$C$39:$C$782,СВЦЭМ!$A$39:$A$782,$A52,СВЦЭМ!$B$39:$B$782,K$47)+'СЕТ СН'!$G$12+СВЦЭМ!$D$10+'СЕТ СН'!$G$6-'СЕТ СН'!$G$22</f>
        <v>1328.71058227</v>
      </c>
      <c r="L52" s="36">
        <f>SUMIFS(СВЦЭМ!$C$39:$C$782,СВЦЭМ!$A$39:$A$782,$A52,СВЦЭМ!$B$39:$B$782,L$47)+'СЕТ СН'!$G$12+СВЦЭМ!$D$10+'СЕТ СН'!$G$6-'СЕТ СН'!$G$22</f>
        <v>1333.98647428</v>
      </c>
      <c r="M52" s="36">
        <f>SUMIFS(СВЦЭМ!$C$39:$C$782,СВЦЭМ!$A$39:$A$782,$A52,СВЦЭМ!$B$39:$B$782,M$47)+'СЕТ СН'!$G$12+СВЦЭМ!$D$10+'СЕТ СН'!$G$6-'СЕТ СН'!$G$22</f>
        <v>1327.5343245499998</v>
      </c>
      <c r="N52" s="36">
        <f>SUMIFS(СВЦЭМ!$C$39:$C$782,СВЦЭМ!$A$39:$A$782,$A52,СВЦЭМ!$B$39:$B$782,N$47)+'СЕТ СН'!$G$12+СВЦЭМ!$D$10+'СЕТ СН'!$G$6-'СЕТ СН'!$G$22</f>
        <v>1327.0870782100001</v>
      </c>
      <c r="O52" s="36">
        <f>SUMIFS(СВЦЭМ!$C$39:$C$782,СВЦЭМ!$A$39:$A$782,$A52,СВЦЭМ!$B$39:$B$782,O$47)+'СЕТ СН'!$G$12+СВЦЭМ!$D$10+'СЕТ СН'!$G$6-'СЕТ СН'!$G$22</f>
        <v>1359.9203284</v>
      </c>
      <c r="P52" s="36">
        <f>SUMIFS(СВЦЭМ!$C$39:$C$782,СВЦЭМ!$A$39:$A$782,$A52,СВЦЭМ!$B$39:$B$782,P$47)+'СЕТ СН'!$G$12+СВЦЭМ!$D$10+'СЕТ СН'!$G$6-'СЕТ СН'!$G$22</f>
        <v>1359.33551367</v>
      </c>
      <c r="Q52" s="36">
        <f>SUMIFS(СВЦЭМ!$C$39:$C$782,СВЦЭМ!$A$39:$A$782,$A52,СВЦЭМ!$B$39:$B$782,Q$47)+'СЕТ СН'!$G$12+СВЦЭМ!$D$10+'СЕТ СН'!$G$6-'СЕТ СН'!$G$22</f>
        <v>1354.0081459399998</v>
      </c>
      <c r="R52" s="36">
        <f>SUMIFS(СВЦЭМ!$C$39:$C$782,СВЦЭМ!$A$39:$A$782,$A52,СВЦЭМ!$B$39:$B$782,R$47)+'СЕТ СН'!$G$12+СВЦЭМ!$D$10+'СЕТ СН'!$G$6-'СЕТ СН'!$G$22</f>
        <v>1289.54192339</v>
      </c>
      <c r="S52" s="36">
        <f>SUMIFS(СВЦЭМ!$C$39:$C$782,СВЦЭМ!$A$39:$A$782,$A52,СВЦЭМ!$B$39:$B$782,S$47)+'СЕТ СН'!$G$12+СВЦЭМ!$D$10+'СЕТ СН'!$G$6-'СЕТ СН'!$G$22</f>
        <v>1293.5582542299999</v>
      </c>
      <c r="T52" s="36">
        <f>SUMIFS(СВЦЭМ!$C$39:$C$782,СВЦЭМ!$A$39:$A$782,$A52,СВЦЭМ!$B$39:$B$782,T$47)+'СЕТ СН'!$G$12+СВЦЭМ!$D$10+'СЕТ СН'!$G$6-'СЕТ СН'!$G$22</f>
        <v>1274.6699880400001</v>
      </c>
      <c r="U52" s="36">
        <f>SUMIFS(СВЦЭМ!$C$39:$C$782,СВЦЭМ!$A$39:$A$782,$A52,СВЦЭМ!$B$39:$B$782,U$47)+'СЕТ СН'!$G$12+СВЦЭМ!$D$10+'СЕТ СН'!$G$6-'СЕТ СН'!$G$22</f>
        <v>1251.8014289</v>
      </c>
      <c r="V52" s="36">
        <f>SUMIFS(СВЦЭМ!$C$39:$C$782,СВЦЭМ!$A$39:$A$782,$A52,СВЦЭМ!$B$39:$B$782,V$47)+'СЕТ СН'!$G$12+СВЦЭМ!$D$10+'СЕТ СН'!$G$6-'СЕТ СН'!$G$22</f>
        <v>1228.5815969499999</v>
      </c>
      <c r="W52" s="36">
        <f>SUMIFS(СВЦЭМ!$C$39:$C$782,СВЦЭМ!$A$39:$A$782,$A52,СВЦЭМ!$B$39:$B$782,W$47)+'СЕТ СН'!$G$12+СВЦЭМ!$D$10+'СЕТ СН'!$G$6-'СЕТ СН'!$G$22</f>
        <v>1228.0753350499999</v>
      </c>
      <c r="X52" s="36">
        <f>SUMIFS(СВЦЭМ!$C$39:$C$782,СВЦЭМ!$A$39:$A$782,$A52,СВЦЭМ!$B$39:$B$782,X$47)+'СЕТ СН'!$G$12+СВЦЭМ!$D$10+'СЕТ СН'!$G$6-'СЕТ СН'!$G$22</f>
        <v>1231.2725212</v>
      </c>
      <c r="Y52" s="36">
        <f>SUMIFS(СВЦЭМ!$C$39:$C$782,СВЦЭМ!$A$39:$A$782,$A52,СВЦЭМ!$B$39:$B$782,Y$47)+'СЕТ СН'!$G$12+СВЦЭМ!$D$10+'СЕТ СН'!$G$6-'СЕТ СН'!$G$22</f>
        <v>1211.6253449800001</v>
      </c>
    </row>
    <row r="53" spans="1:25" ht="15.75" x14ac:dyDescent="0.2">
      <c r="A53" s="35">
        <f t="shared" si="1"/>
        <v>44353</v>
      </c>
      <c r="B53" s="36">
        <f>SUMIFS(СВЦЭМ!$C$39:$C$782,СВЦЭМ!$A$39:$A$782,$A53,СВЦЭМ!$B$39:$B$782,B$47)+'СЕТ СН'!$G$12+СВЦЭМ!$D$10+'СЕТ СН'!$G$6-'СЕТ СН'!$G$22</f>
        <v>1243.7104766699999</v>
      </c>
      <c r="C53" s="36">
        <f>SUMIFS(СВЦЭМ!$C$39:$C$782,СВЦЭМ!$A$39:$A$782,$A53,СВЦЭМ!$B$39:$B$782,C$47)+'СЕТ СН'!$G$12+СВЦЭМ!$D$10+'СЕТ СН'!$G$6-'СЕТ СН'!$G$22</f>
        <v>1269.71121038</v>
      </c>
      <c r="D53" s="36">
        <f>SUMIFS(СВЦЭМ!$C$39:$C$782,СВЦЭМ!$A$39:$A$782,$A53,СВЦЭМ!$B$39:$B$782,D$47)+'СЕТ СН'!$G$12+СВЦЭМ!$D$10+'СЕТ СН'!$G$6-'СЕТ СН'!$G$22</f>
        <v>1346.61662282</v>
      </c>
      <c r="E53" s="36">
        <f>SUMIFS(СВЦЭМ!$C$39:$C$782,СВЦЭМ!$A$39:$A$782,$A53,СВЦЭМ!$B$39:$B$782,E$47)+'СЕТ СН'!$G$12+СВЦЭМ!$D$10+'СЕТ СН'!$G$6-'СЕТ СН'!$G$22</f>
        <v>1359.7568893100001</v>
      </c>
      <c r="F53" s="36">
        <f>SUMIFS(СВЦЭМ!$C$39:$C$782,СВЦЭМ!$A$39:$A$782,$A53,СВЦЭМ!$B$39:$B$782,F$47)+'СЕТ СН'!$G$12+СВЦЭМ!$D$10+'СЕТ СН'!$G$6-'СЕТ СН'!$G$22</f>
        <v>1362.26932433</v>
      </c>
      <c r="G53" s="36">
        <f>SUMIFS(СВЦЭМ!$C$39:$C$782,СВЦЭМ!$A$39:$A$782,$A53,СВЦЭМ!$B$39:$B$782,G$47)+'СЕТ СН'!$G$12+СВЦЭМ!$D$10+'СЕТ СН'!$G$6-'СЕТ СН'!$G$22</f>
        <v>1358.92121546</v>
      </c>
      <c r="H53" s="36">
        <f>SUMIFS(СВЦЭМ!$C$39:$C$782,СВЦЭМ!$A$39:$A$782,$A53,СВЦЭМ!$B$39:$B$782,H$47)+'СЕТ СН'!$G$12+СВЦЭМ!$D$10+'СЕТ СН'!$G$6-'СЕТ СН'!$G$22</f>
        <v>1351.91201557</v>
      </c>
      <c r="I53" s="36">
        <f>SUMIFS(СВЦЭМ!$C$39:$C$782,СВЦЭМ!$A$39:$A$782,$A53,СВЦЭМ!$B$39:$B$782,I$47)+'СЕТ СН'!$G$12+СВЦЭМ!$D$10+'СЕТ СН'!$G$6-'СЕТ СН'!$G$22</f>
        <v>1259.0271505999999</v>
      </c>
      <c r="J53" s="36">
        <f>SUMIFS(СВЦЭМ!$C$39:$C$782,СВЦЭМ!$A$39:$A$782,$A53,СВЦЭМ!$B$39:$B$782,J$47)+'СЕТ СН'!$G$12+СВЦЭМ!$D$10+'СЕТ СН'!$G$6-'СЕТ СН'!$G$22</f>
        <v>1227.2981562800001</v>
      </c>
      <c r="K53" s="36">
        <f>SUMIFS(СВЦЭМ!$C$39:$C$782,СВЦЭМ!$A$39:$A$782,$A53,СВЦЭМ!$B$39:$B$782,K$47)+'СЕТ СН'!$G$12+СВЦЭМ!$D$10+'СЕТ СН'!$G$6-'СЕТ СН'!$G$22</f>
        <v>1250.0558414100001</v>
      </c>
      <c r="L53" s="36">
        <f>SUMIFS(СВЦЭМ!$C$39:$C$782,СВЦЭМ!$A$39:$A$782,$A53,СВЦЭМ!$B$39:$B$782,L$47)+'СЕТ СН'!$G$12+СВЦЭМ!$D$10+'СЕТ СН'!$G$6-'СЕТ СН'!$G$22</f>
        <v>1263.1403439199999</v>
      </c>
      <c r="M53" s="36">
        <f>SUMIFS(СВЦЭМ!$C$39:$C$782,СВЦЭМ!$A$39:$A$782,$A53,СВЦЭМ!$B$39:$B$782,M$47)+'СЕТ СН'!$G$12+СВЦЭМ!$D$10+'СЕТ СН'!$G$6-'СЕТ СН'!$G$22</f>
        <v>1279.5098306800001</v>
      </c>
      <c r="N53" s="36">
        <f>SUMIFS(СВЦЭМ!$C$39:$C$782,СВЦЭМ!$A$39:$A$782,$A53,СВЦЭМ!$B$39:$B$782,N$47)+'СЕТ СН'!$G$12+СВЦЭМ!$D$10+'СЕТ СН'!$G$6-'СЕТ СН'!$G$22</f>
        <v>1313.2953437000001</v>
      </c>
      <c r="O53" s="36">
        <f>SUMIFS(СВЦЭМ!$C$39:$C$782,СВЦЭМ!$A$39:$A$782,$A53,СВЦЭМ!$B$39:$B$782,O$47)+'СЕТ СН'!$G$12+СВЦЭМ!$D$10+'СЕТ СН'!$G$6-'СЕТ СН'!$G$22</f>
        <v>1339.7542295999999</v>
      </c>
      <c r="P53" s="36">
        <f>SUMIFS(СВЦЭМ!$C$39:$C$782,СВЦЭМ!$A$39:$A$782,$A53,СВЦЭМ!$B$39:$B$782,P$47)+'СЕТ СН'!$G$12+СВЦЭМ!$D$10+'СЕТ СН'!$G$6-'СЕТ СН'!$G$22</f>
        <v>1332.65811474</v>
      </c>
      <c r="Q53" s="36">
        <f>SUMIFS(СВЦЭМ!$C$39:$C$782,СВЦЭМ!$A$39:$A$782,$A53,СВЦЭМ!$B$39:$B$782,Q$47)+'СЕТ СН'!$G$12+СВЦЭМ!$D$10+'СЕТ СН'!$G$6-'СЕТ СН'!$G$22</f>
        <v>1334.77591474</v>
      </c>
      <c r="R53" s="36">
        <f>SUMIFS(СВЦЭМ!$C$39:$C$782,СВЦЭМ!$A$39:$A$782,$A53,СВЦЭМ!$B$39:$B$782,R$47)+'СЕТ СН'!$G$12+СВЦЭМ!$D$10+'СЕТ СН'!$G$6-'СЕТ СН'!$G$22</f>
        <v>1294.58928277</v>
      </c>
      <c r="S53" s="36">
        <f>SUMIFS(СВЦЭМ!$C$39:$C$782,СВЦЭМ!$A$39:$A$782,$A53,СВЦЭМ!$B$39:$B$782,S$47)+'СЕТ СН'!$G$12+СВЦЭМ!$D$10+'СЕТ СН'!$G$6-'СЕТ СН'!$G$22</f>
        <v>1256.9598533799999</v>
      </c>
      <c r="T53" s="36">
        <f>SUMIFS(СВЦЭМ!$C$39:$C$782,СВЦЭМ!$A$39:$A$782,$A53,СВЦЭМ!$B$39:$B$782,T$47)+'СЕТ СН'!$G$12+СВЦЭМ!$D$10+'СЕТ СН'!$G$6-'СЕТ СН'!$G$22</f>
        <v>1244.7085834999998</v>
      </c>
      <c r="U53" s="36">
        <f>SUMIFS(СВЦЭМ!$C$39:$C$782,СВЦЭМ!$A$39:$A$782,$A53,СВЦЭМ!$B$39:$B$782,U$47)+'СЕТ СН'!$G$12+СВЦЭМ!$D$10+'СЕТ СН'!$G$6-'СЕТ СН'!$G$22</f>
        <v>1239.6597814199999</v>
      </c>
      <c r="V53" s="36">
        <f>SUMIFS(СВЦЭМ!$C$39:$C$782,СВЦЭМ!$A$39:$A$782,$A53,СВЦЭМ!$B$39:$B$782,V$47)+'СЕТ СН'!$G$12+СВЦЭМ!$D$10+'СЕТ СН'!$G$6-'СЕТ СН'!$G$22</f>
        <v>1247.0936123199999</v>
      </c>
      <c r="W53" s="36">
        <f>SUMIFS(СВЦЭМ!$C$39:$C$782,СВЦЭМ!$A$39:$A$782,$A53,СВЦЭМ!$B$39:$B$782,W$47)+'СЕТ СН'!$G$12+СВЦЭМ!$D$10+'СЕТ СН'!$G$6-'СЕТ СН'!$G$22</f>
        <v>1267.9215447500001</v>
      </c>
      <c r="X53" s="36">
        <f>SUMIFS(СВЦЭМ!$C$39:$C$782,СВЦЭМ!$A$39:$A$782,$A53,СВЦЭМ!$B$39:$B$782,X$47)+'СЕТ СН'!$G$12+СВЦЭМ!$D$10+'СЕТ СН'!$G$6-'СЕТ СН'!$G$22</f>
        <v>1261.9439864999999</v>
      </c>
      <c r="Y53" s="36">
        <f>SUMIFS(СВЦЭМ!$C$39:$C$782,СВЦЭМ!$A$39:$A$782,$A53,СВЦЭМ!$B$39:$B$782,Y$47)+'СЕТ СН'!$G$12+СВЦЭМ!$D$10+'СЕТ СН'!$G$6-'СЕТ СН'!$G$22</f>
        <v>1232.22133278</v>
      </c>
    </row>
    <row r="54" spans="1:25" ht="15.75" x14ac:dyDescent="0.2">
      <c r="A54" s="35">
        <f t="shared" si="1"/>
        <v>44354</v>
      </c>
      <c r="B54" s="36">
        <f>SUMIFS(СВЦЭМ!$C$39:$C$782,СВЦЭМ!$A$39:$A$782,$A54,СВЦЭМ!$B$39:$B$782,B$47)+'СЕТ СН'!$G$12+СВЦЭМ!$D$10+'СЕТ СН'!$G$6-'СЕТ СН'!$G$22</f>
        <v>1212.68363931</v>
      </c>
      <c r="C54" s="36">
        <f>SUMIFS(СВЦЭМ!$C$39:$C$782,СВЦЭМ!$A$39:$A$782,$A54,СВЦЭМ!$B$39:$B$782,C$47)+'СЕТ СН'!$G$12+СВЦЭМ!$D$10+'СЕТ СН'!$G$6-'СЕТ СН'!$G$22</f>
        <v>1279.7606452999999</v>
      </c>
      <c r="D54" s="36">
        <f>SUMIFS(СВЦЭМ!$C$39:$C$782,СВЦЭМ!$A$39:$A$782,$A54,СВЦЭМ!$B$39:$B$782,D$47)+'СЕТ СН'!$G$12+СВЦЭМ!$D$10+'СЕТ СН'!$G$6-'СЕТ СН'!$G$22</f>
        <v>1353.63243143</v>
      </c>
      <c r="E54" s="36">
        <f>SUMIFS(СВЦЭМ!$C$39:$C$782,СВЦЭМ!$A$39:$A$782,$A54,СВЦЭМ!$B$39:$B$782,E$47)+'СЕТ СН'!$G$12+СВЦЭМ!$D$10+'СЕТ СН'!$G$6-'СЕТ СН'!$G$22</f>
        <v>1373.1203895200001</v>
      </c>
      <c r="F54" s="36">
        <f>SUMIFS(СВЦЭМ!$C$39:$C$782,СВЦЭМ!$A$39:$A$782,$A54,СВЦЭМ!$B$39:$B$782,F$47)+'СЕТ СН'!$G$12+СВЦЭМ!$D$10+'СЕТ СН'!$G$6-'СЕТ СН'!$G$22</f>
        <v>1372.7617945</v>
      </c>
      <c r="G54" s="36">
        <f>SUMIFS(СВЦЭМ!$C$39:$C$782,СВЦЭМ!$A$39:$A$782,$A54,СВЦЭМ!$B$39:$B$782,G$47)+'СЕТ СН'!$G$12+СВЦЭМ!$D$10+'СЕТ СН'!$G$6-'СЕТ СН'!$G$22</f>
        <v>1359.5966035299998</v>
      </c>
      <c r="H54" s="36">
        <f>SUMIFS(СВЦЭМ!$C$39:$C$782,СВЦЭМ!$A$39:$A$782,$A54,СВЦЭМ!$B$39:$B$782,H$47)+'СЕТ СН'!$G$12+СВЦЭМ!$D$10+'СЕТ СН'!$G$6-'СЕТ СН'!$G$22</f>
        <v>1333.2021058199998</v>
      </c>
      <c r="I54" s="36">
        <f>SUMIFS(СВЦЭМ!$C$39:$C$782,СВЦЭМ!$A$39:$A$782,$A54,СВЦЭМ!$B$39:$B$782,I$47)+'СЕТ СН'!$G$12+СВЦЭМ!$D$10+'СЕТ СН'!$G$6-'СЕТ СН'!$G$22</f>
        <v>1251.2765415599999</v>
      </c>
      <c r="J54" s="36">
        <f>SUMIFS(СВЦЭМ!$C$39:$C$782,СВЦЭМ!$A$39:$A$782,$A54,СВЦЭМ!$B$39:$B$782,J$47)+'СЕТ СН'!$G$12+СВЦЭМ!$D$10+'СЕТ СН'!$G$6-'СЕТ СН'!$G$22</f>
        <v>1249.3385052599999</v>
      </c>
      <c r="K54" s="36">
        <f>SUMIFS(СВЦЭМ!$C$39:$C$782,СВЦЭМ!$A$39:$A$782,$A54,СВЦЭМ!$B$39:$B$782,K$47)+'СЕТ СН'!$G$12+СВЦЭМ!$D$10+'СЕТ СН'!$G$6-'СЕТ СН'!$G$22</f>
        <v>1275.5999467199999</v>
      </c>
      <c r="L54" s="36">
        <f>SUMIFS(СВЦЭМ!$C$39:$C$782,СВЦЭМ!$A$39:$A$782,$A54,СВЦЭМ!$B$39:$B$782,L$47)+'СЕТ СН'!$G$12+СВЦЭМ!$D$10+'СЕТ СН'!$G$6-'СЕТ СН'!$G$22</f>
        <v>1288.3973947499999</v>
      </c>
      <c r="M54" s="36">
        <f>SUMIFS(СВЦЭМ!$C$39:$C$782,СВЦЭМ!$A$39:$A$782,$A54,СВЦЭМ!$B$39:$B$782,M$47)+'СЕТ СН'!$G$12+СВЦЭМ!$D$10+'СЕТ СН'!$G$6-'СЕТ СН'!$G$22</f>
        <v>1275.26306009</v>
      </c>
      <c r="N54" s="36">
        <f>SUMIFS(СВЦЭМ!$C$39:$C$782,СВЦЭМ!$A$39:$A$782,$A54,СВЦЭМ!$B$39:$B$782,N$47)+'СЕТ СН'!$G$12+СВЦЭМ!$D$10+'СЕТ СН'!$G$6-'СЕТ СН'!$G$22</f>
        <v>1299.3331074799999</v>
      </c>
      <c r="O54" s="36">
        <f>SUMIFS(СВЦЭМ!$C$39:$C$782,СВЦЭМ!$A$39:$A$782,$A54,СВЦЭМ!$B$39:$B$782,O$47)+'СЕТ СН'!$G$12+СВЦЭМ!$D$10+'СЕТ СН'!$G$6-'СЕТ СН'!$G$22</f>
        <v>1340.0519129499999</v>
      </c>
      <c r="P54" s="36">
        <f>SUMIFS(СВЦЭМ!$C$39:$C$782,СВЦЭМ!$A$39:$A$782,$A54,СВЦЭМ!$B$39:$B$782,P$47)+'СЕТ СН'!$G$12+СВЦЭМ!$D$10+'СЕТ СН'!$G$6-'СЕТ СН'!$G$22</f>
        <v>1349.7740325</v>
      </c>
      <c r="Q54" s="36">
        <f>SUMIFS(СВЦЭМ!$C$39:$C$782,СВЦЭМ!$A$39:$A$782,$A54,СВЦЭМ!$B$39:$B$782,Q$47)+'СЕТ СН'!$G$12+СВЦЭМ!$D$10+'СЕТ СН'!$G$6-'СЕТ СН'!$G$22</f>
        <v>1355.2555999799999</v>
      </c>
      <c r="R54" s="36">
        <f>SUMIFS(СВЦЭМ!$C$39:$C$782,СВЦЭМ!$A$39:$A$782,$A54,СВЦЭМ!$B$39:$B$782,R$47)+'СЕТ СН'!$G$12+СВЦЭМ!$D$10+'СЕТ СН'!$G$6-'СЕТ СН'!$G$22</f>
        <v>1297.14324721</v>
      </c>
      <c r="S54" s="36">
        <f>SUMIFS(СВЦЭМ!$C$39:$C$782,СВЦЭМ!$A$39:$A$782,$A54,СВЦЭМ!$B$39:$B$782,S$47)+'СЕТ СН'!$G$12+СВЦЭМ!$D$10+'СЕТ СН'!$G$6-'СЕТ СН'!$G$22</f>
        <v>1250.06193216</v>
      </c>
      <c r="T54" s="36">
        <f>SUMIFS(СВЦЭМ!$C$39:$C$782,СВЦЭМ!$A$39:$A$782,$A54,СВЦЭМ!$B$39:$B$782,T$47)+'СЕТ СН'!$G$12+СВЦЭМ!$D$10+'СЕТ СН'!$G$6-'СЕТ СН'!$G$22</f>
        <v>1256.0457969899999</v>
      </c>
      <c r="U54" s="36">
        <f>SUMIFS(СВЦЭМ!$C$39:$C$782,СВЦЭМ!$A$39:$A$782,$A54,СВЦЭМ!$B$39:$B$782,U$47)+'СЕТ СН'!$G$12+СВЦЭМ!$D$10+'СЕТ СН'!$G$6-'СЕТ СН'!$G$22</f>
        <v>1269.7007331099999</v>
      </c>
      <c r="V54" s="36">
        <f>SUMIFS(СВЦЭМ!$C$39:$C$782,СВЦЭМ!$A$39:$A$782,$A54,СВЦЭМ!$B$39:$B$782,V$47)+'СЕТ СН'!$G$12+СВЦЭМ!$D$10+'СЕТ СН'!$G$6-'СЕТ СН'!$G$22</f>
        <v>1290.7669986400001</v>
      </c>
      <c r="W54" s="36">
        <f>SUMIFS(СВЦЭМ!$C$39:$C$782,СВЦЭМ!$A$39:$A$782,$A54,СВЦЭМ!$B$39:$B$782,W$47)+'СЕТ СН'!$G$12+СВЦЭМ!$D$10+'СЕТ СН'!$G$6-'СЕТ СН'!$G$22</f>
        <v>1305.8991886499998</v>
      </c>
      <c r="X54" s="36">
        <f>SUMIFS(СВЦЭМ!$C$39:$C$782,СВЦЭМ!$A$39:$A$782,$A54,СВЦЭМ!$B$39:$B$782,X$47)+'СЕТ СН'!$G$12+СВЦЭМ!$D$10+'СЕТ СН'!$G$6-'СЕТ СН'!$G$22</f>
        <v>1290.89171302</v>
      </c>
      <c r="Y54" s="36">
        <f>SUMIFS(СВЦЭМ!$C$39:$C$782,СВЦЭМ!$A$39:$A$782,$A54,СВЦЭМ!$B$39:$B$782,Y$47)+'СЕТ СН'!$G$12+СВЦЭМ!$D$10+'СЕТ СН'!$G$6-'СЕТ СН'!$G$22</f>
        <v>1211.9442525499999</v>
      </c>
    </row>
    <row r="55" spans="1:25" ht="15.75" x14ac:dyDescent="0.2">
      <c r="A55" s="35">
        <f t="shared" si="1"/>
        <v>44355</v>
      </c>
      <c r="B55" s="36">
        <f>SUMIFS(СВЦЭМ!$C$39:$C$782,СВЦЭМ!$A$39:$A$782,$A55,СВЦЭМ!$B$39:$B$782,B$47)+'СЕТ СН'!$G$12+СВЦЭМ!$D$10+'СЕТ СН'!$G$6-'СЕТ СН'!$G$22</f>
        <v>1190.73367104</v>
      </c>
      <c r="C55" s="36">
        <f>SUMIFS(СВЦЭМ!$C$39:$C$782,СВЦЭМ!$A$39:$A$782,$A55,СВЦЭМ!$B$39:$B$782,C$47)+'СЕТ СН'!$G$12+СВЦЭМ!$D$10+'СЕТ СН'!$G$6-'СЕТ СН'!$G$22</f>
        <v>1272.4750460099999</v>
      </c>
      <c r="D55" s="36">
        <f>SUMIFS(СВЦЭМ!$C$39:$C$782,СВЦЭМ!$A$39:$A$782,$A55,СВЦЭМ!$B$39:$B$782,D$47)+'СЕТ СН'!$G$12+СВЦЭМ!$D$10+'СЕТ СН'!$G$6-'СЕТ СН'!$G$22</f>
        <v>1353.7137350399998</v>
      </c>
      <c r="E55" s="36">
        <f>SUMIFS(СВЦЭМ!$C$39:$C$782,СВЦЭМ!$A$39:$A$782,$A55,СВЦЭМ!$B$39:$B$782,E$47)+'СЕТ СН'!$G$12+СВЦЭМ!$D$10+'СЕТ СН'!$G$6-'СЕТ СН'!$G$22</f>
        <v>1372.3301270299999</v>
      </c>
      <c r="F55" s="36">
        <f>SUMIFS(СВЦЭМ!$C$39:$C$782,СВЦЭМ!$A$39:$A$782,$A55,СВЦЭМ!$B$39:$B$782,F$47)+'СЕТ СН'!$G$12+СВЦЭМ!$D$10+'СЕТ СН'!$G$6-'СЕТ СН'!$G$22</f>
        <v>1370.07403262</v>
      </c>
      <c r="G55" s="36">
        <f>SUMIFS(СВЦЭМ!$C$39:$C$782,СВЦЭМ!$A$39:$A$782,$A55,СВЦЭМ!$B$39:$B$782,G$47)+'СЕТ СН'!$G$12+СВЦЭМ!$D$10+'СЕТ СН'!$G$6-'СЕТ СН'!$G$22</f>
        <v>1357.08972496</v>
      </c>
      <c r="H55" s="36">
        <f>SUMIFS(СВЦЭМ!$C$39:$C$782,СВЦЭМ!$A$39:$A$782,$A55,СВЦЭМ!$B$39:$B$782,H$47)+'СЕТ СН'!$G$12+СВЦЭМ!$D$10+'СЕТ СН'!$G$6-'СЕТ СН'!$G$22</f>
        <v>1310.49364354</v>
      </c>
      <c r="I55" s="36">
        <f>SUMIFS(СВЦЭМ!$C$39:$C$782,СВЦЭМ!$A$39:$A$782,$A55,СВЦЭМ!$B$39:$B$782,I$47)+'СЕТ СН'!$G$12+СВЦЭМ!$D$10+'СЕТ СН'!$G$6-'СЕТ СН'!$G$22</f>
        <v>1228.2694103499998</v>
      </c>
      <c r="J55" s="36">
        <f>SUMIFS(СВЦЭМ!$C$39:$C$782,СВЦЭМ!$A$39:$A$782,$A55,СВЦЭМ!$B$39:$B$782,J$47)+'СЕТ СН'!$G$12+СВЦЭМ!$D$10+'СЕТ СН'!$G$6-'СЕТ СН'!$G$22</f>
        <v>1206.7294707999999</v>
      </c>
      <c r="K55" s="36">
        <f>SUMIFS(СВЦЭМ!$C$39:$C$782,СВЦЭМ!$A$39:$A$782,$A55,СВЦЭМ!$B$39:$B$782,K$47)+'СЕТ СН'!$G$12+СВЦЭМ!$D$10+'СЕТ СН'!$G$6-'СЕТ СН'!$G$22</f>
        <v>1209.1490735500001</v>
      </c>
      <c r="L55" s="36">
        <f>SUMIFS(СВЦЭМ!$C$39:$C$782,СВЦЭМ!$A$39:$A$782,$A55,СВЦЭМ!$B$39:$B$782,L$47)+'СЕТ СН'!$G$12+СВЦЭМ!$D$10+'СЕТ СН'!$G$6-'СЕТ СН'!$G$22</f>
        <v>1209.1773435599998</v>
      </c>
      <c r="M55" s="36">
        <f>SUMIFS(СВЦЭМ!$C$39:$C$782,СВЦЭМ!$A$39:$A$782,$A55,СВЦЭМ!$B$39:$B$782,M$47)+'СЕТ СН'!$G$12+СВЦЭМ!$D$10+'СЕТ СН'!$G$6-'СЕТ СН'!$G$22</f>
        <v>1219.9290218199999</v>
      </c>
      <c r="N55" s="36">
        <f>SUMIFS(СВЦЭМ!$C$39:$C$782,СВЦЭМ!$A$39:$A$782,$A55,СВЦЭМ!$B$39:$B$782,N$47)+'СЕТ СН'!$G$12+СВЦЭМ!$D$10+'СЕТ СН'!$G$6-'СЕТ СН'!$G$22</f>
        <v>1264.3056541400001</v>
      </c>
      <c r="O55" s="36">
        <f>SUMIFS(СВЦЭМ!$C$39:$C$782,СВЦЭМ!$A$39:$A$782,$A55,СВЦЭМ!$B$39:$B$782,O$47)+'СЕТ СН'!$G$12+СВЦЭМ!$D$10+'СЕТ СН'!$G$6-'СЕТ СН'!$G$22</f>
        <v>1311.8185543499999</v>
      </c>
      <c r="P55" s="36">
        <f>SUMIFS(СВЦЭМ!$C$39:$C$782,СВЦЭМ!$A$39:$A$782,$A55,СВЦЭМ!$B$39:$B$782,P$47)+'СЕТ СН'!$G$12+СВЦЭМ!$D$10+'СЕТ СН'!$G$6-'СЕТ СН'!$G$22</f>
        <v>1309.9193500599999</v>
      </c>
      <c r="Q55" s="36">
        <f>SUMIFS(СВЦЭМ!$C$39:$C$782,СВЦЭМ!$A$39:$A$782,$A55,СВЦЭМ!$B$39:$B$782,Q$47)+'СЕТ СН'!$G$12+СВЦЭМ!$D$10+'СЕТ СН'!$G$6-'СЕТ СН'!$G$22</f>
        <v>1316.3714763399998</v>
      </c>
      <c r="R55" s="36">
        <f>SUMIFS(СВЦЭМ!$C$39:$C$782,СВЦЭМ!$A$39:$A$782,$A55,СВЦЭМ!$B$39:$B$782,R$47)+'СЕТ СН'!$G$12+СВЦЭМ!$D$10+'СЕТ СН'!$G$6-'СЕТ СН'!$G$22</f>
        <v>1257.4384031499999</v>
      </c>
      <c r="S55" s="36">
        <f>SUMIFS(СВЦЭМ!$C$39:$C$782,СВЦЭМ!$A$39:$A$782,$A55,СВЦЭМ!$B$39:$B$782,S$47)+'СЕТ СН'!$G$12+СВЦЭМ!$D$10+'СЕТ СН'!$G$6-'СЕТ СН'!$G$22</f>
        <v>1207.5595031600001</v>
      </c>
      <c r="T55" s="36">
        <f>SUMIFS(СВЦЭМ!$C$39:$C$782,СВЦЭМ!$A$39:$A$782,$A55,СВЦЭМ!$B$39:$B$782,T$47)+'СЕТ СН'!$G$12+СВЦЭМ!$D$10+'СЕТ СН'!$G$6-'СЕТ СН'!$G$22</f>
        <v>1188.24824825</v>
      </c>
      <c r="U55" s="36">
        <f>SUMIFS(СВЦЭМ!$C$39:$C$782,СВЦЭМ!$A$39:$A$782,$A55,СВЦЭМ!$B$39:$B$782,U$47)+'СЕТ СН'!$G$12+СВЦЭМ!$D$10+'СЕТ СН'!$G$6-'СЕТ СН'!$G$22</f>
        <v>1181.45182187</v>
      </c>
      <c r="V55" s="36">
        <f>SUMIFS(СВЦЭМ!$C$39:$C$782,СВЦЭМ!$A$39:$A$782,$A55,СВЦЭМ!$B$39:$B$782,V$47)+'СЕТ СН'!$G$12+СВЦЭМ!$D$10+'СЕТ СН'!$G$6-'СЕТ СН'!$G$22</f>
        <v>1181.2191822699999</v>
      </c>
      <c r="W55" s="36">
        <f>SUMIFS(СВЦЭМ!$C$39:$C$782,СВЦЭМ!$A$39:$A$782,$A55,СВЦЭМ!$B$39:$B$782,W$47)+'СЕТ СН'!$G$12+СВЦЭМ!$D$10+'СЕТ СН'!$G$6-'СЕТ СН'!$G$22</f>
        <v>1198.30710656</v>
      </c>
      <c r="X55" s="36">
        <f>SUMIFS(СВЦЭМ!$C$39:$C$782,СВЦЭМ!$A$39:$A$782,$A55,СВЦЭМ!$B$39:$B$782,X$47)+'СЕТ СН'!$G$12+СВЦЭМ!$D$10+'СЕТ СН'!$G$6-'СЕТ СН'!$G$22</f>
        <v>1183.21524972</v>
      </c>
      <c r="Y55" s="36">
        <f>SUMIFS(СВЦЭМ!$C$39:$C$782,СВЦЭМ!$A$39:$A$782,$A55,СВЦЭМ!$B$39:$B$782,Y$47)+'СЕТ СН'!$G$12+СВЦЭМ!$D$10+'СЕТ СН'!$G$6-'СЕТ СН'!$G$22</f>
        <v>1168.3169362399999</v>
      </c>
    </row>
    <row r="56" spans="1:25" ht="15.75" x14ac:dyDescent="0.2">
      <c r="A56" s="35">
        <f t="shared" si="1"/>
        <v>44356</v>
      </c>
      <c r="B56" s="36">
        <f>SUMIFS(СВЦЭМ!$C$39:$C$782,СВЦЭМ!$A$39:$A$782,$A56,СВЦЭМ!$B$39:$B$782,B$47)+'СЕТ СН'!$G$12+СВЦЭМ!$D$10+'СЕТ СН'!$G$6-'СЕТ СН'!$G$22</f>
        <v>1210.1589873099999</v>
      </c>
      <c r="C56" s="36">
        <f>SUMIFS(СВЦЭМ!$C$39:$C$782,СВЦЭМ!$A$39:$A$782,$A56,СВЦЭМ!$B$39:$B$782,C$47)+'СЕТ СН'!$G$12+СВЦЭМ!$D$10+'СЕТ СН'!$G$6-'СЕТ СН'!$G$22</f>
        <v>1280.5082907999999</v>
      </c>
      <c r="D56" s="36">
        <f>SUMIFS(СВЦЭМ!$C$39:$C$782,СВЦЭМ!$A$39:$A$782,$A56,СВЦЭМ!$B$39:$B$782,D$47)+'СЕТ СН'!$G$12+СВЦЭМ!$D$10+'СЕТ СН'!$G$6-'СЕТ СН'!$G$22</f>
        <v>1345.22695933</v>
      </c>
      <c r="E56" s="36">
        <f>SUMIFS(СВЦЭМ!$C$39:$C$782,СВЦЭМ!$A$39:$A$782,$A56,СВЦЭМ!$B$39:$B$782,E$47)+'СЕТ СН'!$G$12+СВЦЭМ!$D$10+'СЕТ СН'!$G$6-'СЕТ СН'!$G$22</f>
        <v>1360.6536514700001</v>
      </c>
      <c r="F56" s="36">
        <f>SUMIFS(СВЦЭМ!$C$39:$C$782,СВЦЭМ!$A$39:$A$782,$A56,СВЦЭМ!$B$39:$B$782,F$47)+'СЕТ СН'!$G$12+СВЦЭМ!$D$10+'СЕТ СН'!$G$6-'СЕТ СН'!$G$22</f>
        <v>1361.1190207099999</v>
      </c>
      <c r="G56" s="36">
        <f>SUMIFS(СВЦЭМ!$C$39:$C$782,СВЦЭМ!$A$39:$A$782,$A56,СВЦЭМ!$B$39:$B$782,G$47)+'СЕТ СН'!$G$12+СВЦЭМ!$D$10+'СЕТ СН'!$G$6-'СЕТ СН'!$G$22</f>
        <v>1338.3705875800001</v>
      </c>
      <c r="H56" s="36">
        <f>SUMIFS(СВЦЭМ!$C$39:$C$782,СВЦЭМ!$A$39:$A$782,$A56,СВЦЭМ!$B$39:$B$782,H$47)+'СЕТ СН'!$G$12+СВЦЭМ!$D$10+'СЕТ СН'!$G$6-'СЕТ СН'!$G$22</f>
        <v>1300.5002802399999</v>
      </c>
      <c r="I56" s="36">
        <f>SUMIFS(СВЦЭМ!$C$39:$C$782,СВЦЭМ!$A$39:$A$782,$A56,СВЦЭМ!$B$39:$B$782,I$47)+'СЕТ СН'!$G$12+СВЦЭМ!$D$10+'СЕТ СН'!$G$6-'СЕТ СН'!$G$22</f>
        <v>1228.1230816899999</v>
      </c>
      <c r="J56" s="36">
        <f>SUMIFS(СВЦЭМ!$C$39:$C$782,СВЦЭМ!$A$39:$A$782,$A56,СВЦЭМ!$B$39:$B$782,J$47)+'СЕТ СН'!$G$12+СВЦЭМ!$D$10+'СЕТ СН'!$G$6-'СЕТ СН'!$G$22</f>
        <v>1208.857497</v>
      </c>
      <c r="K56" s="36">
        <f>SUMIFS(СВЦЭМ!$C$39:$C$782,СВЦЭМ!$A$39:$A$782,$A56,СВЦЭМ!$B$39:$B$782,K$47)+'СЕТ СН'!$G$12+СВЦЭМ!$D$10+'СЕТ СН'!$G$6-'СЕТ СН'!$G$22</f>
        <v>1218.1540743199998</v>
      </c>
      <c r="L56" s="36">
        <f>SUMIFS(СВЦЭМ!$C$39:$C$782,СВЦЭМ!$A$39:$A$782,$A56,СВЦЭМ!$B$39:$B$782,L$47)+'СЕТ СН'!$G$12+СВЦЭМ!$D$10+'СЕТ СН'!$G$6-'СЕТ СН'!$G$22</f>
        <v>1222.2641126899998</v>
      </c>
      <c r="M56" s="36">
        <f>SUMIFS(СВЦЭМ!$C$39:$C$782,СВЦЭМ!$A$39:$A$782,$A56,СВЦЭМ!$B$39:$B$782,M$47)+'СЕТ СН'!$G$12+СВЦЭМ!$D$10+'СЕТ СН'!$G$6-'СЕТ СН'!$G$22</f>
        <v>1233.56613176</v>
      </c>
      <c r="N56" s="36">
        <f>SUMIFS(СВЦЭМ!$C$39:$C$782,СВЦЭМ!$A$39:$A$782,$A56,СВЦЭМ!$B$39:$B$782,N$47)+'СЕТ СН'!$G$12+СВЦЭМ!$D$10+'СЕТ СН'!$G$6-'СЕТ СН'!$G$22</f>
        <v>1274.13542994</v>
      </c>
      <c r="O56" s="36">
        <f>SUMIFS(СВЦЭМ!$C$39:$C$782,СВЦЭМ!$A$39:$A$782,$A56,СВЦЭМ!$B$39:$B$782,O$47)+'СЕТ СН'!$G$12+СВЦЭМ!$D$10+'СЕТ СН'!$G$6-'СЕТ СН'!$G$22</f>
        <v>1329.4883509900001</v>
      </c>
      <c r="P56" s="36">
        <f>SUMIFS(СВЦЭМ!$C$39:$C$782,СВЦЭМ!$A$39:$A$782,$A56,СВЦЭМ!$B$39:$B$782,P$47)+'СЕТ СН'!$G$12+СВЦЭМ!$D$10+'СЕТ СН'!$G$6-'СЕТ СН'!$G$22</f>
        <v>1329.7410101099999</v>
      </c>
      <c r="Q56" s="36">
        <f>SUMIFS(СВЦЭМ!$C$39:$C$782,СВЦЭМ!$A$39:$A$782,$A56,СВЦЭМ!$B$39:$B$782,Q$47)+'СЕТ СН'!$G$12+СВЦЭМ!$D$10+'СЕТ СН'!$G$6-'СЕТ СН'!$G$22</f>
        <v>1323.80757797</v>
      </c>
      <c r="R56" s="36">
        <f>SUMIFS(СВЦЭМ!$C$39:$C$782,СВЦЭМ!$A$39:$A$782,$A56,СВЦЭМ!$B$39:$B$782,R$47)+'СЕТ СН'!$G$12+СВЦЭМ!$D$10+'СЕТ СН'!$G$6-'СЕТ СН'!$G$22</f>
        <v>1265.8951141399998</v>
      </c>
      <c r="S56" s="36">
        <f>SUMIFS(СВЦЭМ!$C$39:$C$782,СВЦЭМ!$A$39:$A$782,$A56,СВЦЭМ!$B$39:$B$782,S$47)+'СЕТ СН'!$G$12+СВЦЭМ!$D$10+'СЕТ СН'!$G$6-'СЕТ СН'!$G$22</f>
        <v>1207.4049660999999</v>
      </c>
      <c r="T56" s="36">
        <f>SUMIFS(СВЦЭМ!$C$39:$C$782,СВЦЭМ!$A$39:$A$782,$A56,СВЦЭМ!$B$39:$B$782,T$47)+'СЕТ СН'!$G$12+СВЦЭМ!$D$10+'СЕТ СН'!$G$6-'СЕТ СН'!$G$22</f>
        <v>1188.49183092</v>
      </c>
      <c r="U56" s="36">
        <f>SUMIFS(СВЦЭМ!$C$39:$C$782,СВЦЭМ!$A$39:$A$782,$A56,СВЦЭМ!$B$39:$B$782,U$47)+'СЕТ СН'!$G$12+СВЦЭМ!$D$10+'СЕТ СН'!$G$6-'СЕТ СН'!$G$22</f>
        <v>1172.4709155099999</v>
      </c>
      <c r="V56" s="36">
        <f>SUMIFS(СВЦЭМ!$C$39:$C$782,СВЦЭМ!$A$39:$A$782,$A56,СВЦЭМ!$B$39:$B$782,V$47)+'СЕТ СН'!$G$12+СВЦЭМ!$D$10+'СЕТ СН'!$G$6-'СЕТ СН'!$G$22</f>
        <v>1172.8820598899999</v>
      </c>
      <c r="W56" s="36">
        <f>SUMIFS(СВЦЭМ!$C$39:$C$782,СВЦЭМ!$A$39:$A$782,$A56,СВЦЭМ!$B$39:$B$782,W$47)+'СЕТ СН'!$G$12+СВЦЭМ!$D$10+'СЕТ СН'!$G$6-'СЕТ СН'!$G$22</f>
        <v>1191.8151097099999</v>
      </c>
      <c r="X56" s="36">
        <f>SUMIFS(СВЦЭМ!$C$39:$C$782,СВЦЭМ!$A$39:$A$782,$A56,СВЦЭМ!$B$39:$B$782,X$47)+'СЕТ СН'!$G$12+СВЦЭМ!$D$10+'СЕТ СН'!$G$6-'СЕТ СН'!$G$22</f>
        <v>1183.52360884</v>
      </c>
      <c r="Y56" s="36">
        <f>SUMIFS(СВЦЭМ!$C$39:$C$782,СВЦЭМ!$A$39:$A$782,$A56,СВЦЭМ!$B$39:$B$782,Y$47)+'СЕТ СН'!$G$12+СВЦЭМ!$D$10+'СЕТ СН'!$G$6-'СЕТ СН'!$G$22</f>
        <v>1160.8184516199999</v>
      </c>
    </row>
    <row r="57" spans="1:25" ht="15.75" x14ac:dyDescent="0.2">
      <c r="A57" s="35">
        <f t="shared" si="1"/>
        <v>44357</v>
      </c>
      <c r="B57" s="36">
        <f>SUMIFS(СВЦЭМ!$C$39:$C$782,СВЦЭМ!$A$39:$A$782,$A57,СВЦЭМ!$B$39:$B$782,B$47)+'СЕТ СН'!$G$12+СВЦЭМ!$D$10+'СЕТ СН'!$G$6-'СЕТ СН'!$G$22</f>
        <v>1164.99197185</v>
      </c>
      <c r="C57" s="36">
        <f>SUMIFS(СВЦЭМ!$C$39:$C$782,СВЦЭМ!$A$39:$A$782,$A57,СВЦЭМ!$B$39:$B$782,C$47)+'СЕТ СН'!$G$12+СВЦЭМ!$D$10+'СЕТ СН'!$G$6-'СЕТ СН'!$G$22</f>
        <v>1216.8150706299998</v>
      </c>
      <c r="D57" s="36">
        <f>SUMIFS(СВЦЭМ!$C$39:$C$782,СВЦЭМ!$A$39:$A$782,$A57,СВЦЭМ!$B$39:$B$782,D$47)+'СЕТ СН'!$G$12+СВЦЭМ!$D$10+'СЕТ СН'!$G$6-'СЕТ СН'!$G$22</f>
        <v>1283.07572355</v>
      </c>
      <c r="E57" s="36">
        <f>SUMIFS(СВЦЭМ!$C$39:$C$782,СВЦЭМ!$A$39:$A$782,$A57,СВЦЭМ!$B$39:$B$782,E$47)+'СЕТ СН'!$G$12+СВЦЭМ!$D$10+'СЕТ СН'!$G$6-'СЕТ СН'!$G$22</f>
        <v>1299.33606304</v>
      </c>
      <c r="F57" s="36">
        <f>SUMIFS(СВЦЭМ!$C$39:$C$782,СВЦЭМ!$A$39:$A$782,$A57,СВЦЭМ!$B$39:$B$782,F$47)+'СЕТ СН'!$G$12+СВЦЭМ!$D$10+'СЕТ СН'!$G$6-'СЕТ СН'!$G$22</f>
        <v>1289.91168909</v>
      </c>
      <c r="G57" s="36">
        <f>SUMIFS(СВЦЭМ!$C$39:$C$782,СВЦЭМ!$A$39:$A$782,$A57,СВЦЭМ!$B$39:$B$782,G$47)+'СЕТ СН'!$G$12+СВЦЭМ!$D$10+'СЕТ СН'!$G$6-'СЕТ СН'!$G$22</f>
        <v>1285.6681837199999</v>
      </c>
      <c r="H57" s="36">
        <f>SUMIFS(СВЦЭМ!$C$39:$C$782,СВЦЭМ!$A$39:$A$782,$A57,СВЦЭМ!$B$39:$B$782,H$47)+'СЕТ СН'!$G$12+СВЦЭМ!$D$10+'СЕТ СН'!$G$6-'СЕТ СН'!$G$22</f>
        <v>1259.4032122200001</v>
      </c>
      <c r="I57" s="36">
        <f>SUMIFS(СВЦЭМ!$C$39:$C$782,СВЦЭМ!$A$39:$A$782,$A57,СВЦЭМ!$B$39:$B$782,I$47)+'СЕТ СН'!$G$12+СВЦЭМ!$D$10+'СЕТ СН'!$G$6-'СЕТ СН'!$G$22</f>
        <v>1225.2716574799999</v>
      </c>
      <c r="J57" s="36">
        <f>SUMIFS(СВЦЭМ!$C$39:$C$782,СВЦЭМ!$A$39:$A$782,$A57,СВЦЭМ!$B$39:$B$782,J$47)+'СЕТ СН'!$G$12+СВЦЭМ!$D$10+'СЕТ СН'!$G$6-'СЕТ СН'!$G$22</f>
        <v>1219.5029062200001</v>
      </c>
      <c r="K57" s="36">
        <f>SUMIFS(СВЦЭМ!$C$39:$C$782,СВЦЭМ!$A$39:$A$782,$A57,СВЦЭМ!$B$39:$B$782,K$47)+'СЕТ СН'!$G$12+СВЦЭМ!$D$10+'СЕТ СН'!$G$6-'СЕТ СН'!$G$22</f>
        <v>1223.9541187099999</v>
      </c>
      <c r="L57" s="36">
        <f>SUMIFS(СВЦЭМ!$C$39:$C$782,СВЦЭМ!$A$39:$A$782,$A57,СВЦЭМ!$B$39:$B$782,L$47)+'СЕТ СН'!$G$12+СВЦЭМ!$D$10+'СЕТ СН'!$G$6-'СЕТ СН'!$G$22</f>
        <v>1231.7413370099998</v>
      </c>
      <c r="M57" s="36">
        <f>SUMIFS(СВЦЭМ!$C$39:$C$782,СВЦЭМ!$A$39:$A$782,$A57,СВЦЭМ!$B$39:$B$782,M$47)+'СЕТ СН'!$G$12+СВЦЭМ!$D$10+'СЕТ СН'!$G$6-'СЕТ СН'!$G$22</f>
        <v>1238.02648604</v>
      </c>
      <c r="N57" s="36">
        <f>SUMIFS(СВЦЭМ!$C$39:$C$782,СВЦЭМ!$A$39:$A$782,$A57,СВЦЭМ!$B$39:$B$782,N$47)+'СЕТ СН'!$G$12+СВЦЭМ!$D$10+'СЕТ СН'!$G$6-'СЕТ СН'!$G$22</f>
        <v>1289.4578206699998</v>
      </c>
      <c r="O57" s="36">
        <f>SUMIFS(СВЦЭМ!$C$39:$C$782,СВЦЭМ!$A$39:$A$782,$A57,СВЦЭМ!$B$39:$B$782,O$47)+'СЕТ СН'!$G$12+СВЦЭМ!$D$10+'СЕТ СН'!$G$6-'СЕТ СН'!$G$22</f>
        <v>1326.2268018</v>
      </c>
      <c r="P57" s="36">
        <f>SUMIFS(СВЦЭМ!$C$39:$C$782,СВЦЭМ!$A$39:$A$782,$A57,СВЦЭМ!$B$39:$B$782,P$47)+'СЕТ СН'!$G$12+СВЦЭМ!$D$10+'СЕТ СН'!$G$6-'СЕТ СН'!$G$22</f>
        <v>1335.26732668</v>
      </c>
      <c r="Q57" s="36">
        <f>SUMIFS(СВЦЭМ!$C$39:$C$782,СВЦЭМ!$A$39:$A$782,$A57,СВЦЭМ!$B$39:$B$782,Q$47)+'СЕТ СН'!$G$12+СВЦЭМ!$D$10+'СЕТ СН'!$G$6-'СЕТ СН'!$G$22</f>
        <v>1341.8248939299999</v>
      </c>
      <c r="R57" s="36">
        <f>SUMIFS(СВЦЭМ!$C$39:$C$782,СВЦЭМ!$A$39:$A$782,$A57,СВЦЭМ!$B$39:$B$782,R$47)+'СЕТ СН'!$G$12+СВЦЭМ!$D$10+'СЕТ СН'!$G$6-'СЕТ СН'!$G$22</f>
        <v>1292.89197982</v>
      </c>
      <c r="S57" s="36">
        <f>SUMIFS(СВЦЭМ!$C$39:$C$782,СВЦЭМ!$A$39:$A$782,$A57,СВЦЭМ!$B$39:$B$782,S$47)+'СЕТ СН'!$G$12+СВЦЭМ!$D$10+'СЕТ СН'!$G$6-'СЕТ СН'!$G$22</f>
        <v>1230.0276813999999</v>
      </c>
      <c r="T57" s="36">
        <f>SUMIFS(СВЦЭМ!$C$39:$C$782,СВЦЭМ!$A$39:$A$782,$A57,СВЦЭМ!$B$39:$B$782,T$47)+'СЕТ СН'!$G$12+СВЦЭМ!$D$10+'СЕТ СН'!$G$6-'СЕТ СН'!$G$22</f>
        <v>1224.97825197</v>
      </c>
      <c r="U57" s="36">
        <f>SUMIFS(СВЦЭМ!$C$39:$C$782,СВЦЭМ!$A$39:$A$782,$A57,СВЦЭМ!$B$39:$B$782,U$47)+'СЕТ СН'!$G$12+СВЦЭМ!$D$10+'СЕТ СН'!$G$6-'СЕТ СН'!$G$22</f>
        <v>1208.1708779999999</v>
      </c>
      <c r="V57" s="36">
        <f>SUMIFS(СВЦЭМ!$C$39:$C$782,СВЦЭМ!$A$39:$A$782,$A57,СВЦЭМ!$B$39:$B$782,V$47)+'СЕТ СН'!$G$12+СВЦЭМ!$D$10+'СЕТ СН'!$G$6-'СЕТ СН'!$G$22</f>
        <v>1205.4385057</v>
      </c>
      <c r="W57" s="36">
        <f>SUMIFS(СВЦЭМ!$C$39:$C$782,СВЦЭМ!$A$39:$A$782,$A57,СВЦЭМ!$B$39:$B$782,W$47)+'СЕТ СН'!$G$12+СВЦЭМ!$D$10+'СЕТ СН'!$G$6-'СЕТ СН'!$G$22</f>
        <v>1215.56348572</v>
      </c>
      <c r="X57" s="36">
        <f>SUMIFS(СВЦЭМ!$C$39:$C$782,СВЦЭМ!$A$39:$A$782,$A57,СВЦЭМ!$B$39:$B$782,X$47)+'СЕТ СН'!$G$12+СВЦЭМ!$D$10+'СЕТ СН'!$G$6-'СЕТ СН'!$G$22</f>
        <v>1203.0591643499999</v>
      </c>
      <c r="Y57" s="36">
        <f>SUMIFS(СВЦЭМ!$C$39:$C$782,СВЦЭМ!$A$39:$A$782,$A57,СВЦЭМ!$B$39:$B$782,Y$47)+'СЕТ СН'!$G$12+СВЦЭМ!$D$10+'СЕТ СН'!$G$6-'СЕТ СН'!$G$22</f>
        <v>1185.95858185</v>
      </c>
    </row>
    <row r="58" spans="1:25" ht="15.75" x14ac:dyDescent="0.2">
      <c r="A58" s="35">
        <f t="shared" si="1"/>
        <v>44358</v>
      </c>
      <c r="B58" s="36">
        <f>SUMIFS(СВЦЭМ!$C$39:$C$782,СВЦЭМ!$A$39:$A$782,$A58,СВЦЭМ!$B$39:$B$782,B$47)+'СЕТ СН'!$G$12+СВЦЭМ!$D$10+'СЕТ СН'!$G$6-'СЕТ СН'!$G$22</f>
        <v>1212.1069334200001</v>
      </c>
      <c r="C58" s="36">
        <f>SUMIFS(СВЦЭМ!$C$39:$C$782,СВЦЭМ!$A$39:$A$782,$A58,СВЦЭМ!$B$39:$B$782,C$47)+'СЕТ СН'!$G$12+СВЦЭМ!$D$10+'СЕТ СН'!$G$6-'СЕТ СН'!$G$22</f>
        <v>1264.8999249600001</v>
      </c>
      <c r="D58" s="36">
        <f>SUMIFS(СВЦЭМ!$C$39:$C$782,СВЦЭМ!$A$39:$A$782,$A58,СВЦЭМ!$B$39:$B$782,D$47)+'СЕТ СН'!$G$12+СВЦЭМ!$D$10+'СЕТ СН'!$G$6-'СЕТ СН'!$G$22</f>
        <v>1323.96237333</v>
      </c>
      <c r="E58" s="36">
        <f>SUMIFS(СВЦЭМ!$C$39:$C$782,СВЦЭМ!$A$39:$A$782,$A58,СВЦЭМ!$B$39:$B$782,E$47)+'СЕТ СН'!$G$12+СВЦЭМ!$D$10+'СЕТ СН'!$G$6-'СЕТ СН'!$G$22</f>
        <v>1330.8575632899999</v>
      </c>
      <c r="F58" s="36">
        <f>SUMIFS(СВЦЭМ!$C$39:$C$782,СВЦЭМ!$A$39:$A$782,$A58,СВЦЭМ!$B$39:$B$782,F$47)+'СЕТ СН'!$G$12+СВЦЭМ!$D$10+'СЕТ СН'!$G$6-'СЕТ СН'!$G$22</f>
        <v>1327.4454276699998</v>
      </c>
      <c r="G58" s="36">
        <f>SUMIFS(СВЦЭМ!$C$39:$C$782,СВЦЭМ!$A$39:$A$782,$A58,СВЦЭМ!$B$39:$B$782,G$47)+'СЕТ СН'!$G$12+СВЦЭМ!$D$10+'СЕТ СН'!$G$6-'СЕТ СН'!$G$22</f>
        <v>1331.33558808</v>
      </c>
      <c r="H58" s="36">
        <f>SUMIFS(СВЦЭМ!$C$39:$C$782,СВЦЭМ!$A$39:$A$782,$A58,СВЦЭМ!$B$39:$B$782,H$47)+'СЕТ СН'!$G$12+СВЦЭМ!$D$10+'СЕТ СН'!$G$6-'СЕТ СН'!$G$22</f>
        <v>1296.85755649</v>
      </c>
      <c r="I58" s="36">
        <f>SUMIFS(СВЦЭМ!$C$39:$C$782,СВЦЭМ!$A$39:$A$782,$A58,СВЦЭМ!$B$39:$B$782,I$47)+'СЕТ СН'!$G$12+СВЦЭМ!$D$10+'СЕТ СН'!$G$6-'СЕТ СН'!$G$22</f>
        <v>1263.03287746</v>
      </c>
      <c r="J58" s="36">
        <f>SUMIFS(СВЦЭМ!$C$39:$C$782,СВЦЭМ!$A$39:$A$782,$A58,СВЦЭМ!$B$39:$B$782,J$47)+'СЕТ СН'!$G$12+СВЦЭМ!$D$10+'СЕТ СН'!$G$6-'СЕТ СН'!$G$22</f>
        <v>1253.92517722</v>
      </c>
      <c r="K58" s="36">
        <f>SUMIFS(СВЦЭМ!$C$39:$C$782,СВЦЭМ!$A$39:$A$782,$A58,СВЦЭМ!$B$39:$B$782,K$47)+'СЕТ СН'!$G$12+СВЦЭМ!$D$10+'СЕТ СН'!$G$6-'СЕТ СН'!$G$22</f>
        <v>1245.47594809</v>
      </c>
      <c r="L58" s="36">
        <f>SUMIFS(СВЦЭМ!$C$39:$C$782,СВЦЭМ!$A$39:$A$782,$A58,СВЦЭМ!$B$39:$B$782,L$47)+'СЕТ СН'!$G$12+СВЦЭМ!$D$10+'СЕТ СН'!$G$6-'СЕТ СН'!$G$22</f>
        <v>1245.2712455000001</v>
      </c>
      <c r="M58" s="36">
        <f>SUMIFS(СВЦЭМ!$C$39:$C$782,СВЦЭМ!$A$39:$A$782,$A58,СВЦЭМ!$B$39:$B$782,M$47)+'СЕТ СН'!$G$12+СВЦЭМ!$D$10+'СЕТ СН'!$G$6-'СЕТ СН'!$G$22</f>
        <v>1264.73777077</v>
      </c>
      <c r="N58" s="36">
        <f>SUMIFS(СВЦЭМ!$C$39:$C$782,СВЦЭМ!$A$39:$A$782,$A58,СВЦЭМ!$B$39:$B$782,N$47)+'СЕТ СН'!$G$12+СВЦЭМ!$D$10+'СЕТ СН'!$G$6-'СЕТ СН'!$G$22</f>
        <v>1309.1158591200001</v>
      </c>
      <c r="O58" s="36">
        <f>SUMIFS(СВЦЭМ!$C$39:$C$782,СВЦЭМ!$A$39:$A$782,$A58,СВЦЭМ!$B$39:$B$782,O$47)+'СЕТ СН'!$G$12+СВЦЭМ!$D$10+'СЕТ СН'!$G$6-'СЕТ СН'!$G$22</f>
        <v>1319.6033181600001</v>
      </c>
      <c r="P58" s="36">
        <f>SUMIFS(СВЦЭМ!$C$39:$C$782,СВЦЭМ!$A$39:$A$782,$A58,СВЦЭМ!$B$39:$B$782,P$47)+'СЕТ СН'!$G$12+СВЦЭМ!$D$10+'СЕТ СН'!$G$6-'СЕТ СН'!$G$22</f>
        <v>1316.56182648</v>
      </c>
      <c r="Q58" s="36">
        <f>SUMIFS(СВЦЭМ!$C$39:$C$782,СВЦЭМ!$A$39:$A$782,$A58,СВЦЭМ!$B$39:$B$782,Q$47)+'СЕТ СН'!$G$12+СВЦЭМ!$D$10+'СЕТ СН'!$G$6-'СЕТ СН'!$G$22</f>
        <v>1330.1407042199999</v>
      </c>
      <c r="R58" s="36">
        <f>SUMIFS(СВЦЭМ!$C$39:$C$782,СВЦЭМ!$A$39:$A$782,$A58,СВЦЭМ!$B$39:$B$782,R$47)+'СЕТ СН'!$G$12+СВЦЭМ!$D$10+'СЕТ СН'!$G$6-'СЕТ СН'!$G$22</f>
        <v>1296.0775362700001</v>
      </c>
      <c r="S58" s="36">
        <f>SUMIFS(СВЦЭМ!$C$39:$C$782,СВЦЭМ!$A$39:$A$782,$A58,СВЦЭМ!$B$39:$B$782,S$47)+'СЕТ СН'!$G$12+СВЦЭМ!$D$10+'СЕТ СН'!$G$6-'СЕТ СН'!$G$22</f>
        <v>1231.2829145199998</v>
      </c>
      <c r="T58" s="36">
        <f>SUMIFS(СВЦЭМ!$C$39:$C$782,СВЦЭМ!$A$39:$A$782,$A58,СВЦЭМ!$B$39:$B$782,T$47)+'СЕТ СН'!$G$12+СВЦЭМ!$D$10+'СЕТ СН'!$G$6-'СЕТ СН'!$G$22</f>
        <v>1169.6981654799999</v>
      </c>
      <c r="U58" s="36">
        <f>SUMIFS(СВЦЭМ!$C$39:$C$782,СВЦЭМ!$A$39:$A$782,$A58,СВЦЭМ!$B$39:$B$782,U$47)+'СЕТ СН'!$G$12+СВЦЭМ!$D$10+'СЕТ СН'!$G$6-'СЕТ СН'!$G$22</f>
        <v>1151.61501686</v>
      </c>
      <c r="V58" s="36">
        <f>SUMIFS(СВЦЭМ!$C$39:$C$782,СВЦЭМ!$A$39:$A$782,$A58,СВЦЭМ!$B$39:$B$782,V$47)+'СЕТ СН'!$G$12+СВЦЭМ!$D$10+'СЕТ СН'!$G$6-'СЕТ СН'!$G$22</f>
        <v>1164.55589622</v>
      </c>
      <c r="W58" s="36">
        <f>SUMIFS(СВЦЭМ!$C$39:$C$782,СВЦЭМ!$A$39:$A$782,$A58,СВЦЭМ!$B$39:$B$782,W$47)+'СЕТ СН'!$G$12+СВЦЭМ!$D$10+'СЕТ СН'!$G$6-'СЕТ СН'!$G$22</f>
        <v>1170.35347559</v>
      </c>
      <c r="X58" s="36">
        <f>SUMIFS(СВЦЭМ!$C$39:$C$782,СВЦЭМ!$A$39:$A$782,$A58,СВЦЭМ!$B$39:$B$782,X$47)+'СЕТ СН'!$G$12+СВЦЭМ!$D$10+'СЕТ СН'!$G$6-'СЕТ СН'!$G$22</f>
        <v>1188.04580934</v>
      </c>
      <c r="Y58" s="36">
        <f>SUMIFS(СВЦЭМ!$C$39:$C$782,СВЦЭМ!$A$39:$A$782,$A58,СВЦЭМ!$B$39:$B$782,Y$47)+'СЕТ СН'!$G$12+СВЦЭМ!$D$10+'СЕТ СН'!$G$6-'СЕТ СН'!$G$22</f>
        <v>1209.2086636499998</v>
      </c>
    </row>
    <row r="59" spans="1:25" ht="15.75" x14ac:dyDescent="0.2">
      <c r="A59" s="35">
        <f t="shared" si="1"/>
        <v>44359</v>
      </c>
      <c r="B59" s="36">
        <f>SUMIFS(СВЦЭМ!$C$39:$C$782,СВЦЭМ!$A$39:$A$782,$A59,СВЦЭМ!$B$39:$B$782,B$47)+'СЕТ СН'!$G$12+СВЦЭМ!$D$10+'СЕТ СН'!$G$6-'СЕТ СН'!$G$22</f>
        <v>1229.84576924</v>
      </c>
      <c r="C59" s="36">
        <f>SUMIFS(СВЦЭМ!$C$39:$C$782,СВЦЭМ!$A$39:$A$782,$A59,СВЦЭМ!$B$39:$B$782,C$47)+'СЕТ СН'!$G$12+СВЦЭМ!$D$10+'СЕТ СН'!$G$6-'СЕТ СН'!$G$22</f>
        <v>1265.6174049000001</v>
      </c>
      <c r="D59" s="36">
        <f>SUMIFS(СВЦЭМ!$C$39:$C$782,СВЦЭМ!$A$39:$A$782,$A59,СВЦЭМ!$B$39:$B$782,D$47)+'СЕТ СН'!$G$12+СВЦЭМ!$D$10+'СЕТ СН'!$G$6-'СЕТ СН'!$G$22</f>
        <v>1333.5747352999999</v>
      </c>
      <c r="E59" s="36">
        <f>SUMIFS(СВЦЭМ!$C$39:$C$782,СВЦЭМ!$A$39:$A$782,$A59,СВЦЭМ!$B$39:$B$782,E$47)+'СЕТ СН'!$G$12+СВЦЭМ!$D$10+'СЕТ СН'!$G$6-'СЕТ СН'!$G$22</f>
        <v>1335.0699440899998</v>
      </c>
      <c r="F59" s="36">
        <f>SUMIFS(СВЦЭМ!$C$39:$C$782,СВЦЭМ!$A$39:$A$782,$A59,СВЦЭМ!$B$39:$B$782,F$47)+'СЕТ СН'!$G$12+СВЦЭМ!$D$10+'СЕТ СН'!$G$6-'СЕТ СН'!$G$22</f>
        <v>1331.4064972000001</v>
      </c>
      <c r="G59" s="36">
        <f>SUMIFS(СВЦЭМ!$C$39:$C$782,СВЦЭМ!$A$39:$A$782,$A59,СВЦЭМ!$B$39:$B$782,G$47)+'СЕТ СН'!$G$12+СВЦЭМ!$D$10+'СЕТ СН'!$G$6-'СЕТ СН'!$G$22</f>
        <v>1332.1425278299998</v>
      </c>
      <c r="H59" s="36">
        <f>SUMIFS(СВЦЭМ!$C$39:$C$782,СВЦЭМ!$A$39:$A$782,$A59,СВЦЭМ!$B$39:$B$782,H$47)+'СЕТ СН'!$G$12+СВЦЭМ!$D$10+'СЕТ СН'!$G$6-'СЕТ СН'!$G$22</f>
        <v>1315.9279942600001</v>
      </c>
      <c r="I59" s="36">
        <f>SUMIFS(СВЦЭМ!$C$39:$C$782,СВЦЭМ!$A$39:$A$782,$A59,СВЦЭМ!$B$39:$B$782,I$47)+'СЕТ СН'!$G$12+СВЦЭМ!$D$10+'СЕТ СН'!$G$6-'СЕТ СН'!$G$22</f>
        <v>1263.60492301</v>
      </c>
      <c r="J59" s="36">
        <f>SUMIFS(СВЦЭМ!$C$39:$C$782,СВЦЭМ!$A$39:$A$782,$A59,СВЦЭМ!$B$39:$B$782,J$47)+'СЕТ СН'!$G$12+СВЦЭМ!$D$10+'СЕТ СН'!$G$6-'СЕТ СН'!$G$22</f>
        <v>1229.73101174</v>
      </c>
      <c r="K59" s="36">
        <f>SUMIFS(СВЦЭМ!$C$39:$C$782,СВЦЭМ!$A$39:$A$782,$A59,СВЦЭМ!$B$39:$B$782,K$47)+'СЕТ СН'!$G$12+СВЦЭМ!$D$10+'СЕТ СН'!$G$6-'СЕТ СН'!$G$22</f>
        <v>1203.51470174</v>
      </c>
      <c r="L59" s="36">
        <f>SUMIFS(СВЦЭМ!$C$39:$C$782,СВЦЭМ!$A$39:$A$782,$A59,СВЦЭМ!$B$39:$B$782,L$47)+'СЕТ СН'!$G$12+СВЦЭМ!$D$10+'СЕТ СН'!$G$6-'СЕТ СН'!$G$22</f>
        <v>1219.30415197</v>
      </c>
      <c r="M59" s="36">
        <f>SUMIFS(СВЦЭМ!$C$39:$C$782,СВЦЭМ!$A$39:$A$782,$A59,СВЦЭМ!$B$39:$B$782,M$47)+'СЕТ СН'!$G$12+СВЦЭМ!$D$10+'СЕТ СН'!$G$6-'СЕТ СН'!$G$22</f>
        <v>1224.30116013</v>
      </c>
      <c r="N59" s="36">
        <f>SUMIFS(СВЦЭМ!$C$39:$C$782,СВЦЭМ!$A$39:$A$782,$A59,СВЦЭМ!$B$39:$B$782,N$47)+'СЕТ СН'!$G$12+СВЦЭМ!$D$10+'СЕТ СН'!$G$6-'СЕТ СН'!$G$22</f>
        <v>1288.69252069</v>
      </c>
      <c r="O59" s="36">
        <f>SUMIFS(СВЦЭМ!$C$39:$C$782,СВЦЭМ!$A$39:$A$782,$A59,СВЦЭМ!$B$39:$B$782,O$47)+'СЕТ СН'!$G$12+СВЦЭМ!$D$10+'СЕТ СН'!$G$6-'СЕТ СН'!$G$22</f>
        <v>1310.6599802599999</v>
      </c>
      <c r="P59" s="36">
        <f>SUMIFS(СВЦЭМ!$C$39:$C$782,СВЦЭМ!$A$39:$A$782,$A59,СВЦЭМ!$B$39:$B$782,P$47)+'СЕТ СН'!$G$12+СВЦЭМ!$D$10+'СЕТ СН'!$G$6-'СЕТ СН'!$G$22</f>
        <v>1309.07963047</v>
      </c>
      <c r="Q59" s="36">
        <f>SUMIFS(СВЦЭМ!$C$39:$C$782,СВЦЭМ!$A$39:$A$782,$A59,СВЦЭМ!$B$39:$B$782,Q$47)+'СЕТ СН'!$G$12+СВЦЭМ!$D$10+'СЕТ СН'!$G$6-'СЕТ СН'!$G$22</f>
        <v>1305.80404542</v>
      </c>
      <c r="R59" s="36">
        <f>SUMIFS(СВЦЭМ!$C$39:$C$782,СВЦЭМ!$A$39:$A$782,$A59,СВЦЭМ!$B$39:$B$782,R$47)+'СЕТ СН'!$G$12+СВЦЭМ!$D$10+'СЕТ СН'!$G$6-'СЕТ СН'!$G$22</f>
        <v>1271.7432717299998</v>
      </c>
      <c r="S59" s="36">
        <f>SUMIFS(СВЦЭМ!$C$39:$C$782,СВЦЭМ!$A$39:$A$782,$A59,СВЦЭМ!$B$39:$B$782,S$47)+'СЕТ СН'!$G$12+СВЦЭМ!$D$10+'СЕТ СН'!$G$6-'СЕТ СН'!$G$22</f>
        <v>1231.0805388899998</v>
      </c>
      <c r="T59" s="36">
        <f>SUMIFS(СВЦЭМ!$C$39:$C$782,СВЦЭМ!$A$39:$A$782,$A59,СВЦЭМ!$B$39:$B$782,T$47)+'СЕТ СН'!$G$12+СВЦЭМ!$D$10+'СЕТ СН'!$G$6-'СЕТ СН'!$G$22</f>
        <v>1193.2956353099999</v>
      </c>
      <c r="U59" s="36">
        <f>SUMIFS(СВЦЭМ!$C$39:$C$782,СВЦЭМ!$A$39:$A$782,$A59,СВЦЭМ!$B$39:$B$782,U$47)+'СЕТ СН'!$G$12+СВЦЭМ!$D$10+'СЕТ СН'!$G$6-'СЕТ СН'!$G$22</f>
        <v>1194.11133731</v>
      </c>
      <c r="V59" s="36">
        <f>SUMIFS(СВЦЭМ!$C$39:$C$782,СВЦЭМ!$A$39:$A$782,$A59,СВЦЭМ!$B$39:$B$782,V$47)+'СЕТ СН'!$G$12+СВЦЭМ!$D$10+'СЕТ СН'!$G$6-'СЕТ СН'!$G$22</f>
        <v>1200.013189</v>
      </c>
      <c r="W59" s="36">
        <f>SUMIFS(СВЦЭМ!$C$39:$C$782,СВЦЭМ!$A$39:$A$782,$A59,СВЦЭМ!$B$39:$B$782,W$47)+'СЕТ СН'!$G$12+СВЦЭМ!$D$10+'СЕТ СН'!$G$6-'СЕТ СН'!$G$22</f>
        <v>1158.7807511199999</v>
      </c>
      <c r="X59" s="36">
        <f>SUMIFS(СВЦЭМ!$C$39:$C$782,СВЦЭМ!$A$39:$A$782,$A59,СВЦЭМ!$B$39:$B$782,X$47)+'СЕТ СН'!$G$12+СВЦЭМ!$D$10+'СЕТ СН'!$G$6-'СЕТ СН'!$G$22</f>
        <v>1160.3250717400001</v>
      </c>
      <c r="Y59" s="36">
        <f>SUMIFS(СВЦЭМ!$C$39:$C$782,СВЦЭМ!$A$39:$A$782,$A59,СВЦЭМ!$B$39:$B$782,Y$47)+'СЕТ СН'!$G$12+СВЦЭМ!$D$10+'СЕТ СН'!$G$6-'СЕТ СН'!$G$22</f>
        <v>1186.50156913</v>
      </c>
    </row>
    <row r="60" spans="1:25" ht="15.75" x14ac:dyDescent="0.2">
      <c r="A60" s="35">
        <f t="shared" si="1"/>
        <v>44360</v>
      </c>
      <c r="B60" s="36">
        <f>SUMIFS(СВЦЭМ!$C$39:$C$782,СВЦЭМ!$A$39:$A$782,$A60,СВЦЭМ!$B$39:$B$782,B$47)+'СЕТ СН'!$G$12+СВЦЭМ!$D$10+'СЕТ СН'!$G$6-'СЕТ СН'!$G$22</f>
        <v>1203.3346087499999</v>
      </c>
      <c r="C60" s="36">
        <f>SUMIFS(СВЦЭМ!$C$39:$C$782,СВЦЭМ!$A$39:$A$782,$A60,СВЦЭМ!$B$39:$B$782,C$47)+'СЕТ СН'!$G$12+СВЦЭМ!$D$10+'СЕТ СН'!$G$6-'СЕТ СН'!$G$22</f>
        <v>1244.64006737</v>
      </c>
      <c r="D60" s="36">
        <f>SUMIFS(СВЦЭМ!$C$39:$C$782,СВЦЭМ!$A$39:$A$782,$A60,СВЦЭМ!$B$39:$B$782,D$47)+'СЕТ СН'!$G$12+СВЦЭМ!$D$10+'СЕТ СН'!$G$6-'СЕТ СН'!$G$22</f>
        <v>1323.06203714</v>
      </c>
      <c r="E60" s="36">
        <f>SUMIFS(СВЦЭМ!$C$39:$C$782,СВЦЭМ!$A$39:$A$782,$A60,СВЦЭМ!$B$39:$B$782,E$47)+'СЕТ СН'!$G$12+СВЦЭМ!$D$10+'СЕТ СН'!$G$6-'СЕТ СН'!$G$22</f>
        <v>1318.8623284999999</v>
      </c>
      <c r="F60" s="36">
        <f>SUMIFS(СВЦЭМ!$C$39:$C$782,СВЦЭМ!$A$39:$A$782,$A60,СВЦЭМ!$B$39:$B$782,F$47)+'СЕТ СН'!$G$12+СВЦЭМ!$D$10+'СЕТ СН'!$G$6-'СЕТ СН'!$G$22</f>
        <v>1307.5402331800001</v>
      </c>
      <c r="G60" s="36">
        <f>SUMIFS(СВЦЭМ!$C$39:$C$782,СВЦЭМ!$A$39:$A$782,$A60,СВЦЭМ!$B$39:$B$782,G$47)+'СЕТ СН'!$G$12+СВЦЭМ!$D$10+'СЕТ СН'!$G$6-'СЕТ СН'!$G$22</f>
        <v>1308.05610084</v>
      </c>
      <c r="H60" s="36">
        <f>SUMIFS(СВЦЭМ!$C$39:$C$782,СВЦЭМ!$A$39:$A$782,$A60,СВЦЭМ!$B$39:$B$782,H$47)+'СЕТ СН'!$G$12+СВЦЭМ!$D$10+'СЕТ СН'!$G$6-'СЕТ СН'!$G$22</f>
        <v>1312.7467889</v>
      </c>
      <c r="I60" s="36">
        <f>SUMIFS(СВЦЭМ!$C$39:$C$782,СВЦЭМ!$A$39:$A$782,$A60,СВЦЭМ!$B$39:$B$782,I$47)+'СЕТ СН'!$G$12+СВЦЭМ!$D$10+'СЕТ СН'!$G$6-'СЕТ СН'!$G$22</f>
        <v>1251.7989798999999</v>
      </c>
      <c r="J60" s="36">
        <f>SUMIFS(СВЦЭМ!$C$39:$C$782,СВЦЭМ!$A$39:$A$782,$A60,СВЦЭМ!$B$39:$B$782,J$47)+'СЕТ СН'!$G$12+СВЦЭМ!$D$10+'СЕТ СН'!$G$6-'СЕТ СН'!$G$22</f>
        <v>1206.29924553</v>
      </c>
      <c r="K60" s="36">
        <f>SUMIFS(СВЦЭМ!$C$39:$C$782,СВЦЭМ!$A$39:$A$782,$A60,СВЦЭМ!$B$39:$B$782,K$47)+'СЕТ СН'!$G$12+СВЦЭМ!$D$10+'СЕТ СН'!$G$6-'СЕТ СН'!$G$22</f>
        <v>1197.7999743599999</v>
      </c>
      <c r="L60" s="36">
        <f>SUMIFS(СВЦЭМ!$C$39:$C$782,СВЦЭМ!$A$39:$A$782,$A60,СВЦЭМ!$B$39:$B$782,L$47)+'СЕТ СН'!$G$12+СВЦЭМ!$D$10+'СЕТ СН'!$G$6-'СЕТ СН'!$G$22</f>
        <v>1215.3127328099999</v>
      </c>
      <c r="M60" s="36">
        <f>SUMIFS(СВЦЭМ!$C$39:$C$782,СВЦЭМ!$A$39:$A$782,$A60,СВЦЭМ!$B$39:$B$782,M$47)+'СЕТ СН'!$G$12+СВЦЭМ!$D$10+'СЕТ СН'!$G$6-'СЕТ СН'!$G$22</f>
        <v>1218.94789171</v>
      </c>
      <c r="N60" s="36">
        <f>SUMIFS(СВЦЭМ!$C$39:$C$782,СВЦЭМ!$A$39:$A$782,$A60,СВЦЭМ!$B$39:$B$782,N$47)+'СЕТ СН'!$G$12+СВЦЭМ!$D$10+'СЕТ СН'!$G$6-'СЕТ СН'!$G$22</f>
        <v>1293.77354799</v>
      </c>
      <c r="O60" s="36">
        <f>SUMIFS(СВЦЭМ!$C$39:$C$782,СВЦЭМ!$A$39:$A$782,$A60,СВЦЭМ!$B$39:$B$782,O$47)+'СЕТ СН'!$G$12+СВЦЭМ!$D$10+'СЕТ СН'!$G$6-'СЕТ СН'!$G$22</f>
        <v>1311.6929740400001</v>
      </c>
      <c r="P60" s="36">
        <f>SUMIFS(СВЦЭМ!$C$39:$C$782,СВЦЭМ!$A$39:$A$782,$A60,СВЦЭМ!$B$39:$B$782,P$47)+'СЕТ СН'!$G$12+СВЦЭМ!$D$10+'СЕТ СН'!$G$6-'СЕТ СН'!$G$22</f>
        <v>1310.36857184</v>
      </c>
      <c r="Q60" s="36">
        <f>SUMIFS(СВЦЭМ!$C$39:$C$782,СВЦЭМ!$A$39:$A$782,$A60,СВЦЭМ!$B$39:$B$782,Q$47)+'СЕТ СН'!$G$12+СВЦЭМ!$D$10+'СЕТ СН'!$G$6-'СЕТ СН'!$G$22</f>
        <v>1303.0245372300001</v>
      </c>
      <c r="R60" s="36">
        <f>SUMIFS(СВЦЭМ!$C$39:$C$782,СВЦЭМ!$A$39:$A$782,$A60,СВЦЭМ!$B$39:$B$782,R$47)+'СЕТ СН'!$G$12+СВЦЭМ!$D$10+'СЕТ СН'!$G$6-'СЕТ СН'!$G$22</f>
        <v>1269.64141064</v>
      </c>
      <c r="S60" s="36">
        <f>SUMIFS(СВЦЭМ!$C$39:$C$782,СВЦЭМ!$A$39:$A$782,$A60,СВЦЭМ!$B$39:$B$782,S$47)+'СЕТ СН'!$G$12+СВЦЭМ!$D$10+'СЕТ СН'!$G$6-'СЕТ СН'!$G$22</f>
        <v>1200.5554937100001</v>
      </c>
      <c r="T60" s="36">
        <f>SUMIFS(СВЦЭМ!$C$39:$C$782,СВЦЭМ!$A$39:$A$782,$A60,СВЦЭМ!$B$39:$B$782,T$47)+'СЕТ СН'!$G$12+СВЦЭМ!$D$10+'СЕТ СН'!$G$6-'СЕТ СН'!$G$22</f>
        <v>1205.03151637</v>
      </c>
      <c r="U60" s="36">
        <f>SUMIFS(СВЦЭМ!$C$39:$C$782,СВЦЭМ!$A$39:$A$782,$A60,СВЦЭМ!$B$39:$B$782,U$47)+'СЕТ СН'!$G$12+СВЦЭМ!$D$10+'СЕТ СН'!$G$6-'СЕТ СН'!$G$22</f>
        <v>1208.0615786799999</v>
      </c>
      <c r="V60" s="36">
        <f>SUMIFS(СВЦЭМ!$C$39:$C$782,СВЦЭМ!$A$39:$A$782,$A60,СВЦЭМ!$B$39:$B$782,V$47)+'СЕТ СН'!$G$12+СВЦЭМ!$D$10+'СЕТ СН'!$G$6-'СЕТ СН'!$G$22</f>
        <v>1173.5032763199999</v>
      </c>
      <c r="W60" s="36">
        <f>SUMIFS(СВЦЭМ!$C$39:$C$782,СВЦЭМ!$A$39:$A$782,$A60,СВЦЭМ!$B$39:$B$782,W$47)+'СЕТ СН'!$G$12+СВЦЭМ!$D$10+'СЕТ СН'!$G$6-'СЕТ СН'!$G$22</f>
        <v>1162.0098635300001</v>
      </c>
      <c r="X60" s="36">
        <f>SUMIFS(СВЦЭМ!$C$39:$C$782,СВЦЭМ!$A$39:$A$782,$A60,СВЦЭМ!$B$39:$B$782,X$47)+'СЕТ СН'!$G$12+СВЦЭМ!$D$10+'СЕТ СН'!$G$6-'СЕТ СН'!$G$22</f>
        <v>1160.45761619</v>
      </c>
      <c r="Y60" s="36">
        <f>SUMIFS(СВЦЭМ!$C$39:$C$782,СВЦЭМ!$A$39:$A$782,$A60,СВЦЭМ!$B$39:$B$782,Y$47)+'СЕТ СН'!$G$12+СВЦЭМ!$D$10+'СЕТ СН'!$G$6-'СЕТ СН'!$G$22</f>
        <v>1163.50993131</v>
      </c>
    </row>
    <row r="61" spans="1:25" ht="15.75" x14ac:dyDescent="0.2">
      <c r="A61" s="35">
        <f t="shared" si="1"/>
        <v>44361</v>
      </c>
      <c r="B61" s="36">
        <f>SUMIFS(СВЦЭМ!$C$39:$C$782,СВЦЭМ!$A$39:$A$782,$A61,СВЦЭМ!$B$39:$B$782,B$47)+'СЕТ СН'!$G$12+СВЦЭМ!$D$10+'СЕТ СН'!$G$6-'СЕТ СН'!$G$22</f>
        <v>1190.8575157099999</v>
      </c>
      <c r="C61" s="36">
        <f>SUMIFS(СВЦЭМ!$C$39:$C$782,СВЦЭМ!$A$39:$A$782,$A61,СВЦЭМ!$B$39:$B$782,C$47)+'СЕТ СН'!$G$12+СВЦЭМ!$D$10+'СЕТ СН'!$G$6-'СЕТ СН'!$G$22</f>
        <v>1271.7962829600001</v>
      </c>
      <c r="D61" s="36">
        <f>SUMIFS(СВЦЭМ!$C$39:$C$782,СВЦЭМ!$A$39:$A$782,$A61,СВЦЭМ!$B$39:$B$782,D$47)+'СЕТ СН'!$G$12+СВЦЭМ!$D$10+'СЕТ СН'!$G$6-'СЕТ СН'!$G$22</f>
        <v>1309.5035374899999</v>
      </c>
      <c r="E61" s="36">
        <f>SUMIFS(СВЦЭМ!$C$39:$C$782,СВЦЭМ!$A$39:$A$782,$A61,СВЦЭМ!$B$39:$B$782,E$47)+'СЕТ СН'!$G$12+СВЦЭМ!$D$10+'СЕТ СН'!$G$6-'СЕТ СН'!$G$22</f>
        <v>1327.0327378699999</v>
      </c>
      <c r="F61" s="36">
        <f>SUMIFS(СВЦЭМ!$C$39:$C$782,СВЦЭМ!$A$39:$A$782,$A61,СВЦЭМ!$B$39:$B$782,F$47)+'СЕТ СН'!$G$12+СВЦЭМ!$D$10+'СЕТ СН'!$G$6-'СЕТ СН'!$G$22</f>
        <v>1322.52941945</v>
      </c>
      <c r="G61" s="36">
        <f>SUMIFS(СВЦЭМ!$C$39:$C$782,СВЦЭМ!$A$39:$A$782,$A61,СВЦЭМ!$B$39:$B$782,G$47)+'СЕТ СН'!$G$12+СВЦЭМ!$D$10+'СЕТ СН'!$G$6-'СЕТ СН'!$G$22</f>
        <v>1324.1509053699999</v>
      </c>
      <c r="H61" s="36">
        <f>SUMIFS(СВЦЭМ!$C$39:$C$782,СВЦЭМ!$A$39:$A$782,$A61,СВЦЭМ!$B$39:$B$782,H$47)+'СЕТ СН'!$G$12+СВЦЭМ!$D$10+'СЕТ СН'!$G$6-'СЕТ СН'!$G$22</f>
        <v>1319.3477297300001</v>
      </c>
      <c r="I61" s="36">
        <f>SUMIFS(СВЦЭМ!$C$39:$C$782,СВЦЭМ!$A$39:$A$782,$A61,СВЦЭМ!$B$39:$B$782,I$47)+'СЕТ СН'!$G$12+СВЦЭМ!$D$10+'СЕТ СН'!$G$6-'СЕТ СН'!$G$22</f>
        <v>1272.2852128899999</v>
      </c>
      <c r="J61" s="36">
        <f>SUMIFS(СВЦЭМ!$C$39:$C$782,СВЦЭМ!$A$39:$A$782,$A61,СВЦЭМ!$B$39:$B$782,J$47)+'СЕТ СН'!$G$12+СВЦЭМ!$D$10+'СЕТ СН'!$G$6-'СЕТ СН'!$G$22</f>
        <v>1212.99778468</v>
      </c>
      <c r="K61" s="36">
        <f>SUMIFS(СВЦЭМ!$C$39:$C$782,СВЦЭМ!$A$39:$A$782,$A61,СВЦЭМ!$B$39:$B$782,K$47)+'СЕТ СН'!$G$12+СВЦЭМ!$D$10+'СЕТ СН'!$G$6-'СЕТ СН'!$G$22</f>
        <v>1203.4644318400001</v>
      </c>
      <c r="L61" s="36">
        <f>SUMIFS(СВЦЭМ!$C$39:$C$782,СВЦЭМ!$A$39:$A$782,$A61,СВЦЭМ!$B$39:$B$782,L$47)+'СЕТ СН'!$G$12+СВЦЭМ!$D$10+'СЕТ СН'!$G$6-'СЕТ СН'!$G$22</f>
        <v>1219.02409373</v>
      </c>
      <c r="M61" s="36">
        <f>SUMIFS(СВЦЭМ!$C$39:$C$782,СВЦЭМ!$A$39:$A$782,$A61,СВЦЭМ!$B$39:$B$782,M$47)+'СЕТ СН'!$G$12+СВЦЭМ!$D$10+'СЕТ СН'!$G$6-'СЕТ СН'!$G$22</f>
        <v>1216.4361065799999</v>
      </c>
      <c r="N61" s="36">
        <f>SUMIFS(СВЦЭМ!$C$39:$C$782,СВЦЭМ!$A$39:$A$782,$A61,СВЦЭМ!$B$39:$B$782,N$47)+'СЕТ СН'!$G$12+СВЦЭМ!$D$10+'СЕТ СН'!$G$6-'СЕТ СН'!$G$22</f>
        <v>1287.81733248</v>
      </c>
      <c r="O61" s="36">
        <f>SUMIFS(СВЦЭМ!$C$39:$C$782,СВЦЭМ!$A$39:$A$782,$A61,СВЦЭМ!$B$39:$B$782,O$47)+'СЕТ СН'!$G$12+СВЦЭМ!$D$10+'СЕТ СН'!$G$6-'СЕТ СН'!$G$22</f>
        <v>1308.0693689300001</v>
      </c>
      <c r="P61" s="36">
        <f>SUMIFS(СВЦЭМ!$C$39:$C$782,СВЦЭМ!$A$39:$A$782,$A61,СВЦЭМ!$B$39:$B$782,P$47)+'СЕТ СН'!$G$12+СВЦЭМ!$D$10+'СЕТ СН'!$G$6-'СЕТ СН'!$G$22</f>
        <v>1299.5866608900001</v>
      </c>
      <c r="Q61" s="36">
        <f>SUMIFS(СВЦЭМ!$C$39:$C$782,СВЦЭМ!$A$39:$A$782,$A61,СВЦЭМ!$B$39:$B$782,Q$47)+'СЕТ СН'!$G$12+СВЦЭМ!$D$10+'СЕТ СН'!$G$6-'СЕТ СН'!$G$22</f>
        <v>1292.8982713199998</v>
      </c>
      <c r="R61" s="36">
        <f>SUMIFS(СВЦЭМ!$C$39:$C$782,СВЦЭМ!$A$39:$A$782,$A61,СВЦЭМ!$B$39:$B$782,R$47)+'СЕТ СН'!$G$12+СВЦЭМ!$D$10+'СЕТ СН'!$G$6-'СЕТ СН'!$G$22</f>
        <v>1266.51153912</v>
      </c>
      <c r="S61" s="36">
        <f>SUMIFS(СВЦЭМ!$C$39:$C$782,СВЦЭМ!$A$39:$A$782,$A61,СВЦЭМ!$B$39:$B$782,S$47)+'СЕТ СН'!$G$12+СВЦЭМ!$D$10+'СЕТ СН'!$G$6-'СЕТ СН'!$G$22</f>
        <v>1194.2374307599998</v>
      </c>
      <c r="T61" s="36">
        <f>SUMIFS(СВЦЭМ!$C$39:$C$782,СВЦЭМ!$A$39:$A$782,$A61,СВЦЭМ!$B$39:$B$782,T$47)+'СЕТ СН'!$G$12+СВЦЭМ!$D$10+'СЕТ СН'!$G$6-'СЕТ СН'!$G$22</f>
        <v>1220.4637931299999</v>
      </c>
      <c r="U61" s="36">
        <f>SUMIFS(СВЦЭМ!$C$39:$C$782,СВЦЭМ!$A$39:$A$782,$A61,СВЦЭМ!$B$39:$B$782,U$47)+'СЕТ СН'!$G$12+СВЦЭМ!$D$10+'СЕТ СН'!$G$6-'СЕТ СН'!$G$22</f>
        <v>1227.8240627999999</v>
      </c>
      <c r="V61" s="36">
        <f>SUMIFS(СВЦЭМ!$C$39:$C$782,СВЦЭМ!$A$39:$A$782,$A61,СВЦЭМ!$B$39:$B$782,V$47)+'СЕТ СН'!$G$12+СВЦЭМ!$D$10+'СЕТ СН'!$G$6-'СЕТ СН'!$G$22</f>
        <v>1194.9206180000001</v>
      </c>
      <c r="W61" s="36">
        <f>SUMIFS(СВЦЭМ!$C$39:$C$782,СВЦЭМ!$A$39:$A$782,$A61,СВЦЭМ!$B$39:$B$782,W$47)+'СЕТ СН'!$G$12+СВЦЭМ!$D$10+'СЕТ СН'!$G$6-'СЕТ СН'!$G$22</f>
        <v>1156.5577102499999</v>
      </c>
      <c r="X61" s="36">
        <f>SUMIFS(СВЦЭМ!$C$39:$C$782,СВЦЭМ!$A$39:$A$782,$A61,СВЦЭМ!$B$39:$B$782,X$47)+'СЕТ СН'!$G$12+СВЦЭМ!$D$10+'СЕТ СН'!$G$6-'СЕТ СН'!$G$22</f>
        <v>1177.38788737</v>
      </c>
      <c r="Y61" s="36">
        <f>SUMIFS(СВЦЭМ!$C$39:$C$782,СВЦЭМ!$A$39:$A$782,$A61,СВЦЭМ!$B$39:$B$782,Y$47)+'СЕТ СН'!$G$12+СВЦЭМ!$D$10+'СЕТ СН'!$G$6-'СЕТ СН'!$G$22</f>
        <v>1199.3725237899998</v>
      </c>
    </row>
    <row r="62" spans="1:25" ht="15.75" x14ac:dyDescent="0.2">
      <c r="A62" s="35">
        <f t="shared" si="1"/>
        <v>44362</v>
      </c>
      <c r="B62" s="36">
        <f>SUMIFS(СВЦЭМ!$C$39:$C$782,СВЦЭМ!$A$39:$A$782,$A62,СВЦЭМ!$B$39:$B$782,B$47)+'СЕТ СН'!$G$12+СВЦЭМ!$D$10+'СЕТ СН'!$G$6-'СЕТ СН'!$G$22</f>
        <v>1207.81653972</v>
      </c>
      <c r="C62" s="36">
        <f>SUMIFS(СВЦЭМ!$C$39:$C$782,СВЦЭМ!$A$39:$A$782,$A62,СВЦЭМ!$B$39:$B$782,C$47)+'СЕТ СН'!$G$12+СВЦЭМ!$D$10+'СЕТ СН'!$G$6-'СЕТ СН'!$G$22</f>
        <v>1289.37914544</v>
      </c>
      <c r="D62" s="36">
        <f>SUMIFS(СВЦЭМ!$C$39:$C$782,СВЦЭМ!$A$39:$A$782,$A62,СВЦЭМ!$B$39:$B$782,D$47)+'СЕТ СН'!$G$12+СВЦЭМ!$D$10+'СЕТ СН'!$G$6-'СЕТ СН'!$G$22</f>
        <v>1317.7490756100001</v>
      </c>
      <c r="E62" s="36">
        <f>SUMIFS(СВЦЭМ!$C$39:$C$782,СВЦЭМ!$A$39:$A$782,$A62,СВЦЭМ!$B$39:$B$782,E$47)+'СЕТ СН'!$G$12+СВЦЭМ!$D$10+'СЕТ СН'!$G$6-'СЕТ СН'!$G$22</f>
        <v>1326.6957632599999</v>
      </c>
      <c r="F62" s="36">
        <f>SUMIFS(СВЦЭМ!$C$39:$C$782,СВЦЭМ!$A$39:$A$782,$A62,СВЦЭМ!$B$39:$B$782,F$47)+'СЕТ СН'!$G$12+СВЦЭМ!$D$10+'СЕТ СН'!$G$6-'СЕТ СН'!$G$22</f>
        <v>1311.3308651</v>
      </c>
      <c r="G62" s="36">
        <f>SUMIFS(СВЦЭМ!$C$39:$C$782,СВЦЭМ!$A$39:$A$782,$A62,СВЦЭМ!$B$39:$B$782,G$47)+'СЕТ СН'!$G$12+СВЦЭМ!$D$10+'СЕТ СН'!$G$6-'СЕТ СН'!$G$22</f>
        <v>1309.12325027</v>
      </c>
      <c r="H62" s="36">
        <f>SUMIFS(СВЦЭМ!$C$39:$C$782,СВЦЭМ!$A$39:$A$782,$A62,СВЦЭМ!$B$39:$B$782,H$47)+'СЕТ СН'!$G$12+СВЦЭМ!$D$10+'СЕТ СН'!$G$6-'СЕТ СН'!$G$22</f>
        <v>1316.8852621799999</v>
      </c>
      <c r="I62" s="36">
        <f>SUMIFS(СВЦЭМ!$C$39:$C$782,СВЦЭМ!$A$39:$A$782,$A62,СВЦЭМ!$B$39:$B$782,I$47)+'СЕТ СН'!$G$12+СВЦЭМ!$D$10+'СЕТ СН'!$G$6-'СЕТ СН'!$G$22</f>
        <v>1231.33452261</v>
      </c>
      <c r="J62" s="36">
        <f>SUMIFS(СВЦЭМ!$C$39:$C$782,СВЦЭМ!$A$39:$A$782,$A62,СВЦЭМ!$B$39:$B$782,J$47)+'СЕТ СН'!$G$12+СВЦЭМ!$D$10+'СЕТ СН'!$G$6-'СЕТ СН'!$G$22</f>
        <v>1198.3141056300001</v>
      </c>
      <c r="K62" s="36">
        <f>SUMIFS(СВЦЭМ!$C$39:$C$782,СВЦЭМ!$A$39:$A$782,$A62,СВЦЭМ!$B$39:$B$782,K$47)+'СЕТ СН'!$G$12+СВЦЭМ!$D$10+'СЕТ СН'!$G$6-'СЕТ СН'!$G$22</f>
        <v>1180.9907814799999</v>
      </c>
      <c r="L62" s="36">
        <f>SUMIFS(СВЦЭМ!$C$39:$C$782,СВЦЭМ!$A$39:$A$782,$A62,СВЦЭМ!$B$39:$B$782,L$47)+'СЕТ СН'!$G$12+СВЦЭМ!$D$10+'СЕТ СН'!$G$6-'СЕТ СН'!$G$22</f>
        <v>1171.40873736</v>
      </c>
      <c r="M62" s="36">
        <f>SUMIFS(СВЦЭМ!$C$39:$C$782,СВЦЭМ!$A$39:$A$782,$A62,СВЦЭМ!$B$39:$B$782,M$47)+'СЕТ СН'!$G$12+СВЦЭМ!$D$10+'СЕТ СН'!$G$6-'СЕТ СН'!$G$22</f>
        <v>1228.6620514599999</v>
      </c>
      <c r="N62" s="36">
        <f>SUMIFS(СВЦЭМ!$C$39:$C$782,СВЦЭМ!$A$39:$A$782,$A62,СВЦЭМ!$B$39:$B$782,N$47)+'СЕТ СН'!$G$12+СВЦЭМ!$D$10+'СЕТ СН'!$G$6-'СЕТ СН'!$G$22</f>
        <v>1272.7977818899999</v>
      </c>
      <c r="O62" s="36">
        <f>SUMIFS(СВЦЭМ!$C$39:$C$782,СВЦЭМ!$A$39:$A$782,$A62,СВЦЭМ!$B$39:$B$782,O$47)+'СЕТ СН'!$G$12+СВЦЭМ!$D$10+'СЕТ СН'!$G$6-'СЕТ СН'!$G$22</f>
        <v>1317.5296659599999</v>
      </c>
      <c r="P62" s="36">
        <f>SUMIFS(СВЦЭМ!$C$39:$C$782,СВЦЭМ!$A$39:$A$782,$A62,СВЦЭМ!$B$39:$B$782,P$47)+'СЕТ СН'!$G$12+СВЦЭМ!$D$10+'СЕТ СН'!$G$6-'СЕТ СН'!$G$22</f>
        <v>1319.5107057199998</v>
      </c>
      <c r="Q62" s="36">
        <f>SUMIFS(СВЦЭМ!$C$39:$C$782,СВЦЭМ!$A$39:$A$782,$A62,СВЦЭМ!$B$39:$B$782,Q$47)+'СЕТ СН'!$G$12+СВЦЭМ!$D$10+'СЕТ СН'!$G$6-'СЕТ СН'!$G$22</f>
        <v>1327.50144095</v>
      </c>
      <c r="R62" s="36">
        <f>SUMIFS(СВЦЭМ!$C$39:$C$782,СВЦЭМ!$A$39:$A$782,$A62,СВЦЭМ!$B$39:$B$782,R$47)+'СЕТ СН'!$G$12+СВЦЭМ!$D$10+'СЕТ СН'!$G$6-'СЕТ СН'!$G$22</f>
        <v>1294.58009068</v>
      </c>
      <c r="S62" s="36">
        <f>SUMIFS(СВЦЭМ!$C$39:$C$782,СВЦЭМ!$A$39:$A$782,$A62,СВЦЭМ!$B$39:$B$782,S$47)+'СЕТ СН'!$G$12+СВЦЭМ!$D$10+'СЕТ СН'!$G$6-'СЕТ СН'!$G$22</f>
        <v>1235.57333498</v>
      </c>
      <c r="T62" s="36">
        <f>SUMIFS(СВЦЭМ!$C$39:$C$782,СВЦЭМ!$A$39:$A$782,$A62,СВЦЭМ!$B$39:$B$782,T$47)+'СЕТ СН'!$G$12+СВЦЭМ!$D$10+'СЕТ СН'!$G$6-'СЕТ СН'!$G$22</f>
        <v>1183.68343688</v>
      </c>
      <c r="U62" s="36">
        <f>SUMIFS(СВЦЭМ!$C$39:$C$782,СВЦЭМ!$A$39:$A$782,$A62,СВЦЭМ!$B$39:$B$782,U$47)+'СЕТ СН'!$G$12+СВЦЭМ!$D$10+'СЕТ СН'!$G$6-'СЕТ СН'!$G$22</f>
        <v>1177.90466563</v>
      </c>
      <c r="V62" s="36">
        <f>SUMIFS(СВЦЭМ!$C$39:$C$782,СВЦЭМ!$A$39:$A$782,$A62,СВЦЭМ!$B$39:$B$782,V$47)+'СЕТ СН'!$G$12+СВЦЭМ!$D$10+'СЕТ СН'!$G$6-'СЕТ СН'!$G$22</f>
        <v>1140.24972325</v>
      </c>
      <c r="W62" s="36">
        <f>SUMIFS(СВЦЭМ!$C$39:$C$782,СВЦЭМ!$A$39:$A$782,$A62,СВЦЭМ!$B$39:$B$782,W$47)+'СЕТ СН'!$G$12+СВЦЭМ!$D$10+'СЕТ СН'!$G$6-'СЕТ СН'!$G$22</f>
        <v>1130.26103552</v>
      </c>
      <c r="X62" s="36">
        <f>SUMIFS(СВЦЭМ!$C$39:$C$782,СВЦЭМ!$A$39:$A$782,$A62,СВЦЭМ!$B$39:$B$782,X$47)+'СЕТ СН'!$G$12+СВЦЭМ!$D$10+'СЕТ СН'!$G$6-'СЕТ СН'!$G$22</f>
        <v>1148.76705373</v>
      </c>
      <c r="Y62" s="36">
        <f>SUMIFS(СВЦЭМ!$C$39:$C$782,СВЦЭМ!$A$39:$A$782,$A62,СВЦЭМ!$B$39:$B$782,Y$47)+'СЕТ СН'!$G$12+СВЦЭМ!$D$10+'СЕТ СН'!$G$6-'СЕТ СН'!$G$22</f>
        <v>1164.6521938599999</v>
      </c>
    </row>
    <row r="63" spans="1:25" ht="15.75" x14ac:dyDescent="0.2">
      <c r="A63" s="35">
        <f t="shared" si="1"/>
        <v>44363</v>
      </c>
      <c r="B63" s="36">
        <f>SUMIFS(СВЦЭМ!$C$39:$C$782,СВЦЭМ!$A$39:$A$782,$A63,СВЦЭМ!$B$39:$B$782,B$47)+'СЕТ СН'!$G$12+СВЦЭМ!$D$10+'СЕТ СН'!$G$6-'СЕТ СН'!$G$22</f>
        <v>1189.1700032499998</v>
      </c>
      <c r="C63" s="36">
        <f>SUMIFS(СВЦЭМ!$C$39:$C$782,СВЦЭМ!$A$39:$A$782,$A63,СВЦЭМ!$B$39:$B$782,C$47)+'СЕТ СН'!$G$12+СВЦЭМ!$D$10+'СЕТ СН'!$G$6-'СЕТ СН'!$G$22</f>
        <v>1278.67283365</v>
      </c>
      <c r="D63" s="36">
        <f>SUMIFS(СВЦЭМ!$C$39:$C$782,СВЦЭМ!$A$39:$A$782,$A63,СВЦЭМ!$B$39:$B$782,D$47)+'СЕТ СН'!$G$12+СВЦЭМ!$D$10+'СЕТ СН'!$G$6-'СЕТ СН'!$G$22</f>
        <v>1306.8839294099998</v>
      </c>
      <c r="E63" s="36">
        <f>SUMIFS(СВЦЭМ!$C$39:$C$782,СВЦЭМ!$A$39:$A$782,$A63,СВЦЭМ!$B$39:$B$782,E$47)+'СЕТ СН'!$G$12+СВЦЭМ!$D$10+'СЕТ СН'!$G$6-'СЕТ СН'!$G$22</f>
        <v>1300.6180756200001</v>
      </c>
      <c r="F63" s="36">
        <f>SUMIFS(СВЦЭМ!$C$39:$C$782,СВЦЭМ!$A$39:$A$782,$A63,СВЦЭМ!$B$39:$B$782,F$47)+'СЕТ СН'!$G$12+СВЦЭМ!$D$10+'СЕТ СН'!$G$6-'СЕТ СН'!$G$22</f>
        <v>1294.28590717</v>
      </c>
      <c r="G63" s="36">
        <f>SUMIFS(СВЦЭМ!$C$39:$C$782,СВЦЭМ!$A$39:$A$782,$A63,СВЦЭМ!$B$39:$B$782,G$47)+'СЕТ СН'!$G$12+СВЦЭМ!$D$10+'СЕТ СН'!$G$6-'СЕТ СН'!$G$22</f>
        <v>1306.78777072</v>
      </c>
      <c r="H63" s="36">
        <f>SUMIFS(СВЦЭМ!$C$39:$C$782,СВЦЭМ!$A$39:$A$782,$A63,СВЦЭМ!$B$39:$B$782,H$47)+'СЕТ СН'!$G$12+СВЦЭМ!$D$10+'СЕТ СН'!$G$6-'СЕТ СН'!$G$22</f>
        <v>1297.90287388</v>
      </c>
      <c r="I63" s="36">
        <f>SUMIFS(СВЦЭМ!$C$39:$C$782,СВЦЭМ!$A$39:$A$782,$A63,СВЦЭМ!$B$39:$B$782,I$47)+'СЕТ СН'!$G$12+СВЦЭМ!$D$10+'СЕТ СН'!$G$6-'СЕТ СН'!$G$22</f>
        <v>1240.2267933399999</v>
      </c>
      <c r="J63" s="36">
        <f>SUMIFS(СВЦЭМ!$C$39:$C$782,СВЦЭМ!$A$39:$A$782,$A63,СВЦЭМ!$B$39:$B$782,J$47)+'СЕТ СН'!$G$12+СВЦЭМ!$D$10+'СЕТ СН'!$G$6-'СЕТ СН'!$G$22</f>
        <v>1192.3261242999999</v>
      </c>
      <c r="K63" s="36">
        <f>SUMIFS(СВЦЭМ!$C$39:$C$782,СВЦЭМ!$A$39:$A$782,$A63,СВЦЭМ!$B$39:$B$782,K$47)+'СЕТ СН'!$G$12+СВЦЭМ!$D$10+'СЕТ СН'!$G$6-'СЕТ СН'!$G$22</f>
        <v>1165.5001407</v>
      </c>
      <c r="L63" s="36">
        <f>SUMIFS(СВЦЭМ!$C$39:$C$782,СВЦЭМ!$A$39:$A$782,$A63,СВЦЭМ!$B$39:$B$782,L$47)+'СЕТ СН'!$G$12+СВЦЭМ!$D$10+'СЕТ СН'!$G$6-'СЕТ СН'!$G$22</f>
        <v>1186.05179206</v>
      </c>
      <c r="M63" s="36">
        <f>SUMIFS(СВЦЭМ!$C$39:$C$782,СВЦЭМ!$A$39:$A$782,$A63,СВЦЭМ!$B$39:$B$782,M$47)+'СЕТ СН'!$G$12+СВЦЭМ!$D$10+'СЕТ СН'!$G$6-'СЕТ СН'!$G$22</f>
        <v>1222.0826458000001</v>
      </c>
      <c r="N63" s="36">
        <f>SUMIFS(СВЦЭМ!$C$39:$C$782,СВЦЭМ!$A$39:$A$782,$A63,СВЦЭМ!$B$39:$B$782,N$47)+'СЕТ СН'!$G$12+СВЦЭМ!$D$10+'СЕТ СН'!$G$6-'СЕТ СН'!$G$22</f>
        <v>1285.1617111</v>
      </c>
      <c r="O63" s="36">
        <f>SUMIFS(СВЦЭМ!$C$39:$C$782,СВЦЭМ!$A$39:$A$782,$A63,СВЦЭМ!$B$39:$B$782,O$47)+'СЕТ СН'!$G$12+СВЦЭМ!$D$10+'СЕТ СН'!$G$6-'СЕТ СН'!$G$22</f>
        <v>1308.86794018</v>
      </c>
      <c r="P63" s="36">
        <f>SUMIFS(СВЦЭМ!$C$39:$C$782,СВЦЭМ!$A$39:$A$782,$A63,СВЦЭМ!$B$39:$B$782,P$47)+'СЕТ СН'!$G$12+СВЦЭМ!$D$10+'СЕТ СН'!$G$6-'СЕТ СН'!$G$22</f>
        <v>1312.7402626099999</v>
      </c>
      <c r="Q63" s="36">
        <f>SUMIFS(СВЦЭМ!$C$39:$C$782,СВЦЭМ!$A$39:$A$782,$A63,СВЦЭМ!$B$39:$B$782,Q$47)+'СЕТ СН'!$G$12+СВЦЭМ!$D$10+'СЕТ СН'!$G$6-'СЕТ СН'!$G$22</f>
        <v>1312.3916911199999</v>
      </c>
      <c r="R63" s="36">
        <f>SUMIFS(СВЦЭМ!$C$39:$C$782,СВЦЭМ!$A$39:$A$782,$A63,СВЦЭМ!$B$39:$B$782,R$47)+'СЕТ СН'!$G$12+СВЦЭМ!$D$10+'СЕТ СН'!$G$6-'СЕТ СН'!$G$22</f>
        <v>1292.72681521</v>
      </c>
      <c r="S63" s="36">
        <f>SUMIFS(СВЦЭМ!$C$39:$C$782,СВЦЭМ!$A$39:$A$782,$A63,СВЦЭМ!$B$39:$B$782,S$47)+'СЕТ СН'!$G$12+СВЦЭМ!$D$10+'СЕТ СН'!$G$6-'СЕТ СН'!$G$22</f>
        <v>1234.2379575499999</v>
      </c>
      <c r="T63" s="36">
        <f>SUMIFS(СВЦЭМ!$C$39:$C$782,СВЦЭМ!$A$39:$A$782,$A63,СВЦЭМ!$B$39:$B$782,T$47)+'СЕТ СН'!$G$12+СВЦЭМ!$D$10+'СЕТ СН'!$G$6-'СЕТ СН'!$G$22</f>
        <v>1181.93262005</v>
      </c>
      <c r="U63" s="36">
        <f>SUMIFS(СВЦЭМ!$C$39:$C$782,СВЦЭМ!$A$39:$A$782,$A63,СВЦЭМ!$B$39:$B$782,U$47)+'СЕТ СН'!$G$12+СВЦЭМ!$D$10+'СЕТ СН'!$G$6-'СЕТ СН'!$G$22</f>
        <v>1161.85684156</v>
      </c>
      <c r="V63" s="36">
        <f>SUMIFS(СВЦЭМ!$C$39:$C$782,СВЦЭМ!$A$39:$A$782,$A63,СВЦЭМ!$B$39:$B$782,V$47)+'СЕТ СН'!$G$12+СВЦЭМ!$D$10+'СЕТ СН'!$G$6-'СЕТ СН'!$G$22</f>
        <v>1141.0422633399999</v>
      </c>
      <c r="W63" s="36">
        <f>SUMIFS(СВЦЭМ!$C$39:$C$782,СВЦЭМ!$A$39:$A$782,$A63,СВЦЭМ!$B$39:$B$782,W$47)+'СЕТ СН'!$G$12+СВЦЭМ!$D$10+'СЕТ СН'!$G$6-'СЕТ СН'!$G$22</f>
        <v>1122.6887142</v>
      </c>
      <c r="X63" s="36">
        <f>SUMIFS(СВЦЭМ!$C$39:$C$782,СВЦЭМ!$A$39:$A$782,$A63,СВЦЭМ!$B$39:$B$782,X$47)+'СЕТ СН'!$G$12+СВЦЭМ!$D$10+'СЕТ СН'!$G$6-'СЕТ СН'!$G$22</f>
        <v>1130.66056929</v>
      </c>
      <c r="Y63" s="36">
        <f>SUMIFS(СВЦЭМ!$C$39:$C$782,СВЦЭМ!$A$39:$A$782,$A63,СВЦЭМ!$B$39:$B$782,Y$47)+'СЕТ СН'!$G$12+СВЦЭМ!$D$10+'СЕТ СН'!$G$6-'СЕТ СН'!$G$22</f>
        <v>1152.60909485</v>
      </c>
    </row>
    <row r="64" spans="1:25" ht="15.75" x14ac:dyDescent="0.2">
      <c r="A64" s="35">
        <f t="shared" si="1"/>
        <v>44364</v>
      </c>
      <c r="B64" s="36">
        <f>SUMIFS(СВЦЭМ!$C$39:$C$782,СВЦЭМ!$A$39:$A$782,$A64,СВЦЭМ!$B$39:$B$782,B$47)+'СЕТ СН'!$G$12+СВЦЭМ!$D$10+'СЕТ СН'!$G$6-'СЕТ СН'!$G$22</f>
        <v>1222.6843198900001</v>
      </c>
      <c r="C64" s="36">
        <f>SUMIFS(СВЦЭМ!$C$39:$C$782,СВЦЭМ!$A$39:$A$782,$A64,СВЦЭМ!$B$39:$B$782,C$47)+'СЕТ СН'!$G$12+СВЦЭМ!$D$10+'СЕТ СН'!$G$6-'СЕТ СН'!$G$22</f>
        <v>1315.69263944</v>
      </c>
      <c r="D64" s="36">
        <f>SUMIFS(СВЦЭМ!$C$39:$C$782,СВЦЭМ!$A$39:$A$782,$A64,СВЦЭМ!$B$39:$B$782,D$47)+'СЕТ СН'!$G$12+СВЦЭМ!$D$10+'СЕТ СН'!$G$6-'СЕТ СН'!$G$22</f>
        <v>1330.71355997</v>
      </c>
      <c r="E64" s="36">
        <f>SUMIFS(СВЦЭМ!$C$39:$C$782,СВЦЭМ!$A$39:$A$782,$A64,СВЦЭМ!$B$39:$B$782,E$47)+'СЕТ СН'!$G$12+СВЦЭМ!$D$10+'СЕТ СН'!$G$6-'СЕТ СН'!$G$22</f>
        <v>1324.93380204</v>
      </c>
      <c r="F64" s="36">
        <f>SUMIFS(СВЦЭМ!$C$39:$C$782,СВЦЭМ!$A$39:$A$782,$A64,СВЦЭМ!$B$39:$B$782,F$47)+'СЕТ СН'!$G$12+СВЦЭМ!$D$10+'СЕТ СН'!$G$6-'СЕТ СН'!$G$22</f>
        <v>1316.84387225</v>
      </c>
      <c r="G64" s="36">
        <f>SUMIFS(СВЦЭМ!$C$39:$C$782,СВЦЭМ!$A$39:$A$782,$A64,СВЦЭМ!$B$39:$B$782,G$47)+'СЕТ СН'!$G$12+СВЦЭМ!$D$10+'СЕТ СН'!$G$6-'СЕТ СН'!$G$22</f>
        <v>1327.5649905499999</v>
      </c>
      <c r="H64" s="36">
        <f>SUMIFS(СВЦЭМ!$C$39:$C$782,СВЦЭМ!$A$39:$A$782,$A64,СВЦЭМ!$B$39:$B$782,H$47)+'СЕТ СН'!$G$12+СВЦЭМ!$D$10+'СЕТ СН'!$G$6-'СЕТ СН'!$G$22</f>
        <v>1355.8126784599999</v>
      </c>
      <c r="I64" s="36">
        <f>SUMIFS(СВЦЭМ!$C$39:$C$782,СВЦЭМ!$A$39:$A$782,$A64,СВЦЭМ!$B$39:$B$782,I$47)+'СЕТ СН'!$G$12+СВЦЭМ!$D$10+'СЕТ СН'!$G$6-'СЕТ СН'!$G$22</f>
        <v>1267.38800171</v>
      </c>
      <c r="J64" s="36">
        <f>SUMIFS(СВЦЭМ!$C$39:$C$782,СВЦЭМ!$A$39:$A$782,$A64,СВЦЭМ!$B$39:$B$782,J$47)+'СЕТ СН'!$G$12+СВЦЭМ!$D$10+'СЕТ СН'!$G$6-'СЕТ СН'!$G$22</f>
        <v>1240.88848388</v>
      </c>
      <c r="K64" s="36">
        <f>SUMIFS(СВЦЭМ!$C$39:$C$782,СВЦЭМ!$A$39:$A$782,$A64,СВЦЭМ!$B$39:$B$782,K$47)+'СЕТ СН'!$G$12+СВЦЭМ!$D$10+'СЕТ СН'!$G$6-'СЕТ СН'!$G$22</f>
        <v>1226.6017175299999</v>
      </c>
      <c r="L64" s="36">
        <f>SUMIFS(СВЦЭМ!$C$39:$C$782,СВЦЭМ!$A$39:$A$782,$A64,СВЦЭМ!$B$39:$B$782,L$47)+'СЕТ СН'!$G$12+СВЦЭМ!$D$10+'СЕТ СН'!$G$6-'СЕТ СН'!$G$22</f>
        <v>1220.6972705799999</v>
      </c>
      <c r="M64" s="36">
        <f>SUMIFS(СВЦЭМ!$C$39:$C$782,СВЦЭМ!$A$39:$A$782,$A64,СВЦЭМ!$B$39:$B$782,M$47)+'СЕТ СН'!$G$12+СВЦЭМ!$D$10+'СЕТ СН'!$G$6-'СЕТ СН'!$G$22</f>
        <v>1264.79029541</v>
      </c>
      <c r="N64" s="36">
        <f>SUMIFS(СВЦЭМ!$C$39:$C$782,СВЦЭМ!$A$39:$A$782,$A64,СВЦЭМ!$B$39:$B$782,N$47)+'СЕТ СН'!$G$12+СВЦЭМ!$D$10+'СЕТ СН'!$G$6-'СЕТ СН'!$G$22</f>
        <v>1318.2757549799999</v>
      </c>
      <c r="O64" s="36">
        <f>SUMIFS(СВЦЭМ!$C$39:$C$782,СВЦЭМ!$A$39:$A$782,$A64,СВЦЭМ!$B$39:$B$782,O$47)+'СЕТ СН'!$G$12+СВЦЭМ!$D$10+'СЕТ СН'!$G$6-'СЕТ СН'!$G$22</f>
        <v>1320.50172004</v>
      </c>
      <c r="P64" s="36">
        <f>SUMIFS(СВЦЭМ!$C$39:$C$782,СВЦЭМ!$A$39:$A$782,$A64,СВЦЭМ!$B$39:$B$782,P$47)+'СЕТ СН'!$G$12+СВЦЭМ!$D$10+'СЕТ СН'!$G$6-'СЕТ СН'!$G$22</f>
        <v>1348.6978243999999</v>
      </c>
      <c r="Q64" s="36">
        <f>SUMIFS(СВЦЭМ!$C$39:$C$782,СВЦЭМ!$A$39:$A$782,$A64,СВЦЭМ!$B$39:$B$782,Q$47)+'СЕТ СН'!$G$12+СВЦЭМ!$D$10+'СЕТ СН'!$G$6-'СЕТ СН'!$G$22</f>
        <v>1341.9540766099999</v>
      </c>
      <c r="R64" s="36">
        <f>SUMIFS(СВЦЭМ!$C$39:$C$782,СВЦЭМ!$A$39:$A$782,$A64,СВЦЭМ!$B$39:$B$782,R$47)+'СЕТ СН'!$G$12+СВЦЭМ!$D$10+'СЕТ СН'!$G$6-'СЕТ СН'!$G$22</f>
        <v>1333.29199973</v>
      </c>
      <c r="S64" s="36">
        <f>SUMIFS(СВЦЭМ!$C$39:$C$782,СВЦЭМ!$A$39:$A$782,$A64,СВЦЭМ!$B$39:$B$782,S$47)+'СЕТ СН'!$G$12+СВЦЭМ!$D$10+'СЕТ СН'!$G$6-'СЕТ СН'!$G$22</f>
        <v>1282.1106919499998</v>
      </c>
      <c r="T64" s="36">
        <f>SUMIFS(СВЦЭМ!$C$39:$C$782,СВЦЭМ!$A$39:$A$782,$A64,СВЦЭМ!$B$39:$B$782,T$47)+'СЕТ СН'!$G$12+СВЦЭМ!$D$10+'СЕТ СН'!$G$6-'СЕТ СН'!$G$22</f>
        <v>1227.6855631200001</v>
      </c>
      <c r="U64" s="36">
        <f>SUMIFS(СВЦЭМ!$C$39:$C$782,СВЦЭМ!$A$39:$A$782,$A64,СВЦЭМ!$B$39:$B$782,U$47)+'СЕТ СН'!$G$12+СВЦЭМ!$D$10+'СЕТ СН'!$G$6-'СЕТ СН'!$G$22</f>
        <v>1222.8972976800001</v>
      </c>
      <c r="V64" s="36">
        <f>SUMIFS(СВЦЭМ!$C$39:$C$782,СВЦЭМ!$A$39:$A$782,$A64,СВЦЭМ!$B$39:$B$782,V$47)+'СЕТ СН'!$G$12+СВЦЭМ!$D$10+'СЕТ СН'!$G$6-'СЕТ СН'!$G$22</f>
        <v>1187.32774133</v>
      </c>
      <c r="W64" s="36">
        <f>SUMIFS(СВЦЭМ!$C$39:$C$782,СВЦЭМ!$A$39:$A$782,$A64,СВЦЭМ!$B$39:$B$782,W$47)+'СЕТ СН'!$G$12+СВЦЭМ!$D$10+'СЕТ СН'!$G$6-'СЕТ СН'!$G$22</f>
        <v>1152.5931925699999</v>
      </c>
      <c r="X64" s="36">
        <f>SUMIFS(СВЦЭМ!$C$39:$C$782,СВЦЭМ!$A$39:$A$782,$A64,СВЦЭМ!$B$39:$B$782,X$47)+'СЕТ СН'!$G$12+СВЦЭМ!$D$10+'СЕТ СН'!$G$6-'СЕТ СН'!$G$22</f>
        <v>1182.21328786</v>
      </c>
      <c r="Y64" s="36">
        <f>SUMIFS(СВЦЭМ!$C$39:$C$782,СВЦЭМ!$A$39:$A$782,$A64,СВЦЭМ!$B$39:$B$782,Y$47)+'СЕТ СН'!$G$12+СВЦЭМ!$D$10+'СЕТ СН'!$G$6-'СЕТ СН'!$G$22</f>
        <v>1187.6095946099999</v>
      </c>
    </row>
    <row r="65" spans="1:27" ht="15.75" x14ac:dyDescent="0.2">
      <c r="A65" s="35">
        <f t="shared" si="1"/>
        <v>44365</v>
      </c>
      <c r="B65" s="36">
        <f>SUMIFS(СВЦЭМ!$C$39:$C$782,СВЦЭМ!$A$39:$A$782,$A65,СВЦЭМ!$B$39:$B$782,B$47)+'СЕТ СН'!$G$12+СВЦЭМ!$D$10+'СЕТ СН'!$G$6-'СЕТ СН'!$G$22</f>
        <v>1232.1790251100001</v>
      </c>
      <c r="C65" s="36">
        <f>SUMIFS(СВЦЭМ!$C$39:$C$782,СВЦЭМ!$A$39:$A$782,$A65,СВЦЭМ!$B$39:$B$782,C$47)+'СЕТ СН'!$G$12+СВЦЭМ!$D$10+'СЕТ СН'!$G$6-'СЕТ СН'!$G$22</f>
        <v>1305.3636409000001</v>
      </c>
      <c r="D65" s="36">
        <f>SUMIFS(СВЦЭМ!$C$39:$C$782,СВЦЭМ!$A$39:$A$782,$A65,СВЦЭМ!$B$39:$B$782,D$47)+'СЕТ СН'!$G$12+СВЦЭМ!$D$10+'СЕТ СН'!$G$6-'СЕТ СН'!$G$22</f>
        <v>1322.13440724</v>
      </c>
      <c r="E65" s="36">
        <f>SUMIFS(СВЦЭМ!$C$39:$C$782,СВЦЭМ!$A$39:$A$782,$A65,СВЦЭМ!$B$39:$B$782,E$47)+'СЕТ СН'!$G$12+СВЦЭМ!$D$10+'СЕТ СН'!$G$6-'СЕТ СН'!$G$22</f>
        <v>1310.9745560699998</v>
      </c>
      <c r="F65" s="36">
        <f>SUMIFS(СВЦЭМ!$C$39:$C$782,СВЦЭМ!$A$39:$A$782,$A65,СВЦЭМ!$B$39:$B$782,F$47)+'СЕТ СН'!$G$12+СВЦЭМ!$D$10+'СЕТ СН'!$G$6-'СЕТ СН'!$G$22</f>
        <v>1309.7521734900001</v>
      </c>
      <c r="G65" s="36">
        <f>SUMIFS(СВЦЭМ!$C$39:$C$782,СВЦЭМ!$A$39:$A$782,$A65,СВЦЭМ!$B$39:$B$782,G$47)+'СЕТ СН'!$G$12+СВЦЭМ!$D$10+'СЕТ СН'!$G$6-'СЕТ СН'!$G$22</f>
        <v>1322.3290802500001</v>
      </c>
      <c r="H65" s="36">
        <f>SUMIFS(СВЦЭМ!$C$39:$C$782,СВЦЭМ!$A$39:$A$782,$A65,СВЦЭМ!$B$39:$B$782,H$47)+'СЕТ СН'!$G$12+СВЦЭМ!$D$10+'СЕТ СН'!$G$6-'СЕТ СН'!$G$22</f>
        <v>1359.24002948</v>
      </c>
      <c r="I65" s="36">
        <f>SUMIFS(СВЦЭМ!$C$39:$C$782,СВЦЭМ!$A$39:$A$782,$A65,СВЦЭМ!$B$39:$B$782,I$47)+'СЕТ СН'!$G$12+СВЦЭМ!$D$10+'СЕТ СН'!$G$6-'СЕТ СН'!$G$22</f>
        <v>1276.47066036</v>
      </c>
      <c r="J65" s="36">
        <f>SUMIFS(СВЦЭМ!$C$39:$C$782,СВЦЭМ!$A$39:$A$782,$A65,СВЦЭМ!$B$39:$B$782,J$47)+'СЕТ СН'!$G$12+СВЦЭМ!$D$10+'СЕТ СН'!$G$6-'СЕТ СН'!$G$22</f>
        <v>1202.86476694</v>
      </c>
      <c r="K65" s="36">
        <f>SUMIFS(СВЦЭМ!$C$39:$C$782,СВЦЭМ!$A$39:$A$782,$A65,СВЦЭМ!$B$39:$B$782,K$47)+'СЕТ СН'!$G$12+СВЦЭМ!$D$10+'СЕТ СН'!$G$6-'СЕТ СН'!$G$22</f>
        <v>1209.4500748199998</v>
      </c>
      <c r="L65" s="36">
        <f>SUMIFS(СВЦЭМ!$C$39:$C$782,СВЦЭМ!$A$39:$A$782,$A65,СВЦЭМ!$B$39:$B$782,L$47)+'СЕТ СН'!$G$12+СВЦЭМ!$D$10+'СЕТ СН'!$G$6-'СЕТ СН'!$G$22</f>
        <v>1195.0749044099998</v>
      </c>
      <c r="M65" s="36">
        <f>SUMIFS(СВЦЭМ!$C$39:$C$782,СВЦЭМ!$A$39:$A$782,$A65,СВЦЭМ!$B$39:$B$782,M$47)+'СЕТ СН'!$G$12+СВЦЭМ!$D$10+'СЕТ СН'!$G$6-'СЕТ СН'!$G$22</f>
        <v>1226.7234959</v>
      </c>
      <c r="N65" s="36">
        <f>SUMIFS(СВЦЭМ!$C$39:$C$782,СВЦЭМ!$A$39:$A$782,$A65,СВЦЭМ!$B$39:$B$782,N$47)+'СЕТ СН'!$G$12+СВЦЭМ!$D$10+'СЕТ СН'!$G$6-'СЕТ СН'!$G$22</f>
        <v>1276.3426706299999</v>
      </c>
      <c r="O65" s="36">
        <f>SUMIFS(СВЦЭМ!$C$39:$C$782,СВЦЭМ!$A$39:$A$782,$A65,СВЦЭМ!$B$39:$B$782,O$47)+'СЕТ СН'!$G$12+СВЦЭМ!$D$10+'СЕТ СН'!$G$6-'СЕТ СН'!$G$22</f>
        <v>1338.4699420299999</v>
      </c>
      <c r="P65" s="36">
        <f>SUMIFS(СВЦЭМ!$C$39:$C$782,СВЦЭМ!$A$39:$A$782,$A65,СВЦЭМ!$B$39:$B$782,P$47)+'СЕТ СН'!$G$12+СВЦЭМ!$D$10+'СЕТ СН'!$G$6-'СЕТ СН'!$G$22</f>
        <v>1351.6840956400001</v>
      </c>
      <c r="Q65" s="36">
        <f>SUMIFS(СВЦЭМ!$C$39:$C$782,СВЦЭМ!$A$39:$A$782,$A65,СВЦЭМ!$B$39:$B$782,Q$47)+'СЕТ СН'!$G$12+СВЦЭМ!$D$10+'СЕТ СН'!$G$6-'СЕТ СН'!$G$22</f>
        <v>1353.5890414099999</v>
      </c>
      <c r="R65" s="36">
        <f>SUMIFS(СВЦЭМ!$C$39:$C$782,СВЦЭМ!$A$39:$A$782,$A65,СВЦЭМ!$B$39:$B$782,R$47)+'СЕТ СН'!$G$12+СВЦЭМ!$D$10+'СЕТ СН'!$G$6-'СЕТ СН'!$G$22</f>
        <v>1300.98072495</v>
      </c>
      <c r="S65" s="36">
        <f>SUMIFS(СВЦЭМ!$C$39:$C$782,СВЦЭМ!$A$39:$A$782,$A65,СВЦЭМ!$B$39:$B$782,S$47)+'СЕТ СН'!$G$12+СВЦЭМ!$D$10+'СЕТ СН'!$G$6-'СЕТ СН'!$G$22</f>
        <v>1238.1692883199999</v>
      </c>
      <c r="T65" s="36">
        <f>SUMIFS(СВЦЭМ!$C$39:$C$782,СВЦЭМ!$A$39:$A$782,$A65,СВЦЭМ!$B$39:$B$782,T$47)+'СЕТ СН'!$G$12+СВЦЭМ!$D$10+'СЕТ СН'!$G$6-'СЕТ СН'!$G$22</f>
        <v>1200.2309373600001</v>
      </c>
      <c r="U65" s="36">
        <f>SUMIFS(СВЦЭМ!$C$39:$C$782,СВЦЭМ!$A$39:$A$782,$A65,СВЦЭМ!$B$39:$B$782,U$47)+'СЕТ СН'!$G$12+СВЦЭМ!$D$10+'СЕТ СН'!$G$6-'СЕТ СН'!$G$22</f>
        <v>1199.82873292</v>
      </c>
      <c r="V65" s="36">
        <f>SUMIFS(СВЦЭМ!$C$39:$C$782,СВЦЭМ!$A$39:$A$782,$A65,СВЦЭМ!$B$39:$B$782,V$47)+'СЕТ СН'!$G$12+СВЦЭМ!$D$10+'СЕТ СН'!$G$6-'СЕТ СН'!$G$22</f>
        <v>1200.18360347</v>
      </c>
      <c r="W65" s="36">
        <f>SUMIFS(СВЦЭМ!$C$39:$C$782,СВЦЭМ!$A$39:$A$782,$A65,СВЦЭМ!$B$39:$B$782,W$47)+'СЕТ СН'!$G$12+СВЦЭМ!$D$10+'СЕТ СН'!$G$6-'СЕТ СН'!$G$22</f>
        <v>1206.7627656</v>
      </c>
      <c r="X65" s="36">
        <f>SUMIFS(СВЦЭМ!$C$39:$C$782,СВЦЭМ!$A$39:$A$782,$A65,СВЦЭМ!$B$39:$B$782,X$47)+'СЕТ СН'!$G$12+СВЦЭМ!$D$10+'СЕТ СН'!$G$6-'СЕТ СН'!$G$22</f>
        <v>1199.5159573000001</v>
      </c>
      <c r="Y65" s="36">
        <f>SUMIFS(СВЦЭМ!$C$39:$C$782,СВЦЭМ!$A$39:$A$782,$A65,СВЦЭМ!$B$39:$B$782,Y$47)+'СЕТ СН'!$G$12+СВЦЭМ!$D$10+'СЕТ СН'!$G$6-'СЕТ СН'!$G$22</f>
        <v>1207.10604255</v>
      </c>
    </row>
    <row r="66" spans="1:27" ht="15.75" x14ac:dyDescent="0.2">
      <c r="A66" s="35">
        <f t="shared" si="1"/>
        <v>44366</v>
      </c>
      <c r="B66" s="36">
        <f>SUMIFS(СВЦЭМ!$C$39:$C$782,СВЦЭМ!$A$39:$A$782,$A66,СВЦЭМ!$B$39:$B$782,B$47)+'СЕТ СН'!$G$12+СВЦЭМ!$D$10+'СЕТ СН'!$G$6-'СЕТ СН'!$G$22</f>
        <v>1099.21514116</v>
      </c>
      <c r="C66" s="36">
        <f>SUMIFS(СВЦЭМ!$C$39:$C$782,СВЦЭМ!$A$39:$A$782,$A66,СВЦЭМ!$B$39:$B$782,C$47)+'СЕТ СН'!$G$12+СВЦЭМ!$D$10+'СЕТ СН'!$G$6-'СЕТ СН'!$G$22</f>
        <v>1166.2583926299999</v>
      </c>
      <c r="D66" s="36">
        <f>SUMIFS(СВЦЭМ!$C$39:$C$782,СВЦЭМ!$A$39:$A$782,$A66,СВЦЭМ!$B$39:$B$782,D$47)+'СЕТ СН'!$G$12+СВЦЭМ!$D$10+'СЕТ СН'!$G$6-'СЕТ СН'!$G$22</f>
        <v>1230.3375181199999</v>
      </c>
      <c r="E66" s="36">
        <f>SUMIFS(СВЦЭМ!$C$39:$C$782,СВЦЭМ!$A$39:$A$782,$A66,СВЦЭМ!$B$39:$B$782,E$47)+'СЕТ СН'!$G$12+СВЦЭМ!$D$10+'СЕТ СН'!$G$6-'СЕТ СН'!$G$22</f>
        <v>1242.6164974200001</v>
      </c>
      <c r="F66" s="36">
        <f>SUMIFS(СВЦЭМ!$C$39:$C$782,СВЦЭМ!$A$39:$A$782,$A66,СВЦЭМ!$B$39:$B$782,F$47)+'СЕТ СН'!$G$12+СВЦЭМ!$D$10+'СЕТ СН'!$G$6-'СЕТ СН'!$G$22</f>
        <v>1245.19980743</v>
      </c>
      <c r="G66" s="36">
        <f>SUMIFS(СВЦЭМ!$C$39:$C$782,СВЦЭМ!$A$39:$A$782,$A66,СВЦЭМ!$B$39:$B$782,G$47)+'СЕТ СН'!$G$12+СВЦЭМ!$D$10+'СЕТ СН'!$G$6-'СЕТ СН'!$G$22</f>
        <v>1238.2127641299999</v>
      </c>
      <c r="H66" s="36">
        <f>SUMIFS(СВЦЭМ!$C$39:$C$782,СВЦЭМ!$A$39:$A$782,$A66,СВЦЭМ!$B$39:$B$782,H$47)+'СЕТ СН'!$G$12+СВЦЭМ!$D$10+'СЕТ СН'!$G$6-'СЕТ СН'!$G$22</f>
        <v>1219.2893207100001</v>
      </c>
      <c r="I66" s="36">
        <f>SUMIFS(СВЦЭМ!$C$39:$C$782,СВЦЭМ!$A$39:$A$782,$A66,СВЦЭМ!$B$39:$B$782,I$47)+'СЕТ СН'!$G$12+СВЦЭМ!$D$10+'СЕТ СН'!$G$6-'СЕТ СН'!$G$22</f>
        <v>1148.26630419</v>
      </c>
      <c r="J66" s="36">
        <f>SUMIFS(СВЦЭМ!$C$39:$C$782,СВЦЭМ!$A$39:$A$782,$A66,СВЦЭМ!$B$39:$B$782,J$47)+'СЕТ СН'!$G$12+СВЦЭМ!$D$10+'СЕТ СН'!$G$6-'СЕТ СН'!$G$22</f>
        <v>1073.1195219199999</v>
      </c>
      <c r="K66" s="36">
        <f>SUMIFS(СВЦЭМ!$C$39:$C$782,СВЦЭМ!$A$39:$A$782,$A66,СВЦЭМ!$B$39:$B$782,K$47)+'СЕТ СН'!$G$12+СВЦЭМ!$D$10+'СЕТ СН'!$G$6-'СЕТ СН'!$G$22</f>
        <v>1080.98000877</v>
      </c>
      <c r="L66" s="36">
        <f>SUMIFS(СВЦЭМ!$C$39:$C$782,СВЦЭМ!$A$39:$A$782,$A66,СВЦЭМ!$B$39:$B$782,L$47)+'СЕТ СН'!$G$12+СВЦЭМ!$D$10+'СЕТ СН'!$G$6-'СЕТ СН'!$G$22</f>
        <v>1108.0173631100001</v>
      </c>
      <c r="M66" s="36">
        <f>SUMIFS(СВЦЭМ!$C$39:$C$782,СВЦЭМ!$A$39:$A$782,$A66,СВЦЭМ!$B$39:$B$782,M$47)+'СЕТ СН'!$G$12+СВЦЭМ!$D$10+'СЕТ СН'!$G$6-'СЕТ СН'!$G$22</f>
        <v>1103.23119737</v>
      </c>
      <c r="N66" s="36">
        <f>SUMIFS(СВЦЭМ!$C$39:$C$782,СВЦЭМ!$A$39:$A$782,$A66,СВЦЭМ!$B$39:$B$782,N$47)+'СЕТ СН'!$G$12+СВЦЭМ!$D$10+'СЕТ СН'!$G$6-'СЕТ СН'!$G$22</f>
        <v>1142.4719688599998</v>
      </c>
      <c r="O66" s="36">
        <f>SUMIFS(СВЦЭМ!$C$39:$C$782,СВЦЭМ!$A$39:$A$782,$A66,СВЦЭМ!$B$39:$B$782,O$47)+'СЕТ СН'!$G$12+СВЦЭМ!$D$10+'СЕТ СН'!$G$6-'СЕТ СН'!$G$22</f>
        <v>1189.86771856</v>
      </c>
      <c r="P66" s="36">
        <f>SUMIFS(СВЦЭМ!$C$39:$C$782,СВЦЭМ!$A$39:$A$782,$A66,СВЦЭМ!$B$39:$B$782,P$47)+'СЕТ СН'!$G$12+СВЦЭМ!$D$10+'СЕТ СН'!$G$6-'СЕТ СН'!$G$22</f>
        <v>1201.68918788</v>
      </c>
      <c r="Q66" s="36">
        <f>SUMIFS(СВЦЭМ!$C$39:$C$782,СВЦЭМ!$A$39:$A$782,$A66,СВЦЭМ!$B$39:$B$782,Q$47)+'СЕТ СН'!$G$12+СВЦЭМ!$D$10+'СЕТ СН'!$G$6-'СЕТ СН'!$G$22</f>
        <v>1202.8779741200001</v>
      </c>
      <c r="R66" s="36">
        <f>SUMIFS(СВЦЭМ!$C$39:$C$782,СВЦЭМ!$A$39:$A$782,$A66,СВЦЭМ!$B$39:$B$782,R$47)+'СЕТ СН'!$G$12+СВЦЭМ!$D$10+'СЕТ СН'!$G$6-'СЕТ СН'!$G$22</f>
        <v>1164.11572497</v>
      </c>
      <c r="S66" s="36">
        <f>SUMIFS(СВЦЭМ!$C$39:$C$782,СВЦЭМ!$A$39:$A$782,$A66,СВЦЭМ!$B$39:$B$782,S$47)+'СЕТ СН'!$G$12+СВЦЭМ!$D$10+'СЕТ СН'!$G$6-'СЕТ СН'!$G$22</f>
        <v>1111.89105475</v>
      </c>
      <c r="T66" s="36">
        <f>SUMIFS(СВЦЭМ!$C$39:$C$782,СВЦЭМ!$A$39:$A$782,$A66,СВЦЭМ!$B$39:$B$782,T$47)+'СЕТ СН'!$G$12+СВЦЭМ!$D$10+'СЕТ СН'!$G$6-'СЕТ СН'!$G$22</f>
        <v>1079.32933553</v>
      </c>
      <c r="U66" s="36">
        <f>SUMIFS(СВЦЭМ!$C$39:$C$782,СВЦЭМ!$A$39:$A$782,$A66,СВЦЭМ!$B$39:$B$782,U$47)+'СЕТ СН'!$G$12+СВЦЭМ!$D$10+'СЕТ СН'!$G$6-'СЕТ СН'!$G$22</f>
        <v>1070.14224756</v>
      </c>
      <c r="V66" s="36">
        <f>SUMIFS(СВЦЭМ!$C$39:$C$782,СВЦЭМ!$A$39:$A$782,$A66,СВЦЭМ!$B$39:$B$782,V$47)+'СЕТ СН'!$G$12+СВЦЭМ!$D$10+'СЕТ СН'!$G$6-'СЕТ СН'!$G$22</f>
        <v>1072.65466219</v>
      </c>
      <c r="W66" s="36">
        <f>SUMIFS(СВЦЭМ!$C$39:$C$782,СВЦЭМ!$A$39:$A$782,$A66,СВЦЭМ!$B$39:$B$782,W$47)+'СЕТ СН'!$G$12+СВЦЭМ!$D$10+'СЕТ СН'!$G$6-'СЕТ СН'!$G$22</f>
        <v>1079.2809113200001</v>
      </c>
      <c r="X66" s="36">
        <f>SUMIFS(СВЦЭМ!$C$39:$C$782,СВЦЭМ!$A$39:$A$782,$A66,СВЦЭМ!$B$39:$B$782,X$47)+'СЕТ СН'!$G$12+СВЦЭМ!$D$10+'СЕТ СН'!$G$6-'СЕТ СН'!$G$22</f>
        <v>1073.6378171900001</v>
      </c>
      <c r="Y66" s="36">
        <f>SUMIFS(СВЦЭМ!$C$39:$C$782,СВЦЭМ!$A$39:$A$782,$A66,СВЦЭМ!$B$39:$B$782,Y$47)+'СЕТ СН'!$G$12+СВЦЭМ!$D$10+'СЕТ СН'!$G$6-'СЕТ СН'!$G$22</f>
        <v>1090.2809031700001</v>
      </c>
    </row>
    <row r="67" spans="1:27" ht="15.75" x14ac:dyDescent="0.2">
      <c r="A67" s="35">
        <f t="shared" si="1"/>
        <v>44367</v>
      </c>
      <c r="B67" s="36">
        <f>SUMIFS(СВЦЭМ!$C$39:$C$782,СВЦЭМ!$A$39:$A$782,$A67,СВЦЭМ!$B$39:$B$782,B$47)+'СЕТ СН'!$G$12+СВЦЭМ!$D$10+'СЕТ СН'!$G$6-'СЕТ СН'!$G$22</f>
        <v>1142.2816957499999</v>
      </c>
      <c r="C67" s="36">
        <f>SUMIFS(СВЦЭМ!$C$39:$C$782,СВЦЭМ!$A$39:$A$782,$A67,СВЦЭМ!$B$39:$B$782,C$47)+'СЕТ СН'!$G$12+СВЦЭМ!$D$10+'СЕТ СН'!$G$6-'СЕТ СН'!$G$22</f>
        <v>1225.5009632599999</v>
      </c>
      <c r="D67" s="36">
        <f>SUMIFS(СВЦЭМ!$C$39:$C$782,СВЦЭМ!$A$39:$A$782,$A67,СВЦЭМ!$B$39:$B$782,D$47)+'СЕТ СН'!$G$12+СВЦЭМ!$D$10+'СЕТ СН'!$G$6-'СЕТ СН'!$G$22</f>
        <v>1299.0658285</v>
      </c>
      <c r="E67" s="36">
        <f>SUMIFS(СВЦЭМ!$C$39:$C$782,СВЦЭМ!$A$39:$A$782,$A67,СВЦЭМ!$B$39:$B$782,E$47)+'СЕТ СН'!$G$12+СВЦЭМ!$D$10+'СЕТ СН'!$G$6-'СЕТ СН'!$G$22</f>
        <v>1315.7332130300001</v>
      </c>
      <c r="F67" s="36">
        <f>SUMIFS(СВЦЭМ!$C$39:$C$782,СВЦЭМ!$A$39:$A$782,$A67,СВЦЭМ!$B$39:$B$782,F$47)+'СЕТ СН'!$G$12+СВЦЭМ!$D$10+'СЕТ СН'!$G$6-'СЕТ СН'!$G$22</f>
        <v>1316.6590415599999</v>
      </c>
      <c r="G67" s="36">
        <f>SUMIFS(СВЦЭМ!$C$39:$C$782,СВЦЭМ!$A$39:$A$782,$A67,СВЦЭМ!$B$39:$B$782,G$47)+'СЕТ СН'!$G$12+СВЦЭМ!$D$10+'СЕТ СН'!$G$6-'СЕТ СН'!$G$22</f>
        <v>1318.81425605</v>
      </c>
      <c r="H67" s="36">
        <f>SUMIFS(СВЦЭМ!$C$39:$C$782,СВЦЭМ!$A$39:$A$782,$A67,СВЦЭМ!$B$39:$B$782,H$47)+'СЕТ СН'!$G$12+СВЦЭМ!$D$10+'СЕТ СН'!$G$6-'СЕТ СН'!$G$22</f>
        <v>1289.9502681399999</v>
      </c>
      <c r="I67" s="36">
        <f>SUMIFS(СВЦЭМ!$C$39:$C$782,СВЦЭМ!$A$39:$A$782,$A67,СВЦЭМ!$B$39:$B$782,I$47)+'СЕТ СН'!$G$12+СВЦЭМ!$D$10+'СЕТ СН'!$G$6-'СЕТ СН'!$G$22</f>
        <v>1203.5485986899998</v>
      </c>
      <c r="J67" s="36">
        <f>SUMIFS(СВЦЭМ!$C$39:$C$782,СВЦЭМ!$A$39:$A$782,$A67,СВЦЭМ!$B$39:$B$782,J$47)+'СЕТ СН'!$G$12+СВЦЭМ!$D$10+'СЕТ СН'!$G$6-'СЕТ СН'!$G$22</f>
        <v>1129.10112933</v>
      </c>
      <c r="K67" s="36">
        <f>SUMIFS(СВЦЭМ!$C$39:$C$782,СВЦЭМ!$A$39:$A$782,$A67,СВЦЭМ!$B$39:$B$782,K$47)+'СЕТ СН'!$G$12+СВЦЭМ!$D$10+'СЕТ СН'!$G$6-'СЕТ СН'!$G$22</f>
        <v>1101.3886890200001</v>
      </c>
      <c r="L67" s="36">
        <f>SUMIFS(СВЦЭМ!$C$39:$C$782,СВЦЭМ!$A$39:$A$782,$A67,СВЦЭМ!$B$39:$B$782,L$47)+'СЕТ СН'!$G$12+СВЦЭМ!$D$10+'СЕТ СН'!$G$6-'СЕТ СН'!$G$22</f>
        <v>1121.4074076299999</v>
      </c>
      <c r="M67" s="36">
        <f>SUMIFS(СВЦЭМ!$C$39:$C$782,СВЦЭМ!$A$39:$A$782,$A67,СВЦЭМ!$B$39:$B$782,M$47)+'СЕТ СН'!$G$12+СВЦЭМ!$D$10+'СЕТ СН'!$G$6-'СЕТ СН'!$G$22</f>
        <v>1112.98422564</v>
      </c>
      <c r="N67" s="36">
        <f>SUMIFS(СВЦЭМ!$C$39:$C$782,СВЦЭМ!$A$39:$A$782,$A67,СВЦЭМ!$B$39:$B$782,N$47)+'СЕТ СН'!$G$12+СВЦЭМ!$D$10+'СЕТ СН'!$G$6-'СЕТ СН'!$G$22</f>
        <v>1152.3986112299999</v>
      </c>
      <c r="O67" s="36">
        <f>SUMIFS(СВЦЭМ!$C$39:$C$782,СВЦЭМ!$A$39:$A$782,$A67,СВЦЭМ!$B$39:$B$782,O$47)+'СЕТ СН'!$G$12+СВЦЭМ!$D$10+'СЕТ СН'!$G$6-'СЕТ СН'!$G$22</f>
        <v>1189.47119529</v>
      </c>
      <c r="P67" s="36">
        <f>SUMIFS(СВЦЭМ!$C$39:$C$782,СВЦЭМ!$A$39:$A$782,$A67,СВЦЭМ!$B$39:$B$782,P$47)+'СЕТ СН'!$G$12+СВЦЭМ!$D$10+'СЕТ СН'!$G$6-'СЕТ СН'!$G$22</f>
        <v>1199.1849958799999</v>
      </c>
      <c r="Q67" s="36">
        <f>SUMIFS(СВЦЭМ!$C$39:$C$782,СВЦЭМ!$A$39:$A$782,$A67,СВЦЭМ!$B$39:$B$782,Q$47)+'СЕТ СН'!$G$12+СВЦЭМ!$D$10+'СЕТ СН'!$G$6-'СЕТ СН'!$G$22</f>
        <v>1204.03441447</v>
      </c>
      <c r="R67" s="36">
        <f>SUMIFS(СВЦЭМ!$C$39:$C$782,СВЦЭМ!$A$39:$A$782,$A67,СВЦЭМ!$B$39:$B$782,R$47)+'СЕТ СН'!$G$12+СВЦЭМ!$D$10+'СЕТ СН'!$G$6-'СЕТ СН'!$G$22</f>
        <v>1178.7327166999999</v>
      </c>
      <c r="S67" s="36">
        <f>SUMIFS(СВЦЭМ!$C$39:$C$782,СВЦЭМ!$A$39:$A$782,$A67,СВЦЭМ!$B$39:$B$782,S$47)+'СЕТ СН'!$G$12+СВЦЭМ!$D$10+'СЕТ СН'!$G$6-'СЕТ СН'!$G$22</f>
        <v>1131.6173383</v>
      </c>
      <c r="T67" s="36">
        <f>SUMIFS(СВЦЭМ!$C$39:$C$782,СВЦЭМ!$A$39:$A$782,$A67,СВЦЭМ!$B$39:$B$782,T$47)+'СЕТ СН'!$G$12+СВЦЭМ!$D$10+'СЕТ СН'!$G$6-'СЕТ СН'!$G$22</f>
        <v>1107.4151712799999</v>
      </c>
      <c r="U67" s="36">
        <f>SUMIFS(СВЦЭМ!$C$39:$C$782,СВЦЭМ!$A$39:$A$782,$A67,СВЦЭМ!$B$39:$B$782,U$47)+'СЕТ СН'!$G$12+СВЦЭМ!$D$10+'СЕТ СН'!$G$6-'СЕТ СН'!$G$22</f>
        <v>1078.4289982300002</v>
      </c>
      <c r="V67" s="36">
        <f>SUMIFS(СВЦЭМ!$C$39:$C$782,СВЦЭМ!$A$39:$A$782,$A67,СВЦЭМ!$B$39:$B$782,V$47)+'СЕТ СН'!$G$12+СВЦЭМ!$D$10+'СЕТ СН'!$G$6-'СЕТ СН'!$G$22</f>
        <v>1069.1985330100001</v>
      </c>
      <c r="W67" s="36">
        <f>SUMIFS(СВЦЭМ!$C$39:$C$782,СВЦЭМ!$A$39:$A$782,$A67,СВЦЭМ!$B$39:$B$782,W$47)+'СЕТ СН'!$G$12+СВЦЭМ!$D$10+'СЕТ СН'!$G$6-'СЕТ СН'!$G$22</f>
        <v>1085.7798978800001</v>
      </c>
      <c r="X67" s="36">
        <f>SUMIFS(СВЦЭМ!$C$39:$C$782,СВЦЭМ!$A$39:$A$782,$A67,СВЦЭМ!$B$39:$B$782,X$47)+'СЕТ СН'!$G$12+СВЦЭМ!$D$10+'СЕТ СН'!$G$6-'СЕТ СН'!$G$22</f>
        <v>1064.83603206</v>
      </c>
      <c r="Y67" s="36">
        <f>SUMIFS(СВЦЭМ!$C$39:$C$782,СВЦЭМ!$A$39:$A$782,$A67,СВЦЭМ!$B$39:$B$782,Y$47)+'СЕТ СН'!$G$12+СВЦЭМ!$D$10+'СЕТ СН'!$G$6-'СЕТ СН'!$G$22</f>
        <v>1071.8653077700001</v>
      </c>
    </row>
    <row r="68" spans="1:27" ht="15.75" x14ac:dyDescent="0.2">
      <c r="A68" s="35">
        <f t="shared" si="1"/>
        <v>44368</v>
      </c>
      <c r="B68" s="36">
        <f>SUMIFS(СВЦЭМ!$C$39:$C$782,СВЦЭМ!$A$39:$A$782,$A68,СВЦЭМ!$B$39:$B$782,B$47)+'СЕТ СН'!$G$12+СВЦЭМ!$D$10+'СЕТ СН'!$G$6-'СЕТ СН'!$G$22</f>
        <v>1174.6981771599999</v>
      </c>
      <c r="C68" s="36">
        <f>SUMIFS(СВЦЭМ!$C$39:$C$782,СВЦЭМ!$A$39:$A$782,$A68,СВЦЭМ!$B$39:$B$782,C$47)+'СЕТ СН'!$G$12+СВЦЭМ!$D$10+'СЕТ СН'!$G$6-'СЕТ СН'!$G$22</f>
        <v>1250.60915049</v>
      </c>
      <c r="D68" s="36">
        <f>SUMIFS(СВЦЭМ!$C$39:$C$782,СВЦЭМ!$A$39:$A$782,$A68,СВЦЭМ!$B$39:$B$782,D$47)+'СЕТ СН'!$G$12+СВЦЭМ!$D$10+'СЕТ СН'!$G$6-'СЕТ СН'!$G$22</f>
        <v>1304.7100501999998</v>
      </c>
      <c r="E68" s="36">
        <f>SUMIFS(СВЦЭМ!$C$39:$C$782,СВЦЭМ!$A$39:$A$782,$A68,СВЦЭМ!$B$39:$B$782,E$47)+'СЕТ СН'!$G$12+СВЦЭМ!$D$10+'СЕТ СН'!$G$6-'СЕТ СН'!$G$22</f>
        <v>1315.65851013</v>
      </c>
      <c r="F68" s="36">
        <f>SUMIFS(СВЦЭМ!$C$39:$C$782,СВЦЭМ!$A$39:$A$782,$A68,СВЦЭМ!$B$39:$B$782,F$47)+'СЕТ СН'!$G$12+СВЦЭМ!$D$10+'СЕТ СН'!$G$6-'СЕТ СН'!$G$22</f>
        <v>1311.9044206600001</v>
      </c>
      <c r="G68" s="36">
        <f>SUMIFS(СВЦЭМ!$C$39:$C$782,СВЦЭМ!$A$39:$A$782,$A68,СВЦЭМ!$B$39:$B$782,G$47)+'СЕТ СН'!$G$12+СВЦЭМ!$D$10+'СЕТ СН'!$G$6-'СЕТ СН'!$G$22</f>
        <v>1313.55987566</v>
      </c>
      <c r="H68" s="36">
        <f>SUMIFS(СВЦЭМ!$C$39:$C$782,СВЦЭМ!$A$39:$A$782,$A68,СВЦЭМ!$B$39:$B$782,H$47)+'СЕТ СН'!$G$12+СВЦЭМ!$D$10+'СЕТ СН'!$G$6-'СЕТ СН'!$G$22</f>
        <v>1270.7076727899998</v>
      </c>
      <c r="I68" s="36">
        <f>SUMIFS(СВЦЭМ!$C$39:$C$782,СВЦЭМ!$A$39:$A$782,$A68,СВЦЭМ!$B$39:$B$782,I$47)+'СЕТ СН'!$G$12+СВЦЭМ!$D$10+'СЕТ СН'!$G$6-'СЕТ СН'!$G$22</f>
        <v>1201.2698935200001</v>
      </c>
      <c r="J68" s="36">
        <f>SUMIFS(СВЦЭМ!$C$39:$C$782,СВЦЭМ!$A$39:$A$782,$A68,СВЦЭМ!$B$39:$B$782,J$47)+'СЕТ СН'!$G$12+СВЦЭМ!$D$10+'СЕТ СН'!$G$6-'СЕТ СН'!$G$22</f>
        <v>1130.64668764</v>
      </c>
      <c r="K68" s="36">
        <f>SUMIFS(СВЦЭМ!$C$39:$C$782,СВЦЭМ!$A$39:$A$782,$A68,СВЦЭМ!$B$39:$B$782,K$47)+'СЕТ СН'!$G$12+СВЦЭМ!$D$10+'СЕТ СН'!$G$6-'СЕТ СН'!$G$22</f>
        <v>1117.7027345399999</v>
      </c>
      <c r="L68" s="36">
        <f>SUMIFS(СВЦЭМ!$C$39:$C$782,СВЦЭМ!$A$39:$A$782,$A68,СВЦЭМ!$B$39:$B$782,L$47)+'СЕТ СН'!$G$12+СВЦЭМ!$D$10+'СЕТ СН'!$G$6-'СЕТ СН'!$G$22</f>
        <v>1124.1662675099999</v>
      </c>
      <c r="M68" s="36">
        <f>SUMIFS(СВЦЭМ!$C$39:$C$782,СВЦЭМ!$A$39:$A$782,$A68,СВЦЭМ!$B$39:$B$782,M$47)+'СЕТ СН'!$G$12+СВЦЭМ!$D$10+'СЕТ СН'!$G$6-'СЕТ СН'!$G$22</f>
        <v>1120.6488479899999</v>
      </c>
      <c r="N68" s="36">
        <f>SUMIFS(СВЦЭМ!$C$39:$C$782,СВЦЭМ!$A$39:$A$782,$A68,СВЦЭМ!$B$39:$B$782,N$47)+'СЕТ СН'!$G$12+СВЦЭМ!$D$10+'СЕТ СН'!$G$6-'СЕТ СН'!$G$22</f>
        <v>1173.07569274</v>
      </c>
      <c r="O68" s="36">
        <f>SUMIFS(СВЦЭМ!$C$39:$C$782,СВЦЭМ!$A$39:$A$782,$A68,СВЦЭМ!$B$39:$B$782,O$47)+'СЕТ СН'!$G$12+СВЦЭМ!$D$10+'СЕТ СН'!$G$6-'СЕТ СН'!$G$22</f>
        <v>1198.0530413299998</v>
      </c>
      <c r="P68" s="36">
        <f>SUMIFS(СВЦЭМ!$C$39:$C$782,СВЦЭМ!$A$39:$A$782,$A68,СВЦЭМ!$B$39:$B$782,P$47)+'СЕТ СН'!$G$12+СВЦЭМ!$D$10+'СЕТ СН'!$G$6-'СЕТ СН'!$G$22</f>
        <v>1208.2296201199999</v>
      </c>
      <c r="Q68" s="36">
        <f>SUMIFS(СВЦЭМ!$C$39:$C$782,СВЦЭМ!$A$39:$A$782,$A68,СВЦЭМ!$B$39:$B$782,Q$47)+'СЕТ СН'!$G$12+СВЦЭМ!$D$10+'СЕТ СН'!$G$6-'СЕТ СН'!$G$22</f>
        <v>1212.72934715</v>
      </c>
      <c r="R68" s="36">
        <f>SUMIFS(СВЦЭМ!$C$39:$C$782,СВЦЭМ!$A$39:$A$782,$A68,СВЦЭМ!$B$39:$B$782,R$47)+'СЕТ СН'!$G$12+СВЦЭМ!$D$10+'СЕТ СН'!$G$6-'СЕТ СН'!$G$22</f>
        <v>1185.4083580399999</v>
      </c>
      <c r="S68" s="36">
        <f>SUMIFS(СВЦЭМ!$C$39:$C$782,СВЦЭМ!$A$39:$A$782,$A68,СВЦЭМ!$B$39:$B$782,S$47)+'СЕТ СН'!$G$12+СВЦЭМ!$D$10+'СЕТ СН'!$G$6-'СЕТ СН'!$G$22</f>
        <v>1183.17019607</v>
      </c>
      <c r="T68" s="36">
        <f>SUMIFS(СВЦЭМ!$C$39:$C$782,СВЦЭМ!$A$39:$A$782,$A68,СВЦЭМ!$B$39:$B$782,T$47)+'СЕТ СН'!$G$12+СВЦЭМ!$D$10+'СЕТ СН'!$G$6-'СЕТ СН'!$G$22</f>
        <v>1217.4508502399999</v>
      </c>
      <c r="U68" s="36">
        <f>SUMIFS(СВЦЭМ!$C$39:$C$782,СВЦЭМ!$A$39:$A$782,$A68,СВЦЭМ!$B$39:$B$782,U$47)+'СЕТ СН'!$G$12+СВЦЭМ!$D$10+'СЕТ СН'!$G$6-'СЕТ СН'!$G$22</f>
        <v>1179.7653282599999</v>
      </c>
      <c r="V68" s="36">
        <f>SUMIFS(СВЦЭМ!$C$39:$C$782,СВЦЭМ!$A$39:$A$782,$A68,СВЦЭМ!$B$39:$B$782,V$47)+'СЕТ СН'!$G$12+СВЦЭМ!$D$10+'СЕТ СН'!$G$6-'СЕТ СН'!$G$22</f>
        <v>1144.9228435499999</v>
      </c>
      <c r="W68" s="36">
        <f>SUMIFS(СВЦЭМ!$C$39:$C$782,СВЦЭМ!$A$39:$A$782,$A68,СВЦЭМ!$B$39:$B$782,W$47)+'СЕТ СН'!$G$12+СВЦЭМ!$D$10+'СЕТ СН'!$G$6-'СЕТ СН'!$G$22</f>
        <v>1157.39055063</v>
      </c>
      <c r="X68" s="36">
        <f>SUMIFS(СВЦЭМ!$C$39:$C$782,СВЦЭМ!$A$39:$A$782,$A68,СВЦЭМ!$B$39:$B$782,X$47)+'СЕТ СН'!$G$12+СВЦЭМ!$D$10+'СЕТ СН'!$G$6-'СЕТ СН'!$G$22</f>
        <v>1133.5911329800001</v>
      </c>
      <c r="Y68" s="36">
        <f>SUMIFS(СВЦЭМ!$C$39:$C$782,СВЦЭМ!$A$39:$A$782,$A68,СВЦЭМ!$B$39:$B$782,Y$47)+'СЕТ СН'!$G$12+СВЦЭМ!$D$10+'СЕТ СН'!$G$6-'СЕТ СН'!$G$22</f>
        <v>1104.3246577899999</v>
      </c>
    </row>
    <row r="69" spans="1:27" ht="15.75" x14ac:dyDescent="0.2">
      <c r="A69" s="35">
        <f t="shared" si="1"/>
        <v>44369</v>
      </c>
      <c r="B69" s="36">
        <f>SUMIFS(СВЦЭМ!$C$39:$C$782,СВЦЭМ!$A$39:$A$782,$A69,СВЦЭМ!$B$39:$B$782,B$47)+'СЕТ СН'!$G$12+СВЦЭМ!$D$10+'СЕТ СН'!$G$6-'СЕТ СН'!$G$22</f>
        <v>1211.57658853</v>
      </c>
      <c r="C69" s="36">
        <f>SUMIFS(СВЦЭМ!$C$39:$C$782,СВЦЭМ!$A$39:$A$782,$A69,СВЦЭМ!$B$39:$B$782,C$47)+'СЕТ СН'!$G$12+СВЦЭМ!$D$10+'СЕТ СН'!$G$6-'СЕТ СН'!$G$22</f>
        <v>1293.8347033099999</v>
      </c>
      <c r="D69" s="36">
        <f>SUMIFS(СВЦЭМ!$C$39:$C$782,СВЦЭМ!$A$39:$A$782,$A69,СВЦЭМ!$B$39:$B$782,D$47)+'СЕТ СН'!$G$12+СВЦЭМ!$D$10+'СЕТ СН'!$G$6-'СЕТ СН'!$G$22</f>
        <v>1356.98013253</v>
      </c>
      <c r="E69" s="36">
        <f>SUMIFS(СВЦЭМ!$C$39:$C$782,СВЦЭМ!$A$39:$A$782,$A69,СВЦЭМ!$B$39:$B$782,E$47)+'СЕТ СН'!$G$12+СВЦЭМ!$D$10+'СЕТ СН'!$G$6-'СЕТ СН'!$G$22</f>
        <v>1344.82953937</v>
      </c>
      <c r="F69" s="36">
        <f>SUMIFS(СВЦЭМ!$C$39:$C$782,СВЦЭМ!$A$39:$A$782,$A69,СВЦЭМ!$B$39:$B$782,F$47)+'СЕТ СН'!$G$12+СВЦЭМ!$D$10+'СЕТ СН'!$G$6-'СЕТ СН'!$G$22</f>
        <v>1338.6700399399999</v>
      </c>
      <c r="G69" s="36">
        <f>SUMIFS(СВЦЭМ!$C$39:$C$782,СВЦЭМ!$A$39:$A$782,$A69,СВЦЭМ!$B$39:$B$782,G$47)+'СЕТ СН'!$G$12+СВЦЭМ!$D$10+'СЕТ СН'!$G$6-'СЕТ СН'!$G$22</f>
        <v>1342.1116473</v>
      </c>
      <c r="H69" s="36">
        <f>SUMIFS(СВЦЭМ!$C$39:$C$782,СВЦЭМ!$A$39:$A$782,$A69,СВЦЭМ!$B$39:$B$782,H$47)+'СЕТ СН'!$G$12+СВЦЭМ!$D$10+'СЕТ СН'!$G$6-'СЕТ СН'!$G$22</f>
        <v>1319.98565536</v>
      </c>
      <c r="I69" s="36">
        <f>SUMIFS(СВЦЭМ!$C$39:$C$782,СВЦЭМ!$A$39:$A$782,$A69,СВЦЭМ!$B$39:$B$782,I$47)+'СЕТ СН'!$G$12+СВЦЭМ!$D$10+'СЕТ СН'!$G$6-'СЕТ СН'!$G$22</f>
        <v>1218.1569086099998</v>
      </c>
      <c r="J69" s="36">
        <f>SUMIFS(СВЦЭМ!$C$39:$C$782,СВЦЭМ!$A$39:$A$782,$A69,СВЦЭМ!$B$39:$B$782,J$47)+'СЕТ СН'!$G$12+СВЦЭМ!$D$10+'СЕТ СН'!$G$6-'СЕТ СН'!$G$22</f>
        <v>1138.87359105</v>
      </c>
      <c r="K69" s="36">
        <f>SUMIFS(СВЦЭМ!$C$39:$C$782,СВЦЭМ!$A$39:$A$782,$A69,СВЦЭМ!$B$39:$B$782,K$47)+'СЕТ СН'!$G$12+СВЦЭМ!$D$10+'СЕТ СН'!$G$6-'СЕТ СН'!$G$22</f>
        <v>1161.0917320399999</v>
      </c>
      <c r="L69" s="36">
        <f>SUMIFS(СВЦЭМ!$C$39:$C$782,СВЦЭМ!$A$39:$A$782,$A69,СВЦЭМ!$B$39:$B$782,L$47)+'СЕТ СН'!$G$12+СВЦЭМ!$D$10+'СЕТ СН'!$G$6-'СЕТ СН'!$G$22</f>
        <v>1171.82500734</v>
      </c>
      <c r="M69" s="36">
        <f>SUMIFS(СВЦЭМ!$C$39:$C$782,СВЦЭМ!$A$39:$A$782,$A69,СВЦЭМ!$B$39:$B$782,M$47)+'СЕТ СН'!$G$12+СВЦЭМ!$D$10+'СЕТ СН'!$G$6-'СЕТ СН'!$G$22</f>
        <v>1171.5667979099999</v>
      </c>
      <c r="N69" s="36">
        <f>SUMIFS(СВЦЭМ!$C$39:$C$782,СВЦЭМ!$A$39:$A$782,$A69,СВЦЭМ!$B$39:$B$782,N$47)+'СЕТ СН'!$G$12+СВЦЭМ!$D$10+'СЕТ СН'!$G$6-'СЕТ СН'!$G$22</f>
        <v>1215.0556487399999</v>
      </c>
      <c r="O69" s="36">
        <f>SUMIFS(СВЦЭМ!$C$39:$C$782,СВЦЭМ!$A$39:$A$782,$A69,СВЦЭМ!$B$39:$B$782,O$47)+'СЕТ СН'!$G$12+СВЦЭМ!$D$10+'СЕТ СН'!$G$6-'СЕТ СН'!$G$22</f>
        <v>1250.7769423999998</v>
      </c>
      <c r="P69" s="36">
        <f>SUMIFS(СВЦЭМ!$C$39:$C$782,СВЦЭМ!$A$39:$A$782,$A69,СВЦЭМ!$B$39:$B$782,P$47)+'СЕТ СН'!$G$12+СВЦЭМ!$D$10+'СЕТ СН'!$G$6-'СЕТ СН'!$G$22</f>
        <v>1260.67222466</v>
      </c>
      <c r="Q69" s="36">
        <f>SUMIFS(СВЦЭМ!$C$39:$C$782,СВЦЭМ!$A$39:$A$782,$A69,СВЦЭМ!$B$39:$B$782,Q$47)+'СЕТ СН'!$G$12+СВЦЭМ!$D$10+'СЕТ СН'!$G$6-'СЕТ СН'!$G$22</f>
        <v>1269.07619181</v>
      </c>
      <c r="R69" s="36">
        <f>SUMIFS(СВЦЭМ!$C$39:$C$782,СВЦЭМ!$A$39:$A$782,$A69,СВЦЭМ!$B$39:$B$782,R$47)+'СЕТ СН'!$G$12+СВЦЭМ!$D$10+'СЕТ СН'!$G$6-'СЕТ СН'!$G$22</f>
        <v>1240.1643617499999</v>
      </c>
      <c r="S69" s="36">
        <f>SUMIFS(СВЦЭМ!$C$39:$C$782,СВЦЭМ!$A$39:$A$782,$A69,СВЦЭМ!$B$39:$B$782,S$47)+'СЕТ СН'!$G$12+СВЦЭМ!$D$10+'СЕТ СН'!$G$6-'СЕТ СН'!$G$22</f>
        <v>1192.6390445</v>
      </c>
      <c r="T69" s="36">
        <f>SUMIFS(СВЦЭМ!$C$39:$C$782,СВЦЭМ!$A$39:$A$782,$A69,СВЦЭМ!$B$39:$B$782,T$47)+'СЕТ СН'!$G$12+СВЦЭМ!$D$10+'СЕТ СН'!$G$6-'СЕТ СН'!$G$22</f>
        <v>1183.5666384599999</v>
      </c>
      <c r="U69" s="36">
        <f>SUMIFS(СВЦЭМ!$C$39:$C$782,СВЦЭМ!$A$39:$A$782,$A69,СВЦЭМ!$B$39:$B$782,U$47)+'СЕТ СН'!$G$12+СВЦЭМ!$D$10+'СЕТ СН'!$G$6-'СЕТ СН'!$G$22</f>
        <v>1187.9457890499998</v>
      </c>
      <c r="V69" s="36">
        <f>SUMIFS(СВЦЭМ!$C$39:$C$782,СВЦЭМ!$A$39:$A$782,$A69,СВЦЭМ!$B$39:$B$782,V$47)+'СЕТ СН'!$G$12+СВЦЭМ!$D$10+'СЕТ СН'!$G$6-'СЕТ СН'!$G$22</f>
        <v>1207.34696106</v>
      </c>
      <c r="W69" s="36">
        <f>SUMIFS(СВЦЭМ!$C$39:$C$782,СВЦЭМ!$A$39:$A$782,$A69,СВЦЭМ!$B$39:$B$782,W$47)+'СЕТ СН'!$G$12+СВЦЭМ!$D$10+'СЕТ СН'!$G$6-'СЕТ СН'!$G$22</f>
        <v>1211.6485874099999</v>
      </c>
      <c r="X69" s="36">
        <f>SUMIFS(СВЦЭМ!$C$39:$C$782,СВЦЭМ!$A$39:$A$782,$A69,СВЦЭМ!$B$39:$B$782,X$47)+'СЕТ СН'!$G$12+СВЦЭМ!$D$10+'СЕТ СН'!$G$6-'СЕТ СН'!$G$22</f>
        <v>1197.3126751699999</v>
      </c>
      <c r="Y69" s="36">
        <f>SUMIFS(СВЦЭМ!$C$39:$C$782,СВЦЭМ!$A$39:$A$782,$A69,СВЦЭМ!$B$39:$B$782,Y$47)+'СЕТ СН'!$G$12+СВЦЭМ!$D$10+'СЕТ СН'!$G$6-'СЕТ СН'!$G$22</f>
        <v>1180.8567143800001</v>
      </c>
    </row>
    <row r="70" spans="1:27" ht="15.75" x14ac:dyDescent="0.2">
      <c r="A70" s="35">
        <f t="shared" si="1"/>
        <v>44370</v>
      </c>
      <c r="B70" s="36">
        <f>SUMIFS(СВЦЭМ!$C$39:$C$782,СВЦЭМ!$A$39:$A$782,$A70,СВЦЭМ!$B$39:$B$782,B$47)+'СЕТ СН'!$G$12+СВЦЭМ!$D$10+'СЕТ СН'!$G$6-'СЕТ СН'!$G$22</f>
        <v>1279.3391234599999</v>
      </c>
      <c r="C70" s="36">
        <f>SUMIFS(СВЦЭМ!$C$39:$C$782,СВЦЭМ!$A$39:$A$782,$A70,СВЦЭМ!$B$39:$B$782,C$47)+'СЕТ СН'!$G$12+СВЦЭМ!$D$10+'СЕТ СН'!$G$6-'СЕТ СН'!$G$22</f>
        <v>1383.22718274</v>
      </c>
      <c r="D70" s="36">
        <f>SUMIFS(СВЦЭМ!$C$39:$C$782,СВЦЭМ!$A$39:$A$782,$A70,СВЦЭМ!$B$39:$B$782,D$47)+'СЕТ СН'!$G$12+СВЦЭМ!$D$10+'СЕТ СН'!$G$6-'СЕТ СН'!$G$22</f>
        <v>1423.1329985899999</v>
      </c>
      <c r="E70" s="36">
        <f>SUMIFS(СВЦЭМ!$C$39:$C$782,СВЦЭМ!$A$39:$A$782,$A70,СВЦЭМ!$B$39:$B$782,E$47)+'СЕТ СН'!$G$12+СВЦЭМ!$D$10+'СЕТ СН'!$G$6-'СЕТ СН'!$G$22</f>
        <v>1409.81698016</v>
      </c>
      <c r="F70" s="36">
        <f>SUMIFS(СВЦЭМ!$C$39:$C$782,СВЦЭМ!$A$39:$A$782,$A70,СВЦЭМ!$B$39:$B$782,F$47)+'СЕТ СН'!$G$12+СВЦЭМ!$D$10+'СЕТ СН'!$G$6-'СЕТ СН'!$G$22</f>
        <v>1405.82198636</v>
      </c>
      <c r="G70" s="36">
        <f>SUMIFS(СВЦЭМ!$C$39:$C$782,СВЦЭМ!$A$39:$A$782,$A70,СВЦЭМ!$B$39:$B$782,G$47)+'СЕТ СН'!$G$12+СВЦЭМ!$D$10+'СЕТ СН'!$G$6-'СЕТ СН'!$G$22</f>
        <v>1412.5307988700001</v>
      </c>
      <c r="H70" s="36">
        <f>SUMIFS(СВЦЭМ!$C$39:$C$782,СВЦЭМ!$A$39:$A$782,$A70,СВЦЭМ!$B$39:$B$782,H$47)+'СЕТ СН'!$G$12+СВЦЭМ!$D$10+'СЕТ СН'!$G$6-'СЕТ СН'!$G$22</f>
        <v>1424.36962722</v>
      </c>
      <c r="I70" s="36">
        <f>SUMIFS(СВЦЭМ!$C$39:$C$782,СВЦЭМ!$A$39:$A$782,$A70,СВЦЭМ!$B$39:$B$782,I$47)+'СЕТ СН'!$G$12+СВЦЭМ!$D$10+'СЕТ СН'!$G$6-'СЕТ СН'!$G$22</f>
        <v>1336.7117699299999</v>
      </c>
      <c r="J70" s="36">
        <f>SUMIFS(СВЦЭМ!$C$39:$C$782,СВЦЭМ!$A$39:$A$782,$A70,СВЦЭМ!$B$39:$B$782,J$47)+'СЕТ СН'!$G$12+СВЦЭМ!$D$10+'СЕТ СН'!$G$6-'СЕТ СН'!$G$22</f>
        <v>1248.8369114</v>
      </c>
      <c r="K70" s="36">
        <f>SUMIFS(СВЦЭМ!$C$39:$C$782,СВЦЭМ!$A$39:$A$782,$A70,СВЦЭМ!$B$39:$B$782,K$47)+'СЕТ СН'!$G$12+СВЦЭМ!$D$10+'СЕТ СН'!$G$6-'СЕТ СН'!$G$22</f>
        <v>1221.74555102</v>
      </c>
      <c r="L70" s="36">
        <f>SUMIFS(СВЦЭМ!$C$39:$C$782,СВЦЭМ!$A$39:$A$782,$A70,СВЦЭМ!$B$39:$B$782,L$47)+'СЕТ СН'!$G$12+СВЦЭМ!$D$10+'СЕТ СН'!$G$6-'СЕТ СН'!$G$22</f>
        <v>1237.3206274899999</v>
      </c>
      <c r="M70" s="36">
        <f>SUMIFS(СВЦЭМ!$C$39:$C$782,СВЦЭМ!$A$39:$A$782,$A70,СВЦЭМ!$B$39:$B$782,M$47)+'СЕТ СН'!$G$12+СВЦЭМ!$D$10+'СЕТ СН'!$G$6-'СЕТ СН'!$G$22</f>
        <v>1233.2777569699999</v>
      </c>
      <c r="N70" s="36">
        <f>SUMIFS(СВЦЭМ!$C$39:$C$782,СВЦЭМ!$A$39:$A$782,$A70,СВЦЭМ!$B$39:$B$782,N$47)+'СЕТ СН'!$G$12+СВЦЭМ!$D$10+'СЕТ СН'!$G$6-'СЕТ СН'!$G$22</f>
        <v>1292.8376208999998</v>
      </c>
      <c r="O70" s="36">
        <f>SUMIFS(СВЦЭМ!$C$39:$C$782,СВЦЭМ!$A$39:$A$782,$A70,СВЦЭМ!$B$39:$B$782,O$47)+'СЕТ СН'!$G$12+СВЦЭМ!$D$10+'СЕТ СН'!$G$6-'СЕТ СН'!$G$22</f>
        <v>1336.6695676099998</v>
      </c>
      <c r="P70" s="36">
        <f>SUMIFS(СВЦЭМ!$C$39:$C$782,СВЦЭМ!$A$39:$A$782,$A70,СВЦЭМ!$B$39:$B$782,P$47)+'СЕТ СН'!$G$12+СВЦЭМ!$D$10+'СЕТ СН'!$G$6-'СЕТ СН'!$G$22</f>
        <v>1346.3135039399999</v>
      </c>
      <c r="Q70" s="36">
        <f>SUMIFS(СВЦЭМ!$C$39:$C$782,СВЦЭМ!$A$39:$A$782,$A70,СВЦЭМ!$B$39:$B$782,Q$47)+'СЕТ СН'!$G$12+СВЦЭМ!$D$10+'СЕТ СН'!$G$6-'СЕТ СН'!$G$22</f>
        <v>1358.5799228599999</v>
      </c>
      <c r="R70" s="36">
        <f>SUMIFS(СВЦЭМ!$C$39:$C$782,СВЦЭМ!$A$39:$A$782,$A70,СВЦЭМ!$B$39:$B$782,R$47)+'СЕТ СН'!$G$12+СВЦЭМ!$D$10+'СЕТ СН'!$G$6-'СЕТ СН'!$G$22</f>
        <v>1314.0948494099998</v>
      </c>
      <c r="S70" s="36">
        <f>SUMIFS(СВЦЭМ!$C$39:$C$782,СВЦЭМ!$A$39:$A$782,$A70,СВЦЭМ!$B$39:$B$782,S$47)+'СЕТ СН'!$G$12+СВЦЭМ!$D$10+'СЕТ СН'!$G$6-'СЕТ СН'!$G$22</f>
        <v>1258.8776679499999</v>
      </c>
      <c r="T70" s="36">
        <f>SUMIFS(СВЦЭМ!$C$39:$C$782,СВЦЭМ!$A$39:$A$782,$A70,СВЦЭМ!$B$39:$B$782,T$47)+'СЕТ СН'!$G$12+СВЦЭМ!$D$10+'СЕТ СН'!$G$6-'СЕТ СН'!$G$22</f>
        <v>1227.7413609</v>
      </c>
      <c r="U70" s="36">
        <f>SUMIFS(СВЦЭМ!$C$39:$C$782,СВЦЭМ!$A$39:$A$782,$A70,СВЦЭМ!$B$39:$B$782,U$47)+'СЕТ СН'!$G$12+СВЦЭМ!$D$10+'СЕТ СН'!$G$6-'СЕТ СН'!$G$22</f>
        <v>1226.4345930099998</v>
      </c>
      <c r="V70" s="36">
        <f>SUMIFS(СВЦЭМ!$C$39:$C$782,СВЦЭМ!$A$39:$A$782,$A70,СВЦЭМ!$B$39:$B$782,V$47)+'СЕТ СН'!$G$12+СВЦЭМ!$D$10+'СЕТ СН'!$G$6-'СЕТ СН'!$G$22</f>
        <v>1244.87635998</v>
      </c>
      <c r="W70" s="36">
        <f>SUMIFS(СВЦЭМ!$C$39:$C$782,СВЦЭМ!$A$39:$A$782,$A70,СВЦЭМ!$B$39:$B$782,W$47)+'СЕТ СН'!$G$12+СВЦЭМ!$D$10+'СЕТ СН'!$G$6-'СЕТ СН'!$G$22</f>
        <v>1253.86626742</v>
      </c>
      <c r="X70" s="36">
        <f>SUMIFS(СВЦЭМ!$C$39:$C$782,СВЦЭМ!$A$39:$A$782,$A70,СВЦЭМ!$B$39:$B$782,X$47)+'СЕТ СН'!$G$12+СВЦЭМ!$D$10+'СЕТ СН'!$G$6-'СЕТ СН'!$G$22</f>
        <v>1235.17196558</v>
      </c>
      <c r="Y70" s="36">
        <f>SUMIFS(СВЦЭМ!$C$39:$C$782,СВЦЭМ!$A$39:$A$782,$A70,СВЦЭМ!$B$39:$B$782,Y$47)+'СЕТ СН'!$G$12+СВЦЭМ!$D$10+'СЕТ СН'!$G$6-'СЕТ СН'!$G$22</f>
        <v>1197.08788465</v>
      </c>
    </row>
    <row r="71" spans="1:27" ht="15.75" x14ac:dyDescent="0.2">
      <c r="A71" s="35">
        <f t="shared" si="1"/>
        <v>44371</v>
      </c>
      <c r="B71" s="36">
        <f>SUMIFS(СВЦЭМ!$C$39:$C$782,СВЦЭМ!$A$39:$A$782,$A71,СВЦЭМ!$B$39:$B$782,B$47)+'СЕТ СН'!$G$12+СВЦЭМ!$D$10+'СЕТ СН'!$G$6-'СЕТ СН'!$G$22</f>
        <v>1264.7198439399999</v>
      </c>
      <c r="C71" s="36">
        <f>SUMIFS(СВЦЭМ!$C$39:$C$782,СВЦЭМ!$A$39:$A$782,$A71,СВЦЭМ!$B$39:$B$782,C$47)+'СЕТ СН'!$G$12+СВЦЭМ!$D$10+'СЕТ СН'!$G$6-'СЕТ СН'!$G$22</f>
        <v>1372.2177119600001</v>
      </c>
      <c r="D71" s="36">
        <f>SUMIFS(СВЦЭМ!$C$39:$C$782,СВЦЭМ!$A$39:$A$782,$A71,СВЦЭМ!$B$39:$B$782,D$47)+'СЕТ СН'!$G$12+СВЦЭМ!$D$10+'СЕТ СН'!$G$6-'СЕТ СН'!$G$22</f>
        <v>1399.9467261499999</v>
      </c>
      <c r="E71" s="36">
        <f>SUMIFS(СВЦЭМ!$C$39:$C$782,СВЦЭМ!$A$39:$A$782,$A71,СВЦЭМ!$B$39:$B$782,E$47)+'СЕТ СН'!$G$12+СВЦЭМ!$D$10+'СЕТ СН'!$G$6-'СЕТ СН'!$G$22</f>
        <v>1399.6028129199999</v>
      </c>
      <c r="F71" s="36">
        <f>SUMIFS(СВЦЭМ!$C$39:$C$782,СВЦЭМ!$A$39:$A$782,$A71,СВЦЭМ!$B$39:$B$782,F$47)+'СЕТ СН'!$G$12+СВЦЭМ!$D$10+'СЕТ СН'!$G$6-'СЕТ СН'!$G$22</f>
        <v>1394.09227225</v>
      </c>
      <c r="G71" s="36">
        <f>SUMIFS(СВЦЭМ!$C$39:$C$782,СВЦЭМ!$A$39:$A$782,$A71,СВЦЭМ!$B$39:$B$782,G$47)+'СЕТ СН'!$G$12+СВЦЭМ!$D$10+'СЕТ СН'!$G$6-'СЕТ СН'!$G$22</f>
        <v>1399.9839414399999</v>
      </c>
      <c r="H71" s="36">
        <f>SUMIFS(СВЦЭМ!$C$39:$C$782,СВЦЭМ!$A$39:$A$782,$A71,СВЦЭМ!$B$39:$B$782,H$47)+'СЕТ СН'!$G$12+СВЦЭМ!$D$10+'СЕТ СН'!$G$6-'СЕТ СН'!$G$22</f>
        <v>1400.9368786099999</v>
      </c>
      <c r="I71" s="36">
        <f>SUMIFS(СВЦЭМ!$C$39:$C$782,СВЦЭМ!$A$39:$A$782,$A71,СВЦЭМ!$B$39:$B$782,I$47)+'СЕТ СН'!$G$12+СВЦЭМ!$D$10+'СЕТ СН'!$G$6-'СЕТ СН'!$G$22</f>
        <v>1316.1170343200001</v>
      </c>
      <c r="J71" s="36">
        <f>SUMIFS(СВЦЭМ!$C$39:$C$782,СВЦЭМ!$A$39:$A$782,$A71,СВЦЭМ!$B$39:$B$782,J$47)+'СЕТ СН'!$G$12+СВЦЭМ!$D$10+'СЕТ СН'!$G$6-'СЕТ СН'!$G$22</f>
        <v>1251.8949001599999</v>
      </c>
      <c r="K71" s="36">
        <f>SUMIFS(СВЦЭМ!$C$39:$C$782,СВЦЭМ!$A$39:$A$782,$A71,СВЦЭМ!$B$39:$B$782,K$47)+'СЕТ СН'!$G$12+СВЦЭМ!$D$10+'СЕТ СН'!$G$6-'СЕТ СН'!$G$22</f>
        <v>1259.6613046699999</v>
      </c>
      <c r="L71" s="36">
        <f>SUMIFS(СВЦЭМ!$C$39:$C$782,СВЦЭМ!$A$39:$A$782,$A71,СВЦЭМ!$B$39:$B$782,L$47)+'СЕТ СН'!$G$12+СВЦЭМ!$D$10+'СЕТ СН'!$G$6-'СЕТ СН'!$G$22</f>
        <v>1260.6898767600001</v>
      </c>
      <c r="M71" s="36">
        <f>SUMIFS(СВЦЭМ!$C$39:$C$782,СВЦЭМ!$A$39:$A$782,$A71,СВЦЭМ!$B$39:$B$782,M$47)+'СЕТ СН'!$G$12+СВЦЭМ!$D$10+'СЕТ СН'!$G$6-'СЕТ СН'!$G$22</f>
        <v>1266.3498066</v>
      </c>
      <c r="N71" s="36">
        <f>SUMIFS(СВЦЭМ!$C$39:$C$782,СВЦЭМ!$A$39:$A$782,$A71,СВЦЭМ!$B$39:$B$782,N$47)+'СЕТ СН'!$G$12+СВЦЭМ!$D$10+'СЕТ СН'!$G$6-'СЕТ СН'!$G$22</f>
        <v>1303.43257356</v>
      </c>
      <c r="O71" s="36">
        <f>SUMIFS(СВЦЭМ!$C$39:$C$782,СВЦЭМ!$A$39:$A$782,$A71,СВЦЭМ!$B$39:$B$782,O$47)+'СЕТ СН'!$G$12+СВЦЭМ!$D$10+'СЕТ СН'!$G$6-'СЕТ СН'!$G$22</f>
        <v>1367.5500441199999</v>
      </c>
      <c r="P71" s="36">
        <f>SUMIFS(СВЦЭМ!$C$39:$C$782,СВЦЭМ!$A$39:$A$782,$A71,СВЦЭМ!$B$39:$B$782,P$47)+'СЕТ СН'!$G$12+СВЦЭМ!$D$10+'СЕТ СН'!$G$6-'СЕТ СН'!$G$22</f>
        <v>1373.84162494</v>
      </c>
      <c r="Q71" s="36">
        <f>SUMIFS(СВЦЭМ!$C$39:$C$782,СВЦЭМ!$A$39:$A$782,$A71,СВЦЭМ!$B$39:$B$782,Q$47)+'СЕТ СН'!$G$12+СВЦЭМ!$D$10+'СЕТ СН'!$G$6-'СЕТ СН'!$G$22</f>
        <v>1370.7051823100001</v>
      </c>
      <c r="R71" s="36">
        <f>SUMIFS(СВЦЭМ!$C$39:$C$782,СВЦЭМ!$A$39:$A$782,$A71,СВЦЭМ!$B$39:$B$782,R$47)+'СЕТ СН'!$G$12+СВЦЭМ!$D$10+'СЕТ СН'!$G$6-'СЕТ СН'!$G$22</f>
        <v>1312.8278814999999</v>
      </c>
      <c r="S71" s="36">
        <f>SUMIFS(СВЦЭМ!$C$39:$C$782,СВЦЭМ!$A$39:$A$782,$A71,СВЦЭМ!$B$39:$B$782,S$47)+'СЕТ СН'!$G$12+СВЦЭМ!$D$10+'СЕТ СН'!$G$6-'СЕТ СН'!$G$22</f>
        <v>1265.79371952</v>
      </c>
      <c r="T71" s="36">
        <f>SUMIFS(СВЦЭМ!$C$39:$C$782,СВЦЭМ!$A$39:$A$782,$A71,СВЦЭМ!$B$39:$B$782,T$47)+'СЕТ СН'!$G$12+СВЦЭМ!$D$10+'СЕТ СН'!$G$6-'СЕТ СН'!$G$22</f>
        <v>1252.4828112599998</v>
      </c>
      <c r="U71" s="36">
        <f>SUMIFS(СВЦЭМ!$C$39:$C$782,СВЦЭМ!$A$39:$A$782,$A71,СВЦЭМ!$B$39:$B$782,U$47)+'СЕТ СН'!$G$12+СВЦЭМ!$D$10+'СЕТ СН'!$G$6-'СЕТ СН'!$G$22</f>
        <v>1261.93725275</v>
      </c>
      <c r="V71" s="36">
        <f>SUMIFS(СВЦЭМ!$C$39:$C$782,СВЦЭМ!$A$39:$A$782,$A71,СВЦЭМ!$B$39:$B$782,V$47)+'СЕТ СН'!$G$12+СВЦЭМ!$D$10+'СЕТ СН'!$G$6-'СЕТ СН'!$G$22</f>
        <v>1265.81823171</v>
      </c>
      <c r="W71" s="36">
        <f>SUMIFS(СВЦЭМ!$C$39:$C$782,СВЦЭМ!$A$39:$A$782,$A71,СВЦЭМ!$B$39:$B$782,W$47)+'СЕТ СН'!$G$12+СВЦЭМ!$D$10+'СЕТ СН'!$G$6-'СЕТ СН'!$G$22</f>
        <v>1264.57272954</v>
      </c>
      <c r="X71" s="36">
        <f>SUMIFS(СВЦЭМ!$C$39:$C$782,СВЦЭМ!$A$39:$A$782,$A71,СВЦЭМ!$B$39:$B$782,X$47)+'СЕТ СН'!$G$12+СВЦЭМ!$D$10+'СЕТ СН'!$G$6-'СЕТ СН'!$G$22</f>
        <v>1252.58562747</v>
      </c>
      <c r="Y71" s="36">
        <f>SUMIFS(СВЦЭМ!$C$39:$C$782,СВЦЭМ!$A$39:$A$782,$A71,СВЦЭМ!$B$39:$B$782,Y$47)+'СЕТ СН'!$G$12+СВЦЭМ!$D$10+'СЕТ СН'!$G$6-'СЕТ СН'!$G$22</f>
        <v>1220.64243988</v>
      </c>
    </row>
    <row r="72" spans="1:27" ht="15.75" x14ac:dyDescent="0.2">
      <c r="A72" s="35">
        <f t="shared" si="1"/>
        <v>44372</v>
      </c>
      <c r="B72" s="36">
        <f>SUMIFS(СВЦЭМ!$C$39:$C$782,СВЦЭМ!$A$39:$A$782,$A72,СВЦЭМ!$B$39:$B$782,B$47)+'СЕТ СН'!$G$12+СВЦЭМ!$D$10+'СЕТ СН'!$G$6-'СЕТ СН'!$G$22</f>
        <v>1272.51853106</v>
      </c>
      <c r="C72" s="36">
        <f>SUMIFS(СВЦЭМ!$C$39:$C$782,СВЦЭМ!$A$39:$A$782,$A72,СВЦЭМ!$B$39:$B$782,C$47)+'СЕТ СН'!$G$12+СВЦЭМ!$D$10+'СЕТ СН'!$G$6-'СЕТ СН'!$G$22</f>
        <v>1370.88197096</v>
      </c>
      <c r="D72" s="36">
        <f>SUMIFS(СВЦЭМ!$C$39:$C$782,СВЦЭМ!$A$39:$A$782,$A72,СВЦЭМ!$B$39:$B$782,D$47)+'СЕТ СН'!$G$12+СВЦЭМ!$D$10+'СЕТ СН'!$G$6-'СЕТ СН'!$G$22</f>
        <v>1405.1769345499999</v>
      </c>
      <c r="E72" s="36">
        <f>SUMIFS(СВЦЭМ!$C$39:$C$782,СВЦЭМ!$A$39:$A$782,$A72,СВЦЭМ!$B$39:$B$782,E$47)+'СЕТ СН'!$G$12+СВЦЭМ!$D$10+'СЕТ СН'!$G$6-'СЕТ СН'!$G$22</f>
        <v>1408.29817069</v>
      </c>
      <c r="F72" s="36">
        <f>SUMIFS(СВЦЭМ!$C$39:$C$782,СВЦЭМ!$A$39:$A$782,$A72,СВЦЭМ!$B$39:$B$782,F$47)+'СЕТ СН'!$G$12+СВЦЭМ!$D$10+'СЕТ СН'!$G$6-'СЕТ СН'!$G$22</f>
        <v>1404.3086122899999</v>
      </c>
      <c r="G72" s="36">
        <f>SUMIFS(СВЦЭМ!$C$39:$C$782,СВЦЭМ!$A$39:$A$782,$A72,СВЦЭМ!$B$39:$B$782,G$47)+'СЕТ СН'!$G$12+СВЦЭМ!$D$10+'СЕТ СН'!$G$6-'СЕТ СН'!$G$22</f>
        <v>1413.38161507</v>
      </c>
      <c r="H72" s="36">
        <f>SUMIFS(СВЦЭМ!$C$39:$C$782,СВЦЭМ!$A$39:$A$782,$A72,СВЦЭМ!$B$39:$B$782,H$47)+'СЕТ СН'!$G$12+СВЦЭМ!$D$10+'СЕТ СН'!$G$6-'СЕТ СН'!$G$22</f>
        <v>1409.3751416999999</v>
      </c>
      <c r="I72" s="36">
        <f>SUMIFS(СВЦЭМ!$C$39:$C$782,СВЦЭМ!$A$39:$A$782,$A72,СВЦЭМ!$B$39:$B$782,I$47)+'СЕТ СН'!$G$12+СВЦЭМ!$D$10+'СЕТ СН'!$G$6-'СЕТ СН'!$G$22</f>
        <v>1303.6641098299999</v>
      </c>
      <c r="J72" s="36">
        <f>SUMIFS(СВЦЭМ!$C$39:$C$782,СВЦЭМ!$A$39:$A$782,$A72,СВЦЭМ!$B$39:$B$782,J$47)+'СЕТ СН'!$G$12+СВЦЭМ!$D$10+'СЕТ СН'!$G$6-'СЕТ СН'!$G$22</f>
        <v>1241.8378242200001</v>
      </c>
      <c r="K72" s="36">
        <f>SUMIFS(СВЦЭМ!$C$39:$C$782,СВЦЭМ!$A$39:$A$782,$A72,СВЦЭМ!$B$39:$B$782,K$47)+'СЕТ СН'!$G$12+СВЦЭМ!$D$10+'СЕТ СН'!$G$6-'СЕТ СН'!$G$22</f>
        <v>1261.67308392</v>
      </c>
      <c r="L72" s="36">
        <f>SUMIFS(СВЦЭМ!$C$39:$C$782,СВЦЭМ!$A$39:$A$782,$A72,СВЦЭМ!$B$39:$B$782,L$47)+'СЕТ СН'!$G$12+СВЦЭМ!$D$10+'СЕТ СН'!$G$6-'СЕТ СН'!$G$22</f>
        <v>1251.3018705499999</v>
      </c>
      <c r="M72" s="36">
        <f>SUMIFS(СВЦЭМ!$C$39:$C$782,СВЦЭМ!$A$39:$A$782,$A72,СВЦЭМ!$B$39:$B$782,M$47)+'СЕТ СН'!$G$12+СВЦЭМ!$D$10+'СЕТ СН'!$G$6-'СЕТ СН'!$G$22</f>
        <v>1251.96870496</v>
      </c>
      <c r="N72" s="36">
        <f>SUMIFS(СВЦЭМ!$C$39:$C$782,СВЦЭМ!$A$39:$A$782,$A72,СВЦЭМ!$B$39:$B$782,N$47)+'СЕТ СН'!$G$12+СВЦЭМ!$D$10+'СЕТ СН'!$G$6-'СЕТ СН'!$G$22</f>
        <v>1305.5557770400001</v>
      </c>
      <c r="O72" s="36">
        <f>SUMIFS(СВЦЭМ!$C$39:$C$782,СВЦЭМ!$A$39:$A$782,$A72,СВЦЭМ!$B$39:$B$782,O$47)+'СЕТ СН'!$G$12+СВЦЭМ!$D$10+'СЕТ СН'!$G$6-'СЕТ СН'!$G$22</f>
        <v>1352.0377630799999</v>
      </c>
      <c r="P72" s="36">
        <f>SUMIFS(СВЦЭМ!$C$39:$C$782,СВЦЭМ!$A$39:$A$782,$A72,СВЦЭМ!$B$39:$B$782,P$47)+'СЕТ СН'!$G$12+СВЦЭМ!$D$10+'СЕТ СН'!$G$6-'СЕТ СН'!$G$22</f>
        <v>1360.70060577</v>
      </c>
      <c r="Q72" s="36">
        <f>SUMIFS(СВЦЭМ!$C$39:$C$782,СВЦЭМ!$A$39:$A$782,$A72,СВЦЭМ!$B$39:$B$782,Q$47)+'СЕТ СН'!$G$12+СВЦЭМ!$D$10+'СЕТ СН'!$G$6-'СЕТ СН'!$G$22</f>
        <v>1366.9882649799999</v>
      </c>
      <c r="R72" s="36">
        <f>SUMIFS(СВЦЭМ!$C$39:$C$782,СВЦЭМ!$A$39:$A$782,$A72,СВЦЭМ!$B$39:$B$782,R$47)+'СЕТ СН'!$G$12+СВЦЭМ!$D$10+'СЕТ СН'!$G$6-'СЕТ СН'!$G$22</f>
        <v>1333.4516769100001</v>
      </c>
      <c r="S72" s="36">
        <f>SUMIFS(СВЦЭМ!$C$39:$C$782,СВЦЭМ!$A$39:$A$782,$A72,СВЦЭМ!$B$39:$B$782,S$47)+'СЕТ СН'!$G$12+СВЦЭМ!$D$10+'СЕТ СН'!$G$6-'СЕТ СН'!$G$22</f>
        <v>1262.9064722200001</v>
      </c>
      <c r="T72" s="36">
        <f>SUMIFS(СВЦЭМ!$C$39:$C$782,СВЦЭМ!$A$39:$A$782,$A72,СВЦЭМ!$B$39:$B$782,T$47)+'СЕТ СН'!$G$12+СВЦЭМ!$D$10+'СЕТ СН'!$G$6-'СЕТ СН'!$G$22</f>
        <v>1244.4866075599998</v>
      </c>
      <c r="U72" s="36">
        <f>SUMIFS(СВЦЭМ!$C$39:$C$782,СВЦЭМ!$A$39:$A$782,$A72,СВЦЭМ!$B$39:$B$782,U$47)+'СЕТ СН'!$G$12+СВЦЭМ!$D$10+'СЕТ СН'!$G$6-'СЕТ СН'!$G$22</f>
        <v>1258.2689248299998</v>
      </c>
      <c r="V72" s="36">
        <f>SUMIFS(СВЦЭМ!$C$39:$C$782,СВЦЭМ!$A$39:$A$782,$A72,СВЦЭМ!$B$39:$B$782,V$47)+'СЕТ СН'!$G$12+СВЦЭМ!$D$10+'СЕТ СН'!$G$6-'СЕТ СН'!$G$22</f>
        <v>1260.38164467</v>
      </c>
      <c r="W72" s="36">
        <f>SUMIFS(СВЦЭМ!$C$39:$C$782,СВЦЭМ!$A$39:$A$782,$A72,СВЦЭМ!$B$39:$B$782,W$47)+'СЕТ СН'!$G$12+СВЦЭМ!$D$10+'СЕТ СН'!$G$6-'СЕТ СН'!$G$22</f>
        <v>1268.21720261</v>
      </c>
      <c r="X72" s="36">
        <f>SUMIFS(СВЦЭМ!$C$39:$C$782,СВЦЭМ!$A$39:$A$782,$A72,СВЦЭМ!$B$39:$B$782,X$47)+'СЕТ СН'!$G$12+СВЦЭМ!$D$10+'СЕТ СН'!$G$6-'СЕТ СН'!$G$22</f>
        <v>1251.3494001199999</v>
      </c>
      <c r="Y72" s="36">
        <f>SUMIFS(СВЦЭМ!$C$39:$C$782,СВЦЭМ!$A$39:$A$782,$A72,СВЦЭМ!$B$39:$B$782,Y$47)+'СЕТ СН'!$G$12+СВЦЭМ!$D$10+'СЕТ СН'!$G$6-'СЕТ СН'!$G$22</f>
        <v>1200.7279675099999</v>
      </c>
    </row>
    <row r="73" spans="1:27" ht="15.75" x14ac:dyDescent="0.2">
      <c r="A73" s="35">
        <f t="shared" si="1"/>
        <v>44373</v>
      </c>
      <c r="B73" s="36">
        <f>SUMIFS(СВЦЭМ!$C$39:$C$782,СВЦЭМ!$A$39:$A$782,$A73,СВЦЭМ!$B$39:$B$782,B$47)+'СЕТ СН'!$G$12+СВЦЭМ!$D$10+'СЕТ СН'!$G$6-'СЕТ СН'!$G$22</f>
        <v>1241.07755073</v>
      </c>
      <c r="C73" s="36">
        <f>SUMIFS(СВЦЭМ!$C$39:$C$782,СВЦЭМ!$A$39:$A$782,$A73,СВЦЭМ!$B$39:$B$782,C$47)+'СЕТ СН'!$G$12+СВЦЭМ!$D$10+'СЕТ СН'!$G$6-'СЕТ СН'!$G$22</f>
        <v>1330.53645996</v>
      </c>
      <c r="D73" s="36">
        <f>SUMIFS(СВЦЭМ!$C$39:$C$782,СВЦЭМ!$A$39:$A$782,$A73,СВЦЭМ!$B$39:$B$782,D$47)+'СЕТ СН'!$G$12+СВЦЭМ!$D$10+'СЕТ СН'!$G$6-'СЕТ СН'!$G$22</f>
        <v>1352.93606075</v>
      </c>
      <c r="E73" s="36">
        <f>SUMIFS(СВЦЭМ!$C$39:$C$782,СВЦЭМ!$A$39:$A$782,$A73,СВЦЭМ!$B$39:$B$782,E$47)+'СЕТ СН'!$G$12+СВЦЭМ!$D$10+'СЕТ СН'!$G$6-'СЕТ СН'!$G$22</f>
        <v>1344.8462777700001</v>
      </c>
      <c r="F73" s="36">
        <f>SUMIFS(СВЦЭМ!$C$39:$C$782,СВЦЭМ!$A$39:$A$782,$A73,СВЦЭМ!$B$39:$B$782,F$47)+'СЕТ СН'!$G$12+СВЦЭМ!$D$10+'СЕТ СН'!$G$6-'СЕТ СН'!$G$22</f>
        <v>1359.8365699799999</v>
      </c>
      <c r="G73" s="36">
        <f>SUMIFS(СВЦЭМ!$C$39:$C$782,СВЦЭМ!$A$39:$A$782,$A73,СВЦЭМ!$B$39:$B$782,G$47)+'СЕТ СН'!$G$12+СВЦЭМ!$D$10+'СЕТ СН'!$G$6-'СЕТ СН'!$G$22</f>
        <v>1351.0083786</v>
      </c>
      <c r="H73" s="36">
        <f>SUMIFS(СВЦЭМ!$C$39:$C$782,СВЦЭМ!$A$39:$A$782,$A73,СВЦЭМ!$B$39:$B$782,H$47)+'СЕТ СН'!$G$12+СВЦЭМ!$D$10+'СЕТ СН'!$G$6-'СЕТ СН'!$G$22</f>
        <v>1345.62401056</v>
      </c>
      <c r="I73" s="36">
        <f>SUMIFS(СВЦЭМ!$C$39:$C$782,СВЦЭМ!$A$39:$A$782,$A73,СВЦЭМ!$B$39:$B$782,I$47)+'СЕТ СН'!$G$12+СВЦЭМ!$D$10+'СЕТ СН'!$G$6-'СЕТ СН'!$G$22</f>
        <v>1325.5786714800001</v>
      </c>
      <c r="J73" s="36">
        <f>SUMIFS(СВЦЭМ!$C$39:$C$782,СВЦЭМ!$A$39:$A$782,$A73,СВЦЭМ!$B$39:$B$782,J$47)+'СЕТ СН'!$G$12+СВЦЭМ!$D$10+'СЕТ СН'!$G$6-'СЕТ СН'!$G$22</f>
        <v>1259.3908028400001</v>
      </c>
      <c r="K73" s="36">
        <f>SUMIFS(СВЦЭМ!$C$39:$C$782,СВЦЭМ!$A$39:$A$782,$A73,СВЦЭМ!$B$39:$B$782,K$47)+'СЕТ СН'!$G$12+СВЦЭМ!$D$10+'СЕТ СН'!$G$6-'СЕТ СН'!$G$22</f>
        <v>1223.3560765</v>
      </c>
      <c r="L73" s="36">
        <f>SUMIFS(СВЦЭМ!$C$39:$C$782,СВЦЭМ!$A$39:$A$782,$A73,СВЦЭМ!$B$39:$B$782,L$47)+'СЕТ СН'!$G$12+СВЦЭМ!$D$10+'СЕТ СН'!$G$6-'СЕТ СН'!$G$22</f>
        <v>1228.78543917</v>
      </c>
      <c r="M73" s="36">
        <f>SUMIFS(СВЦЭМ!$C$39:$C$782,СВЦЭМ!$A$39:$A$782,$A73,СВЦЭМ!$B$39:$B$782,M$47)+'СЕТ СН'!$G$12+СВЦЭМ!$D$10+'СЕТ СН'!$G$6-'СЕТ СН'!$G$22</f>
        <v>1246.94689827</v>
      </c>
      <c r="N73" s="36">
        <f>SUMIFS(СВЦЭМ!$C$39:$C$782,СВЦЭМ!$A$39:$A$782,$A73,СВЦЭМ!$B$39:$B$782,N$47)+'СЕТ СН'!$G$12+СВЦЭМ!$D$10+'СЕТ СН'!$G$6-'СЕТ СН'!$G$22</f>
        <v>1291.90840473</v>
      </c>
      <c r="O73" s="36">
        <f>SUMIFS(СВЦЭМ!$C$39:$C$782,СВЦЭМ!$A$39:$A$782,$A73,СВЦЭМ!$B$39:$B$782,O$47)+'СЕТ СН'!$G$12+СВЦЭМ!$D$10+'СЕТ СН'!$G$6-'СЕТ СН'!$G$22</f>
        <v>1302.7163795299998</v>
      </c>
      <c r="P73" s="36">
        <f>SUMIFS(СВЦЭМ!$C$39:$C$782,СВЦЭМ!$A$39:$A$782,$A73,СВЦЭМ!$B$39:$B$782,P$47)+'СЕТ СН'!$G$12+СВЦЭМ!$D$10+'СЕТ СН'!$G$6-'СЕТ СН'!$G$22</f>
        <v>1306.82996321</v>
      </c>
      <c r="Q73" s="36">
        <f>SUMIFS(СВЦЭМ!$C$39:$C$782,СВЦЭМ!$A$39:$A$782,$A73,СВЦЭМ!$B$39:$B$782,Q$47)+'СЕТ СН'!$G$12+СВЦЭМ!$D$10+'СЕТ СН'!$G$6-'СЕТ СН'!$G$22</f>
        <v>1304.47511515</v>
      </c>
      <c r="R73" s="36">
        <f>SUMIFS(СВЦЭМ!$C$39:$C$782,СВЦЭМ!$A$39:$A$782,$A73,СВЦЭМ!$B$39:$B$782,R$47)+'СЕТ СН'!$G$12+СВЦЭМ!$D$10+'СЕТ СН'!$G$6-'СЕТ СН'!$G$22</f>
        <v>1259.02706932</v>
      </c>
      <c r="S73" s="36">
        <f>SUMIFS(СВЦЭМ!$C$39:$C$782,СВЦЭМ!$A$39:$A$782,$A73,СВЦЭМ!$B$39:$B$782,S$47)+'СЕТ СН'!$G$12+СВЦЭМ!$D$10+'СЕТ СН'!$G$6-'СЕТ СН'!$G$22</f>
        <v>1228.6658041199998</v>
      </c>
      <c r="T73" s="36">
        <f>SUMIFS(СВЦЭМ!$C$39:$C$782,СВЦЭМ!$A$39:$A$782,$A73,СВЦЭМ!$B$39:$B$782,T$47)+'СЕТ СН'!$G$12+СВЦЭМ!$D$10+'СЕТ СН'!$G$6-'СЕТ СН'!$G$22</f>
        <v>1217.97980547</v>
      </c>
      <c r="U73" s="36">
        <f>SUMIFS(СВЦЭМ!$C$39:$C$782,СВЦЭМ!$A$39:$A$782,$A73,СВЦЭМ!$B$39:$B$782,U$47)+'СЕТ СН'!$G$12+СВЦЭМ!$D$10+'СЕТ СН'!$G$6-'СЕТ СН'!$G$22</f>
        <v>1217.01364603</v>
      </c>
      <c r="V73" s="36">
        <f>SUMIFS(СВЦЭМ!$C$39:$C$782,СВЦЭМ!$A$39:$A$782,$A73,СВЦЭМ!$B$39:$B$782,V$47)+'СЕТ СН'!$G$12+СВЦЭМ!$D$10+'СЕТ СН'!$G$6-'СЕТ СН'!$G$22</f>
        <v>1219.74440185</v>
      </c>
      <c r="W73" s="36">
        <f>SUMIFS(СВЦЭМ!$C$39:$C$782,СВЦЭМ!$A$39:$A$782,$A73,СВЦЭМ!$B$39:$B$782,W$47)+'СЕТ СН'!$G$12+СВЦЭМ!$D$10+'СЕТ СН'!$G$6-'СЕТ СН'!$G$22</f>
        <v>1234.0178942699999</v>
      </c>
      <c r="X73" s="36">
        <f>SUMIFS(СВЦЭМ!$C$39:$C$782,СВЦЭМ!$A$39:$A$782,$A73,СВЦЭМ!$B$39:$B$782,X$47)+'СЕТ СН'!$G$12+СВЦЭМ!$D$10+'СЕТ СН'!$G$6-'СЕТ СН'!$G$22</f>
        <v>1223.5129662899999</v>
      </c>
      <c r="Y73" s="36">
        <f>SUMIFS(СВЦЭМ!$C$39:$C$782,СВЦЭМ!$A$39:$A$782,$A73,СВЦЭМ!$B$39:$B$782,Y$47)+'СЕТ СН'!$G$12+СВЦЭМ!$D$10+'СЕТ СН'!$G$6-'СЕТ СН'!$G$22</f>
        <v>1175.08558466</v>
      </c>
    </row>
    <row r="74" spans="1:27" ht="15.75" x14ac:dyDescent="0.2">
      <c r="A74" s="35">
        <f t="shared" si="1"/>
        <v>44374</v>
      </c>
      <c r="B74" s="36">
        <f>SUMIFS(СВЦЭМ!$C$39:$C$782,СВЦЭМ!$A$39:$A$782,$A74,СВЦЭМ!$B$39:$B$782,B$47)+'СЕТ СН'!$G$12+СВЦЭМ!$D$10+'СЕТ СН'!$G$6-'СЕТ СН'!$G$22</f>
        <v>1201.8271923</v>
      </c>
      <c r="C74" s="36">
        <f>SUMIFS(СВЦЭМ!$C$39:$C$782,СВЦЭМ!$A$39:$A$782,$A74,СВЦЭМ!$B$39:$B$782,C$47)+'СЕТ СН'!$G$12+СВЦЭМ!$D$10+'СЕТ СН'!$G$6-'СЕТ СН'!$G$22</f>
        <v>1256.6801049000001</v>
      </c>
      <c r="D74" s="36">
        <f>SUMIFS(СВЦЭМ!$C$39:$C$782,СВЦЭМ!$A$39:$A$782,$A74,СВЦЭМ!$B$39:$B$782,D$47)+'СЕТ СН'!$G$12+СВЦЭМ!$D$10+'СЕТ СН'!$G$6-'СЕТ СН'!$G$22</f>
        <v>1327.4860987299999</v>
      </c>
      <c r="E74" s="36">
        <f>SUMIFS(СВЦЭМ!$C$39:$C$782,СВЦЭМ!$A$39:$A$782,$A74,СВЦЭМ!$B$39:$B$782,E$47)+'СЕТ СН'!$G$12+СВЦЭМ!$D$10+'СЕТ СН'!$G$6-'СЕТ СН'!$G$22</f>
        <v>1345.10132896</v>
      </c>
      <c r="F74" s="36">
        <f>SUMIFS(СВЦЭМ!$C$39:$C$782,СВЦЭМ!$A$39:$A$782,$A74,СВЦЭМ!$B$39:$B$782,F$47)+'СЕТ СН'!$G$12+СВЦЭМ!$D$10+'СЕТ СН'!$G$6-'СЕТ СН'!$G$22</f>
        <v>1351.00622211</v>
      </c>
      <c r="G74" s="36">
        <f>SUMIFS(СВЦЭМ!$C$39:$C$782,СВЦЭМ!$A$39:$A$782,$A74,СВЦЭМ!$B$39:$B$782,G$47)+'СЕТ СН'!$G$12+СВЦЭМ!$D$10+'СЕТ СН'!$G$6-'СЕТ СН'!$G$22</f>
        <v>1351.63786637</v>
      </c>
      <c r="H74" s="36">
        <f>SUMIFS(СВЦЭМ!$C$39:$C$782,СВЦЭМ!$A$39:$A$782,$A74,СВЦЭМ!$B$39:$B$782,H$47)+'СЕТ СН'!$G$12+СВЦЭМ!$D$10+'СЕТ СН'!$G$6-'СЕТ СН'!$G$22</f>
        <v>1325.6889394899999</v>
      </c>
      <c r="I74" s="36">
        <f>SUMIFS(СВЦЭМ!$C$39:$C$782,СВЦЭМ!$A$39:$A$782,$A74,СВЦЭМ!$B$39:$B$782,I$47)+'СЕТ СН'!$G$12+СВЦЭМ!$D$10+'СЕТ СН'!$G$6-'СЕТ СН'!$G$22</f>
        <v>1245.1621083599998</v>
      </c>
      <c r="J74" s="36">
        <f>SUMIFS(СВЦЭМ!$C$39:$C$782,СВЦЭМ!$A$39:$A$782,$A74,СВЦЭМ!$B$39:$B$782,J$47)+'СЕТ СН'!$G$12+СВЦЭМ!$D$10+'СЕТ СН'!$G$6-'СЕТ СН'!$G$22</f>
        <v>1202.14290125</v>
      </c>
      <c r="K74" s="36">
        <f>SUMIFS(СВЦЭМ!$C$39:$C$782,СВЦЭМ!$A$39:$A$782,$A74,СВЦЭМ!$B$39:$B$782,K$47)+'СЕТ СН'!$G$12+СВЦЭМ!$D$10+'СЕТ СН'!$G$6-'СЕТ СН'!$G$22</f>
        <v>1199.2811868700001</v>
      </c>
      <c r="L74" s="36">
        <f>SUMIFS(СВЦЭМ!$C$39:$C$782,СВЦЭМ!$A$39:$A$782,$A74,СВЦЭМ!$B$39:$B$782,L$47)+'СЕТ СН'!$G$12+СВЦЭМ!$D$10+'СЕТ СН'!$G$6-'СЕТ СН'!$G$22</f>
        <v>1188.9938968599999</v>
      </c>
      <c r="M74" s="36">
        <f>SUMIFS(СВЦЭМ!$C$39:$C$782,СВЦЭМ!$A$39:$A$782,$A74,СВЦЭМ!$B$39:$B$782,M$47)+'СЕТ СН'!$G$12+СВЦЭМ!$D$10+'СЕТ СН'!$G$6-'СЕТ СН'!$G$22</f>
        <v>1209.28129515</v>
      </c>
      <c r="N74" s="36">
        <f>SUMIFS(СВЦЭМ!$C$39:$C$782,СВЦЭМ!$A$39:$A$782,$A74,СВЦЭМ!$B$39:$B$782,N$47)+'СЕТ СН'!$G$12+СВЦЭМ!$D$10+'СЕТ СН'!$G$6-'СЕТ СН'!$G$22</f>
        <v>1272.92170631</v>
      </c>
      <c r="O74" s="36">
        <f>SUMIFS(СВЦЭМ!$C$39:$C$782,СВЦЭМ!$A$39:$A$782,$A74,СВЦЭМ!$B$39:$B$782,O$47)+'СЕТ СН'!$G$12+СВЦЭМ!$D$10+'СЕТ СН'!$G$6-'СЕТ СН'!$G$22</f>
        <v>1324.6894102900001</v>
      </c>
      <c r="P74" s="36">
        <f>SUMIFS(СВЦЭМ!$C$39:$C$782,СВЦЭМ!$A$39:$A$782,$A74,СВЦЭМ!$B$39:$B$782,P$47)+'СЕТ СН'!$G$12+СВЦЭМ!$D$10+'СЕТ СН'!$G$6-'СЕТ СН'!$G$22</f>
        <v>1337.12078464</v>
      </c>
      <c r="Q74" s="36">
        <f>SUMIFS(СВЦЭМ!$C$39:$C$782,СВЦЭМ!$A$39:$A$782,$A74,СВЦЭМ!$B$39:$B$782,Q$47)+'СЕТ СН'!$G$12+СВЦЭМ!$D$10+'СЕТ СН'!$G$6-'СЕТ СН'!$G$22</f>
        <v>1336.5090982699999</v>
      </c>
      <c r="R74" s="36">
        <f>SUMIFS(СВЦЭМ!$C$39:$C$782,СВЦЭМ!$A$39:$A$782,$A74,СВЦЭМ!$B$39:$B$782,R$47)+'СЕТ СН'!$G$12+СВЦЭМ!$D$10+'СЕТ СН'!$G$6-'СЕТ СН'!$G$22</f>
        <v>1297.9259719699999</v>
      </c>
      <c r="S74" s="36">
        <f>SUMIFS(СВЦЭМ!$C$39:$C$782,СВЦЭМ!$A$39:$A$782,$A74,СВЦЭМ!$B$39:$B$782,S$47)+'СЕТ СН'!$G$12+СВЦЭМ!$D$10+'СЕТ СН'!$G$6-'СЕТ СН'!$G$22</f>
        <v>1238.8083881499999</v>
      </c>
      <c r="T74" s="36">
        <f>SUMIFS(СВЦЭМ!$C$39:$C$782,СВЦЭМ!$A$39:$A$782,$A74,СВЦЭМ!$B$39:$B$782,T$47)+'СЕТ СН'!$G$12+СВЦЭМ!$D$10+'СЕТ СН'!$G$6-'СЕТ СН'!$G$22</f>
        <v>1200.92229378</v>
      </c>
      <c r="U74" s="36">
        <f>SUMIFS(СВЦЭМ!$C$39:$C$782,СВЦЭМ!$A$39:$A$782,$A74,СВЦЭМ!$B$39:$B$782,U$47)+'СЕТ СН'!$G$12+СВЦЭМ!$D$10+'СЕТ СН'!$G$6-'СЕТ СН'!$G$22</f>
        <v>1194.51446457</v>
      </c>
      <c r="V74" s="36">
        <f>SUMIFS(СВЦЭМ!$C$39:$C$782,СВЦЭМ!$A$39:$A$782,$A74,СВЦЭМ!$B$39:$B$782,V$47)+'СЕТ СН'!$G$12+СВЦЭМ!$D$10+'СЕТ СН'!$G$6-'СЕТ СН'!$G$22</f>
        <v>1176.0798014500001</v>
      </c>
      <c r="W74" s="36">
        <f>SUMIFS(СВЦЭМ!$C$39:$C$782,СВЦЭМ!$A$39:$A$782,$A74,СВЦЭМ!$B$39:$B$782,W$47)+'СЕТ СН'!$G$12+СВЦЭМ!$D$10+'СЕТ СН'!$G$6-'СЕТ СН'!$G$22</f>
        <v>1178.6705975</v>
      </c>
      <c r="X74" s="36">
        <f>SUMIFS(СВЦЭМ!$C$39:$C$782,СВЦЭМ!$A$39:$A$782,$A74,СВЦЭМ!$B$39:$B$782,X$47)+'СЕТ СН'!$G$12+СВЦЭМ!$D$10+'СЕТ СН'!$G$6-'СЕТ СН'!$G$22</f>
        <v>1176.5995045</v>
      </c>
      <c r="Y74" s="36">
        <f>SUMIFS(СВЦЭМ!$C$39:$C$782,СВЦЭМ!$A$39:$A$782,$A74,СВЦЭМ!$B$39:$B$782,Y$47)+'СЕТ СН'!$G$12+СВЦЭМ!$D$10+'СЕТ СН'!$G$6-'СЕТ СН'!$G$22</f>
        <v>1179.0740197299999</v>
      </c>
    </row>
    <row r="75" spans="1:27" ht="15.75" x14ac:dyDescent="0.2">
      <c r="A75" s="35">
        <f t="shared" si="1"/>
        <v>44375</v>
      </c>
      <c r="B75" s="36">
        <f>SUMIFS(СВЦЭМ!$C$39:$C$782,СВЦЭМ!$A$39:$A$782,$A75,СВЦЭМ!$B$39:$B$782,B$47)+'СЕТ СН'!$G$12+СВЦЭМ!$D$10+'СЕТ СН'!$G$6-'СЕТ СН'!$G$22</f>
        <v>1225.4580594899999</v>
      </c>
      <c r="C75" s="36">
        <f>SUMIFS(СВЦЭМ!$C$39:$C$782,СВЦЭМ!$A$39:$A$782,$A75,СВЦЭМ!$B$39:$B$782,C$47)+'СЕТ СН'!$G$12+СВЦЭМ!$D$10+'СЕТ СН'!$G$6-'СЕТ СН'!$G$22</f>
        <v>1304.6168099900001</v>
      </c>
      <c r="D75" s="36">
        <f>SUMIFS(СВЦЭМ!$C$39:$C$782,СВЦЭМ!$A$39:$A$782,$A75,СВЦЭМ!$B$39:$B$782,D$47)+'СЕТ СН'!$G$12+СВЦЭМ!$D$10+'СЕТ СН'!$G$6-'СЕТ СН'!$G$22</f>
        <v>1315.0650815700001</v>
      </c>
      <c r="E75" s="36">
        <f>SUMIFS(СВЦЭМ!$C$39:$C$782,СВЦЭМ!$A$39:$A$782,$A75,СВЦЭМ!$B$39:$B$782,E$47)+'СЕТ СН'!$G$12+СВЦЭМ!$D$10+'СЕТ СН'!$G$6-'СЕТ СН'!$G$22</f>
        <v>1329.1702731599999</v>
      </c>
      <c r="F75" s="36">
        <f>SUMIFS(СВЦЭМ!$C$39:$C$782,СВЦЭМ!$A$39:$A$782,$A75,СВЦЭМ!$B$39:$B$782,F$47)+'СЕТ СН'!$G$12+СВЦЭМ!$D$10+'СЕТ СН'!$G$6-'СЕТ СН'!$G$22</f>
        <v>1327.5747466799999</v>
      </c>
      <c r="G75" s="36">
        <f>SUMIFS(СВЦЭМ!$C$39:$C$782,СВЦЭМ!$A$39:$A$782,$A75,СВЦЭМ!$B$39:$B$782,G$47)+'СЕТ СН'!$G$12+СВЦЭМ!$D$10+'СЕТ СН'!$G$6-'СЕТ СН'!$G$22</f>
        <v>1314.1882004300001</v>
      </c>
      <c r="H75" s="36">
        <f>SUMIFS(СВЦЭМ!$C$39:$C$782,СВЦЭМ!$A$39:$A$782,$A75,СВЦЭМ!$B$39:$B$782,H$47)+'СЕТ СН'!$G$12+СВЦЭМ!$D$10+'СЕТ СН'!$G$6-'СЕТ СН'!$G$22</f>
        <v>1312.6791637599999</v>
      </c>
      <c r="I75" s="36">
        <f>SUMIFS(СВЦЭМ!$C$39:$C$782,СВЦЭМ!$A$39:$A$782,$A75,СВЦЭМ!$B$39:$B$782,I$47)+'СЕТ СН'!$G$12+СВЦЭМ!$D$10+'СЕТ СН'!$G$6-'СЕТ СН'!$G$22</f>
        <v>1364.0572632999999</v>
      </c>
      <c r="J75" s="36">
        <f>SUMIFS(СВЦЭМ!$C$39:$C$782,СВЦЭМ!$A$39:$A$782,$A75,СВЦЭМ!$B$39:$B$782,J$47)+'СЕТ СН'!$G$12+СВЦЭМ!$D$10+'СЕТ СН'!$G$6-'СЕТ СН'!$G$22</f>
        <v>1289.83119622</v>
      </c>
      <c r="K75" s="36">
        <f>SUMIFS(СВЦЭМ!$C$39:$C$782,СВЦЭМ!$A$39:$A$782,$A75,СВЦЭМ!$B$39:$B$782,K$47)+'СЕТ СН'!$G$12+СВЦЭМ!$D$10+'СЕТ СН'!$G$6-'СЕТ СН'!$G$22</f>
        <v>1246.6946300300001</v>
      </c>
      <c r="L75" s="36">
        <f>SUMIFS(СВЦЭМ!$C$39:$C$782,СВЦЭМ!$A$39:$A$782,$A75,СВЦЭМ!$B$39:$B$782,L$47)+'СЕТ СН'!$G$12+СВЦЭМ!$D$10+'СЕТ СН'!$G$6-'СЕТ СН'!$G$22</f>
        <v>1221.1426162</v>
      </c>
      <c r="M75" s="36">
        <f>SUMIFS(СВЦЭМ!$C$39:$C$782,СВЦЭМ!$A$39:$A$782,$A75,СВЦЭМ!$B$39:$B$782,M$47)+'СЕТ СН'!$G$12+СВЦЭМ!$D$10+'СЕТ СН'!$G$6-'СЕТ СН'!$G$22</f>
        <v>1254.9133446999999</v>
      </c>
      <c r="N75" s="36">
        <f>SUMIFS(СВЦЭМ!$C$39:$C$782,СВЦЭМ!$A$39:$A$782,$A75,СВЦЭМ!$B$39:$B$782,N$47)+'СЕТ СН'!$G$12+СВЦЭМ!$D$10+'СЕТ СН'!$G$6-'СЕТ СН'!$G$22</f>
        <v>1325.6589051400001</v>
      </c>
      <c r="O75" s="36">
        <f>SUMIFS(СВЦЭМ!$C$39:$C$782,СВЦЭМ!$A$39:$A$782,$A75,СВЦЭМ!$B$39:$B$782,O$47)+'СЕТ СН'!$G$12+СВЦЭМ!$D$10+'СЕТ СН'!$G$6-'СЕТ СН'!$G$22</f>
        <v>1357.6736551499998</v>
      </c>
      <c r="P75" s="36">
        <f>SUMIFS(СВЦЭМ!$C$39:$C$782,СВЦЭМ!$A$39:$A$782,$A75,СВЦЭМ!$B$39:$B$782,P$47)+'СЕТ СН'!$G$12+СВЦЭМ!$D$10+'СЕТ СН'!$G$6-'СЕТ СН'!$G$22</f>
        <v>1360.9982244399998</v>
      </c>
      <c r="Q75" s="36">
        <f>SUMIFS(СВЦЭМ!$C$39:$C$782,СВЦЭМ!$A$39:$A$782,$A75,СВЦЭМ!$B$39:$B$782,Q$47)+'СЕТ СН'!$G$12+СВЦЭМ!$D$10+'СЕТ СН'!$G$6-'СЕТ СН'!$G$22</f>
        <v>1353.69022632</v>
      </c>
      <c r="R75" s="36">
        <f>SUMIFS(СВЦЭМ!$C$39:$C$782,СВЦЭМ!$A$39:$A$782,$A75,СВЦЭМ!$B$39:$B$782,R$47)+'СЕТ СН'!$G$12+СВЦЭМ!$D$10+'СЕТ СН'!$G$6-'СЕТ СН'!$G$22</f>
        <v>1318.2191090900001</v>
      </c>
      <c r="S75" s="36">
        <f>SUMIFS(СВЦЭМ!$C$39:$C$782,СВЦЭМ!$A$39:$A$782,$A75,СВЦЭМ!$B$39:$B$782,S$47)+'СЕТ СН'!$G$12+СВЦЭМ!$D$10+'СЕТ СН'!$G$6-'СЕТ СН'!$G$22</f>
        <v>1276.25935082</v>
      </c>
      <c r="T75" s="36">
        <f>SUMIFS(СВЦЭМ!$C$39:$C$782,СВЦЭМ!$A$39:$A$782,$A75,СВЦЭМ!$B$39:$B$782,T$47)+'СЕТ СН'!$G$12+СВЦЭМ!$D$10+'СЕТ СН'!$G$6-'СЕТ СН'!$G$22</f>
        <v>1216.92927332</v>
      </c>
      <c r="U75" s="36">
        <f>SUMIFS(СВЦЭМ!$C$39:$C$782,СВЦЭМ!$A$39:$A$782,$A75,СВЦЭМ!$B$39:$B$782,U$47)+'СЕТ СН'!$G$12+СВЦЭМ!$D$10+'СЕТ СН'!$G$6-'СЕТ СН'!$G$22</f>
        <v>1223.9024768199999</v>
      </c>
      <c r="V75" s="36">
        <f>SUMIFS(СВЦЭМ!$C$39:$C$782,СВЦЭМ!$A$39:$A$782,$A75,СВЦЭМ!$B$39:$B$782,V$47)+'СЕТ СН'!$G$12+СВЦЭМ!$D$10+'СЕТ СН'!$G$6-'СЕТ СН'!$G$22</f>
        <v>1200.33786829</v>
      </c>
      <c r="W75" s="36">
        <f>SUMIFS(СВЦЭМ!$C$39:$C$782,СВЦЭМ!$A$39:$A$782,$A75,СВЦЭМ!$B$39:$B$782,W$47)+'СЕТ СН'!$G$12+СВЦЭМ!$D$10+'СЕТ СН'!$G$6-'СЕТ СН'!$G$22</f>
        <v>1209.4772934499999</v>
      </c>
      <c r="X75" s="36">
        <f>SUMIFS(СВЦЭМ!$C$39:$C$782,СВЦЭМ!$A$39:$A$782,$A75,СВЦЭМ!$B$39:$B$782,X$47)+'СЕТ СН'!$G$12+СВЦЭМ!$D$10+'СЕТ СН'!$G$6-'СЕТ СН'!$G$22</f>
        <v>1221.9052843700001</v>
      </c>
      <c r="Y75" s="36">
        <f>SUMIFS(СВЦЭМ!$C$39:$C$782,СВЦЭМ!$A$39:$A$782,$A75,СВЦЭМ!$B$39:$B$782,Y$47)+'СЕТ СН'!$G$12+СВЦЭМ!$D$10+'СЕТ СН'!$G$6-'СЕТ СН'!$G$22</f>
        <v>1265.5312600799998</v>
      </c>
    </row>
    <row r="76" spans="1:27" ht="15.75" x14ac:dyDescent="0.2">
      <c r="A76" s="35">
        <f t="shared" si="1"/>
        <v>44376</v>
      </c>
      <c r="B76" s="36">
        <f>SUMIFS(СВЦЭМ!$C$39:$C$782,СВЦЭМ!$A$39:$A$782,$A76,СВЦЭМ!$B$39:$B$782,B$47)+'СЕТ СН'!$G$12+СВЦЭМ!$D$10+'СЕТ СН'!$G$6-'СЕТ СН'!$G$22</f>
        <v>1258.9534444999999</v>
      </c>
      <c r="C76" s="36">
        <f>SUMIFS(СВЦЭМ!$C$39:$C$782,СВЦЭМ!$A$39:$A$782,$A76,СВЦЭМ!$B$39:$B$782,C$47)+'СЕТ СН'!$G$12+СВЦЭМ!$D$10+'СЕТ СН'!$G$6-'СЕТ СН'!$G$22</f>
        <v>1296.1082303200001</v>
      </c>
      <c r="D76" s="36">
        <f>SUMIFS(СВЦЭМ!$C$39:$C$782,СВЦЭМ!$A$39:$A$782,$A76,СВЦЭМ!$B$39:$B$782,D$47)+'СЕТ СН'!$G$12+СВЦЭМ!$D$10+'СЕТ СН'!$G$6-'СЕТ СН'!$G$22</f>
        <v>1309.2056923800001</v>
      </c>
      <c r="E76" s="36">
        <f>SUMIFS(СВЦЭМ!$C$39:$C$782,СВЦЭМ!$A$39:$A$782,$A76,СВЦЭМ!$B$39:$B$782,E$47)+'СЕТ СН'!$G$12+СВЦЭМ!$D$10+'СЕТ СН'!$G$6-'СЕТ СН'!$G$22</f>
        <v>1326.9222496500001</v>
      </c>
      <c r="F76" s="36">
        <f>SUMIFS(СВЦЭМ!$C$39:$C$782,СВЦЭМ!$A$39:$A$782,$A76,СВЦЭМ!$B$39:$B$782,F$47)+'СЕТ СН'!$G$12+СВЦЭМ!$D$10+'СЕТ СН'!$G$6-'СЕТ СН'!$G$22</f>
        <v>1327.5796538099999</v>
      </c>
      <c r="G76" s="36">
        <f>SUMIFS(СВЦЭМ!$C$39:$C$782,СВЦЭМ!$A$39:$A$782,$A76,СВЦЭМ!$B$39:$B$782,G$47)+'СЕТ СН'!$G$12+СВЦЭМ!$D$10+'СЕТ СН'!$G$6-'СЕТ СН'!$G$22</f>
        <v>1319.64943298</v>
      </c>
      <c r="H76" s="36">
        <f>SUMIFS(СВЦЭМ!$C$39:$C$782,СВЦЭМ!$A$39:$A$782,$A76,СВЦЭМ!$B$39:$B$782,H$47)+'СЕТ СН'!$G$12+СВЦЭМ!$D$10+'СЕТ СН'!$G$6-'СЕТ СН'!$G$22</f>
        <v>1307.5592401599999</v>
      </c>
      <c r="I76" s="36">
        <f>SUMIFS(СВЦЭМ!$C$39:$C$782,СВЦЭМ!$A$39:$A$782,$A76,СВЦЭМ!$B$39:$B$782,I$47)+'СЕТ СН'!$G$12+СВЦЭМ!$D$10+'СЕТ СН'!$G$6-'СЕТ СН'!$G$22</f>
        <v>1343.23112672</v>
      </c>
      <c r="J76" s="36">
        <f>SUMIFS(СВЦЭМ!$C$39:$C$782,СВЦЭМ!$A$39:$A$782,$A76,СВЦЭМ!$B$39:$B$782,J$47)+'СЕТ СН'!$G$12+СВЦЭМ!$D$10+'СЕТ СН'!$G$6-'СЕТ СН'!$G$22</f>
        <v>1287.0370885500001</v>
      </c>
      <c r="K76" s="36">
        <f>SUMIFS(СВЦЭМ!$C$39:$C$782,СВЦЭМ!$A$39:$A$782,$A76,СВЦЭМ!$B$39:$B$782,K$47)+'СЕТ СН'!$G$12+СВЦЭМ!$D$10+'СЕТ СН'!$G$6-'СЕТ СН'!$G$22</f>
        <v>1249.99223106</v>
      </c>
      <c r="L76" s="36">
        <f>SUMIFS(СВЦЭМ!$C$39:$C$782,СВЦЭМ!$A$39:$A$782,$A76,СВЦЭМ!$B$39:$B$782,L$47)+'СЕТ СН'!$G$12+СВЦЭМ!$D$10+'СЕТ СН'!$G$6-'СЕТ СН'!$G$22</f>
        <v>1219.0725311699998</v>
      </c>
      <c r="M76" s="36">
        <f>SUMIFS(СВЦЭМ!$C$39:$C$782,СВЦЭМ!$A$39:$A$782,$A76,СВЦЭМ!$B$39:$B$782,M$47)+'СЕТ СН'!$G$12+СВЦЭМ!$D$10+'СЕТ СН'!$G$6-'СЕТ СН'!$G$22</f>
        <v>1247.5623959300001</v>
      </c>
      <c r="N76" s="36">
        <f>SUMIFS(СВЦЭМ!$C$39:$C$782,СВЦЭМ!$A$39:$A$782,$A76,СВЦЭМ!$B$39:$B$782,N$47)+'СЕТ СН'!$G$12+СВЦЭМ!$D$10+'СЕТ СН'!$G$6-'СЕТ СН'!$G$22</f>
        <v>1319.5294659599999</v>
      </c>
      <c r="O76" s="36">
        <f>SUMIFS(СВЦЭМ!$C$39:$C$782,СВЦЭМ!$A$39:$A$782,$A76,СВЦЭМ!$B$39:$B$782,O$47)+'СЕТ СН'!$G$12+СВЦЭМ!$D$10+'СЕТ СН'!$G$6-'СЕТ СН'!$G$22</f>
        <v>1361.3286034</v>
      </c>
      <c r="P76" s="36">
        <f>SUMIFS(СВЦЭМ!$C$39:$C$782,СВЦЭМ!$A$39:$A$782,$A76,СВЦЭМ!$B$39:$B$782,P$47)+'СЕТ СН'!$G$12+СВЦЭМ!$D$10+'СЕТ СН'!$G$6-'СЕТ СН'!$G$22</f>
        <v>1366.17239406</v>
      </c>
      <c r="Q76" s="36">
        <f>SUMIFS(СВЦЭМ!$C$39:$C$782,СВЦЭМ!$A$39:$A$782,$A76,СВЦЭМ!$B$39:$B$782,Q$47)+'СЕТ СН'!$G$12+СВЦЭМ!$D$10+'СЕТ СН'!$G$6-'СЕТ СН'!$G$22</f>
        <v>1356.9189148099999</v>
      </c>
      <c r="R76" s="36">
        <f>SUMIFS(СВЦЭМ!$C$39:$C$782,СВЦЭМ!$A$39:$A$782,$A76,СВЦЭМ!$B$39:$B$782,R$47)+'СЕТ СН'!$G$12+СВЦЭМ!$D$10+'СЕТ СН'!$G$6-'СЕТ СН'!$G$22</f>
        <v>1328.1450521500001</v>
      </c>
      <c r="S76" s="36">
        <f>SUMIFS(СВЦЭМ!$C$39:$C$782,СВЦЭМ!$A$39:$A$782,$A76,СВЦЭМ!$B$39:$B$782,S$47)+'СЕТ СН'!$G$12+СВЦЭМ!$D$10+'СЕТ СН'!$G$6-'СЕТ СН'!$G$22</f>
        <v>1282.35258518</v>
      </c>
      <c r="T76" s="36">
        <f>SUMIFS(СВЦЭМ!$C$39:$C$782,СВЦЭМ!$A$39:$A$782,$A76,СВЦЭМ!$B$39:$B$782,T$47)+'СЕТ СН'!$G$12+СВЦЭМ!$D$10+'СЕТ СН'!$G$6-'СЕТ СН'!$G$22</f>
        <v>1231.95880285</v>
      </c>
      <c r="U76" s="36">
        <f>SUMIFS(СВЦЭМ!$C$39:$C$782,СВЦЭМ!$A$39:$A$782,$A76,СВЦЭМ!$B$39:$B$782,U$47)+'СЕТ СН'!$G$12+СВЦЭМ!$D$10+'СЕТ СН'!$G$6-'СЕТ СН'!$G$22</f>
        <v>1227.8759447100001</v>
      </c>
      <c r="V76" s="36">
        <f>SUMIFS(СВЦЭМ!$C$39:$C$782,СВЦЭМ!$A$39:$A$782,$A76,СВЦЭМ!$B$39:$B$782,V$47)+'СЕТ СН'!$G$12+СВЦЭМ!$D$10+'СЕТ СН'!$G$6-'СЕТ СН'!$G$22</f>
        <v>1200.7588564100001</v>
      </c>
      <c r="W76" s="36">
        <f>SUMIFS(СВЦЭМ!$C$39:$C$782,СВЦЭМ!$A$39:$A$782,$A76,СВЦЭМ!$B$39:$B$782,W$47)+'СЕТ СН'!$G$12+СВЦЭМ!$D$10+'СЕТ СН'!$G$6-'СЕТ СН'!$G$22</f>
        <v>1210.5987269699999</v>
      </c>
      <c r="X76" s="36">
        <f>SUMIFS(СВЦЭМ!$C$39:$C$782,СВЦЭМ!$A$39:$A$782,$A76,СВЦЭМ!$B$39:$B$782,X$47)+'СЕТ СН'!$G$12+СВЦЭМ!$D$10+'СЕТ СН'!$G$6-'СЕТ СН'!$G$22</f>
        <v>1224.1427315999999</v>
      </c>
      <c r="Y76" s="36">
        <f>SUMIFS(СВЦЭМ!$C$39:$C$782,СВЦЭМ!$A$39:$A$782,$A76,СВЦЭМ!$B$39:$B$782,Y$47)+'СЕТ СН'!$G$12+СВЦЭМ!$D$10+'СЕТ СН'!$G$6-'СЕТ СН'!$G$22</f>
        <v>1260.35314318</v>
      </c>
    </row>
    <row r="77" spans="1:27" ht="15.75" x14ac:dyDescent="0.2">
      <c r="A77" s="35">
        <f t="shared" si="1"/>
        <v>44377</v>
      </c>
      <c r="B77" s="36">
        <f>SUMIFS(СВЦЭМ!$C$39:$C$782,СВЦЭМ!$A$39:$A$782,$A77,СВЦЭМ!$B$39:$B$782,B$47)+'СЕТ СН'!$G$12+СВЦЭМ!$D$10+'СЕТ СН'!$G$6-'СЕТ СН'!$G$22</f>
        <v>1262.6845448199999</v>
      </c>
      <c r="C77" s="36">
        <f>SUMIFS(СВЦЭМ!$C$39:$C$782,СВЦЭМ!$A$39:$A$782,$A77,СВЦЭМ!$B$39:$B$782,C$47)+'СЕТ СН'!$G$12+СВЦЭМ!$D$10+'СЕТ СН'!$G$6-'СЕТ СН'!$G$22</f>
        <v>1357.1709092999999</v>
      </c>
      <c r="D77" s="36">
        <f>SUMIFS(СВЦЭМ!$C$39:$C$782,СВЦЭМ!$A$39:$A$782,$A77,СВЦЭМ!$B$39:$B$782,D$47)+'СЕТ СН'!$G$12+СВЦЭМ!$D$10+'СЕТ СН'!$G$6-'СЕТ СН'!$G$22</f>
        <v>1433.91528064</v>
      </c>
      <c r="E77" s="36">
        <f>SUMIFS(СВЦЭМ!$C$39:$C$782,СВЦЭМ!$A$39:$A$782,$A77,СВЦЭМ!$B$39:$B$782,E$47)+'СЕТ СН'!$G$12+СВЦЭМ!$D$10+'СЕТ СН'!$G$6-'СЕТ СН'!$G$22</f>
        <v>1431.29741752</v>
      </c>
      <c r="F77" s="36">
        <f>SUMIFS(СВЦЭМ!$C$39:$C$782,СВЦЭМ!$A$39:$A$782,$A77,СВЦЭМ!$B$39:$B$782,F$47)+'СЕТ СН'!$G$12+СВЦЭМ!$D$10+'СЕТ СН'!$G$6-'СЕТ СН'!$G$22</f>
        <v>1429.46676475</v>
      </c>
      <c r="G77" s="36">
        <f>SUMIFS(СВЦЭМ!$C$39:$C$782,СВЦЭМ!$A$39:$A$782,$A77,СВЦЭМ!$B$39:$B$782,G$47)+'СЕТ СН'!$G$12+СВЦЭМ!$D$10+'СЕТ СН'!$G$6-'СЕТ СН'!$G$22</f>
        <v>1429.05767745</v>
      </c>
      <c r="H77" s="36">
        <f>SUMIFS(СВЦЭМ!$C$39:$C$782,СВЦЭМ!$A$39:$A$782,$A77,СВЦЭМ!$B$39:$B$782,H$47)+'СЕТ СН'!$G$12+СВЦЭМ!$D$10+'СЕТ СН'!$G$6-'СЕТ СН'!$G$22</f>
        <v>1403.7800827799999</v>
      </c>
      <c r="I77" s="36">
        <f>SUMIFS(СВЦЭМ!$C$39:$C$782,СВЦЭМ!$A$39:$A$782,$A77,СВЦЭМ!$B$39:$B$782,I$47)+'СЕТ СН'!$G$12+СВЦЭМ!$D$10+'СЕТ СН'!$G$6-'СЕТ СН'!$G$22</f>
        <v>1311.43846831</v>
      </c>
      <c r="J77" s="36">
        <f>SUMIFS(СВЦЭМ!$C$39:$C$782,СВЦЭМ!$A$39:$A$782,$A77,СВЦЭМ!$B$39:$B$782,J$47)+'СЕТ СН'!$G$12+СВЦЭМ!$D$10+'СЕТ СН'!$G$6-'СЕТ СН'!$G$22</f>
        <v>1232.96364737</v>
      </c>
      <c r="K77" s="36">
        <f>SUMIFS(СВЦЭМ!$C$39:$C$782,СВЦЭМ!$A$39:$A$782,$A77,СВЦЭМ!$B$39:$B$782,K$47)+'СЕТ СН'!$G$12+СВЦЭМ!$D$10+'СЕТ СН'!$G$6-'СЕТ СН'!$G$22</f>
        <v>1189.8665797899998</v>
      </c>
      <c r="L77" s="36">
        <f>SUMIFS(СВЦЭМ!$C$39:$C$782,СВЦЭМ!$A$39:$A$782,$A77,СВЦЭМ!$B$39:$B$782,L$47)+'СЕТ СН'!$G$12+СВЦЭМ!$D$10+'СЕТ СН'!$G$6-'СЕТ СН'!$G$22</f>
        <v>1168.4286087400001</v>
      </c>
      <c r="M77" s="36">
        <f>SUMIFS(СВЦЭМ!$C$39:$C$782,СВЦЭМ!$A$39:$A$782,$A77,СВЦЭМ!$B$39:$B$782,M$47)+'СЕТ СН'!$G$12+СВЦЭМ!$D$10+'СЕТ СН'!$G$6-'СЕТ СН'!$G$22</f>
        <v>1204.6017131399999</v>
      </c>
      <c r="N77" s="36">
        <f>SUMIFS(СВЦЭМ!$C$39:$C$782,СВЦЭМ!$A$39:$A$782,$A77,СВЦЭМ!$B$39:$B$782,N$47)+'СЕТ СН'!$G$12+СВЦЭМ!$D$10+'СЕТ СН'!$G$6-'СЕТ СН'!$G$22</f>
        <v>1262.65120501</v>
      </c>
      <c r="O77" s="36">
        <f>SUMIFS(СВЦЭМ!$C$39:$C$782,СВЦЭМ!$A$39:$A$782,$A77,СВЦЭМ!$B$39:$B$782,O$47)+'СЕТ СН'!$G$12+СВЦЭМ!$D$10+'СЕТ СН'!$G$6-'СЕТ СН'!$G$22</f>
        <v>1308.61339561</v>
      </c>
      <c r="P77" s="36">
        <f>SUMIFS(СВЦЭМ!$C$39:$C$782,СВЦЭМ!$A$39:$A$782,$A77,СВЦЭМ!$B$39:$B$782,P$47)+'СЕТ СН'!$G$12+СВЦЭМ!$D$10+'СЕТ СН'!$G$6-'СЕТ СН'!$G$22</f>
        <v>1331.1139123200001</v>
      </c>
      <c r="Q77" s="36">
        <f>SUMIFS(СВЦЭМ!$C$39:$C$782,СВЦЭМ!$A$39:$A$782,$A77,СВЦЭМ!$B$39:$B$782,Q$47)+'СЕТ СН'!$G$12+СВЦЭМ!$D$10+'СЕТ СН'!$G$6-'СЕТ СН'!$G$22</f>
        <v>1314.7508563900001</v>
      </c>
      <c r="R77" s="36">
        <f>SUMIFS(СВЦЭМ!$C$39:$C$782,СВЦЭМ!$A$39:$A$782,$A77,СВЦЭМ!$B$39:$B$782,R$47)+'СЕТ СН'!$G$12+СВЦЭМ!$D$10+'СЕТ СН'!$G$6-'СЕТ СН'!$G$22</f>
        <v>1273.30495445</v>
      </c>
      <c r="S77" s="36">
        <f>SUMIFS(СВЦЭМ!$C$39:$C$782,СВЦЭМ!$A$39:$A$782,$A77,СВЦЭМ!$B$39:$B$782,S$47)+'СЕТ СН'!$G$12+СВЦЭМ!$D$10+'СЕТ СН'!$G$6-'СЕТ СН'!$G$22</f>
        <v>1219.30627712</v>
      </c>
      <c r="T77" s="36">
        <f>SUMIFS(СВЦЭМ!$C$39:$C$782,СВЦЭМ!$A$39:$A$782,$A77,СВЦЭМ!$B$39:$B$782,T$47)+'СЕТ СН'!$G$12+СВЦЭМ!$D$10+'СЕТ СН'!$G$6-'СЕТ СН'!$G$22</f>
        <v>1184.2294209199999</v>
      </c>
      <c r="U77" s="36">
        <f>SUMIFS(СВЦЭМ!$C$39:$C$782,СВЦЭМ!$A$39:$A$782,$A77,СВЦЭМ!$B$39:$B$782,U$47)+'СЕТ СН'!$G$12+СВЦЭМ!$D$10+'СЕТ СН'!$G$6-'СЕТ СН'!$G$22</f>
        <v>1185.8882199899999</v>
      </c>
      <c r="V77" s="36">
        <f>SUMIFS(СВЦЭМ!$C$39:$C$782,СВЦЭМ!$A$39:$A$782,$A77,СВЦЭМ!$B$39:$B$782,V$47)+'СЕТ СН'!$G$12+СВЦЭМ!$D$10+'СЕТ СН'!$G$6-'СЕТ СН'!$G$22</f>
        <v>1170.8517415699998</v>
      </c>
      <c r="W77" s="36">
        <f>SUMIFS(СВЦЭМ!$C$39:$C$782,СВЦЭМ!$A$39:$A$782,$A77,СВЦЭМ!$B$39:$B$782,W$47)+'СЕТ СН'!$G$12+СВЦЭМ!$D$10+'СЕТ СН'!$G$6-'СЕТ СН'!$G$22</f>
        <v>1171.1718286800001</v>
      </c>
      <c r="X77" s="36">
        <f>SUMIFS(СВЦЭМ!$C$39:$C$782,СВЦЭМ!$A$39:$A$782,$A77,СВЦЭМ!$B$39:$B$782,X$47)+'СЕТ СН'!$G$12+СВЦЭМ!$D$10+'СЕТ СН'!$G$6-'СЕТ СН'!$G$22</f>
        <v>1180.4769540500001</v>
      </c>
      <c r="Y77" s="36">
        <f>SUMIFS(СВЦЭМ!$C$39:$C$782,СВЦЭМ!$A$39:$A$782,$A77,СВЦЭМ!$B$39:$B$782,Y$47)+'СЕТ СН'!$G$12+СВЦЭМ!$D$10+'СЕТ СН'!$G$6-'СЕТ СН'!$G$22</f>
        <v>1187.15154938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01.06.2021</v>
      </c>
      <c r="B84" s="36">
        <f>SUMIFS(СВЦЭМ!$C$39:$C$782,СВЦЭМ!$A$39:$A$782,$A84,СВЦЭМ!$B$39:$B$782,B$83)+'СЕТ СН'!$H$12+СВЦЭМ!$D$10+'СЕТ СН'!$H$6-'СЕТ СН'!$H$22</f>
        <v>1124.60218016</v>
      </c>
      <c r="C84" s="36">
        <f>SUMIFS(СВЦЭМ!$C$39:$C$782,СВЦЭМ!$A$39:$A$782,$A84,СВЦЭМ!$B$39:$B$782,C$83)+'СЕТ СН'!$H$12+СВЦЭМ!$D$10+'СЕТ СН'!$H$6-'СЕТ СН'!$H$22</f>
        <v>1187.4084071399998</v>
      </c>
      <c r="D84" s="36">
        <f>SUMIFS(СВЦЭМ!$C$39:$C$782,СВЦЭМ!$A$39:$A$782,$A84,СВЦЭМ!$B$39:$B$782,D$83)+'СЕТ СН'!$H$12+СВЦЭМ!$D$10+'СЕТ СН'!$H$6-'СЕТ СН'!$H$22</f>
        <v>1209.5023091399999</v>
      </c>
      <c r="E84" s="36">
        <f>SUMIFS(СВЦЭМ!$C$39:$C$782,СВЦЭМ!$A$39:$A$782,$A84,СВЦЭМ!$B$39:$B$782,E$83)+'СЕТ СН'!$H$12+СВЦЭМ!$D$10+'СЕТ СН'!$H$6-'СЕТ СН'!$H$22</f>
        <v>1219.0349197199998</v>
      </c>
      <c r="F84" s="36">
        <f>SUMIFS(СВЦЭМ!$C$39:$C$782,СВЦЭМ!$A$39:$A$782,$A84,СВЦЭМ!$B$39:$B$782,F$83)+'СЕТ СН'!$H$12+СВЦЭМ!$D$10+'СЕТ СН'!$H$6-'СЕТ СН'!$H$22</f>
        <v>1221.5898465</v>
      </c>
      <c r="G84" s="36">
        <f>SUMIFS(СВЦЭМ!$C$39:$C$782,СВЦЭМ!$A$39:$A$782,$A84,СВЦЭМ!$B$39:$B$782,G$83)+'СЕТ СН'!$H$12+СВЦЭМ!$D$10+'СЕТ СН'!$H$6-'СЕТ СН'!$H$22</f>
        <v>1203.15410084</v>
      </c>
      <c r="H84" s="36">
        <f>SUMIFS(СВЦЭМ!$C$39:$C$782,СВЦЭМ!$A$39:$A$782,$A84,СВЦЭМ!$B$39:$B$782,H$83)+'СЕТ СН'!$H$12+СВЦЭМ!$D$10+'СЕТ СН'!$H$6-'СЕТ СН'!$H$22</f>
        <v>1161.96704802</v>
      </c>
      <c r="I84" s="36">
        <f>SUMIFS(СВЦЭМ!$C$39:$C$782,СВЦЭМ!$A$39:$A$782,$A84,СВЦЭМ!$B$39:$B$782,I$83)+'СЕТ СН'!$H$12+СВЦЭМ!$D$10+'СЕТ СН'!$H$6-'СЕТ СН'!$H$22</f>
        <v>1069.22166238</v>
      </c>
      <c r="J84" s="36">
        <f>SUMIFS(СВЦЭМ!$C$39:$C$782,СВЦЭМ!$A$39:$A$782,$A84,СВЦЭМ!$B$39:$B$782,J$83)+'СЕТ СН'!$H$12+СВЦЭМ!$D$10+'СЕТ СН'!$H$6-'СЕТ СН'!$H$22</f>
        <v>1022.5898708</v>
      </c>
      <c r="K84" s="36">
        <f>SUMIFS(СВЦЭМ!$C$39:$C$782,СВЦЭМ!$A$39:$A$782,$A84,СВЦЭМ!$B$39:$B$782,K$83)+'СЕТ СН'!$H$12+СВЦЭМ!$D$10+'СЕТ СН'!$H$6-'СЕТ СН'!$H$22</f>
        <v>1125.39800296</v>
      </c>
      <c r="L84" s="36">
        <f>SUMIFS(СВЦЭМ!$C$39:$C$782,СВЦЭМ!$A$39:$A$782,$A84,СВЦЭМ!$B$39:$B$782,L$83)+'СЕТ СН'!$H$12+СВЦЭМ!$D$10+'СЕТ СН'!$H$6-'СЕТ СН'!$H$22</f>
        <v>1106.9302725499999</v>
      </c>
      <c r="M84" s="36">
        <f>SUMIFS(СВЦЭМ!$C$39:$C$782,СВЦЭМ!$A$39:$A$782,$A84,СВЦЭМ!$B$39:$B$782,M$83)+'СЕТ СН'!$H$12+СВЦЭМ!$D$10+'СЕТ СН'!$H$6-'СЕТ СН'!$H$22</f>
        <v>1094.4159707899998</v>
      </c>
      <c r="N84" s="36">
        <f>SUMIFS(СВЦЭМ!$C$39:$C$782,СВЦЭМ!$A$39:$A$782,$A84,СВЦЭМ!$B$39:$B$782,N$83)+'СЕТ СН'!$H$12+СВЦЭМ!$D$10+'СЕТ СН'!$H$6-'СЕТ СН'!$H$22</f>
        <v>1105.1195542</v>
      </c>
      <c r="O84" s="36">
        <f>SUMIFS(СВЦЭМ!$C$39:$C$782,СВЦЭМ!$A$39:$A$782,$A84,СВЦЭМ!$B$39:$B$782,O$83)+'СЕТ СН'!$H$12+СВЦЭМ!$D$10+'СЕТ СН'!$H$6-'СЕТ СН'!$H$22</f>
        <v>1148.7048346500001</v>
      </c>
      <c r="P84" s="36">
        <f>SUMIFS(СВЦЭМ!$C$39:$C$782,СВЦЭМ!$A$39:$A$782,$A84,СВЦЭМ!$B$39:$B$782,P$83)+'СЕТ СН'!$H$12+СВЦЭМ!$D$10+'СЕТ СН'!$H$6-'СЕТ СН'!$H$22</f>
        <v>1158.75678877</v>
      </c>
      <c r="Q84" s="36">
        <f>SUMIFS(СВЦЭМ!$C$39:$C$782,СВЦЭМ!$A$39:$A$782,$A84,СВЦЭМ!$B$39:$B$782,Q$83)+'СЕТ СН'!$H$12+СВЦЭМ!$D$10+'СЕТ СН'!$H$6-'СЕТ СН'!$H$22</f>
        <v>1158.5964100799999</v>
      </c>
      <c r="R84" s="36">
        <f>SUMIFS(СВЦЭМ!$C$39:$C$782,СВЦЭМ!$A$39:$A$782,$A84,СВЦЭМ!$B$39:$B$782,R$83)+'СЕТ СН'!$H$12+СВЦЭМ!$D$10+'СЕТ СН'!$H$6-'СЕТ СН'!$H$22</f>
        <v>1111.1934478399999</v>
      </c>
      <c r="S84" s="36">
        <f>SUMIFS(СВЦЭМ!$C$39:$C$782,СВЦЭМ!$A$39:$A$782,$A84,СВЦЭМ!$B$39:$B$782,S$83)+'СЕТ СН'!$H$12+СВЦЭМ!$D$10+'СЕТ СН'!$H$6-'СЕТ СН'!$H$22</f>
        <v>1113.5737011399999</v>
      </c>
      <c r="T84" s="36">
        <f>SUMIFS(СВЦЭМ!$C$39:$C$782,СВЦЭМ!$A$39:$A$782,$A84,СВЦЭМ!$B$39:$B$782,T$83)+'СЕТ СН'!$H$12+СВЦЭМ!$D$10+'СЕТ СН'!$H$6-'СЕТ СН'!$H$22</f>
        <v>1126.77237853</v>
      </c>
      <c r="U84" s="36">
        <f>SUMIFS(СВЦЭМ!$C$39:$C$782,СВЦЭМ!$A$39:$A$782,$A84,СВЦЭМ!$B$39:$B$782,U$83)+'СЕТ СН'!$H$12+СВЦЭМ!$D$10+'СЕТ СН'!$H$6-'СЕТ СН'!$H$22</f>
        <v>1118.5973335899998</v>
      </c>
      <c r="V84" s="36">
        <f>SUMIFS(СВЦЭМ!$C$39:$C$782,СВЦЭМ!$A$39:$A$782,$A84,СВЦЭМ!$B$39:$B$782,V$83)+'СЕТ СН'!$H$12+СВЦЭМ!$D$10+'СЕТ СН'!$H$6-'СЕТ СН'!$H$22</f>
        <v>1128.23485394</v>
      </c>
      <c r="W84" s="36">
        <f>SUMIFS(СВЦЭМ!$C$39:$C$782,СВЦЭМ!$A$39:$A$782,$A84,СВЦЭМ!$B$39:$B$782,W$83)+'СЕТ СН'!$H$12+СВЦЭМ!$D$10+'СЕТ СН'!$H$6-'СЕТ СН'!$H$22</f>
        <v>1144.6674657799999</v>
      </c>
      <c r="X84" s="36">
        <f>SUMIFS(СВЦЭМ!$C$39:$C$782,СВЦЭМ!$A$39:$A$782,$A84,СВЦЭМ!$B$39:$B$782,X$83)+'СЕТ СН'!$H$12+СВЦЭМ!$D$10+'СЕТ СН'!$H$6-'СЕТ СН'!$H$22</f>
        <v>1142.4339072099999</v>
      </c>
      <c r="Y84" s="36">
        <f>SUMIFS(СВЦЭМ!$C$39:$C$782,СВЦЭМ!$A$39:$A$782,$A84,СВЦЭМ!$B$39:$B$782,Y$83)+'СЕТ СН'!$H$12+СВЦЭМ!$D$10+'СЕТ СН'!$H$6-'СЕТ СН'!$H$22</f>
        <v>1094.96891585</v>
      </c>
    </row>
    <row r="85" spans="1:25" ht="15.75" x14ac:dyDescent="0.2">
      <c r="A85" s="35">
        <f>A84+1</f>
        <v>44349</v>
      </c>
      <c r="B85" s="36">
        <f>SUMIFS(СВЦЭМ!$C$39:$C$782,СВЦЭМ!$A$39:$A$782,$A85,СВЦЭМ!$B$39:$B$782,B$83)+'СЕТ СН'!$H$12+СВЦЭМ!$D$10+'СЕТ СН'!$H$6-'СЕТ СН'!$H$22</f>
        <v>1066.1962917599999</v>
      </c>
      <c r="C85" s="36">
        <f>SUMIFS(СВЦЭМ!$C$39:$C$782,СВЦЭМ!$A$39:$A$782,$A85,СВЦЭМ!$B$39:$B$782,C$83)+'СЕТ СН'!$H$12+СВЦЭМ!$D$10+'СЕТ СН'!$H$6-'СЕТ СН'!$H$22</f>
        <v>1126.31541333</v>
      </c>
      <c r="D85" s="36">
        <f>SUMIFS(СВЦЭМ!$C$39:$C$782,СВЦЭМ!$A$39:$A$782,$A85,СВЦЭМ!$B$39:$B$782,D$83)+'СЕТ СН'!$H$12+СВЦЭМ!$D$10+'СЕТ СН'!$H$6-'СЕТ СН'!$H$22</f>
        <v>1198.52766784</v>
      </c>
      <c r="E85" s="36">
        <f>SUMIFS(СВЦЭМ!$C$39:$C$782,СВЦЭМ!$A$39:$A$782,$A85,СВЦЭМ!$B$39:$B$782,E$83)+'СЕТ СН'!$H$12+СВЦЭМ!$D$10+'СЕТ СН'!$H$6-'СЕТ СН'!$H$22</f>
        <v>1206.5274262200001</v>
      </c>
      <c r="F85" s="36">
        <f>SUMIFS(СВЦЭМ!$C$39:$C$782,СВЦЭМ!$A$39:$A$782,$A85,СВЦЭМ!$B$39:$B$782,F$83)+'СЕТ СН'!$H$12+СВЦЭМ!$D$10+'СЕТ СН'!$H$6-'СЕТ СН'!$H$22</f>
        <v>1213.33033512</v>
      </c>
      <c r="G85" s="36">
        <f>SUMIFS(СВЦЭМ!$C$39:$C$782,СВЦЭМ!$A$39:$A$782,$A85,СВЦЭМ!$B$39:$B$782,G$83)+'СЕТ СН'!$H$12+СВЦЭМ!$D$10+'СЕТ СН'!$H$6-'СЕТ СН'!$H$22</f>
        <v>1194.94812054</v>
      </c>
      <c r="H85" s="36">
        <f>SUMIFS(СВЦЭМ!$C$39:$C$782,СВЦЭМ!$A$39:$A$782,$A85,СВЦЭМ!$B$39:$B$782,H$83)+'СЕТ СН'!$H$12+СВЦЭМ!$D$10+'СЕТ СН'!$H$6-'СЕТ СН'!$H$22</f>
        <v>1166.4961281999999</v>
      </c>
      <c r="I85" s="36">
        <f>SUMIFS(СВЦЭМ!$C$39:$C$782,СВЦЭМ!$A$39:$A$782,$A85,СВЦЭМ!$B$39:$B$782,I$83)+'СЕТ СН'!$H$12+СВЦЭМ!$D$10+'СЕТ СН'!$H$6-'СЕТ СН'!$H$22</f>
        <v>1100.1718133499999</v>
      </c>
      <c r="J85" s="36">
        <f>SUMIFS(СВЦЭМ!$C$39:$C$782,СВЦЭМ!$A$39:$A$782,$A85,СВЦЭМ!$B$39:$B$782,J$83)+'СЕТ СН'!$H$12+СВЦЭМ!$D$10+'СЕТ СН'!$H$6-'СЕТ СН'!$H$22</f>
        <v>1064.8192573900001</v>
      </c>
      <c r="K85" s="36">
        <f>SUMIFS(СВЦЭМ!$C$39:$C$782,СВЦЭМ!$A$39:$A$782,$A85,СВЦЭМ!$B$39:$B$782,K$83)+'СЕТ СН'!$H$12+СВЦЭМ!$D$10+'СЕТ СН'!$H$6-'СЕТ СН'!$H$22</f>
        <v>1086.30321637</v>
      </c>
      <c r="L85" s="36">
        <f>SUMIFS(СВЦЭМ!$C$39:$C$782,СВЦЭМ!$A$39:$A$782,$A85,СВЦЭМ!$B$39:$B$782,L$83)+'СЕТ СН'!$H$12+СВЦЭМ!$D$10+'СЕТ СН'!$H$6-'СЕТ СН'!$H$22</f>
        <v>1083.3025440900001</v>
      </c>
      <c r="M85" s="36">
        <f>SUMIFS(СВЦЭМ!$C$39:$C$782,СВЦЭМ!$A$39:$A$782,$A85,СВЦЭМ!$B$39:$B$782,M$83)+'СЕТ СН'!$H$12+СВЦЭМ!$D$10+'СЕТ СН'!$H$6-'СЕТ СН'!$H$22</f>
        <v>1086.40264045</v>
      </c>
      <c r="N85" s="36">
        <f>SUMIFS(СВЦЭМ!$C$39:$C$782,СВЦЭМ!$A$39:$A$782,$A85,СВЦЭМ!$B$39:$B$782,N$83)+'СЕТ СН'!$H$12+СВЦЭМ!$D$10+'СЕТ СН'!$H$6-'СЕТ СН'!$H$22</f>
        <v>1140.90812426</v>
      </c>
      <c r="O85" s="36">
        <f>SUMIFS(СВЦЭМ!$C$39:$C$782,СВЦЭМ!$A$39:$A$782,$A85,СВЦЭМ!$B$39:$B$782,O$83)+'СЕТ СН'!$H$12+СВЦЭМ!$D$10+'СЕТ СН'!$H$6-'СЕТ СН'!$H$22</f>
        <v>1181.25061456</v>
      </c>
      <c r="P85" s="36">
        <f>SUMIFS(СВЦЭМ!$C$39:$C$782,СВЦЭМ!$A$39:$A$782,$A85,СВЦЭМ!$B$39:$B$782,P$83)+'СЕТ СН'!$H$12+СВЦЭМ!$D$10+'СЕТ СН'!$H$6-'СЕТ СН'!$H$22</f>
        <v>1187.61009999</v>
      </c>
      <c r="Q85" s="36">
        <f>SUMIFS(СВЦЭМ!$C$39:$C$782,СВЦЭМ!$A$39:$A$782,$A85,СВЦЭМ!$B$39:$B$782,Q$83)+'СЕТ СН'!$H$12+СВЦЭМ!$D$10+'СЕТ СН'!$H$6-'СЕТ СН'!$H$22</f>
        <v>1190.5464861999999</v>
      </c>
      <c r="R85" s="36">
        <f>SUMIFS(СВЦЭМ!$C$39:$C$782,СВЦЭМ!$A$39:$A$782,$A85,СВЦЭМ!$B$39:$B$782,R$83)+'СЕТ СН'!$H$12+СВЦЭМ!$D$10+'СЕТ СН'!$H$6-'СЕТ СН'!$H$22</f>
        <v>1149.7997302399999</v>
      </c>
      <c r="S85" s="36">
        <f>SUMIFS(СВЦЭМ!$C$39:$C$782,СВЦЭМ!$A$39:$A$782,$A85,СВЦЭМ!$B$39:$B$782,S$83)+'СЕТ СН'!$H$12+СВЦЭМ!$D$10+'СЕТ СН'!$H$6-'СЕТ СН'!$H$22</f>
        <v>1145.6992528199999</v>
      </c>
      <c r="T85" s="36">
        <f>SUMIFS(СВЦЭМ!$C$39:$C$782,СВЦЭМ!$A$39:$A$782,$A85,СВЦЭМ!$B$39:$B$782,T$83)+'СЕТ СН'!$H$12+СВЦЭМ!$D$10+'СЕТ СН'!$H$6-'СЕТ СН'!$H$22</f>
        <v>1123.7536649199999</v>
      </c>
      <c r="U85" s="36">
        <f>SUMIFS(СВЦЭМ!$C$39:$C$782,СВЦЭМ!$A$39:$A$782,$A85,СВЦЭМ!$B$39:$B$782,U$83)+'СЕТ СН'!$H$12+СВЦЭМ!$D$10+'СЕТ СН'!$H$6-'СЕТ СН'!$H$22</f>
        <v>1090.50027258</v>
      </c>
      <c r="V85" s="36">
        <f>SUMIFS(СВЦЭМ!$C$39:$C$782,СВЦЭМ!$A$39:$A$782,$A85,СВЦЭМ!$B$39:$B$782,V$83)+'СЕТ СН'!$H$12+СВЦЭМ!$D$10+'СЕТ СН'!$H$6-'СЕТ СН'!$H$22</f>
        <v>1077.6176654999999</v>
      </c>
      <c r="W85" s="36">
        <f>SUMIFS(СВЦЭМ!$C$39:$C$782,СВЦЭМ!$A$39:$A$782,$A85,СВЦЭМ!$B$39:$B$782,W$83)+'СЕТ СН'!$H$12+СВЦЭМ!$D$10+'СЕТ СН'!$H$6-'СЕТ СН'!$H$22</f>
        <v>1088.8245405299999</v>
      </c>
      <c r="X85" s="36">
        <f>SUMIFS(СВЦЭМ!$C$39:$C$782,СВЦЭМ!$A$39:$A$782,$A85,СВЦЭМ!$B$39:$B$782,X$83)+'СЕТ СН'!$H$12+СВЦЭМ!$D$10+'СЕТ СН'!$H$6-'СЕТ СН'!$H$22</f>
        <v>1156.4312802499999</v>
      </c>
      <c r="Y85" s="36">
        <f>SUMIFS(СВЦЭМ!$C$39:$C$782,СВЦЭМ!$A$39:$A$782,$A85,СВЦЭМ!$B$39:$B$782,Y$83)+'СЕТ СН'!$H$12+СВЦЭМ!$D$10+'СЕТ СН'!$H$6-'СЕТ СН'!$H$22</f>
        <v>1115.23130092</v>
      </c>
    </row>
    <row r="86" spans="1:25" ht="15.75" x14ac:dyDescent="0.2">
      <c r="A86" s="35">
        <f t="shared" ref="A86:A113" si="2">A85+1</f>
        <v>44350</v>
      </c>
      <c r="B86" s="36">
        <f>SUMIFS(СВЦЭМ!$C$39:$C$782,СВЦЭМ!$A$39:$A$782,$A86,СВЦЭМ!$B$39:$B$782,B$83)+'СЕТ СН'!$H$12+СВЦЭМ!$D$10+'СЕТ СН'!$H$6-'СЕТ СН'!$H$22</f>
        <v>1038.3550301499999</v>
      </c>
      <c r="C86" s="36">
        <f>SUMIFS(СВЦЭМ!$C$39:$C$782,СВЦЭМ!$A$39:$A$782,$A86,СВЦЭМ!$B$39:$B$782,C$83)+'СЕТ СН'!$H$12+СВЦЭМ!$D$10+'СЕТ СН'!$H$6-'СЕТ СН'!$H$22</f>
        <v>1105.5288783399999</v>
      </c>
      <c r="D86" s="36">
        <f>SUMIFS(СВЦЭМ!$C$39:$C$782,СВЦЭМ!$A$39:$A$782,$A86,СВЦЭМ!$B$39:$B$782,D$83)+'СЕТ СН'!$H$12+СВЦЭМ!$D$10+'СЕТ СН'!$H$6-'СЕТ СН'!$H$22</f>
        <v>1177.6746437899999</v>
      </c>
      <c r="E86" s="36">
        <f>SUMIFS(СВЦЭМ!$C$39:$C$782,СВЦЭМ!$A$39:$A$782,$A86,СВЦЭМ!$B$39:$B$782,E$83)+'СЕТ СН'!$H$12+СВЦЭМ!$D$10+'СЕТ СН'!$H$6-'СЕТ СН'!$H$22</f>
        <v>1192.47353602</v>
      </c>
      <c r="F86" s="36">
        <f>SUMIFS(СВЦЭМ!$C$39:$C$782,СВЦЭМ!$A$39:$A$782,$A86,СВЦЭМ!$B$39:$B$782,F$83)+'СЕТ СН'!$H$12+СВЦЭМ!$D$10+'СЕТ СН'!$H$6-'СЕТ СН'!$H$22</f>
        <v>1198.1404446500001</v>
      </c>
      <c r="G86" s="36">
        <f>SUMIFS(СВЦЭМ!$C$39:$C$782,СВЦЭМ!$A$39:$A$782,$A86,СВЦЭМ!$B$39:$B$782,G$83)+'СЕТ СН'!$H$12+СВЦЭМ!$D$10+'СЕТ СН'!$H$6-'СЕТ СН'!$H$22</f>
        <v>1180.4145023699998</v>
      </c>
      <c r="H86" s="36">
        <f>SUMIFS(СВЦЭМ!$C$39:$C$782,СВЦЭМ!$A$39:$A$782,$A86,СВЦЭМ!$B$39:$B$782,H$83)+'СЕТ СН'!$H$12+СВЦЭМ!$D$10+'СЕТ СН'!$H$6-'СЕТ СН'!$H$22</f>
        <v>1139.1923033799999</v>
      </c>
      <c r="I86" s="36">
        <f>SUMIFS(СВЦЭМ!$C$39:$C$782,СВЦЭМ!$A$39:$A$782,$A86,СВЦЭМ!$B$39:$B$782,I$83)+'СЕТ СН'!$H$12+СВЦЭМ!$D$10+'СЕТ СН'!$H$6-'СЕТ СН'!$H$22</f>
        <v>1114.9654336799999</v>
      </c>
      <c r="J86" s="36">
        <f>SUMIFS(СВЦЭМ!$C$39:$C$782,СВЦЭМ!$A$39:$A$782,$A86,СВЦЭМ!$B$39:$B$782,J$83)+'СЕТ СН'!$H$12+СВЦЭМ!$D$10+'СЕТ СН'!$H$6-'СЕТ СН'!$H$22</f>
        <v>1155.7055332699999</v>
      </c>
      <c r="K86" s="36">
        <f>SUMIFS(СВЦЭМ!$C$39:$C$782,СВЦЭМ!$A$39:$A$782,$A86,СВЦЭМ!$B$39:$B$782,K$83)+'СЕТ СН'!$H$12+СВЦЭМ!$D$10+'СЕТ СН'!$H$6-'СЕТ СН'!$H$22</f>
        <v>1177.24344045</v>
      </c>
      <c r="L86" s="36">
        <f>SUMIFS(СВЦЭМ!$C$39:$C$782,СВЦЭМ!$A$39:$A$782,$A86,СВЦЭМ!$B$39:$B$782,L$83)+'СЕТ СН'!$H$12+СВЦЭМ!$D$10+'СЕТ СН'!$H$6-'СЕТ СН'!$H$22</f>
        <v>1184.6359736099998</v>
      </c>
      <c r="M86" s="36">
        <f>SUMIFS(СВЦЭМ!$C$39:$C$782,СВЦЭМ!$A$39:$A$782,$A86,СВЦЭМ!$B$39:$B$782,M$83)+'СЕТ СН'!$H$12+СВЦЭМ!$D$10+'СЕТ СН'!$H$6-'СЕТ СН'!$H$22</f>
        <v>1168.5045026600001</v>
      </c>
      <c r="N86" s="36">
        <f>SUMIFS(СВЦЭМ!$C$39:$C$782,СВЦЭМ!$A$39:$A$782,$A86,СВЦЭМ!$B$39:$B$782,N$83)+'СЕТ СН'!$H$12+СВЦЭМ!$D$10+'СЕТ СН'!$H$6-'СЕТ СН'!$H$22</f>
        <v>1158.99752958</v>
      </c>
      <c r="O86" s="36">
        <f>SUMIFS(СВЦЭМ!$C$39:$C$782,СВЦЭМ!$A$39:$A$782,$A86,СВЦЭМ!$B$39:$B$782,O$83)+'СЕТ СН'!$H$12+СВЦЭМ!$D$10+'СЕТ СН'!$H$6-'СЕТ СН'!$H$22</f>
        <v>1183.42388506</v>
      </c>
      <c r="P86" s="36">
        <f>SUMIFS(СВЦЭМ!$C$39:$C$782,СВЦЭМ!$A$39:$A$782,$A86,СВЦЭМ!$B$39:$B$782,P$83)+'СЕТ СН'!$H$12+СВЦЭМ!$D$10+'СЕТ СН'!$H$6-'СЕТ СН'!$H$22</f>
        <v>1196.08660947</v>
      </c>
      <c r="Q86" s="36">
        <f>SUMIFS(СВЦЭМ!$C$39:$C$782,СВЦЭМ!$A$39:$A$782,$A86,СВЦЭМ!$B$39:$B$782,Q$83)+'СЕТ СН'!$H$12+СВЦЭМ!$D$10+'СЕТ СН'!$H$6-'СЕТ СН'!$H$22</f>
        <v>1188.17357283</v>
      </c>
      <c r="R86" s="36">
        <f>SUMIFS(СВЦЭМ!$C$39:$C$782,СВЦЭМ!$A$39:$A$782,$A86,СВЦЭМ!$B$39:$B$782,R$83)+'СЕТ СН'!$H$12+СВЦЭМ!$D$10+'СЕТ СН'!$H$6-'СЕТ СН'!$H$22</f>
        <v>1153.8904269</v>
      </c>
      <c r="S86" s="36">
        <f>SUMIFS(СВЦЭМ!$C$39:$C$782,СВЦЭМ!$A$39:$A$782,$A86,СВЦЭМ!$B$39:$B$782,S$83)+'СЕТ СН'!$H$12+СВЦЭМ!$D$10+'СЕТ СН'!$H$6-'СЕТ СН'!$H$22</f>
        <v>1177.6234058199998</v>
      </c>
      <c r="T86" s="36">
        <f>SUMIFS(СВЦЭМ!$C$39:$C$782,СВЦЭМ!$A$39:$A$782,$A86,СВЦЭМ!$B$39:$B$782,T$83)+'СЕТ СН'!$H$12+СВЦЭМ!$D$10+'СЕТ СН'!$H$6-'СЕТ СН'!$H$22</f>
        <v>1151.2235222999998</v>
      </c>
      <c r="U86" s="36">
        <f>SUMIFS(СВЦЭМ!$C$39:$C$782,СВЦЭМ!$A$39:$A$782,$A86,СВЦЭМ!$B$39:$B$782,U$83)+'СЕТ СН'!$H$12+СВЦЭМ!$D$10+'СЕТ СН'!$H$6-'СЕТ СН'!$H$22</f>
        <v>1112.1509194199998</v>
      </c>
      <c r="V86" s="36">
        <f>SUMIFS(СВЦЭМ!$C$39:$C$782,СВЦЭМ!$A$39:$A$782,$A86,СВЦЭМ!$B$39:$B$782,V$83)+'СЕТ СН'!$H$12+СВЦЭМ!$D$10+'СЕТ СН'!$H$6-'СЕТ СН'!$H$22</f>
        <v>1125.22625466</v>
      </c>
      <c r="W86" s="36">
        <f>SUMIFS(СВЦЭМ!$C$39:$C$782,СВЦЭМ!$A$39:$A$782,$A86,СВЦЭМ!$B$39:$B$782,W$83)+'СЕТ СН'!$H$12+СВЦЭМ!$D$10+'СЕТ СН'!$H$6-'СЕТ СН'!$H$22</f>
        <v>1135.8516765300001</v>
      </c>
      <c r="X86" s="36">
        <f>SUMIFS(СВЦЭМ!$C$39:$C$782,СВЦЭМ!$A$39:$A$782,$A86,СВЦЭМ!$B$39:$B$782,X$83)+'СЕТ СН'!$H$12+СВЦЭМ!$D$10+'СЕТ СН'!$H$6-'СЕТ СН'!$H$22</f>
        <v>1116.7112339</v>
      </c>
      <c r="Y86" s="36">
        <f>SUMIFS(СВЦЭМ!$C$39:$C$782,СВЦЭМ!$A$39:$A$782,$A86,СВЦЭМ!$B$39:$B$782,Y$83)+'СЕТ СН'!$H$12+СВЦЭМ!$D$10+'СЕТ СН'!$H$6-'СЕТ СН'!$H$22</f>
        <v>1062.6954483099998</v>
      </c>
    </row>
    <row r="87" spans="1:25" ht="15.75" x14ac:dyDescent="0.2">
      <c r="A87" s="35">
        <f t="shared" si="2"/>
        <v>44351</v>
      </c>
      <c r="B87" s="36">
        <f>SUMIFS(СВЦЭМ!$C$39:$C$782,СВЦЭМ!$A$39:$A$782,$A87,СВЦЭМ!$B$39:$B$782,B$83)+'СЕТ СН'!$H$12+СВЦЭМ!$D$10+'СЕТ СН'!$H$6-'СЕТ СН'!$H$22</f>
        <v>1038.1720651400001</v>
      </c>
      <c r="C87" s="36">
        <f>SUMIFS(СВЦЭМ!$C$39:$C$782,СВЦЭМ!$A$39:$A$782,$A87,СВЦЭМ!$B$39:$B$782,C$83)+'СЕТ СН'!$H$12+СВЦЭМ!$D$10+'СЕТ СН'!$H$6-'СЕТ СН'!$H$22</f>
        <v>1108.693589</v>
      </c>
      <c r="D87" s="36">
        <f>SUMIFS(СВЦЭМ!$C$39:$C$782,СВЦЭМ!$A$39:$A$782,$A87,СВЦЭМ!$B$39:$B$782,D$83)+'СЕТ СН'!$H$12+СВЦЭМ!$D$10+'СЕТ СН'!$H$6-'СЕТ СН'!$H$22</f>
        <v>1179.5563143499999</v>
      </c>
      <c r="E87" s="36">
        <f>SUMIFS(СВЦЭМ!$C$39:$C$782,СВЦЭМ!$A$39:$A$782,$A87,СВЦЭМ!$B$39:$B$782,E$83)+'СЕТ СН'!$H$12+СВЦЭМ!$D$10+'СЕТ СН'!$H$6-'СЕТ СН'!$H$22</f>
        <v>1189.0987153599999</v>
      </c>
      <c r="F87" s="36">
        <f>SUMIFS(СВЦЭМ!$C$39:$C$782,СВЦЭМ!$A$39:$A$782,$A87,СВЦЭМ!$B$39:$B$782,F$83)+'СЕТ СН'!$H$12+СВЦЭМ!$D$10+'СЕТ СН'!$H$6-'СЕТ СН'!$H$22</f>
        <v>1186.7992752</v>
      </c>
      <c r="G87" s="36">
        <f>SUMIFS(СВЦЭМ!$C$39:$C$782,СВЦЭМ!$A$39:$A$782,$A87,СВЦЭМ!$B$39:$B$782,G$83)+'СЕТ СН'!$H$12+СВЦЭМ!$D$10+'СЕТ СН'!$H$6-'СЕТ СН'!$H$22</f>
        <v>1178.2951757999999</v>
      </c>
      <c r="H87" s="36">
        <f>SUMIFS(СВЦЭМ!$C$39:$C$782,СВЦЭМ!$A$39:$A$782,$A87,СВЦЭМ!$B$39:$B$782,H$83)+'СЕТ СН'!$H$12+СВЦЭМ!$D$10+'СЕТ СН'!$H$6-'СЕТ СН'!$H$22</f>
        <v>1138.56202029</v>
      </c>
      <c r="I87" s="36">
        <f>SUMIFS(СВЦЭМ!$C$39:$C$782,СВЦЭМ!$A$39:$A$782,$A87,СВЦЭМ!$B$39:$B$782,I$83)+'СЕТ СН'!$H$12+СВЦЭМ!$D$10+'СЕТ СН'!$H$6-'СЕТ СН'!$H$22</f>
        <v>1104.49407987</v>
      </c>
      <c r="J87" s="36">
        <f>SUMIFS(СВЦЭМ!$C$39:$C$782,СВЦЭМ!$A$39:$A$782,$A87,СВЦЭМ!$B$39:$B$782,J$83)+'СЕТ СН'!$H$12+СВЦЭМ!$D$10+'СЕТ СН'!$H$6-'СЕТ СН'!$H$22</f>
        <v>1159.21514733</v>
      </c>
      <c r="K87" s="36">
        <f>SUMIFS(СВЦЭМ!$C$39:$C$782,СВЦЭМ!$A$39:$A$782,$A87,СВЦЭМ!$B$39:$B$782,K$83)+'СЕТ СН'!$H$12+СВЦЭМ!$D$10+'СЕТ СН'!$H$6-'СЕТ СН'!$H$22</f>
        <v>1176.4081068400001</v>
      </c>
      <c r="L87" s="36">
        <f>SUMIFS(СВЦЭМ!$C$39:$C$782,СВЦЭМ!$A$39:$A$782,$A87,СВЦЭМ!$B$39:$B$782,L$83)+'СЕТ СН'!$H$12+СВЦЭМ!$D$10+'СЕТ СН'!$H$6-'СЕТ СН'!$H$22</f>
        <v>1167.5620324299998</v>
      </c>
      <c r="M87" s="36">
        <f>SUMIFS(СВЦЭМ!$C$39:$C$782,СВЦЭМ!$A$39:$A$782,$A87,СВЦЭМ!$B$39:$B$782,M$83)+'СЕТ СН'!$H$12+СВЦЭМ!$D$10+'СЕТ СН'!$H$6-'СЕТ СН'!$H$22</f>
        <v>1165.7227632199999</v>
      </c>
      <c r="N87" s="36">
        <f>SUMIFS(СВЦЭМ!$C$39:$C$782,СВЦЭМ!$A$39:$A$782,$A87,СВЦЭМ!$B$39:$B$782,N$83)+'СЕТ СН'!$H$12+СВЦЭМ!$D$10+'СЕТ СН'!$H$6-'СЕТ СН'!$H$22</f>
        <v>1157.34156502</v>
      </c>
      <c r="O87" s="36">
        <f>SUMIFS(СВЦЭМ!$C$39:$C$782,СВЦЭМ!$A$39:$A$782,$A87,СВЦЭМ!$B$39:$B$782,O$83)+'СЕТ СН'!$H$12+СВЦЭМ!$D$10+'СЕТ СН'!$H$6-'СЕТ СН'!$H$22</f>
        <v>1209.41125801</v>
      </c>
      <c r="P87" s="36">
        <f>SUMIFS(СВЦЭМ!$C$39:$C$782,СВЦЭМ!$A$39:$A$782,$A87,СВЦЭМ!$B$39:$B$782,P$83)+'СЕТ СН'!$H$12+СВЦЭМ!$D$10+'СЕТ СН'!$H$6-'СЕТ СН'!$H$22</f>
        <v>1213.4691042999998</v>
      </c>
      <c r="Q87" s="36">
        <f>SUMIFS(СВЦЭМ!$C$39:$C$782,СВЦЭМ!$A$39:$A$782,$A87,СВЦЭМ!$B$39:$B$782,Q$83)+'СЕТ СН'!$H$12+СВЦЭМ!$D$10+'СЕТ СН'!$H$6-'СЕТ СН'!$H$22</f>
        <v>1211.0541802099999</v>
      </c>
      <c r="R87" s="36">
        <f>SUMIFS(СВЦЭМ!$C$39:$C$782,СВЦЭМ!$A$39:$A$782,$A87,СВЦЭМ!$B$39:$B$782,R$83)+'СЕТ СН'!$H$12+СВЦЭМ!$D$10+'СЕТ СН'!$H$6-'СЕТ СН'!$H$22</f>
        <v>1154.5549358399999</v>
      </c>
      <c r="S87" s="36">
        <f>SUMIFS(СВЦЭМ!$C$39:$C$782,СВЦЭМ!$A$39:$A$782,$A87,СВЦЭМ!$B$39:$B$782,S$83)+'СЕТ СН'!$H$12+СВЦЭМ!$D$10+'СЕТ СН'!$H$6-'СЕТ СН'!$H$22</f>
        <v>1157.4795311299999</v>
      </c>
      <c r="T87" s="36">
        <f>SUMIFS(СВЦЭМ!$C$39:$C$782,СВЦЭМ!$A$39:$A$782,$A87,СВЦЭМ!$B$39:$B$782,T$83)+'СЕТ СН'!$H$12+СВЦЭМ!$D$10+'СЕТ СН'!$H$6-'СЕТ СН'!$H$22</f>
        <v>1131.3327387499999</v>
      </c>
      <c r="U87" s="36">
        <f>SUMIFS(СВЦЭМ!$C$39:$C$782,СВЦЭМ!$A$39:$A$782,$A87,СВЦЭМ!$B$39:$B$782,U$83)+'СЕТ СН'!$H$12+СВЦЭМ!$D$10+'СЕТ СН'!$H$6-'СЕТ СН'!$H$22</f>
        <v>1100.44713514</v>
      </c>
      <c r="V87" s="36">
        <f>SUMIFS(СВЦЭМ!$C$39:$C$782,СВЦЭМ!$A$39:$A$782,$A87,СВЦЭМ!$B$39:$B$782,V$83)+'СЕТ СН'!$H$12+СВЦЭМ!$D$10+'СЕТ СН'!$H$6-'СЕТ СН'!$H$22</f>
        <v>1109.3874817999999</v>
      </c>
      <c r="W87" s="36">
        <f>SUMIFS(СВЦЭМ!$C$39:$C$782,СВЦЭМ!$A$39:$A$782,$A87,СВЦЭМ!$B$39:$B$782,W$83)+'СЕТ СН'!$H$12+СВЦЭМ!$D$10+'СЕТ СН'!$H$6-'СЕТ СН'!$H$22</f>
        <v>1111.0297931299999</v>
      </c>
      <c r="X87" s="36">
        <f>SUMIFS(СВЦЭМ!$C$39:$C$782,СВЦЭМ!$A$39:$A$782,$A87,СВЦЭМ!$B$39:$B$782,X$83)+'СЕТ СН'!$H$12+СВЦЭМ!$D$10+'СЕТ СН'!$H$6-'СЕТ СН'!$H$22</f>
        <v>1080.4409106399999</v>
      </c>
      <c r="Y87" s="36">
        <f>SUMIFS(СВЦЭМ!$C$39:$C$782,СВЦЭМ!$A$39:$A$782,$A87,СВЦЭМ!$B$39:$B$782,Y$83)+'СЕТ СН'!$H$12+СВЦЭМ!$D$10+'СЕТ СН'!$H$6-'СЕТ СН'!$H$22</f>
        <v>1043.82143808</v>
      </c>
    </row>
    <row r="88" spans="1:25" ht="15.75" x14ac:dyDescent="0.2">
      <c r="A88" s="35">
        <f t="shared" si="2"/>
        <v>44352</v>
      </c>
      <c r="B88" s="36">
        <f>SUMIFS(СВЦЭМ!$C$39:$C$782,СВЦЭМ!$A$39:$A$782,$A88,СВЦЭМ!$B$39:$B$782,B$83)+'СЕТ СН'!$H$12+СВЦЭМ!$D$10+'СЕТ СН'!$H$6-'СЕТ СН'!$H$22</f>
        <v>1032.65753017</v>
      </c>
      <c r="C88" s="36">
        <f>SUMIFS(СВЦЭМ!$C$39:$C$782,СВЦЭМ!$A$39:$A$782,$A88,СВЦЭМ!$B$39:$B$782,C$83)+'СЕТ СН'!$H$12+СВЦЭМ!$D$10+'СЕТ СН'!$H$6-'СЕТ СН'!$H$22</f>
        <v>1079.35014452</v>
      </c>
      <c r="D88" s="36">
        <f>SUMIFS(СВЦЭМ!$C$39:$C$782,СВЦЭМ!$A$39:$A$782,$A88,СВЦЭМ!$B$39:$B$782,D$83)+'СЕТ СН'!$H$12+СВЦЭМ!$D$10+'СЕТ СН'!$H$6-'СЕТ СН'!$H$22</f>
        <v>1152.9818542399998</v>
      </c>
      <c r="E88" s="36">
        <f>SUMIFS(СВЦЭМ!$C$39:$C$782,СВЦЭМ!$A$39:$A$782,$A88,СВЦЭМ!$B$39:$B$782,E$83)+'СЕТ СН'!$H$12+СВЦЭМ!$D$10+'СЕТ СН'!$H$6-'СЕТ СН'!$H$22</f>
        <v>1166.1515820099999</v>
      </c>
      <c r="F88" s="36">
        <f>SUMIFS(СВЦЭМ!$C$39:$C$782,СВЦЭМ!$A$39:$A$782,$A88,СВЦЭМ!$B$39:$B$782,F$83)+'СЕТ СН'!$H$12+СВЦЭМ!$D$10+'СЕТ СН'!$H$6-'СЕТ СН'!$H$22</f>
        <v>1169.19665106</v>
      </c>
      <c r="G88" s="36">
        <f>SUMIFS(СВЦЭМ!$C$39:$C$782,СВЦЭМ!$A$39:$A$782,$A88,СВЦЭМ!$B$39:$B$782,G$83)+'СЕТ СН'!$H$12+СВЦЭМ!$D$10+'СЕТ СН'!$H$6-'СЕТ СН'!$H$22</f>
        <v>1158.1239800399999</v>
      </c>
      <c r="H88" s="36">
        <f>SUMIFS(СВЦЭМ!$C$39:$C$782,СВЦЭМ!$A$39:$A$782,$A88,СВЦЭМ!$B$39:$B$782,H$83)+'СЕТ СН'!$H$12+СВЦЭМ!$D$10+'СЕТ СН'!$H$6-'СЕТ СН'!$H$22</f>
        <v>1135.0834108399999</v>
      </c>
      <c r="I88" s="36">
        <f>SUMIFS(СВЦЭМ!$C$39:$C$782,СВЦЭМ!$A$39:$A$782,$A88,СВЦЭМ!$B$39:$B$782,I$83)+'СЕТ СН'!$H$12+СВЦЭМ!$D$10+'СЕТ СН'!$H$6-'СЕТ СН'!$H$22</f>
        <v>1057.2000171599998</v>
      </c>
      <c r="J88" s="36">
        <f>SUMIFS(СВЦЭМ!$C$39:$C$782,СВЦЭМ!$A$39:$A$782,$A88,СВЦЭМ!$B$39:$B$782,J$83)+'СЕТ СН'!$H$12+СВЦЭМ!$D$10+'СЕТ СН'!$H$6-'СЕТ СН'!$H$22</f>
        <v>1063.6362704999999</v>
      </c>
      <c r="K88" s="36">
        <f>SUMIFS(СВЦЭМ!$C$39:$C$782,СВЦЭМ!$A$39:$A$782,$A88,СВЦЭМ!$B$39:$B$782,K$83)+'СЕТ СН'!$H$12+СВЦЭМ!$D$10+'СЕТ СН'!$H$6-'СЕТ СН'!$H$22</f>
        <v>1142.9905822699998</v>
      </c>
      <c r="L88" s="36">
        <f>SUMIFS(СВЦЭМ!$C$39:$C$782,СВЦЭМ!$A$39:$A$782,$A88,СВЦЭМ!$B$39:$B$782,L$83)+'СЕТ СН'!$H$12+СВЦЭМ!$D$10+'СЕТ СН'!$H$6-'СЕТ СН'!$H$22</f>
        <v>1148.2664742799998</v>
      </c>
      <c r="M88" s="36">
        <f>SUMIFS(СВЦЭМ!$C$39:$C$782,СВЦЭМ!$A$39:$A$782,$A88,СВЦЭМ!$B$39:$B$782,M$83)+'СЕТ СН'!$H$12+СВЦЭМ!$D$10+'СЕТ СН'!$H$6-'СЕТ СН'!$H$22</f>
        <v>1141.81432455</v>
      </c>
      <c r="N88" s="36">
        <f>SUMIFS(СВЦЭМ!$C$39:$C$782,СВЦЭМ!$A$39:$A$782,$A88,СВЦЭМ!$B$39:$B$782,N$83)+'СЕТ СН'!$H$12+СВЦЭМ!$D$10+'СЕТ СН'!$H$6-'СЕТ СН'!$H$22</f>
        <v>1141.3670782099998</v>
      </c>
      <c r="O88" s="36">
        <f>SUMIFS(СВЦЭМ!$C$39:$C$782,СВЦЭМ!$A$39:$A$782,$A88,СВЦЭМ!$B$39:$B$782,O$83)+'СЕТ СН'!$H$12+СВЦЭМ!$D$10+'СЕТ СН'!$H$6-'СЕТ СН'!$H$22</f>
        <v>1174.2003284</v>
      </c>
      <c r="P88" s="36">
        <f>SUMIFS(СВЦЭМ!$C$39:$C$782,СВЦЭМ!$A$39:$A$782,$A88,СВЦЭМ!$B$39:$B$782,P$83)+'СЕТ СН'!$H$12+СВЦЭМ!$D$10+'СЕТ СН'!$H$6-'СЕТ СН'!$H$22</f>
        <v>1173.6155136699999</v>
      </c>
      <c r="Q88" s="36">
        <f>SUMIFS(СВЦЭМ!$C$39:$C$782,СВЦЭМ!$A$39:$A$782,$A88,СВЦЭМ!$B$39:$B$782,Q$83)+'СЕТ СН'!$H$12+СВЦЭМ!$D$10+'СЕТ СН'!$H$6-'СЕТ СН'!$H$22</f>
        <v>1168.28814594</v>
      </c>
      <c r="R88" s="36">
        <f>SUMIFS(СВЦЭМ!$C$39:$C$782,СВЦЭМ!$A$39:$A$782,$A88,СВЦЭМ!$B$39:$B$782,R$83)+'СЕТ СН'!$H$12+СВЦЭМ!$D$10+'СЕТ СН'!$H$6-'СЕТ СН'!$H$22</f>
        <v>1103.8219233899999</v>
      </c>
      <c r="S88" s="36">
        <f>SUMIFS(СВЦЭМ!$C$39:$C$782,СВЦЭМ!$A$39:$A$782,$A88,СВЦЭМ!$B$39:$B$782,S$83)+'СЕТ СН'!$H$12+СВЦЭМ!$D$10+'СЕТ СН'!$H$6-'СЕТ СН'!$H$22</f>
        <v>1107.8382542300001</v>
      </c>
      <c r="T88" s="36">
        <f>SUMIFS(СВЦЭМ!$C$39:$C$782,СВЦЭМ!$A$39:$A$782,$A88,СВЦЭМ!$B$39:$B$782,T$83)+'СЕТ СН'!$H$12+СВЦЭМ!$D$10+'СЕТ СН'!$H$6-'СЕТ СН'!$H$22</f>
        <v>1088.9499880399999</v>
      </c>
      <c r="U88" s="36">
        <f>SUMIFS(СВЦЭМ!$C$39:$C$782,СВЦЭМ!$A$39:$A$782,$A88,СВЦЭМ!$B$39:$B$782,U$83)+'СЕТ СН'!$H$12+СВЦЭМ!$D$10+'СЕТ СН'!$H$6-'СЕТ СН'!$H$22</f>
        <v>1066.0814289</v>
      </c>
      <c r="V88" s="36">
        <f>SUMIFS(СВЦЭМ!$C$39:$C$782,СВЦЭМ!$A$39:$A$782,$A88,СВЦЭМ!$B$39:$B$782,V$83)+'СЕТ СН'!$H$12+СВЦЭМ!$D$10+'СЕТ СН'!$H$6-'СЕТ СН'!$H$22</f>
        <v>1042.8615969499999</v>
      </c>
      <c r="W88" s="36">
        <f>SUMIFS(СВЦЭМ!$C$39:$C$782,СВЦЭМ!$A$39:$A$782,$A88,СВЦЭМ!$B$39:$B$782,W$83)+'СЕТ СН'!$H$12+СВЦЭМ!$D$10+'СЕТ СН'!$H$6-'СЕТ СН'!$H$22</f>
        <v>1042.3553350499999</v>
      </c>
      <c r="X88" s="36">
        <f>SUMIFS(СВЦЭМ!$C$39:$C$782,СВЦЭМ!$A$39:$A$782,$A88,СВЦЭМ!$B$39:$B$782,X$83)+'СЕТ СН'!$H$12+СВЦЭМ!$D$10+'СЕТ СН'!$H$6-'СЕТ СН'!$H$22</f>
        <v>1045.5525212</v>
      </c>
      <c r="Y88" s="36">
        <f>SUMIFS(СВЦЭМ!$C$39:$C$782,СВЦЭМ!$A$39:$A$782,$A88,СВЦЭМ!$B$39:$B$782,Y$83)+'СЕТ СН'!$H$12+СВЦЭМ!$D$10+'СЕТ СН'!$H$6-'СЕТ СН'!$H$22</f>
        <v>1025.9053449799999</v>
      </c>
    </row>
    <row r="89" spans="1:25" ht="15.75" x14ac:dyDescent="0.2">
      <c r="A89" s="35">
        <f t="shared" si="2"/>
        <v>44353</v>
      </c>
      <c r="B89" s="36">
        <f>SUMIFS(СВЦЭМ!$C$39:$C$782,СВЦЭМ!$A$39:$A$782,$A89,СВЦЭМ!$B$39:$B$782,B$83)+'СЕТ СН'!$H$12+СВЦЭМ!$D$10+'СЕТ СН'!$H$6-'СЕТ СН'!$H$22</f>
        <v>1057.9904766699999</v>
      </c>
      <c r="C89" s="36">
        <f>SUMIFS(СВЦЭМ!$C$39:$C$782,СВЦЭМ!$A$39:$A$782,$A89,СВЦЭМ!$B$39:$B$782,C$83)+'СЕТ СН'!$H$12+СВЦЭМ!$D$10+'СЕТ СН'!$H$6-'СЕТ СН'!$H$22</f>
        <v>1083.99121038</v>
      </c>
      <c r="D89" s="36">
        <f>SUMIFS(СВЦЭМ!$C$39:$C$782,СВЦЭМ!$A$39:$A$782,$A89,СВЦЭМ!$B$39:$B$782,D$83)+'СЕТ СН'!$H$12+СВЦЭМ!$D$10+'СЕТ СН'!$H$6-'СЕТ СН'!$H$22</f>
        <v>1160.8966228199999</v>
      </c>
      <c r="E89" s="36">
        <f>SUMIFS(СВЦЭМ!$C$39:$C$782,СВЦЭМ!$A$39:$A$782,$A89,СВЦЭМ!$B$39:$B$782,E$83)+'СЕТ СН'!$H$12+СВЦЭМ!$D$10+'СЕТ СН'!$H$6-'СЕТ СН'!$H$22</f>
        <v>1174.0368893099999</v>
      </c>
      <c r="F89" s="36">
        <f>SUMIFS(СВЦЭМ!$C$39:$C$782,СВЦЭМ!$A$39:$A$782,$A89,СВЦЭМ!$B$39:$B$782,F$83)+'СЕТ СН'!$H$12+СВЦЭМ!$D$10+'СЕТ СН'!$H$6-'СЕТ СН'!$H$22</f>
        <v>1176.54932433</v>
      </c>
      <c r="G89" s="36">
        <f>SUMIFS(СВЦЭМ!$C$39:$C$782,СВЦЭМ!$A$39:$A$782,$A89,СВЦЭМ!$B$39:$B$782,G$83)+'СЕТ СН'!$H$12+СВЦЭМ!$D$10+'СЕТ СН'!$H$6-'СЕТ СН'!$H$22</f>
        <v>1173.20121546</v>
      </c>
      <c r="H89" s="36">
        <f>SUMIFS(СВЦЭМ!$C$39:$C$782,СВЦЭМ!$A$39:$A$782,$A89,СВЦЭМ!$B$39:$B$782,H$83)+'СЕТ СН'!$H$12+СВЦЭМ!$D$10+'СЕТ СН'!$H$6-'СЕТ СН'!$H$22</f>
        <v>1166.19201557</v>
      </c>
      <c r="I89" s="36">
        <f>SUMIFS(СВЦЭМ!$C$39:$C$782,СВЦЭМ!$A$39:$A$782,$A89,СВЦЭМ!$B$39:$B$782,I$83)+'СЕТ СН'!$H$12+СВЦЭМ!$D$10+'СЕТ СН'!$H$6-'СЕТ СН'!$H$22</f>
        <v>1073.3071506000001</v>
      </c>
      <c r="J89" s="36">
        <f>SUMIFS(СВЦЭМ!$C$39:$C$782,СВЦЭМ!$A$39:$A$782,$A89,СВЦЭМ!$B$39:$B$782,J$83)+'СЕТ СН'!$H$12+СВЦЭМ!$D$10+'СЕТ СН'!$H$6-'СЕТ СН'!$H$22</f>
        <v>1041.5781562799998</v>
      </c>
      <c r="K89" s="36">
        <f>SUMIFS(СВЦЭМ!$C$39:$C$782,СВЦЭМ!$A$39:$A$782,$A89,СВЦЭМ!$B$39:$B$782,K$83)+'СЕТ СН'!$H$12+СВЦЭМ!$D$10+'СЕТ СН'!$H$6-'СЕТ СН'!$H$22</f>
        <v>1064.3358414099998</v>
      </c>
      <c r="L89" s="36">
        <f>SUMIFS(СВЦЭМ!$C$39:$C$782,СВЦЭМ!$A$39:$A$782,$A89,СВЦЭМ!$B$39:$B$782,L$83)+'СЕТ СН'!$H$12+СВЦЭМ!$D$10+'СЕТ СН'!$H$6-'СЕТ СН'!$H$22</f>
        <v>1077.4203439200001</v>
      </c>
      <c r="M89" s="36">
        <f>SUMIFS(СВЦЭМ!$C$39:$C$782,СВЦЭМ!$A$39:$A$782,$A89,СВЦЭМ!$B$39:$B$782,M$83)+'СЕТ СН'!$H$12+СВЦЭМ!$D$10+'СЕТ СН'!$H$6-'СЕТ СН'!$H$22</f>
        <v>1093.7898306799998</v>
      </c>
      <c r="N89" s="36">
        <f>SUMIFS(СВЦЭМ!$C$39:$C$782,СВЦЭМ!$A$39:$A$782,$A89,СВЦЭМ!$B$39:$B$782,N$83)+'СЕТ СН'!$H$12+СВЦЭМ!$D$10+'СЕТ СН'!$H$6-'СЕТ СН'!$H$22</f>
        <v>1127.5753436999998</v>
      </c>
      <c r="O89" s="36">
        <f>SUMIFS(СВЦЭМ!$C$39:$C$782,СВЦЭМ!$A$39:$A$782,$A89,СВЦЭМ!$B$39:$B$782,O$83)+'СЕТ СН'!$H$12+СВЦЭМ!$D$10+'СЕТ СН'!$H$6-'СЕТ СН'!$H$22</f>
        <v>1154.0342295999999</v>
      </c>
      <c r="P89" s="36">
        <f>SUMIFS(СВЦЭМ!$C$39:$C$782,СВЦЭМ!$A$39:$A$782,$A89,СВЦЭМ!$B$39:$B$782,P$83)+'СЕТ СН'!$H$12+СВЦЭМ!$D$10+'СЕТ СН'!$H$6-'СЕТ СН'!$H$22</f>
        <v>1146.9381147399999</v>
      </c>
      <c r="Q89" s="36">
        <f>SUMIFS(СВЦЭМ!$C$39:$C$782,СВЦЭМ!$A$39:$A$782,$A89,СВЦЭМ!$B$39:$B$782,Q$83)+'СЕТ СН'!$H$12+СВЦЭМ!$D$10+'СЕТ СН'!$H$6-'СЕТ СН'!$H$22</f>
        <v>1149.0559147399999</v>
      </c>
      <c r="R89" s="36">
        <f>SUMIFS(СВЦЭМ!$C$39:$C$782,СВЦЭМ!$A$39:$A$782,$A89,СВЦЭМ!$B$39:$B$782,R$83)+'СЕТ СН'!$H$12+СВЦЭМ!$D$10+'СЕТ СН'!$H$6-'СЕТ СН'!$H$22</f>
        <v>1108.8692827699999</v>
      </c>
      <c r="S89" s="36">
        <f>SUMIFS(СВЦЭМ!$C$39:$C$782,СВЦЭМ!$A$39:$A$782,$A89,СВЦЭМ!$B$39:$B$782,S$83)+'СЕТ СН'!$H$12+СВЦЭМ!$D$10+'СЕТ СН'!$H$6-'СЕТ СН'!$H$22</f>
        <v>1071.2398533800001</v>
      </c>
      <c r="T89" s="36">
        <f>SUMIFS(СВЦЭМ!$C$39:$C$782,СВЦЭМ!$A$39:$A$782,$A89,СВЦЭМ!$B$39:$B$782,T$83)+'СЕТ СН'!$H$12+СВЦЭМ!$D$10+'СЕТ СН'!$H$6-'СЕТ СН'!$H$22</f>
        <v>1058.9885835</v>
      </c>
      <c r="U89" s="36">
        <f>SUMIFS(СВЦЭМ!$C$39:$C$782,СВЦЭМ!$A$39:$A$782,$A89,СВЦЭМ!$B$39:$B$782,U$83)+'СЕТ СН'!$H$12+СВЦЭМ!$D$10+'СЕТ СН'!$H$6-'СЕТ СН'!$H$22</f>
        <v>1053.9397814199999</v>
      </c>
      <c r="V89" s="36">
        <f>SUMIFS(СВЦЭМ!$C$39:$C$782,СВЦЭМ!$A$39:$A$782,$A89,СВЦЭМ!$B$39:$B$782,V$83)+'СЕТ СН'!$H$12+СВЦЭМ!$D$10+'СЕТ СН'!$H$6-'СЕТ СН'!$H$22</f>
        <v>1061.3736123199999</v>
      </c>
      <c r="W89" s="36">
        <f>SUMIFS(СВЦЭМ!$C$39:$C$782,СВЦЭМ!$A$39:$A$782,$A89,СВЦЭМ!$B$39:$B$782,W$83)+'СЕТ СН'!$H$12+СВЦЭМ!$D$10+'СЕТ СН'!$H$6-'СЕТ СН'!$H$22</f>
        <v>1082.2015447499998</v>
      </c>
      <c r="X89" s="36">
        <f>SUMIFS(СВЦЭМ!$C$39:$C$782,СВЦЭМ!$A$39:$A$782,$A89,СВЦЭМ!$B$39:$B$782,X$83)+'СЕТ СН'!$H$12+СВЦЭМ!$D$10+'СЕТ СН'!$H$6-'СЕТ СН'!$H$22</f>
        <v>1076.2239864999999</v>
      </c>
      <c r="Y89" s="36">
        <f>SUMIFS(СВЦЭМ!$C$39:$C$782,СВЦЭМ!$A$39:$A$782,$A89,СВЦЭМ!$B$39:$B$782,Y$83)+'СЕТ СН'!$H$12+СВЦЭМ!$D$10+'СЕТ СН'!$H$6-'СЕТ СН'!$H$22</f>
        <v>1046.50133278</v>
      </c>
    </row>
    <row r="90" spans="1:25" ht="15.75" x14ac:dyDescent="0.2">
      <c r="A90" s="35">
        <f t="shared" si="2"/>
        <v>44354</v>
      </c>
      <c r="B90" s="36">
        <f>SUMIFS(СВЦЭМ!$C$39:$C$782,СВЦЭМ!$A$39:$A$782,$A90,СВЦЭМ!$B$39:$B$782,B$83)+'СЕТ СН'!$H$12+СВЦЭМ!$D$10+'СЕТ СН'!$H$6-'СЕТ СН'!$H$22</f>
        <v>1026.96363931</v>
      </c>
      <c r="C90" s="36">
        <f>SUMIFS(СВЦЭМ!$C$39:$C$782,СВЦЭМ!$A$39:$A$782,$A90,СВЦЭМ!$B$39:$B$782,C$83)+'СЕТ СН'!$H$12+СВЦЭМ!$D$10+'СЕТ СН'!$H$6-'СЕТ СН'!$H$22</f>
        <v>1094.0406453000001</v>
      </c>
      <c r="D90" s="36">
        <f>SUMIFS(СВЦЭМ!$C$39:$C$782,СВЦЭМ!$A$39:$A$782,$A90,СВЦЭМ!$B$39:$B$782,D$83)+'СЕТ СН'!$H$12+СВЦЭМ!$D$10+'СЕТ СН'!$H$6-'СЕТ СН'!$H$22</f>
        <v>1167.91243143</v>
      </c>
      <c r="E90" s="36">
        <f>SUMIFS(СВЦЭМ!$C$39:$C$782,СВЦЭМ!$A$39:$A$782,$A90,СВЦЭМ!$B$39:$B$782,E$83)+'СЕТ СН'!$H$12+СВЦЭМ!$D$10+'СЕТ СН'!$H$6-'СЕТ СН'!$H$22</f>
        <v>1187.4003895199999</v>
      </c>
      <c r="F90" s="36">
        <f>SUMIFS(СВЦЭМ!$C$39:$C$782,СВЦЭМ!$A$39:$A$782,$A90,СВЦЭМ!$B$39:$B$782,F$83)+'СЕТ СН'!$H$12+СВЦЭМ!$D$10+'СЕТ СН'!$H$6-'СЕТ СН'!$H$22</f>
        <v>1187.0417944999999</v>
      </c>
      <c r="G90" s="36">
        <f>SUMIFS(СВЦЭМ!$C$39:$C$782,СВЦЭМ!$A$39:$A$782,$A90,СВЦЭМ!$B$39:$B$782,G$83)+'СЕТ СН'!$H$12+СВЦЭМ!$D$10+'СЕТ СН'!$H$6-'СЕТ СН'!$H$22</f>
        <v>1173.87660353</v>
      </c>
      <c r="H90" s="36">
        <f>SUMIFS(СВЦЭМ!$C$39:$C$782,СВЦЭМ!$A$39:$A$782,$A90,СВЦЭМ!$B$39:$B$782,H$83)+'СЕТ СН'!$H$12+СВЦЭМ!$D$10+'СЕТ СН'!$H$6-'СЕТ СН'!$H$22</f>
        <v>1147.48210582</v>
      </c>
      <c r="I90" s="36">
        <f>SUMIFS(СВЦЭМ!$C$39:$C$782,СВЦЭМ!$A$39:$A$782,$A90,СВЦЭМ!$B$39:$B$782,I$83)+'СЕТ СН'!$H$12+СВЦЭМ!$D$10+'СЕТ СН'!$H$6-'СЕТ СН'!$H$22</f>
        <v>1065.5565415599999</v>
      </c>
      <c r="J90" s="36">
        <f>SUMIFS(СВЦЭМ!$C$39:$C$782,СВЦЭМ!$A$39:$A$782,$A90,СВЦЭМ!$B$39:$B$782,J$83)+'СЕТ СН'!$H$12+СВЦЭМ!$D$10+'СЕТ СН'!$H$6-'СЕТ СН'!$H$22</f>
        <v>1063.6185052599999</v>
      </c>
      <c r="K90" s="36">
        <f>SUMIFS(СВЦЭМ!$C$39:$C$782,СВЦЭМ!$A$39:$A$782,$A90,СВЦЭМ!$B$39:$B$782,K$83)+'СЕТ СН'!$H$12+СВЦЭМ!$D$10+'СЕТ СН'!$H$6-'СЕТ СН'!$H$22</f>
        <v>1089.8799467199999</v>
      </c>
      <c r="L90" s="36">
        <f>SUMIFS(СВЦЭМ!$C$39:$C$782,СВЦЭМ!$A$39:$A$782,$A90,СВЦЭМ!$B$39:$B$782,L$83)+'СЕТ СН'!$H$12+СВЦЭМ!$D$10+'СЕТ СН'!$H$6-'СЕТ СН'!$H$22</f>
        <v>1102.6773947500001</v>
      </c>
      <c r="M90" s="36">
        <f>SUMIFS(СВЦЭМ!$C$39:$C$782,СВЦЭМ!$A$39:$A$782,$A90,СВЦЭМ!$B$39:$B$782,M$83)+'СЕТ СН'!$H$12+СВЦЭМ!$D$10+'СЕТ СН'!$H$6-'СЕТ СН'!$H$22</f>
        <v>1089.5430600899999</v>
      </c>
      <c r="N90" s="36">
        <f>SUMIFS(СВЦЭМ!$C$39:$C$782,СВЦЭМ!$A$39:$A$782,$A90,СВЦЭМ!$B$39:$B$782,N$83)+'СЕТ СН'!$H$12+СВЦЭМ!$D$10+'СЕТ СН'!$H$6-'СЕТ СН'!$H$22</f>
        <v>1113.6131074800001</v>
      </c>
      <c r="O90" s="36">
        <f>SUMIFS(СВЦЭМ!$C$39:$C$782,СВЦЭМ!$A$39:$A$782,$A90,СВЦЭМ!$B$39:$B$782,O$83)+'СЕТ СН'!$H$12+СВЦЭМ!$D$10+'СЕТ СН'!$H$6-'СЕТ СН'!$H$22</f>
        <v>1154.3319129500001</v>
      </c>
      <c r="P90" s="36">
        <f>SUMIFS(СВЦЭМ!$C$39:$C$782,СВЦЭМ!$A$39:$A$782,$A90,СВЦЭМ!$B$39:$B$782,P$83)+'СЕТ СН'!$H$12+СВЦЭМ!$D$10+'СЕТ СН'!$H$6-'СЕТ СН'!$H$22</f>
        <v>1164.0540324999999</v>
      </c>
      <c r="Q90" s="36">
        <f>SUMIFS(СВЦЭМ!$C$39:$C$782,СВЦЭМ!$A$39:$A$782,$A90,СВЦЭМ!$B$39:$B$782,Q$83)+'СЕТ СН'!$H$12+СВЦЭМ!$D$10+'СЕТ СН'!$H$6-'СЕТ СН'!$H$22</f>
        <v>1169.5355999799999</v>
      </c>
      <c r="R90" s="36">
        <f>SUMIFS(СВЦЭМ!$C$39:$C$782,СВЦЭМ!$A$39:$A$782,$A90,СВЦЭМ!$B$39:$B$782,R$83)+'СЕТ СН'!$H$12+СВЦЭМ!$D$10+'СЕТ СН'!$H$6-'СЕТ СН'!$H$22</f>
        <v>1111.42324721</v>
      </c>
      <c r="S90" s="36">
        <f>SUMIFS(СВЦЭМ!$C$39:$C$782,СВЦЭМ!$A$39:$A$782,$A90,СВЦЭМ!$B$39:$B$782,S$83)+'СЕТ СН'!$H$12+СВЦЭМ!$D$10+'СЕТ СН'!$H$6-'СЕТ СН'!$H$22</f>
        <v>1064.3419321599999</v>
      </c>
      <c r="T90" s="36">
        <f>SUMIFS(СВЦЭМ!$C$39:$C$782,СВЦЭМ!$A$39:$A$782,$A90,СВЦЭМ!$B$39:$B$782,T$83)+'СЕТ СН'!$H$12+СВЦЭМ!$D$10+'СЕТ СН'!$H$6-'СЕТ СН'!$H$22</f>
        <v>1070.3257969900001</v>
      </c>
      <c r="U90" s="36">
        <f>SUMIFS(СВЦЭМ!$C$39:$C$782,СВЦЭМ!$A$39:$A$782,$A90,СВЦЭМ!$B$39:$B$782,U$83)+'СЕТ СН'!$H$12+СВЦЭМ!$D$10+'СЕТ СН'!$H$6-'СЕТ СН'!$H$22</f>
        <v>1083.9807331100001</v>
      </c>
      <c r="V90" s="36">
        <f>SUMIFS(СВЦЭМ!$C$39:$C$782,СВЦЭМ!$A$39:$A$782,$A90,СВЦЭМ!$B$39:$B$782,V$83)+'СЕТ СН'!$H$12+СВЦЭМ!$D$10+'СЕТ СН'!$H$6-'СЕТ СН'!$H$22</f>
        <v>1105.0469986399999</v>
      </c>
      <c r="W90" s="36">
        <f>SUMIFS(СВЦЭМ!$C$39:$C$782,СВЦЭМ!$A$39:$A$782,$A90,СВЦЭМ!$B$39:$B$782,W$83)+'СЕТ СН'!$H$12+СВЦЭМ!$D$10+'СЕТ СН'!$H$6-'СЕТ СН'!$H$22</f>
        <v>1120.17918865</v>
      </c>
      <c r="X90" s="36">
        <f>SUMIFS(СВЦЭМ!$C$39:$C$782,СВЦЭМ!$A$39:$A$782,$A90,СВЦЭМ!$B$39:$B$782,X$83)+'СЕТ СН'!$H$12+СВЦЭМ!$D$10+'СЕТ СН'!$H$6-'СЕТ СН'!$H$22</f>
        <v>1105.17171302</v>
      </c>
      <c r="Y90" s="36">
        <f>SUMIFS(СВЦЭМ!$C$39:$C$782,СВЦЭМ!$A$39:$A$782,$A90,СВЦЭМ!$B$39:$B$782,Y$83)+'СЕТ СН'!$H$12+СВЦЭМ!$D$10+'СЕТ СН'!$H$6-'СЕТ СН'!$H$22</f>
        <v>1026.2242525500001</v>
      </c>
    </row>
    <row r="91" spans="1:25" ht="15.75" x14ac:dyDescent="0.2">
      <c r="A91" s="35">
        <f t="shared" si="2"/>
        <v>44355</v>
      </c>
      <c r="B91" s="36">
        <f>SUMIFS(СВЦЭМ!$C$39:$C$782,СВЦЭМ!$A$39:$A$782,$A91,СВЦЭМ!$B$39:$B$782,B$83)+'СЕТ СН'!$H$12+СВЦЭМ!$D$10+'СЕТ СН'!$H$6-'СЕТ СН'!$H$22</f>
        <v>1005.01367104</v>
      </c>
      <c r="C91" s="36">
        <f>SUMIFS(СВЦЭМ!$C$39:$C$782,СВЦЭМ!$A$39:$A$782,$A91,СВЦЭМ!$B$39:$B$782,C$83)+'СЕТ СН'!$H$12+СВЦЭМ!$D$10+'СЕТ СН'!$H$6-'СЕТ СН'!$H$22</f>
        <v>1086.7550460100001</v>
      </c>
      <c r="D91" s="36">
        <f>SUMIFS(СВЦЭМ!$C$39:$C$782,СВЦЭМ!$A$39:$A$782,$A91,СВЦЭМ!$B$39:$B$782,D$83)+'СЕТ СН'!$H$12+СВЦЭМ!$D$10+'СЕТ СН'!$H$6-'СЕТ СН'!$H$22</f>
        <v>1167.99373504</v>
      </c>
      <c r="E91" s="36">
        <f>SUMIFS(СВЦЭМ!$C$39:$C$782,СВЦЭМ!$A$39:$A$782,$A91,СВЦЭМ!$B$39:$B$782,E$83)+'СЕТ СН'!$H$12+СВЦЭМ!$D$10+'СЕТ СН'!$H$6-'СЕТ СН'!$H$22</f>
        <v>1186.6101270300001</v>
      </c>
      <c r="F91" s="36">
        <f>SUMIFS(СВЦЭМ!$C$39:$C$782,СВЦЭМ!$A$39:$A$782,$A91,СВЦЭМ!$B$39:$B$782,F$83)+'СЕТ СН'!$H$12+СВЦЭМ!$D$10+'СЕТ СН'!$H$6-'СЕТ СН'!$H$22</f>
        <v>1184.35403262</v>
      </c>
      <c r="G91" s="36">
        <f>SUMIFS(СВЦЭМ!$C$39:$C$782,СВЦЭМ!$A$39:$A$782,$A91,СВЦЭМ!$B$39:$B$782,G$83)+'СЕТ СН'!$H$12+СВЦЭМ!$D$10+'СЕТ СН'!$H$6-'СЕТ СН'!$H$22</f>
        <v>1171.36972496</v>
      </c>
      <c r="H91" s="36">
        <f>SUMIFS(СВЦЭМ!$C$39:$C$782,СВЦЭМ!$A$39:$A$782,$A91,СВЦЭМ!$B$39:$B$782,H$83)+'СЕТ СН'!$H$12+СВЦЭМ!$D$10+'СЕТ СН'!$H$6-'СЕТ СН'!$H$22</f>
        <v>1124.77364354</v>
      </c>
      <c r="I91" s="36">
        <f>SUMIFS(СВЦЭМ!$C$39:$C$782,СВЦЭМ!$A$39:$A$782,$A91,СВЦЭМ!$B$39:$B$782,I$83)+'СЕТ СН'!$H$12+СВЦЭМ!$D$10+'СЕТ СН'!$H$6-'СЕТ СН'!$H$22</f>
        <v>1042.54941035</v>
      </c>
      <c r="J91" s="36">
        <f>SUMIFS(СВЦЭМ!$C$39:$C$782,СВЦЭМ!$A$39:$A$782,$A91,СВЦЭМ!$B$39:$B$782,J$83)+'СЕТ СН'!$H$12+СВЦЭМ!$D$10+'СЕТ СН'!$H$6-'СЕТ СН'!$H$22</f>
        <v>1021.0094707999999</v>
      </c>
      <c r="K91" s="36">
        <f>SUMIFS(СВЦЭМ!$C$39:$C$782,СВЦЭМ!$A$39:$A$782,$A91,СВЦЭМ!$B$39:$B$782,K$83)+'СЕТ СН'!$H$12+СВЦЭМ!$D$10+'СЕТ СН'!$H$6-'СЕТ СН'!$H$22</f>
        <v>1023.42907355</v>
      </c>
      <c r="L91" s="36">
        <f>SUMIFS(СВЦЭМ!$C$39:$C$782,СВЦЭМ!$A$39:$A$782,$A91,СВЦЭМ!$B$39:$B$782,L$83)+'СЕТ СН'!$H$12+СВЦЭМ!$D$10+'СЕТ СН'!$H$6-'СЕТ СН'!$H$22</f>
        <v>1023.4573435599999</v>
      </c>
      <c r="M91" s="36">
        <f>SUMIFS(СВЦЭМ!$C$39:$C$782,СВЦЭМ!$A$39:$A$782,$A91,СВЦЭМ!$B$39:$B$782,M$83)+'СЕТ СН'!$H$12+СВЦЭМ!$D$10+'СЕТ СН'!$H$6-'СЕТ СН'!$H$22</f>
        <v>1034.2090218200001</v>
      </c>
      <c r="N91" s="36">
        <f>SUMIFS(СВЦЭМ!$C$39:$C$782,СВЦЭМ!$A$39:$A$782,$A91,СВЦЭМ!$B$39:$B$782,N$83)+'СЕТ СН'!$H$12+СВЦЭМ!$D$10+'СЕТ СН'!$H$6-'СЕТ СН'!$H$22</f>
        <v>1078.5856541399999</v>
      </c>
      <c r="O91" s="36">
        <f>SUMIFS(СВЦЭМ!$C$39:$C$782,СВЦЭМ!$A$39:$A$782,$A91,СВЦЭМ!$B$39:$B$782,O$83)+'СЕТ СН'!$H$12+СВЦЭМ!$D$10+'СЕТ СН'!$H$6-'СЕТ СН'!$H$22</f>
        <v>1126.0985543500001</v>
      </c>
      <c r="P91" s="36">
        <f>SUMIFS(СВЦЭМ!$C$39:$C$782,СВЦЭМ!$A$39:$A$782,$A91,СВЦЭМ!$B$39:$B$782,P$83)+'СЕТ СН'!$H$12+СВЦЭМ!$D$10+'СЕТ СН'!$H$6-'СЕТ СН'!$H$22</f>
        <v>1124.1993500599999</v>
      </c>
      <c r="Q91" s="36">
        <f>SUMIFS(СВЦЭМ!$C$39:$C$782,СВЦЭМ!$A$39:$A$782,$A91,СВЦЭМ!$B$39:$B$782,Q$83)+'СЕТ СН'!$H$12+СВЦЭМ!$D$10+'СЕТ СН'!$H$6-'СЕТ СН'!$H$22</f>
        <v>1130.65147634</v>
      </c>
      <c r="R91" s="36">
        <f>SUMIFS(СВЦЭМ!$C$39:$C$782,СВЦЭМ!$A$39:$A$782,$A91,СВЦЭМ!$B$39:$B$782,R$83)+'СЕТ СН'!$H$12+СВЦЭМ!$D$10+'СЕТ СН'!$H$6-'СЕТ СН'!$H$22</f>
        <v>1071.7184031500001</v>
      </c>
      <c r="S91" s="36">
        <f>SUMIFS(СВЦЭМ!$C$39:$C$782,СВЦЭМ!$A$39:$A$782,$A91,СВЦЭМ!$B$39:$B$782,S$83)+'СЕТ СН'!$H$12+СВЦЭМ!$D$10+'СЕТ СН'!$H$6-'СЕТ СН'!$H$22</f>
        <v>1021.8395031599999</v>
      </c>
      <c r="T91" s="36">
        <f>SUMIFS(СВЦЭМ!$C$39:$C$782,СВЦЭМ!$A$39:$A$782,$A91,СВЦЭМ!$B$39:$B$782,T$83)+'СЕТ СН'!$H$12+СВЦЭМ!$D$10+'СЕТ СН'!$H$6-'СЕТ СН'!$H$22</f>
        <v>1002.5282482499999</v>
      </c>
      <c r="U91" s="36">
        <f>SUMIFS(СВЦЭМ!$C$39:$C$782,СВЦЭМ!$A$39:$A$782,$A91,СВЦЭМ!$B$39:$B$782,U$83)+'СЕТ СН'!$H$12+СВЦЭМ!$D$10+'СЕТ СН'!$H$6-'СЕТ СН'!$H$22</f>
        <v>995.73182186999998</v>
      </c>
      <c r="V91" s="36">
        <f>SUMIFS(СВЦЭМ!$C$39:$C$782,СВЦЭМ!$A$39:$A$782,$A91,СВЦЭМ!$B$39:$B$782,V$83)+'СЕТ СН'!$H$12+СВЦЭМ!$D$10+'СЕТ СН'!$H$6-'СЕТ СН'!$H$22</f>
        <v>995.49918226999989</v>
      </c>
      <c r="W91" s="36">
        <f>SUMIFS(СВЦЭМ!$C$39:$C$782,СВЦЭМ!$A$39:$A$782,$A91,СВЦЭМ!$B$39:$B$782,W$83)+'СЕТ СН'!$H$12+СВЦЭМ!$D$10+'СЕТ СН'!$H$6-'СЕТ СН'!$H$22</f>
        <v>1012.5871065599999</v>
      </c>
      <c r="X91" s="36">
        <f>SUMIFS(СВЦЭМ!$C$39:$C$782,СВЦЭМ!$A$39:$A$782,$A91,СВЦЭМ!$B$39:$B$782,X$83)+'СЕТ СН'!$H$12+СВЦЭМ!$D$10+'СЕТ СН'!$H$6-'СЕТ СН'!$H$22</f>
        <v>997.49524971999995</v>
      </c>
      <c r="Y91" s="36">
        <f>SUMIFS(СВЦЭМ!$C$39:$C$782,СВЦЭМ!$A$39:$A$782,$A91,СВЦЭМ!$B$39:$B$782,Y$83)+'СЕТ СН'!$H$12+СВЦЭМ!$D$10+'СЕТ СН'!$H$6-'СЕТ СН'!$H$22</f>
        <v>982.59693623999999</v>
      </c>
    </row>
    <row r="92" spans="1:25" ht="15.75" x14ac:dyDescent="0.2">
      <c r="A92" s="35">
        <f t="shared" si="2"/>
        <v>44356</v>
      </c>
      <c r="B92" s="36">
        <f>SUMIFS(СВЦЭМ!$C$39:$C$782,СВЦЭМ!$A$39:$A$782,$A92,СВЦЭМ!$B$39:$B$782,B$83)+'СЕТ СН'!$H$12+СВЦЭМ!$D$10+'СЕТ СН'!$H$6-'СЕТ СН'!$H$22</f>
        <v>1024.4389873099999</v>
      </c>
      <c r="C92" s="36">
        <f>SUMIFS(СВЦЭМ!$C$39:$C$782,СВЦЭМ!$A$39:$A$782,$A92,СВЦЭМ!$B$39:$B$782,C$83)+'СЕТ СН'!$H$12+СВЦЭМ!$D$10+'СЕТ СН'!$H$6-'СЕТ СН'!$H$22</f>
        <v>1094.7882907999999</v>
      </c>
      <c r="D92" s="36">
        <f>SUMIFS(СВЦЭМ!$C$39:$C$782,СВЦЭМ!$A$39:$A$782,$A92,СВЦЭМ!$B$39:$B$782,D$83)+'СЕТ СН'!$H$12+СВЦЭМ!$D$10+'СЕТ СН'!$H$6-'СЕТ СН'!$H$22</f>
        <v>1159.50695933</v>
      </c>
      <c r="E92" s="36">
        <f>SUMIFS(СВЦЭМ!$C$39:$C$782,СВЦЭМ!$A$39:$A$782,$A92,СВЦЭМ!$B$39:$B$782,E$83)+'СЕТ СН'!$H$12+СВЦЭМ!$D$10+'СЕТ СН'!$H$6-'СЕТ СН'!$H$22</f>
        <v>1174.9336514699999</v>
      </c>
      <c r="F92" s="36">
        <f>SUMIFS(СВЦЭМ!$C$39:$C$782,СВЦЭМ!$A$39:$A$782,$A92,СВЦЭМ!$B$39:$B$782,F$83)+'СЕТ СН'!$H$12+СВЦЭМ!$D$10+'СЕТ СН'!$H$6-'СЕТ СН'!$H$22</f>
        <v>1175.3990207100001</v>
      </c>
      <c r="G92" s="36">
        <f>SUMIFS(СВЦЭМ!$C$39:$C$782,СВЦЭМ!$A$39:$A$782,$A92,СВЦЭМ!$B$39:$B$782,G$83)+'СЕТ СН'!$H$12+СВЦЭМ!$D$10+'СЕТ СН'!$H$6-'СЕТ СН'!$H$22</f>
        <v>1152.6505875799999</v>
      </c>
      <c r="H92" s="36">
        <f>SUMIFS(СВЦЭМ!$C$39:$C$782,СВЦЭМ!$A$39:$A$782,$A92,СВЦЭМ!$B$39:$B$782,H$83)+'СЕТ СН'!$H$12+СВЦЭМ!$D$10+'СЕТ СН'!$H$6-'СЕТ СН'!$H$22</f>
        <v>1114.7802802399999</v>
      </c>
      <c r="I92" s="36">
        <f>SUMIFS(СВЦЭМ!$C$39:$C$782,СВЦЭМ!$A$39:$A$782,$A92,СВЦЭМ!$B$39:$B$782,I$83)+'СЕТ СН'!$H$12+СВЦЭМ!$D$10+'СЕТ СН'!$H$6-'СЕТ СН'!$H$22</f>
        <v>1042.4030816899999</v>
      </c>
      <c r="J92" s="36">
        <f>SUMIFS(СВЦЭМ!$C$39:$C$782,СВЦЭМ!$A$39:$A$782,$A92,СВЦЭМ!$B$39:$B$782,J$83)+'СЕТ СН'!$H$12+СВЦЭМ!$D$10+'СЕТ СН'!$H$6-'СЕТ СН'!$H$22</f>
        <v>1023.1374969999999</v>
      </c>
      <c r="K92" s="36">
        <f>SUMIFS(СВЦЭМ!$C$39:$C$782,СВЦЭМ!$A$39:$A$782,$A92,СВЦЭМ!$B$39:$B$782,K$83)+'СЕТ СН'!$H$12+СВЦЭМ!$D$10+'СЕТ СН'!$H$6-'СЕТ СН'!$H$22</f>
        <v>1032.43407432</v>
      </c>
      <c r="L92" s="36">
        <f>SUMIFS(СВЦЭМ!$C$39:$C$782,СВЦЭМ!$A$39:$A$782,$A92,СВЦЭМ!$B$39:$B$782,L$83)+'СЕТ СН'!$H$12+СВЦЭМ!$D$10+'СЕТ СН'!$H$6-'СЕТ СН'!$H$22</f>
        <v>1036.54411269</v>
      </c>
      <c r="M92" s="36">
        <f>SUMIFS(СВЦЭМ!$C$39:$C$782,СВЦЭМ!$A$39:$A$782,$A92,СВЦЭМ!$B$39:$B$782,M$83)+'СЕТ СН'!$H$12+СВЦЭМ!$D$10+'СЕТ СН'!$H$6-'СЕТ СН'!$H$22</f>
        <v>1047.8461317599999</v>
      </c>
      <c r="N92" s="36">
        <f>SUMIFS(СВЦЭМ!$C$39:$C$782,СВЦЭМ!$A$39:$A$782,$A92,СВЦЭМ!$B$39:$B$782,N$83)+'СЕТ СН'!$H$12+СВЦЭМ!$D$10+'СЕТ СН'!$H$6-'СЕТ СН'!$H$22</f>
        <v>1088.41542994</v>
      </c>
      <c r="O92" s="36">
        <f>SUMIFS(СВЦЭМ!$C$39:$C$782,СВЦЭМ!$A$39:$A$782,$A92,СВЦЭМ!$B$39:$B$782,O$83)+'СЕТ СН'!$H$12+СВЦЭМ!$D$10+'СЕТ СН'!$H$6-'СЕТ СН'!$H$22</f>
        <v>1143.7683509899998</v>
      </c>
      <c r="P92" s="36">
        <f>SUMIFS(СВЦЭМ!$C$39:$C$782,СВЦЭМ!$A$39:$A$782,$A92,СВЦЭМ!$B$39:$B$782,P$83)+'СЕТ СН'!$H$12+СВЦЭМ!$D$10+'СЕТ СН'!$H$6-'СЕТ СН'!$H$22</f>
        <v>1144.0210101099999</v>
      </c>
      <c r="Q92" s="36">
        <f>SUMIFS(СВЦЭМ!$C$39:$C$782,СВЦЭМ!$A$39:$A$782,$A92,СВЦЭМ!$B$39:$B$782,Q$83)+'СЕТ СН'!$H$12+СВЦЭМ!$D$10+'СЕТ СН'!$H$6-'СЕТ СН'!$H$22</f>
        <v>1138.08757797</v>
      </c>
      <c r="R92" s="36">
        <f>SUMIFS(СВЦЭМ!$C$39:$C$782,СВЦЭМ!$A$39:$A$782,$A92,СВЦЭМ!$B$39:$B$782,R$83)+'СЕТ СН'!$H$12+СВЦЭМ!$D$10+'СЕТ СН'!$H$6-'СЕТ СН'!$H$22</f>
        <v>1080.17511414</v>
      </c>
      <c r="S92" s="36">
        <f>SUMIFS(СВЦЭМ!$C$39:$C$782,СВЦЭМ!$A$39:$A$782,$A92,СВЦЭМ!$B$39:$B$782,S$83)+'СЕТ СН'!$H$12+СВЦЭМ!$D$10+'СЕТ СН'!$H$6-'СЕТ СН'!$H$22</f>
        <v>1021.6849661</v>
      </c>
      <c r="T92" s="36">
        <f>SUMIFS(СВЦЭМ!$C$39:$C$782,СВЦЭМ!$A$39:$A$782,$A92,СВЦЭМ!$B$39:$B$782,T$83)+'СЕТ СН'!$H$12+СВЦЭМ!$D$10+'СЕТ СН'!$H$6-'СЕТ СН'!$H$22</f>
        <v>1002.77183092</v>
      </c>
      <c r="U92" s="36">
        <f>SUMIFS(СВЦЭМ!$C$39:$C$782,СВЦЭМ!$A$39:$A$782,$A92,СВЦЭМ!$B$39:$B$782,U$83)+'СЕТ СН'!$H$12+СВЦЭМ!$D$10+'СЕТ СН'!$H$6-'СЕТ СН'!$H$22</f>
        <v>986.75091550999991</v>
      </c>
      <c r="V92" s="36">
        <f>SUMIFS(СВЦЭМ!$C$39:$C$782,СВЦЭМ!$A$39:$A$782,$A92,СВЦЭМ!$B$39:$B$782,V$83)+'СЕТ СН'!$H$12+СВЦЭМ!$D$10+'СЕТ СН'!$H$6-'СЕТ СН'!$H$22</f>
        <v>987.16205988999991</v>
      </c>
      <c r="W92" s="36">
        <f>SUMIFS(СВЦЭМ!$C$39:$C$782,СВЦЭМ!$A$39:$A$782,$A92,СВЦЭМ!$B$39:$B$782,W$83)+'СЕТ СН'!$H$12+СВЦЭМ!$D$10+'СЕТ СН'!$H$6-'СЕТ СН'!$H$22</f>
        <v>1006.09510971</v>
      </c>
      <c r="X92" s="36">
        <f>SUMIFS(СВЦЭМ!$C$39:$C$782,СВЦЭМ!$A$39:$A$782,$A92,СВЦЭМ!$B$39:$B$782,X$83)+'СЕТ СН'!$H$12+СВЦЭМ!$D$10+'СЕТ СН'!$H$6-'СЕТ СН'!$H$22</f>
        <v>997.80360883999992</v>
      </c>
      <c r="Y92" s="36">
        <f>SUMIFS(СВЦЭМ!$C$39:$C$782,СВЦЭМ!$A$39:$A$782,$A92,СВЦЭМ!$B$39:$B$782,Y$83)+'СЕТ СН'!$H$12+СВЦЭМ!$D$10+'СЕТ СН'!$H$6-'СЕТ СН'!$H$22</f>
        <v>975.09845161999988</v>
      </c>
    </row>
    <row r="93" spans="1:25" ht="15.75" x14ac:dyDescent="0.2">
      <c r="A93" s="35">
        <f t="shared" si="2"/>
        <v>44357</v>
      </c>
      <c r="B93" s="36">
        <f>SUMIFS(СВЦЭМ!$C$39:$C$782,СВЦЭМ!$A$39:$A$782,$A93,СВЦЭМ!$B$39:$B$782,B$83)+'СЕТ СН'!$H$12+СВЦЭМ!$D$10+'СЕТ СН'!$H$6-'СЕТ СН'!$H$22</f>
        <v>979.27197185</v>
      </c>
      <c r="C93" s="36">
        <f>SUMIFS(СВЦЭМ!$C$39:$C$782,СВЦЭМ!$A$39:$A$782,$A93,СВЦЭМ!$B$39:$B$782,C$83)+'СЕТ СН'!$H$12+СВЦЭМ!$D$10+'СЕТ СН'!$H$6-'СЕТ СН'!$H$22</f>
        <v>1031.09507063</v>
      </c>
      <c r="D93" s="36">
        <f>SUMIFS(СВЦЭМ!$C$39:$C$782,СВЦЭМ!$A$39:$A$782,$A93,СВЦЭМ!$B$39:$B$782,D$83)+'СЕТ СН'!$H$12+СВЦЭМ!$D$10+'СЕТ СН'!$H$6-'СЕТ СН'!$H$22</f>
        <v>1097.35572355</v>
      </c>
      <c r="E93" s="36">
        <f>SUMIFS(СВЦЭМ!$C$39:$C$782,СВЦЭМ!$A$39:$A$782,$A93,СВЦЭМ!$B$39:$B$782,E$83)+'СЕТ СН'!$H$12+СВЦЭМ!$D$10+'СЕТ СН'!$H$6-'СЕТ СН'!$H$22</f>
        <v>1113.61606304</v>
      </c>
      <c r="F93" s="36">
        <f>SUMIFS(СВЦЭМ!$C$39:$C$782,СВЦЭМ!$A$39:$A$782,$A93,СВЦЭМ!$B$39:$B$782,F$83)+'СЕТ СН'!$H$12+СВЦЭМ!$D$10+'СЕТ СН'!$H$6-'СЕТ СН'!$H$22</f>
        <v>1104.19168909</v>
      </c>
      <c r="G93" s="36">
        <f>SUMIFS(СВЦЭМ!$C$39:$C$782,СВЦЭМ!$A$39:$A$782,$A93,СВЦЭМ!$B$39:$B$782,G$83)+'СЕТ СН'!$H$12+СВЦЭМ!$D$10+'СЕТ СН'!$H$6-'СЕТ СН'!$H$22</f>
        <v>1099.9481837200001</v>
      </c>
      <c r="H93" s="36">
        <f>SUMIFS(СВЦЭМ!$C$39:$C$782,СВЦЭМ!$A$39:$A$782,$A93,СВЦЭМ!$B$39:$B$782,H$83)+'СЕТ СН'!$H$12+СВЦЭМ!$D$10+'СЕТ СН'!$H$6-'СЕТ СН'!$H$22</f>
        <v>1073.6832122199999</v>
      </c>
      <c r="I93" s="36">
        <f>SUMIFS(СВЦЭМ!$C$39:$C$782,СВЦЭМ!$A$39:$A$782,$A93,СВЦЭМ!$B$39:$B$782,I$83)+'СЕТ СН'!$H$12+СВЦЭМ!$D$10+'СЕТ СН'!$H$6-'СЕТ СН'!$H$22</f>
        <v>1039.5516574799999</v>
      </c>
      <c r="J93" s="36">
        <f>SUMIFS(СВЦЭМ!$C$39:$C$782,СВЦЭМ!$A$39:$A$782,$A93,СВЦЭМ!$B$39:$B$782,J$83)+'СЕТ СН'!$H$12+СВЦЭМ!$D$10+'СЕТ СН'!$H$6-'СЕТ СН'!$H$22</f>
        <v>1033.7829062199999</v>
      </c>
      <c r="K93" s="36">
        <f>SUMIFS(СВЦЭМ!$C$39:$C$782,СВЦЭМ!$A$39:$A$782,$A93,СВЦЭМ!$B$39:$B$782,K$83)+'СЕТ СН'!$H$12+СВЦЭМ!$D$10+'СЕТ СН'!$H$6-'СЕТ СН'!$H$22</f>
        <v>1038.2341187100001</v>
      </c>
      <c r="L93" s="36">
        <f>SUMIFS(СВЦЭМ!$C$39:$C$782,СВЦЭМ!$A$39:$A$782,$A93,СВЦЭМ!$B$39:$B$782,L$83)+'СЕТ СН'!$H$12+СВЦЭМ!$D$10+'СЕТ СН'!$H$6-'СЕТ СН'!$H$22</f>
        <v>1046.02133701</v>
      </c>
      <c r="M93" s="36">
        <f>SUMIFS(СВЦЭМ!$C$39:$C$782,СВЦЭМ!$A$39:$A$782,$A93,СВЦЭМ!$B$39:$B$782,M$83)+'СЕТ СН'!$H$12+СВЦЭМ!$D$10+'СЕТ СН'!$H$6-'СЕТ СН'!$H$22</f>
        <v>1052.30648604</v>
      </c>
      <c r="N93" s="36">
        <f>SUMIFS(СВЦЭМ!$C$39:$C$782,СВЦЭМ!$A$39:$A$782,$A93,СВЦЭМ!$B$39:$B$782,N$83)+'СЕТ СН'!$H$12+СВЦЭМ!$D$10+'СЕТ СН'!$H$6-'СЕТ СН'!$H$22</f>
        <v>1103.73782067</v>
      </c>
      <c r="O93" s="36">
        <f>SUMIFS(СВЦЭМ!$C$39:$C$782,СВЦЭМ!$A$39:$A$782,$A93,СВЦЭМ!$B$39:$B$782,O$83)+'СЕТ СН'!$H$12+СВЦЭМ!$D$10+'СЕТ СН'!$H$6-'СЕТ СН'!$H$22</f>
        <v>1140.5068017999999</v>
      </c>
      <c r="P93" s="36">
        <f>SUMIFS(СВЦЭМ!$C$39:$C$782,СВЦЭМ!$A$39:$A$782,$A93,СВЦЭМ!$B$39:$B$782,P$83)+'СЕТ СН'!$H$12+СВЦЭМ!$D$10+'СЕТ СН'!$H$6-'СЕТ СН'!$H$22</f>
        <v>1149.54732668</v>
      </c>
      <c r="Q93" s="36">
        <f>SUMIFS(СВЦЭМ!$C$39:$C$782,СВЦЭМ!$A$39:$A$782,$A93,СВЦЭМ!$B$39:$B$782,Q$83)+'СЕТ СН'!$H$12+СВЦЭМ!$D$10+'СЕТ СН'!$H$6-'СЕТ СН'!$H$22</f>
        <v>1156.1048939299999</v>
      </c>
      <c r="R93" s="36">
        <f>SUMIFS(СВЦЭМ!$C$39:$C$782,СВЦЭМ!$A$39:$A$782,$A93,СВЦЭМ!$B$39:$B$782,R$83)+'СЕТ СН'!$H$12+СВЦЭМ!$D$10+'СЕТ СН'!$H$6-'СЕТ СН'!$H$22</f>
        <v>1107.1719798199999</v>
      </c>
      <c r="S93" s="36">
        <f>SUMIFS(СВЦЭМ!$C$39:$C$782,СВЦЭМ!$A$39:$A$782,$A93,СВЦЭМ!$B$39:$B$782,S$83)+'СЕТ СН'!$H$12+СВЦЭМ!$D$10+'СЕТ СН'!$H$6-'СЕТ СН'!$H$22</f>
        <v>1044.3076814000001</v>
      </c>
      <c r="T93" s="36">
        <f>SUMIFS(СВЦЭМ!$C$39:$C$782,СВЦЭМ!$A$39:$A$782,$A93,СВЦЭМ!$B$39:$B$782,T$83)+'СЕТ СН'!$H$12+СВЦЭМ!$D$10+'СЕТ СН'!$H$6-'СЕТ СН'!$H$22</f>
        <v>1039.2582519699999</v>
      </c>
      <c r="U93" s="36">
        <f>SUMIFS(СВЦЭМ!$C$39:$C$782,СВЦЭМ!$A$39:$A$782,$A93,СВЦЭМ!$B$39:$B$782,U$83)+'СЕТ СН'!$H$12+СВЦЭМ!$D$10+'СЕТ СН'!$H$6-'СЕТ СН'!$H$22</f>
        <v>1022.450878</v>
      </c>
      <c r="V93" s="36">
        <f>SUMIFS(СВЦЭМ!$C$39:$C$782,СВЦЭМ!$A$39:$A$782,$A93,СВЦЭМ!$B$39:$B$782,V$83)+'СЕТ СН'!$H$12+СВЦЭМ!$D$10+'СЕТ СН'!$H$6-'СЕТ СН'!$H$22</f>
        <v>1019.7185056999999</v>
      </c>
      <c r="W93" s="36">
        <f>SUMIFS(СВЦЭМ!$C$39:$C$782,СВЦЭМ!$A$39:$A$782,$A93,СВЦЭМ!$B$39:$B$782,W$83)+'СЕТ СН'!$H$12+СВЦЭМ!$D$10+'СЕТ СН'!$H$6-'СЕТ СН'!$H$22</f>
        <v>1029.84348572</v>
      </c>
      <c r="X93" s="36">
        <f>SUMIFS(СВЦЭМ!$C$39:$C$782,СВЦЭМ!$A$39:$A$782,$A93,СВЦЭМ!$B$39:$B$782,X$83)+'СЕТ СН'!$H$12+СВЦЭМ!$D$10+'СЕТ СН'!$H$6-'СЕТ СН'!$H$22</f>
        <v>1017.3391643499999</v>
      </c>
      <c r="Y93" s="36">
        <f>SUMIFS(СВЦЭМ!$C$39:$C$782,СВЦЭМ!$A$39:$A$782,$A93,СВЦЭМ!$B$39:$B$782,Y$83)+'СЕТ СН'!$H$12+СВЦЭМ!$D$10+'СЕТ СН'!$H$6-'СЕТ СН'!$H$22</f>
        <v>1000.2385818499999</v>
      </c>
    </row>
    <row r="94" spans="1:25" ht="15.75" x14ac:dyDescent="0.2">
      <c r="A94" s="35">
        <f t="shared" si="2"/>
        <v>44358</v>
      </c>
      <c r="B94" s="36">
        <f>SUMIFS(СВЦЭМ!$C$39:$C$782,СВЦЭМ!$A$39:$A$782,$A94,СВЦЭМ!$B$39:$B$782,B$83)+'СЕТ СН'!$H$12+СВЦЭМ!$D$10+'СЕТ СН'!$H$6-'СЕТ СН'!$H$22</f>
        <v>1026.3869334199999</v>
      </c>
      <c r="C94" s="36">
        <f>SUMIFS(СВЦЭМ!$C$39:$C$782,СВЦЭМ!$A$39:$A$782,$A94,СВЦЭМ!$B$39:$B$782,C$83)+'СЕТ СН'!$H$12+СВЦЭМ!$D$10+'СЕТ СН'!$H$6-'СЕТ СН'!$H$22</f>
        <v>1079.1799249599999</v>
      </c>
      <c r="D94" s="36">
        <f>SUMIFS(СВЦЭМ!$C$39:$C$782,СВЦЭМ!$A$39:$A$782,$A94,СВЦЭМ!$B$39:$B$782,D$83)+'СЕТ СН'!$H$12+СВЦЭМ!$D$10+'СЕТ СН'!$H$6-'СЕТ СН'!$H$22</f>
        <v>1138.24237333</v>
      </c>
      <c r="E94" s="36">
        <f>SUMIFS(СВЦЭМ!$C$39:$C$782,СВЦЭМ!$A$39:$A$782,$A94,СВЦЭМ!$B$39:$B$782,E$83)+'СЕТ СН'!$H$12+СВЦЭМ!$D$10+'СЕТ СН'!$H$6-'СЕТ СН'!$H$22</f>
        <v>1145.1375632899999</v>
      </c>
      <c r="F94" s="36">
        <f>SUMIFS(СВЦЭМ!$C$39:$C$782,СВЦЭМ!$A$39:$A$782,$A94,СВЦЭМ!$B$39:$B$782,F$83)+'СЕТ СН'!$H$12+СВЦЭМ!$D$10+'СЕТ СН'!$H$6-'СЕТ СН'!$H$22</f>
        <v>1141.72542767</v>
      </c>
      <c r="G94" s="36">
        <f>SUMIFS(СВЦЭМ!$C$39:$C$782,СВЦЭМ!$A$39:$A$782,$A94,СВЦЭМ!$B$39:$B$782,G$83)+'СЕТ СН'!$H$12+СВЦЭМ!$D$10+'СЕТ СН'!$H$6-'СЕТ СН'!$H$22</f>
        <v>1145.61558808</v>
      </c>
      <c r="H94" s="36">
        <f>SUMIFS(СВЦЭМ!$C$39:$C$782,СВЦЭМ!$A$39:$A$782,$A94,СВЦЭМ!$B$39:$B$782,H$83)+'СЕТ СН'!$H$12+СВЦЭМ!$D$10+'СЕТ СН'!$H$6-'СЕТ СН'!$H$22</f>
        <v>1111.13755649</v>
      </c>
      <c r="I94" s="36">
        <f>SUMIFS(СВЦЭМ!$C$39:$C$782,СВЦЭМ!$A$39:$A$782,$A94,СВЦЭМ!$B$39:$B$782,I$83)+'СЕТ СН'!$H$12+СВЦЭМ!$D$10+'СЕТ СН'!$H$6-'СЕТ СН'!$H$22</f>
        <v>1077.31287746</v>
      </c>
      <c r="J94" s="36">
        <f>SUMIFS(СВЦЭМ!$C$39:$C$782,СВЦЭМ!$A$39:$A$782,$A94,СВЦЭМ!$B$39:$B$782,J$83)+'СЕТ СН'!$H$12+СВЦЭМ!$D$10+'СЕТ СН'!$H$6-'СЕТ СН'!$H$22</f>
        <v>1068.20517722</v>
      </c>
      <c r="K94" s="36">
        <f>SUMIFS(СВЦЭМ!$C$39:$C$782,СВЦЭМ!$A$39:$A$782,$A94,СВЦЭМ!$B$39:$B$782,K$83)+'СЕТ СН'!$H$12+СВЦЭМ!$D$10+'СЕТ СН'!$H$6-'СЕТ СН'!$H$22</f>
        <v>1059.7559480899999</v>
      </c>
      <c r="L94" s="36">
        <f>SUMIFS(СВЦЭМ!$C$39:$C$782,СВЦЭМ!$A$39:$A$782,$A94,СВЦЭМ!$B$39:$B$782,L$83)+'СЕТ СН'!$H$12+СВЦЭМ!$D$10+'СЕТ СН'!$H$6-'СЕТ СН'!$H$22</f>
        <v>1059.5512454999998</v>
      </c>
      <c r="M94" s="36">
        <f>SUMIFS(СВЦЭМ!$C$39:$C$782,СВЦЭМ!$A$39:$A$782,$A94,СВЦЭМ!$B$39:$B$782,M$83)+'СЕТ СН'!$H$12+СВЦЭМ!$D$10+'СЕТ СН'!$H$6-'СЕТ СН'!$H$22</f>
        <v>1079.01777077</v>
      </c>
      <c r="N94" s="36">
        <f>SUMIFS(СВЦЭМ!$C$39:$C$782,СВЦЭМ!$A$39:$A$782,$A94,СВЦЭМ!$B$39:$B$782,N$83)+'СЕТ СН'!$H$12+СВЦЭМ!$D$10+'СЕТ СН'!$H$6-'СЕТ СН'!$H$22</f>
        <v>1123.3958591199998</v>
      </c>
      <c r="O94" s="36">
        <f>SUMIFS(СВЦЭМ!$C$39:$C$782,СВЦЭМ!$A$39:$A$782,$A94,СВЦЭМ!$B$39:$B$782,O$83)+'СЕТ СН'!$H$12+СВЦЭМ!$D$10+'СЕТ СН'!$H$6-'СЕТ СН'!$H$22</f>
        <v>1133.8833181599998</v>
      </c>
      <c r="P94" s="36">
        <f>SUMIFS(СВЦЭМ!$C$39:$C$782,СВЦЭМ!$A$39:$A$782,$A94,СВЦЭМ!$B$39:$B$782,P$83)+'СЕТ СН'!$H$12+СВЦЭМ!$D$10+'СЕТ СН'!$H$6-'СЕТ СН'!$H$22</f>
        <v>1130.8418264799998</v>
      </c>
      <c r="Q94" s="36">
        <f>SUMIFS(СВЦЭМ!$C$39:$C$782,СВЦЭМ!$A$39:$A$782,$A94,СВЦЭМ!$B$39:$B$782,Q$83)+'СЕТ СН'!$H$12+СВЦЭМ!$D$10+'СЕТ СН'!$H$6-'СЕТ СН'!$H$22</f>
        <v>1144.4207042200001</v>
      </c>
      <c r="R94" s="36">
        <f>SUMIFS(СВЦЭМ!$C$39:$C$782,СВЦЭМ!$A$39:$A$782,$A94,СВЦЭМ!$B$39:$B$782,R$83)+'СЕТ СН'!$H$12+СВЦЭМ!$D$10+'СЕТ СН'!$H$6-'СЕТ СН'!$H$22</f>
        <v>1110.3575362699999</v>
      </c>
      <c r="S94" s="36">
        <f>SUMIFS(СВЦЭМ!$C$39:$C$782,СВЦЭМ!$A$39:$A$782,$A94,СВЦЭМ!$B$39:$B$782,S$83)+'СЕТ СН'!$H$12+СВЦЭМ!$D$10+'СЕТ СН'!$H$6-'СЕТ СН'!$H$22</f>
        <v>1045.56291452</v>
      </c>
      <c r="T94" s="36">
        <f>SUMIFS(СВЦЭМ!$C$39:$C$782,СВЦЭМ!$A$39:$A$782,$A94,СВЦЭМ!$B$39:$B$782,T$83)+'СЕТ СН'!$H$12+СВЦЭМ!$D$10+'СЕТ СН'!$H$6-'СЕТ СН'!$H$22</f>
        <v>983.97816547999992</v>
      </c>
      <c r="U94" s="36">
        <f>SUMIFS(СВЦЭМ!$C$39:$C$782,СВЦЭМ!$A$39:$A$782,$A94,СВЦЭМ!$B$39:$B$782,U$83)+'СЕТ СН'!$H$12+СВЦЭМ!$D$10+'СЕТ СН'!$H$6-'СЕТ СН'!$H$22</f>
        <v>965.89501685999994</v>
      </c>
      <c r="V94" s="36">
        <f>SUMIFS(СВЦЭМ!$C$39:$C$782,СВЦЭМ!$A$39:$A$782,$A94,СВЦЭМ!$B$39:$B$782,V$83)+'СЕТ СН'!$H$12+СВЦЭМ!$D$10+'СЕТ СН'!$H$6-'СЕТ СН'!$H$22</f>
        <v>978.83589622</v>
      </c>
      <c r="W94" s="36">
        <f>SUMIFS(СВЦЭМ!$C$39:$C$782,СВЦЭМ!$A$39:$A$782,$A94,СВЦЭМ!$B$39:$B$782,W$83)+'СЕТ СН'!$H$12+СВЦЭМ!$D$10+'СЕТ СН'!$H$6-'СЕТ СН'!$H$22</f>
        <v>984.63347558999999</v>
      </c>
      <c r="X94" s="36">
        <f>SUMIFS(СВЦЭМ!$C$39:$C$782,СВЦЭМ!$A$39:$A$782,$A94,СВЦЭМ!$B$39:$B$782,X$83)+'СЕТ СН'!$H$12+СВЦЭМ!$D$10+'СЕТ СН'!$H$6-'СЕТ СН'!$H$22</f>
        <v>1002.32580934</v>
      </c>
      <c r="Y94" s="36">
        <f>SUMIFS(СВЦЭМ!$C$39:$C$782,СВЦЭМ!$A$39:$A$782,$A94,СВЦЭМ!$B$39:$B$782,Y$83)+'СЕТ СН'!$H$12+СВЦЭМ!$D$10+'СЕТ СН'!$H$6-'СЕТ СН'!$H$22</f>
        <v>1023.4886636499999</v>
      </c>
    </row>
    <row r="95" spans="1:25" ht="15.75" x14ac:dyDescent="0.2">
      <c r="A95" s="35">
        <f t="shared" si="2"/>
        <v>44359</v>
      </c>
      <c r="B95" s="36">
        <f>SUMIFS(СВЦЭМ!$C$39:$C$782,СВЦЭМ!$A$39:$A$782,$A95,СВЦЭМ!$B$39:$B$782,B$83)+'СЕТ СН'!$H$12+СВЦЭМ!$D$10+'СЕТ СН'!$H$6-'СЕТ СН'!$H$22</f>
        <v>1044.12576924</v>
      </c>
      <c r="C95" s="36">
        <f>SUMIFS(СВЦЭМ!$C$39:$C$782,СВЦЭМ!$A$39:$A$782,$A95,СВЦЭМ!$B$39:$B$782,C$83)+'СЕТ СН'!$H$12+СВЦЭМ!$D$10+'СЕТ СН'!$H$6-'СЕТ СН'!$H$22</f>
        <v>1079.8974048999999</v>
      </c>
      <c r="D95" s="36">
        <f>SUMIFS(СВЦЭМ!$C$39:$C$782,СВЦЭМ!$A$39:$A$782,$A95,СВЦЭМ!$B$39:$B$782,D$83)+'СЕТ СН'!$H$12+СВЦЭМ!$D$10+'СЕТ СН'!$H$6-'СЕТ СН'!$H$22</f>
        <v>1147.8547352999999</v>
      </c>
      <c r="E95" s="36">
        <f>SUMIFS(СВЦЭМ!$C$39:$C$782,СВЦЭМ!$A$39:$A$782,$A95,СВЦЭМ!$B$39:$B$782,E$83)+'СЕТ СН'!$H$12+СВЦЭМ!$D$10+'СЕТ СН'!$H$6-'СЕТ СН'!$H$22</f>
        <v>1149.34994409</v>
      </c>
      <c r="F95" s="36">
        <f>SUMIFS(СВЦЭМ!$C$39:$C$782,СВЦЭМ!$A$39:$A$782,$A95,СВЦЭМ!$B$39:$B$782,F$83)+'СЕТ СН'!$H$12+СВЦЭМ!$D$10+'СЕТ СН'!$H$6-'СЕТ СН'!$H$22</f>
        <v>1145.6864971999998</v>
      </c>
      <c r="G95" s="36">
        <f>SUMIFS(СВЦЭМ!$C$39:$C$782,СВЦЭМ!$A$39:$A$782,$A95,СВЦЭМ!$B$39:$B$782,G$83)+'СЕТ СН'!$H$12+СВЦЭМ!$D$10+'СЕТ СН'!$H$6-'СЕТ СН'!$H$22</f>
        <v>1146.42252783</v>
      </c>
      <c r="H95" s="36">
        <f>SUMIFS(СВЦЭМ!$C$39:$C$782,СВЦЭМ!$A$39:$A$782,$A95,СВЦЭМ!$B$39:$B$782,H$83)+'СЕТ СН'!$H$12+СВЦЭМ!$D$10+'СЕТ СН'!$H$6-'СЕТ СН'!$H$22</f>
        <v>1130.2079942599999</v>
      </c>
      <c r="I95" s="36">
        <f>SUMIFS(СВЦЭМ!$C$39:$C$782,СВЦЭМ!$A$39:$A$782,$A95,СВЦЭМ!$B$39:$B$782,I$83)+'СЕТ СН'!$H$12+СВЦЭМ!$D$10+'СЕТ СН'!$H$6-'СЕТ СН'!$H$22</f>
        <v>1077.88492301</v>
      </c>
      <c r="J95" s="36">
        <f>SUMIFS(СВЦЭМ!$C$39:$C$782,СВЦЭМ!$A$39:$A$782,$A95,СВЦЭМ!$B$39:$B$782,J$83)+'СЕТ СН'!$H$12+СВЦЭМ!$D$10+'СЕТ СН'!$H$6-'СЕТ СН'!$H$22</f>
        <v>1044.01101174</v>
      </c>
      <c r="K95" s="36">
        <f>SUMIFS(СВЦЭМ!$C$39:$C$782,СВЦЭМ!$A$39:$A$782,$A95,СВЦЭМ!$B$39:$B$782,K$83)+'СЕТ СН'!$H$12+СВЦЭМ!$D$10+'СЕТ СН'!$H$6-'СЕТ СН'!$H$22</f>
        <v>1017.7947017399999</v>
      </c>
      <c r="L95" s="36">
        <f>SUMIFS(СВЦЭМ!$C$39:$C$782,СВЦЭМ!$A$39:$A$782,$A95,СВЦЭМ!$B$39:$B$782,L$83)+'СЕТ СН'!$H$12+СВЦЭМ!$D$10+'СЕТ СН'!$H$6-'СЕТ СН'!$H$22</f>
        <v>1033.58415197</v>
      </c>
      <c r="M95" s="36">
        <f>SUMIFS(СВЦЭМ!$C$39:$C$782,СВЦЭМ!$A$39:$A$782,$A95,СВЦЭМ!$B$39:$B$782,M$83)+'СЕТ СН'!$H$12+СВЦЭМ!$D$10+'СЕТ СН'!$H$6-'СЕТ СН'!$H$22</f>
        <v>1038.5811601299999</v>
      </c>
      <c r="N95" s="36">
        <f>SUMIFS(СВЦЭМ!$C$39:$C$782,СВЦЭМ!$A$39:$A$782,$A95,СВЦЭМ!$B$39:$B$782,N$83)+'СЕТ СН'!$H$12+СВЦЭМ!$D$10+'СЕТ СН'!$H$6-'СЕТ СН'!$H$22</f>
        <v>1102.9725206899998</v>
      </c>
      <c r="O95" s="36">
        <f>SUMIFS(СВЦЭМ!$C$39:$C$782,СВЦЭМ!$A$39:$A$782,$A95,СВЦЭМ!$B$39:$B$782,O$83)+'СЕТ СН'!$H$12+СВЦЭМ!$D$10+'СЕТ СН'!$H$6-'СЕТ СН'!$H$22</f>
        <v>1124.9399802600001</v>
      </c>
      <c r="P95" s="36">
        <f>SUMIFS(СВЦЭМ!$C$39:$C$782,СВЦЭМ!$A$39:$A$782,$A95,СВЦЭМ!$B$39:$B$782,P$83)+'СЕТ СН'!$H$12+СВЦЭМ!$D$10+'СЕТ СН'!$H$6-'СЕТ СН'!$H$22</f>
        <v>1123.35963047</v>
      </c>
      <c r="Q95" s="36">
        <f>SUMIFS(СВЦЭМ!$C$39:$C$782,СВЦЭМ!$A$39:$A$782,$A95,СВЦЭМ!$B$39:$B$782,Q$83)+'СЕТ СН'!$H$12+СВЦЭМ!$D$10+'СЕТ СН'!$H$6-'СЕТ СН'!$H$22</f>
        <v>1120.0840454199999</v>
      </c>
      <c r="R95" s="36">
        <f>SUMIFS(СВЦЭМ!$C$39:$C$782,СВЦЭМ!$A$39:$A$782,$A95,СВЦЭМ!$B$39:$B$782,R$83)+'СЕТ СН'!$H$12+СВЦЭМ!$D$10+'СЕТ СН'!$H$6-'СЕТ СН'!$H$22</f>
        <v>1086.02327173</v>
      </c>
      <c r="S95" s="36">
        <f>SUMIFS(СВЦЭМ!$C$39:$C$782,СВЦЭМ!$A$39:$A$782,$A95,СВЦЭМ!$B$39:$B$782,S$83)+'СЕТ СН'!$H$12+СВЦЭМ!$D$10+'СЕТ СН'!$H$6-'СЕТ СН'!$H$22</f>
        <v>1045.36053889</v>
      </c>
      <c r="T95" s="36">
        <f>SUMIFS(СВЦЭМ!$C$39:$C$782,СВЦЭМ!$A$39:$A$782,$A95,СВЦЭМ!$B$39:$B$782,T$83)+'СЕТ СН'!$H$12+СВЦЭМ!$D$10+'СЕТ СН'!$H$6-'СЕТ СН'!$H$22</f>
        <v>1007.5756353099999</v>
      </c>
      <c r="U95" s="36">
        <f>SUMIFS(СВЦЭМ!$C$39:$C$782,СВЦЭМ!$A$39:$A$782,$A95,СВЦЭМ!$B$39:$B$782,U$83)+'СЕТ СН'!$H$12+СВЦЭМ!$D$10+'СЕТ СН'!$H$6-'СЕТ СН'!$H$22</f>
        <v>1008.3913373099999</v>
      </c>
      <c r="V95" s="36">
        <f>SUMIFS(СВЦЭМ!$C$39:$C$782,СВЦЭМ!$A$39:$A$782,$A95,СВЦЭМ!$B$39:$B$782,V$83)+'СЕТ СН'!$H$12+СВЦЭМ!$D$10+'СЕТ СН'!$H$6-'СЕТ СН'!$H$22</f>
        <v>1014.293189</v>
      </c>
      <c r="W95" s="36">
        <f>SUMIFS(СВЦЭМ!$C$39:$C$782,СВЦЭМ!$A$39:$A$782,$A95,СВЦЭМ!$B$39:$B$782,W$83)+'СЕТ СН'!$H$12+СВЦЭМ!$D$10+'СЕТ СН'!$H$6-'СЕТ СН'!$H$22</f>
        <v>973.06075111999996</v>
      </c>
      <c r="X95" s="36">
        <f>SUMIFS(СВЦЭМ!$C$39:$C$782,СВЦЭМ!$A$39:$A$782,$A95,СВЦЭМ!$B$39:$B$782,X$83)+'СЕТ СН'!$H$12+СВЦЭМ!$D$10+'СЕТ СН'!$H$6-'СЕТ СН'!$H$22</f>
        <v>974.60507173999997</v>
      </c>
      <c r="Y95" s="36">
        <f>SUMIFS(СВЦЭМ!$C$39:$C$782,СВЦЭМ!$A$39:$A$782,$A95,СВЦЭМ!$B$39:$B$782,Y$83)+'СЕТ СН'!$H$12+СВЦЭМ!$D$10+'СЕТ СН'!$H$6-'СЕТ СН'!$H$22</f>
        <v>1000.78156913</v>
      </c>
    </row>
    <row r="96" spans="1:25" ht="15.75" x14ac:dyDescent="0.2">
      <c r="A96" s="35">
        <f t="shared" si="2"/>
        <v>44360</v>
      </c>
      <c r="B96" s="36">
        <f>SUMIFS(СВЦЭМ!$C$39:$C$782,СВЦЭМ!$A$39:$A$782,$A96,СВЦЭМ!$B$39:$B$782,B$83)+'СЕТ СН'!$H$12+СВЦЭМ!$D$10+'СЕТ СН'!$H$6-'СЕТ СН'!$H$22</f>
        <v>1017.6146087499999</v>
      </c>
      <c r="C96" s="36">
        <f>SUMIFS(СВЦЭМ!$C$39:$C$782,СВЦЭМ!$A$39:$A$782,$A96,СВЦЭМ!$B$39:$B$782,C$83)+'СЕТ СН'!$H$12+СВЦЭМ!$D$10+'СЕТ СН'!$H$6-'СЕТ СН'!$H$22</f>
        <v>1058.92006737</v>
      </c>
      <c r="D96" s="36">
        <f>SUMIFS(СВЦЭМ!$C$39:$C$782,СВЦЭМ!$A$39:$A$782,$A96,СВЦЭМ!$B$39:$B$782,D$83)+'СЕТ СН'!$H$12+СВЦЭМ!$D$10+'СЕТ СН'!$H$6-'СЕТ СН'!$H$22</f>
        <v>1137.3420371399998</v>
      </c>
      <c r="E96" s="36">
        <f>SUMIFS(СВЦЭМ!$C$39:$C$782,СВЦЭМ!$A$39:$A$782,$A96,СВЦЭМ!$B$39:$B$782,E$83)+'СЕТ СН'!$H$12+СВЦЭМ!$D$10+'СЕТ СН'!$H$6-'СЕТ СН'!$H$22</f>
        <v>1133.1423285000001</v>
      </c>
      <c r="F96" s="36">
        <f>SUMIFS(СВЦЭМ!$C$39:$C$782,СВЦЭМ!$A$39:$A$782,$A96,СВЦЭМ!$B$39:$B$782,F$83)+'СЕТ СН'!$H$12+СВЦЭМ!$D$10+'СЕТ СН'!$H$6-'СЕТ СН'!$H$22</f>
        <v>1121.8202331799998</v>
      </c>
      <c r="G96" s="36">
        <f>SUMIFS(СВЦЭМ!$C$39:$C$782,СВЦЭМ!$A$39:$A$782,$A96,СВЦЭМ!$B$39:$B$782,G$83)+'СЕТ СН'!$H$12+СВЦЭМ!$D$10+'СЕТ СН'!$H$6-'СЕТ СН'!$H$22</f>
        <v>1122.33610084</v>
      </c>
      <c r="H96" s="36">
        <f>SUMIFS(СВЦЭМ!$C$39:$C$782,СВЦЭМ!$A$39:$A$782,$A96,СВЦЭМ!$B$39:$B$782,H$83)+'СЕТ СН'!$H$12+СВЦЭМ!$D$10+'СЕТ СН'!$H$6-'СЕТ СН'!$H$22</f>
        <v>1127.0267888999999</v>
      </c>
      <c r="I96" s="36">
        <f>SUMIFS(СВЦЭМ!$C$39:$C$782,СВЦЭМ!$A$39:$A$782,$A96,СВЦЭМ!$B$39:$B$782,I$83)+'СЕТ СН'!$H$12+СВЦЭМ!$D$10+'СЕТ СН'!$H$6-'СЕТ СН'!$H$22</f>
        <v>1066.0789798999999</v>
      </c>
      <c r="J96" s="36">
        <f>SUMIFS(СВЦЭМ!$C$39:$C$782,СВЦЭМ!$A$39:$A$782,$A96,СВЦЭМ!$B$39:$B$782,J$83)+'СЕТ СН'!$H$12+СВЦЭМ!$D$10+'СЕТ СН'!$H$6-'СЕТ СН'!$H$22</f>
        <v>1020.57924553</v>
      </c>
      <c r="K96" s="36">
        <f>SUMIFS(СВЦЭМ!$C$39:$C$782,СВЦЭМ!$A$39:$A$782,$A96,СВЦЭМ!$B$39:$B$782,K$83)+'СЕТ СН'!$H$12+СВЦЭМ!$D$10+'СЕТ СН'!$H$6-'СЕТ СН'!$H$22</f>
        <v>1012.0799743599999</v>
      </c>
      <c r="L96" s="36">
        <f>SUMIFS(СВЦЭМ!$C$39:$C$782,СВЦЭМ!$A$39:$A$782,$A96,СВЦЭМ!$B$39:$B$782,L$83)+'СЕТ СН'!$H$12+СВЦЭМ!$D$10+'СЕТ СН'!$H$6-'СЕТ СН'!$H$22</f>
        <v>1029.5927328099999</v>
      </c>
      <c r="M96" s="36">
        <f>SUMIFS(СВЦЭМ!$C$39:$C$782,СВЦЭМ!$A$39:$A$782,$A96,СВЦЭМ!$B$39:$B$782,M$83)+'СЕТ СН'!$H$12+СВЦЭМ!$D$10+'СЕТ СН'!$H$6-'СЕТ СН'!$H$22</f>
        <v>1033.22789171</v>
      </c>
      <c r="N96" s="36">
        <f>SUMIFS(СВЦЭМ!$C$39:$C$782,СВЦЭМ!$A$39:$A$782,$A96,СВЦЭМ!$B$39:$B$782,N$83)+'СЕТ СН'!$H$12+СВЦЭМ!$D$10+'СЕТ СН'!$H$6-'СЕТ СН'!$H$22</f>
        <v>1108.05354799</v>
      </c>
      <c r="O96" s="36">
        <f>SUMIFS(СВЦЭМ!$C$39:$C$782,СВЦЭМ!$A$39:$A$782,$A96,СВЦЭМ!$B$39:$B$782,O$83)+'СЕТ СН'!$H$12+СВЦЭМ!$D$10+'СЕТ СН'!$H$6-'СЕТ СН'!$H$22</f>
        <v>1125.9729740399998</v>
      </c>
      <c r="P96" s="36">
        <f>SUMIFS(СВЦЭМ!$C$39:$C$782,СВЦЭМ!$A$39:$A$782,$A96,СВЦЭМ!$B$39:$B$782,P$83)+'СЕТ СН'!$H$12+СВЦЭМ!$D$10+'СЕТ СН'!$H$6-'СЕТ СН'!$H$22</f>
        <v>1124.6485718399999</v>
      </c>
      <c r="Q96" s="36">
        <f>SUMIFS(СВЦЭМ!$C$39:$C$782,СВЦЭМ!$A$39:$A$782,$A96,СВЦЭМ!$B$39:$B$782,Q$83)+'СЕТ СН'!$H$12+СВЦЭМ!$D$10+'СЕТ СН'!$H$6-'СЕТ СН'!$H$22</f>
        <v>1117.3045372299998</v>
      </c>
      <c r="R96" s="36">
        <f>SUMIFS(СВЦЭМ!$C$39:$C$782,СВЦЭМ!$A$39:$A$782,$A96,СВЦЭМ!$B$39:$B$782,R$83)+'СЕТ СН'!$H$12+СВЦЭМ!$D$10+'СЕТ СН'!$H$6-'СЕТ СН'!$H$22</f>
        <v>1083.92141064</v>
      </c>
      <c r="S96" s="36">
        <f>SUMIFS(СВЦЭМ!$C$39:$C$782,СВЦЭМ!$A$39:$A$782,$A96,СВЦЭМ!$B$39:$B$782,S$83)+'СЕТ СН'!$H$12+СВЦЭМ!$D$10+'СЕТ СН'!$H$6-'СЕТ СН'!$H$22</f>
        <v>1014.8354937099999</v>
      </c>
      <c r="T96" s="36">
        <f>SUMIFS(СВЦЭМ!$C$39:$C$782,СВЦЭМ!$A$39:$A$782,$A96,СВЦЭМ!$B$39:$B$782,T$83)+'СЕТ СН'!$H$12+СВЦЭМ!$D$10+'СЕТ СН'!$H$6-'СЕТ СН'!$H$22</f>
        <v>1019.3115163699999</v>
      </c>
      <c r="U96" s="36">
        <f>SUMIFS(СВЦЭМ!$C$39:$C$782,СВЦЭМ!$A$39:$A$782,$A96,СВЦЭМ!$B$39:$B$782,U$83)+'СЕТ СН'!$H$12+СВЦЭМ!$D$10+'СЕТ СН'!$H$6-'СЕТ СН'!$H$22</f>
        <v>1022.34157868</v>
      </c>
      <c r="V96" s="36">
        <f>SUMIFS(СВЦЭМ!$C$39:$C$782,СВЦЭМ!$A$39:$A$782,$A96,СВЦЭМ!$B$39:$B$782,V$83)+'СЕТ СН'!$H$12+СВЦЭМ!$D$10+'СЕТ СН'!$H$6-'СЕТ СН'!$H$22</f>
        <v>987.78327631999991</v>
      </c>
      <c r="W96" s="36">
        <f>SUMIFS(СВЦЭМ!$C$39:$C$782,СВЦЭМ!$A$39:$A$782,$A96,СВЦЭМ!$B$39:$B$782,W$83)+'СЕТ СН'!$H$12+СВЦЭМ!$D$10+'СЕТ СН'!$H$6-'СЕТ СН'!$H$22</f>
        <v>976.28986352999993</v>
      </c>
      <c r="X96" s="36">
        <f>SUMIFS(СВЦЭМ!$C$39:$C$782,СВЦЭМ!$A$39:$A$782,$A96,СВЦЭМ!$B$39:$B$782,X$83)+'СЕТ СН'!$H$12+СВЦЭМ!$D$10+'СЕТ СН'!$H$6-'СЕТ СН'!$H$22</f>
        <v>974.73761618999993</v>
      </c>
      <c r="Y96" s="36">
        <f>SUMIFS(СВЦЭМ!$C$39:$C$782,СВЦЭМ!$A$39:$A$782,$A96,СВЦЭМ!$B$39:$B$782,Y$83)+'СЕТ СН'!$H$12+СВЦЭМ!$D$10+'СЕТ СН'!$H$6-'СЕТ СН'!$H$22</f>
        <v>977.78993130999993</v>
      </c>
    </row>
    <row r="97" spans="1:25" ht="15.75" x14ac:dyDescent="0.2">
      <c r="A97" s="35">
        <f t="shared" si="2"/>
        <v>44361</v>
      </c>
      <c r="B97" s="36">
        <f>SUMIFS(СВЦЭМ!$C$39:$C$782,СВЦЭМ!$A$39:$A$782,$A97,СВЦЭМ!$B$39:$B$782,B$83)+'СЕТ СН'!$H$12+СВЦЭМ!$D$10+'СЕТ СН'!$H$6-'СЕТ СН'!$H$22</f>
        <v>1005.1375157099999</v>
      </c>
      <c r="C97" s="36">
        <f>SUMIFS(СВЦЭМ!$C$39:$C$782,СВЦЭМ!$A$39:$A$782,$A97,СВЦЭМ!$B$39:$B$782,C$83)+'СЕТ СН'!$H$12+СВЦЭМ!$D$10+'СЕТ СН'!$H$6-'СЕТ СН'!$H$22</f>
        <v>1086.0762829599998</v>
      </c>
      <c r="D97" s="36">
        <f>SUMIFS(СВЦЭМ!$C$39:$C$782,СВЦЭМ!$A$39:$A$782,$A97,СВЦЭМ!$B$39:$B$782,D$83)+'СЕТ СН'!$H$12+СВЦЭМ!$D$10+'СЕТ СН'!$H$6-'СЕТ СН'!$H$22</f>
        <v>1123.7835374900001</v>
      </c>
      <c r="E97" s="36">
        <f>SUMIFS(СВЦЭМ!$C$39:$C$782,СВЦЭМ!$A$39:$A$782,$A97,СВЦЭМ!$B$39:$B$782,E$83)+'СЕТ СН'!$H$12+СВЦЭМ!$D$10+'СЕТ СН'!$H$6-'СЕТ СН'!$H$22</f>
        <v>1141.3127378700001</v>
      </c>
      <c r="F97" s="36">
        <f>SUMIFS(СВЦЭМ!$C$39:$C$782,СВЦЭМ!$A$39:$A$782,$A97,СВЦЭМ!$B$39:$B$782,F$83)+'СЕТ СН'!$H$12+СВЦЭМ!$D$10+'СЕТ СН'!$H$6-'СЕТ СН'!$H$22</f>
        <v>1136.80941945</v>
      </c>
      <c r="G97" s="36">
        <f>SUMIFS(СВЦЭМ!$C$39:$C$782,СВЦЭМ!$A$39:$A$782,$A97,СВЦЭМ!$B$39:$B$782,G$83)+'СЕТ СН'!$H$12+СВЦЭМ!$D$10+'СЕТ СН'!$H$6-'СЕТ СН'!$H$22</f>
        <v>1138.4309053699999</v>
      </c>
      <c r="H97" s="36">
        <f>SUMIFS(СВЦЭМ!$C$39:$C$782,СВЦЭМ!$A$39:$A$782,$A97,СВЦЭМ!$B$39:$B$782,H$83)+'СЕТ СН'!$H$12+СВЦЭМ!$D$10+'СЕТ СН'!$H$6-'СЕТ СН'!$H$22</f>
        <v>1133.6277297299998</v>
      </c>
      <c r="I97" s="36">
        <f>SUMIFS(СВЦЭМ!$C$39:$C$782,СВЦЭМ!$A$39:$A$782,$A97,СВЦЭМ!$B$39:$B$782,I$83)+'СЕТ СН'!$H$12+СВЦЭМ!$D$10+'СЕТ СН'!$H$6-'СЕТ СН'!$H$22</f>
        <v>1086.5652128900001</v>
      </c>
      <c r="J97" s="36">
        <f>SUMIFS(СВЦЭМ!$C$39:$C$782,СВЦЭМ!$A$39:$A$782,$A97,СВЦЭМ!$B$39:$B$782,J$83)+'СЕТ СН'!$H$12+СВЦЭМ!$D$10+'СЕТ СН'!$H$6-'СЕТ СН'!$H$22</f>
        <v>1027.27778468</v>
      </c>
      <c r="K97" s="36">
        <f>SUMIFS(СВЦЭМ!$C$39:$C$782,СВЦЭМ!$A$39:$A$782,$A97,СВЦЭМ!$B$39:$B$782,K$83)+'СЕТ СН'!$H$12+СВЦЭМ!$D$10+'СЕТ СН'!$H$6-'СЕТ СН'!$H$22</f>
        <v>1017.7444318399999</v>
      </c>
      <c r="L97" s="36">
        <f>SUMIFS(СВЦЭМ!$C$39:$C$782,СВЦЭМ!$A$39:$A$782,$A97,СВЦЭМ!$B$39:$B$782,L$83)+'СЕТ СН'!$H$12+СВЦЭМ!$D$10+'СЕТ СН'!$H$6-'СЕТ СН'!$H$22</f>
        <v>1033.30409373</v>
      </c>
      <c r="M97" s="36">
        <f>SUMIFS(СВЦЭМ!$C$39:$C$782,СВЦЭМ!$A$39:$A$782,$A97,СВЦЭМ!$B$39:$B$782,M$83)+'СЕТ СН'!$H$12+СВЦЭМ!$D$10+'СЕТ СН'!$H$6-'СЕТ СН'!$H$22</f>
        <v>1030.7161065800001</v>
      </c>
      <c r="N97" s="36">
        <f>SUMIFS(СВЦЭМ!$C$39:$C$782,СВЦЭМ!$A$39:$A$782,$A97,СВЦЭМ!$B$39:$B$782,N$83)+'СЕТ СН'!$H$12+СВЦЭМ!$D$10+'СЕТ СН'!$H$6-'СЕТ СН'!$H$22</f>
        <v>1102.09733248</v>
      </c>
      <c r="O97" s="36">
        <f>SUMIFS(СВЦЭМ!$C$39:$C$782,СВЦЭМ!$A$39:$A$782,$A97,СВЦЭМ!$B$39:$B$782,O$83)+'СЕТ СН'!$H$12+СВЦЭМ!$D$10+'СЕТ СН'!$H$6-'СЕТ СН'!$H$22</f>
        <v>1122.3493689299999</v>
      </c>
      <c r="P97" s="36">
        <f>SUMIFS(СВЦЭМ!$C$39:$C$782,СВЦЭМ!$A$39:$A$782,$A97,СВЦЭМ!$B$39:$B$782,P$83)+'СЕТ СН'!$H$12+СВЦЭМ!$D$10+'СЕТ СН'!$H$6-'СЕТ СН'!$H$22</f>
        <v>1113.8666608899998</v>
      </c>
      <c r="Q97" s="36">
        <f>SUMIFS(СВЦЭМ!$C$39:$C$782,СВЦЭМ!$A$39:$A$782,$A97,СВЦЭМ!$B$39:$B$782,Q$83)+'СЕТ СН'!$H$12+СВЦЭМ!$D$10+'СЕТ СН'!$H$6-'СЕТ СН'!$H$22</f>
        <v>1107.17827132</v>
      </c>
      <c r="R97" s="36">
        <f>SUMIFS(СВЦЭМ!$C$39:$C$782,СВЦЭМ!$A$39:$A$782,$A97,СВЦЭМ!$B$39:$B$782,R$83)+'СЕТ СН'!$H$12+СВЦЭМ!$D$10+'СЕТ СН'!$H$6-'СЕТ СН'!$H$22</f>
        <v>1080.7915391199999</v>
      </c>
      <c r="S97" s="36">
        <f>SUMIFS(СВЦЭМ!$C$39:$C$782,СВЦЭМ!$A$39:$A$782,$A97,СВЦЭМ!$B$39:$B$782,S$83)+'СЕТ СН'!$H$12+СВЦЭМ!$D$10+'СЕТ СН'!$H$6-'СЕТ СН'!$H$22</f>
        <v>1008.5174307599999</v>
      </c>
      <c r="T97" s="36">
        <f>SUMIFS(СВЦЭМ!$C$39:$C$782,СВЦЭМ!$A$39:$A$782,$A97,СВЦЭМ!$B$39:$B$782,T$83)+'СЕТ СН'!$H$12+СВЦЭМ!$D$10+'СЕТ СН'!$H$6-'СЕТ СН'!$H$22</f>
        <v>1034.7437931300001</v>
      </c>
      <c r="U97" s="36">
        <f>SUMIFS(СВЦЭМ!$C$39:$C$782,СВЦЭМ!$A$39:$A$782,$A97,СВЦЭМ!$B$39:$B$782,U$83)+'СЕТ СН'!$H$12+СВЦЭМ!$D$10+'СЕТ СН'!$H$6-'СЕТ СН'!$H$22</f>
        <v>1042.1040628000001</v>
      </c>
      <c r="V97" s="36">
        <f>SUMIFS(СВЦЭМ!$C$39:$C$782,СВЦЭМ!$A$39:$A$782,$A97,СВЦЭМ!$B$39:$B$782,V$83)+'СЕТ СН'!$H$12+СВЦЭМ!$D$10+'СЕТ СН'!$H$6-'СЕТ СН'!$H$22</f>
        <v>1009.200618</v>
      </c>
      <c r="W97" s="36">
        <f>SUMIFS(СВЦЭМ!$C$39:$C$782,СВЦЭМ!$A$39:$A$782,$A97,СВЦЭМ!$B$39:$B$782,W$83)+'СЕТ СН'!$H$12+СВЦЭМ!$D$10+'СЕТ СН'!$H$6-'СЕТ СН'!$H$22</f>
        <v>970.83771024999987</v>
      </c>
      <c r="X97" s="36">
        <f>SUMIFS(СВЦЭМ!$C$39:$C$782,СВЦЭМ!$A$39:$A$782,$A97,СВЦЭМ!$B$39:$B$782,X$83)+'СЕТ СН'!$H$12+СВЦЭМ!$D$10+'СЕТ СН'!$H$6-'СЕТ СН'!$H$22</f>
        <v>991.6678873699999</v>
      </c>
      <c r="Y97" s="36">
        <f>SUMIFS(СВЦЭМ!$C$39:$C$782,СВЦЭМ!$A$39:$A$782,$A97,СВЦЭМ!$B$39:$B$782,Y$83)+'СЕТ СН'!$H$12+СВЦЭМ!$D$10+'СЕТ СН'!$H$6-'СЕТ СН'!$H$22</f>
        <v>1013.6525237899999</v>
      </c>
    </row>
    <row r="98" spans="1:25" ht="15.75" x14ac:dyDescent="0.2">
      <c r="A98" s="35">
        <f t="shared" si="2"/>
        <v>44362</v>
      </c>
      <c r="B98" s="36">
        <f>SUMIFS(СВЦЭМ!$C$39:$C$782,СВЦЭМ!$A$39:$A$782,$A98,СВЦЭМ!$B$39:$B$782,B$83)+'СЕТ СН'!$H$12+СВЦЭМ!$D$10+'СЕТ СН'!$H$6-'СЕТ СН'!$H$22</f>
        <v>1022.0965397199999</v>
      </c>
      <c r="C98" s="36">
        <f>SUMIFS(СВЦЭМ!$C$39:$C$782,СВЦЭМ!$A$39:$A$782,$A98,СВЦЭМ!$B$39:$B$782,C$83)+'СЕТ СН'!$H$12+СВЦЭМ!$D$10+'СЕТ СН'!$H$6-'СЕТ СН'!$H$22</f>
        <v>1103.65914544</v>
      </c>
      <c r="D98" s="36">
        <f>SUMIFS(СВЦЭМ!$C$39:$C$782,СВЦЭМ!$A$39:$A$782,$A98,СВЦЭМ!$B$39:$B$782,D$83)+'СЕТ СН'!$H$12+СВЦЭМ!$D$10+'СЕТ СН'!$H$6-'СЕТ СН'!$H$22</f>
        <v>1132.0290756099998</v>
      </c>
      <c r="E98" s="36">
        <f>SUMIFS(СВЦЭМ!$C$39:$C$782,СВЦЭМ!$A$39:$A$782,$A98,СВЦЭМ!$B$39:$B$782,E$83)+'СЕТ СН'!$H$12+СВЦЭМ!$D$10+'СЕТ СН'!$H$6-'СЕТ СН'!$H$22</f>
        <v>1140.9757632599999</v>
      </c>
      <c r="F98" s="36">
        <f>SUMIFS(СВЦЭМ!$C$39:$C$782,СВЦЭМ!$A$39:$A$782,$A98,СВЦЭМ!$B$39:$B$782,F$83)+'СЕТ СН'!$H$12+СВЦЭМ!$D$10+'СЕТ СН'!$H$6-'СЕТ СН'!$H$22</f>
        <v>1125.6108651</v>
      </c>
      <c r="G98" s="36">
        <f>SUMIFS(СВЦЭМ!$C$39:$C$782,СВЦЭМ!$A$39:$A$782,$A98,СВЦЭМ!$B$39:$B$782,G$83)+'СЕТ СН'!$H$12+СВЦЭМ!$D$10+'СЕТ СН'!$H$6-'СЕТ СН'!$H$22</f>
        <v>1123.4032502699999</v>
      </c>
      <c r="H98" s="36">
        <f>SUMIFS(СВЦЭМ!$C$39:$C$782,СВЦЭМ!$A$39:$A$782,$A98,СВЦЭМ!$B$39:$B$782,H$83)+'СЕТ СН'!$H$12+СВЦЭМ!$D$10+'СЕТ СН'!$H$6-'СЕТ СН'!$H$22</f>
        <v>1131.1652621799999</v>
      </c>
      <c r="I98" s="36">
        <f>SUMIFS(СВЦЭМ!$C$39:$C$782,СВЦЭМ!$A$39:$A$782,$A98,СВЦЭМ!$B$39:$B$782,I$83)+'СЕТ СН'!$H$12+СВЦЭМ!$D$10+'СЕТ СН'!$H$6-'СЕТ СН'!$H$22</f>
        <v>1045.61452261</v>
      </c>
      <c r="J98" s="36">
        <f>SUMIFS(СВЦЭМ!$C$39:$C$782,СВЦЭМ!$A$39:$A$782,$A98,СВЦЭМ!$B$39:$B$782,J$83)+'СЕТ СН'!$H$12+СВЦЭМ!$D$10+'СЕТ СН'!$H$6-'СЕТ СН'!$H$22</f>
        <v>1012.5941056299999</v>
      </c>
      <c r="K98" s="36">
        <f>SUMIFS(СВЦЭМ!$C$39:$C$782,СВЦЭМ!$A$39:$A$782,$A98,СВЦЭМ!$B$39:$B$782,K$83)+'СЕТ СН'!$H$12+СВЦЭМ!$D$10+'СЕТ СН'!$H$6-'СЕТ СН'!$H$22</f>
        <v>995.27078147999998</v>
      </c>
      <c r="L98" s="36">
        <f>SUMIFS(СВЦЭМ!$C$39:$C$782,СВЦЭМ!$A$39:$A$782,$A98,СВЦЭМ!$B$39:$B$782,L$83)+'СЕТ СН'!$H$12+СВЦЭМ!$D$10+'СЕТ СН'!$H$6-'СЕТ СН'!$H$22</f>
        <v>985.68873735999989</v>
      </c>
      <c r="M98" s="36">
        <f>SUMIFS(СВЦЭМ!$C$39:$C$782,СВЦЭМ!$A$39:$A$782,$A98,СВЦЭМ!$B$39:$B$782,M$83)+'СЕТ СН'!$H$12+СВЦЭМ!$D$10+'СЕТ СН'!$H$6-'СЕТ СН'!$H$22</f>
        <v>1042.9420514599999</v>
      </c>
      <c r="N98" s="36">
        <f>SUMIFS(СВЦЭМ!$C$39:$C$782,СВЦЭМ!$A$39:$A$782,$A98,СВЦЭМ!$B$39:$B$782,N$83)+'СЕТ СН'!$H$12+СВЦЭМ!$D$10+'СЕТ СН'!$H$6-'СЕТ СН'!$H$22</f>
        <v>1087.0777818900001</v>
      </c>
      <c r="O98" s="36">
        <f>SUMIFS(СВЦЭМ!$C$39:$C$782,СВЦЭМ!$A$39:$A$782,$A98,СВЦЭМ!$B$39:$B$782,O$83)+'СЕТ СН'!$H$12+СВЦЭМ!$D$10+'СЕТ СН'!$H$6-'СЕТ СН'!$H$22</f>
        <v>1131.8096659600001</v>
      </c>
      <c r="P98" s="36">
        <f>SUMIFS(СВЦЭМ!$C$39:$C$782,СВЦЭМ!$A$39:$A$782,$A98,СВЦЭМ!$B$39:$B$782,P$83)+'СЕТ СН'!$H$12+СВЦЭМ!$D$10+'СЕТ СН'!$H$6-'СЕТ СН'!$H$22</f>
        <v>1133.79070572</v>
      </c>
      <c r="Q98" s="36">
        <f>SUMIFS(СВЦЭМ!$C$39:$C$782,СВЦЭМ!$A$39:$A$782,$A98,СВЦЭМ!$B$39:$B$782,Q$83)+'СЕТ СН'!$H$12+СВЦЭМ!$D$10+'СЕТ СН'!$H$6-'СЕТ СН'!$H$22</f>
        <v>1141.7814409499999</v>
      </c>
      <c r="R98" s="36">
        <f>SUMIFS(СВЦЭМ!$C$39:$C$782,СВЦЭМ!$A$39:$A$782,$A98,СВЦЭМ!$B$39:$B$782,R$83)+'СЕТ СН'!$H$12+СВЦЭМ!$D$10+'СЕТ СН'!$H$6-'СЕТ СН'!$H$22</f>
        <v>1108.86009068</v>
      </c>
      <c r="S98" s="36">
        <f>SUMIFS(СВЦЭМ!$C$39:$C$782,СВЦЭМ!$A$39:$A$782,$A98,СВЦЭМ!$B$39:$B$782,S$83)+'СЕТ СН'!$H$12+СВЦЭМ!$D$10+'СЕТ СН'!$H$6-'СЕТ СН'!$H$22</f>
        <v>1049.85333498</v>
      </c>
      <c r="T98" s="36">
        <f>SUMIFS(СВЦЭМ!$C$39:$C$782,СВЦЭМ!$A$39:$A$782,$A98,СВЦЭМ!$B$39:$B$782,T$83)+'СЕТ СН'!$H$12+СВЦЭМ!$D$10+'СЕТ СН'!$H$6-'СЕТ СН'!$H$22</f>
        <v>997.9634368799999</v>
      </c>
      <c r="U98" s="36">
        <f>SUMIFS(СВЦЭМ!$C$39:$C$782,СВЦЭМ!$A$39:$A$782,$A98,СВЦЭМ!$B$39:$B$782,U$83)+'СЕТ СН'!$H$12+СВЦЭМ!$D$10+'СЕТ СН'!$H$6-'СЕТ СН'!$H$22</f>
        <v>992.18466562999993</v>
      </c>
      <c r="V98" s="36">
        <f>SUMIFS(СВЦЭМ!$C$39:$C$782,СВЦЭМ!$A$39:$A$782,$A98,СВЦЭМ!$B$39:$B$782,V$83)+'СЕТ СН'!$H$12+СВЦЭМ!$D$10+'СЕТ СН'!$H$6-'СЕТ СН'!$H$22</f>
        <v>954.52972324999996</v>
      </c>
      <c r="W98" s="36">
        <f>SUMIFS(СВЦЭМ!$C$39:$C$782,СВЦЭМ!$A$39:$A$782,$A98,СВЦЭМ!$B$39:$B$782,W$83)+'СЕТ СН'!$H$12+СВЦЭМ!$D$10+'СЕТ СН'!$H$6-'СЕТ СН'!$H$22</f>
        <v>944.54103551999992</v>
      </c>
      <c r="X98" s="36">
        <f>SUMIFS(СВЦЭМ!$C$39:$C$782,СВЦЭМ!$A$39:$A$782,$A98,СВЦЭМ!$B$39:$B$782,X$83)+'СЕТ СН'!$H$12+СВЦЭМ!$D$10+'СЕТ СН'!$H$6-'СЕТ СН'!$H$22</f>
        <v>963.04705373000002</v>
      </c>
      <c r="Y98" s="36">
        <f>SUMIFS(СВЦЭМ!$C$39:$C$782,СВЦЭМ!$A$39:$A$782,$A98,СВЦЭМ!$B$39:$B$782,Y$83)+'СЕТ СН'!$H$12+СВЦЭМ!$D$10+'СЕТ СН'!$H$6-'СЕТ СН'!$H$22</f>
        <v>978.93219385999998</v>
      </c>
    </row>
    <row r="99" spans="1:25" ht="15.75" x14ac:dyDescent="0.2">
      <c r="A99" s="35">
        <f t="shared" si="2"/>
        <v>44363</v>
      </c>
      <c r="B99" s="36">
        <f>SUMIFS(СВЦЭМ!$C$39:$C$782,СВЦЭМ!$A$39:$A$782,$A99,СВЦЭМ!$B$39:$B$782,B$83)+'СЕТ СН'!$H$12+СВЦЭМ!$D$10+'СЕТ СН'!$H$6-'СЕТ СН'!$H$22</f>
        <v>1003.4500032499999</v>
      </c>
      <c r="C99" s="36">
        <f>SUMIFS(СВЦЭМ!$C$39:$C$782,СВЦЭМ!$A$39:$A$782,$A99,СВЦЭМ!$B$39:$B$782,C$83)+'СЕТ СН'!$H$12+СВЦЭМ!$D$10+'СЕТ СН'!$H$6-'СЕТ СН'!$H$22</f>
        <v>1092.9528336499998</v>
      </c>
      <c r="D99" s="36">
        <f>SUMIFS(СВЦЭМ!$C$39:$C$782,СВЦЭМ!$A$39:$A$782,$A99,СВЦЭМ!$B$39:$B$782,D$83)+'СЕТ СН'!$H$12+СВЦЭМ!$D$10+'СЕТ СН'!$H$6-'СЕТ СН'!$H$22</f>
        <v>1121.16392941</v>
      </c>
      <c r="E99" s="36">
        <f>SUMIFS(СВЦЭМ!$C$39:$C$782,СВЦЭМ!$A$39:$A$782,$A99,СВЦЭМ!$B$39:$B$782,E$83)+'СЕТ СН'!$H$12+СВЦЭМ!$D$10+'СЕТ СН'!$H$6-'СЕТ СН'!$H$22</f>
        <v>1114.8980756199999</v>
      </c>
      <c r="F99" s="36">
        <f>SUMIFS(СВЦЭМ!$C$39:$C$782,СВЦЭМ!$A$39:$A$782,$A99,СВЦЭМ!$B$39:$B$782,F$83)+'СЕТ СН'!$H$12+СВЦЭМ!$D$10+'СЕТ СН'!$H$6-'СЕТ СН'!$H$22</f>
        <v>1108.5659071699999</v>
      </c>
      <c r="G99" s="36">
        <f>SUMIFS(СВЦЭМ!$C$39:$C$782,СВЦЭМ!$A$39:$A$782,$A99,СВЦЭМ!$B$39:$B$782,G$83)+'СЕТ СН'!$H$12+СВЦЭМ!$D$10+'СЕТ СН'!$H$6-'СЕТ СН'!$H$22</f>
        <v>1121.06777072</v>
      </c>
      <c r="H99" s="36">
        <f>SUMIFS(СВЦЭМ!$C$39:$C$782,СВЦЭМ!$A$39:$A$782,$A99,СВЦЭМ!$B$39:$B$782,H$83)+'СЕТ СН'!$H$12+СВЦЭМ!$D$10+'СЕТ СН'!$H$6-'СЕТ СН'!$H$22</f>
        <v>1112.18287388</v>
      </c>
      <c r="I99" s="36">
        <f>SUMIFS(СВЦЭМ!$C$39:$C$782,СВЦЭМ!$A$39:$A$782,$A99,СВЦЭМ!$B$39:$B$782,I$83)+'СЕТ СН'!$H$12+СВЦЭМ!$D$10+'СЕТ СН'!$H$6-'СЕТ СН'!$H$22</f>
        <v>1054.5067933400001</v>
      </c>
      <c r="J99" s="36">
        <f>SUMIFS(СВЦЭМ!$C$39:$C$782,СВЦЭМ!$A$39:$A$782,$A99,СВЦЭМ!$B$39:$B$782,J$83)+'СЕТ СН'!$H$12+СВЦЭМ!$D$10+'СЕТ СН'!$H$6-'СЕТ СН'!$H$22</f>
        <v>1006.6061242999999</v>
      </c>
      <c r="K99" s="36">
        <f>SUMIFS(СВЦЭМ!$C$39:$C$782,СВЦЭМ!$A$39:$A$782,$A99,СВЦЭМ!$B$39:$B$782,K$83)+'СЕТ СН'!$H$12+СВЦЭМ!$D$10+'СЕТ СН'!$H$6-'СЕТ СН'!$H$22</f>
        <v>979.78014069999995</v>
      </c>
      <c r="L99" s="36">
        <f>SUMIFS(СВЦЭМ!$C$39:$C$782,СВЦЭМ!$A$39:$A$782,$A99,СВЦЭМ!$B$39:$B$782,L$83)+'СЕТ СН'!$H$12+СВЦЭМ!$D$10+'СЕТ СН'!$H$6-'СЕТ СН'!$H$22</f>
        <v>1000.33179206</v>
      </c>
      <c r="M99" s="36">
        <f>SUMIFS(СВЦЭМ!$C$39:$C$782,СВЦЭМ!$A$39:$A$782,$A99,СВЦЭМ!$B$39:$B$782,M$83)+'СЕТ СН'!$H$12+СВЦЭМ!$D$10+'СЕТ СН'!$H$6-'СЕТ СН'!$H$22</f>
        <v>1036.3626457999999</v>
      </c>
      <c r="N99" s="36">
        <f>SUMIFS(СВЦЭМ!$C$39:$C$782,СВЦЭМ!$A$39:$A$782,$A99,СВЦЭМ!$B$39:$B$782,N$83)+'СЕТ СН'!$H$12+СВЦЭМ!$D$10+'СЕТ СН'!$H$6-'СЕТ СН'!$H$22</f>
        <v>1099.4417110999998</v>
      </c>
      <c r="O99" s="36">
        <f>SUMIFS(СВЦЭМ!$C$39:$C$782,СВЦЭМ!$A$39:$A$782,$A99,СВЦЭМ!$B$39:$B$782,O$83)+'СЕТ СН'!$H$12+СВЦЭМ!$D$10+'СЕТ СН'!$H$6-'СЕТ СН'!$H$22</f>
        <v>1123.14794018</v>
      </c>
      <c r="P99" s="36">
        <f>SUMIFS(СВЦЭМ!$C$39:$C$782,СВЦЭМ!$A$39:$A$782,$A99,СВЦЭМ!$B$39:$B$782,P$83)+'СЕТ СН'!$H$12+СВЦЭМ!$D$10+'СЕТ СН'!$H$6-'СЕТ СН'!$H$22</f>
        <v>1127.0202626099999</v>
      </c>
      <c r="Q99" s="36">
        <f>SUMIFS(СВЦЭМ!$C$39:$C$782,СВЦЭМ!$A$39:$A$782,$A99,СВЦЭМ!$B$39:$B$782,Q$83)+'СЕТ СН'!$H$12+СВЦЭМ!$D$10+'СЕТ СН'!$H$6-'СЕТ СН'!$H$22</f>
        <v>1126.6716911200001</v>
      </c>
      <c r="R99" s="36">
        <f>SUMIFS(СВЦЭМ!$C$39:$C$782,СВЦЭМ!$A$39:$A$782,$A99,СВЦЭМ!$B$39:$B$782,R$83)+'СЕТ СН'!$H$12+СВЦЭМ!$D$10+'СЕТ СН'!$H$6-'СЕТ СН'!$H$22</f>
        <v>1107.0068152099998</v>
      </c>
      <c r="S99" s="36">
        <f>SUMIFS(СВЦЭМ!$C$39:$C$782,СВЦЭМ!$A$39:$A$782,$A99,СВЦЭМ!$B$39:$B$782,S$83)+'СЕТ СН'!$H$12+СВЦЭМ!$D$10+'СЕТ СН'!$H$6-'СЕТ СН'!$H$22</f>
        <v>1048.5179575499999</v>
      </c>
      <c r="T99" s="36">
        <f>SUMIFS(СВЦЭМ!$C$39:$C$782,СВЦЭМ!$A$39:$A$782,$A99,СВЦЭМ!$B$39:$B$782,T$83)+'СЕТ СН'!$H$12+СВЦЭМ!$D$10+'СЕТ СН'!$H$6-'СЕТ СН'!$H$22</f>
        <v>996.21262004999994</v>
      </c>
      <c r="U99" s="36">
        <f>SUMIFS(СВЦЭМ!$C$39:$C$782,СВЦЭМ!$A$39:$A$782,$A99,СВЦЭМ!$B$39:$B$782,U$83)+'СЕТ СН'!$H$12+СВЦЭМ!$D$10+'СЕТ СН'!$H$6-'СЕТ СН'!$H$22</f>
        <v>976.13684155999999</v>
      </c>
      <c r="V99" s="36">
        <f>SUMIFS(СВЦЭМ!$C$39:$C$782,СВЦЭМ!$A$39:$A$782,$A99,СВЦЭМ!$B$39:$B$782,V$83)+'СЕТ СН'!$H$12+СВЦЭМ!$D$10+'СЕТ СН'!$H$6-'СЕТ СН'!$H$22</f>
        <v>955.32226333999995</v>
      </c>
      <c r="W99" s="36">
        <f>SUMIFS(СВЦЭМ!$C$39:$C$782,СВЦЭМ!$A$39:$A$782,$A99,СВЦЭМ!$B$39:$B$782,W$83)+'СЕТ СН'!$H$12+СВЦЭМ!$D$10+'СЕТ СН'!$H$6-'СЕТ СН'!$H$22</f>
        <v>936.96871420000002</v>
      </c>
      <c r="X99" s="36">
        <f>SUMIFS(СВЦЭМ!$C$39:$C$782,СВЦЭМ!$A$39:$A$782,$A99,СВЦЭМ!$B$39:$B$782,X$83)+'СЕТ СН'!$H$12+СВЦЭМ!$D$10+'СЕТ СН'!$H$6-'СЕТ СН'!$H$22</f>
        <v>944.94056928999998</v>
      </c>
      <c r="Y99" s="36">
        <f>SUMIFS(СВЦЭМ!$C$39:$C$782,СВЦЭМ!$A$39:$A$782,$A99,СВЦЭМ!$B$39:$B$782,Y$83)+'СЕТ СН'!$H$12+СВЦЭМ!$D$10+'СЕТ СН'!$H$6-'СЕТ СН'!$H$22</f>
        <v>966.88909484999999</v>
      </c>
    </row>
    <row r="100" spans="1:25" ht="15.75" x14ac:dyDescent="0.2">
      <c r="A100" s="35">
        <f t="shared" si="2"/>
        <v>44364</v>
      </c>
      <c r="B100" s="36">
        <f>SUMIFS(СВЦЭМ!$C$39:$C$782,СВЦЭМ!$A$39:$A$782,$A100,СВЦЭМ!$B$39:$B$782,B$83)+'СЕТ СН'!$H$12+СВЦЭМ!$D$10+'СЕТ СН'!$H$6-'СЕТ СН'!$H$22</f>
        <v>1036.9643198899998</v>
      </c>
      <c r="C100" s="36">
        <f>SUMIFS(СВЦЭМ!$C$39:$C$782,СВЦЭМ!$A$39:$A$782,$A100,СВЦЭМ!$B$39:$B$782,C$83)+'СЕТ СН'!$H$12+СВЦЭМ!$D$10+'СЕТ СН'!$H$6-'СЕТ СН'!$H$22</f>
        <v>1129.97263944</v>
      </c>
      <c r="D100" s="36">
        <f>SUMIFS(СВЦЭМ!$C$39:$C$782,СВЦЭМ!$A$39:$A$782,$A100,СВЦЭМ!$B$39:$B$782,D$83)+'СЕТ СН'!$H$12+СВЦЭМ!$D$10+'СЕТ СН'!$H$6-'СЕТ СН'!$H$22</f>
        <v>1144.99355997</v>
      </c>
      <c r="E100" s="36">
        <f>SUMIFS(СВЦЭМ!$C$39:$C$782,СВЦЭМ!$A$39:$A$782,$A100,СВЦЭМ!$B$39:$B$782,E$83)+'СЕТ СН'!$H$12+СВЦЭМ!$D$10+'СЕТ СН'!$H$6-'СЕТ СН'!$H$22</f>
        <v>1139.2138020399998</v>
      </c>
      <c r="F100" s="36">
        <f>SUMIFS(СВЦЭМ!$C$39:$C$782,СВЦЭМ!$A$39:$A$782,$A100,СВЦЭМ!$B$39:$B$782,F$83)+'СЕТ СН'!$H$12+СВЦЭМ!$D$10+'СЕТ СН'!$H$6-'СЕТ СН'!$H$22</f>
        <v>1131.12387225</v>
      </c>
      <c r="G100" s="36">
        <f>SUMIFS(СВЦЭМ!$C$39:$C$782,СВЦЭМ!$A$39:$A$782,$A100,СВЦЭМ!$B$39:$B$782,G$83)+'СЕТ СН'!$H$12+СВЦЭМ!$D$10+'СЕТ СН'!$H$6-'СЕТ СН'!$H$22</f>
        <v>1141.8449905499999</v>
      </c>
      <c r="H100" s="36">
        <f>SUMIFS(СВЦЭМ!$C$39:$C$782,СВЦЭМ!$A$39:$A$782,$A100,СВЦЭМ!$B$39:$B$782,H$83)+'СЕТ СН'!$H$12+СВЦЭМ!$D$10+'СЕТ СН'!$H$6-'СЕТ СН'!$H$22</f>
        <v>1170.0926784600001</v>
      </c>
      <c r="I100" s="36">
        <f>SUMIFS(СВЦЭМ!$C$39:$C$782,СВЦЭМ!$A$39:$A$782,$A100,СВЦЭМ!$B$39:$B$782,I$83)+'СЕТ СН'!$H$12+СВЦЭМ!$D$10+'СЕТ СН'!$H$6-'СЕТ СН'!$H$22</f>
        <v>1081.66800171</v>
      </c>
      <c r="J100" s="36">
        <f>SUMIFS(СВЦЭМ!$C$39:$C$782,СВЦЭМ!$A$39:$A$782,$A100,СВЦЭМ!$B$39:$B$782,J$83)+'СЕТ СН'!$H$12+СВЦЭМ!$D$10+'СЕТ СН'!$H$6-'СЕТ СН'!$H$22</f>
        <v>1055.1684838799999</v>
      </c>
      <c r="K100" s="36">
        <f>SUMIFS(СВЦЭМ!$C$39:$C$782,СВЦЭМ!$A$39:$A$782,$A100,СВЦЭМ!$B$39:$B$782,K$83)+'СЕТ СН'!$H$12+СВЦЭМ!$D$10+'СЕТ СН'!$H$6-'СЕТ СН'!$H$22</f>
        <v>1040.8817175300001</v>
      </c>
      <c r="L100" s="36">
        <f>SUMIFS(СВЦЭМ!$C$39:$C$782,СВЦЭМ!$A$39:$A$782,$A100,СВЦЭМ!$B$39:$B$782,L$83)+'СЕТ СН'!$H$12+СВЦЭМ!$D$10+'СЕТ СН'!$H$6-'СЕТ СН'!$H$22</f>
        <v>1034.9772705800001</v>
      </c>
      <c r="M100" s="36">
        <f>SUMIFS(СВЦЭМ!$C$39:$C$782,СВЦЭМ!$A$39:$A$782,$A100,СВЦЭМ!$B$39:$B$782,M$83)+'СЕТ СН'!$H$12+СВЦЭМ!$D$10+'СЕТ СН'!$H$6-'СЕТ СН'!$H$22</f>
        <v>1079.07029541</v>
      </c>
      <c r="N100" s="36">
        <f>SUMIFS(СВЦЭМ!$C$39:$C$782,СВЦЭМ!$A$39:$A$782,$A100,СВЦЭМ!$B$39:$B$782,N$83)+'СЕТ СН'!$H$12+СВЦЭМ!$D$10+'СЕТ СН'!$H$6-'СЕТ СН'!$H$22</f>
        <v>1132.5557549800001</v>
      </c>
      <c r="O100" s="36">
        <f>SUMIFS(СВЦЭМ!$C$39:$C$782,СВЦЭМ!$A$39:$A$782,$A100,СВЦЭМ!$B$39:$B$782,O$83)+'СЕТ СН'!$H$12+СВЦЭМ!$D$10+'СЕТ СН'!$H$6-'СЕТ СН'!$H$22</f>
        <v>1134.78172004</v>
      </c>
      <c r="P100" s="36">
        <f>SUMIFS(СВЦЭМ!$C$39:$C$782,СВЦЭМ!$A$39:$A$782,$A100,СВЦЭМ!$B$39:$B$782,P$83)+'СЕТ СН'!$H$12+СВЦЭМ!$D$10+'СЕТ СН'!$H$6-'СЕТ СН'!$H$22</f>
        <v>1162.9778243999999</v>
      </c>
      <c r="Q100" s="36">
        <f>SUMIFS(СВЦЭМ!$C$39:$C$782,СВЦЭМ!$A$39:$A$782,$A100,СВЦЭМ!$B$39:$B$782,Q$83)+'СЕТ СН'!$H$12+СВЦЭМ!$D$10+'СЕТ СН'!$H$6-'СЕТ СН'!$H$22</f>
        <v>1156.2340766100001</v>
      </c>
      <c r="R100" s="36">
        <f>SUMIFS(СВЦЭМ!$C$39:$C$782,СВЦЭМ!$A$39:$A$782,$A100,СВЦЭМ!$B$39:$B$782,R$83)+'СЕТ СН'!$H$12+СВЦЭМ!$D$10+'СЕТ СН'!$H$6-'СЕТ СН'!$H$22</f>
        <v>1147.5719997299998</v>
      </c>
      <c r="S100" s="36">
        <f>SUMIFS(СВЦЭМ!$C$39:$C$782,СВЦЭМ!$A$39:$A$782,$A100,СВЦЭМ!$B$39:$B$782,S$83)+'СЕТ СН'!$H$12+СВЦЭМ!$D$10+'СЕТ СН'!$H$6-'СЕТ СН'!$H$22</f>
        <v>1096.39069195</v>
      </c>
      <c r="T100" s="36">
        <f>SUMIFS(СВЦЭМ!$C$39:$C$782,СВЦЭМ!$A$39:$A$782,$A100,СВЦЭМ!$B$39:$B$782,T$83)+'СЕТ СН'!$H$12+СВЦЭМ!$D$10+'СЕТ СН'!$H$6-'СЕТ СН'!$H$22</f>
        <v>1041.9655631199998</v>
      </c>
      <c r="U100" s="36">
        <f>SUMIFS(СВЦЭМ!$C$39:$C$782,СВЦЭМ!$A$39:$A$782,$A100,СВЦЭМ!$B$39:$B$782,U$83)+'СЕТ СН'!$H$12+СВЦЭМ!$D$10+'СЕТ СН'!$H$6-'СЕТ СН'!$H$22</f>
        <v>1037.1772976799998</v>
      </c>
      <c r="V100" s="36">
        <f>SUMIFS(СВЦЭМ!$C$39:$C$782,СВЦЭМ!$A$39:$A$782,$A100,СВЦЭМ!$B$39:$B$782,V$83)+'СЕТ СН'!$H$12+СВЦЭМ!$D$10+'СЕТ СН'!$H$6-'СЕТ СН'!$H$22</f>
        <v>1001.60774133</v>
      </c>
      <c r="W100" s="36">
        <f>SUMIFS(СВЦЭМ!$C$39:$C$782,СВЦЭМ!$A$39:$A$782,$A100,СВЦЭМ!$B$39:$B$782,W$83)+'СЕТ СН'!$H$12+СВЦЭМ!$D$10+'СЕТ СН'!$H$6-'СЕТ СН'!$H$22</f>
        <v>966.8731925699999</v>
      </c>
      <c r="X100" s="36">
        <f>SUMIFS(СВЦЭМ!$C$39:$C$782,СВЦЭМ!$A$39:$A$782,$A100,СВЦЭМ!$B$39:$B$782,X$83)+'СЕТ СН'!$H$12+СВЦЭМ!$D$10+'СЕТ СН'!$H$6-'СЕТ СН'!$H$22</f>
        <v>996.4932878599999</v>
      </c>
      <c r="Y100" s="36">
        <f>SUMIFS(СВЦЭМ!$C$39:$C$782,СВЦЭМ!$A$39:$A$782,$A100,СВЦЭМ!$B$39:$B$782,Y$83)+'СЕТ СН'!$H$12+СВЦЭМ!$D$10+'СЕТ СН'!$H$6-'СЕТ СН'!$H$22</f>
        <v>1001.8895946099999</v>
      </c>
    </row>
    <row r="101" spans="1:25" ht="15.75" x14ac:dyDescent="0.2">
      <c r="A101" s="35">
        <f t="shared" si="2"/>
        <v>44365</v>
      </c>
      <c r="B101" s="36">
        <f>SUMIFS(СВЦЭМ!$C$39:$C$782,СВЦЭМ!$A$39:$A$782,$A101,СВЦЭМ!$B$39:$B$782,B$83)+'СЕТ СН'!$H$12+СВЦЭМ!$D$10+'СЕТ СН'!$H$6-'СЕТ СН'!$H$22</f>
        <v>1046.4590251099999</v>
      </c>
      <c r="C101" s="36">
        <f>SUMIFS(СВЦЭМ!$C$39:$C$782,СВЦЭМ!$A$39:$A$782,$A101,СВЦЭМ!$B$39:$B$782,C$83)+'СЕТ СН'!$H$12+СВЦЭМ!$D$10+'СЕТ СН'!$H$6-'СЕТ СН'!$H$22</f>
        <v>1119.6436408999998</v>
      </c>
      <c r="D101" s="36">
        <f>SUMIFS(СВЦЭМ!$C$39:$C$782,СВЦЭМ!$A$39:$A$782,$A101,СВЦЭМ!$B$39:$B$782,D$83)+'СЕТ СН'!$H$12+СВЦЭМ!$D$10+'СЕТ СН'!$H$6-'СЕТ СН'!$H$22</f>
        <v>1136.4144072399999</v>
      </c>
      <c r="E101" s="36">
        <f>SUMIFS(СВЦЭМ!$C$39:$C$782,СВЦЭМ!$A$39:$A$782,$A101,СВЦЭМ!$B$39:$B$782,E$83)+'СЕТ СН'!$H$12+СВЦЭМ!$D$10+'СЕТ СН'!$H$6-'СЕТ СН'!$H$22</f>
        <v>1125.25455607</v>
      </c>
      <c r="F101" s="36">
        <f>SUMIFS(СВЦЭМ!$C$39:$C$782,СВЦЭМ!$A$39:$A$782,$A101,СВЦЭМ!$B$39:$B$782,F$83)+'СЕТ СН'!$H$12+СВЦЭМ!$D$10+'СЕТ СН'!$H$6-'СЕТ СН'!$H$22</f>
        <v>1124.0321734899999</v>
      </c>
      <c r="G101" s="36">
        <f>SUMIFS(СВЦЭМ!$C$39:$C$782,СВЦЭМ!$A$39:$A$782,$A101,СВЦЭМ!$B$39:$B$782,G$83)+'СЕТ СН'!$H$12+СВЦЭМ!$D$10+'СЕТ СН'!$H$6-'СЕТ СН'!$H$22</f>
        <v>1136.6090802499998</v>
      </c>
      <c r="H101" s="36">
        <f>SUMIFS(СВЦЭМ!$C$39:$C$782,СВЦЭМ!$A$39:$A$782,$A101,СВЦЭМ!$B$39:$B$782,H$83)+'СЕТ СН'!$H$12+СВЦЭМ!$D$10+'СЕТ СН'!$H$6-'СЕТ СН'!$H$22</f>
        <v>1173.5200294799999</v>
      </c>
      <c r="I101" s="36">
        <f>SUMIFS(СВЦЭМ!$C$39:$C$782,СВЦЭМ!$A$39:$A$782,$A101,СВЦЭМ!$B$39:$B$782,I$83)+'СЕТ СН'!$H$12+СВЦЭМ!$D$10+'СЕТ СН'!$H$6-'СЕТ СН'!$H$22</f>
        <v>1090.75066036</v>
      </c>
      <c r="J101" s="36">
        <f>SUMIFS(СВЦЭМ!$C$39:$C$782,СВЦЭМ!$A$39:$A$782,$A101,СВЦЭМ!$B$39:$B$782,J$83)+'СЕТ СН'!$H$12+СВЦЭМ!$D$10+'СЕТ СН'!$H$6-'СЕТ СН'!$H$22</f>
        <v>1017.14476694</v>
      </c>
      <c r="K101" s="36">
        <f>SUMIFS(СВЦЭМ!$C$39:$C$782,СВЦЭМ!$A$39:$A$782,$A101,СВЦЭМ!$B$39:$B$782,K$83)+'СЕТ СН'!$H$12+СВЦЭМ!$D$10+'СЕТ СН'!$H$6-'СЕТ СН'!$H$22</f>
        <v>1023.7300748199999</v>
      </c>
      <c r="L101" s="36">
        <f>SUMIFS(СВЦЭМ!$C$39:$C$782,СВЦЭМ!$A$39:$A$782,$A101,СВЦЭМ!$B$39:$B$782,L$83)+'СЕТ СН'!$H$12+СВЦЭМ!$D$10+'СЕТ СН'!$H$6-'СЕТ СН'!$H$22</f>
        <v>1009.3549044099999</v>
      </c>
      <c r="M101" s="36">
        <f>SUMIFS(СВЦЭМ!$C$39:$C$782,СВЦЭМ!$A$39:$A$782,$A101,СВЦЭМ!$B$39:$B$782,M$83)+'СЕТ СН'!$H$12+СВЦЭМ!$D$10+'СЕТ СН'!$H$6-'СЕТ СН'!$H$22</f>
        <v>1041.0034959</v>
      </c>
      <c r="N101" s="36">
        <f>SUMIFS(СВЦЭМ!$C$39:$C$782,СВЦЭМ!$A$39:$A$782,$A101,СВЦЭМ!$B$39:$B$782,N$83)+'СЕТ СН'!$H$12+СВЦЭМ!$D$10+'СЕТ СН'!$H$6-'СЕТ СН'!$H$22</f>
        <v>1090.6226706299999</v>
      </c>
      <c r="O101" s="36">
        <f>SUMIFS(СВЦЭМ!$C$39:$C$782,СВЦЭМ!$A$39:$A$782,$A101,СВЦЭМ!$B$39:$B$782,O$83)+'СЕТ СН'!$H$12+СВЦЭМ!$D$10+'СЕТ СН'!$H$6-'СЕТ СН'!$H$22</f>
        <v>1152.7499420300001</v>
      </c>
      <c r="P101" s="36">
        <f>SUMIFS(СВЦЭМ!$C$39:$C$782,СВЦЭМ!$A$39:$A$782,$A101,СВЦЭМ!$B$39:$B$782,P$83)+'СЕТ СН'!$H$12+СВЦЭМ!$D$10+'СЕТ СН'!$H$6-'СЕТ СН'!$H$22</f>
        <v>1165.9640956399999</v>
      </c>
      <c r="Q101" s="36">
        <f>SUMIFS(СВЦЭМ!$C$39:$C$782,СВЦЭМ!$A$39:$A$782,$A101,СВЦЭМ!$B$39:$B$782,Q$83)+'СЕТ СН'!$H$12+СВЦЭМ!$D$10+'СЕТ СН'!$H$6-'СЕТ СН'!$H$22</f>
        <v>1167.8690414099999</v>
      </c>
      <c r="R101" s="36">
        <f>SUMIFS(СВЦЭМ!$C$39:$C$782,СВЦЭМ!$A$39:$A$782,$A101,СВЦЭМ!$B$39:$B$782,R$83)+'СЕТ СН'!$H$12+СВЦЭМ!$D$10+'СЕТ СН'!$H$6-'СЕТ СН'!$H$22</f>
        <v>1115.2607249499999</v>
      </c>
      <c r="S101" s="36">
        <f>SUMIFS(СВЦЭМ!$C$39:$C$782,СВЦЭМ!$A$39:$A$782,$A101,СВЦЭМ!$B$39:$B$782,S$83)+'СЕТ СН'!$H$12+СВЦЭМ!$D$10+'СЕТ СН'!$H$6-'СЕТ СН'!$H$22</f>
        <v>1052.4492883200001</v>
      </c>
      <c r="T101" s="36">
        <f>SUMIFS(СВЦЭМ!$C$39:$C$782,СВЦЭМ!$A$39:$A$782,$A101,СВЦЭМ!$B$39:$B$782,T$83)+'СЕТ СН'!$H$12+СВЦЭМ!$D$10+'СЕТ СН'!$H$6-'СЕТ СН'!$H$22</f>
        <v>1014.51093736</v>
      </c>
      <c r="U101" s="36">
        <f>SUMIFS(СВЦЭМ!$C$39:$C$782,СВЦЭМ!$A$39:$A$782,$A101,СВЦЭМ!$B$39:$B$782,U$83)+'СЕТ СН'!$H$12+СВЦЭМ!$D$10+'СЕТ СН'!$H$6-'СЕТ СН'!$H$22</f>
        <v>1014.10873292</v>
      </c>
      <c r="V101" s="36">
        <f>SUMIFS(СВЦЭМ!$C$39:$C$782,СВЦЭМ!$A$39:$A$782,$A101,СВЦЭМ!$B$39:$B$782,V$83)+'СЕТ СН'!$H$12+СВЦЭМ!$D$10+'СЕТ СН'!$H$6-'СЕТ СН'!$H$22</f>
        <v>1014.46360347</v>
      </c>
      <c r="W101" s="36">
        <f>SUMIFS(СВЦЭМ!$C$39:$C$782,СВЦЭМ!$A$39:$A$782,$A101,СВЦЭМ!$B$39:$B$782,W$83)+'СЕТ СН'!$H$12+СВЦЭМ!$D$10+'СЕТ СН'!$H$6-'СЕТ СН'!$H$22</f>
        <v>1021.0427655999999</v>
      </c>
      <c r="X101" s="36">
        <f>SUMIFS(СВЦЭМ!$C$39:$C$782,СВЦЭМ!$A$39:$A$782,$A101,СВЦЭМ!$B$39:$B$782,X$83)+'СЕТ СН'!$H$12+СВЦЭМ!$D$10+'СЕТ СН'!$H$6-'СЕТ СН'!$H$22</f>
        <v>1013.7959572999999</v>
      </c>
      <c r="Y101" s="36">
        <f>SUMIFS(СВЦЭМ!$C$39:$C$782,СВЦЭМ!$A$39:$A$782,$A101,СВЦЭМ!$B$39:$B$782,Y$83)+'СЕТ СН'!$H$12+СВЦЭМ!$D$10+'СЕТ СН'!$H$6-'СЕТ СН'!$H$22</f>
        <v>1021.38604255</v>
      </c>
    </row>
    <row r="102" spans="1:25" ht="15.75" x14ac:dyDescent="0.2">
      <c r="A102" s="35">
        <f t="shared" si="2"/>
        <v>44366</v>
      </c>
      <c r="B102" s="36">
        <f>SUMIFS(СВЦЭМ!$C$39:$C$782,СВЦЭМ!$A$39:$A$782,$A102,СВЦЭМ!$B$39:$B$782,B$83)+'СЕТ СН'!$H$12+СВЦЭМ!$D$10+'СЕТ СН'!$H$6-'СЕТ СН'!$H$22</f>
        <v>913.49514116</v>
      </c>
      <c r="C102" s="36">
        <f>SUMIFS(СВЦЭМ!$C$39:$C$782,СВЦЭМ!$A$39:$A$782,$A102,СВЦЭМ!$B$39:$B$782,C$83)+'СЕТ СН'!$H$12+СВЦЭМ!$D$10+'СЕТ СН'!$H$6-'СЕТ СН'!$H$22</f>
        <v>980.53839262999998</v>
      </c>
      <c r="D102" s="36">
        <f>SUMIFS(СВЦЭМ!$C$39:$C$782,СВЦЭМ!$A$39:$A$782,$A102,СВЦЭМ!$B$39:$B$782,D$83)+'СЕТ СН'!$H$12+СВЦЭМ!$D$10+'СЕТ СН'!$H$6-'СЕТ СН'!$H$22</f>
        <v>1044.6175181200001</v>
      </c>
      <c r="E102" s="36">
        <f>SUMIFS(СВЦЭМ!$C$39:$C$782,СВЦЭМ!$A$39:$A$782,$A102,СВЦЭМ!$B$39:$B$782,E$83)+'СЕТ СН'!$H$12+СВЦЭМ!$D$10+'СЕТ СН'!$H$6-'СЕТ СН'!$H$22</f>
        <v>1056.8964974199998</v>
      </c>
      <c r="F102" s="36">
        <f>SUMIFS(СВЦЭМ!$C$39:$C$782,СВЦЭМ!$A$39:$A$782,$A102,СВЦЭМ!$B$39:$B$782,F$83)+'СЕТ СН'!$H$12+СВЦЭМ!$D$10+'СЕТ СН'!$H$6-'СЕТ СН'!$H$22</f>
        <v>1059.4798074299999</v>
      </c>
      <c r="G102" s="36">
        <f>SUMIFS(СВЦЭМ!$C$39:$C$782,СВЦЭМ!$A$39:$A$782,$A102,СВЦЭМ!$B$39:$B$782,G$83)+'СЕТ СН'!$H$12+СВЦЭМ!$D$10+'СЕТ СН'!$H$6-'СЕТ СН'!$H$22</f>
        <v>1052.4927641300001</v>
      </c>
      <c r="H102" s="36">
        <f>SUMIFS(СВЦЭМ!$C$39:$C$782,СВЦЭМ!$A$39:$A$782,$A102,СВЦЭМ!$B$39:$B$782,H$83)+'СЕТ СН'!$H$12+СВЦЭМ!$D$10+'СЕТ СН'!$H$6-'СЕТ СН'!$H$22</f>
        <v>1033.5693207099998</v>
      </c>
      <c r="I102" s="36">
        <f>SUMIFS(СВЦЭМ!$C$39:$C$782,СВЦЭМ!$A$39:$A$782,$A102,СВЦЭМ!$B$39:$B$782,I$83)+'СЕТ СН'!$H$12+СВЦЭМ!$D$10+'СЕТ СН'!$H$6-'СЕТ СН'!$H$22</f>
        <v>962.54630419</v>
      </c>
      <c r="J102" s="36">
        <f>SUMIFS(СВЦЭМ!$C$39:$C$782,СВЦЭМ!$A$39:$A$782,$A102,СВЦЭМ!$B$39:$B$782,J$83)+'СЕТ СН'!$H$12+СВЦЭМ!$D$10+'СЕТ СН'!$H$6-'СЕТ СН'!$H$22</f>
        <v>887.39952191999998</v>
      </c>
      <c r="K102" s="36">
        <f>SUMIFS(СВЦЭМ!$C$39:$C$782,СВЦЭМ!$A$39:$A$782,$A102,СВЦЭМ!$B$39:$B$782,K$83)+'СЕТ СН'!$H$12+СВЦЭМ!$D$10+'СЕТ СН'!$H$6-'СЕТ СН'!$H$22</f>
        <v>895.26000877000001</v>
      </c>
      <c r="L102" s="36">
        <f>SUMIFS(СВЦЭМ!$C$39:$C$782,СВЦЭМ!$A$39:$A$782,$A102,СВЦЭМ!$B$39:$B$782,L$83)+'СЕТ СН'!$H$12+СВЦЭМ!$D$10+'СЕТ СН'!$H$6-'СЕТ СН'!$H$22</f>
        <v>922.29736310999999</v>
      </c>
      <c r="M102" s="36">
        <f>SUMIFS(СВЦЭМ!$C$39:$C$782,СВЦЭМ!$A$39:$A$782,$A102,СВЦЭМ!$B$39:$B$782,M$83)+'СЕТ СН'!$H$12+СВЦЭМ!$D$10+'СЕТ СН'!$H$6-'СЕТ СН'!$H$22</f>
        <v>917.51119736999999</v>
      </c>
      <c r="N102" s="36">
        <f>SUMIFS(СВЦЭМ!$C$39:$C$782,СВЦЭМ!$A$39:$A$782,$A102,СВЦЭМ!$B$39:$B$782,N$83)+'СЕТ СН'!$H$12+СВЦЭМ!$D$10+'СЕТ СН'!$H$6-'СЕТ СН'!$H$22</f>
        <v>956.75196885999992</v>
      </c>
      <c r="O102" s="36">
        <f>SUMIFS(СВЦЭМ!$C$39:$C$782,СВЦЭМ!$A$39:$A$782,$A102,СВЦЭМ!$B$39:$B$782,O$83)+'СЕТ СН'!$H$12+СВЦЭМ!$D$10+'СЕТ СН'!$H$6-'СЕТ СН'!$H$22</f>
        <v>1004.1477185599999</v>
      </c>
      <c r="P102" s="36">
        <f>SUMIFS(СВЦЭМ!$C$39:$C$782,СВЦЭМ!$A$39:$A$782,$A102,СВЦЭМ!$B$39:$B$782,P$83)+'СЕТ СН'!$H$12+СВЦЭМ!$D$10+'СЕТ СН'!$H$6-'СЕТ СН'!$H$22</f>
        <v>1015.9691878799999</v>
      </c>
      <c r="Q102" s="36">
        <f>SUMIFS(СВЦЭМ!$C$39:$C$782,СВЦЭМ!$A$39:$A$782,$A102,СВЦЭМ!$B$39:$B$782,Q$83)+'СЕТ СН'!$H$12+СВЦЭМ!$D$10+'СЕТ СН'!$H$6-'СЕТ СН'!$H$22</f>
        <v>1017.1579741199999</v>
      </c>
      <c r="R102" s="36">
        <f>SUMIFS(СВЦЭМ!$C$39:$C$782,СВЦЭМ!$A$39:$A$782,$A102,СВЦЭМ!$B$39:$B$782,R$83)+'СЕТ СН'!$H$12+СВЦЭМ!$D$10+'СЕТ СН'!$H$6-'СЕТ СН'!$H$22</f>
        <v>978.39572496999995</v>
      </c>
      <c r="S102" s="36">
        <f>SUMIFS(СВЦЭМ!$C$39:$C$782,СВЦЭМ!$A$39:$A$782,$A102,СВЦЭМ!$B$39:$B$782,S$83)+'СЕТ СН'!$H$12+СВЦЭМ!$D$10+'СЕТ СН'!$H$6-'СЕТ СН'!$H$22</f>
        <v>926.17105474999994</v>
      </c>
      <c r="T102" s="36">
        <f>SUMIFS(СВЦЭМ!$C$39:$C$782,СВЦЭМ!$A$39:$A$782,$A102,СВЦЭМ!$B$39:$B$782,T$83)+'СЕТ СН'!$H$12+СВЦЭМ!$D$10+'СЕТ СН'!$H$6-'СЕТ СН'!$H$22</f>
        <v>893.60933552999995</v>
      </c>
      <c r="U102" s="36">
        <f>SUMIFS(СВЦЭМ!$C$39:$C$782,СВЦЭМ!$A$39:$A$782,$A102,СВЦЭМ!$B$39:$B$782,U$83)+'СЕТ СН'!$H$12+СВЦЭМ!$D$10+'СЕТ СН'!$H$6-'СЕТ СН'!$H$22</f>
        <v>884.42224755999996</v>
      </c>
      <c r="V102" s="36">
        <f>SUMIFS(СВЦЭМ!$C$39:$C$782,СВЦЭМ!$A$39:$A$782,$A102,СВЦЭМ!$B$39:$B$782,V$83)+'СЕТ СН'!$H$12+СВЦЭМ!$D$10+'СЕТ СН'!$H$6-'СЕТ СН'!$H$22</f>
        <v>886.93466218999993</v>
      </c>
      <c r="W102" s="36">
        <f>SUMIFS(СВЦЭМ!$C$39:$C$782,СВЦЭМ!$A$39:$A$782,$A102,СВЦЭМ!$B$39:$B$782,W$83)+'СЕТ СН'!$H$12+СВЦЭМ!$D$10+'СЕТ СН'!$H$6-'СЕТ СН'!$H$22</f>
        <v>893.56091132000006</v>
      </c>
      <c r="X102" s="36">
        <f>SUMIFS(СВЦЭМ!$C$39:$C$782,СВЦЭМ!$A$39:$A$782,$A102,СВЦЭМ!$B$39:$B$782,X$83)+'СЕТ СН'!$H$12+СВЦЭМ!$D$10+'СЕТ СН'!$H$6-'СЕТ СН'!$H$22</f>
        <v>887.91781719000005</v>
      </c>
      <c r="Y102" s="36">
        <f>SUMIFS(СВЦЭМ!$C$39:$C$782,СВЦЭМ!$A$39:$A$782,$A102,СВЦЭМ!$B$39:$B$782,Y$83)+'СЕТ СН'!$H$12+СВЦЭМ!$D$10+'СЕТ СН'!$H$6-'СЕТ СН'!$H$22</f>
        <v>904.56090317000007</v>
      </c>
    </row>
    <row r="103" spans="1:25" ht="15.75" x14ac:dyDescent="0.2">
      <c r="A103" s="35">
        <f t="shared" si="2"/>
        <v>44367</v>
      </c>
      <c r="B103" s="36">
        <f>SUMIFS(СВЦЭМ!$C$39:$C$782,СВЦЭМ!$A$39:$A$782,$A103,СВЦЭМ!$B$39:$B$782,B$83)+'СЕТ СН'!$H$12+СВЦЭМ!$D$10+'СЕТ СН'!$H$6-'СЕТ СН'!$H$22</f>
        <v>956.5616957499999</v>
      </c>
      <c r="C103" s="36">
        <f>SUMIFS(СВЦЭМ!$C$39:$C$782,СВЦЭМ!$A$39:$A$782,$A103,СВЦЭМ!$B$39:$B$782,C$83)+'СЕТ СН'!$H$12+СВЦЭМ!$D$10+'СЕТ СН'!$H$6-'СЕТ СН'!$H$22</f>
        <v>1039.7809632599999</v>
      </c>
      <c r="D103" s="36">
        <f>SUMIFS(СВЦЭМ!$C$39:$C$782,СВЦЭМ!$A$39:$A$782,$A103,СВЦЭМ!$B$39:$B$782,D$83)+'СЕТ СН'!$H$12+СВЦЭМ!$D$10+'СЕТ СН'!$H$6-'СЕТ СН'!$H$22</f>
        <v>1113.3458284999999</v>
      </c>
      <c r="E103" s="36">
        <f>SUMIFS(СВЦЭМ!$C$39:$C$782,СВЦЭМ!$A$39:$A$782,$A103,СВЦЭМ!$B$39:$B$782,E$83)+'СЕТ СН'!$H$12+СВЦЭМ!$D$10+'СЕТ СН'!$H$6-'СЕТ СН'!$H$22</f>
        <v>1130.0132130299999</v>
      </c>
      <c r="F103" s="36">
        <f>SUMIFS(СВЦЭМ!$C$39:$C$782,СВЦЭМ!$A$39:$A$782,$A103,СВЦЭМ!$B$39:$B$782,F$83)+'СЕТ СН'!$H$12+СВЦЭМ!$D$10+'СЕТ СН'!$H$6-'СЕТ СН'!$H$22</f>
        <v>1130.9390415600001</v>
      </c>
      <c r="G103" s="36">
        <f>SUMIFS(СВЦЭМ!$C$39:$C$782,СВЦЭМ!$A$39:$A$782,$A103,СВЦЭМ!$B$39:$B$782,G$83)+'СЕТ СН'!$H$12+СВЦЭМ!$D$10+'СЕТ СН'!$H$6-'СЕТ СН'!$H$22</f>
        <v>1133.0942560499998</v>
      </c>
      <c r="H103" s="36">
        <f>SUMIFS(СВЦЭМ!$C$39:$C$782,СВЦЭМ!$A$39:$A$782,$A103,СВЦЭМ!$B$39:$B$782,H$83)+'СЕТ СН'!$H$12+СВЦЭМ!$D$10+'СЕТ СН'!$H$6-'СЕТ СН'!$H$22</f>
        <v>1104.2302681399999</v>
      </c>
      <c r="I103" s="36">
        <f>SUMIFS(СВЦЭМ!$C$39:$C$782,СВЦЭМ!$A$39:$A$782,$A103,СВЦЭМ!$B$39:$B$782,I$83)+'СЕТ СН'!$H$12+СВЦЭМ!$D$10+'СЕТ СН'!$H$6-'СЕТ СН'!$H$22</f>
        <v>1017.8285986899999</v>
      </c>
      <c r="J103" s="36">
        <f>SUMIFS(СВЦЭМ!$C$39:$C$782,СВЦЭМ!$A$39:$A$782,$A103,СВЦЭМ!$B$39:$B$782,J$83)+'СЕТ СН'!$H$12+СВЦЭМ!$D$10+'СЕТ СН'!$H$6-'СЕТ СН'!$H$22</f>
        <v>943.38112933000002</v>
      </c>
      <c r="K103" s="36">
        <f>SUMIFS(СВЦЭМ!$C$39:$C$782,СВЦЭМ!$A$39:$A$782,$A103,СВЦЭМ!$B$39:$B$782,K$83)+'СЕТ СН'!$H$12+СВЦЭМ!$D$10+'СЕТ СН'!$H$6-'СЕТ СН'!$H$22</f>
        <v>915.66868901999999</v>
      </c>
      <c r="L103" s="36">
        <f>SUMIFS(СВЦЭМ!$C$39:$C$782,СВЦЭМ!$A$39:$A$782,$A103,СВЦЭМ!$B$39:$B$782,L$83)+'СЕТ СН'!$H$12+СВЦЭМ!$D$10+'СЕТ СН'!$H$6-'СЕТ СН'!$H$22</f>
        <v>935.68740762999994</v>
      </c>
      <c r="M103" s="36">
        <f>SUMIFS(СВЦЭМ!$C$39:$C$782,СВЦЭМ!$A$39:$A$782,$A103,СВЦЭМ!$B$39:$B$782,M$83)+'СЕТ СН'!$H$12+СВЦЭМ!$D$10+'СЕТ СН'!$H$6-'СЕТ СН'!$H$22</f>
        <v>927.26422563999995</v>
      </c>
      <c r="N103" s="36">
        <f>SUMIFS(СВЦЭМ!$C$39:$C$782,СВЦЭМ!$A$39:$A$782,$A103,СВЦЭМ!$B$39:$B$782,N$83)+'СЕТ СН'!$H$12+СВЦЭМ!$D$10+'СЕТ СН'!$H$6-'СЕТ СН'!$H$22</f>
        <v>966.67861122999989</v>
      </c>
      <c r="O103" s="36">
        <f>SUMIFS(СВЦЭМ!$C$39:$C$782,СВЦЭМ!$A$39:$A$782,$A103,СВЦЭМ!$B$39:$B$782,O$83)+'СЕТ СН'!$H$12+СВЦЭМ!$D$10+'СЕТ СН'!$H$6-'СЕТ СН'!$H$22</f>
        <v>1003.7511952899999</v>
      </c>
      <c r="P103" s="36">
        <f>SUMIFS(СВЦЭМ!$C$39:$C$782,СВЦЭМ!$A$39:$A$782,$A103,СВЦЭМ!$B$39:$B$782,P$83)+'СЕТ СН'!$H$12+СВЦЭМ!$D$10+'СЕТ СН'!$H$6-'СЕТ СН'!$H$22</f>
        <v>1013.4649958799999</v>
      </c>
      <c r="Q103" s="36">
        <f>SUMIFS(СВЦЭМ!$C$39:$C$782,СВЦЭМ!$A$39:$A$782,$A103,СВЦЭМ!$B$39:$B$782,Q$83)+'СЕТ СН'!$H$12+СВЦЭМ!$D$10+'СЕТ СН'!$H$6-'СЕТ СН'!$H$22</f>
        <v>1018.31441447</v>
      </c>
      <c r="R103" s="36">
        <f>SUMIFS(СВЦЭМ!$C$39:$C$782,СВЦЭМ!$A$39:$A$782,$A103,СВЦЭМ!$B$39:$B$782,R$83)+'СЕТ СН'!$H$12+СВЦЭМ!$D$10+'СЕТ СН'!$H$6-'СЕТ СН'!$H$22</f>
        <v>993.01271669999994</v>
      </c>
      <c r="S103" s="36">
        <f>SUMIFS(СВЦЭМ!$C$39:$C$782,СВЦЭМ!$A$39:$A$782,$A103,СВЦЭМ!$B$39:$B$782,S$83)+'СЕТ СН'!$H$12+СВЦЭМ!$D$10+'СЕТ СН'!$H$6-'СЕТ СН'!$H$22</f>
        <v>945.8973383</v>
      </c>
      <c r="T103" s="36">
        <f>SUMIFS(СВЦЭМ!$C$39:$C$782,СВЦЭМ!$A$39:$A$782,$A103,СВЦЭМ!$B$39:$B$782,T$83)+'СЕТ СН'!$H$12+СВЦЭМ!$D$10+'СЕТ СН'!$H$6-'СЕТ СН'!$H$22</f>
        <v>921.69517127999995</v>
      </c>
      <c r="U103" s="36">
        <f>SUMIFS(СВЦЭМ!$C$39:$C$782,СВЦЭМ!$A$39:$A$782,$A103,СВЦЭМ!$B$39:$B$782,U$83)+'СЕТ СН'!$H$12+СВЦЭМ!$D$10+'СЕТ СН'!$H$6-'СЕТ СН'!$H$22</f>
        <v>892.70899823000002</v>
      </c>
      <c r="V103" s="36">
        <f>SUMIFS(СВЦЭМ!$C$39:$C$782,СВЦЭМ!$A$39:$A$782,$A103,СВЦЭМ!$B$39:$B$782,V$83)+'СЕТ СН'!$H$12+СВЦЭМ!$D$10+'СЕТ СН'!$H$6-'СЕТ СН'!$H$22</f>
        <v>883.47853300999998</v>
      </c>
      <c r="W103" s="36">
        <f>SUMIFS(СВЦЭМ!$C$39:$C$782,СВЦЭМ!$A$39:$A$782,$A103,СВЦЭМ!$B$39:$B$782,W$83)+'СЕТ СН'!$H$12+СВЦЭМ!$D$10+'СЕТ СН'!$H$6-'СЕТ СН'!$H$22</f>
        <v>900.05989787999999</v>
      </c>
      <c r="X103" s="36">
        <f>SUMIFS(СВЦЭМ!$C$39:$C$782,СВЦЭМ!$A$39:$A$782,$A103,СВЦЭМ!$B$39:$B$782,X$83)+'СЕТ СН'!$H$12+СВЦЭМ!$D$10+'СЕТ СН'!$H$6-'СЕТ СН'!$H$22</f>
        <v>879.11603205999995</v>
      </c>
      <c r="Y103" s="36">
        <f>SUMIFS(СВЦЭМ!$C$39:$C$782,СВЦЭМ!$A$39:$A$782,$A103,СВЦЭМ!$B$39:$B$782,Y$83)+'СЕТ СН'!$H$12+СВЦЭМ!$D$10+'СЕТ СН'!$H$6-'СЕТ СН'!$H$22</f>
        <v>886.14530777000004</v>
      </c>
    </row>
    <row r="104" spans="1:25" ht="15.75" x14ac:dyDescent="0.2">
      <c r="A104" s="35">
        <f t="shared" si="2"/>
        <v>44368</v>
      </c>
      <c r="B104" s="36">
        <f>SUMIFS(СВЦЭМ!$C$39:$C$782,СВЦЭМ!$A$39:$A$782,$A104,СВЦЭМ!$B$39:$B$782,B$83)+'СЕТ СН'!$H$12+СВЦЭМ!$D$10+'СЕТ СН'!$H$6-'СЕТ СН'!$H$22</f>
        <v>988.97817715999997</v>
      </c>
      <c r="C104" s="36">
        <f>SUMIFS(СВЦЭМ!$C$39:$C$782,СВЦЭМ!$A$39:$A$782,$A104,СВЦЭМ!$B$39:$B$782,C$83)+'СЕТ СН'!$H$12+СВЦЭМ!$D$10+'СЕТ СН'!$H$6-'СЕТ СН'!$H$22</f>
        <v>1064.8891504899998</v>
      </c>
      <c r="D104" s="36">
        <f>SUMIFS(СВЦЭМ!$C$39:$C$782,СВЦЭМ!$A$39:$A$782,$A104,СВЦЭМ!$B$39:$B$782,D$83)+'СЕТ СН'!$H$12+СВЦЭМ!$D$10+'СЕТ СН'!$H$6-'СЕТ СН'!$H$22</f>
        <v>1118.9900502</v>
      </c>
      <c r="E104" s="36">
        <f>SUMIFS(СВЦЭМ!$C$39:$C$782,СВЦЭМ!$A$39:$A$782,$A104,СВЦЭМ!$B$39:$B$782,E$83)+'СЕТ СН'!$H$12+СВЦЭМ!$D$10+'СЕТ СН'!$H$6-'СЕТ СН'!$H$22</f>
        <v>1129.9385101299999</v>
      </c>
      <c r="F104" s="36">
        <f>SUMIFS(СВЦЭМ!$C$39:$C$782,СВЦЭМ!$A$39:$A$782,$A104,СВЦЭМ!$B$39:$B$782,F$83)+'СЕТ СН'!$H$12+СВЦЭМ!$D$10+'СЕТ СН'!$H$6-'СЕТ СН'!$H$22</f>
        <v>1126.1844206599999</v>
      </c>
      <c r="G104" s="36">
        <f>SUMIFS(СВЦЭМ!$C$39:$C$782,СВЦЭМ!$A$39:$A$782,$A104,СВЦЭМ!$B$39:$B$782,G$83)+'СЕТ СН'!$H$12+СВЦЭМ!$D$10+'СЕТ СН'!$H$6-'СЕТ СН'!$H$22</f>
        <v>1127.83987566</v>
      </c>
      <c r="H104" s="36">
        <f>SUMIFS(СВЦЭМ!$C$39:$C$782,СВЦЭМ!$A$39:$A$782,$A104,СВЦЭМ!$B$39:$B$782,H$83)+'СЕТ СН'!$H$12+СВЦЭМ!$D$10+'СЕТ СН'!$H$6-'СЕТ СН'!$H$22</f>
        <v>1084.98767279</v>
      </c>
      <c r="I104" s="36">
        <f>SUMIFS(СВЦЭМ!$C$39:$C$782,СВЦЭМ!$A$39:$A$782,$A104,СВЦЭМ!$B$39:$B$782,I$83)+'СЕТ СН'!$H$12+СВЦЭМ!$D$10+'СЕТ СН'!$H$6-'СЕТ СН'!$H$22</f>
        <v>1015.54989352</v>
      </c>
      <c r="J104" s="36">
        <f>SUMIFS(СВЦЭМ!$C$39:$C$782,СВЦЭМ!$A$39:$A$782,$A104,СВЦЭМ!$B$39:$B$782,J$83)+'СЕТ СН'!$H$12+СВЦЭМ!$D$10+'СЕТ СН'!$H$6-'СЕТ СН'!$H$22</f>
        <v>944.92668763999995</v>
      </c>
      <c r="K104" s="36">
        <f>SUMIFS(СВЦЭМ!$C$39:$C$782,СВЦЭМ!$A$39:$A$782,$A104,СВЦЭМ!$B$39:$B$782,K$83)+'СЕТ СН'!$H$12+СВЦЭМ!$D$10+'СЕТ СН'!$H$6-'СЕТ СН'!$H$22</f>
        <v>931.98273453999991</v>
      </c>
      <c r="L104" s="36">
        <f>SUMIFS(СВЦЭМ!$C$39:$C$782,СВЦЭМ!$A$39:$A$782,$A104,СВЦЭМ!$B$39:$B$782,L$83)+'СЕТ СН'!$H$12+СВЦЭМ!$D$10+'СЕТ СН'!$H$6-'СЕТ СН'!$H$22</f>
        <v>938.44626750999987</v>
      </c>
      <c r="M104" s="36">
        <f>SUMIFS(СВЦЭМ!$C$39:$C$782,СВЦЭМ!$A$39:$A$782,$A104,СВЦЭМ!$B$39:$B$782,M$83)+'СЕТ СН'!$H$12+СВЦЭМ!$D$10+'СЕТ СН'!$H$6-'СЕТ СН'!$H$22</f>
        <v>934.92884798999989</v>
      </c>
      <c r="N104" s="36">
        <f>SUMIFS(СВЦЭМ!$C$39:$C$782,СВЦЭМ!$A$39:$A$782,$A104,СВЦЭМ!$B$39:$B$782,N$83)+'СЕТ СН'!$H$12+СВЦЭМ!$D$10+'СЕТ СН'!$H$6-'СЕТ СН'!$H$22</f>
        <v>987.35569273999999</v>
      </c>
      <c r="O104" s="36">
        <f>SUMIFS(СВЦЭМ!$C$39:$C$782,СВЦЭМ!$A$39:$A$782,$A104,СВЦЭМ!$B$39:$B$782,O$83)+'СЕТ СН'!$H$12+СВЦЭМ!$D$10+'СЕТ СН'!$H$6-'СЕТ СН'!$H$22</f>
        <v>1012.3330413299999</v>
      </c>
      <c r="P104" s="36">
        <f>SUMIFS(СВЦЭМ!$C$39:$C$782,СВЦЭМ!$A$39:$A$782,$A104,СВЦЭМ!$B$39:$B$782,P$83)+'СЕТ СН'!$H$12+СВЦЭМ!$D$10+'СЕТ СН'!$H$6-'СЕТ СН'!$H$22</f>
        <v>1022.5096201199999</v>
      </c>
      <c r="Q104" s="36">
        <f>SUMIFS(СВЦЭМ!$C$39:$C$782,СВЦЭМ!$A$39:$A$782,$A104,СВЦЭМ!$B$39:$B$782,Q$83)+'СЕТ СН'!$H$12+СВЦЭМ!$D$10+'СЕТ СН'!$H$6-'СЕТ СН'!$H$22</f>
        <v>1027.0093471499999</v>
      </c>
      <c r="R104" s="36">
        <f>SUMIFS(СВЦЭМ!$C$39:$C$782,СВЦЭМ!$A$39:$A$782,$A104,СВЦЭМ!$B$39:$B$782,R$83)+'СЕТ СН'!$H$12+СВЦЭМ!$D$10+'СЕТ СН'!$H$6-'СЕТ СН'!$H$22</f>
        <v>999.68835803999991</v>
      </c>
      <c r="S104" s="36">
        <f>SUMIFS(СВЦЭМ!$C$39:$C$782,СВЦЭМ!$A$39:$A$782,$A104,СВЦЭМ!$B$39:$B$782,S$83)+'СЕТ СН'!$H$12+СВЦЭМ!$D$10+'СЕТ СН'!$H$6-'СЕТ СН'!$H$22</f>
        <v>997.45019606999995</v>
      </c>
      <c r="T104" s="36">
        <f>SUMIFS(СВЦЭМ!$C$39:$C$782,СВЦЭМ!$A$39:$A$782,$A104,СВЦЭМ!$B$39:$B$782,T$83)+'СЕТ СН'!$H$12+СВЦЭМ!$D$10+'СЕТ СН'!$H$6-'СЕТ СН'!$H$22</f>
        <v>1031.7308502400001</v>
      </c>
      <c r="U104" s="36">
        <f>SUMIFS(СВЦЭМ!$C$39:$C$782,СВЦЭМ!$A$39:$A$782,$A104,СВЦЭМ!$B$39:$B$782,U$83)+'СЕТ СН'!$H$12+СВЦЭМ!$D$10+'СЕТ СН'!$H$6-'СЕТ СН'!$H$22</f>
        <v>994.04532825999991</v>
      </c>
      <c r="V104" s="36">
        <f>SUMIFS(СВЦЭМ!$C$39:$C$782,СВЦЭМ!$A$39:$A$782,$A104,СВЦЭМ!$B$39:$B$782,V$83)+'СЕТ СН'!$H$12+СВЦЭМ!$D$10+'СЕТ СН'!$H$6-'СЕТ СН'!$H$22</f>
        <v>959.2028435499999</v>
      </c>
      <c r="W104" s="36">
        <f>SUMIFS(СВЦЭМ!$C$39:$C$782,СВЦЭМ!$A$39:$A$782,$A104,СВЦЭМ!$B$39:$B$782,W$83)+'СЕТ СН'!$H$12+СВЦЭМ!$D$10+'СЕТ СН'!$H$6-'СЕТ СН'!$H$22</f>
        <v>971.67055062999998</v>
      </c>
      <c r="X104" s="36">
        <f>SUMIFS(СВЦЭМ!$C$39:$C$782,СВЦЭМ!$A$39:$A$782,$A104,СВЦЭМ!$B$39:$B$782,X$83)+'СЕТ СН'!$H$12+СВЦЭМ!$D$10+'СЕТ СН'!$H$6-'СЕТ СН'!$H$22</f>
        <v>947.87113297999997</v>
      </c>
      <c r="Y104" s="36">
        <f>SUMIFS(СВЦЭМ!$C$39:$C$782,СВЦЭМ!$A$39:$A$782,$A104,СВЦЭМ!$B$39:$B$782,Y$83)+'СЕТ СН'!$H$12+СВЦЭМ!$D$10+'СЕТ СН'!$H$6-'СЕТ СН'!$H$22</f>
        <v>918.60465778999992</v>
      </c>
    </row>
    <row r="105" spans="1:25" ht="15.75" x14ac:dyDescent="0.2">
      <c r="A105" s="35">
        <f t="shared" si="2"/>
        <v>44369</v>
      </c>
      <c r="B105" s="36">
        <f>SUMIFS(СВЦЭМ!$C$39:$C$782,СВЦЭМ!$A$39:$A$782,$A105,СВЦЭМ!$B$39:$B$782,B$83)+'СЕТ СН'!$H$12+СВЦЭМ!$D$10+'СЕТ СН'!$H$6-'СЕТ СН'!$H$22</f>
        <v>1025.85658853</v>
      </c>
      <c r="C105" s="36">
        <f>SUMIFS(СВЦЭМ!$C$39:$C$782,СВЦЭМ!$A$39:$A$782,$A105,СВЦЭМ!$B$39:$B$782,C$83)+'СЕТ СН'!$H$12+СВЦЭМ!$D$10+'СЕТ СН'!$H$6-'СЕТ СН'!$H$22</f>
        <v>1108.1147033100001</v>
      </c>
      <c r="D105" s="36">
        <f>SUMIFS(СВЦЭМ!$C$39:$C$782,СВЦЭМ!$A$39:$A$782,$A105,СВЦЭМ!$B$39:$B$782,D$83)+'СЕТ СН'!$H$12+СВЦЭМ!$D$10+'СЕТ СН'!$H$6-'СЕТ СН'!$H$22</f>
        <v>1171.26013253</v>
      </c>
      <c r="E105" s="36">
        <f>SUMIFS(СВЦЭМ!$C$39:$C$782,СВЦЭМ!$A$39:$A$782,$A105,СВЦЭМ!$B$39:$B$782,E$83)+'СЕТ СН'!$H$12+СВЦЭМ!$D$10+'СЕТ СН'!$H$6-'СЕТ СН'!$H$22</f>
        <v>1159.10953937</v>
      </c>
      <c r="F105" s="36">
        <f>SUMIFS(СВЦЭМ!$C$39:$C$782,СВЦЭМ!$A$39:$A$782,$A105,СВЦЭМ!$B$39:$B$782,F$83)+'СЕТ СН'!$H$12+СВЦЭМ!$D$10+'СЕТ СН'!$H$6-'СЕТ СН'!$H$22</f>
        <v>1152.9500399399999</v>
      </c>
      <c r="G105" s="36">
        <f>SUMIFS(СВЦЭМ!$C$39:$C$782,СВЦЭМ!$A$39:$A$782,$A105,СВЦЭМ!$B$39:$B$782,G$83)+'СЕТ СН'!$H$12+СВЦЭМ!$D$10+'СЕТ СН'!$H$6-'СЕТ СН'!$H$22</f>
        <v>1156.3916472999999</v>
      </c>
      <c r="H105" s="36">
        <f>SUMIFS(СВЦЭМ!$C$39:$C$782,СВЦЭМ!$A$39:$A$782,$A105,СВЦЭМ!$B$39:$B$782,H$83)+'СЕТ СН'!$H$12+СВЦЭМ!$D$10+'СЕТ СН'!$H$6-'СЕТ СН'!$H$22</f>
        <v>1134.26565536</v>
      </c>
      <c r="I105" s="36">
        <f>SUMIFS(СВЦЭМ!$C$39:$C$782,СВЦЭМ!$A$39:$A$782,$A105,СВЦЭМ!$B$39:$B$782,I$83)+'СЕТ СН'!$H$12+СВЦЭМ!$D$10+'СЕТ СН'!$H$6-'СЕТ СН'!$H$22</f>
        <v>1032.43690861</v>
      </c>
      <c r="J105" s="36">
        <f>SUMIFS(СВЦЭМ!$C$39:$C$782,СВЦЭМ!$A$39:$A$782,$A105,СВЦЭМ!$B$39:$B$782,J$83)+'СЕТ СН'!$H$12+СВЦЭМ!$D$10+'СЕТ СН'!$H$6-'СЕТ СН'!$H$22</f>
        <v>953.15359104999993</v>
      </c>
      <c r="K105" s="36">
        <f>SUMIFS(СВЦЭМ!$C$39:$C$782,СВЦЭМ!$A$39:$A$782,$A105,СВЦЭМ!$B$39:$B$782,K$83)+'СЕТ СН'!$H$12+СВЦЭМ!$D$10+'СЕТ СН'!$H$6-'СЕТ СН'!$H$22</f>
        <v>975.37173203999987</v>
      </c>
      <c r="L105" s="36">
        <f>SUMIFS(СВЦЭМ!$C$39:$C$782,СВЦЭМ!$A$39:$A$782,$A105,СВЦЭМ!$B$39:$B$782,L$83)+'СЕТ СН'!$H$12+СВЦЭМ!$D$10+'СЕТ СН'!$H$6-'СЕТ СН'!$H$22</f>
        <v>986.10500733999993</v>
      </c>
      <c r="M105" s="36">
        <f>SUMIFS(СВЦЭМ!$C$39:$C$782,СВЦЭМ!$A$39:$A$782,$A105,СВЦЭМ!$B$39:$B$782,M$83)+'СЕТ СН'!$H$12+СВЦЭМ!$D$10+'СЕТ СН'!$H$6-'СЕТ СН'!$H$22</f>
        <v>985.84679790999996</v>
      </c>
      <c r="N105" s="36">
        <f>SUMIFS(СВЦЭМ!$C$39:$C$782,СВЦЭМ!$A$39:$A$782,$A105,СВЦЭМ!$B$39:$B$782,N$83)+'СЕТ СН'!$H$12+СВЦЭМ!$D$10+'СЕТ СН'!$H$6-'СЕТ СН'!$H$22</f>
        <v>1029.3356487399999</v>
      </c>
      <c r="O105" s="36">
        <f>SUMIFS(СВЦЭМ!$C$39:$C$782,СВЦЭМ!$A$39:$A$782,$A105,СВЦЭМ!$B$39:$B$782,O$83)+'СЕТ СН'!$H$12+СВЦЭМ!$D$10+'СЕТ СН'!$H$6-'СЕТ СН'!$H$22</f>
        <v>1065.0569424</v>
      </c>
      <c r="P105" s="36">
        <f>SUMIFS(СВЦЭМ!$C$39:$C$782,СВЦЭМ!$A$39:$A$782,$A105,СВЦЭМ!$B$39:$B$782,P$83)+'СЕТ СН'!$H$12+СВЦЭМ!$D$10+'СЕТ СН'!$H$6-'СЕТ СН'!$H$22</f>
        <v>1074.95222466</v>
      </c>
      <c r="Q105" s="36">
        <f>SUMIFS(СВЦЭМ!$C$39:$C$782,СВЦЭМ!$A$39:$A$782,$A105,СВЦЭМ!$B$39:$B$782,Q$83)+'СЕТ СН'!$H$12+СВЦЭМ!$D$10+'СЕТ СН'!$H$6-'СЕТ СН'!$H$22</f>
        <v>1083.3561918099999</v>
      </c>
      <c r="R105" s="36">
        <f>SUMIFS(СВЦЭМ!$C$39:$C$782,СВЦЭМ!$A$39:$A$782,$A105,СВЦЭМ!$B$39:$B$782,R$83)+'СЕТ СН'!$H$12+СВЦЭМ!$D$10+'СЕТ СН'!$H$6-'СЕТ СН'!$H$22</f>
        <v>1054.4443617500001</v>
      </c>
      <c r="S105" s="36">
        <f>SUMIFS(СВЦЭМ!$C$39:$C$782,СВЦЭМ!$A$39:$A$782,$A105,СВЦЭМ!$B$39:$B$782,S$83)+'СЕТ СН'!$H$12+СВЦЭМ!$D$10+'СЕТ СН'!$H$6-'СЕТ СН'!$H$22</f>
        <v>1006.9190444999999</v>
      </c>
      <c r="T105" s="36">
        <f>SUMIFS(СВЦЭМ!$C$39:$C$782,СВЦЭМ!$A$39:$A$782,$A105,СВЦЭМ!$B$39:$B$782,T$83)+'СЕТ СН'!$H$12+СВЦЭМ!$D$10+'СЕТ СН'!$H$6-'СЕТ СН'!$H$22</f>
        <v>997.84663845999989</v>
      </c>
      <c r="U105" s="36">
        <f>SUMIFS(СВЦЭМ!$C$39:$C$782,СВЦЭМ!$A$39:$A$782,$A105,СВЦЭМ!$B$39:$B$782,U$83)+'СЕТ СН'!$H$12+СВЦЭМ!$D$10+'СЕТ СН'!$H$6-'СЕТ СН'!$H$22</f>
        <v>1002.2257890499999</v>
      </c>
      <c r="V105" s="36">
        <f>SUMIFS(СВЦЭМ!$C$39:$C$782,СВЦЭМ!$A$39:$A$782,$A105,СВЦЭМ!$B$39:$B$782,V$83)+'СЕТ СН'!$H$12+СВЦЭМ!$D$10+'СЕТ СН'!$H$6-'СЕТ СН'!$H$22</f>
        <v>1021.62696106</v>
      </c>
      <c r="W105" s="36">
        <f>SUMIFS(СВЦЭМ!$C$39:$C$782,СВЦЭМ!$A$39:$A$782,$A105,СВЦЭМ!$B$39:$B$782,W$83)+'СЕТ СН'!$H$12+СВЦЭМ!$D$10+'СЕТ СН'!$H$6-'СЕТ СН'!$H$22</f>
        <v>1025.9285874100001</v>
      </c>
      <c r="X105" s="36">
        <f>SUMIFS(СВЦЭМ!$C$39:$C$782,СВЦЭМ!$A$39:$A$782,$A105,СВЦЭМ!$B$39:$B$782,X$83)+'СЕТ СН'!$H$12+СВЦЭМ!$D$10+'СЕТ СН'!$H$6-'СЕТ СН'!$H$22</f>
        <v>1011.5926751699999</v>
      </c>
      <c r="Y105" s="36">
        <f>SUMIFS(СВЦЭМ!$C$39:$C$782,СВЦЭМ!$A$39:$A$782,$A105,СВЦЭМ!$B$39:$B$782,Y$83)+'СЕТ СН'!$H$12+СВЦЭМ!$D$10+'СЕТ СН'!$H$6-'СЕТ СН'!$H$22</f>
        <v>995.13671437999994</v>
      </c>
    </row>
    <row r="106" spans="1:25" ht="15.75" x14ac:dyDescent="0.2">
      <c r="A106" s="35">
        <f t="shared" si="2"/>
        <v>44370</v>
      </c>
      <c r="B106" s="36">
        <f>SUMIFS(СВЦЭМ!$C$39:$C$782,СВЦЭМ!$A$39:$A$782,$A106,СВЦЭМ!$B$39:$B$782,B$83)+'СЕТ СН'!$H$12+СВЦЭМ!$D$10+'СЕТ СН'!$H$6-'СЕТ СН'!$H$22</f>
        <v>1093.6191234600001</v>
      </c>
      <c r="C106" s="36">
        <f>SUMIFS(СВЦЭМ!$C$39:$C$782,СВЦЭМ!$A$39:$A$782,$A106,СВЦЭМ!$B$39:$B$782,C$83)+'СЕТ СН'!$H$12+СВЦЭМ!$D$10+'СЕТ СН'!$H$6-'СЕТ СН'!$H$22</f>
        <v>1197.50718274</v>
      </c>
      <c r="D106" s="36">
        <f>SUMIFS(СВЦЭМ!$C$39:$C$782,СВЦЭМ!$A$39:$A$782,$A106,СВЦЭМ!$B$39:$B$782,D$83)+'СЕТ СН'!$H$12+СВЦЭМ!$D$10+'СЕТ СН'!$H$6-'СЕТ СН'!$H$22</f>
        <v>1237.4129985899999</v>
      </c>
      <c r="E106" s="36">
        <f>SUMIFS(СВЦЭМ!$C$39:$C$782,СВЦЭМ!$A$39:$A$782,$A106,СВЦЭМ!$B$39:$B$782,E$83)+'СЕТ СН'!$H$12+СВЦЭМ!$D$10+'СЕТ СН'!$H$6-'СЕТ СН'!$H$22</f>
        <v>1224.0969801599999</v>
      </c>
      <c r="F106" s="36">
        <f>SUMIFS(СВЦЭМ!$C$39:$C$782,СВЦЭМ!$A$39:$A$782,$A106,СВЦЭМ!$B$39:$B$782,F$83)+'СЕТ СН'!$H$12+СВЦЭМ!$D$10+'СЕТ СН'!$H$6-'СЕТ СН'!$H$22</f>
        <v>1220.10198636</v>
      </c>
      <c r="G106" s="36">
        <f>SUMIFS(СВЦЭМ!$C$39:$C$782,СВЦЭМ!$A$39:$A$782,$A106,СВЦЭМ!$B$39:$B$782,G$83)+'СЕТ СН'!$H$12+СВЦЭМ!$D$10+'СЕТ СН'!$H$6-'СЕТ СН'!$H$22</f>
        <v>1226.8107988699999</v>
      </c>
      <c r="H106" s="36">
        <f>SUMIFS(СВЦЭМ!$C$39:$C$782,СВЦЭМ!$A$39:$A$782,$A106,СВЦЭМ!$B$39:$B$782,H$83)+'СЕТ СН'!$H$12+СВЦЭМ!$D$10+'СЕТ СН'!$H$6-'СЕТ СН'!$H$22</f>
        <v>1238.64962722</v>
      </c>
      <c r="I106" s="36">
        <f>SUMIFS(СВЦЭМ!$C$39:$C$782,СВЦЭМ!$A$39:$A$782,$A106,СВЦЭМ!$B$39:$B$782,I$83)+'СЕТ СН'!$H$12+СВЦЭМ!$D$10+'СЕТ СН'!$H$6-'СЕТ СН'!$H$22</f>
        <v>1150.9917699299999</v>
      </c>
      <c r="J106" s="36">
        <f>SUMIFS(СВЦЭМ!$C$39:$C$782,СВЦЭМ!$A$39:$A$782,$A106,СВЦЭМ!$B$39:$B$782,J$83)+'СЕТ СН'!$H$12+СВЦЭМ!$D$10+'СЕТ СН'!$H$6-'СЕТ СН'!$H$22</f>
        <v>1063.1169113999999</v>
      </c>
      <c r="K106" s="36">
        <f>SUMIFS(СВЦЭМ!$C$39:$C$782,СВЦЭМ!$A$39:$A$782,$A106,СВЦЭМ!$B$39:$B$782,K$83)+'СЕТ СН'!$H$12+СВЦЭМ!$D$10+'СЕТ СН'!$H$6-'СЕТ СН'!$H$22</f>
        <v>1036.02555102</v>
      </c>
      <c r="L106" s="36">
        <f>SUMIFS(СВЦЭМ!$C$39:$C$782,СВЦЭМ!$A$39:$A$782,$A106,СВЦЭМ!$B$39:$B$782,L$83)+'СЕТ СН'!$H$12+СВЦЭМ!$D$10+'СЕТ СН'!$H$6-'СЕТ СН'!$H$22</f>
        <v>1051.6006274900001</v>
      </c>
      <c r="M106" s="36">
        <f>SUMIFS(СВЦЭМ!$C$39:$C$782,СВЦЭМ!$A$39:$A$782,$A106,СВЦЭМ!$B$39:$B$782,M$83)+'СЕТ СН'!$H$12+СВЦЭМ!$D$10+'СЕТ СН'!$H$6-'СЕТ СН'!$H$22</f>
        <v>1047.5577569699999</v>
      </c>
      <c r="N106" s="36">
        <f>SUMIFS(СВЦЭМ!$C$39:$C$782,СВЦЭМ!$A$39:$A$782,$A106,СВЦЭМ!$B$39:$B$782,N$83)+'СЕТ СН'!$H$12+СВЦЭМ!$D$10+'СЕТ СН'!$H$6-'СЕТ СН'!$H$22</f>
        <v>1107.1176209</v>
      </c>
      <c r="O106" s="36">
        <f>SUMIFS(СВЦЭМ!$C$39:$C$782,СВЦЭМ!$A$39:$A$782,$A106,СВЦЭМ!$B$39:$B$782,O$83)+'СЕТ СН'!$H$12+СВЦЭМ!$D$10+'СЕТ СН'!$H$6-'СЕТ СН'!$H$22</f>
        <v>1150.94956761</v>
      </c>
      <c r="P106" s="36">
        <f>SUMIFS(СВЦЭМ!$C$39:$C$782,СВЦЭМ!$A$39:$A$782,$A106,СВЦЭМ!$B$39:$B$782,P$83)+'СЕТ СН'!$H$12+СВЦЭМ!$D$10+'СЕТ СН'!$H$6-'СЕТ СН'!$H$22</f>
        <v>1160.5935039399999</v>
      </c>
      <c r="Q106" s="36">
        <f>SUMIFS(СВЦЭМ!$C$39:$C$782,СВЦЭМ!$A$39:$A$782,$A106,СВЦЭМ!$B$39:$B$782,Q$83)+'СЕТ СН'!$H$12+СВЦЭМ!$D$10+'СЕТ СН'!$H$6-'СЕТ СН'!$H$22</f>
        <v>1172.8599228600001</v>
      </c>
      <c r="R106" s="36">
        <f>SUMIFS(СВЦЭМ!$C$39:$C$782,СВЦЭМ!$A$39:$A$782,$A106,СВЦЭМ!$B$39:$B$782,R$83)+'СЕТ СН'!$H$12+СВЦЭМ!$D$10+'СЕТ СН'!$H$6-'СЕТ СН'!$H$22</f>
        <v>1128.37484941</v>
      </c>
      <c r="S106" s="36">
        <f>SUMIFS(СВЦЭМ!$C$39:$C$782,СВЦЭМ!$A$39:$A$782,$A106,СВЦЭМ!$B$39:$B$782,S$83)+'СЕТ СН'!$H$12+СВЦЭМ!$D$10+'СЕТ СН'!$H$6-'СЕТ СН'!$H$22</f>
        <v>1073.1576679499999</v>
      </c>
      <c r="T106" s="36">
        <f>SUMIFS(СВЦЭМ!$C$39:$C$782,СВЦЭМ!$A$39:$A$782,$A106,СВЦЭМ!$B$39:$B$782,T$83)+'СЕТ СН'!$H$12+СВЦЭМ!$D$10+'СЕТ СН'!$H$6-'СЕТ СН'!$H$22</f>
        <v>1042.0213609</v>
      </c>
      <c r="U106" s="36">
        <f>SUMIFS(СВЦЭМ!$C$39:$C$782,СВЦЭМ!$A$39:$A$782,$A106,СВЦЭМ!$B$39:$B$782,U$83)+'СЕТ СН'!$H$12+СВЦЭМ!$D$10+'СЕТ СН'!$H$6-'СЕТ СН'!$H$22</f>
        <v>1040.71459301</v>
      </c>
      <c r="V106" s="36">
        <f>SUMIFS(СВЦЭМ!$C$39:$C$782,СВЦЭМ!$A$39:$A$782,$A106,СВЦЭМ!$B$39:$B$782,V$83)+'СЕТ СН'!$H$12+СВЦЭМ!$D$10+'СЕТ СН'!$H$6-'СЕТ СН'!$H$22</f>
        <v>1059.1563599799999</v>
      </c>
      <c r="W106" s="36">
        <f>SUMIFS(СВЦЭМ!$C$39:$C$782,СВЦЭМ!$A$39:$A$782,$A106,СВЦЭМ!$B$39:$B$782,W$83)+'СЕТ СН'!$H$12+СВЦЭМ!$D$10+'СЕТ СН'!$H$6-'СЕТ СН'!$H$22</f>
        <v>1068.14626742</v>
      </c>
      <c r="X106" s="36">
        <f>SUMIFS(СВЦЭМ!$C$39:$C$782,СВЦЭМ!$A$39:$A$782,$A106,СВЦЭМ!$B$39:$B$782,X$83)+'СЕТ СН'!$H$12+СВЦЭМ!$D$10+'СЕТ СН'!$H$6-'СЕТ СН'!$H$22</f>
        <v>1049.45196558</v>
      </c>
      <c r="Y106" s="36">
        <f>SUMIFS(СВЦЭМ!$C$39:$C$782,СВЦЭМ!$A$39:$A$782,$A106,СВЦЭМ!$B$39:$B$782,Y$83)+'СЕТ СН'!$H$12+СВЦЭМ!$D$10+'СЕТ СН'!$H$6-'СЕТ СН'!$H$22</f>
        <v>1011.36788465</v>
      </c>
    </row>
    <row r="107" spans="1:25" ht="15.75" x14ac:dyDescent="0.2">
      <c r="A107" s="35">
        <f t="shared" si="2"/>
        <v>44371</v>
      </c>
      <c r="B107" s="36">
        <f>SUMIFS(СВЦЭМ!$C$39:$C$782,СВЦЭМ!$A$39:$A$782,$A107,СВЦЭМ!$B$39:$B$782,B$83)+'СЕТ СН'!$H$12+СВЦЭМ!$D$10+'СЕТ СН'!$H$6-'СЕТ СН'!$H$22</f>
        <v>1078.9998439399999</v>
      </c>
      <c r="C107" s="36">
        <f>SUMIFS(СВЦЭМ!$C$39:$C$782,СВЦЭМ!$A$39:$A$782,$A107,СВЦЭМ!$B$39:$B$782,C$83)+'СЕТ СН'!$H$12+СВЦЭМ!$D$10+'СЕТ СН'!$H$6-'СЕТ СН'!$H$22</f>
        <v>1186.4977119599998</v>
      </c>
      <c r="D107" s="36">
        <f>SUMIFS(СВЦЭМ!$C$39:$C$782,СВЦЭМ!$A$39:$A$782,$A107,СВЦЭМ!$B$39:$B$782,D$83)+'СЕТ СН'!$H$12+СВЦЭМ!$D$10+'СЕТ СН'!$H$6-'СЕТ СН'!$H$22</f>
        <v>1214.2267261500001</v>
      </c>
      <c r="E107" s="36">
        <f>SUMIFS(СВЦЭМ!$C$39:$C$782,СВЦЭМ!$A$39:$A$782,$A107,СВЦЭМ!$B$39:$B$782,E$83)+'СЕТ СН'!$H$12+СВЦЭМ!$D$10+'СЕТ СН'!$H$6-'СЕТ СН'!$H$22</f>
        <v>1213.8828129200001</v>
      </c>
      <c r="F107" s="36">
        <f>SUMIFS(СВЦЭМ!$C$39:$C$782,СВЦЭМ!$A$39:$A$782,$A107,СВЦЭМ!$B$39:$B$782,F$83)+'СЕТ СН'!$H$12+СВЦЭМ!$D$10+'СЕТ СН'!$H$6-'СЕТ СН'!$H$22</f>
        <v>1208.3722722499999</v>
      </c>
      <c r="G107" s="36">
        <f>SUMIFS(СВЦЭМ!$C$39:$C$782,СВЦЭМ!$A$39:$A$782,$A107,СВЦЭМ!$B$39:$B$782,G$83)+'СЕТ СН'!$H$12+СВЦЭМ!$D$10+'СЕТ СН'!$H$6-'СЕТ СН'!$H$22</f>
        <v>1214.2639414400001</v>
      </c>
      <c r="H107" s="36">
        <f>SUMIFS(СВЦЭМ!$C$39:$C$782,СВЦЭМ!$A$39:$A$782,$A107,СВЦЭМ!$B$39:$B$782,H$83)+'СЕТ СН'!$H$12+СВЦЭМ!$D$10+'СЕТ СН'!$H$6-'СЕТ СН'!$H$22</f>
        <v>1215.2168786100001</v>
      </c>
      <c r="I107" s="36">
        <f>SUMIFS(СВЦЭМ!$C$39:$C$782,СВЦЭМ!$A$39:$A$782,$A107,СВЦЭМ!$B$39:$B$782,I$83)+'СЕТ СН'!$H$12+СВЦЭМ!$D$10+'СЕТ СН'!$H$6-'СЕТ СН'!$H$22</f>
        <v>1130.3970343199999</v>
      </c>
      <c r="J107" s="36">
        <f>SUMIFS(СВЦЭМ!$C$39:$C$782,СВЦЭМ!$A$39:$A$782,$A107,СВЦЭМ!$B$39:$B$782,J$83)+'СЕТ СН'!$H$12+СВЦЭМ!$D$10+'СЕТ СН'!$H$6-'СЕТ СН'!$H$22</f>
        <v>1066.1749001600001</v>
      </c>
      <c r="K107" s="36">
        <f>SUMIFS(СВЦЭМ!$C$39:$C$782,СВЦЭМ!$A$39:$A$782,$A107,СВЦЭМ!$B$39:$B$782,K$83)+'СЕТ СН'!$H$12+СВЦЭМ!$D$10+'СЕТ СН'!$H$6-'СЕТ СН'!$H$22</f>
        <v>1073.9413046699999</v>
      </c>
      <c r="L107" s="36">
        <f>SUMIFS(СВЦЭМ!$C$39:$C$782,СВЦЭМ!$A$39:$A$782,$A107,СВЦЭМ!$B$39:$B$782,L$83)+'СЕТ СН'!$H$12+СВЦЭМ!$D$10+'СЕТ СН'!$H$6-'СЕТ СН'!$H$22</f>
        <v>1074.9698767599998</v>
      </c>
      <c r="M107" s="36">
        <f>SUMIFS(СВЦЭМ!$C$39:$C$782,СВЦЭМ!$A$39:$A$782,$A107,СВЦЭМ!$B$39:$B$782,M$83)+'СЕТ СН'!$H$12+СВЦЭМ!$D$10+'СЕТ СН'!$H$6-'СЕТ СН'!$H$22</f>
        <v>1080.6298065999999</v>
      </c>
      <c r="N107" s="36">
        <f>SUMIFS(СВЦЭМ!$C$39:$C$782,СВЦЭМ!$A$39:$A$782,$A107,СВЦЭМ!$B$39:$B$782,N$83)+'СЕТ СН'!$H$12+СВЦЭМ!$D$10+'СЕТ СН'!$H$6-'СЕТ СН'!$H$22</f>
        <v>1117.7125735599998</v>
      </c>
      <c r="O107" s="36">
        <f>SUMIFS(СВЦЭМ!$C$39:$C$782,СВЦЭМ!$A$39:$A$782,$A107,СВЦЭМ!$B$39:$B$782,O$83)+'СЕТ СН'!$H$12+СВЦЭМ!$D$10+'СЕТ СН'!$H$6-'СЕТ СН'!$H$22</f>
        <v>1181.8300441199999</v>
      </c>
      <c r="P107" s="36">
        <f>SUMIFS(СВЦЭМ!$C$39:$C$782,СВЦЭМ!$A$39:$A$782,$A107,СВЦЭМ!$B$39:$B$782,P$83)+'СЕТ СН'!$H$12+СВЦЭМ!$D$10+'СЕТ СН'!$H$6-'СЕТ СН'!$H$22</f>
        <v>1188.1216249399999</v>
      </c>
      <c r="Q107" s="36">
        <f>SUMIFS(СВЦЭМ!$C$39:$C$782,СВЦЭМ!$A$39:$A$782,$A107,СВЦЭМ!$B$39:$B$782,Q$83)+'СЕТ СН'!$H$12+СВЦЭМ!$D$10+'СЕТ СН'!$H$6-'СЕТ СН'!$H$22</f>
        <v>1184.9851823099998</v>
      </c>
      <c r="R107" s="36">
        <f>SUMIFS(СВЦЭМ!$C$39:$C$782,СВЦЭМ!$A$39:$A$782,$A107,СВЦЭМ!$B$39:$B$782,R$83)+'СЕТ СН'!$H$12+СВЦЭМ!$D$10+'СЕТ СН'!$H$6-'СЕТ СН'!$H$22</f>
        <v>1127.1078815000001</v>
      </c>
      <c r="S107" s="36">
        <f>SUMIFS(СВЦЭМ!$C$39:$C$782,СВЦЭМ!$A$39:$A$782,$A107,СВЦЭМ!$B$39:$B$782,S$83)+'СЕТ СН'!$H$12+СВЦЭМ!$D$10+'СЕТ СН'!$H$6-'СЕТ СН'!$H$22</f>
        <v>1080.0737195199999</v>
      </c>
      <c r="T107" s="36">
        <f>SUMIFS(СВЦЭМ!$C$39:$C$782,СВЦЭМ!$A$39:$A$782,$A107,СВЦЭМ!$B$39:$B$782,T$83)+'СЕТ СН'!$H$12+СВЦЭМ!$D$10+'СЕТ СН'!$H$6-'СЕТ СН'!$H$22</f>
        <v>1066.76281126</v>
      </c>
      <c r="U107" s="36">
        <f>SUMIFS(СВЦЭМ!$C$39:$C$782,СВЦЭМ!$A$39:$A$782,$A107,СВЦЭМ!$B$39:$B$782,U$83)+'СЕТ СН'!$H$12+СВЦЭМ!$D$10+'СЕТ СН'!$H$6-'СЕТ СН'!$H$22</f>
        <v>1076.2172527499999</v>
      </c>
      <c r="V107" s="36">
        <f>SUMIFS(СВЦЭМ!$C$39:$C$782,СВЦЭМ!$A$39:$A$782,$A107,СВЦЭМ!$B$39:$B$782,V$83)+'СЕТ СН'!$H$12+СВЦЭМ!$D$10+'СЕТ СН'!$H$6-'СЕТ СН'!$H$22</f>
        <v>1080.0982317099999</v>
      </c>
      <c r="W107" s="36">
        <f>SUMIFS(СВЦЭМ!$C$39:$C$782,СВЦЭМ!$A$39:$A$782,$A107,СВЦЭМ!$B$39:$B$782,W$83)+'СЕТ СН'!$H$12+СВЦЭМ!$D$10+'СЕТ СН'!$H$6-'СЕТ СН'!$H$22</f>
        <v>1078.8527295399999</v>
      </c>
      <c r="X107" s="36">
        <f>SUMIFS(СВЦЭМ!$C$39:$C$782,СВЦЭМ!$A$39:$A$782,$A107,СВЦЭМ!$B$39:$B$782,X$83)+'СЕТ СН'!$H$12+СВЦЭМ!$D$10+'СЕТ СН'!$H$6-'СЕТ СН'!$H$22</f>
        <v>1066.8656274699999</v>
      </c>
      <c r="Y107" s="36">
        <f>SUMIFS(СВЦЭМ!$C$39:$C$782,СВЦЭМ!$A$39:$A$782,$A107,СВЦЭМ!$B$39:$B$782,Y$83)+'СЕТ СН'!$H$12+СВЦЭМ!$D$10+'СЕТ СН'!$H$6-'СЕТ СН'!$H$22</f>
        <v>1034.92243988</v>
      </c>
    </row>
    <row r="108" spans="1:25" ht="15.75" x14ac:dyDescent="0.2">
      <c r="A108" s="35">
        <f t="shared" si="2"/>
        <v>44372</v>
      </c>
      <c r="B108" s="36">
        <f>SUMIFS(СВЦЭМ!$C$39:$C$782,СВЦЭМ!$A$39:$A$782,$A108,СВЦЭМ!$B$39:$B$782,B$83)+'СЕТ СН'!$H$12+СВЦЭМ!$D$10+'СЕТ СН'!$H$6-'СЕТ СН'!$H$22</f>
        <v>1086.79853106</v>
      </c>
      <c r="C108" s="36">
        <f>SUMIFS(СВЦЭМ!$C$39:$C$782,СВЦЭМ!$A$39:$A$782,$A108,СВЦЭМ!$B$39:$B$782,C$83)+'СЕТ СН'!$H$12+СВЦЭМ!$D$10+'СЕТ СН'!$H$6-'СЕТ СН'!$H$22</f>
        <v>1185.16197096</v>
      </c>
      <c r="D108" s="36">
        <f>SUMIFS(СВЦЭМ!$C$39:$C$782,СВЦЭМ!$A$39:$A$782,$A108,СВЦЭМ!$B$39:$B$782,D$83)+'СЕТ СН'!$H$12+СВЦЭМ!$D$10+'СЕТ СН'!$H$6-'СЕТ СН'!$H$22</f>
        <v>1219.4569345499999</v>
      </c>
      <c r="E108" s="36">
        <f>SUMIFS(СВЦЭМ!$C$39:$C$782,СВЦЭМ!$A$39:$A$782,$A108,СВЦЭМ!$B$39:$B$782,E$83)+'СЕТ СН'!$H$12+СВЦЭМ!$D$10+'СЕТ СН'!$H$6-'СЕТ СН'!$H$22</f>
        <v>1222.57817069</v>
      </c>
      <c r="F108" s="36">
        <f>SUMIFS(СВЦЭМ!$C$39:$C$782,СВЦЭМ!$A$39:$A$782,$A108,СВЦЭМ!$B$39:$B$782,F$83)+'СЕТ СН'!$H$12+СВЦЭМ!$D$10+'СЕТ СН'!$H$6-'СЕТ СН'!$H$22</f>
        <v>1218.5886122899999</v>
      </c>
      <c r="G108" s="36">
        <f>SUMIFS(СВЦЭМ!$C$39:$C$782,СВЦЭМ!$A$39:$A$782,$A108,СВЦЭМ!$B$39:$B$782,G$83)+'СЕТ СН'!$H$12+СВЦЭМ!$D$10+'СЕТ СН'!$H$6-'СЕТ СН'!$H$22</f>
        <v>1227.6616150699999</v>
      </c>
      <c r="H108" s="36">
        <f>SUMIFS(СВЦЭМ!$C$39:$C$782,СВЦЭМ!$A$39:$A$782,$A108,СВЦЭМ!$B$39:$B$782,H$83)+'СЕТ СН'!$H$12+СВЦЭМ!$D$10+'СЕТ СН'!$H$6-'СЕТ СН'!$H$22</f>
        <v>1223.6551417000001</v>
      </c>
      <c r="I108" s="36">
        <f>SUMIFS(СВЦЭМ!$C$39:$C$782,СВЦЭМ!$A$39:$A$782,$A108,СВЦЭМ!$B$39:$B$782,I$83)+'СЕТ СН'!$H$12+СВЦЭМ!$D$10+'СЕТ СН'!$H$6-'СЕТ СН'!$H$22</f>
        <v>1117.9441098299999</v>
      </c>
      <c r="J108" s="36">
        <f>SUMIFS(СВЦЭМ!$C$39:$C$782,СВЦЭМ!$A$39:$A$782,$A108,СВЦЭМ!$B$39:$B$782,J$83)+'СЕТ СН'!$H$12+СВЦЭМ!$D$10+'СЕТ СН'!$H$6-'СЕТ СН'!$H$22</f>
        <v>1056.1178242199999</v>
      </c>
      <c r="K108" s="36">
        <f>SUMIFS(СВЦЭМ!$C$39:$C$782,СВЦЭМ!$A$39:$A$782,$A108,СВЦЭМ!$B$39:$B$782,K$83)+'СЕТ СН'!$H$12+СВЦЭМ!$D$10+'СЕТ СН'!$H$6-'СЕТ СН'!$H$22</f>
        <v>1075.9530839199999</v>
      </c>
      <c r="L108" s="36">
        <f>SUMIFS(СВЦЭМ!$C$39:$C$782,СВЦЭМ!$A$39:$A$782,$A108,СВЦЭМ!$B$39:$B$782,L$83)+'СЕТ СН'!$H$12+СВЦЭМ!$D$10+'СЕТ СН'!$H$6-'СЕТ СН'!$H$22</f>
        <v>1065.5818705500001</v>
      </c>
      <c r="M108" s="36">
        <f>SUMIFS(СВЦЭМ!$C$39:$C$782,СВЦЭМ!$A$39:$A$782,$A108,СВЦЭМ!$B$39:$B$782,M$83)+'СЕТ СН'!$H$12+СВЦЭМ!$D$10+'СЕТ СН'!$H$6-'СЕТ СН'!$H$22</f>
        <v>1066.2487049599999</v>
      </c>
      <c r="N108" s="36">
        <f>SUMIFS(СВЦЭМ!$C$39:$C$782,СВЦЭМ!$A$39:$A$782,$A108,СВЦЭМ!$B$39:$B$782,N$83)+'СЕТ СН'!$H$12+СВЦЭМ!$D$10+'СЕТ СН'!$H$6-'СЕТ СН'!$H$22</f>
        <v>1119.8357770399998</v>
      </c>
      <c r="O108" s="36">
        <f>SUMIFS(СВЦЭМ!$C$39:$C$782,СВЦЭМ!$A$39:$A$782,$A108,СВЦЭМ!$B$39:$B$782,O$83)+'СЕТ СН'!$H$12+СВЦЭМ!$D$10+'СЕТ СН'!$H$6-'СЕТ СН'!$H$22</f>
        <v>1166.3177630800001</v>
      </c>
      <c r="P108" s="36">
        <f>SUMIFS(СВЦЭМ!$C$39:$C$782,СВЦЭМ!$A$39:$A$782,$A108,СВЦЭМ!$B$39:$B$782,P$83)+'СЕТ СН'!$H$12+СВЦЭМ!$D$10+'СЕТ СН'!$H$6-'СЕТ СН'!$H$22</f>
        <v>1174.9806057699998</v>
      </c>
      <c r="Q108" s="36">
        <f>SUMIFS(СВЦЭМ!$C$39:$C$782,СВЦЭМ!$A$39:$A$782,$A108,СВЦЭМ!$B$39:$B$782,Q$83)+'СЕТ СН'!$H$12+СВЦЭМ!$D$10+'СЕТ СН'!$H$6-'СЕТ СН'!$H$22</f>
        <v>1181.2682649799999</v>
      </c>
      <c r="R108" s="36">
        <f>SUMIFS(СВЦЭМ!$C$39:$C$782,СВЦЭМ!$A$39:$A$782,$A108,СВЦЭМ!$B$39:$B$782,R$83)+'СЕТ СН'!$H$12+СВЦЭМ!$D$10+'СЕТ СН'!$H$6-'СЕТ СН'!$H$22</f>
        <v>1147.7316769099998</v>
      </c>
      <c r="S108" s="36">
        <f>SUMIFS(СВЦЭМ!$C$39:$C$782,СВЦЭМ!$A$39:$A$782,$A108,СВЦЭМ!$B$39:$B$782,S$83)+'СЕТ СН'!$H$12+СВЦЭМ!$D$10+'СЕТ СН'!$H$6-'СЕТ СН'!$H$22</f>
        <v>1077.1864722199998</v>
      </c>
      <c r="T108" s="36">
        <f>SUMIFS(СВЦЭМ!$C$39:$C$782,СВЦЭМ!$A$39:$A$782,$A108,СВЦЭМ!$B$39:$B$782,T$83)+'СЕТ СН'!$H$12+СВЦЭМ!$D$10+'СЕТ СН'!$H$6-'СЕТ СН'!$H$22</f>
        <v>1058.76660756</v>
      </c>
      <c r="U108" s="36">
        <f>SUMIFS(СВЦЭМ!$C$39:$C$782,СВЦЭМ!$A$39:$A$782,$A108,СВЦЭМ!$B$39:$B$782,U$83)+'СЕТ СН'!$H$12+СВЦЭМ!$D$10+'СЕТ СН'!$H$6-'СЕТ СН'!$H$22</f>
        <v>1072.54892483</v>
      </c>
      <c r="V108" s="36">
        <f>SUMIFS(СВЦЭМ!$C$39:$C$782,СВЦЭМ!$A$39:$A$782,$A108,СВЦЭМ!$B$39:$B$782,V$83)+'СЕТ СН'!$H$12+СВЦЭМ!$D$10+'СЕТ СН'!$H$6-'СЕТ СН'!$H$22</f>
        <v>1074.66164467</v>
      </c>
      <c r="W108" s="36">
        <f>SUMIFS(СВЦЭМ!$C$39:$C$782,СВЦЭМ!$A$39:$A$782,$A108,СВЦЭМ!$B$39:$B$782,W$83)+'СЕТ СН'!$H$12+СВЦЭМ!$D$10+'СЕТ СН'!$H$6-'СЕТ СН'!$H$22</f>
        <v>1082.4972026099999</v>
      </c>
      <c r="X108" s="36">
        <f>SUMIFS(СВЦЭМ!$C$39:$C$782,СВЦЭМ!$A$39:$A$782,$A108,СВЦЭМ!$B$39:$B$782,X$83)+'СЕТ СН'!$H$12+СВЦЭМ!$D$10+'СЕТ СН'!$H$6-'СЕТ СН'!$H$22</f>
        <v>1065.6294001199999</v>
      </c>
      <c r="Y108" s="36">
        <f>SUMIFS(СВЦЭМ!$C$39:$C$782,СВЦЭМ!$A$39:$A$782,$A108,СВЦЭМ!$B$39:$B$782,Y$83)+'СЕТ СН'!$H$12+СВЦЭМ!$D$10+'СЕТ СН'!$H$6-'СЕТ СН'!$H$22</f>
        <v>1015.00796751</v>
      </c>
    </row>
    <row r="109" spans="1:25" ht="15.75" x14ac:dyDescent="0.2">
      <c r="A109" s="35">
        <f t="shared" si="2"/>
        <v>44373</v>
      </c>
      <c r="B109" s="36">
        <f>SUMIFS(СВЦЭМ!$C$39:$C$782,СВЦЭМ!$A$39:$A$782,$A109,СВЦЭМ!$B$39:$B$782,B$83)+'СЕТ СН'!$H$12+СВЦЭМ!$D$10+'СЕТ СН'!$H$6-'СЕТ СН'!$H$22</f>
        <v>1055.35755073</v>
      </c>
      <c r="C109" s="36">
        <f>SUMIFS(СВЦЭМ!$C$39:$C$782,СВЦЭМ!$A$39:$A$782,$A109,СВЦЭМ!$B$39:$B$782,C$83)+'СЕТ СН'!$H$12+СВЦЭМ!$D$10+'СЕТ СН'!$H$6-'СЕТ СН'!$H$22</f>
        <v>1144.81645996</v>
      </c>
      <c r="D109" s="36">
        <f>SUMIFS(СВЦЭМ!$C$39:$C$782,СВЦЭМ!$A$39:$A$782,$A109,СВЦЭМ!$B$39:$B$782,D$83)+'СЕТ СН'!$H$12+СВЦЭМ!$D$10+'СЕТ СН'!$H$6-'СЕТ СН'!$H$22</f>
        <v>1167.21606075</v>
      </c>
      <c r="E109" s="36">
        <f>SUMIFS(СВЦЭМ!$C$39:$C$782,СВЦЭМ!$A$39:$A$782,$A109,СВЦЭМ!$B$39:$B$782,E$83)+'СЕТ СН'!$H$12+СВЦЭМ!$D$10+'СЕТ СН'!$H$6-'СЕТ СН'!$H$22</f>
        <v>1159.1262777699999</v>
      </c>
      <c r="F109" s="36">
        <f>SUMIFS(СВЦЭМ!$C$39:$C$782,СВЦЭМ!$A$39:$A$782,$A109,СВЦЭМ!$B$39:$B$782,F$83)+'СЕТ СН'!$H$12+СВЦЭМ!$D$10+'СЕТ СН'!$H$6-'СЕТ СН'!$H$22</f>
        <v>1174.1165699799999</v>
      </c>
      <c r="G109" s="36">
        <f>SUMIFS(СВЦЭМ!$C$39:$C$782,СВЦЭМ!$A$39:$A$782,$A109,СВЦЭМ!$B$39:$B$782,G$83)+'СЕТ СН'!$H$12+СВЦЭМ!$D$10+'СЕТ СН'!$H$6-'СЕТ СН'!$H$22</f>
        <v>1165.2883786</v>
      </c>
      <c r="H109" s="36">
        <f>SUMIFS(СВЦЭМ!$C$39:$C$782,СВЦЭМ!$A$39:$A$782,$A109,СВЦЭМ!$B$39:$B$782,H$83)+'СЕТ СН'!$H$12+СВЦЭМ!$D$10+'СЕТ СН'!$H$6-'СЕТ СН'!$H$22</f>
        <v>1159.90401056</v>
      </c>
      <c r="I109" s="36">
        <f>SUMIFS(СВЦЭМ!$C$39:$C$782,СВЦЭМ!$A$39:$A$782,$A109,СВЦЭМ!$B$39:$B$782,I$83)+'СЕТ СН'!$H$12+СВЦЭМ!$D$10+'СЕТ СН'!$H$6-'СЕТ СН'!$H$22</f>
        <v>1139.8586714799999</v>
      </c>
      <c r="J109" s="36">
        <f>SUMIFS(СВЦЭМ!$C$39:$C$782,СВЦЭМ!$A$39:$A$782,$A109,СВЦЭМ!$B$39:$B$782,J$83)+'СЕТ СН'!$H$12+СВЦЭМ!$D$10+'СЕТ СН'!$H$6-'СЕТ СН'!$H$22</f>
        <v>1073.6708028399999</v>
      </c>
      <c r="K109" s="36">
        <f>SUMIFS(СВЦЭМ!$C$39:$C$782,СВЦЭМ!$A$39:$A$782,$A109,СВЦЭМ!$B$39:$B$782,K$83)+'СЕТ СН'!$H$12+СВЦЭМ!$D$10+'СЕТ СН'!$H$6-'СЕТ СН'!$H$22</f>
        <v>1037.6360764999999</v>
      </c>
      <c r="L109" s="36">
        <f>SUMIFS(СВЦЭМ!$C$39:$C$782,СВЦЭМ!$A$39:$A$782,$A109,СВЦЭМ!$B$39:$B$782,L$83)+'СЕТ СН'!$H$12+СВЦЭМ!$D$10+'СЕТ СН'!$H$6-'СЕТ СН'!$H$22</f>
        <v>1043.06543917</v>
      </c>
      <c r="M109" s="36">
        <f>SUMIFS(СВЦЭМ!$C$39:$C$782,СВЦЭМ!$A$39:$A$782,$A109,СВЦЭМ!$B$39:$B$782,M$83)+'СЕТ СН'!$H$12+СВЦЭМ!$D$10+'СЕТ СН'!$H$6-'СЕТ СН'!$H$22</f>
        <v>1061.22689827</v>
      </c>
      <c r="N109" s="36">
        <f>SUMIFS(СВЦЭМ!$C$39:$C$782,СВЦЭМ!$A$39:$A$782,$A109,СВЦЭМ!$B$39:$B$782,N$83)+'СЕТ СН'!$H$12+СВЦЭМ!$D$10+'СЕТ СН'!$H$6-'СЕТ СН'!$H$22</f>
        <v>1106.18840473</v>
      </c>
      <c r="O109" s="36">
        <f>SUMIFS(СВЦЭМ!$C$39:$C$782,СВЦЭМ!$A$39:$A$782,$A109,СВЦЭМ!$B$39:$B$782,O$83)+'СЕТ СН'!$H$12+СВЦЭМ!$D$10+'СЕТ СН'!$H$6-'СЕТ СН'!$H$22</f>
        <v>1116.99637953</v>
      </c>
      <c r="P109" s="36">
        <f>SUMIFS(СВЦЭМ!$C$39:$C$782,СВЦЭМ!$A$39:$A$782,$A109,СВЦЭМ!$B$39:$B$782,P$83)+'СЕТ СН'!$H$12+СВЦЭМ!$D$10+'СЕТ СН'!$H$6-'СЕТ СН'!$H$22</f>
        <v>1121.1099632099999</v>
      </c>
      <c r="Q109" s="36">
        <f>SUMIFS(СВЦЭМ!$C$39:$C$782,СВЦЭМ!$A$39:$A$782,$A109,СВЦЭМ!$B$39:$B$782,Q$83)+'СЕТ СН'!$H$12+СВЦЭМ!$D$10+'СЕТ СН'!$H$6-'СЕТ СН'!$H$22</f>
        <v>1118.7551151499999</v>
      </c>
      <c r="R109" s="36">
        <f>SUMIFS(СВЦЭМ!$C$39:$C$782,СВЦЭМ!$A$39:$A$782,$A109,СВЦЭМ!$B$39:$B$782,R$83)+'СЕТ СН'!$H$12+СВЦЭМ!$D$10+'СЕТ СН'!$H$6-'СЕТ СН'!$H$22</f>
        <v>1073.30706932</v>
      </c>
      <c r="S109" s="36">
        <f>SUMIFS(СВЦЭМ!$C$39:$C$782,СВЦЭМ!$A$39:$A$782,$A109,СВЦЭМ!$B$39:$B$782,S$83)+'СЕТ СН'!$H$12+СВЦЭМ!$D$10+'СЕТ СН'!$H$6-'СЕТ СН'!$H$22</f>
        <v>1042.94580412</v>
      </c>
      <c r="T109" s="36">
        <f>SUMIFS(СВЦЭМ!$C$39:$C$782,СВЦЭМ!$A$39:$A$782,$A109,СВЦЭМ!$B$39:$B$782,T$83)+'СЕТ СН'!$H$12+СВЦЭМ!$D$10+'СЕТ СН'!$H$6-'СЕТ СН'!$H$22</f>
        <v>1032.2598054699999</v>
      </c>
      <c r="U109" s="36">
        <f>SUMIFS(СВЦЭМ!$C$39:$C$782,СВЦЭМ!$A$39:$A$782,$A109,СВЦЭМ!$B$39:$B$782,U$83)+'СЕТ СН'!$H$12+СВЦЭМ!$D$10+'СЕТ СН'!$H$6-'СЕТ СН'!$H$22</f>
        <v>1031.29364603</v>
      </c>
      <c r="V109" s="36">
        <f>SUMIFS(СВЦЭМ!$C$39:$C$782,СВЦЭМ!$A$39:$A$782,$A109,СВЦЭМ!$B$39:$B$782,V$83)+'СЕТ СН'!$H$12+СВЦЭМ!$D$10+'СЕТ СН'!$H$6-'СЕТ СН'!$H$22</f>
        <v>1034.0244018499998</v>
      </c>
      <c r="W109" s="36">
        <f>SUMIFS(СВЦЭМ!$C$39:$C$782,СВЦЭМ!$A$39:$A$782,$A109,СВЦЭМ!$B$39:$B$782,W$83)+'СЕТ СН'!$H$12+СВЦЭМ!$D$10+'СЕТ СН'!$H$6-'СЕТ СН'!$H$22</f>
        <v>1048.2978942699999</v>
      </c>
      <c r="X109" s="36">
        <f>SUMIFS(СВЦЭМ!$C$39:$C$782,СВЦЭМ!$A$39:$A$782,$A109,СВЦЭМ!$B$39:$B$782,X$83)+'СЕТ СН'!$H$12+СВЦЭМ!$D$10+'СЕТ СН'!$H$6-'СЕТ СН'!$H$22</f>
        <v>1037.7929662900001</v>
      </c>
      <c r="Y109" s="36">
        <f>SUMIFS(СВЦЭМ!$C$39:$C$782,СВЦЭМ!$A$39:$A$782,$A109,СВЦЭМ!$B$39:$B$782,Y$83)+'СЕТ СН'!$H$12+СВЦЭМ!$D$10+'СЕТ СН'!$H$6-'СЕТ СН'!$H$22</f>
        <v>989.36558465999997</v>
      </c>
    </row>
    <row r="110" spans="1:25" ht="15.75" x14ac:dyDescent="0.2">
      <c r="A110" s="35">
        <f t="shared" si="2"/>
        <v>44374</v>
      </c>
      <c r="B110" s="36">
        <f>SUMIFS(СВЦЭМ!$C$39:$C$782,СВЦЭМ!$A$39:$A$782,$A110,СВЦЭМ!$B$39:$B$782,B$83)+'СЕТ СН'!$H$12+СВЦЭМ!$D$10+'СЕТ СН'!$H$6-'СЕТ СН'!$H$22</f>
        <v>1016.1071923</v>
      </c>
      <c r="C110" s="36">
        <f>SUMIFS(СВЦЭМ!$C$39:$C$782,СВЦЭМ!$A$39:$A$782,$A110,СВЦЭМ!$B$39:$B$782,C$83)+'СЕТ СН'!$H$12+СВЦЭМ!$D$10+'СЕТ СН'!$H$6-'СЕТ СН'!$H$22</f>
        <v>1070.9601048999998</v>
      </c>
      <c r="D110" s="36">
        <f>SUMIFS(СВЦЭМ!$C$39:$C$782,СВЦЭМ!$A$39:$A$782,$A110,СВЦЭМ!$B$39:$B$782,D$83)+'СЕТ СН'!$H$12+СВЦЭМ!$D$10+'СЕТ СН'!$H$6-'СЕТ СН'!$H$22</f>
        <v>1141.7660987300001</v>
      </c>
      <c r="E110" s="36">
        <f>SUMIFS(СВЦЭМ!$C$39:$C$782,СВЦЭМ!$A$39:$A$782,$A110,СВЦЭМ!$B$39:$B$782,E$83)+'СЕТ СН'!$H$12+СВЦЭМ!$D$10+'СЕТ СН'!$H$6-'СЕТ СН'!$H$22</f>
        <v>1159.3813289599998</v>
      </c>
      <c r="F110" s="36">
        <f>SUMIFS(СВЦЭМ!$C$39:$C$782,СВЦЭМ!$A$39:$A$782,$A110,СВЦЭМ!$B$39:$B$782,F$83)+'СЕТ СН'!$H$12+СВЦЭМ!$D$10+'СЕТ СН'!$H$6-'СЕТ СН'!$H$22</f>
        <v>1165.2862221099999</v>
      </c>
      <c r="G110" s="36">
        <f>SUMIFS(СВЦЭМ!$C$39:$C$782,СВЦЭМ!$A$39:$A$782,$A110,СВЦЭМ!$B$39:$B$782,G$83)+'СЕТ СН'!$H$12+СВЦЭМ!$D$10+'СЕТ СН'!$H$6-'СЕТ СН'!$H$22</f>
        <v>1165.91786637</v>
      </c>
      <c r="H110" s="36">
        <f>SUMIFS(СВЦЭМ!$C$39:$C$782,СВЦЭМ!$A$39:$A$782,$A110,СВЦЭМ!$B$39:$B$782,H$83)+'СЕТ СН'!$H$12+СВЦЭМ!$D$10+'СЕТ СН'!$H$6-'СЕТ СН'!$H$22</f>
        <v>1139.9689394899999</v>
      </c>
      <c r="I110" s="36">
        <f>SUMIFS(СВЦЭМ!$C$39:$C$782,СВЦЭМ!$A$39:$A$782,$A110,СВЦЭМ!$B$39:$B$782,I$83)+'СЕТ СН'!$H$12+СВЦЭМ!$D$10+'СЕТ СН'!$H$6-'СЕТ СН'!$H$22</f>
        <v>1059.44210836</v>
      </c>
      <c r="J110" s="36">
        <f>SUMIFS(СВЦЭМ!$C$39:$C$782,СВЦЭМ!$A$39:$A$782,$A110,СВЦЭМ!$B$39:$B$782,J$83)+'СЕТ СН'!$H$12+СВЦЭМ!$D$10+'СЕТ СН'!$H$6-'СЕТ СН'!$H$22</f>
        <v>1016.42290125</v>
      </c>
      <c r="K110" s="36">
        <f>SUMIFS(СВЦЭМ!$C$39:$C$782,СВЦЭМ!$A$39:$A$782,$A110,СВЦЭМ!$B$39:$B$782,K$83)+'СЕТ СН'!$H$12+СВЦЭМ!$D$10+'СЕТ СН'!$H$6-'СЕТ СН'!$H$22</f>
        <v>1013.5611868699999</v>
      </c>
      <c r="L110" s="36">
        <f>SUMIFS(СВЦЭМ!$C$39:$C$782,СВЦЭМ!$A$39:$A$782,$A110,СВЦЭМ!$B$39:$B$782,L$83)+'СЕТ СН'!$H$12+СВЦЭМ!$D$10+'СЕТ СН'!$H$6-'СЕТ СН'!$H$22</f>
        <v>1003.2738968599999</v>
      </c>
      <c r="M110" s="36">
        <f>SUMIFS(СВЦЭМ!$C$39:$C$782,СВЦЭМ!$A$39:$A$782,$A110,СВЦЭМ!$B$39:$B$782,M$83)+'СЕТ СН'!$H$12+СВЦЭМ!$D$10+'СЕТ СН'!$H$6-'СЕТ СН'!$H$22</f>
        <v>1023.56129515</v>
      </c>
      <c r="N110" s="36">
        <f>SUMIFS(СВЦЭМ!$C$39:$C$782,СВЦЭМ!$A$39:$A$782,$A110,СВЦЭМ!$B$39:$B$782,N$83)+'СЕТ СН'!$H$12+СВЦЭМ!$D$10+'СЕТ СН'!$H$6-'СЕТ СН'!$H$22</f>
        <v>1087.20170631</v>
      </c>
      <c r="O110" s="36">
        <f>SUMIFS(СВЦЭМ!$C$39:$C$782,СВЦЭМ!$A$39:$A$782,$A110,СВЦЭМ!$B$39:$B$782,O$83)+'СЕТ СН'!$H$12+СВЦЭМ!$D$10+'СЕТ СН'!$H$6-'СЕТ СН'!$H$22</f>
        <v>1138.9694102899998</v>
      </c>
      <c r="P110" s="36">
        <f>SUMIFS(СВЦЭМ!$C$39:$C$782,СВЦЭМ!$A$39:$A$782,$A110,СВЦЭМ!$B$39:$B$782,P$83)+'СЕТ СН'!$H$12+СВЦЭМ!$D$10+'СЕТ СН'!$H$6-'СЕТ СН'!$H$22</f>
        <v>1151.40078464</v>
      </c>
      <c r="Q110" s="36">
        <f>SUMIFS(СВЦЭМ!$C$39:$C$782,СВЦЭМ!$A$39:$A$782,$A110,СВЦЭМ!$B$39:$B$782,Q$83)+'СЕТ СН'!$H$12+СВЦЭМ!$D$10+'СЕТ СН'!$H$6-'СЕТ СН'!$H$22</f>
        <v>1150.7890982700001</v>
      </c>
      <c r="R110" s="36">
        <f>SUMIFS(СВЦЭМ!$C$39:$C$782,СВЦЭМ!$A$39:$A$782,$A110,СВЦЭМ!$B$39:$B$782,R$83)+'СЕТ СН'!$H$12+СВЦЭМ!$D$10+'СЕТ СН'!$H$6-'СЕТ СН'!$H$22</f>
        <v>1112.2059719700001</v>
      </c>
      <c r="S110" s="36">
        <f>SUMIFS(СВЦЭМ!$C$39:$C$782,СВЦЭМ!$A$39:$A$782,$A110,СВЦЭМ!$B$39:$B$782,S$83)+'СЕТ СН'!$H$12+СВЦЭМ!$D$10+'СЕТ СН'!$H$6-'СЕТ СН'!$H$22</f>
        <v>1053.0883881499999</v>
      </c>
      <c r="T110" s="36">
        <f>SUMIFS(СВЦЭМ!$C$39:$C$782,СВЦЭМ!$A$39:$A$782,$A110,СВЦЭМ!$B$39:$B$782,T$83)+'СЕТ СН'!$H$12+СВЦЭМ!$D$10+'СЕТ СН'!$H$6-'СЕТ СН'!$H$22</f>
        <v>1015.20229378</v>
      </c>
      <c r="U110" s="36">
        <f>SUMIFS(СВЦЭМ!$C$39:$C$782,СВЦЭМ!$A$39:$A$782,$A110,СВЦЭМ!$B$39:$B$782,U$83)+'СЕТ СН'!$H$12+СВЦЭМ!$D$10+'СЕТ СН'!$H$6-'СЕТ СН'!$H$22</f>
        <v>1008.7944645699999</v>
      </c>
      <c r="V110" s="36">
        <f>SUMIFS(СВЦЭМ!$C$39:$C$782,СВЦЭМ!$A$39:$A$782,$A110,СВЦЭМ!$B$39:$B$782,V$83)+'СЕТ СН'!$H$12+СВЦЭМ!$D$10+'СЕТ СН'!$H$6-'СЕТ СН'!$H$22</f>
        <v>990.35980144999996</v>
      </c>
      <c r="W110" s="36">
        <f>SUMIFS(СВЦЭМ!$C$39:$C$782,СВЦЭМ!$A$39:$A$782,$A110,СВЦЭМ!$B$39:$B$782,W$83)+'СЕТ СН'!$H$12+СВЦЭМ!$D$10+'СЕТ СН'!$H$6-'СЕТ СН'!$H$22</f>
        <v>992.95059749999996</v>
      </c>
      <c r="X110" s="36">
        <f>SUMIFS(СВЦЭМ!$C$39:$C$782,СВЦЭМ!$A$39:$A$782,$A110,СВЦЭМ!$B$39:$B$782,X$83)+'СЕТ СН'!$H$12+СВЦЭМ!$D$10+'СЕТ СН'!$H$6-'СЕТ СН'!$H$22</f>
        <v>990.87950449999994</v>
      </c>
      <c r="Y110" s="36">
        <f>SUMIFS(СВЦЭМ!$C$39:$C$782,СВЦЭМ!$A$39:$A$782,$A110,СВЦЭМ!$B$39:$B$782,Y$83)+'СЕТ СН'!$H$12+СВЦЭМ!$D$10+'СЕТ СН'!$H$6-'СЕТ СН'!$H$22</f>
        <v>993.35401972999989</v>
      </c>
    </row>
    <row r="111" spans="1:25" ht="15.75" x14ac:dyDescent="0.2">
      <c r="A111" s="35">
        <f t="shared" si="2"/>
        <v>44375</v>
      </c>
      <c r="B111" s="36">
        <f>SUMIFS(СВЦЭМ!$C$39:$C$782,СВЦЭМ!$A$39:$A$782,$A111,СВЦЭМ!$B$39:$B$782,B$83)+'СЕТ СН'!$H$12+СВЦЭМ!$D$10+'СЕТ СН'!$H$6-'СЕТ СН'!$H$22</f>
        <v>1039.7380594900001</v>
      </c>
      <c r="C111" s="36">
        <f>SUMIFS(СВЦЭМ!$C$39:$C$782,СВЦЭМ!$A$39:$A$782,$A111,СВЦЭМ!$B$39:$B$782,C$83)+'СЕТ СН'!$H$12+СВЦЭМ!$D$10+'СЕТ СН'!$H$6-'СЕТ СН'!$H$22</f>
        <v>1118.8968099899998</v>
      </c>
      <c r="D111" s="36">
        <f>SUMIFS(СВЦЭМ!$C$39:$C$782,СВЦЭМ!$A$39:$A$782,$A111,СВЦЭМ!$B$39:$B$782,D$83)+'СЕТ СН'!$H$12+СВЦЭМ!$D$10+'СЕТ СН'!$H$6-'СЕТ СН'!$H$22</f>
        <v>1129.3450815699998</v>
      </c>
      <c r="E111" s="36">
        <f>SUMIFS(СВЦЭМ!$C$39:$C$782,СВЦЭМ!$A$39:$A$782,$A111,СВЦЭМ!$B$39:$B$782,E$83)+'СЕТ СН'!$H$12+СВЦЭМ!$D$10+'СЕТ СН'!$H$6-'СЕТ СН'!$H$22</f>
        <v>1143.4502731600001</v>
      </c>
      <c r="F111" s="36">
        <f>SUMIFS(СВЦЭМ!$C$39:$C$782,СВЦЭМ!$A$39:$A$782,$A111,СВЦЭМ!$B$39:$B$782,F$83)+'СЕТ СН'!$H$12+СВЦЭМ!$D$10+'СЕТ СН'!$H$6-'СЕТ СН'!$H$22</f>
        <v>1141.8547466800001</v>
      </c>
      <c r="G111" s="36">
        <f>SUMIFS(СВЦЭМ!$C$39:$C$782,СВЦЭМ!$A$39:$A$782,$A111,СВЦЭМ!$B$39:$B$782,G$83)+'СЕТ СН'!$H$12+СВЦЭМ!$D$10+'СЕТ СН'!$H$6-'СЕТ СН'!$H$22</f>
        <v>1128.4682004299998</v>
      </c>
      <c r="H111" s="36">
        <f>SUMIFS(СВЦЭМ!$C$39:$C$782,СВЦЭМ!$A$39:$A$782,$A111,СВЦЭМ!$B$39:$B$782,H$83)+'СЕТ СН'!$H$12+СВЦЭМ!$D$10+'СЕТ СН'!$H$6-'СЕТ СН'!$H$22</f>
        <v>1126.9591637599999</v>
      </c>
      <c r="I111" s="36">
        <f>SUMIFS(СВЦЭМ!$C$39:$C$782,СВЦЭМ!$A$39:$A$782,$A111,СВЦЭМ!$B$39:$B$782,I$83)+'СЕТ СН'!$H$12+СВЦЭМ!$D$10+'СЕТ СН'!$H$6-'СЕТ СН'!$H$22</f>
        <v>1178.3372632999999</v>
      </c>
      <c r="J111" s="36">
        <f>SUMIFS(СВЦЭМ!$C$39:$C$782,СВЦЭМ!$A$39:$A$782,$A111,СВЦЭМ!$B$39:$B$782,J$83)+'СЕТ СН'!$H$12+СВЦЭМ!$D$10+'СЕТ СН'!$H$6-'СЕТ СН'!$H$22</f>
        <v>1104.1111962199998</v>
      </c>
      <c r="K111" s="36">
        <f>SUMIFS(СВЦЭМ!$C$39:$C$782,СВЦЭМ!$A$39:$A$782,$A111,СВЦЭМ!$B$39:$B$782,K$83)+'СЕТ СН'!$H$12+СВЦЭМ!$D$10+'СЕТ СН'!$H$6-'СЕТ СН'!$H$22</f>
        <v>1060.9746300299998</v>
      </c>
      <c r="L111" s="36">
        <f>SUMIFS(СВЦЭМ!$C$39:$C$782,СВЦЭМ!$A$39:$A$782,$A111,СВЦЭМ!$B$39:$B$782,L$83)+'СЕТ СН'!$H$12+СВЦЭМ!$D$10+'СЕТ СН'!$H$6-'СЕТ СН'!$H$22</f>
        <v>1035.4226162</v>
      </c>
      <c r="M111" s="36">
        <f>SUMIFS(СВЦЭМ!$C$39:$C$782,СВЦЭМ!$A$39:$A$782,$A111,СВЦЭМ!$B$39:$B$782,M$83)+'СЕТ СН'!$H$12+СВЦЭМ!$D$10+'СЕТ СН'!$H$6-'СЕТ СН'!$H$22</f>
        <v>1069.1933446999999</v>
      </c>
      <c r="N111" s="36">
        <f>SUMIFS(СВЦЭМ!$C$39:$C$782,СВЦЭМ!$A$39:$A$782,$A111,СВЦЭМ!$B$39:$B$782,N$83)+'СЕТ СН'!$H$12+СВЦЭМ!$D$10+'СЕТ СН'!$H$6-'СЕТ СН'!$H$22</f>
        <v>1139.9389051399999</v>
      </c>
      <c r="O111" s="36">
        <f>SUMIFS(СВЦЭМ!$C$39:$C$782,СВЦЭМ!$A$39:$A$782,$A111,СВЦЭМ!$B$39:$B$782,O$83)+'СЕТ СН'!$H$12+СВЦЭМ!$D$10+'СЕТ СН'!$H$6-'СЕТ СН'!$H$22</f>
        <v>1171.95365515</v>
      </c>
      <c r="P111" s="36">
        <f>SUMIFS(СВЦЭМ!$C$39:$C$782,СВЦЭМ!$A$39:$A$782,$A111,СВЦЭМ!$B$39:$B$782,P$83)+'СЕТ СН'!$H$12+СВЦЭМ!$D$10+'СЕТ СН'!$H$6-'СЕТ СН'!$H$22</f>
        <v>1175.27822444</v>
      </c>
      <c r="Q111" s="36">
        <f>SUMIFS(СВЦЭМ!$C$39:$C$782,СВЦЭМ!$A$39:$A$782,$A111,СВЦЭМ!$B$39:$B$782,Q$83)+'СЕТ СН'!$H$12+СВЦЭМ!$D$10+'СЕТ СН'!$H$6-'СЕТ СН'!$H$22</f>
        <v>1167.9702263199999</v>
      </c>
      <c r="R111" s="36">
        <f>SUMIFS(СВЦЭМ!$C$39:$C$782,СВЦЭМ!$A$39:$A$782,$A111,СВЦЭМ!$B$39:$B$782,R$83)+'СЕТ СН'!$H$12+СВЦЭМ!$D$10+'СЕТ СН'!$H$6-'СЕТ СН'!$H$22</f>
        <v>1132.4991090899998</v>
      </c>
      <c r="S111" s="36">
        <f>SUMIFS(СВЦЭМ!$C$39:$C$782,СВЦЭМ!$A$39:$A$782,$A111,СВЦЭМ!$B$39:$B$782,S$83)+'СЕТ СН'!$H$12+СВЦЭМ!$D$10+'СЕТ СН'!$H$6-'СЕТ СН'!$H$22</f>
        <v>1090.53935082</v>
      </c>
      <c r="T111" s="36">
        <f>SUMIFS(СВЦЭМ!$C$39:$C$782,СВЦЭМ!$A$39:$A$782,$A111,СВЦЭМ!$B$39:$B$782,T$83)+'СЕТ СН'!$H$12+СВЦЭМ!$D$10+'СЕТ СН'!$H$6-'СЕТ СН'!$H$22</f>
        <v>1031.20927332</v>
      </c>
      <c r="U111" s="36">
        <f>SUMIFS(СВЦЭМ!$C$39:$C$782,СВЦЭМ!$A$39:$A$782,$A111,СВЦЭМ!$B$39:$B$782,U$83)+'СЕТ СН'!$H$12+СВЦЭМ!$D$10+'СЕТ СН'!$H$6-'СЕТ СН'!$H$22</f>
        <v>1038.1824768199999</v>
      </c>
      <c r="V111" s="36">
        <f>SUMIFS(СВЦЭМ!$C$39:$C$782,СВЦЭМ!$A$39:$A$782,$A111,СВЦЭМ!$B$39:$B$782,V$83)+'СЕТ СН'!$H$12+СВЦЭМ!$D$10+'СЕТ СН'!$H$6-'СЕТ СН'!$H$22</f>
        <v>1014.6178682899999</v>
      </c>
      <c r="W111" s="36">
        <f>SUMIFS(СВЦЭМ!$C$39:$C$782,СВЦЭМ!$A$39:$A$782,$A111,СВЦЭМ!$B$39:$B$782,W$83)+'СЕТ СН'!$H$12+СВЦЭМ!$D$10+'СЕТ СН'!$H$6-'СЕТ СН'!$H$22</f>
        <v>1023.7572934499999</v>
      </c>
      <c r="X111" s="36">
        <f>SUMIFS(СВЦЭМ!$C$39:$C$782,СВЦЭМ!$A$39:$A$782,$A111,СВЦЭМ!$B$39:$B$782,X$83)+'СЕТ СН'!$H$12+СВЦЭМ!$D$10+'СЕТ СН'!$H$6-'СЕТ СН'!$H$22</f>
        <v>1036.1852843699999</v>
      </c>
      <c r="Y111" s="36">
        <f>SUMIFS(СВЦЭМ!$C$39:$C$782,СВЦЭМ!$A$39:$A$782,$A111,СВЦЭМ!$B$39:$B$782,Y$83)+'СЕТ СН'!$H$12+СВЦЭМ!$D$10+'СЕТ СН'!$H$6-'СЕТ СН'!$H$22</f>
        <v>1079.81126008</v>
      </c>
    </row>
    <row r="112" spans="1:25" ht="15.75" x14ac:dyDescent="0.2">
      <c r="A112" s="35">
        <f t="shared" si="2"/>
        <v>44376</v>
      </c>
      <c r="B112" s="36">
        <f>SUMIFS(СВЦЭМ!$C$39:$C$782,СВЦЭМ!$A$39:$A$782,$A112,СВЦЭМ!$B$39:$B$782,B$83)+'СЕТ СН'!$H$12+СВЦЭМ!$D$10+'СЕТ СН'!$H$6-'СЕТ СН'!$H$22</f>
        <v>1073.2334444999999</v>
      </c>
      <c r="C112" s="36">
        <f>SUMIFS(СВЦЭМ!$C$39:$C$782,СВЦЭМ!$A$39:$A$782,$A112,СВЦЭМ!$B$39:$B$782,C$83)+'СЕТ СН'!$H$12+СВЦЭМ!$D$10+'СЕТ СН'!$H$6-'СЕТ СН'!$H$22</f>
        <v>1110.3882303199998</v>
      </c>
      <c r="D112" s="36">
        <f>SUMIFS(СВЦЭМ!$C$39:$C$782,СВЦЭМ!$A$39:$A$782,$A112,СВЦЭМ!$B$39:$B$782,D$83)+'СЕТ СН'!$H$12+СВЦЭМ!$D$10+'СЕТ СН'!$H$6-'СЕТ СН'!$H$22</f>
        <v>1123.4856923799998</v>
      </c>
      <c r="E112" s="36">
        <f>SUMIFS(СВЦЭМ!$C$39:$C$782,СВЦЭМ!$A$39:$A$782,$A112,СВЦЭМ!$B$39:$B$782,E$83)+'СЕТ СН'!$H$12+СВЦЭМ!$D$10+'СЕТ СН'!$H$6-'СЕТ СН'!$H$22</f>
        <v>1141.2022496499999</v>
      </c>
      <c r="F112" s="36">
        <f>SUMIFS(СВЦЭМ!$C$39:$C$782,СВЦЭМ!$A$39:$A$782,$A112,СВЦЭМ!$B$39:$B$782,F$83)+'СЕТ СН'!$H$12+СВЦЭМ!$D$10+'СЕТ СН'!$H$6-'СЕТ СН'!$H$22</f>
        <v>1141.8596538100001</v>
      </c>
      <c r="G112" s="36">
        <f>SUMIFS(СВЦЭМ!$C$39:$C$782,СВЦЭМ!$A$39:$A$782,$A112,СВЦЭМ!$B$39:$B$782,G$83)+'СЕТ СН'!$H$12+СВЦЭМ!$D$10+'СЕТ СН'!$H$6-'СЕТ СН'!$H$22</f>
        <v>1133.92943298</v>
      </c>
      <c r="H112" s="36">
        <f>SUMIFS(СВЦЭМ!$C$39:$C$782,СВЦЭМ!$A$39:$A$782,$A112,СВЦЭМ!$B$39:$B$782,H$83)+'СЕТ СН'!$H$12+СВЦЭМ!$D$10+'СЕТ СН'!$H$6-'СЕТ СН'!$H$22</f>
        <v>1121.8392401599999</v>
      </c>
      <c r="I112" s="36">
        <f>SUMIFS(СВЦЭМ!$C$39:$C$782,СВЦЭМ!$A$39:$A$782,$A112,СВЦЭМ!$B$39:$B$782,I$83)+'СЕТ СН'!$H$12+СВЦЭМ!$D$10+'СЕТ СН'!$H$6-'СЕТ СН'!$H$22</f>
        <v>1157.51112672</v>
      </c>
      <c r="J112" s="36">
        <f>SUMIFS(СВЦЭМ!$C$39:$C$782,СВЦЭМ!$A$39:$A$782,$A112,СВЦЭМ!$B$39:$B$782,J$83)+'СЕТ СН'!$H$12+СВЦЭМ!$D$10+'СЕТ СН'!$H$6-'СЕТ СН'!$H$22</f>
        <v>1101.3170885499999</v>
      </c>
      <c r="K112" s="36">
        <f>SUMIFS(СВЦЭМ!$C$39:$C$782,СВЦЭМ!$A$39:$A$782,$A112,СВЦЭМ!$B$39:$B$782,K$83)+'СЕТ СН'!$H$12+СВЦЭМ!$D$10+'СЕТ СН'!$H$6-'СЕТ СН'!$H$22</f>
        <v>1064.27223106</v>
      </c>
      <c r="L112" s="36">
        <f>SUMIFS(СВЦЭМ!$C$39:$C$782,СВЦЭМ!$A$39:$A$782,$A112,СВЦЭМ!$B$39:$B$782,L$83)+'СЕТ СН'!$H$12+СВЦЭМ!$D$10+'СЕТ СН'!$H$6-'СЕТ СН'!$H$22</f>
        <v>1033.35253117</v>
      </c>
      <c r="M112" s="36">
        <f>SUMIFS(СВЦЭМ!$C$39:$C$782,СВЦЭМ!$A$39:$A$782,$A112,СВЦЭМ!$B$39:$B$782,M$83)+'СЕТ СН'!$H$12+СВЦЭМ!$D$10+'СЕТ СН'!$H$6-'СЕТ СН'!$H$22</f>
        <v>1061.8423959299998</v>
      </c>
      <c r="N112" s="36">
        <f>SUMIFS(СВЦЭМ!$C$39:$C$782,СВЦЭМ!$A$39:$A$782,$A112,СВЦЭМ!$B$39:$B$782,N$83)+'СЕТ СН'!$H$12+СВЦЭМ!$D$10+'СЕТ СН'!$H$6-'СЕТ СН'!$H$22</f>
        <v>1133.8094659599999</v>
      </c>
      <c r="O112" s="36">
        <f>SUMIFS(СВЦЭМ!$C$39:$C$782,СВЦЭМ!$A$39:$A$782,$A112,СВЦЭМ!$B$39:$B$782,O$83)+'СЕТ СН'!$H$12+СВЦЭМ!$D$10+'СЕТ СН'!$H$6-'СЕТ СН'!$H$22</f>
        <v>1175.6086034</v>
      </c>
      <c r="P112" s="36">
        <f>SUMIFS(СВЦЭМ!$C$39:$C$782,СВЦЭМ!$A$39:$A$782,$A112,СВЦЭМ!$B$39:$B$782,P$83)+'СЕТ СН'!$H$12+СВЦЭМ!$D$10+'СЕТ СН'!$H$6-'СЕТ СН'!$H$22</f>
        <v>1180.45239406</v>
      </c>
      <c r="Q112" s="36">
        <f>SUMIFS(СВЦЭМ!$C$39:$C$782,СВЦЭМ!$A$39:$A$782,$A112,СВЦЭМ!$B$39:$B$782,Q$83)+'СЕТ СН'!$H$12+СВЦЭМ!$D$10+'СЕТ СН'!$H$6-'СЕТ СН'!$H$22</f>
        <v>1171.1989148099999</v>
      </c>
      <c r="R112" s="36">
        <f>SUMIFS(СВЦЭМ!$C$39:$C$782,СВЦЭМ!$A$39:$A$782,$A112,СВЦЭМ!$B$39:$B$782,R$83)+'СЕТ СН'!$H$12+СВЦЭМ!$D$10+'СЕТ СН'!$H$6-'СЕТ СН'!$H$22</f>
        <v>1142.4250521499998</v>
      </c>
      <c r="S112" s="36">
        <f>SUMIFS(СВЦЭМ!$C$39:$C$782,СВЦЭМ!$A$39:$A$782,$A112,СВЦЭМ!$B$39:$B$782,S$83)+'СЕТ СН'!$H$12+СВЦЭМ!$D$10+'СЕТ СН'!$H$6-'СЕТ СН'!$H$22</f>
        <v>1096.63258518</v>
      </c>
      <c r="T112" s="36">
        <f>SUMIFS(СВЦЭМ!$C$39:$C$782,СВЦЭМ!$A$39:$A$782,$A112,СВЦЭМ!$B$39:$B$782,T$83)+'СЕТ СН'!$H$12+СВЦЭМ!$D$10+'СЕТ СН'!$H$6-'СЕТ СН'!$H$22</f>
        <v>1046.23880285</v>
      </c>
      <c r="U112" s="36">
        <f>SUMIFS(СВЦЭМ!$C$39:$C$782,СВЦЭМ!$A$39:$A$782,$A112,СВЦЭМ!$B$39:$B$782,U$83)+'СЕТ СН'!$H$12+СВЦЭМ!$D$10+'СЕТ СН'!$H$6-'СЕТ СН'!$H$22</f>
        <v>1042.1559447099999</v>
      </c>
      <c r="V112" s="36">
        <f>SUMIFS(СВЦЭМ!$C$39:$C$782,СВЦЭМ!$A$39:$A$782,$A112,СВЦЭМ!$B$39:$B$782,V$83)+'СЕТ СН'!$H$12+СВЦЭМ!$D$10+'СЕТ СН'!$H$6-'СЕТ СН'!$H$22</f>
        <v>1015.03885641</v>
      </c>
      <c r="W112" s="36">
        <f>SUMIFS(СВЦЭМ!$C$39:$C$782,СВЦЭМ!$A$39:$A$782,$A112,СВЦЭМ!$B$39:$B$782,W$83)+'СЕТ СН'!$H$12+СВЦЭМ!$D$10+'СЕТ СН'!$H$6-'СЕТ СН'!$H$22</f>
        <v>1024.8787269699999</v>
      </c>
      <c r="X112" s="36">
        <f>SUMIFS(СВЦЭМ!$C$39:$C$782,СВЦЭМ!$A$39:$A$782,$A112,СВЦЭМ!$B$39:$B$782,X$83)+'СЕТ СН'!$H$12+СВЦЭМ!$D$10+'СЕТ СН'!$H$6-'СЕТ СН'!$H$22</f>
        <v>1038.4227315999999</v>
      </c>
      <c r="Y112" s="36">
        <f>SUMIFS(СВЦЭМ!$C$39:$C$782,СВЦЭМ!$A$39:$A$782,$A112,СВЦЭМ!$B$39:$B$782,Y$83)+'СЕТ СН'!$H$12+СВЦЭМ!$D$10+'СЕТ СН'!$H$6-'СЕТ СН'!$H$22</f>
        <v>1074.6331431799999</v>
      </c>
    </row>
    <row r="113" spans="1:27" ht="15.75" x14ac:dyDescent="0.2">
      <c r="A113" s="35">
        <f t="shared" si="2"/>
        <v>44377</v>
      </c>
      <c r="B113" s="36">
        <f>SUMIFS(СВЦЭМ!$C$39:$C$782,СВЦЭМ!$A$39:$A$782,$A113,СВЦЭМ!$B$39:$B$782,B$83)+'СЕТ СН'!$H$12+СВЦЭМ!$D$10+'СЕТ СН'!$H$6-'СЕТ СН'!$H$22</f>
        <v>1076.9645448199999</v>
      </c>
      <c r="C113" s="36">
        <f>SUMIFS(СВЦЭМ!$C$39:$C$782,СВЦЭМ!$A$39:$A$782,$A113,СВЦЭМ!$B$39:$B$782,C$83)+'СЕТ СН'!$H$12+СВЦЭМ!$D$10+'СЕТ СН'!$H$6-'СЕТ СН'!$H$22</f>
        <v>1171.4509092999999</v>
      </c>
      <c r="D113" s="36">
        <f>SUMIFS(СВЦЭМ!$C$39:$C$782,СВЦЭМ!$A$39:$A$782,$A113,СВЦЭМ!$B$39:$B$782,D$83)+'СЕТ СН'!$H$12+СВЦЭМ!$D$10+'СЕТ СН'!$H$6-'СЕТ СН'!$H$22</f>
        <v>1248.19528064</v>
      </c>
      <c r="E113" s="36">
        <f>SUMIFS(СВЦЭМ!$C$39:$C$782,СВЦЭМ!$A$39:$A$782,$A113,СВЦЭМ!$B$39:$B$782,E$83)+'СЕТ СН'!$H$12+СВЦЭМ!$D$10+'СЕТ СН'!$H$6-'СЕТ СН'!$H$22</f>
        <v>1245.5774175199999</v>
      </c>
      <c r="F113" s="36">
        <f>SUMIFS(СВЦЭМ!$C$39:$C$782,СВЦЭМ!$A$39:$A$782,$A113,СВЦЭМ!$B$39:$B$782,F$83)+'СЕТ СН'!$H$12+СВЦЭМ!$D$10+'СЕТ СН'!$H$6-'СЕТ СН'!$H$22</f>
        <v>1243.7467647499998</v>
      </c>
      <c r="G113" s="36">
        <f>SUMIFS(СВЦЭМ!$C$39:$C$782,СВЦЭМ!$A$39:$A$782,$A113,СВЦЭМ!$B$39:$B$782,G$83)+'СЕТ СН'!$H$12+СВЦЭМ!$D$10+'СЕТ СН'!$H$6-'СЕТ СН'!$H$22</f>
        <v>1243.33767745</v>
      </c>
      <c r="H113" s="36">
        <f>SUMIFS(СВЦЭМ!$C$39:$C$782,СВЦЭМ!$A$39:$A$782,$A113,СВЦЭМ!$B$39:$B$782,H$83)+'СЕТ СН'!$H$12+СВЦЭМ!$D$10+'СЕТ СН'!$H$6-'СЕТ СН'!$H$22</f>
        <v>1218.0600827799999</v>
      </c>
      <c r="I113" s="36">
        <f>SUMIFS(СВЦЭМ!$C$39:$C$782,СВЦЭМ!$A$39:$A$782,$A113,СВЦЭМ!$B$39:$B$782,I$83)+'СЕТ СН'!$H$12+СВЦЭМ!$D$10+'СЕТ СН'!$H$6-'СЕТ СН'!$H$22</f>
        <v>1125.7184683099999</v>
      </c>
      <c r="J113" s="36">
        <f>SUMIFS(СВЦЭМ!$C$39:$C$782,СВЦЭМ!$A$39:$A$782,$A113,СВЦЭМ!$B$39:$B$782,J$83)+'СЕТ СН'!$H$12+СВЦЭМ!$D$10+'СЕТ СН'!$H$6-'СЕТ СН'!$H$22</f>
        <v>1047.24364737</v>
      </c>
      <c r="K113" s="36">
        <f>SUMIFS(СВЦЭМ!$C$39:$C$782,СВЦЭМ!$A$39:$A$782,$A113,СВЦЭМ!$B$39:$B$782,K$83)+'СЕТ СН'!$H$12+СВЦЭМ!$D$10+'СЕТ СН'!$H$6-'СЕТ СН'!$H$22</f>
        <v>1004.1465797899999</v>
      </c>
      <c r="L113" s="36">
        <f>SUMIFS(СВЦЭМ!$C$39:$C$782,СВЦЭМ!$A$39:$A$782,$A113,СВЦЭМ!$B$39:$B$782,L$83)+'СЕТ СН'!$H$12+СВЦЭМ!$D$10+'СЕТ СН'!$H$6-'СЕТ СН'!$H$22</f>
        <v>982.70860873999993</v>
      </c>
      <c r="M113" s="36">
        <f>SUMIFS(СВЦЭМ!$C$39:$C$782,СВЦЭМ!$A$39:$A$782,$A113,СВЦЭМ!$B$39:$B$782,M$83)+'СЕТ СН'!$H$12+СВЦЭМ!$D$10+'СЕТ СН'!$H$6-'СЕТ СН'!$H$22</f>
        <v>1018.88171314</v>
      </c>
      <c r="N113" s="36">
        <f>SUMIFS(СВЦЭМ!$C$39:$C$782,СВЦЭМ!$A$39:$A$782,$A113,СВЦЭМ!$B$39:$B$782,N$83)+'СЕТ СН'!$H$12+СВЦЭМ!$D$10+'СЕТ СН'!$H$6-'СЕТ СН'!$H$22</f>
        <v>1076.93120501</v>
      </c>
      <c r="O113" s="36">
        <f>SUMIFS(СВЦЭМ!$C$39:$C$782,СВЦЭМ!$A$39:$A$782,$A113,СВЦЭМ!$B$39:$B$782,O$83)+'СЕТ СН'!$H$12+СВЦЭМ!$D$10+'СЕТ СН'!$H$6-'СЕТ СН'!$H$22</f>
        <v>1122.89339561</v>
      </c>
      <c r="P113" s="36">
        <f>SUMIFS(СВЦЭМ!$C$39:$C$782,СВЦЭМ!$A$39:$A$782,$A113,СВЦЭМ!$B$39:$B$782,P$83)+'СЕТ СН'!$H$12+СВЦЭМ!$D$10+'СЕТ СН'!$H$6-'СЕТ СН'!$H$22</f>
        <v>1145.3939123199998</v>
      </c>
      <c r="Q113" s="36">
        <f>SUMIFS(СВЦЭМ!$C$39:$C$782,СВЦЭМ!$A$39:$A$782,$A113,СВЦЭМ!$B$39:$B$782,Q$83)+'СЕТ СН'!$H$12+СВЦЭМ!$D$10+'СЕТ СН'!$H$6-'СЕТ СН'!$H$22</f>
        <v>1129.0308563899998</v>
      </c>
      <c r="R113" s="36">
        <f>SUMIFS(СВЦЭМ!$C$39:$C$782,СВЦЭМ!$A$39:$A$782,$A113,СВЦЭМ!$B$39:$B$782,R$83)+'СЕТ СН'!$H$12+СВЦЭМ!$D$10+'СЕТ СН'!$H$6-'СЕТ СН'!$H$22</f>
        <v>1087.5849544499999</v>
      </c>
      <c r="S113" s="36">
        <f>SUMIFS(СВЦЭМ!$C$39:$C$782,СВЦЭМ!$A$39:$A$782,$A113,СВЦЭМ!$B$39:$B$782,S$83)+'СЕТ СН'!$H$12+СВЦЭМ!$D$10+'СЕТ СН'!$H$6-'СЕТ СН'!$H$22</f>
        <v>1033.58627712</v>
      </c>
      <c r="T113" s="36">
        <f>SUMIFS(СВЦЭМ!$C$39:$C$782,СВЦЭМ!$A$39:$A$782,$A113,СВЦЭМ!$B$39:$B$782,T$83)+'СЕТ СН'!$H$12+СВЦЭМ!$D$10+'СЕТ СН'!$H$6-'СЕТ СН'!$H$22</f>
        <v>998.50942091999991</v>
      </c>
      <c r="U113" s="36">
        <f>SUMIFS(СВЦЭМ!$C$39:$C$782,СВЦЭМ!$A$39:$A$782,$A113,СВЦЭМ!$B$39:$B$782,U$83)+'СЕТ СН'!$H$12+СВЦЭМ!$D$10+'СЕТ СН'!$H$6-'СЕТ СН'!$H$22</f>
        <v>1000.1682199899999</v>
      </c>
      <c r="V113" s="36">
        <f>SUMIFS(СВЦЭМ!$C$39:$C$782,СВЦЭМ!$A$39:$A$782,$A113,СВЦЭМ!$B$39:$B$782,V$83)+'СЕТ СН'!$H$12+СВЦЭМ!$D$10+'СЕТ СН'!$H$6-'СЕТ СН'!$H$22</f>
        <v>985.13174156999992</v>
      </c>
      <c r="W113" s="36">
        <f>SUMIFS(СВЦЭМ!$C$39:$C$782,СВЦЭМ!$A$39:$A$782,$A113,СВЦЭМ!$B$39:$B$782,W$83)+'СЕТ СН'!$H$12+СВЦЭМ!$D$10+'СЕТ СН'!$H$6-'СЕТ СН'!$H$22</f>
        <v>985.45182867999995</v>
      </c>
      <c r="X113" s="36">
        <f>SUMIFS(СВЦЭМ!$C$39:$C$782,СВЦЭМ!$A$39:$A$782,$A113,СВЦЭМ!$B$39:$B$782,X$83)+'СЕТ СН'!$H$12+СВЦЭМ!$D$10+'СЕТ СН'!$H$6-'СЕТ СН'!$H$22</f>
        <v>994.75695404999999</v>
      </c>
      <c r="Y113" s="36">
        <f>SUMIFS(СВЦЭМ!$C$39:$C$782,СВЦЭМ!$A$39:$A$782,$A113,СВЦЭМ!$B$39:$B$782,Y$83)+'СЕТ СН'!$H$12+СВЦЭМ!$D$10+'СЕТ СН'!$H$6-'СЕТ СН'!$H$22</f>
        <v>1001.43154938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01.06.2021</v>
      </c>
      <c r="B120" s="36">
        <f>SUMIFS(СВЦЭМ!$C$39:$C$782,СВЦЭМ!$A$39:$A$782,$A120,СВЦЭМ!$B$39:$B$782,B$119)+'СЕТ СН'!$I$12+СВЦЭМ!$D$10+'СЕТ СН'!$I$6-'СЕТ СН'!$I$22</f>
        <v>1368.37218016</v>
      </c>
      <c r="C120" s="36">
        <f>SUMIFS(СВЦЭМ!$C$39:$C$782,СВЦЭМ!$A$39:$A$782,$A120,СВЦЭМ!$B$39:$B$782,C$119)+'СЕТ СН'!$I$12+СВЦЭМ!$D$10+'СЕТ СН'!$I$6-'СЕТ СН'!$I$22</f>
        <v>1431.1784071399998</v>
      </c>
      <c r="D120" s="36">
        <f>SUMIFS(СВЦЭМ!$C$39:$C$782,СВЦЭМ!$A$39:$A$782,$A120,СВЦЭМ!$B$39:$B$782,D$119)+'СЕТ СН'!$I$12+СВЦЭМ!$D$10+'СЕТ СН'!$I$6-'СЕТ СН'!$I$22</f>
        <v>1453.2723091399998</v>
      </c>
      <c r="E120" s="36">
        <f>SUMIFS(СВЦЭМ!$C$39:$C$782,СВЦЭМ!$A$39:$A$782,$A120,СВЦЭМ!$B$39:$B$782,E$119)+'СЕТ СН'!$I$12+СВЦЭМ!$D$10+'СЕТ СН'!$I$6-'СЕТ СН'!$I$22</f>
        <v>1462.8049197199998</v>
      </c>
      <c r="F120" s="36">
        <f>SUMIFS(СВЦЭМ!$C$39:$C$782,СВЦЭМ!$A$39:$A$782,$A120,СВЦЭМ!$B$39:$B$782,F$119)+'СЕТ СН'!$I$12+СВЦЭМ!$D$10+'СЕТ СН'!$I$6-'СЕТ СН'!$I$22</f>
        <v>1465.3598465</v>
      </c>
      <c r="G120" s="36">
        <f>SUMIFS(СВЦЭМ!$C$39:$C$782,СВЦЭМ!$A$39:$A$782,$A120,СВЦЭМ!$B$39:$B$782,G$119)+'СЕТ СН'!$I$12+СВЦЭМ!$D$10+'СЕТ СН'!$I$6-'СЕТ СН'!$I$22</f>
        <v>1446.9241008399999</v>
      </c>
      <c r="H120" s="36">
        <f>SUMIFS(СВЦЭМ!$C$39:$C$782,СВЦЭМ!$A$39:$A$782,$A120,СВЦЭМ!$B$39:$B$782,H$119)+'СЕТ СН'!$I$12+СВЦЭМ!$D$10+'СЕТ СН'!$I$6-'СЕТ СН'!$I$22</f>
        <v>1405.73704802</v>
      </c>
      <c r="I120" s="36">
        <f>SUMIFS(СВЦЭМ!$C$39:$C$782,СВЦЭМ!$A$39:$A$782,$A120,СВЦЭМ!$B$39:$B$782,I$119)+'СЕТ СН'!$I$12+СВЦЭМ!$D$10+'СЕТ СН'!$I$6-'СЕТ СН'!$I$22</f>
        <v>1312.99166238</v>
      </c>
      <c r="J120" s="36">
        <f>SUMIFS(СВЦЭМ!$C$39:$C$782,СВЦЭМ!$A$39:$A$782,$A120,СВЦЭМ!$B$39:$B$782,J$119)+'СЕТ СН'!$I$12+СВЦЭМ!$D$10+'СЕТ СН'!$I$6-'СЕТ СН'!$I$22</f>
        <v>1266.3598708</v>
      </c>
      <c r="K120" s="36">
        <f>SUMIFS(СВЦЭМ!$C$39:$C$782,СВЦЭМ!$A$39:$A$782,$A120,СВЦЭМ!$B$39:$B$782,K$119)+'СЕТ СН'!$I$12+СВЦЭМ!$D$10+'СЕТ СН'!$I$6-'СЕТ СН'!$I$22</f>
        <v>1369.16800296</v>
      </c>
      <c r="L120" s="36">
        <f>SUMIFS(СВЦЭМ!$C$39:$C$782,СВЦЭМ!$A$39:$A$782,$A120,СВЦЭМ!$B$39:$B$782,L$119)+'СЕТ СН'!$I$12+СВЦЭМ!$D$10+'СЕТ СН'!$I$6-'СЕТ СН'!$I$22</f>
        <v>1350.7002725499999</v>
      </c>
      <c r="M120" s="36">
        <f>SUMIFS(СВЦЭМ!$C$39:$C$782,СВЦЭМ!$A$39:$A$782,$A120,СВЦЭМ!$B$39:$B$782,M$119)+'СЕТ СН'!$I$12+СВЦЭМ!$D$10+'СЕТ СН'!$I$6-'СЕТ СН'!$I$22</f>
        <v>1338.1859707899998</v>
      </c>
      <c r="N120" s="36">
        <f>SUMIFS(СВЦЭМ!$C$39:$C$782,СВЦЭМ!$A$39:$A$782,$A120,СВЦЭМ!$B$39:$B$782,N$119)+'СЕТ СН'!$I$12+СВЦЭМ!$D$10+'СЕТ СН'!$I$6-'СЕТ СН'!$I$22</f>
        <v>1348.8895542</v>
      </c>
      <c r="O120" s="36">
        <f>SUMIFS(СВЦЭМ!$C$39:$C$782,СВЦЭМ!$A$39:$A$782,$A120,СВЦЭМ!$B$39:$B$782,O$119)+'СЕТ СН'!$I$12+СВЦЭМ!$D$10+'СЕТ СН'!$I$6-'СЕТ СН'!$I$22</f>
        <v>1392.47483465</v>
      </c>
      <c r="P120" s="36">
        <f>SUMIFS(СВЦЭМ!$C$39:$C$782,СВЦЭМ!$A$39:$A$782,$A120,СВЦЭМ!$B$39:$B$782,P$119)+'СЕТ СН'!$I$12+СВЦЭМ!$D$10+'СЕТ СН'!$I$6-'СЕТ СН'!$I$22</f>
        <v>1402.5267887699999</v>
      </c>
      <c r="Q120" s="36">
        <f>SUMIFS(СВЦЭМ!$C$39:$C$782,СВЦЭМ!$A$39:$A$782,$A120,СВЦЭМ!$B$39:$B$782,Q$119)+'СЕТ СН'!$I$12+СВЦЭМ!$D$10+'СЕТ СН'!$I$6-'СЕТ СН'!$I$22</f>
        <v>1402.3664100799999</v>
      </c>
      <c r="R120" s="36">
        <f>SUMIFS(СВЦЭМ!$C$39:$C$782,СВЦЭМ!$A$39:$A$782,$A120,СВЦЭМ!$B$39:$B$782,R$119)+'СЕТ СН'!$I$12+СВЦЭМ!$D$10+'СЕТ СН'!$I$6-'СЕТ СН'!$I$22</f>
        <v>1354.9634478399998</v>
      </c>
      <c r="S120" s="36">
        <f>SUMIFS(СВЦЭМ!$C$39:$C$782,СВЦЭМ!$A$39:$A$782,$A120,СВЦЭМ!$B$39:$B$782,S$119)+'СЕТ СН'!$I$12+СВЦЭМ!$D$10+'СЕТ СН'!$I$6-'СЕТ СН'!$I$22</f>
        <v>1357.3437011399999</v>
      </c>
      <c r="T120" s="36">
        <f>SUMIFS(СВЦЭМ!$C$39:$C$782,СВЦЭМ!$A$39:$A$782,$A120,СВЦЭМ!$B$39:$B$782,T$119)+'СЕТ СН'!$I$12+СВЦЭМ!$D$10+'СЕТ СН'!$I$6-'СЕТ СН'!$I$22</f>
        <v>1370.54237853</v>
      </c>
      <c r="U120" s="36">
        <f>SUMIFS(СВЦЭМ!$C$39:$C$782,СВЦЭМ!$A$39:$A$782,$A120,СВЦЭМ!$B$39:$B$782,U$119)+'СЕТ СН'!$I$12+СВЦЭМ!$D$10+'СЕТ СН'!$I$6-'СЕТ СН'!$I$22</f>
        <v>1362.3673335899998</v>
      </c>
      <c r="V120" s="36">
        <f>SUMIFS(СВЦЭМ!$C$39:$C$782,СВЦЭМ!$A$39:$A$782,$A120,СВЦЭМ!$B$39:$B$782,V$119)+'СЕТ СН'!$I$12+СВЦЭМ!$D$10+'СЕТ СН'!$I$6-'СЕТ СН'!$I$22</f>
        <v>1372.00485394</v>
      </c>
      <c r="W120" s="36">
        <f>SUMIFS(СВЦЭМ!$C$39:$C$782,СВЦЭМ!$A$39:$A$782,$A120,СВЦЭМ!$B$39:$B$782,W$119)+'СЕТ СН'!$I$12+СВЦЭМ!$D$10+'СЕТ СН'!$I$6-'СЕТ СН'!$I$22</f>
        <v>1388.4374657799999</v>
      </c>
      <c r="X120" s="36">
        <f>SUMIFS(СВЦЭМ!$C$39:$C$782,СВЦЭМ!$A$39:$A$782,$A120,СВЦЭМ!$B$39:$B$782,X$119)+'СЕТ СН'!$I$12+СВЦЭМ!$D$10+'СЕТ СН'!$I$6-'СЕТ СН'!$I$22</f>
        <v>1386.2039072099999</v>
      </c>
      <c r="Y120" s="36">
        <f>SUMIFS(СВЦЭМ!$C$39:$C$782,СВЦЭМ!$A$39:$A$782,$A120,СВЦЭМ!$B$39:$B$782,Y$119)+'СЕТ СН'!$I$12+СВЦЭМ!$D$10+'СЕТ СН'!$I$6-'СЕТ СН'!$I$22</f>
        <v>1338.73891585</v>
      </c>
    </row>
    <row r="121" spans="1:27" ht="15.75" x14ac:dyDescent="0.2">
      <c r="A121" s="35">
        <f>A120+1</f>
        <v>44349</v>
      </c>
      <c r="B121" s="36">
        <f>SUMIFS(СВЦЭМ!$C$39:$C$782,СВЦЭМ!$A$39:$A$782,$A121,СВЦЭМ!$B$39:$B$782,B$119)+'СЕТ СН'!$I$12+СВЦЭМ!$D$10+'СЕТ СН'!$I$6-'СЕТ СН'!$I$22</f>
        <v>1309.9662917599999</v>
      </c>
      <c r="C121" s="36">
        <f>SUMIFS(СВЦЭМ!$C$39:$C$782,СВЦЭМ!$A$39:$A$782,$A121,СВЦЭМ!$B$39:$B$782,C$119)+'СЕТ СН'!$I$12+СВЦЭМ!$D$10+'СЕТ СН'!$I$6-'СЕТ СН'!$I$22</f>
        <v>1370.0854133299999</v>
      </c>
      <c r="D121" s="36">
        <f>SUMIFS(СВЦЭМ!$C$39:$C$782,СВЦЭМ!$A$39:$A$782,$A121,СВЦЭМ!$B$39:$B$782,D$119)+'СЕТ СН'!$I$12+СВЦЭМ!$D$10+'СЕТ СН'!$I$6-'СЕТ СН'!$I$22</f>
        <v>1442.29766784</v>
      </c>
      <c r="E121" s="36">
        <f>SUMIFS(СВЦЭМ!$C$39:$C$782,СВЦЭМ!$A$39:$A$782,$A121,СВЦЭМ!$B$39:$B$782,E$119)+'СЕТ СН'!$I$12+СВЦЭМ!$D$10+'СЕТ СН'!$I$6-'СЕТ СН'!$I$22</f>
        <v>1450.29742622</v>
      </c>
      <c r="F121" s="36">
        <f>SUMIFS(СВЦЭМ!$C$39:$C$782,СВЦЭМ!$A$39:$A$782,$A121,СВЦЭМ!$B$39:$B$782,F$119)+'СЕТ СН'!$I$12+СВЦЭМ!$D$10+'СЕТ СН'!$I$6-'СЕТ СН'!$I$22</f>
        <v>1457.10033512</v>
      </c>
      <c r="G121" s="36">
        <f>SUMIFS(СВЦЭМ!$C$39:$C$782,СВЦЭМ!$A$39:$A$782,$A121,СВЦЭМ!$B$39:$B$782,G$119)+'СЕТ СН'!$I$12+СВЦЭМ!$D$10+'СЕТ СН'!$I$6-'СЕТ СН'!$I$22</f>
        <v>1438.71812054</v>
      </c>
      <c r="H121" s="36">
        <f>SUMIFS(СВЦЭМ!$C$39:$C$782,СВЦЭМ!$A$39:$A$782,$A121,СВЦЭМ!$B$39:$B$782,H$119)+'СЕТ СН'!$I$12+СВЦЭМ!$D$10+'СЕТ СН'!$I$6-'СЕТ СН'!$I$22</f>
        <v>1410.2661281999999</v>
      </c>
      <c r="I121" s="36">
        <f>SUMIFS(СВЦЭМ!$C$39:$C$782,СВЦЭМ!$A$39:$A$782,$A121,СВЦЭМ!$B$39:$B$782,I$119)+'СЕТ СН'!$I$12+СВЦЭМ!$D$10+'СЕТ СН'!$I$6-'СЕТ СН'!$I$22</f>
        <v>1343.9418133499998</v>
      </c>
      <c r="J121" s="36">
        <f>SUMIFS(СВЦЭМ!$C$39:$C$782,СВЦЭМ!$A$39:$A$782,$A121,СВЦЭМ!$B$39:$B$782,J$119)+'СЕТ СН'!$I$12+СВЦЭМ!$D$10+'СЕТ СН'!$I$6-'СЕТ СН'!$I$22</f>
        <v>1308.5892573900001</v>
      </c>
      <c r="K121" s="36">
        <f>SUMIFS(СВЦЭМ!$C$39:$C$782,СВЦЭМ!$A$39:$A$782,$A121,СВЦЭМ!$B$39:$B$782,K$119)+'СЕТ СН'!$I$12+СВЦЭМ!$D$10+'СЕТ СН'!$I$6-'СЕТ СН'!$I$22</f>
        <v>1330.07321637</v>
      </c>
      <c r="L121" s="36">
        <f>SUMIFS(СВЦЭМ!$C$39:$C$782,СВЦЭМ!$A$39:$A$782,$A121,СВЦЭМ!$B$39:$B$782,L$119)+'СЕТ СН'!$I$12+СВЦЭМ!$D$10+'СЕТ СН'!$I$6-'СЕТ СН'!$I$22</f>
        <v>1327.0725440900001</v>
      </c>
      <c r="M121" s="36">
        <f>SUMIFS(СВЦЭМ!$C$39:$C$782,СВЦЭМ!$A$39:$A$782,$A121,СВЦЭМ!$B$39:$B$782,M$119)+'СЕТ СН'!$I$12+СВЦЭМ!$D$10+'СЕТ СН'!$I$6-'СЕТ СН'!$I$22</f>
        <v>1330.17264045</v>
      </c>
      <c r="N121" s="36">
        <f>SUMIFS(СВЦЭМ!$C$39:$C$782,СВЦЭМ!$A$39:$A$782,$A121,СВЦЭМ!$B$39:$B$782,N$119)+'СЕТ СН'!$I$12+СВЦЭМ!$D$10+'СЕТ СН'!$I$6-'СЕТ СН'!$I$22</f>
        <v>1384.67812426</v>
      </c>
      <c r="O121" s="36">
        <f>SUMIFS(СВЦЭМ!$C$39:$C$782,СВЦЭМ!$A$39:$A$782,$A121,СВЦЭМ!$B$39:$B$782,O$119)+'СЕТ СН'!$I$12+СВЦЭМ!$D$10+'СЕТ СН'!$I$6-'СЕТ СН'!$I$22</f>
        <v>1425.02061456</v>
      </c>
      <c r="P121" s="36">
        <f>SUMIFS(СВЦЭМ!$C$39:$C$782,СВЦЭМ!$A$39:$A$782,$A121,СВЦЭМ!$B$39:$B$782,P$119)+'СЕТ СН'!$I$12+СВЦЭМ!$D$10+'СЕТ СН'!$I$6-'СЕТ СН'!$I$22</f>
        <v>1431.38009999</v>
      </c>
      <c r="Q121" s="36">
        <f>SUMIFS(СВЦЭМ!$C$39:$C$782,СВЦЭМ!$A$39:$A$782,$A121,СВЦЭМ!$B$39:$B$782,Q$119)+'СЕТ СН'!$I$12+СВЦЭМ!$D$10+'СЕТ СН'!$I$6-'СЕТ СН'!$I$22</f>
        <v>1434.3164861999999</v>
      </c>
      <c r="R121" s="36">
        <f>SUMIFS(СВЦЭМ!$C$39:$C$782,СВЦЭМ!$A$39:$A$782,$A121,СВЦЭМ!$B$39:$B$782,R$119)+'СЕТ СН'!$I$12+СВЦЭМ!$D$10+'СЕТ СН'!$I$6-'СЕТ СН'!$I$22</f>
        <v>1393.5697302399999</v>
      </c>
      <c r="S121" s="36">
        <f>SUMIFS(СВЦЭМ!$C$39:$C$782,СВЦЭМ!$A$39:$A$782,$A121,СВЦЭМ!$B$39:$B$782,S$119)+'СЕТ СН'!$I$12+СВЦЭМ!$D$10+'СЕТ СН'!$I$6-'СЕТ СН'!$I$22</f>
        <v>1389.4692528199998</v>
      </c>
      <c r="T121" s="36">
        <f>SUMIFS(СВЦЭМ!$C$39:$C$782,СВЦЭМ!$A$39:$A$782,$A121,СВЦЭМ!$B$39:$B$782,T$119)+'СЕТ СН'!$I$12+СВЦЭМ!$D$10+'СЕТ СН'!$I$6-'СЕТ СН'!$I$22</f>
        <v>1367.5236649199999</v>
      </c>
      <c r="U121" s="36">
        <f>SUMIFS(СВЦЭМ!$C$39:$C$782,СВЦЭМ!$A$39:$A$782,$A121,СВЦЭМ!$B$39:$B$782,U$119)+'СЕТ СН'!$I$12+СВЦЭМ!$D$10+'СЕТ СН'!$I$6-'СЕТ СН'!$I$22</f>
        <v>1334.27027258</v>
      </c>
      <c r="V121" s="36">
        <f>SUMIFS(СВЦЭМ!$C$39:$C$782,СВЦЭМ!$A$39:$A$782,$A121,СВЦЭМ!$B$39:$B$782,V$119)+'СЕТ СН'!$I$12+СВЦЭМ!$D$10+'СЕТ СН'!$I$6-'СЕТ СН'!$I$22</f>
        <v>1321.3876654999999</v>
      </c>
      <c r="W121" s="36">
        <f>SUMIFS(СВЦЭМ!$C$39:$C$782,СВЦЭМ!$A$39:$A$782,$A121,СВЦЭМ!$B$39:$B$782,W$119)+'СЕТ СН'!$I$12+СВЦЭМ!$D$10+'СЕТ СН'!$I$6-'СЕТ СН'!$I$22</f>
        <v>1332.5945405299999</v>
      </c>
      <c r="X121" s="36">
        <f>SUMIFS(СВЦЭМ!$C$39:$C$782,СВЦЭМ!$A$39:$A$782,$A121,СВЦЭМ!$B$39:$B$782,X$119)+'СЕТ СН'!$I$12+СВЦЭМ!$D$10+'СЕТ СН'!$I$6-'СЕТ СН'!$I$22</f>
        <v>1400.2012802499999</v>
      </c>
      <c r="Y121" s="36">
        <f>SUMIFS(СВЦЭМ!$C$39:$C$782,СВЦЭМ!$A$39:$A$782,$A121,СВЦЭМ!$B$39:$B$782,Y$119)+'СЕТ СН'!$I$12+СВЦЭМ!$D$10+'СЕТ СН'!$I$6-'СЕТ СН'!$I$22</f>
        <v>1359.0013009199999</v>
      </c>
    </row>
    <row r="122" spans="1:27" ht="15.75" x14ac:dyDescent="0.2">
      <c r="A122" s="35">
        <f t="shared" ref="A122:A149" si="3">A121+1</f>
        <v>44350</v>
      </c>
      <c r="B122" s="36">
        <f>SUMIFS(СВЦЭМ!$C$39:$C$782,СВЦЭМ!$A$39:$A$782,$A122,СВЦЭМ!$B$39:$B$782,B$119)+'СЕТ СН'!$I$12+СВЦЭМ!$D$10+'СЕТ СН'!$I$6-'СЕТ СН'!$I$22</f>
        <v>1282.1250301499999</v>
      </c>
      <c r="C122" s="36">
        <f>SUMIFS(СВЦЭМ!$C$39:$C$782,СВЦЭМ!$A$39:$A$782,$A122,СВЦЭМ!$B$39:$B$782,C$119)+'СЕТ СН'!$I$12+СВЦЭМ!$D$10+'СЕТ СН'!$I$6-'СЕТ СН'!$I$22</f>
        <v>1349.2988783399999</v>
      </c>
      <c r="D122" s="36">
        <f>SUMIFS(СВЦЭМ!$C$39:$C$782,СВЦЭМ!$A$39:$A$782,$A122,СВЦЭМ!$B$39:$B$782,D$119)+'СЕТ СН'!$I$12+СВЦЭМ!$D$10+'СЕТ СН'!$I$6-'СЕТ СН'!$I$22</f>
        <v>1421.4446437899999</v>
      </c>
      <c r="E122" s="36">
        <f>SUMIFS(СВЦЭМ!$C$39:$C$782,СВЦЭМ!$A$39:$A$782,$A122,СВЦЭМ!$B$39:$B$782,E$119)+'СЕТ СН'!$I$12+СВЦЭМ!$D$10+'СЕТ СН'!$I$6-'СЕТ СН'!$I$22</f>
        <v>1436.24353602</v>
      </c>
      <c r="F122" s="36">
        <f>SUMIFS(СВЦЭМ!$C$39:$C$782,СВЦЭМ!$A$39:$A$782,$A122,СВЦЭМ!$B$39:$B$782,F$119)+'СЕТ СН'!$I$12+СВЦЭМ!$D$10+'СЕТ СН'!$I$6-'СЕТ СН'!$I$22</f>
        <v>1441.91044465</v>
      </c>
      <c r="G122" s="36">
        <f>SUMIFS(СВЦЭМ!$C$39:$C$782,СВЦЭМ!$A$39:$A$782,$A122,СВЦЭМ!$B$39:$B$782,G$119)+'СЕТ СН'!$I$12+СВЦЭМ!$D$10+'СЕТ СН'!$I$6-'СЕТ СН'!$I$22</f>
        <v>1424.1845023699998</v>
      </c>
      <c r="H122" s="36">
        <f>SUMIFS(СВЦЭМ!$C$39:$C$782,СВЦЭМ!$A$39:$A$782,$A122,СВЦЭМ!$B$39:$B$782,H$119)+'СЕТ СН'!$I$12+СВЦЭМ!$D$10+'СЕТ СН'!$I$6-'СЕТ СН'!$I$22</f>
        <v>1382.9623033799999</v>
      </c>
      <c r="I122" s="36">
        <f>SUMIFS(СВЦЭМ!$C$39:$C$782,СВЦЭМ!$A$39:$A$782,$A122,СВЦЭМ!$B$39:$B$782,I$119)+'СЕТ СН'!$I$12+СВЦЭМ!$D$10+'СЕТ СН'!$I$6-'СЕТ СН'!$I$22</f>
        <v>1358.7354336799999</v>
      </c>
      <c r="J122" s="36">
        <f>SUMIFS(СВЦЭМ!$C$39:$C$782,СВЦЭМ!$A$39:$A$782,$A122,СВЦЭМ!$B$39:$B$782,J$119)+'СЕТ СН'!$I$12+СВЦЭМ!$D$10+'СЕТ СН'!$I$6-'СЕТ СН'!$I$22</f>
        <v>1399.4755332699999</v>
      </c>
      <c r="K122" s="36">
        <f>SUMIFS(СВЦЭМ!$C$39:$C$782,СВЦЭМ!$A$39:$A$782,$A122,СВЦЭМ!$B$39:$B$782,K$119)+'СЕТ СН'!$I$12+СВЦЭМ!$D$10+'СЕТ СН'!$I$6-'СЕТ СН'!$I$22</f>
        <v>1421.01344045</v>
      </c>
      <c r="L122" s="36">
        <f>SUMIFS(СВЦЭМ!$C$39:$C$782,СВЦЭМ!$A$39:$A$782,$A122,СВЦЭМ!$B$39:$B$782,L$119)+'СЕТ СН'!$I$12+СВЦЭМ!$D$10+'СЕТ СН'!$I$6-'СЕТ СН'!$I$22</f>
        <v>1428.4059736099998</v>
      </c>
      <c r="M122" s="36">
        <f>SUMIFS(СВЦЭМ!$C$39:$C$782,СВЦЭМ!$A$39:$A$782,$A122,СВЦЭМ!$B$39:$B$782,M$119)+'СЕТ СН'!$I$12+СВЦЭМ!$D$10+'СЕТ СН'!$I$6-'СЕТ СН'!$I$22</f>
        <v>1412.2745026600001</v>
      </c>
      <c r="N122" s="36">
        <f>SUMIFS(СВЦЭМ!$C$39:$C$782,СВЦЭМ!$A$39:$A$782,$A122,СВЦЭМ!$B$39:$B$782,N$119)+'СЕТ СН'!$I$12+СВЦЭМ!$D$10+'СЕТ СН'!$I$6-'СЕТ СН'!$I$22</f>
        <v>1402.76752958</v>
      </c>
      <c r="O122" s="36">
        <f>SUMIFS(СВЦЭМ!$C$39:$C$782,СВЦЭМ!$A$39:$A$782,$A122,СВЦЭМ!$B$39:$B$782,O$119)+'СЕТ СН'!$I$12+СВЦЭМ!$D$10+'СЕТ СН'!$I$6-'СЕТ СН'!$I$22</f>
        <v>1427.19388506</v>
      </c>
      <c r="P122" s="36">
        <f>SUMIFS(СВЦЭМ!$C$39:$C$782,СВЦЭМ!$A$39:$A$782,$A122,СВЦЭМ!$B$39:$B$782,P$119)+'СЕТ СН'!$I$12+СВЦЭМ!$D$10+'СЕТ СН'!$I$6-'СЕТ СН'!$I$22</f>
        <v>1439.85660947</v>
      </c>
      <c r="Q122" s="36">
        <f>SUMIFS(СВЦЭМ!$C$39:$C$782,СВЦЭМ!$A$39:$A$782,$A122,СВЦЭМ!$B$39:$B$782,Q$119)+'СЕТ СН'!$I$12+СВЦЭМ!$D$10+'СЕТ СН'!$I$6-'СЕТ СН'!$I$22</f>
        <v>1431.94357283</v>
      </c>
      <c r="R122" s="36">
        <f>SUMIFS(СВЦЭМ!$C$39:$C$782,СВЦЭМ!$A$39:$A$782,$A122,СВЦЭМ!$B$39:$B$782,R$119)+'СЕТ СН'!$I$12+СВЦЭМ!$D$10+'СЕТ СН'!$I$6-'СЕТ СН'!$I$22</f>
        <v>1397.6604268999999</v>
      </c>
      <c r="S122" s="36">
        <f>SUMIFS(СВЦЭМ!$C$39:$C$782,СВЦЭМ!$A$39:$A$782,$A122,СВЦЭМ!$B$39:$B$782,S$119)+'СЕТ СН'!$I$12+СВЦЭМ!$D$10+'СЕТ СН'!$I$6-'СЕТ СН'!$I$22</f>
        <v>1421.3934058199998</v>
      </c>
      <c r="T122" s="36">
        <f>SUMIFS(СВЦЭМ!$C$39:$C$782,СВЦЭМ!$A$39:$A$782,$A122,СВЦЭМ!$B$39:$B$782,T$119)+'СЕТ СН'!$I$12+СВЦЭМ!$D$10+'СЕТ СН'!$I$6-'СЕТ СН'!$I$22</f>
        <v>1394.9935222999998</v>
      </c>
      <c r="U122" s="36">
        <f>SUMIFS(СВЦЭМ!$C$39:$C$782,СВЦЭМ!$A$39:$A$782,$A122,СВЦЭМ!$B$39:$B$782,U$119)+'СЕТ СН'!$I$12+СВЦЭМ!$D$10+'СЕТ СН'!$I$6-'СЕТ СН'!$I$22</f>
        <v>1355.9209194199998</v>
      </c>
      <c r="V122" s="36">
        <f>SUMIFS(СВЦЭМ!$C$39:$C$782,СВЦЭМ!$A$39:$A$782,$A122,СВЦЭМ!$B$39:$B$782,V$119)+'СЕТ СН'!$I$12+СВЦЭМ!$D$10+'СЕТ СН'!$I$6-'СЕТ СН'!$I$22</f>
        <v>1368.99625466</v>
      </c>
      <c r="W122" s="36">
        <f>SUMIFS(СВЦЭМ!$C$39:$C$782,СВЦЭМ!$A$39:$A$782,$A122,СВЦЭМ!$B$39:$B$782,W$119)+'СЕТ СН'!$I$12+СВЦЭМ!$D$10+'СЕТ СН'!$I$6-'СЕТ СН'!$I$22</f>
        <v>1379.6216765300001</v>
      </c>
      <c r="X122" s="36">
        <f>SUMIFS(СВЦЭМ!$C$39:$C$782,СВЦЭМ!$A$39:$A$782,$A122,СВЦЭМ!$B$39:$B$782,X$119)+'СЕТ СН'!$I$12+СВЦЭМ!$D$10+'СЕТ СН'!$I$6-'СЕТ СН'!$I$22</f>
        <v>1360.4812339</v>
      </c>
      <c r="Y122" s="36">
        <f>SUMIFS(СВЦЭМ!$C$39:$C$782,СВЦЭМ!$A$39:$A$782,$A122,СВЦЭМ!$B$39:$B$782,Y$119)+'СЕТ СН'!$I$12+СВЦЭМ!$D$10+'СЕТ СН'!$I$6-'СЕТ СН'!$I$22</f>
        <v>1306.4654483099998</v>
      </c>
    </row>
    <row r="123" spans="1:27" ht="15.75" x14ac:dyDescent="0.2">
      <c r="A123" s="35">
        <f t="shared" si="3"/>
        <v>44351</v>
      </c>
      <c r="B123" s="36">
        <f>SUMIFS(СВЦЭМ!$C$39:$C$782,СВЦЭМ!$A$39:$A$782,$A123,СВЦЭМ!$B$39:$B$782,B$119)+'СЕТ СН'!$I$12+СВЦЭМ!$D$10+'СЕТ СН'!$I$6-'СЕТ СН'!$I$22</f>
        <v>1281.9420651400001</v>
      </c>
      <c r="C123" s="36">
        <f>SUMIFS(СВЦЭМ!$C$39:$C$782,СВЦЭМ!$A$39:$A$782,$A123,СВЦЭМ!$B$39:$B$782,C$119)+'СЕТ СН'!$I$12+СВЦЭМ!$D$10+'СЕТ СН'!$I$6-'СЕТ СН'!$I$22</f>
        <v>1352.463589</v>
      </c>
      <c r="D123" s="36">
        <f>SUMIFS(СВЦЭМ!$C$39:$C$782,СВЦЭМ!$A$39:$A$782,$A123,СВЦЭМ!$B$39:$B$782,D$119)+'СЕТ СН'!$I$12+СВЦЭМ!$D$10+'СЕТ СН'!$I$6-'СЕТ СН'!$I$22</f>
        <v>1423.3263143499998</v>
      </c>
      <c r="E123" s="36">
        <f>SUMIFS(СВЦЭМ!$C$39:$C$782,СВЦЭМ!$A$39:$A$782,$A123,СВЦЭМ!$B$39:$B$782,E$119)+'СЕТ СН'!$I$12+СВЦЭМ!$D$10+'СЕТ СН'!$I$6-'СЕТ СН'!$I$22</f>
        <v>1432.8687153599999</v>
      </c>
      <c r="F123" s="36">
        <f>SUMIFS(СВЦЭМ!$C$39:$C$782,СВЦЭМ!$A$39:$A$782,$A123,СВЦЭМ!$B$39:$B$782,F$119)+'СЕТ СН'!$I$12+СВЦЭМ!$D$10+'СЕТ СН'!$I$6-'СЕТ СН'!$I$22</f>
        <v>1430.5692752</v>
      </c>
      <c r="G123" s="36">
        <f>SUMIFS(СВЦЭМ!$C$39:$C$782,СВЦЭМ!$A$39:$A$782,$A123,СВЦЭМ!$B$39:$B$782,G$119)+'СЕТ СН'!$I$12+СВЦЭМ!$D$10+'СЕТ СН'!$I$6-'СЕТ СН'!$I$22</f>
        <v>1422.0651757999999</v>
      </c>
      <c r="H123" s="36">
        <f>SUMIFS(СВЦЭМ!$C$39:$C$782,СВЦЭМ!$A$39:$A$782,$A123,СВЦЭМ!$B$39:$B$782,H$119)+'СЕТ СН'!$I$12+СВЦЭМ!$D$10+'СЕТ СН'!$I$6-'СЕТ СН'!$I$22</f>
        <v>1382.3320202899999</v>
      </c>
      <c r="I123" s="36">
        <f>SUMIFS(СВЦЭМ!$C$39:$C$782,СВЦЭМ!$A$39:$A$782,$A123,СВЦЭМ!$B$39:$B$782,I$119)+'СЕТ СН'!$I$12+СВЦЭМ!$D$10+'СЕТ СН'!$I$6-'СЕТ СН'!$I$22</f>
        <v>1348.2640798699999</v>
      </c>
      <c r="J123" s="36">
        <f>SUMIFS(СВЦЭМ!$C$39:$C$782,СВЦЭМ!$A$39:$A$782,$A123,СВЦЭМ!$B$39:$B$782,J$119)+'СЕТ СН'!$I$12+СВЦЭМ!$D$10+'СЕТ СН'!$I$6-'СЕТ СН'!$I$22</f>
        <v>1402.98514733</v>
      </c>
      <c r="K123" s="36">
        <f>SUMIFS(СВЦЭМ!$C$39:$C$782,СВЦЭМ!$A$39:$A$782,$A123,СВЦЭМ!$B$39:$B$782,K$119)+'СЕТ СН'!$I$12+СВЦЭМ!$D$10+'СЕТ СН'!$I$6-'СЕТ СН'!$I$22</f>
        <v>1420.1781068400001</v>
      </c>
      <c r="L123" s="36">
        <f>SUMIFS(СВЦЭМ!$C$39:$C$782,СВЦЭМ!$A$39:$A$782,$A123,СВЦЭМ!$B$39:$B$782,L$119)+'СЕТ СН'!$I$12+СВЦЭМ!$D$10+'СЕТ СН'!$I$6-'СЕТ СН'!$I$22</f>
        <v>1411.3320324299998</v>
      </c>
      <c r="M123" s="36">
        <f>SUMIFS(СВЦЭМ!$C$39:$C$782,СВЦЭМ!$A$39:$A$782,$A123,СВЦЭМ!$B$39:$B$782,M$119)+'СЕТ СН'!$I$12+СВЦЭМ!$D$10+'СЕТ СН'!$I$6-'СЕТ СН'!$I$22</f>
        <v>1409.4927632199999</v>
      </c>
      <c r="N123" s="36">
        <f>SUMIFS(СВЦЭМ!$C$39:$C$782,СВЦЭМ!$A$39:$A$782,$A123,СВЦЭМ!$B$39:$B$782,N$119)+'СЕТ СН'!$I$12+СВЦЭМ!$D$10+'СЕТ СН'!$I$6-'СЕТ СН'!$I$22</f>
        <v>1401.1115650199999</v>
      </c>
      <c r="O123" s="36">
        <f>SUMIFS(СВЦЭМ!$C$39:$C$782,СВЦЭМ!$A$39:$A$782,$A123,СВЦЭМ!$B$39:$B$782,O$119)+'СЕТ СН'!$I$12+СВЦЭМ!$D$10+'СЕТ СН'!$I$6-'СЕТ СН'!$I$22</f>
        <v>1453.18125801</v>
      </c>
      <c r="P123" s="36">
        <f>SUMIFS(СВЦЭМ!$C$39:$C$782,СВЦЭМ!$A$39:$A$782,$A123,СВЦЭМ!$B$39:$B$782,P$119)+'СЕТ СН'!$I$12+СВЦЭМ!$D$10+'СЕТ СН'!$I$6-'СЕТ СН'!$I$22</f>
        <v>1457.2391042999998</v>
      </c>
      <c r="Q123" s="36">
        <f>SUMIFS(СВЦЭМ!$C$39:$C$782,СВЦЭМ!$A$39:$A$782,$A123,СВЦЭМ!$B$39:$B$782,Q$119)+'СЕТ СН'!$I$12+СВЦЭМ!$D$10+'СЕТ СН'!$I$6-'СЕТ СН'!$I$22</f>
        <v>1454.8241802099999</v>
      </c>
      <c r="R123" s="36">
        <f>SUMIFS(СВЦЭМ!$C$39:$C$782,СВЦЭМ!$A$39:$A$782,$A123,СВЦЭМ!$B$39:$B$782,R$119)+'СЕТ СН'!$I$12+СВЦЭМ!$D$10+'СЕТ СН'!$I$6-'СЕТ СН'!$I$22</f>
        <v>1398.3249358399999</v>
      </c>
      <c r="S123" s="36">
        <f>SUMIFS(СВЦЭМ!$C$39:$C$782,СВЦЭМ!$A$39:$A$782,$A123,СВЦЭМ!$B$39:$B$782,S$119)+'СЕТ СН'!$I$12+СВЦЭМ!$D$10+'СЕТ СН'!$I$6-'СЕТ СН'!$I$22</f>
        <v>1401.2495311299999</v>
      </c>
      <c r="T123" s="36">
        <f>SUMIFS(СВЦЭМ!$C$39:$C$782,СВЦЭМ!$A$39:$A$782,$A123,СВЦЭМ!$B$39:$B$782,T$119)+'СЕТ СН'!$I$12+СВЦЭМ!$D$10+'СЕТ СН'!$I$6-'СЕТ СН'!$I$22</f>
        <v>1375.1027387499998</v>
      </c>
      <c r="U123" s="36">
        <f>SUMIFS(СВЦЭМ!$C$39:$C$782,СВЦЭМ!$A$39:$A$782,$A123,СВЦЭМ!$B$39:$B$782,U$119)+'СЕТ СН'!$I$12+СВЦЭМ!$D$10+'СЕТ СН'!$I$6-'СЕТ СН'!$I$22</f>
        <v>1344.21713514</v>
      </c>
      <c r="V123" s="36">
        <f>SUMIFS(СВЦЭМ!$C$39:$C$782,СВЦЭМ!$A$39:$A$782,$A123,СВЦЭМ!$B$39:$B$782,V$119)+'СЕТ СН'!$I$12+СВЦЭМ!$D$10+'СЕТ СН'!$I$6-'СЕТ СН'!$I$22</f>
        <v>1353.1574817999999</v>
      </c>
      <c r="W123" s="36">
        <f>SUMIFS(СВЦЭМ!$C$39:$C$782,СВЦЭМ!$A$39:$A$782,$A123,СВЦЭМ!$B$39:$B$782,W$119)+'СЕТ СН'!$I$12+СВЦЭМ!$D$10+'СЕТ СН'!$I$6-'СЕТ СН'!$I$22</f>
        <v>1354.7997931299999</v>
      </c>
      <c r="X123" s="36">
        <f>SUMIFS(СВЦЭМ!$C$39:$C$782,СВЦЭМ!$A$39:$A$782,$A123,СВЦЭМ!$B$39:$B$782,X$119)+'СЕТ СН'!$I$12+СВЦЭМ!$D$10+'СЕТ СН'!$I$6-'СЕТ СН'!$I$22</f>
        <v>1324.2109106399998</v>
      </c>
      <c r="Y123" s="36">
        <f>SUMIFS(СВЦЭМ!$C$39:$C$782,СВЦЭМ!$A$39:$A$782,$A123,СВЦЭМ!$B$39:$B$782,Y$119)+'СЕТ СН'!$I$12+СВЦЭМ!$D$10+'СЕТ СН'!$I$6-'СЕТ СН'!$I$22</f>
        <v>1287.59143808</v>
      </c>
    </row>
    <row r="124" spans="1:27" ht="15.75" x14ac:dyDescent="0.2">
      <c r="A124" s="35">
        <f t="shared" si="3"/>
        <v>44352</v>
      </c>
      <c r="B124" s="36">
        <f>SUMIFS(СВЦЭМ!$C$39:$C$782,СВЦЭМ!$A$39:$A$782,$A124,СВЦЭМ!$B$39:$B$782,B$119)+'СЕТ СН'!$I$12+СВЦЭМ!$D$10+'СЕТ СН'!$I$6-'СЕТ СН'!$I$22</f>
        <v>1276.42753017</v>
      </c>
      <c r="C124" s="36">
        <f>SUMIFS(СВЦЭМ!$C$39:$C$782,СВЦЭМ!$A$39:$A$782,$A124,СВЦЭМ!$B$39:$B$782,C$119)+'СЕТ СН'!$I$12+СВЦЭМ!$D$10+'СЕТ СН'!$I$6-'СЕТ СН'!$I$22</f>
        <v>1323.1201445199999</v>
      </c>
      <c r="D124" s="36">
        <f>SUMIFS(СВЦЭМ!$C$39:$C$782,СВЦЭМ!$A$39:$A$782,$A124,СВЦЭМ!$B$39:$B$782,D$119)+'СЕТ СН'!$I$12+СВЦЭМ!$D$10+'СЕТ СН'!$I$6-'СЕТ СН'!$I$22</f>
        <v>1396.7518542399998</v>
      </c>
      <c r="E124" s="36">
        <f>SUMIFS(СВЦЭМ!$C$39:$C$782,СВЦЭМ!$A$39:$A$782,$A124,СВЦЭМ!$B$39:$B$782,E$119)+'СЕТ СН'!$I$12+СВЦЭМ!$D$10+'СЕТ СН'!$I$6-'СЕТ СН'!$I$22</f>
        <v>1409.9215820099998</v>
      </c>
      <c r="F124" s="36">
        <f>SUMIFS(СВЦЭМ!$C$39:$C$782,СВЦЭМ!$A$39:$A$782,$A124,СВЦЭМ!$B$39:$B$782,F$119)+'СЕТ СН'!$I$12+СВЦЭМ!$D$10+'СЕТ СН'!$I$6-'СЕТ СН'!$I$22</f>
        <v>1412.96665106</v>
      </c>
      <c r="G124" s="36">
        <f>SUMIFS(СВЦЭМ!$C$39:$C$782,СВЦЭМ!$A$39:$A$782,$A124,СВЦЭМ!$B$39:$B$782,G$119)+'СЕТ СН'!$I$12+СВЦЭМ!$D$10+'СЕТ СН'!$I$6-'СЕТ СН'!$I$22</f>
        <v>1401.8939800399999</v>
      </c>
      <c r="H124" s="36">
        <f>SUMIFS(СВЦЭМ!$C$39:$C$782,СВЦЭМ!$A$39:$A$782,$A124,СВЦЭМ!$B$39:$B$782,H$119)+'СЕТ СН'!$I$12+СВЦЭМ!$D$10+'СЕТ СН'!$I$6-'СЕТ СН'!$I$22</f>
        <v>1378.8534108399999</v>
      </c>
      <c r="I124" s="36">
        <f>SUMIFS(СВЦЭМ!$C$39:$C$782,СВЦЭМ!$A$39:$A$782,$A124,СВЦЭМ!$B$39:$B$782,I$119)+'СЕТ СН'!$I$12+СВЦЭМ!$D$10+'СЕТ СН'!$I$6-'СЕТ СН'!$I$22</f>
        <v>1300.9700171599998</v>
      </c>
      <c r="J124" s="36">
        <f>SUMIFS(СВЦЭМ!$C$39:$C$782,СВЦЭМ!$A$39:$A$782,$A124,СВЦЭМ!$B$39:$B$782,J$119)+'СЕТ СН'!$I$12+СВЦЭМ!$D$10+'СЕТ СН'!$I$6-'СЕТ СН'!$I$22</f>
        <v>1307.4062704999999</v>
      </c>
      <c r="K124" s="36">
        <f>SUMIFS(СВЦЭМ!$C$39:$C$782,СВЦЭМ!$A$39:$A$782,$A124,СВЦЭМ!$B$39:$B$782,K$119)+'СЕТ СН'!$I$12+СВЦЭМ!$D$10+'СЕТ СН'!$I$6-'СЕТ СН'!$I$22</f>
        <v>1386.7605822699998</v>
      </c>
      <c r="L124" s="36">
        <f>SUMIFS(СВЦЭМ!$C$39:$C$782,СВЦЭМ!$A$39:$A$782,$A124,СВЦЭМ!$B$39:$B$782,L$119)+'СЕТ СН'!$I$12+СВЦЭМ!$D$10+'СЕТ СН'!$I$6-'СЕТ СН'!$I$22</f>
        <v>1392.0364742799998</v>
      </c>
      <c r="M124" s="36">
        <f>SUMIFS(СВЦЭМ!$C$39:$C$782,СВЦЭМ!$A$39:$A$782,$A124,СВЦЭМ!$B$39:$B$782,M$119)+'СЕТ СН'!$I$12+СВЦЭМ!$D$10+'СЕТ СН'!$I$6-'СЕТ СН'!$I$22</f>
        <v>1385.58432455</v>
      </c>
      <c r="N124" s="36">
        <f>SUMIFS(СВЦЭМ!$C$39:$C$782,СВЦЭМ!$A$39:$A$782,$A124,СВЦЭМ!$B$39:$B$782,N$119)+'СЕТ СН'!$I$12+СВЦЭМ!$D$10+'СЕТ СН'!$I$6-'СЕТ СН'!$I$22</f>
        <v>1385.1370782099998</v>
      </c>
      <c r="O124" s="36">
        <f>SUMIFS(СВЦЭМ!$C$39:$C$782,СВЦЭМ!$A$39:$A$782,$A124,СВЦЭМ!$B$39:$B$782,O$119)+'СЕТ СН'!$I$12+СВЦЭМ!$D$10+'СЕТ СН'!$I$6-'СЕТ СН'!$I$22</f>
        <v>1417.9703284</v>
      </c>
      <c r="P124" s="36">
        <f>SUMIFS(СВЦЭМ!$C$39:$C$782,СВЦЭМ!$A$39:$A$782,$A124,СВЦЭМ!$B$39:$B$782,P$119)+'СЕТ СН'!$I$12+СВЦЭМ!$D$10+'СЕТ СН'!$I$6-'СЕТ СН'!$I$22</f>
        <v>1417.3855136699999</v>
      </c>
      <c r="Q124" s="36">
        <f>SUMIFS(СВЦЭМ!$C$39:$C$782,СВЦЭМ!$A$39:$A$782,$A124,СВЦЭМ!$B$39:$B$782,Q$119)+'СЕТ СН'!$I$12+СВЦЭМ!$D$10+'СЕТ СН'!$I$6-'СЕТ СН'!$I$22</f>
        <v>1412.05814594</v>
      </c>
      <c r="R124" s="36">
        <f>SUMIFS(СВЦЭМ!$C$39:$C$782,СВЦЭМ!$A$39:$A$782,$A124,СВЦЭМ!$B$39:$B$782,R$119)+'СЕТ СН'!$I$12+СВЦЭМ!$D$10+'СЕТ СН'!$I$6-'СЕТ СН'!$I$22</f>
        <v>1347.5919233899999</v>
      </c>
      <c r="S124" s="36">
        <f>SUMIFS(СВЦЭМ!$C$39:$C$782,СВЦЭМ!$A$39:$A$782,$A124,СВЦЭМ!$B$39:$B$782,S$119)+'СЕТ СН'!$I$12+СВЦЭМ!$D$10+'СЕТ СН'!$I$6-'СЕТ СН'!$I$22</f>
        <v>1351.6082542300001</v>
      </c>
      <c r="T124" s="36">
        <f>SUMIFS(СВЦЭМ!$C$39:$C$782,СВЦЭМ!$A$39:$A$782,$A124,СВЦЭМ!$B$39:$B$782,T$119)+'СЕТ СН'!$I$12+СВЦЭМ!$D$10+'СЕТ СН'!$I$6-'СЕТ СН'!$I$22</f>
        <v>1332.7199880399999</v>
      </c>
      <c r="U124" s="36">
        <f>SUMIFS(СВЦЭМ!$C$39:$C$782,СВЦЭМ!$A$39:$A$782,$A124,СВЦЭМ!$B$39:$B$782,U$119)+'СЕТ СН'!$I$12+СВЦЭМ!$D$10+'СЕТ СН'!$I$6-'СЕТ СН'!$I$22</f>
        <v>1309.8514289</v>
      </c>
      <c r="V124" s="36">
        <f>SUMIFS(СВЦЭМ!$C$39:$C$782,СВЦЭМ!$A$39:$A$782,$A124,СВЦЭМ!$B$39:$B$782,V$119)+'СЕТ СН'!$I$12+СВЦЭМ!$D$10+'СЕТ СН'!$I$6-'СЕТ СН'!$I$22</f>
        <v>1286.6315969499999</v>
      </c>
      <c r="W124" s="36">
        <f>SUMIFS(СВЦЭМ!$C$39:$C$782,СВЦЭМ!$A$39:$A$782,$A124,СВЦЭМ!$B$39:$B$782,W$119)+'СЕТ СН'!$I$12+СВЦЭМ!$D$10+'СЕТ СН'!$I$6-'СЕТ СН'!$I$22</f>
        <v>1286.1253350499999</v>
      </c>
      <c r="X124" s="36">
        <f>SUMIFS(СВЦЭМ!$C$39:$C$782,СВЦЭМ!$A$39:$A$782,$A124,СВЦЭМ!$B$39:$B$782,X$119)+'СЕТ СН'!$I$12+СВЦЭМ!$D$10+'СЕТ СН'!$I$6-'СЕТ СН'!$I$22</f>
        <v>1289.3225212</v>
      </c>
      <c r="Y124" s="36">
        <f>SUMIFS(СВЦЭМ!$C$39:$C$782,СВЦЭМ!$A$39:$A$782,$A124,СВЦЭМ!$B$39:$B$782,Y$119)+'СЕТ СН'!$I$12+СВЦЭМ!$D$10+'СЕТ СН'!$I$6-'СЕТ СН'!$I$22</f>
        <v>1269.6753449799999</v>
      </c>
    </row>
    <row r="125" spans="1:27" ht="15.75" x14ac:dyDescent="0.2">
      <c r="A125" s="35">
        <f t="shared" si="3"/>
        <v>44353</v>
      </c>
      <c r="B125" s="36">
        <f>SUMIFS(СВЦЭМ!$C$39:$C$782,СВЦЭМ!$A$39:$A$782,$A125,СВЦЭМ!$B$39:$B$782,B$119)+'СЕТ СН'!$I$12+СВЦЭМ!$D$10+'СЕТ СН'!$I$6-'СЕТ СН'!$I$22</f>
        <v>1301.7604766699999</v>
      </c>
      <c r="C125" s="36">
        <f>SUMIFS(СВЦЭМ!$C$39:$C$782,СВЦЭМ!$A$39:$A$782,$A125,СВЦЭМ!$B$39:$B$782,C$119)+'СЕТ СН'!$I$12+СВЦЭМ!$D$10+'СЕТ СН'!$I$6-'СЕТ СН'!$I$22</f>
        <v>1327.76121038</v>
      </c>
      <c r="D125" s="36">
        <f>SUMIFS(СВЦЭМ!$C$39:$C$782,СВЦЭМ!$A$39:$A$782,$A125,СВЦЭМ!$B$39:$B$782,D$119)+'СЕТ СН'!$I$12+СВЦЭМ!$D$10+'СЕТ СН'!$I$6-'СЕТ СН'!$I$22</f>
        <v>1404.6666228199999</v>
      </c>
      <c r="E125" s="36">
        <f>SUMIFS(СВЦЭМ!$C$39:$C$782,СВЦЭМ!$A$39:$A$782,$A125,СВЦЭМ!$B$39:$B$782,E$119)+'СЕТ СН'!$I$12+СВЦЭМ!$D$10+'СЕТ СН'!$I$6-'СЕТ СН'!$I$22</f>
        <v>1417.8068893099999</v>
      </c>
      <c r="F125" s="36">
        <f>SUMIFS(СВЦЭМ!$C$39:$C$782,СВЦЭМ!$A$39:$A$782,$A125,СВЦЭМ!$B$39:$B$782,F$119)+'СЕТ СН'!$I$12+СВЦЭМ!$D$10+'СЕТ СН'!$I$6-'СЕТ СН'!$I$22</f>
        <v>1420.31932433</v>
      </c>
      <c r="G125" s="36">
        <f>SUMIFS(СВЦЭМ!$C$39:$C$782,СВЦЭМ!$A$39:$A$782,$A125,СВЦЭМ!$B$39:$B$782,G$119)+'СЕТ СН'!$I$12+СВЦЭМ!$D$10+'СЕТ СН'!$I$6-'СЕТ СН'!$I$22</f>
        <v>1416.9712154599999</v>
      </c>
      <c r="H125" s="36">
        <f>SUMIFS(СВЦЭМ!$C$39:$C$782,СВЦЭМ!$A$39:$A$782,$A125,СВЦЭМ!$B$39:$B$782,H$119)+'СЕТ СН'!$I$12+СВЦЭМ!$D$10+'СЕТ СН'!$I$6-'СЕТ СН'!$I$22</f>
        <v>1409.9620155699999</v>
      </c>
      <c r="I125" s="36">
        <f>SUMIFS(СВЦЭМ!$C$39:$C$782,СВЦЭМ!$A$39:$A$782,$A125,СВЦЭМ!$B$39:$B$782,I$119)+'СЕТ СН'!$I$12+СВЦЭМ!$D$10+'СЕТ СН'!$I$6-'СЕТ СН'!$I$22</f>
        <v>1317.0771506000001</v>
      </c>
      <c r="J125" s="36">
        <f>SUMIFS(СВЦЭМ!$C$39:$C$782,СВЦЭМ!$A$39:$A$782,$A125,СВЦЭМ!$B$39:$B$782,J$119)+'СЕТ СН'!$I$12+СВЦЭМ!$D$10+'СЕТ СН'!$I$6-'СЕТ СН'!$I$22</f>
        <v>1285.3481562799998</v>
      </c>
      <c r="K125" s="36">
        <f>SUMIFS(СВЦЭМ!$C$39:$C$782,СВЦЭМ!$A$39:$A$782,$A125,СВЦЭМ!$B$39:$B$782,K$119)+'СЕТ СН'!$I$12+СВЦЭМ!$D$10+'СЕТ СН'!$I$6-'СЕТ СН'!$I$22</f>
        <v>1308.1058414099998</v>
      </c>
      <c r="L125" s="36">
        <f>SUMIFS(СВЦЭМ!$C$39:$C$782,СВЦЭМ!$A$39:$A$782,$A125,СВЦЭМ!$B$39:$B$782,L$119)+'СЕТ СН'!$I$12+СВЦЭМ!$D$10+'СЕТ СН'!$I$6-'СЕТ СН'!$I$22</f>
        <v>1321.19034392</v>
      </c>
      <c r="M125" s="36">
        <f>SUMIFS(СВЦЭМ!$C$39:$C$782,СВЦЭМ!$A$39:$A$782,$A125,СВЦЭМ!$B$39:$B$782,M$119)+'СЕТ СН'!$I$12+СВЦЭМ!$D$10+'СЕТ СН'!$I$6-'СЕТ СН'!$I$22</f>
        <v>1337.5598306799998</v>
      </c>
      <c r="N125" s="36">
        <f>SUMIFS(СВЦЭМ!$C$39:$C$782,СВЦЭМ!$A$39:$A$782,$A125,СВЦЭМ!$B$39:$B$782,N$119)+'СЕТ СН'!$I$12+СВЦЭМ!$D$10+'СЕТ СН'!$I$6-'СЕТ СН'!$I$22</f>
        <v>1371.3453436999998</v>
      </c>
      <c r="O125" s="36">
        <f>SUMIFS(СВЦЭМ!$C$39:$C$782,СВЦЭМ!$A$39:$A$782,$A125,СВЦЭМ!$B$39:$B$782,O$119)+'СЕТ СН'!$I$12+СВЦЭМ!$D$10+'СЕТ СН'!$I$6-'СЕТ СН'!$I$22</f>
        <v>1397.8042295999999</v>
      </c>
      <c r="P125" s="36">
        <f>SUMIFS(СВЦЭМ!$C$39:$C$782,СВЦЭМ!$A$39:$A$782,$A125,СВЦЭМ!$B$39:$B$782,P$119)+'СЕТ СН'!$I$12+СВЦЭМ!$D$10+'СЕТ СН'!$I$6-'СЕТ СН'!$I$22</f>
        <v>1390.7081147399999</v>
      </c>
      <c r="Q125" s="36">
        <f>SUMIFS(СВЦЭМ!$C$39:$C$782,СВЦЭМ!$A$39:$A$782,$A125,СВЦЭМ!$B$39:$B$782,Q$119)+'СЕТ СН'!$I$12+СВЦЭМ!$D$10+'СЕТ СН'!$I$6-'СЕТ СН'!$I$22</f>
        <v>1392.8259147399999</v>
      </c>
      <c r="R125" s="36">
        <f>SUMIFS(СВЦЭМ!$C$39:$C$782,СВЦЭМ!$A$39:$A$782,$A125,СВЦЭМ!$B$39:$B$782,R$119)+'СЕТ СН'!$I$12+СВЦЭМ!$D$10+'СЕТ СН'!$I$6-'СЕТ СН'!$I$22</f>
        <v>1352.6392827699999</v>
      </c>
      <c r="S125" s="36">
        <f>SUMIFS(СВЦЭМ!$C$39:$C$782,СВЦЭМ!$A$39:$A$782,$A125,СВЦЭМ!$B$39:$B$782,S$119)+'СЕТ СН'!$I$12+СВЦЭМ!$D$10+'СЕТ СН'!$I$6-'СЕТ СН'!$I$22</f>
        <v>1315.0098533800001</v>
      </c>
      <c r="T125" s="36">
        <f>SUMIFS(СВЦЭМ!$C$39:$C$782,СВЦЭМ!$A$39:$A$782,$A125,СВЦЭМ!$B$39:$B$782,T$119)+'СЕТ СН'!$I$12+СВЦЭМ!$D$10+'СЕТ СН'!$I$6-'СЕТ СН'!$I$22</f>
        <v>1302.7585835</v>
      </c>
      <c r="U125" s="36">
        <f>SUMIFS(СВЦЭМ!$C$39:$C$782,СВЦЭМ!$A$39:$A$782,$A125,СВЦЭМ!$B$39:$B$782,U$119)+'СЕТ СН'!$I$12+СВЦЭМ!$D$10+'СЕТ СН'!$I$6-'СЕТ СН'!$I$22</f>
        <v>1297.7097814199999</v>
      </c>
      <c r="V125" s="36">
        <f>SUMIFS(СВЦЭМ!$C$39:$C$782,СВЦЭМ!$A$39:$A$782,$A125,СВЦЭМ!$B$39:$B$782,V$119)+'СЕТ СН'!$I$12+СВЦЭМ!$D$10+'СЕТ СН'!$I$6-'СЕТ СН'!$I$22</f>
        <v>1305.1436123199999</v>
      </c>
      <c r="W125" s="36">
        <f>SUMIFS(СВЦЭМ!$C$39:$C$782,СВЦЭМ!$A$39:$A$782,$A125,СВЦЭМ!$B$39:$B$782,W$119)+'СЕТ СН'!$I$12+СВЦЭМ!$D$10+'СЕТ СН'!$I$6-'СЕТ СН'!$I$22</f>
        <v>1325.9715447499998</v>
      </c>
      <c r="X125" s="36">
        <f>SUMIFS(СВЦЭМ!$C$39:$C$782,СВЦЭМ!$A$39:$A$782,$A125,СВЦЭМ!$B$39:$B$782,X$119)+'СЕТ СН'!$I$12+СВЦЭМ!$D$10+'СЕТ СН'!$I$6-'СЕТ СН'!$I$22</f>
        <v>1319.9939864999999</v>
      </c>
      <c r="Y125" s="36">
        <f>SUMIFS(СВЦЭМ!$C$39:$C$782,СВЦЭМ!$A$39:$A$782,$A125,СВЦЭМ!$B$39:$B$782,Y$119)+'СЕТ СН'!$I$12+СВЦЭМ!$D$10+'СЕТ СН'!$I$6-'СЕТ СН'!$I$22</f>
        <v>1290.27133278</v>
      </c>
    </row>
    <row r="126" spans="1:27" ht="15.75" x14ac:dyDescent="0.2">
      <c r="A126" s="35">
        <f t="shared" si="3"/>
        <v>44354</v>
      </c>
      <c r="B126" s="36">
        <f>SUMIFS(СВЦЭМ!$C$39:$C$782,СВЦЭМ!$A$39:$A$782,$A126,СВЦЭМ!$B$39:$B$782,B$119)+'СЕТ СН'!$I$12+СВЦЭМ!$D$10+'СЕТ СН'!$I$6-'СЕТ СН'!$I$22</f>
        <v>1270.7336393099999</v>
      </c>
      <c r="C126" s="36">
        <f>SUMIFS(СВЦЭМ!$C$39:$C$782,СВЦЭМ!$A$39:$A$782,$A126,СВЦЭМ!$B$39:$B$782,C$119)+'СЕТ СН'!$I$12+СВЦЭМ!$D$10+'СЕТ СН'!$I$6-'СЕТ СН'!$I$22</f>
        <v>1337.8106453</v>
      </c>
      <c r="D126" s="36">
        <f>SUMIFS(СВЦЭМ!$C$39:$C$782,СВЦЭМ!$A$39:$A$782,$A126,СВЦЭМ!$B$39:$B$782,D$119)+'СЕТ СН'!$I$12+СВЦЭМ!$D$10+'СЕТ СН'!$I$6-'СЕТ СН'!$I$22</f>
        <v>1411.68243143</v>
      </c>
      <c r="E126" s="36">
        <f>SUMIFS(СВЦЭМ!$C$39:$C$782,СВЦЭМ!$A$39:$A$782,$A126,СВЦЭМ!$B$39:$B$782,E$119)+'СЕТ СН'!$I$12+СВЦЭМ!$D$10+'СЕТ СН'!$I$6-'СЕТ СН'!$I$22</f>
        <v>1431.1703895199998</v>
      </c>
      <c r="F126" s="36">
        <f>SUMIFS(СВЦЭМ!$C$39:$C$782,СВЦЭМ!$A$39:$A$782,$A126,СВЦЭМ!$B$39:$B$782,F$119)+'СЕТ СН'!$I$12+СВЦЭМ!$D$10+'СЕТ СН'!$I$6-'СЕТ СН'!$I$22</f>
        <v>1430.8117944999999</v>
      </c>
      <c r="G126" s="36">
        <f>SUMIFS(СВЦЭМ!$C$39:$C$782,СВЦЭМ!$A$39:$A$782,$A126,СВЦЭМ!$B$39:$B$782,G$119)+'СЕТ СН'!$I$12+СВЦЭМ!$D$10+'СЕТ СН'!$I$6-'СЕТ СН'!$I$22</f>
        <v>1417.64660353</v>
      </c>
      <c r="H126" s="36">
        <f>SUMIFS(СВЦЭМ!$C$39:$C$782,СВЦЭМ!$A$39:$A$782,$A126,СВЦЭМ!$B$39:$B$782,H$119)+'СЕТ СН'!$I$12+СВЦЭМ!$D$10+'СЕТ СН'!$I$6-'СЕТ СН'!$I$22</f>
        <v>1391.25210582</v>
      </c>
      <c r="I126" s="36">
        <f>SUMIFS(СВЦЭМ!$C$39:$C$782,СВЦЭМ!$A$39:$A$782,$A126,СВЦЭМ!$B$39:$B$782,I$119)+'СЕТ СН'!$I$12+СВЦЭМ!$D$10+'СЕТ СН'!$I$6-'СЕТ СН'!$I$22</f>
        <v>1309.3265415599999</v>
      </c>
      <c r="J126" s="36">
        <f>SUMIFS(СВЦЭМ!$C$39:$C$782,СВЦЭМ!$A$39:$A$782,$A126,СВЦЭМ!$B$39:$B$782,J$119)+'СЕТ СН'!$I$12+СВЦЭМ!$D$10+'СЕТ СН'!$I$6-'СЕТ СН'!$I$22</f>
        <v>1307.3885052599999</v>
      </c>
      <c r="K126" s="36">
        <f>SUMIFS(СВЦЭМ!$C$39:$C$782,СВЦЭМ!$A$39:$A$782,$A126,СВЦЭМ!$B$39:$B$782,K$119)+'СЕТ СН'!$I$12+СВЦЭМ!$D$10+'СЕТ СН'!$I$6-'СЕТ СН'!$I$22</f>
        <v>1333.6499467199999</v>
      </c>
      <c r="L126" s="36">
        <f>SUMIFS(СВЦЭМ!$C$39:$C$782,СВЦЭМ!$A$39:$A$782,$A126,СВЦЭМ!$B$39:$B$782,L$119)+'СЕТ СН'!$I$12+СВЦЭМ!$D$10+'СЕТ СН'!$I$6-'СЕТ СН'!$I$22</f>
        <v>1346.4473947500001</v>
      </c>
      <c r="M126" s="36">
        <f>SUMIFS(СВЦЭМ!$C$39:$C$782,СВЦЭМ!$A$39:$A$782,$A126,СВЦЭМ!$B$39:$B$782,M$119)+'СЕТ СН'!$I$12+СВЦЭМ!$D$10+'СЕТ СН'!$I$6-'СЕТ СН'!$I$22</f>
        <v>1333.3130600899999</v>
      </c>
      <c r="N126" s="36">
        <f>SUMIFS(СВЦЭМ!$C$39:$C$782,СВЦЭМ!$A$39:$A$782,$A126,СВЦЭМ!$B$39:$B$782,N$119)+'СЕТ СН'!$I$12+СВЦЭМ!$D$10+'СЕТ СН'!$I$6-'СЕТ СН'!$I$22</f>
        <v>1357.38310748</v>
      </c>
      <c r="O126" s="36">
        <f>SUMIFS(СВЦЭМ!$C$39:$C$782,СВЦЭМ!$A$39:$A$782,$A126,СВЦЭМ!$B$39:$B$782,O$119)+'СЕТ СН'!$I$12+СВЦЭМ!$D$10+'СЕТ СН'!$I$6-'СЕТ СН'!$I$22</f>
        <v>1398.10191295</v>
      </c>
      <c r="P126" s="36">
        <f>SUMIFS(СВЦЭМ!$C$39:$C$782,СВЦЭМ!$A$39:$A$782,$A126,СВЦЭМ!$B$39:$B$782,P$119)+'СЕТ СН'!$I$12+СВЦЭМ!$D$10+'СЕТ СН'!$I$6-'СЕТ СН'!$I$22</f>
        <v>1407.8240324999999</v>
      </c>
      <c r="Q126" s="36">
        <f>SUMIFS(СВЦЭМ!$C$39:$C$782,СВЦЭМ!$A$39:$A$782,$A126,СВЦЭМ!$B$39:$B$782,Q$119)+'СЕТ СН'!$I$12+СВЦЭМ!$D$10+'СЕТ СН'!$I$6-'СЕТ СН'!$I$22</f>
        <v>1413.3055999799999</v>
      </c>
      <c r="R126" s="36">
        <f>SUMIFS(СВЦЭМ!$C$39:$C$782,СВЦЭМ!$A$39:$A$782,$A126,СВЦЭМ!$B$39:$B$782,R$119)+'СЕТ СН'!$I$12+СВЦЭМ!$D$10+'СЕТ СН'!$I$6-'СЕТ СН'!$I$22</f>
        <v>1355.19324721</v>
      </c>
      <c r="S126" s="36">
        <f>SUMIFS(СВЦЭМ!$C$39:$C$782,СВЦЭМ!$A$39:$A$782,$A126,СВЦЭМ!$B$39:$B$782,S$119)+'СЕТ СН'!$I$12+СВЦЭМ!$D$10+'СЕТ СН'!$I$6-'СЕТ СН'!$I$22</f>
        <v>1308.1119321599999</v>
      </c>
      <c r="T126" s="36">
        <f>SUMIFS(СВЦЭМ!$C$39:$C$782,СВЦЭМ!$A$39:$A$782,$A126,СВЦЭМ!$B$39:$B$782,T$119)+'СЕТ СН'!$I$12+СВЦЭМ!$D$10+'СЕТ СН'!$I$6-'СЕТ СН'!$I$22</f>
        <v>1314.0957969900001</v>
      </c>
      <c r="U126" s="36">
        <f>SUMIFS(СВЦЭМ!$C$39:$C$782,СВЦЭМ!$A$39:$A$782,$A126,СВЦЭМ!$B$39:$B$782,U$119)+'СЕТ СН'!$I$12+СВЦЭМ!$D$10+'СЕТ СН'!$I$6-'СЕТ СН'!$I$22</f>
        <v>1327.7507331100001</v>
      </c>
      <c r="V126" s="36">
        <f>SUMIFS(СВЦЭМ!$C$39:$C$782,СВЦЭМ!$A$39:$A$782,$A126,СВЦЭМ!$B$39:$B$782,V$119)+'СЕТ СН'!$I$12+СВЦЭМ!$D$10+'СЕТ СН'!$I$6-'СЕТ СН'!$I$22</f>
        <v>1348.8169986399998</v>
      </c>
      <c r="W126" s="36">
        <f>SUMIFS(СВЦЭМ!$C$39:$C$782,СВЦЭМ!$A$39:$A$782,$A126,СВЦЭМ!$B$39:$B$782,W$119)+'СЕТ СН'!$I$12+СВЦЭМ!$D$10+'СЕТ СН'!$I$6-'СЕТ СН'!$I$22</f>
        <v>1363.94918865</v>
      </c>
      <c r="X126" s="36">
        <f>SUMIFS(СВЦЭМ!$C$39:$C$782,СВЦЭМ!$A$39:$A$782,$A126,СВЦЭМ!$B$39:$B$782,X$119)+'СЕТ СН'!$I$12+СВЦЭМ!$D$10+'СЕТ СН'!$I$6-'СЕТ СН'!$I$22</f>
        <v>1348.94171302</v>
      </c>
      <c r="Y126" s="36">
        <f>SUMIFS(СВЦЭМ!$C$39:$C$782,СВЦЭМ!$A$39:$A$782,$A126,СВЦЭМ!$B$39:$B$782,Y$119)+'СЕТ СН'!$I$12+СВЦЭМ!$D$10+'СЕТ СН'!$I$6-'СЕТ СН'!$I$22</f>
        <v>1269.9942525500001</v>
      </c>
    </row>
    <row r="127" spans="1:27" ht="15.75" x14ac:dyDescent="0.2">
      <c r="A127" s="35">
        <f t="shared" si="3"/>
        <v>44355</v>
      </c>
      <c r="B127" s="36">
        <f>SUMIFS(СВЦЭМ!$C$39:$C$782,СВЦЭМ!$A$39:$A$782,$A127,СВЦЭМ!$B$39:$B$782,B$119)+'СЕТ СН'!$I$12+СВЦЭМ!$D$10+'СЕТ СН'!$I$6-'СЕТ СН'!$I$22</f>
        <v>1248.7836710399999</v>
      </c>
      <c r="C127" s="36">
        <f>SUMIFS(СВЦЭМ!$C$39:$C$782,СВЦЭМ!$A$39:$A$782,$A127,СВЦЭМ!$B$39:$B$782,C$119)+'СЕТ СН'!$I$12+СВЦЭМ!$D$10+'СЕТ СН'!$I$6-'СЕТ СН'!$I$22</f>
        <v>1330.5250460100001</v>
      </c>
      <c r="D127" s="36">
        <f>SUMIFS(СВЦЭМ!$C$39:$C$782,СВЦЭМ!$A$39:$A$782,$A127,СВЦЭМ!$B$39:$B$782,D$119)+'СЕТ СН'!$I$12+СВЦЭМ!$D$10+'СЕТ СН'!$I$6-'СЕТ СН'!$I$22</f>
        <v>1411.76373504</v>
      </c>
      <c r="E127" s="36">
        <f>SUMIFS(СВЦЭМ!$C$39:$C$782,СВЦЭМ!$A$39:$A$782,$A127,СВЦЭМ!$B$39:$B$782,E$119)+'СЕТ СН'!$I$12+СВЦЭМ!$D$10+'СЕТ СН'!$I$6-'СЕТ СН'!$I$22</f>
        <v>1430.38012703</v>
      </c>
      <c r="F127" s="36">
        <f>SUMIFS(СВЦЭМ!$C$39:$C$782,СВЦЭМ!$A$39:$A$782,$A127,СВЦЭМ!$B$39:$B$782,F$119)+'СЕТ СН'!$I$12+СВЦЭМ!$D$10+'СЕТ СН'!$I$6-'СЕТ СН'!$I$22</f>
        <v>1428.12403262</v>
      </c>
      <c r="G127" s="36">
        <f>SUMIFS(СВЦЭМ!$C$39:$C$782,СВЦЭМ!$A$39:$A$782,$A127,СВЦЭМ!$B$39:$B$782,G$119)+'СЕТ СН'!$I$12+СВЦЭМ!$D$10+'СЕТ СН'!$I$6-'СЕТ СН'!$I$22</f>
        <v>1415.13972496</v>
      </c>
      <c r="H127" s="36">
        <f>SUMIFS(СВЦЭМ!$C$39:$C$782,СВЦЭМ!$A$39:$A$782,$A127,СВЦЭМ!$B$39:$B$782,H$119)+'СЕТ СН'!$I$12+СВЦЭМ!$D$10+'СЕТ СН'!$I$6-'СЕТ СН'!$I$22</f>
        <v>1368.5436435399999</v>
      </c>
      <c r="I127" s="36">
        <f>SUMIFS(СВЦЭМ!$C$39:$C$782,СВЦЭМ!$A$39:$A$782,$A127,СВЦЭМ!$B$39:$B$782,I$119)+'СЕТ СН'!$I$12+СВЦЭМ!$D$10+'СЕТ СН'!$I$6-'СЕТ СН'!$I$22</f>
        <v>1286.31941035</v>
      </c>
      <c r="J127" s="36">
        <f>SUMIFS(СВЦЭМ!$C$39:$C$782,СВЦЭМ!$A$39:$A$782,$A127,СВЦЭМ!$B$39:$B$782,J$119)+'СЕТ СН'!$I$12+СВЦЭМ!$D$10+'СЕТ СН'!$I$6-'СЕТ СН'!$I$22</f>
        <v>1264.7794707999999</v>
      </c>
      <c r="K127" s="36">
        <f>SUMIFS(СВЦЭМ!$C$39:$C$782,СВЦЭМ!$A$39:$A$782,$A127,СВЦЭМ!$B$39:$B$782,K$119)+'СЕТ СН'!$I$12+СВЦЭМ!$D$10+'СЕТ СН'!$I$6-'СЕТ СН'!$I$22</f>
        <v>1267.1990735499999</v>
      </c>
      <c r="L127" s="36">
        <f>SUMIFS(СВЦЭМ!$C$39:$C$782,СВЦЭМ!$A$39:$A$782,$A127,СВЦЭМ!$B$39:$B$782,L$119)+'СЕТ СН'!$I$12+СВЦЭМ!$D$10+'СЕТ СН'!$I$6-'СЕТ СН'!$I$22</f>
        <v>1267.22734356</v>
      </c>
      <c r="M127" s="36">
        <f>SUMIFS(СВЦЭМ!$C$39:$C$782,СВЦЭМ!$A$39:$A$782,$A127,СВЦЭМ!$B$39:$B$782,M$119)+'СЕТ СН'!$I$12+СВЦЭМ!$D$10+'СЕТ СН'!$I$6-'СЕТ СН'!$I$22</f>
        <v>1277.9790218200001</v>
      </c>
      <c r="N127" s="36">
        <f>SUMIFS(СВЦЭМ!$C$39:$C$782,СВЦЭМ!$A$39:$A$782,$A127,СВЦЭМ!$B$39:$B$782,N$119)+'СЕТ СН'!$I$12+СВЦЭМ!$D$10+'СЕТ СН'!$I$6-'СЕТ СН'!$I$22</f>
        <v>1322.3556541399998</v>
      </c>
      <c r="O127" s="36">
        <f>SUMIFS(СВЦЭМ!$C$39:$C$782,СВЦЭМ!$A$39:$A$782,$A127,СВЦЭМ!$B$39:$B$782,O$119)+'СЕТ СН'!$I$12+СВЦЭМ!$D$10+'СЕТ СН'!$I$6-'СЕТ СН'!$I$22</f>
        <v>1369.8685543500001</v>
      </c>
      <c r="P127" s="36">
        <f>SUMIFS(СВЦЭМ!$C$39:$C$782,СВЦЭМ!$A$39:$A$782,$A127,СВЦЭМ!$B$39:$B$782,P$119)+'СЕТ СН'!$I$12+СВЦЭМ!$D$10+'СЕТ СН'!$I$6-'СЕТ СН'!$I$22</f>
        <v>1367.9693500599999</v>
      </c>
      <c r="Q127" s="36">
        <f>SUMIFS(СВЦЭМ!$C$39:$C$782,СВЦЭМ!$A$39:$A$782,$A127,СВЦЭМ!$B$39:$B$782,Q$119)+'СЕТ СН'!$I$12+СВЦЭМ!$D$10+'СЕТ СН'!$I$6-'СЕТ СН'!$I$22</f>
        <v>1374.42147634</v>
      </c>
      <c r="R127" s="36">
        <f>SUMIFS(СВЦЭМ!$C$39:$C$782,СВЦЭМ!$A$39:$A$782,$A127,СВЦЭМ!$B$39:$B$782,R$119)+'СЕТ СН'!$I$12+СВЦЭМ!$D$10+'СЕТ СН'!$I$6-'СЕТ СН'!$I$22</f>
        <v>1315.4884031500001</v>
      </c>
      <c r="S127" s="36">
        <f>SUMIFS(СВЦЭМ!$C$39:$C$782,СВЦЭМ!$A$39:$A$782,$A127,СВЦЭМ!$B$39:$B$782,S$119)+'СЕТ СН'!$I$12+СВЦЭМ!$D$10+'СЕТ СН'!$I$6-'СЕТ СН'!$I$22</f>
        <v>1265.6095031599998</v>
      </c>
      <c r="T127" s="36">
        <f>SUMIFS(СВЦЭМ!$C$39:$C$782,СВЦЭМ!$A$39:$A$782,$A127,СВЦЭМ!$B$39:$B$782,T$119)+'СЕТ СН'!$I$12+СВЦЭМ!$D$10+'СЕТ СН'!$I$6-'СЕТ СН'!$I$22</f>
        <v>1246.2982482499999</v>
      </c>
      <c r="U127" s="36">
        <f>SUMIFS(СВЦЭМ!$C$39:$C$782,СВЦЭМ!$A$39:$A$782,$A127,СВЦЭМ!$B$39:$B$782,U$119)+'СЕТ СН'!$I$12+СВЦЭМ!$D$10+'СЕТ СН'!$I$6-'СЕТ СН'!$I$22</f>
        <v>1239.50182187</v>
      </c>
      <c r="V127" s="36">
        <f>SUMIFS(СВЦЭМ!$C$39:$C$782,СВЦЭМ!$A$39:$A$782,$A127,СВЦЭМ!$B$39:$B$782,V$119)+'СЕТ СН'!$I$12+СВЦЭМ!$D$10+'СЕТ СН'!$I$6-'СЕТ СН'!$I$22</f>
        <v>1239.2691822699999</v>
      </c>
      <c r="W127" s="36">
        <f>SUMIFS(СВЦЭМ!$C$39:$C$782,СВЦЭМ!$A$39:$A$782,$A127,СВЦЭМ!$B$39:$B$782,W$119)+'СЕТ СН'!$I$12+СВЦЭМ!$D$10+'СЕТ СН'!$I$6-'СЕТ СН'!$I$22</f>
        <v>1256.3571065599999</v>
      </c>
      <c r="X127" s="36">
        <f>SUMIFS(СВЦЭМ!$C$39:$C$782,СВЦЭМ!$A$39:$A$782,$A127,СВЦЭМ!$B$39:$B$782,X$119)+'СЕТ СН'!$I$12+СВЦЭМ!$D$10+'СЕТ СН'!$I$6-'СЕТ СН'!$I$22</f>
        <v>1241.2652497199999</v>
      </c>
      <c r="Y127" s="36">
        <f>SUMIFS(СВЦЭМ!$C$39:$C$782,СВЦЭМ!$A$39:$A$782,$A127,СВЦЭМ!$B$39:$B$782,Y$119)+'СЕТ СН'!$I$12+СВЦЭМ!$D$10+'СЕТ СН'!$I$6-'СЕТ СН'!$I$22</f>
        <v>1226.3669362400001</v>
      </c>
    </row>
    <row r="128" spans="1:27" ht="15.75" x14ac:dyDescent="0.2">
      <c r="A128" s="35">
        <f t="shared" si="3"/>
        <v>44356</v>
      </c>
      <c r="B128" s="36">
        <f>SUMIFS(СВЦЭМ!$C$39:$C$782,СВЦЭМ!$A$39:$A$782,$A128,СВЦЭМ!$B$39:$B$782,B$119)+'СЕТ СН'!$I$12+СВЦЭМ!$D$10+'СЕТ СН'!$I$6-'СЕТ СН'!$I$22</f>
        <v>1268.2089873099999</v>
      </c>
      <c r="C128" s="36">
        <f>SUMIFS(СВЦЭМ!$C$39:$C$782,СВЦЭМ!$A$39:$A$782,$A128,СВЦЭМ!$B$39:$B$782,C$119)+'СЕТ СН'!$I$12+СВЦЭМ!$D$10+'СЕТ СН'!$I$6-'СЕТ СН'!$I$22</f>
        <v>1338.5582907999999</v>
      </c>
      <c r="D128" s="36">
        <f>SUMIFS(СВЦЭМ!$C$39:$C$782,СВЦЭМ!$A$39:$A$782,$A128,СВЦЭМ!$B$39:$B$782,D$119)+'СЕТ СН'!$I$12+СВЦЭМ!$D$10+'СЕТ СН'!$I$6-'СЕТ СН'!$I$22</f>
        <v>1403.27695933</v>
      </c>
      <c r="E128" s="36">
        <f>SUMIFS(СВЦЭМ!$C$39:$C$782,СВЦЭМ!$A$39:$A$782,$A128,СВЦЭМ!$B$39:$B$782,E$119)+'СЕТ СН'!$I$12+СВЦЭМ!$D$10+'СЕТ СН'!$I$6-'СЕТ СН'!$I$22</f>
        <v>1418.7036514699998</v>
      </c>
      <c r="F128" s="36">
        <f>SUMIFS(СВЦЭМ!$C$39:$C$782,СВЦЭМ!$A$39:$A$782,$A128,СВЦЭМ!$B$39:$B$782,F$119)+'СЕТ СН'!$I$12+СВЦЭМ!$D$10+'СЕТ СН'!$I$6-'СЕТ СН'!$I$22</f>
        <v>1419.16902071</v>
      </c>
      <c r="G128" s="36">
        <f>SUMIFS(СВЦЭМ!$C$39:$C$782,СВЦЭМ!$A$39:$A$782,$A128,СВЦЭМ!$B$39:$B$782,G$119)+'СЕТ СН'!$I$12+СВЦЭМ!$D$10+'СЕТ СН'!$I$6-'СЕТ СН'!$I$22</f>
        <v>1396.4205875799998</v>
      </c>
      <c r="H128" s="36">
        <f>SUMIFS(СВЦЭМ!$C$39:$C$782,СВЦЭМ!$A$39:$A$782,$A128,СВЦЭМ!$B$39:$B$782,H$119)+'СЕТ СН'!$I$12+СВЦЭМ!$D$10+'СЕТ СН'!$I$6-'СЕТ СН'!$I$22</f>
        <v>1358.5502802399999</v>
      </c>
      <c r="I128" s="36">
        <f>SUMIFS(СВЦЭМ!$C$39:$C$782,СВЦЭМ!$A$39:$A$782,$A128,СВЦЭМ!$B$39:$B$782,I$119)+'СЕТ СН'!$I$12+СВЦЭМ!$D$10+'СЕТ СН'!$I$6-'СЕТ СН'!$I$22</f>
        <v>1286.1730816899999</v>
      </c>
      <c r="J128" s="36">
        <f>SUMIFS(СВЦЭМ!$C$39:$C$782,СВЦЭМ!$A$39:$A$782,$A128,СВЦЭМ!$B$39:$B$782,J$119)+'СЕТ СН'!$I$12+СВЦЭМ!$D$10+'СЕТ СН'!$I$6-'СЕТ СН'!$I$22</f>
        <v>1266.9074969999999</v>
      </c>
      <c r="K128" s="36">
        <f>SUMIFS(СВЦЭМ!$C$39:$C$782,СВЦЭМ!$A$39:$A$782,$A128,СВЦЭМ!$B$39:$B$782,K$119)+'СЕТ СН'!$I$12+СВЦЭМ!$D$10+'СЕТ СН'!$I$6-'СЕТ СН'!$I$22</f>
        <v>1276.20407432</v>
      </c>
      <c r="L128" s="36">
        <f>SUMIFS(СВЦЭМ!$C$39:$C$782,СВЦЭМ!$A$39:$A$782,$A128,СВЦЭМ!$B$39:$B$782,L$119)+'СЕТ СН'!$I$12+СВЦЭМ!$D$10+'СЕТ СН'!$I$6-'СЕТ СН'!$I$22</f>
        <v>1280.31411269</v>
      </c>
      <c r="M128" s="36">
        <f>SUMIFS(СВЦЭМ!$C$39:$C$782,СВЦЭМ!$A$39:$A$782,$A128,СВЦЭМ!$B$39:$B$782,M$119)+'СЕТ СН'!$I$12+СВЦЭМ!$D$10+'СЕТ СН'!$I$6-'СЕТ СН'!$I$22</f>
        <v>1291.6161317599999</v>
      </c>
      <c r="N128" s="36">
        <f>SUMIFS(СВЦЭМ!$C$39:$C$782,СВЦЭМ!$A$39:$A$782,$A128,СВЦЭМ!$B$39:$B$782,N$119)+'СЕТ СН'!$I$12+СВЦЭМ!$D$10+'СЕТ СН'!$I$6-'СЕТ СН'!$I$22</f>
        <v>1332.1854299399999</v>
      </c>
      <c r="O128" s="36">
        <f>SUMIFS(СВЦЭМ!$C$39:$C$782,СВЦЭМ!$A$39:$A$782,$A128,СВЦЭМ!$B$39:$B$782,O$119)+'СЕТ СН'!$I$12+СВЦЭМ!$D$10+'СЕТ СН'!$I$6-'СЕТ СН'!$I$22</f>
        <v>1387.5383509899998</v>
      </c>
      <c r="P128" s="36">
        <f>SUMIFS(СВЦЭМ!$C$39:$C$782,СВЦЭМ!$A$39:$A$782,$A128,СВЦЭМ!$B$39:$B$782,P$119)+'СЕТ СН'!$I$12+СВЦЭМ!$D$10+'СЕТ СН'!$I$6-'СЕТ СН'!$I$22</f>
        <v>1387.7910101099999</v>
      </c>
      <c r="Q128" s="36">
        <f>SUMIFS(СВЦЭМ!$C$39:$C$782,СВЦЭМ!$A$39:$A$782,$A128,СВЦЭМ!$B$39:$B$782,Q$119)+'СЕТ СН'!$I$12+СВЦЭМ!$D$10+'СЕТ СН'!$I$6-'СЕТ СН'!$I$22</f>
        <v>1381.85757797</v>
      </c>
      <c r="R128" s="36">
        <f>SUMIFS(СВЦЭМ!$C$39:$C$782,СВЦЭМ!$A$39:$A$782,$A128,СВЦЭМ!$B$39:$B$782,R$119)+'СЕТ СН'!$I$12+СВЦЭМ!$D$10+'СЕТ СН'!$I$6-'СЕТ СН'!$I$22</f>
        <v>1323.94511414</v>
      </c>
      <c r="S128" s="36">
        <f>SUMIFS(СВЦЭМ!$C$39:$C$782,СВЦЭМ!$A$39:$A$782,$A128,СВЦЭМ!$B$39:$B$782,S$119)+'СЕТ СН'!$I$12+СВЦЭМ!$D$10+'СЕТ СН'!$I$6-'СЕТ СН'!$I$22</f>
        <v>1265.4549661000001</v>
      </c>
      <c r="T128" s="36">
        <f>SUMIFS(СВЦЭМ!$C$39:$C$782,СВЦЭМ!$A$39:$A$782,$A128,СВЦЭМ!$B$39:$B$782,T$119)+'СЕТ СН'!$I$12+СВЦЭМ!$D$10+'СЕТ СН'!$I$6-'СЕТ СН'!$I$22</f>
        <v>1246.5418309199999</v>
      </c>
      <c r="U128" s="36">
        <f>SUMIFS(СВЦЭМ!$C$39:$C$782,СВЦЭМ!$A$39:$A$782,$A128,СВЦЭМ!$B$39:$B$782,U$119)+'СЕТ СН'!$I$12+СВЦЭМ!$D$10+'СЕТ СН'!$I$6-'СЕТ СН'!$I$22</f>
        <v>1230.5209155099999</v>
      </c>
      <c r="V128" s="36">
        <f>SUMIFS(СВЦЭМ!$C$39:$C$782,СВЦЭМ!$A$39:$A$782,$A128,СВЦЭМ!$B$39:$B$782,V$119)+'СЕТ СН'!$I$12+СВЦЭМ!$D$10+'СЕТ СН'!$I$6-'СЕТ СН'!$I$22</f>
        <v>1230.9320598899999</v>
      </c>
      <c r="W128" s="36">
        <f>SUMIFS(СВЦЭМ!$C$39:$C$782,СВЦЭМ!$A$39:$A$782,$A128,СВЦЭМ!$B$39:$B$782,W$119)+'СЕТ СН'!$I$12+СВЦЭМ!$D$10+'СЕТ СН'!$I$6-'СЕТ СН'!$I$22</f>
        <v>1249.8651097100001</v>
      </c>
      <c r="X128" s="36">
        <f>SUMIFS(СВЦЭМ!$C$39:$C$782,СВЦЭМ!$A$39:$A$782,$A128,СВЦЭМ!$B$39:$B$782,X$119)+'СЕТ СН'!$I$12+СВЦЭМ!$D$10+'СЕТ СН'!$I$6-'СЕТ СН'!$I$22</f>
        <v>1241.5736088399999</v>
      </c>
      <c r="Y128" s="36">
        <f>SUMIFS(СВЦЭМ!$C$39:$C$782,СВЦЭМ!$A$39:$A$782,$A128,СВЦЭМ!$B$39:$B$782,Y$119)+'СЕТ СН'!$I$12+СВЦЭМ!$D$10+'СЕТ СН'!$I$6-'СЕТ СН'!$I$22</f>
        <v>1218.8684516199999</v>
      </c>
    </row>
    <row r="129" spans="1:25" ht="15.75" x14ac:dyDescent="0.2">
      <c r="A129" s="35">
        <f t="shared" si="3"/>
        <v>44357</v>
      </c>
      <c r="B129" s="36">
        <f>SUMIFS(СВЦЭМ!$C$39:$C$782,СВЦЭМ!$A$39:$A$782,$A129,СВЦЭМ!$B$39:$B$782,B$119)+'СЕТ СН'!$I$12+СВЦЭМ!$D$10+'СЕТ СН'!$I$6-'СЕТ СН'!$I$22</f>
        <v>1223.04197185</v>
      </c>
      <c r="C129" s="36">
        <f>SUMIFS(СВЦЭМ!$C$39:$C$782,СВЦЭМ!$A$39:$A$782,$A129,СВЦЭМ!$B$39:$B$782,C$119)+'СЕТ СН'!$I$12+СВЦЭМ!$D$10+'СЕТ СН'!$I$6-'СЕТ СН'!$I$22</f>
        <v>1274.86507063</v>
      </c>
      <c r="D129" s="36">
        <f>SUMIFS(СВЦЭМ!$C$39:$C$782,СВЦЭМ!$A$39:$A$782,$A129,СВЦЭМ!$B$39:$B$782,D$119)+'СЕТ СН'!$I$12+СВЦЭМ!$D$10+'СЕТ СН'!$I$6-'СЕТ СН'!$I$22</f>
        <v>1341.12572355</v>
      </c>
      <c r="E129" s="36">
        <f>SUMIFS(СВЦЭМ!$C$39:$C$782,СВЦЭМ!$A$39:$A$782,$A129,СВЦЭМ!$B$39:$B$782,E$119)+'СЕТ СН'!$I$12+СВЦЭМ!$D$10+'СЕТ СН'!$I$6-'СЕТ СН'!$I$22</f>
        <v>1357.38606304</v>
      </c>
      <c r="F129" s="36">
        <f>SUMIFS(СВЦЭМ!$C$39:$C$782,СВЦЭМ!$A$39:$A$782,$A129,СВЦЭМ!$B$39:$B$782,F$119)+'СЕТ СН'!$I$12+СВЦЭМ!$D$10+'СЕТ СН'!$I$6-'СЕТ СН'!$I$22</f>
        <v>1347.9616890899999</v>
      </c>
      <c r="G129" s="36">
        <f>SUMIFS(СВЦЭМ!$C$39:$C$782,СВЦЭМ!$A$39:$A$782,$A129,СВЦЭМ!$B$39:$B$782,G$119)+'СЕТ СН'!$I$12+СВЦЭМ!$D$10+'СЕТ СН'!$I$6-'СЕТ СН'!$I$22</f>
        <v>1343.7181837200001</v>
      </c>
      <c r="H129" s="36">
        <f>SUMIFS(СВЦЭМ!$C$39:$C$782,СВЦЭМ!$A$39:$A$782,$A129,СВЦЭМ!$B$39:$B$782,H$119)+'СЕТ СН'!$I$12+СВЦЭМ!$D$10+'СЕТ СН'!$I$6-'СЕТ СН'!$I$22</f>
        <v>1317.4532122199998</v>
      </c>
      <c r="I129" s="36">
        <f>SUMIFS(СВЦЭМ!$C$39:$C$782,СВЦЭМ!$A$39:$A$782,$A129,СВЦЭМ!$B$39:$B$782,I$119)+'СЕТ СН'!$I$12+СВЦЭМ!$D$10+'СЕТ СН'!$I$6-'СЕТ СН'!$I$22</f>
        <v>1283.3216574799999</v>
      </c>
      <c r="J129" s="36">
        <f>SUMIFS(СВЦЭМ!$C$39:$C$782,СВЦЭМ!$A$39:$A$782,$A129,СВЦЭМ!$B$39:$B$782,J$119)+'СЕТ СН'!$I$12+СВЦЭМ!$D$10+'СЕТ СН'!$I$6-'СЕТ СН'!$I$22</f>
        <v>1277.5529062199998</v>
      </c>
      <c r="K129" s="36">
        <f>SUMIFS(СВЦЭМ!$C$39:$C$782,СВЦЭМ!$A$39:$A$782,$A129,СВЦЭМ!$B$39:$B$782,K$119)+'СЕТ СН'!$I$12+СВЦЭМ!$D$10+'СЕТ СН'!$I$6-'СЕТ СН'!$I$22</f>
        <v>1282.0041187100001</v>
      </c>
      <c r="L129" s="36">
        <f>SUMIFS(СВЦЭМ!$C$39:$C$782,СВЦЭМ!$A$39:$A$782,$A129,СВЦЭМ!$B$39:$B$782,L$119)+'СЕТ СН'!$I$12+СВЦЭМ!$D$10+'СЕТ СН'!$I$6-'СЕТ СН'!$I$22</f>
        <v>1289.79133701</v>
      </c>
      <c r="M129" s="36">
        <f>SUMIFS(СВЦЭМ!$C$39:$C$782,СВЦЭМ!$A$39:$A$782,$A129,СВЦЭМ!$B$39:$B$782,M$119)+'СЕТ СН'!$I$12+СВЦЭМ!$D$10+'СЕТ СН'!$I$6-'СЕТ СН'!$I$22</f>
        <v>1296.07648604</v>
      </c>
      <c r="N129" s="36">
        <f>SUMIFS(СВЦЭМ!$C$39:$C$782,СВЦЭМ!$A$39:$A$782,$A129,СВЦЭМ!$B$39:$B$782,N$119)+'СЕТ СН'!$I$12+СВЦЭМ!$D$10+'СЕТ СН'!$I$6-'СЕТ СН'!$I$22</f>
        <v>1347.50782067</v>
      </c>
      <c r="O129" s="36">
        <f>SUMIFS(СВЦЭМ!$C$39:$C$782,СВЦЭМ!$A$39:$A$782,$A129,СВЦЭМ!$B$39:$B$782,O$119)+'СЕТ СН'!$I$12+СВЦЭМ!$D$10+'СЕТ СН'!$I$6-'СЕТ СН'!$I$22</f>
        <v>1384.2768017999999</v>
      </c>
      <c r="P129" s="36">
        <f>SUMIFS(СВЦЭМ!$C$39:$C$782,СВЦЭМ!$A$39:$A$782,$A129,СВЦЭМ!$B$39:$B$782,P$119)+'СЕТ СН'!$I$12+СВЦЭМ!$D$10+'СЕТ СН'!$I$6-'СЕТ СН'!$I$22</f>
        <v>1393.31732668</v>
      </c>
      <c r="Q129" s="36">
        <f>SUMIFS(СВЦЭМ!$C$39:$C$782,СВЦЭМ!$A$39:$A$782,$A129,СВЦЭМ!$B$39:$B$782,Q$119)+'СЕТ СН'!$I$12+СВЦЭМ!$D$10+'СЕТ СН'!$I$6-'СЕТ СН'!$I$22</f>
        <v>1399.8748939299999</v>
      </c>
      <c r="R129" s="36">
        <f>SUMIFS(СВЦЭМ!$C$39:$C$782,СВЦЭМ!$A$39:$A$782,$A129,СВЦЭМ!$B$39:$B$782,R$119)+'СЕТ СН'!$I$12+СВЦЭМ!$D$10+'СЕТ СН'!$I$6-'СЕТ СН'!$I$22</f>
        <v>1350.9419798199999</v>
      </c>
      <c r="S129" s="36">
        <f>SUMIFS(СВЦЭМ!$C$39:$C$782,СВЦЭМ!$A$39:$A$782,$A129,СВЦЭМ!$B$39:$B$782,S$119)+'СЕТ СН'!$I$12+СВЦЭМ!$D$10+'СЕТ СН'!$I$6-'СЕТ СН'!$I$22</f>
        <v>1288.0776814000001</v>
      </c>
      <c r="T129" s="36">
        <f>SUMIFS(СВЦЭМ!$C$39:$C$782,СВЦЭМ!$A$39:$A$782,$A129,СВЦЭМ!$B$39:$B$782,T$119)+'СЕТ СН'!$I$12+СВЦЭМ!$D$10+'СЕТ СН'!$I$6-'СЕТ СН'!$I$22</f>
        <v>1283.0282519699999</v>
      </c>
      <c r="U129" s="36">
        <f>SUMIFS(СВЦЭМ!$C$39:$C$782,СВЦЭМ!$A$39:$A$782,$A129,СВЦЭМ!$B$39:$B$782,U$119)+'СЕТ СН'!$I$12+СВЦЭМ!$D$10+'СЕТ СН'!$I$6-'СЕТ СН'!$I$22</f>
        <v>1266.2208780000001</v>
      </c>
      <c r="V129" s="36">
        <f>SUMIFS(СВЦЭМ!$C$39:$C$782,СВЦЭМ!$A$39:$A$782,$A129,СВЦЭМ!$B$39:$B$782,V$119)+'СЕТ СН'!$I$12+СВЦЭМ!$D$10+'СЕТ СН'!$I$6-'СЕТ СН'!$I$22</f>
        <v>1263.4885056999999</v>
      </c>
      <c r="W129" s="36">
        <f>SUMIFS(СВЦЭМ!$C$39:$C$782,СВЦЭМ!$A$39:$A$782,$A129,СВЦЭМ!$B$39:$B$782,W$119)+'СЕТ СН'!$I$12+СВЦЭМ!$D$10+'СЕТ СН'!$I$6-'СЕТ СН'!$I$22</f>
        <v>1273.61348572</v>
      </c>
      <c r="X129" s="36">
        <f>SUMIFS(СВЦЭМ!$C$39:$C$782,СВЦЭМ!$A$39:$A$782,$A129,СВЦЭМ!$B$39:$B$782,X$119)+'СЕТ СН'!$I$12+СВЦЭМ!$D$10+'СЕТ СН'!$I$6-'СЕТ СН'!$I$22</f>
        <v>1261.1091643499999</v>
      </c>
      <c r="Y129" s="36">
        <f>SUMIFS(СВЦЭМ!$C$39:$C$782,СВЦЭМ!$A$39:$A$782,$A129,СВЦЭМ!$B$39:$B$782,Y$119)+'СЕТ СН'!$I$12+СВЦЭМ!$D$10+'СЕТ СН'!$I$6-'СЕТ СН'!$I$22</f>
        <v>1244.0085818499999</v>
      </c>
    </row>
    <row r="130" spans="1:25" ht="15.75" x14ac:dyDescent="0.2">
      <c r="A130" s="35">
        <f t="shared" si="3"/>
        <v>44358</v>
      </c>
      <c r="B130" s="36">
        <f>SUMIFS(СВЦЭМ!$C$39:$C$782,СВЦЭМ!$A$39:$A$782,$A130,СВЦЭМ!$B$39:$B$782,B$119)+'СЕТ СН'!$I$12+СВЦЭМ!$D$10+'СЕТ СН'!$I$6-'СЕТ СН'!$I$22</f>
        <v>1270.1569334199999</v>
      </c>
      <c r="C130" s="36">
        <f>SUMIFS(СВЦЭМ!$C$39:$C$782,СВЦЭМ!$A$39:$A$782,$A130,СВЦЭМ!$B$39:$B$782,C$119)+'СЕТ СН'!$I$12+СВЦЭМ!$D$10+'СЕТ СН'!$I$6-'СЕТ СН'!$I$22</f>
        <v>1322.9499249599999</v>
      </c>
      <c r="D130" s="36">
        <f>SUMIFS(СВЦЭМ!$C$39:$C$782,СВЦЭМ!$A$39:$A$782,$A130,СВЦЭМ!$B$39:$B$782,D$119)+'СЕТ СН'!$I$12+СВЦЭМ!$D$10+'СЕТ СН'!$I$6-'СЕТ СН'!$I$22</f>
        <v>1382.0123733299999</v>
      </c>
      <c r="E130" s="36">
        <f>SUMIFS(СВЦЭМ!$C$39:$C$782,СВЦЭМ!$A$39:$A$782,$A130,СВЦЭМ!$B$39:$B$782,E$119)+'СЕТ СН'!$I$12+СВЦЭМ!$D$10+'СЕТ СН'!$I$6-'СЕТ СН'!$I$22</f>
        <v>1388.9075632899999</v>
      </c>
      <c r="F130" s="36">
        <f>SUMIFS(СВЦЭМ!$C$39:$C$782,СВЦЭМ!$A$39:$A$782,$A130,СВЦЭМ!$B$39:$B$782,F$119)+'СЕТ СН'!$I$12+СВЦЭМ!$D$10+'СЕТ СН'!$I$6-'СЕТ СН'!$I$22</f>
        <v>1385.49542767</v>
      </c>
      <c r="G130" s="36">
        <f>SUMIFS(СВЦЭМ!$C$39:$C$782,СВЦЭМ!$A$39:$A$782,$A130,СВЦЭМ!$B$39:$B$782,G$119)+'СЕТ СН'!$I$12+СВЦЭМ!$D$10+'СЕТ СН'!$I$6-'СЕТ СН'!$I$22</f>
        <v>1389.3855880799999</v>
      </c>
      <c r="H130" s="36">
        <f>SUMIFS(СВЦЭМ!$C$39:$C$782,СВЦЭМ!$A$39:$A$782,$A130,СВЦЭМ!$B$39:$B$782,H$119)+'СЕТ СН'!$I$12+СВЦЭМ!$D$10+'СЕТ СН'!$I$6-'СЕТ СН'!$I$22</f>
        <v>1354.9075564899999</v>
      </c>
      <c r="I130" s="36">
        <f>SUMIFS(СВЦЭМ!$C$39:$C$782,СВЦЭМ!$A$39:$A$782,$A130,СВЦЭМ!$B$39:$B$782,I$119)+'СЕТ СН'!$I$12+СВЦЭМ!$D$10+'СЕТ СН'!$I$6-'СЕТ СН'!$I$22</f>
        <v>1321.08287746</v>
      </c>
      <c r="J130" s="36">
        <f>SUMIFS(СВЦЭМ!$C$39:$C$782,СВЦЭМ!$A$39:$A$782,$A130,СВЦЭМ!$B$39:$B$782,J$119)+'СЕТ СН'!$I$12+СВЦЭМ!$D$10+'СЕТ СН'!$I$6-'СЕТ СН'!$I$22</f>
        <v>1311.97517722</v>
      </c>
      <c r="K130" s="36">
        <f>SUMIFS(СВЦЭМ!$C$39:$C$782,СВЦЭМ!$A$39:$A$782,$A130,СВЦЭМ!$B$39:$B$782,K$119)+'СЕТ СН'!$I$12+СВЦЭМ!$D$10+'СЕТ СН'!$I$6-'СЕТ СН'!$I$22</f>
        <v>1303.5259480899999</v>
      </c>
      <c r="L130" s="36">
        <f>SUMIFS(СВЦЭМ!$C$39:$C$782,СВЦЭМ!$A$39:$A$782,$A130,СВЦЭМ!$B$39:$B$782,L$119)+'СЕТ СН'!$I$12+СВЦЭМ!$D$10+'СЕТ СН'!$I$6-'СЕТ СН'!$I$22</f>
        <v>1303.3212454999998</v>
      </c>
      <c r="M130" s="36">
        <f>SUMIFS(СВЦЭМ!$C$39:$C$782,СВЦЭМ!$A$39:$A$782,$A130,СВЦЭМ!$B$39:$B$782,M$119)+'СЕТ СН'!$I$12+СВЦЭМ!$D$10+'СЕТ СН'!$I$6-'СЕТ СН'!$I$22</f>
        <v>1322.78777077</v>
      </c>
      <c r="N130" s="36">
        <f>SUMIFS(СВЦЭМ!$C$39:$C$782,СВЦЭМ!$A$39:$A$782,$A130,СВЦЭМ!$B$39:$B$782,N$119)+'СЕТ СН'!$I$12+СВЦЭМ!$D$10+'СЕТ СН'!$I$6-'СЕТ СН'!$I$22</f>
        <v>1367.1658591199998</v>
      </c>
      <c r="O130" s="36">
        <f>SUMIFS(СВЦЭМ!$C$39:$C$782,СВЦЭМ!$A$39:$A$782,$A130,СВЦЭМ!$B$39:$B$782,O$119)+'СЕТ СН'!$I$12+СВЦЭМ!$D$10+'СЕТ СН'!$I$6-'СЕТ СН'!$I$22</f>
        <v>1377.6533181599998</v>
      </c>
      <c r="P130" s="36">
        <f>SUMIFS(СВЦЭМ!$C$39:$C$782,СВЦЭМ!$A$39:$A$782,$A130,СВЦЭМ!$B$39:$B$782,P$119)+'СЕТ СН'!$I$12+СВЦЭМ!$D$10+'СЕТ СН'!$I$6-'СЕТ СН'!$I$22</f>
        <v>1374.6118264799998</v>
      </c>
      <c r="Q130" s="36">
        <f>SUMIFS(СВЦЭМ!$C$39:$C$782,СВЦЭМ!$A$39:$A$782,$A130,СВЦЭМ!$B$39:$B$782,Q$119)+'СЕТ СН'!$I$12+СВЦЭМ!$D$10+'СЕТ СН'!$I$6-'СЕТ СН'!$I$22</f>
        <v>1388.19070422</v>
      </c>
      <c r="R130" s="36">
        <f>SUMIFS(СВЦЭМ!$C$39:$C$782,СВЦЭМ!$A$39:$A$782,$A130,СВЦЭМ!$B$39:$B$782,R$119)+'СЕТ СН'!$I$12+СВЦЭМ!$D$10+'СЕТ СН'!$I$6-'СЕТ СН'!$I$22</f>
        <v>1354.1275362699998</v>
      </c>
      <c r="S130" s="36">
        <f>SUMIFS(СВЦЭМ!$C$39:$C$782,СВЦЭМ!$A$39:$A$782,$A130,СВЦЭМ!$B$39:$B$782,S$119)+'СЕТ СН'!$I$12+СВЦЭМ!$D$10+'СЕТ СН'!$I$6-'СЕТ СН'!$I$22</f>
        <v>1289.33291452</v>
      </c>
      <c r="T130" s="36">
        <f>SUMIFS(СВЦЭМ!$C$39:$C$782,СВЦЭМ!$A$39:$A$782,$A130,СВЦЭМ!$B$39:$B$782,T$119)+'СЕТ СН'!$I$12+СВЦЭМ!$D$10+'СЕТ СН'!$I$6-'СЕТ СН'!$I$22</f>
        <v>1227.7481654799999</v>
      </c>
      <c r="U130" s="36">
        <f>SUMIFS(СВЦЭМ!$C$39:$C$782,СВЦЭМ!$A$39:$A$782,$A130,СВЦЭМ!$B$39:$B$782,U$119)+'СЕТ СН'!$I$12+СВЦЭМ!$D$10+'СЕТ СН'!$I$6-'СЕТ СН'!$I$22</f>
        <v>1209.6650168599999</v>
      </c>
      <c r="V130" s="36">
        <f>SUMIFS(СВЦЭМ!$C$39:$C$782,СВЦЭМ!$A$39:$A$782,$A130,СВЦЭМ!$B$39:$B$782,V$119)+'СЕТ СН'!$I$12+СВЦЭМ!$D$10+'СЕТ СН'!$I$6-'СЕТ СН'!$I$22</f>
        <v>1222.60589622</v>
      </c>
      <c r="W130" s="36">
        <f>SUMIFS(СВЦЭМ!$C$39:$C$782,СВЦЭМ!$A$39:$A$782,$A130,СВЦЭМ!$B$39:$B$782,W$119)+'СЕТ СН'!$I$12+СВЦЭМ!$D$10+'СЕТ СН'!$I$6-'СЕТ СН'!$I$22</f>
        <v>1228.40347559</v>
      </c>
      <c r="X130" s="36">
        <f>SUMIFS(СВЦЭМ!$C$39:$C$782,СВЦЭМ!$A$39:$A$782,$A130,СВЦЭМ!$B$39:$B$782,X$119)+'СЕТ СН'!$I$12+СВЦЭМ!$D$10+'СЕТ СН'!$I$6-'СЕТ СН'!$I$22</f>
        <v>1246.09580934</v>
      </c>
      <c r="Y130" s="36">
        <f>SUMIFS(СВЦЭМ!$C$39:$C$782,СВЦЭМ!$A$39:$A$782,$A130,СВЦЭМ!$B$39:$B$782,Y$119)+'СЕТ СН'!$I$12+СВЦЭМ!$D$10+'СЕТ СН'!$I$6-'СЕТ СН'!$I$22</f>
        <v>1267.25866365</v>
      </c>
    </row>
    <row r="131" spans="1:25" ht="15.75" x14ac:dyDescent="0.2">
      <c r="A131" s="35">
        <f t="shared" si="3"/>
        <v>44359</v>
      </c>
      <c r="B131" s="36">
        <f>SUMIFS(СВЦЭМ!$C$39:$C$782,СВЦЭМ!$A$39:$A$782,$A131,СВЦЭМ!$B$39:$B$782,B$119)+'СЕТ СН'!$I$12+СВЦЭМ!$D$10+'СЕТ СН'!$I$6-'СЕТ СН'!$I$22</f>
        <v>1287.8957692399999</v>
      </c>
      <c r="C131" s="36">
        <f>SUMIFS(СВЦЭМ!$C$39:$C$782,СВЦЭМ!$A$39:$A$782,$A131,СВЦЭМ!$B$39:$B$782,C$119)+'СЕТ СН'!$I$12+СВЦЭМ!$D$10+'СЕТ СН'!$I$6-'СЕТ СН'!$I$22</f>
        <v>1323.6674048999998</v>
      </c>
      <c r="D131" s="36">
        <f>SUMIFS(СВЦЭМ!$C$39:$C$782,СВЦЭМ!$A$39:$A$782,$A131,СВЦЭМ!$B$39:$B$782,D$119)+'СЕТ СН'!$I$12+СВЦЭМ!$D$10+'СЕТ СН'!$I$6-'СЕТ СН'!$I$22</f>
        <v>1391.6247352999999</v>
      </c>
      <c r="E131" s="36">
        <f>SUMIFS(СВЦЭМ!$C$39:$C$782,СВЦЭМ!$A$39:$A$782,$A131,СВЦЭМ!$B$39:$B$782,E$119)+'СЕТ СН'!$I$12+СВЦЭМ!$D$10+'СЕТ СН'!$I$6-'СЕТ СН'!$I$22</f>
        <v>1393.11994409</v>
      </c>
      <c r="F131" s="36">
        <f>SUMIFS(СВЦЭМ!$C$39:$C$782,СВЦЭМ!$A$39:$A$782,$A131,СВЦЭМ!$B$39:$B$782,F$119)+'СЕТ СН'!$I$12+СВЦЭМ!$D$10+'СЕТ СН'!$I$6-'СЕТ СН'!$I$22</f>
        <v>1389.4564971999998</v>
      </c>
      <c r="G131" s="36">
        <f>SUMIFS(СВЦЭМ!$C$39:$C$782,СВЦЭМ!$A$39:$A$782,$A131,СВЦЭМ!$B$39:$B$782,G$119)+'СЕТ СН'!$I$12+СВЦЭМ!$D$10+'СЕТ СН'!$I$6-'СЕТ СН'!$I$22</f>
        <v>1390.19252783</v>
      </c>
      <c r="H131" s="36">
        <f>SUMIFS(СВЦЭМ!$C$39:$C$782,СВЦЭМ!$A$39:$A$782,$A131,СВЦЭМ!$B$39:$B$782,H$119)+'СЕТ СН'!$I$12+СВЦЭМ!$D$10+'СЕТ СН'!$I$6-'СЕТ СН'!$I$22</f>
        <v>1373.9779942599998</v>
      </c>
      <c r="I131" s="36">
        <f>SUMIFS(СВЦЭМ!$C$39:$C$782,СВЦЭМ!$A$39:$A$782,$A131,СВЦЭМ!$B$39:$B$782,I$119)+'СЕТ СН'!$I$12+СВЦЭМ!$D$10+'СЕТ СН'!$I$6-'СЕТ СН'!$I$22</f>
        <v>1321.6549230099999</v>
      </c>
      <c r="J131" s="36">
        <f>SUMIFS(СВЦЭМ!$C$39:$C$782,СВЦЭМ!$A$39:$A$782,$A131,СВЦЭМ!$B$39:$B$782,J$119)+'СЕТ СН'!$I$12+СВЦЭМ!$D$10+'СЕТ СН'!$I$6-'СЕТ СН'!$I$22</f>
        <v>1287.7810117399999</v>
      </c>
      <c r="K131" s="36">
        <f>SUMIFS(СВЦЭМ!$C$39:$C$782,СВЦЭМ!$A$39:$A$782,$A131,СВЦЭМ!$B$39:$B$782,K$119)+'СЕТ СН'!$I$12+СВЦЭМ!$D$10+'СЕТ СН'!$I$6-'СЕТ СН'!$I$22</f>
        <v>1261.5647017399999</v>
      </c>
      <c r="L131" s="36">
        <f>SUMIFS(СВЦЭМ!$C$39:$C$782,СВЦЭМ!$A$39:$A$782,$A131,СВЦЭМ!$B$39:$B$782,L$119)+'СЕТ СН'!$I$12+СВЦЭМ!$D$10+'СЕТ СН'!$I$6-'СЕТ СН'!$I$22</f>
        <v>1277.35415197</v>
      </c>
      <c r="M131" s="36">
        <f>SUMIFS(СВЦЭМ!$C$39:$C$782,СВЦЭМ!$A$39:$A$782,$A131,СВЦЭМ!$B$39:$B$782,M$119)+'СЕТ СН'!$I$12+СВЦЭМ!$D$10+'СЕТ СН'!$I$6-'СЕТ СН'!$I$22</f>
        <v>1282.3511601299999</v>
      </c>
      <c r="N131" s="36">
        <f>SUMIFS(СВЦЭМ!$C$39:$C$782,СВЦЭМ!$A$39:$A$782,$A131,СВЦЭМ!$B$39:$B$782,N$119)+'СЕТ СН'!$I$12+СВЦЭМ!$D$10+'СЕТ СН'!$I$6-'СЕТ СН'!$I$22</f>
        <v>1346.7425206899998</v>
      </c>
      <c r="O131" s="36">
        <f>SUMIFS(СВЦЭМ!$C$39:$C$782,СВЦЭМ!$A$39:$A$782,$A131,СВЦЭМ!$B$39:$B$782,O$119)+'СЕТ СН'!$I$12+СВЦЭМ!$D$10+'СЕТ СН'!$I$6-'СЕТ СН'!$I$22</f>
        <v>1368.7099802600001</v>
      </c>
      <c r="P131" s="36">
        <f>SUMIFS(СВЦЭМ!$C$39:$C$782,СВЦЭМ!$A$39:$A$782,$A131,СВЦЭМ!$B$39:$B$782,P$119)+'СЕТ СН'!$I$12+СВЦЭМ!$D$10+'СЕТ СН'!$I$6-'СЕТ СН'!$I$22</f>
        <v>1367.1296304699999</v>
      </c>
      <c r="Q131" s="36">
        <f>SUMIFS(СВЦЭМ!$C$39:$C$782,СВЦЭМ!$A$39:$A$782,$A131,СВЦЭМ!$B$39:$B$782,Q$119)+'СЕТ СН'!$I$12+СВЦЭМ!$D$10+'СЕТ СН'!$I$6-'СЕТ СН'!$I$22</f>
        <v>1363.8540454199999</v>
      </c>
      <c r="R131" s="36">
        <f>SUMIFS(СВЦЭМ!$C$39:$C$782,СВЦЭМ!$A$39:$A$782,$A131,СВЦЭМ!$B$39:$B$782,R$119)+'СЕТ СН'!$I$12+СВЦЭМ!$D$10+'СЕТ СН'!$I$6-'СЕТ СН'!$I$22</f>
        <v>1329.79327173</v>
      </c>
      <c r="S131" s="36">
        <f>SUMIFS(СВЦЭМ!$C$39:$C$782,СВЦЭМ!$A$39:$A$782,$A131,СВЦЭМ!$B$39:$B$782,S$119)+'СЕТ СН'!$I$12+СВЦЭМ!$D$10+'СЕТ СН'!$I$6-'СЕТ СН'!$I$22</f>
        <v>1289.13053889</v>
      </c>
      <c r="T131" s="36">
        <f>SUMIFS(СВЦЭМ!$C$39:$C$782,СВЦЭМ!$A$39:$A$782,$A131,СВЦЭМ!$B$39:$B$782,T$119)+'СЕТ СН'!$I$12+СВЦЭМ!$D$10+'СЕТ СН'!$I$6-'СЕТ СН'!$I$22</f>
        <v>1251.34563531</v>
      </c>
      <c r="U131" s="36">
        <f>SUMIFS(СВЦЭМ!$C$39:$C$782,СВЦЭМ!$A$39:$A$782,$A131,СВЦЭМ!$B$39:$B$782,U$119)+'СЕТ СН'!$I$12+СВЦЭМ!$D$10+'СЕТ СН'!$I$6-'СЕТ СН'!$I$22</f>
        <v>1252.1613373099999</v>
      </c>
      <c r="V131" s="36">
        <f>SUMIFS(СВЦЭМ!$C$39:$C$782,СВЦЭМ!$A$39:$A$782,$A131,СВЦЭМ!$B$39:$B$782,V$119)+'СЕТ СН'!$I$12+СВЦЭМ!$D$10+'СЕТ СН'!$I$6-'СЕТ СН'!$I$22</f>
        <v>1258.063189</v>
      </c>
      <c r="W131" s="36">
        <f>SUMIFS(СВЦЭМ!$C$39:$C$782,СВЦЭМ!$A$39:$A$782,$A131,СВЦЭМ!$B$39:$B$782,W$119)+'СЕТ СН'!$I$12+СВЦЭМ!$D$10+'СЕТ СН'!$I$6-'СЕТ СН'!$I$22</f>
        <v>1216.8307511200001</v>
      </c>
      <c r="X131" s="36">
        <f>SUMIFS(СВЦЭМ!$C$39:$C$782,СВЦЭМ!$A$39:$A$782,$A131,СВЦЭМ!$B$39:$B$782,X$119)+'СЕТ СН'!$I$12+СВЦЭМ!$D$10+'СЕТ СН'!$I$6-'СЕТ СН'!$I$22</f>
        <v>1218.3750717399998</v>
      </c>
      <c r="Y131" s="36">
        <f>SUMIFS(СВЦЭМ!$C$39:$C$782,СВЦЭМ!$A$39:$A$782,$A131,СВЦЭМ!$B$39:$B$782,Y$119)+'СЕТ СН'!$I$12+СВЦЭМ!$D$10+'СЕТ СН'!$I$6-'СЕТ СН'!$I$22</f>
        <v>1244.55156913</v>
      </c>
    </row>
    <row r="132" spans="1:25" ht="15.75" x14ac:dyDescent="0.2">
      <c r="A132" s="35">
        <f t="shared" si="3"/>
        <v>44360</v>
      </c>
      <c r="B132" s="36">
        <f>SUMIFS(СВЦЭМ!$C$39:$C$782,СВЦЭМ!$A$39:$A$782,$A132,СВЦЭМ!$B$39:$B$782,B$119)+'СЕТ СН'!$I$12+СВЦЭМ!$D$10+'СЕТ СН'!$I$6-'СЕТ СН'!$I$22</f>
        <v>1261.3846087499999</v>
      </c>
      <c r="C132" s="36">
        <f>SUMIFS(СВЦЭМ!$C$39:$C$782,СВЦЭМ!$A$39:$A$782,$A132,СВЦЭМ!$B$39:$B$782,C$119)+'СЕТ СН'!$I$12+СВЦЭМ!$D$10+'СЕТ СН'!$I$6-'СЕТ СН'!$I$22</f>
        <v>1302.69006737</v>
      </c>
      <c r="D132" s="36">
        <f>SUMIFS(СВЦЭМ!$C$39:$C$782,СВЦЭМ!$A$39:$A$782,$A132,СВЦЭМ!$B$39:$B$782,D$119)+'СЕТ СН'!$I$12+СВЦЭМ!$D$10+'СЕТ СН'!$I$6-'СЕТ СН'!$I$22</f>
        <v>1381.1120371399998</v>
      </c>
      <c r="E132" s="36">
        <f>SUMIFS(СВЦЭМ!$C$39:$C$782,СВЦЭМ!$A$39:$A$782,$A132,СВЦЭМ!$B$39:$B$782,E$119)+'СЕТ СН'!$I$12+СВЦЭМ!$D$10+'СЕТ СН'!$I$6-'СЕТ СН'!$I$22</f>
        <v>1376.9123285000001</v>
      </c>
      <c r="F132" s="36">
        <f>SUMIFS(СВЦЭМ!$C$39:$C$782,СВЦЭМ!$A$39:$A$782,$A132,СВЦЭМ!$B$39:$B$782,F$119)+'СЕТ СН'!$I$12+СВЦЭМ!$D$10+'СЕТ СН'!$I$6-'СЕТ СН'!$I$22</f>
        <v>1365.5902331799998</v>
      </c>
      <c r="G132" s="36">
        <f>SUMIFS(СВЦЭМ!$C$39:$C$782,СВЦЭМ!$A$39:$A$782,$A132,СВЦЭМ!$B$39:$B$782,G$119)+'СЕТ СН'!$I$12+СВЦЭМ!$D$10+'СЕТ СН'!$I$6-'СЕТ СН'!$I$22</f>
        <v>1366.10610084</v>
      </c>
      <c r="H132" s="36">
        <f>SUMIFS(СВЦЭМ!$C$39:$C$782,СВЦЭМ!$A$39:$A$782,$A132,СВЦЭМ!$B$39:$B$782,H$119)+'СЕТ СН'!$I$12+СВЦЭМ!$D$10+'СЕТ СН'!$I$6-'СЕТ СН'!$I$22</f>
        <v>1370.7967888999999</v>
      </c>
      <c r="I132" s="36">
        <f>SUMIFS(СВЦЭМ!$C$39:$C$782,СВЦЭМ!$A$39:$A$782,$A132,СВЦЭМ!$B$39:$B$782,I$119)+'СЕТ СН'!$I$12+СВЦЭМ!$D$10+'СЕТ СН'!$I$6-'СЕТ СН'!$I$22</f>
        <v>1309.8489798999999</v>
      </c>
      <c r="J132" s="36">
        <f>SUMIFS(СВЦЭМ!$C$39:$C$782,СВЦЭМ!$A$39:$A$782,$A132,СВЦЭМ!$B$39:$B$782,J$119)+'СЕТ СН'!$I$12+СВЦЭМ!$D$10+'СЕТ СН'!$I$6-'СЕТ СН'!$I$22</f>
        <v>1264.34924553</v>
      </c>
      <c r="K132" s="36">
        <f>SUMIFS(СВЦЭМ!$C$39:$C$782,СВЦЭМ!$A$39:$A$782,$A132,СВЦЭМ!$B$39:$B$782,K$119)+'СЕТ СН'!$I$12+СВЦЭМ!$D$10+'СЕТ СН'!$I$6-'СЕТ СН'!$I$22</f>
        <v>1255.84997436</v>
      </c>
      <c r="L132" s="36">
        <f>SUMIFS(СВЦЭМ!$C$39:$C$782,СВЦЭМ!$A$39:$A$782,$A132,СВЦЭМ!$B$39:$B$782,L$119)+'СЕТ СН'!$I$12+СВЦЭМ!$D$10+'СЕТ СН'!$I$6-'СЕТ СН'!$I$22</f>
        <v>1273.3627328099999</v>
      </c>
      <c r="M132" s="36">
        <f>SUMIFS(СВЦЭМ!$C$39:$C$782,СВЦЭМ!$A$39:$A$782,$A132,СВЦЭМ!$B$39:$B$782,M$119)+'СЕТ СН'!$I$12+СВЦЭМ!$D$10+'СЕТ СН'!$I$6-'СЕТ СН'!$I$22</f>
        <v>1276.99789171</v>
      </c>
      <c r="N132" s="36">
        <f>SUMIFS(СВЦЭМ!$C$39:$C$782,СВЦЭМ!$A$39:$A$782,$A132,СВЦЭМ!$B$39:$B$782,N$119)+'СЕТ СН'!$I$12+СВЦЭМ!$D$10+'СЕТ СН'!$I$6-'СЕТ СН'!$I$22</f>
        <v>1351.82354799</v>
      </c>
      <c r="O132" s="36">
        <f>SUMIFS(СВЦЭМ!$C$39:$C$782,СВЦЭМ!$A$39:$A$782,$A132,СВЦЭМ!$B$39:$B$782,O$119)+'СЕТ СН'!$I$12+СВЦЭМ!$D$10+'СЕТ СН'!$I$6-'СЕТ СН'!$I$22</f>
        <v>1369.7429740399998</v>
      </c>
      <c r="P132" s="36">
        <f>SUMIFS(СВЦЭМ!$C$39:$C$782,СВЦЭМ!$A$39:$A$782,$A132,СВЦЭМ!$B$39:$B$782,P$119)+'СЕТ СН'!$I$12+СВЦЭМ!$D$10+'СЕТ СН'!$I$6-'СЕТ СН'!$I$22</f>
        <v>1368.4185718399999</v>
      </c>
      <c r="Q132" s="36">
        <f>SUMIFS(СВЦЭМ!$C$39:$C$782,СВЦЭМ!$A$39:$A$782,$A132,СВЦЭМ!$B$39:$B$782,Q$119)+'СЕТ СН'!$I$12+СВЦЭМ!$D$10+'СЕТ СН'!$I$6-'СЕТ СН'!$I$22</f>
        <v>1361.0745372299998</v>
      </c>
      <c r="R132" s="36">
        <f>SUMIFS(СВЦЭМ!$C$39:$C$782,СВЦЭМ!$A$39:$A$782,$A132,СВЦЭМ!$B$39:$B$782,R$119)+'СЕТ СН'!$I$12+СВЦЭМ!$D$10+'СЕТ СН'!$I$6-'СЕТ СН'!$I$22</f>
        <v>1327.69141064</v>
      </c>
      <c r="S132" s="36">
        <f>SUMIFS(СВЦЭМ!$C$39:$C$782,СВЦЭМ!$A$39:$A$782,$A132,СВЦЭМ!$B$39:$B$782,S$119)+'СЕТ СН'!$I$12+СВЦЭМ!$D$10+'СЕТ СН'!$I$6-'СЕТ СН'!$I$22</f>
        <v>1258.6054937099998</v>
      </c>
      <c r="T132" s="36">
        <f>SUMIFS(СВЦЭМ!$C$39:$C$782,СВЦЭМ!$A$39:$A$782,$A132,СВЦЭМ!$B$39:$B$782,T$119)+'СЕТ СН'!$I$12+СВЦЭМ!$D$10+'СЕТ СН'!$I$6-'СЕТ СН'!$I$22</f>
        <v>1263.0815163699999</v>
      </c>
      <c r="U132" s="36">
        <f>SUMIFS(СВЦЭМ!$C$39:$C$782,СВЦЭМ!$A$39:$A$782,$A132,СВЦЭМ!$B$39:$B$782,U$119)+'СЕТ СН'!$I$12+СВЦЭМ!$D$10+'СЕТ СН'!$I$6-'СЕТ СН'!$I$22</f>
        <v>1266.1115786800001</v>
      </c>
      <c r="V132" s="36">
        <f>SUMIFS(СВЦЭМ!$C$39:$C$782,СВЦЭМ!$A$39:$A$782,$A132,СВЦЭМ!$B$39:$B$782,V$119)+'СЕТ СН'!$I$12+СВЦЭМ!$D$10+'СЕТ СН'!$I$6-'СЕТ СН'!$I$22</f>
        <v>1231.5532763199999</v>
      </c>
      <c r="W132" s="36">
        <f>SUMIFS(СВЦЭМ!$C$39:$C$782,СВЦЭМ!$A$39:$A$782,$A132,СВЦЭМ!$B$39:$B$782,W$119)+'СЕТ СН'!$I$12+СВЦЭМ!$D$10+'СЕТ СН'!$I$6-'СЕТ СН'!$I$22</f>
        <v>1220.0598635299998</v>
      </c>
      <c r="X132" s="36">
        <f>SUMIFS(СВЦЭМ!$C$39:$C$782,СВЦЭМ!$A$39:$A$782,$A132,СВЦЭМ!$B$39:$B$782,X$119)+'СЕТ СН'!$I$12+СВЦЭМ!$D$10+'СЕТ СН'!$I$6-'СЕТ СН'!$I$22</f>
        <v>1218.5076161899999</v>
      </c>
      <c r="Y132" s="36">
        <f>SUMIFS(СВЦЭМ!$C$39:$C$782,СВЦЭМ!$A$39:$A$782,$A132,СВЦЭМ!$B$39:$B$782,Y$119)+'СЕТ СН'!$I$12+СВЦЭМ!$D$10+'СЕТ СН'!$I$6-'СЕТ СН'!$I$22</f>
        <v>1221.5599313099999</v>
      </c>
    </row>
    <row r="133" spans="1:25" ht="15.75" x14ac:dyDescent="0.2">
      <c r="A133" s="35">
        <f t="shared" si="3"/>
        <v>44361</v>
      </c>
      <c r="B133" s="36">
        <f>SUMIFS(СВЦЭМ!$C$39:$C$782,СВЦЭМ!$A$39:$A$782,$A133,СВЦЭМ!$B$39:$B$782,B$119)+'СЕТ СН'!$I$12+СВЦЭМ!$D$10+'СЕТ СН'!$I$6-'СЕТ СН'!$I$22</f>
        <v>1248.9075157099999</v>
      </c>
      <c r="C133" s="36">
        <f>SUMIFS(СВЦЭМ!$C$39:$C$782,СВЦЭМ!$A$39:$A$782,$A133,СВЦЭМ!$B$39:$B$782,C$119)+'СЕТ СН'!$I$12+СВЦЭМ!$D$10+'СЕТ СН'!$I$6-'СЕТ СН'!$I$22</f>
        <v>1329.8462829599998</v>
      </c>
      <c r="D133" s="36">
        <f>SUMIFS(СВЦЭМ!$C$39:$C$782,СВЦЭМ!$A$39:$A$782,$A133,СВЦЭМ!$B$39:$B$782,D$119)+'СЕТ СН'!$I$12+СВЦЭМ!$D$10+'СЕТ СН'!$I$6-'СЕТ СН'!$I$22</f>
        <v>1367.5535374900001</v>
      </c>
      <c r="E133" s="36">
        <f>SUMIFS(СВЦЭМ!$C$39:$C$782,СВЦЭМ!$A$39:$A$782,$A133,СВЦЭМ!$B$39:$B$782,E$119)+'СЕТ СН'!$I$12+СВЦЭМ!$D$10+'СЕТ СН'!$I$6-'СЕТ СН'!$I$22</f>
        <v>1385.0827378700001</v>
      </c>
      <c r="F133" s="36">
        <f>SUMIFS(СВЦЭМ!$C$39:$C$782,СВЦЭМ!$A$39:$A$782,$A133,СВЦЭМ!$B$39:$B$782,F$119)+'СЕТ СН'!$I$12+СВЦЭМ!$D$10+'СЕТ СН'!$I$6-'СЕТ СН'!$I$22</f>
        <v>1380.5794194499999</v>
      </c>
      <c r="G133" s="36">
        <f>SUMIFS(СВЦЭМ!$C$39:$C$782,СВЦЭМ!$A$39:$A$782,$A133,СВЦЭМ!$B$39:$B$782,G$119)+'СЕТ СН'!$I$12+СВЦЭМ!$D$10+'СЕТ СН'!$I$6-'СЕТ СН'!$I$22</f>
        <v>1382.2009053699999</v>
      </c>
      <c r="H133" s="36">
        <f>SUMIFS(СВЦЭМ!$C$39:$C$782,СВЦЭМ!$A$39:$A$782,$A133,СВЦЭМ!$B$39:$B$782,H$119)+'СЕТ СН'!$I$12+СВЦЭМ!$D$10+'СЕТ СН'!$I$6-'СЕТ СН'!$I$22</f>
        <v>1377.3977297299998</v>
      </c>
      <c r="I133" s="36">
        <f>SUMIFS(СВЦЭМ!$C$39:$C$782,СВЦЭМ!$A$39:$A$782,$A133,СВЦЭМ!$B$39:$B$782,I$119)+'СЕТ СН'!$I$12+СВЦЭМ!$D$10+'СЕТ СН'!$I$6-'СЕТ СН'!$I$22</f>
        <v>1330.3352128900001</v>
      </c>
      <c r="J133" s="36">
        <f>SUMIFS(СВЦЭМ!$C$39:$C$782,СВЦЭМ!$A$39:$A$782,$A133,СВЦЭМ!$B$39:$B$782,J$119)+'СЕТ СН'!$I$12+СВЦЭМ!$D$10+'СЕТ СН'!$I$6-'СЕТ СН'!$I$22</f>
        <v>1271.0477846799999</v>
      </c>
      <c r="K133" s="36">
        <f>SUMIFS(СВЦЭМ!$C$39:$C$782,СВЦЭМ!$A$39:$A$782,$A133,СВЦЭМ!$B$39:$B$782,K$119)+'СЕТ СН'!$I$12+СВЦЭМ!$D$10+'СЕТ СН'!$I$6-'СЕТ СН'!$I$22</f>
        <v>1261.5144318399998</v>
      </c>
      <c r="L133" s="36">
        <f>SUMIFS(СВЦЭМ!$C$39:$C$782,СВЦЭМ!$A$39:$A$782,$A133,СВЦЭМ!$B$39:$B$782,L$119)+'СЕТ СН'!$I$12+СВЦЭМ!$D$10+'СЕТ СН'!$I$6-'СЕТ СН'!$I$22</f>
        <v>1277.07409373</v>
      </c>
      <c r="M133" s="36">
        <f>SUMIFS(СВЦЭМ!$C$39:$C$782,СВЦЭМ!$A$39:$A$782,$A133,СВЦЭМ!$B$39:$B$782,M$119)+'СЕТ СН'!$I$12+СВЦЭМ!$D$10+'СЕТ СН'!$I$6-'СЕТ СН'!$I$22</f>
        <v>1274.4861065800001</v>
      </c>
      <c r="N133" s="36">
        <f>SUMIFS(СВЦЭМ!$C$39:$C$782,СВЦЭМ!$A$39:$A$782,$A133,СВЦЭМ!$B$39:$B$782,N$119)+'СЕТ СН'!$I$12+СВЦЭМ!$D$10+'СЕТ СН'!$I$6-'СЕТ СН'!$I$22</f>
        <v>1345.86733248</v>
      </c>
      <c r="O133" s="36">
        <f>SUMIFS(СВЦЭМ!$C$39:$C$782,СВЦЭМ!$A$39:$A$782,$A133,СВЦЭМ!$B$39:$B$782,O$119)+'СЕТ СН'!$I$12+СВЦЭМ!$D$10+'СЕТ СН'!$I$6-'СЕТ СН'!$I$22</f>
        <v>1366.1193689299998</v>
      </c>
      <c r="P133" s="36">
        <f>SUMIFS(СВЦЭМ!$C$39:$C$782,СВЦЭМ!$A$39:$A$782,$A133,СВЦЭМ!$B$39:$B$782,P$119)+'СЕТ СН'!$I$12+СВЦЭМ!$D$10+'СЕТ СН'!$I$6-'СЕТ СН'!$I$22</f>
        <v>1357.6366608899998</v>
      </c>
      <c r="Q133" s="36">
        <f>SUMIFS(СВЦЭМ!$C$39:$C$782,СВЦЭМ!$A$39:$A$782,$A133,СВЦЭМ!$B$39:$B$782,Q$119)+'СЕТ СН'!$I$12+СВЦЭМ!$D$10+'СЕТ СН'!$I$6-'СЕТ СН'!$I$22</f>
        <v>1350.94827132</v>
      </c>
      <c r="R133" s="36">
        <f>SUMIFS(СВЦЭМ!$C$39:$C$782,СВЦЭМ!$A$39:$A$782,$A133,СВЦЭМ!$B$39:$B$782,R$119)+'СЕТ СН'!$I$12+СВЦЭМ!$D$10+'СЕТ СН'!$I$6-'СЕТ СН'!$I$22</f>
        <v>1324.5615391199999</v>
      </c>
      <c r="S133" s="36">
        <f>SUMIFS(СВЦЭМ!$C$39:$C$782,СВЦЭМ!$A$39:$A$782,$A133,СВЦЭМ!$B$39:$B$782,S$119)+'СЕТ СН'!$I$12+СВЦЭМ!$D$10+'СЕТ СН'!$I$6-'СЕТ СН'!$I$22</f>
        <v>1252.28743076</v>
      </c>
      <c r="T133" s="36">
        <f>SUMIFS(СВЦЭМ!$C$39:$C$782,СВЦЭМ!$A$39:$A$782,$A133,СВЦЭМ!$B$39:$B$782,T$119)+'СЕТ СН'!$I$12+СВЦЭМ!$D$10+'СЕТ СН'!$I$6-'СЕТ СН'!$I$22</f>
        <v>1278.5137931300001</v>
      </c>
      <c r="U133" s="36">
        <f>SUMIFS(СВЦЭМ!$C$39:$C$782,СВЦЭМ!$A$39:$A$782,$A133,СВЦЭМ!$B$39:$B$782,U$119)+'СЕТ СН'!$I$12+СВЦЭМ!$D$10+'СЕТ СН'!$I$6-'СЕТ СН'!$I$22</f>
        <v>1285.8740628</v>
      </c>
      <c r="V133" s="36">
        <f>SUMIFS(СВЦЭМ!$C$39:$C$782,СВЦЭМ!$A$39:$A$782,$A133,СВЦЭМ!$B$39:$B$782,V$119)+'СЕТ СН'!$I$12+СВЦЭМ!$D$10+'СЕТ СН'!$I$6-'СЕТ СН'!$I$22</f>
        <v>1252.9706179999998</v>
      </c>
      <c r="W133" s="36">
        <f>SUMIFS(СВЦЭМ!$C$39:$C$782,СВЦЭМ!$A$39:$A$782,$A133,СВЦЭМ!$B$39:$B$782,W$119)+'СЕТ СН'!$I$12+СВЦЭМ!$D$10+'СЕТ СН'!$I$6-'СЕТ СН'!$I$22</f>
        <v>1214.6077102499999</v>
      </c>
      <c r="X133" s="36">
        <f>SUMIFS(СВЦЭМ!$C$39:$C$782,СВЦЭМ!$A$39:$A$782,$A133,СВЦЭМ!$B$39:$B$782,X$119)+'СЕТ СН'!$I$12+СВЦЭМ!$D$10+'СЕТ СН'!$I$6-'СЕТ СН'!$I$22</f>
        <v>1235.4378873699998</v>
      </c>
      <c r="Y133" s="36">
        <f>SUMIFS(СВЦЭМ!$C$39:$C$782,СВЦЭМ!$A$39:$A$782,$A133,СВЦЭМ!$B$39:$B$782,Y$119)+'СЕТ СН'!$I$12+СВЦЭМ!$D$10+'СЕТ СН'!$I$6-'СЕТ СН'!$I$22</f>
        <v>1257.42252379</v>
      </c>
    </row>
    <row r="134" spans="1:25" ht="15.75" x14ac:dyDescent="0.2">
      <c r="A134" s="35">
        <f t="shared" si="3"/>
        <v>44362</v>
      </c>
      <c r="B134" s="36">
        <f>SUMIFS(СВЦЭМ!$C$39:$C$782,СВЦЭМ!$A$39:$A$782,$A134,СВЦЭМ!$B$39:$B$782,B$119)+'СЕТ СН'!$I$12+СВЦЭМ!$D$10+'СЕТ СН'!$I$6-'СЕТ СН'!$I$22</f>
        <v>1265.8665397199998</v>
      </c>
      <c r="C134" s="36">
        <f>SUMIFS(СВЦЭМ!$C$39:$C$782,СВЦЭМ!$A$39:$A$782,$A134,СВЦЭМ!$B$39:$B$782,C$119)+'СЕТ СН'!$I$12+СВЦЭМ!$D$10+'СЕТ СН'!$I$6-'СЕТ СН'!$I$22</f>
        <v>1347.42914544</v>
      </c>
      <c r="D134" s="36">
        <f>SUMIFS(СВЦЭМ!$C$39:$C$782,СВЦЭМ!$A$39:$A$782,$A134,СВЦЭМ!$B$39:$B$782,D$119)+'СЕТ СН'!$I$12+СВЦЭМ!$D$10+'СЕТ СН'!$I$6-'СЕТ СН'!$I$22</f>
        <v>1375.7990756099998</v>
      </c>
      <c r="E134" s="36">
        <f>SUMIFS(СВЦЭМ!$C$39:$C$782,СВЦЭМ!$A$39:$A$782,$A134,СВЦЭМ!$B$39:$B$782,E$119)+'СЕТ СН'!$I$12+СВЦЭМ!$D$10+'СЕТ СН'!$I$6-'СЕТ СН'!$I$22</f>
        <v>1384.7457632599999</v>
      </c>
      <c r="F134" s="36">
        <f>SUMIFS(СВЦЭМ!$C$39:$C$782,СВЦЭМ!$A$39:$A$782,$A134,СВЦЭМ!$B$39:$B$782,F$119)+'СЕТ СН'!$I$12+СВЦЭМ!$D$10+'СЕТ СН'!$I$6-'СЕТ СН'!$I$22</f>
        <v>1369.3808650999999</v>
      </c>
      <c r="G134" s="36">
        <f>SUMIFS(СВЦЭМ!$C$39:$C$782,СВЦЭМ!$A$39:$A$782,$A134,СВЦЭМ!$B$39:$B$782,G$119)+'СЕТ СН'!$I$12+СВЦЭМ!$D$10+'СЕТ СН'!$I$6-'СЕТ СН'!$I$22</f>
        <v>1367.1732502699999</v>
      </c>
      <c r="H134" s="36">
        <f>SUMIFS(СВЦЭМ!$C$39:$C$782,СВЦЭМ!$A$39:$A$782,$A134,СВЦЭМ!$B$39:$B$782,H$119)+'СЕТ СН'!$I$12+СВЦЭМ!$D$10+'СЕТ СН'!$I$6-'СЕТ СН'!$I$22</f>
        <v>1374.9352621799999</v>
      </c>
      <c r="I134" s="36">
        <f>SUMIFS(СВЦЭМ!$C$39:$C$782,СВЦЭМ!$A$39:$A$782,$A134,СВЦЭМ!$B$39:$B$782,I$119)+'СЕТ СН'!$I$12+СВЦЭМ!$D$10+'СЕТ СН'!$I$6-'СЕТ СН'!$I$22</f>
        <v>1289.38452261</v>
      </c>
      <c r="J134" s="36">
        <f>SUMIFS(СВЦЭМ!$C$39:$C$782,СВЦЭМ!$A$39:$A$782,$A134,СВЦЭМ!$B$39:$B$782,J$119)+'СЕТ СН'!$I$12+СВЦЭМ!$D$10+'СЕТ СН'!$I$6-'СЕТ СН'!$I$22</f>
        <v>1256.3641056299998</v>
      </c>
      <c r="K134" s="36">
        <f>SUMIFS(СВЦЭМ!$C$39:$C$782,СВЦЭМ!$A$39:$A$782,$A134,СВЦЭМ!$B$39:$B$782,K$119)+'СЕТ СН'!$I$12+СВЦЭМ!$D$10+'СЕТ СН'!$I$6-'СЕТ СН'!$I$22</f>
        <v>1239.0407814800001</v>
      </c>
      <c r="L134" s="36">
        <f>SUMIFS(СВЦЭМ!$C$39:$C$782,СВЦЭМ!$A$39:$A$782,$A134,СВЦЭМ!$B$39:$B$782,L$119)+'СЕТ СН'!$I$12+СВЦЭМ!$D$10+'СЕТ СН'!$I$6-'СЕТ СН'!$I$22</f>
        <v>1229.4587373599998</v>
      </c>
      <c r="M134" s="36">
        <f>SUMIFS(СВЦЭМ!$C$39:$C$782,СВЦЭМ!$A$39:$A$782,$A134,СВЦЭМ!$B$39:$B$782,M$119)+'СЕТ СН'!$I$12+СВЦЭМ!$D$10+'СЕТ СН'!$I$6-'СЕТ СН'!$I$22</f>
        <v>1286.7120514599999</v>
      </c>
      <c r="N134" s="36">
        <f>SUMIFS(СВЦЭМ!$C$39:$C$782,СВЦЭМ!$A$39:$A$782,$A134,СВЦЭМ!$B$39:$B$782,N$119)+'СЕТ СН'!$I$12+СВЦЭМ!$D$10+'СЕТ СН'!$I$6-'СЕТ СН'!$I$22</f>
        <v>1330.8477818900001</v>
      </c>
      <c r="O134" s="36">
        <f>SUMIFS(СВЦЭМ!$C$39:$C$782,СВЦЭМ!$A$39:$A$782,$A134,СВЦЭМ!$B$39:$B$782,O$119)+'СЕТ СН'!$I$12+СВЦЭМ!$D$10+'СЕТ СН'!$I$6-'СЕТ СН'!$I$22</f>
        <v>1375.5796659600001</v>
      </c>
      <c r="P134" s="36">
        <f>SUMIFS(СВЦЭМ!$C$39:$C$782,СВЦЭМ!$A$39:$A$782,$A134,СВЦЭМ!$B$39:$B$782,P$119)+'СЕТ СН'!$I$12+СВЦЭМ!$D$10+'СЕТ СН'!$I$6-'СЕТ СН'!$I$22</f>
        <v>1377.56070572</v>
      </c>
      <c r="Q134" s="36">
        <f>SUMIFS(СВЦЭМ!$C$39:$C$782,СВЦЭМ!$A$39:$A$782,$A134,СВЦЭМ!$B$39:$B$782,Q$119)+'СЕТ СН'!$I$12+СВЦЭМ!$D$10+'СЕТ СН'!$I$6-'СЕТ СН'!$I$22</f>
        <v>1385.5514409499999</v>
      </c>
      <c r="R134" s="36">
        <f>SUMIFS(СВЦЭМ!$C$39:$C$782,СВЦЭМ!$A$39:$A$782,$A134,СВЦЭМ!$B$39:$B$782,R$119)+'СЕТ СН'!$I$12+СВЦЭМ!$D$10+'СЕТ СН'!$I$6-'СЕТ СН'!$I$22</f>
        <v>1352.63009068</v>
      </c>
      <c r="S134" s="36">
        <f>SUMIFS(СВЦЭМ!$C$39:$C$782,СВЦЭМ!$A$39:$A$782,$A134,СВЦЭМ!$B$39:$B$782,S$119)+'СЕТ СН'!$I$12+СВЦЭМ!$D$10+'СЕТ СН'!$I$6-'СЕТ СН'!$I$22</f>
        <v>1293.62333498</v>
      </c>
      <c r="T134" s="36">
        <f>SUMIFS(СВЦЭМ!$C$39:$C$782,СВЦЭМ!$A$39:$A$782,$A134,СВЦЭМ!$B$39:$B$782,T$119)+'СЕТ СН'!$I$12+СВЦЭМ!$D$10+'СЕТ СН'!$I$6-'СЕТ СН'!$I$22</f>
        <v>1241.7334368799998</v>
      </c>
      <c r="U134" s="36">
        <f>SUMIFS(СВЦЭМ!$C$39:$C$782,СВЦЭМ!$A$39:$A$782,$A134,СВЦЭМ!$B$39:$B$782,U$119)+'СЕТ СН'!$I$12+СВЦЭМ!$D$10+'СЕТ СН'!$I$6-'СЕТ СН'!$I$22</f>
        <v>1235.9546656299999</v>
      </c>
      <c r="V134" s="36">
        <f>SUMIFS(СВЦЭМ!$C$39:$C$782,СВЦЭМ!$A$39:$A$782,$A134,СВЦЭМ!$B$39:$B$782,V$119)+'СЕТ СН'!$I$12+СВЦЭМ!$D$10+'СЕТ СН'!$I$6-'СЕТ СН'!$I$22</f>
        <v>1198.2997232499999</v>
      </c>
      <c r="W134" s="36">
        <f>SUMIFS(СВЦЭМ!$C$39:$C$782,СВЦЭМ!$A$39:$A$782,$A134,СВЦЭМ!$B$39:$B$782,W$119)+'СЕТ СН'!$I$12+СВЦЭМ!$D$10+'СЕТ СН'!$I$6-'СЕТ СН'!$I$22</f>
        <v>1188.3110355199999</v>
      </c>
      <c r="X134" s="36">
        <f>SUMIFS(СВЦЭМ!$C$39:$C$782,СВЦЭМ!$A$39:$A$782,$A134,СВЦЭМ!$B$39:$B$782,X$119)+'СЕТ СН'!$I$12+СВЦЭМ!$D$10+'СЕТ СН'!$I$6-'СЕТ СН'!$I$22</f>
        <v>1206.81705373</v>
      </c>
      <c r="Y134" s="36">
        <f>SUMIFS(СВЦЭМ!$C$39:$C$782,СВЦЭМ!$A$39:$A$782,$A134,СВЦЭМ!$B$39:$B$782,Y$119)+'СЕТ СН'!$I$12+СВЦЭМ!$D$10+'СЕТ СН'!$I$6-'СЕТ СН'!$I$22</f>
        <v>1222.7021938600001</v>
      </c>
    </row>
    <row r="135" spans="1:25" ht="15.75" x14ac:dyDescent="0.2">
      <c r="A135" s="35">
        <f t="shared" si="3"/>
        <v>44363</v>
      </c>
      <c r="B135" s="36">
        <f>SUMIFS(СВЦЭМ!$C$39:$C$782,СВЦЭМ!$A$39:$A$782,$A135,СВЦЭМ!$B$39:$B$782,B$119)+'СЕТ СН'!$I$12+СВЦЭМ!$D$10+'СЕТ СН'!$I$6-'СЕТ СН'!$I$22</f>
        <v>1247.22000325</v>
      </c>
      <c r="C135" s="36">
        <f>SUMIFS(СВЦЭМ!$C$39:$C$782,СВЦЭМ!$A$39:$A$782,$A135,СВЦЭМ!$B$39:$B$782,C$119)+'СЕТ СН'!$I$12+СВЦЭМ!$D$10+'СЕТ СН'!$I$6-'СЕТ СН'!$I$22</f>
        <v>1336.7228336499998</v>
      </c>
      <c r="D135" s="36">
        <f>SUMIFS(СВЦЭМ!$C$39:$C$782,СВЦЭМ!$A$39:$A$782,$A135,СВЦЭМ!$B$39:$B$782,D$119)+'СЕТ СН'!$I$12+СВЦЭМ!$D$10+'СЕТ СН'!$I$6-'СЕТ СН'!$I$22</f>
        <v>1364.93392941</v>
      </c>
      <c r="E135" s="36">
        <f>SUMIFS(СВЦЭМ!$C$39:$C$782,СВЦЭМ!$A$39:$A$782,$A135,СВЦЭМ!$B$39:$B$782,E$119)+'СЕТ СН'!$I$12+СВЦЭМ!$D$10+'СЕТ СН'!$I$6-'СЕТ СН'!$I$22</f>
        <v>1358.6680756199999</v>
      </c>
      <c r="F135" s="36">
        <f>SUMIFS(СВЦЭМ!$C$39:$C$782,СВЦЭМ!$A$39:$A$782,$A135,СВЦЭМ!$B$39:$B$782,F$119)+'СЕТ СН'!$I$12+СВЦЭМ!$D$10+'СЕТ СН'!$I$6-'СЕТ СН'!$I$22</f>
        <v>1352.3359071699999</v>
      </c>
      <c r="G135" s="36">
        <f>SUMIFS(СВЦЭМ!$C$39:$C$782,СВЦЭМ!$A$39:$A$782,$A135,СВЦЭМ!$B$39:$B$782,G$119)+'СЕТ СН'!$I$12+СВЦЭМ!$D$10+'СЕТ СН'!$I$6-'СЕТ СН'!$I$22</f>
        <v>1364.83777072</v>
      </c>
      <c r="H135" s="36">
        <f>SUMIFS(СВЦЭМ!$C$39:$C$782,СВЦЭМ!$A$39:$A$782,$A135,СВЦЭМ!$B$39:$B$782,H$119)+'СЕТ СН'!$I$12+СВЦЭМ!$D$10+'СЕТ СН'!$I$6-'СЕТ СН'!$I$22</f>
        <v>1355.95287388</v>
      </c>
      <c r="I135" s="36">
        <f>SUMIFS(СВЦЭМ!$C$39:$C$782,СВЦЭМ!$A$39:$A$782,$A135,СВЦЭМ!$B$39:$B$782,I$119)+'СЕТ СН'!$I$12+СВЦЭМ!$D$10+'СЕТ СН'!$I$6-'СЕТ СН'!$I$22</f>
        <v>1298.27679334</v>
      </c>
      <c r="J135" s="36">
        <f>SUMIFS(СВЦЭМ!$C$39:$C$782,СВЦЭМ!$A$39:$A$782,$A135,СВЦЭМ!$B$39:$B$782,J$119)+'СЕТ СН'!$I$12+СВЦЭМ!$D$10+'СЕТ СН'!$I$6-'СЕТ СН'!$I$22</f>
        <v>1250.3761242999999</v>
      </c>
      <c r="K135" s="36">
        <f>SUMIFS(СВЦЭМ!$C$39:$C$782,СВЦЭМ!$A$39:$A$782,$A135,СВЦЭМ!$B$39:$B$782,K$119)+'СЕТ СН'!$I$12+СВЦЭМ!$D$10+'СЕТ СН'!$I$6-'СЕТ СН'!$I$22</f>
        <v>1223.5501406999999</v>
      </c>
      <c r="L135" s="36">
        <f>SUMIFS(СВЦЭМ!$C$39:$C$782,СВЦЭМ!$A$39:$A$782,$A135,СВЦЭМ!$B$39:$B$782,L$119)+'СЕТ СН'!$I$12+СВЦЭМ!$D$10+'СЕТ СН'!$I$6-'СЕТ СН'!$I$22</f>
        <v>1244.10179206</v>
      </c>
      <c r="M135" s="36">
        <f>SUMIFS(СВЦЭМ!$C$39:$C$782,СВЦЭМ!$A$39:$A$782,$A135,СВЦЭМ!$B$39:$B$782,M$119)+'СЕТ СН'!$I$12+СВЦЭМ!$D$10+'СЕТ СН'!$I$6-'СЕТ СН'!$I$22</f>
        <v>1280.1326457999999</v>
      </c>
      <c r="N135" s="36">
        <f>SUMIFS(СВЦЭМ!$C$39:$C$782,СВЦЭМ!$A$39:$A$782,$A135,СВЦЭМ!$B$39:$B$782,N$119)+'СЕТ СН'!$I$12+СВЦЭМ!$D$10+'СЕТ СН'!$I$6-'СЕТ СН'!$I$22</f>
        <v>1343.2117110999998</v>
      </c>
      <c r="O135" s="36">
        <f>SUMIFS(СВЦЭМ!$C$39:$C$782,СВЦЭМ!$A$39:$A$782,$A135,СВЦЭМ!$B$39:$B$782,O$119)+'СЕТ СН'!$I$12+СВЦЭМ!$D$10+'СЕТ СН'!$I$6-'СЕТ СН'!$I$22</f>
        <v>1366.91794018</v>
      </c>
      <c r="P135" s="36">
        <f>SUMIFS(СВЦЭМ!$C$39:$C$782,СВЦЭМ!$A$39:$A$782,$A135,СВЦЭМ!$B$39:$B$782,P$119)+'СЕТ СН'!$I$12+СВЦЭМ!$D$10+'СЕТ СН'!$I$6-'СЕТ СН'!$I$22</f>
        <v>1370.7902626099999</v>
      </c>
      <c r="Q135" s="36">
        <f>SUMIFS(СВЦЭМ!$C$39:$C$782,СВЦЭМ!$A$39:$A$782,$A135,СВЦЭМ!$B$39:$B$782,Q$119)+'СЕТ СН'!$I$12+СВЦЭМ!$D$10+'СЕТ СН'!$I$6-'СЕТ СН'!$I$22</f>
        <v>1370.4416911200001</v>
      </c>
      <c r="R135" s="36">
        <f>SUMIFS(СВЦЭМ!$C$39:$C$782,СВЦЭМ!$A$39:$A$782,$A135,СВЦЭМ!$B$39:$B$782,R$119)+'СЕТ СН'!$I$12+СВЦЭМ!$D$10+'СЕТ СН'!$I$6-'СЕТ СН'!$I$22</f>
        <v>1350.7768152099998</v>
      </c>
      <c r="S135" s="36">
        <f>SUMIFS(СВЦЭМ!$C$39:$C$782,СВЦЭМ!$A$39:$A$782,$A135,СВЦЭМ!$B$39:$B$782,S$119)+'СЕТ СН'!$I$12+СВЦЭМ!$D$10+'СЕТ СН'!$I$6-'СЕТ СН'!$I$22</f>
        <v>1292.2879575499999</v>
      </c>
      <c r="T135" s="36">
        <f>SUMIFS(СВЦЭМ!$C$39:$C$782,СВЦЭМ!$A$39:$A$782,$A135,СВЦЭМ!$B$39:$B$782,T$119)+'СЕТ СН'!$I$12+СВЦЭМ!$D$10+'СЕТ СН'!$I$6-'СЕТ СН'!$I$22</f>
        <v>1239.9826200499999</v>
      </c>
      <c r="U135" s="36">
        <f>SUMIFS(СВЦЭМ!$C$39:$C$782,СВЦЭМ!$A$39:$A$782,$A135,СВЦЭМ!$B$39:$B$782,U$119)+'СЕТ СН'!$I$12+СВЦЭМ!$D$10+'СЕТ СН'!$I$6-'СЕТ СН'!$I$22</f>
        <v>1219.90684156</v>
      </c>
      <c r="V135" s="36">
        <f>SUMIFS(СВЦЭМ!$C$39:$C$782,СВЦЭМ!$A$39:$A$782,$A135,СВЦЭМ!$B$39:$B$782,V$119)+'СЕТ СН'!$I$12+СВЦЭМ!$D$10+'СЕТ СН'!$I$6-'СЕТ СН'!$I$22</f>
        <v>1199.09226334</v>
      </c>
      <c r="W135" s="36">
        <f>SUMIFS(СВЦЭМ!$C$39:$C$782,СВЦЭМ!$A$39:$A$782,$A135,СВЦЭМ!$B$39:$B$782,W$119)+'СЕТ СН'!$I$12+СВЦЭМ!$D$10+'СЕТ СН'!$I$6-'СЕТ СН'!$I$22</f>
        <v>1180.7387142</v>
      </c>
      <c r="X135" s="36">
        <f>SUMIFS(СВЦЭМ!$C$39:$C$782,СВЦЭМ!$A$39:$A$782,$A135,СВЦЭМ!$B$39:$B$782,X$119)+'СЕТ СН'!$I$12+СВЦЭМ!$D$10+'СЕТ СН'!$I$6-'СЕТ СН'!$I$22</f>
        <v>1188.71056929</v>
      </c>
      <c r="Y135" s="36">
        <f>SUMIFS(СВЦЭМ!$C$39:$C$782,СВЦЭМ!$A$39:$A$782,$A135,СВЦЭМ!$B$39:$B$782,Y$119)+'СЕТ СН'!$I$12+СВЦЭМ!$D$10+'СЕТ СН'!$I$6-'СЕТ СН'!$I$22</f>
        <v>1210.65909485</v>
      </c>
    </row>
    <row r="136" spans="1:25" ht="15.75" x14ac:dyDescent="0.2">
      <c r="A136" s="35">
        <f t="shared" si="3"/>
        <v>44364</v>
      </c>
      <c r="B136" s="36">
        <f>SUMIFS(СВЦЭМ!$C$39:$C$782,СВЦЭМ!$A$39:$A$782,$A136,СВЦЭМ!$B$39:$B$782,B$119)+'СЕТ СН'!$I$12+СВЦЭМ!$D$10+'СЕТ СН'!$I$6-'СЕТ СН'!$I$22</f>
        <v>1280.7343198899998</v>
      </c>
      <c r="C136" s="36">
        <f>SUMIFS(СВЦЭМ!$C$39:$C$782,СВЦЭМ!$A$39:$A$782,$A136,СВЦЭМ!$B$39:$B$782,C$119)+'СЕТ СН'!$I$12+СВЦЭМ!$D$10+'СЕТ СН'!$I$6-'СЕТ СН'!$I$22</f>
        <v>1373.7426394399999</v>
      </c>
      <c r="D136" s="36">
        <f>SUMIFS(СВЦЭМ!$C$39:$C$782,СВЦЭМ!$A$39:$A$782,$A136,СВЦЭМ!$B$39:$B$782,D$119)+'СЕТ СН'!$I$12+СВЦЭМ!$D$10+'СЕТ СН'!$I$6-'СЕТ СН'!$I$22</f>
        <v>1388.76355997</v>
      </c>
      <c r="E136" s="36">
        <f>SUMIFS(СВЦЭМ!$C$39:$C$782,СВЦЭМ!$A$39:$A$782,$A136,СВЦЭМ!$B$39:$B$782,E$119)+'СЕТ СН'!$I$12+СВЦЭМ!$D$10+'СЕТ СН'!$I$6-'СЕТ СН'!$I$22</f>
        <v>1382.9838020399998</v>
      </c>
      <c r="F136" s="36">
        <f>SUMIFS(СВЦЭМ!$C$39:$C$782,СВЦЭМ!$A$39:$A$782,$A136,СВЦЭМ!$B$39:$B$782,F$119)+'СЕТ СН'!$I$12+СВЦЭМ!$D$10+'СЕТ СН'!$I$6-'СЕТ СН'!$I$22</f>
        <v>1374.89387225</v>
      </c>
      <c r="G136" s="36">
        <f>SUMIFS(СВЦЭМ!$C$39:$C$782,СВЦЭМ!$A$39:$A$782,$A136,СВЦЭМ!$B$39:$B$782,G$119)+'СЕТ СН'!$I$12+СВЦЭМ!$D$10+'СЕТ СН'!$I$6-'СЕТ СН'!$I$22</f>
        <v>1385.6149905499999</v>
      </c>
      <c r="H136" s="36">
        <f>SUMIFS(СВЦЭМ!$C$39:$C$782,СВЦЭМ!$A$39:$A$782,$A136,СВЦЭМ!$B$39:$B$782,H$119)+'СЕТ СН'!$I$12+СВЦЭМ!$D$10+'СЕТ СН'!$I$6-'СЕТ СН'!$I$22</f>
        <v>1413.8626784600001</v>
      </c>
      <c r="I136" s="36">
        <f>SUMIFS(СВЦЭМ!$C$39:$C$782,СВЦЭМ!$A$39:$A$782,$A136,СВЦЭМ!$B$39:$B$782,I$119)+'СЕТ СН'!$I$12+СВЦЭМ!$D$10+'СЕТ СН'!$I$6-'СЕТ СН'!$I$22</f>
        <v>1325.43800171</v>
      </c>
      <c r="J136" s="36">
        <f>SUMIFS(СВЦЭМ!$C$39:$C$782,СВЦЭМ!$A$39:$A$782,$A136,СВЦЭМ!$B$39:$B$782,J$119)+'СЕТ СН'!$I$12+СВЦЭМ!$D$10+'СЕТ СН'!$I$6-'СЕТ СН'!$I$22</f>
        <v>1298.9384838799999</v>
      </c>
      <c r="K136" s="36">
        <f>SUMIFS(СВЦЭМ!$C$39:$C$782,СВЦЭМ!$A$39:$A$782,$A136,СВЦЭМ!$B$39:$B$782,K$119)+'СЕТ СН'!$I$12+СВЦЭМ!$D$10+'СЕТ СН'!$I$6-'СЕТ СН'!$I$22</f>
        <v>1284.65171753</v>
      </c>
      <c r="L136" s="36">
        <f>SUMIFS(СВЦЭМ!$C$39:$C$782,СВЦЭМ!$A$39:$A$782,$A136,СВЦЭМ!$B$39:$B$782,L$119)+'СЕТ СН'!$I$12+СВЦЭМ!$D$10+'СЕТ СН'!$I$6-'СЕТ СН'!$I$22</f>
        <v>1278.7472705800001</v>
      </c>
      <c r="M136" s="36">
        <f>SUMIFS(СВЦЭМ!$C$39:$C$782,СВЦЭМ!$A$39:$A$782,$A136,СВЦЭМ!$B$39:$B$782,M$119)+'СЕТ СН'!$I$12+СВЦЭМ!$D$10+'СЕТ СН'!$I$6-'СЕТ СН'!$I$22</f>
        <v>1322.84029541</v>
      </c>
      <c r="N136" s="36">
        <f>SUMIFS(СВЦЭМ!$C$39:$C$782,СВЦЭМ!$A$39:$A$782,$A136,СВЦЭМ!$B$39:$B$782,N$119)+'СЕТ СН'!$I$12+СВЦЭМ!$D$10+'СЕТ СН'!$I$6-'СЕТ СН'!$I$22</f>
        <v>1376.3257549800001</v>
      </c>
      <c r="O136" s="36">
        <f>SUMIFS(СВЦЭМ!$C$39:$C$782,СВЦЭМ!$A$39:$A$782,$A136,СВЦЭМ!$B$39:$B$782,O$119)+'СЕТ СН'!$I$12+СВЦЭМ!$D$10+'СЕТ СН'!$I$6-'СЕТ СН'!$I$22</f>
        <v>1378.55172004</v>
      </c>
      <c r="P136" s="36">
        <f>SUMIFS(СВЦЭМ!$C$39:$C$782,СВЦЭМ!$A$39:$A$782,$A136,СВЦЭМ!$B$39:$B$782,P$119)+'СЕТ СН'!$I$12+СВЦЭМ!$D$10+'СЕТ СН'!$I$6-'СЕТ СН'!$I$22</f>
        <v>1406.7478243999999</v>
      </c>
      <c r="Q136" s="36">
        <f>SUMIFS(СВЦЭМ!$C$39:$C$782,СВЦЭМ!$A$39:$A$782,$A136,СВЦЭМ!$B$39:$B$782,Q$119)+'СЕТ СН'!$I$12+СВЦЭМ!$D$10+'СЕТ СН'!$I$6-'СЕТ СН'!$I$22</f>
        <v>1400.0040766100001</v>
      </c>
      <c r="R136" s="36">
        <f>SUMIFS(СВЦЭМ!$C$39:$C$782,СВЦЭМ!$A$39:$A$782,$A136,СВЦЭМ!$B$39:$B$782,R$119)+'СЕТ СН'!$I$12+СВЦЭМ!$D$10+'СЕТ СН'!$I$6-'СЕТ СН'!$I$22</f>
        <v>1391.3419997299998</v>
      </c>
      <c r="S136" s="36">
        <f>SUMIFS(СВЦЭМ!$C$39:$C$782,СВЦЭМ!$A$39:$A$782,$A136,СВЦЭМ!$B$39:$B$782,S$119)+'СЕТ СН'!$I$12+СВЦЭМ!$D$10+'СЕТ СН'!$I$6-'СЕТ СН'!$I$22</f>
        <v>1340.16069195</v>
      </c>
      <c r="T136" s="36">
        <f>SUMIFS(СВЦЭМ!$C$39:$C$782,СВЦЭМ!$A$39:$A$782,$A136,СВЦЭМ!$B$39:$B$782,T$119)+'СЕТ СН'!$I$12+СВЦЭМ!$D$10+'СЕТ СН'!$I$6-'СЕТ СН'!$I$22</f>
        <v>1285.7355631199998</v>
      </c>
      <c r="U136" s="36">
        <f>SUMIFS(СВЦЭМ!$C$39:$C$782,СВЦЭМ!$A$39:$A$782,$A136,СВЦЭМ!$B$39:$B$782,U$119)+'СЕТ СН'!$I$12+СВЦЭМ!$D$10+'СЕТ СН'!$I$6-'СЕТ СН'!$I$22</f>
        <v>1280.9472976799998</v>
      </c>
      <c r="V136" s="36">
        <f>SUMIFS(СВЦЭМ!$C$39:$C$782,СВЦЭМ!$A$39:$A$782,$A136,СВЦЭМ!$B$39:$B$782,V$119)+'СЕТ СН'!$I$12+СВЦЭМ!$D$10+'СЕТ СН'!$I$6-'СЕТ СН'!$I$22</f>
        <v>1245.3777413299999</v>
      </c>
      <c r="W136" s="36">
        <f>SUMIFS(СВЦЭМ!$C$39:$C$782,СВЦЭМ!$A$39:$A$782,$A136,СВЦЭМ!$B$39:$B$782,W$119)+'СЕТ СН'!$I$12+СВЦЭМ!$D$10+'СЕТ СН'!$I$6-'СЕТ СН'!$I$22</f>
        <v>1210.6431925699999</v>
      </c>
      <c r="X136" s="36">
        <f>SUMIFS(СВЦЭМ!$C$39:$C$782,СВЦЭМ!$A$39:$A$782,$A136,СВЦЭМ!$B$39:$B$782,X$119)+'СЕТ СН'!$I$12+СВЦЭМ!$D$10+'СЕТ СН'!$I$6-'СЕТ СН'!$I$22</f>
        <v>1240.2632878599998</v>
      </c>
      <c r="Y136" s="36">
        <f>SUMIFS(СВЦЭМ!$C$39:$C$782,СВЦЭМ!$A$39:$A$782,$A136,СВЦЭМ!$B$39:$B$782,Y$119)+'СЕТ СН'!$I$12+СВЦЭМ!$D$10+'СЕТ СН'!$I$6-'СЕТ СН'!$I$22</f>
        <v>1245.6595946099999</v>
      </c>
    </row>
    <row r="137" spans="1:25" ht="15.75" x14ac:dyDescent="0.2">
      <c r="A137" s="35">
        <f t="shared" si="3"/>
        <v>44365</v>
      </c>
      <c r="B137" s="36">
        <f>SUMIFS(СВЦЭМ!$C$39:$C$782,СВЦЭМ!$A$39:$A$782,$A137,СВЦЭМ!$B$39:$B$782,B$119)+'СЕТ СН'!$I$12+СВЦЭМ!$D$10+'СЕТ СН'!$I$6-'СЕТ СН'!$I$22</f>
        <v>1290.2290251099998</v>
      </c>
      <c r="C137" s="36">
        <f>SUMIFS(СВЦЭМ!$C$39:$C$782,СВЦЭМ!$A$39:$A$782,$A137,СВЦЭМ!$B$39:$B$782,C$119)+'СЕТ СН'!$I$12+СВЦЭМ!$D$10+'СЕТ СН'!$I$6-'СЕТ СН'!$I$22</f>
        <v>1363.4136408999998</v>
      </c>
      <c r="D137" s="36">
        <f>SUMIFS(СВЦЭМ!$C$39:$C$782,СВЦЭМ!$A$39:$A$782,$A137,СВЦЭМ!$B$39:$B$782,D$119)+'СЕТ СН'!$I$12+СВЦЭМ!$D$10+'СЕТ СН'!$I$6-'СЕТ СН'!$I$22</f>
        <v>1380.1844072399999</v>
      </c>
      <c r="E137" s="36">
        <f>SUMIFS(СВЦЭМ!$C$39:$C$782,СВЦЭМ!$A$39:$A$782,$A137,СВЦЭМ!$B$39:$B$782,E$119)+'СЕТ СН'!$I$12+СВЦЭМ!$D$10+'СЕТ СН'!$I$6-'СЕТ СН'!$I$22</f>
        <v>1369.02455607</v>
      </c>
      <c r="F137" s="36">
        <f>SUMIFS(СВЦЭМ!$C$39:$C$782,СВЦЭМ!$A$39:$A$782,$A137,СВЦЭМ!$B$39:$B$782,F$119)+'СЕТ СН'!$I$12+СВЦЭМ!$D$10+'СЕТ СН'!$I$6-'СЕТ СН'!$I$22</f>
        <v>1367.8021734899999</v>
      </c>
      <c r="G137" s="36">
        <f>SUMIFS(СВЦЭМ!$C$39:$C$782,СВЦЭМ!$A$39:$A$782,$A137,СВЦЭМ!$B$39:$B$782,G$119)+'СЕТ СН'!$I$12+СВЦЭМ!$D$10+'СЕТ СН'!$I$6-'СЕТ СН'!$I$22</f>
        <v>1380.3790802499998</v>
      </c>
      <c r="H137" s="36">
        <f>SUMIFS(СВЦЭМ!$C$39:$C$782,СВЦЭМ!$A$39:$A$782,$A137,СВЦЭМ!$B$39:$B$782,H$119)+'СЕТ СН'!$I$12+СВЦЭМ!$D$10+'СЕТ СН'!$I$6-'СЕТ СН'!$I$22</f>
        <v>1417.2900294799999</v>
      </c>
      <c r="I137" s="36">
        <f>SUMIFS(СВЦЭМ!$C$39:$C$782,СВЦЭМ!$A$39:$A$782,$A137,СВЦЭМ!$B$39:$B$782,I$119)+'СЕТ СН'!$I$12+СВЦЭМ!$D$10+'СЕТ СН'!$I$6-'СЕТ СН'!$I$22</f>
        <v>1334.52066036</v>
      </c>
      <c r="J137" s="36">
        <f>SUMIFS(СВЦЭМ!$C$39:$C$782,СВЦЭМ!$A$39:$A$782,$A137,СВЦЭМ!$B$39:$B$782,J$119)+'СЕТ СН'!$I$12+СВЦЭМ!$D$10+'СЕТ СН'!$I$6-'СЕТ СН'!$I$22</f>
        <v>1260.9147669399999</v>
      </c>
      <c r="K137" s="36">
        <f>SUMIFS(СВЦЭМ!$C$39:$C$782,СВЦЭМ!$A$39:$A$782,$A137,СВЦЭМ!$B$39:$B$782,K$119)+'СЕТ СН'!$I$12+СВЦЭМ!$D$10+'СЕТ СН'!$I$6-'СЕТ СН'!$I$22</f>
        <v>1267.50007482</v>
      </c>
      <c r="L137" s="36">
        <f>SUMIFS(СВЦЭМ!$C$39:$C$782,СВЦЭМ!$A$39:$A$782,$A137,СВЦЭМ!$B$39:$B$782,L$119)+'СЕТ СН'!$I$12+СВЦЭМ!$D$10+'СЕТ СН'!$I$6-'СЕТ СН'!$I$22</f>
        <v>1253.12490441</v>
      </c>
      <c r="M137" s="36">
        <f>SUMIFS(СВЦЭМ!$C$39:$C$782,СВЦЭМ!$A$39:$A$782,$A137,СВЦЭМ!$B$39:$B$782,M$119)+'СЕТ СН'!$I$12+СВЦЭМ!$D$10+'СЕТ СН'!$I$6-'СЕТ СН'!$I$22</f>
        <v>1284.7734958999999</v>
      </c>
      <c r="N137" s="36">
        <f>SUMIFS(СВЦЭМ!$C$39:$C$782,СВЦЭМ!$A$39:$A$782,$A137,СВЦЭМ!$B$39:$B$782,N$119)+'СЕТ СН'!$I$12+СВЦЭМ!$D$10+'СЕТ СН'!$I$6-'СЕТ СН'!$I$22</f>
        <v>1334.3926706299999</v>
      </c>
      <c r="O137" s="36">
        <f>SUMIFS(СВЦЭМ!$C$39:$C$782,СВЦЭМ!$A$39:$A$782,$A137,СВЦЭМ!$B$39:$B$782,O$119)+'СЕТ СН'!$I$12+СВЦЭМ!$D$10+'СЕТ СН'!$I$6-'СЕТ СН'!$I$22</f>
        <v>1396.51994203</v>
      </c>
      <c r="P137" s="36">
        <f>SUMIFS(СВЦЭМ!$C$39:$C$782,СВЦЭМ!$A$39:$A$782,$A137,СВЦЭМ!$B$39:$B$782,P$119)+'СЕТ СН'!$I$12+СВЦЭМ!$D$10+'СЕТ СН'!$I$6-'СЕТ СН'!$I$22</f>
        <v>1409.7340956399999</v>
      </c>
      <c r="Q137" s="36">
        <f>SUMIFS(СВЦЭМ!$C$39:$C$782,СВЦЭМ!$A$39:$A$782,$A137,СВЦЭМ!$B$39:$B$782,Q$119)+'СЕТ СН'!$I$12+СВЦЭМ!$D$10+'СЕТ СН'!$I$6-'СЕТ СН'!$I$22</f>
        <v>1411.6390414099999</v>
      </c>
      <c r="R137" s="36">
        <f>SUMIFS(СВЦЭМ!$C$39:$C$782,СВЦЭМ!$A$39:$A$782,$A137,СВЦЭМ!$B$39:$B$782,R$119)+'СЕТ СН'!$I$12+СВЦЭМ!$D$10+'СЕТ СН'!$I$6-'СЕТ СН'!$I$22</f>
        <v>1359.0307249499999</v>
      </c>
      <c r="S137" s="36">
        <f>SUMIFS(СВЦЭМ!$C$39:$C$782,СВЦЭМ!$A$39:$A$782,$A137,СВЦЭМ!$B$39:$B$782,S$119)+'СЕТ СН'!$I$12+СВЦЭМ!$D$10+'СЕТ СН'!$I$6-'СЕТ СН'!$I$22</f>
        <v>1296.21928832</v>
      </c>
      <c r="T137" s="36">
        <f>SUMIFS(СВЦЭМ!$C$39:$C$782,СВЦЭМ!$A$39:$A$782,$A137,СВЦЭМ!$B$39:$B$782,T$119)+'СЕТ СН'!$I$12+СВЦЭМ!$D$10+'СЕТ СН'!$I$6-'СЕТ СН'!$I$22</f>
        <v>1258.2809373599998</v>
      </c>
      <c r="U137" s="36">
        <f>SUMIFS(СВЦЭМ!$C$39:$C$782,СВЦЭМ!$A$39:$A$782,$A137,СВЦЭМ!$B$39:$B$782,U$119)+'СЕТ СН'!$I$12+СВЦЭМ!$D$10+'СЕТ СН'!$I$6-'СЕТ СН'!$I$22</f>
        <v>1257.8787329199999</v>
      </c>
      <c r="V137" s="36">
        <f>SUMIFS(СВЦЭМ!$C$39:$C$782,СВЦЭМ!$A$39:$A$782,$A137,СВЦЭМ!$B$39:$B$782,V$119)+'СЕТ СН'!$I$12+СВЦЭМ!$D$10+'СЕТ СН'!$I$6-'СЕТ СН'!$I$22</f>
        <v>1258.2336034699999</v>
      </c>
      <c r="W137" s="36">
        <f>SUMIFS(СВЦЭМ!$C$39:$C$782,СВЦЭМ!$A$39:$A$782,$A137,СВЦЭМ!$B$39:$B$782,W$119)+'СЕТ СН'!$I$12+СВЦЭМ!$D$10+'СЕТ СН'!$I$6-'СЕТ СН'!$I$22</f>
        <v>1264.8127655999999</v>
      </c>
      <c r="X137" s="36">
        <f>SUMIFS(СВЦЭМ!$C$39:$C$782,СВЦЭМ!$A$39:$A$782,$A137,СВЦЭМ!$B$39:$B$782,X$119)+'СЕТ СН'!$I$12+СВЦЭМ!$D$10+'СЕТ СН'!$I$6-'СЕТ СН'!$I$22</f>
        <v>1257.5659572999998</v>
      </c>
      <c r="Y137" s="36">
        <f>SUMIFS(СВЦЭМ!$C$39:$C$782,СВЦЭМ!$A$39:$A$782,$A137,СВЦЭМ!$B$39:$B$782,Y$119)+'СЕТ СН'!$I$12+СВЦЭМ!$D$10+'СЕТ СН'!$I$6-'СЕТ СН'!$I$22</f>
        <v>1265.1560425499999</v>
      </c>
    </row>
    <row r="138" spans="1:25" ht="15.75" x14ac:dyDescent="0.2">
      <c r="A138" s="35">
        <f t="shared" si="3"/>
        <v>44366</v>
      </c>
      <c r="B138" s="36">
        <f>SUMIFS(СВЦЭМ!$C$39:$C$782,СВЦЭМ!$A$39:$A$782,$A138,СВЦЭМ!$B$39:$B$782,B$119)+'СЕТ СН'!$I$12+СВЦЭМ!$D$10+'СЕТ СН'!$I$6-'СЕТ СН'!$I$22</f>
        <v>1157.26514116</v>
      </c>
      <c r="C138" s="36">
        <f>SUMIFS(СВЦЭМ!$C$39:$C$782,СВЦЭМ!$A$39:$A$782,$A138,СВЦЭМ!$B$39:$B$782,C$119)+'СЕТ СН'!$I$12+СВЦЭМ!$D$10+'СЕТ СН'!$I$6-'СЕТ СН'!$I$22</f>
        <v>1224.3083926300001</v>
      </c>
      <c r="D138" s="36">
        <f>SUMIFS(СВЦЭМ!$C$39:$C$782,СВЦЭМ!$A$39:$A$782,$A138,СВЦЭМ!$B$39:$B$782,D$119)+'СЕТ СН'!$I$12+СВЦЭМ!$D$10+'СЕТ СН'!$I$6-'СЕТ СН'!$I$22</f>
        <v>1288.3875181200001</v>
      </c>
      <c r="E138" s="36">
        <f>SUMIFS(СВЦЭМ!$C$39:$C$782,СВЦЭМ!$A$39:$A$782,$A138,СВЦЭМ!$B$39:$B$782,E$119)+'СЕТ СН'!$I$12+СВЦЭМ!$D$10+'СЕТ СН'!$I$6-'СЕТ СН'!$I$22</f>
        <v>1300.6664974199998</v>
      </c>
      <c r="F138" s="36">
        <f>SUMIFS(СВЦЭМ!$C$39:$C$782,СВЦЭМ!$A$39:$A$782,$A138,СВЦЭМ!$B$39:$B$782,F$119)+'СЕТ СН'!$I$12+СВЦЭМ!$D$10+'СЕТ СН'!$I$6-'СЕТ СН'!$I$22</f>
        <v>1303.2498074299999</v>
      </c>
      <c r="G138" s="36">
        <f>SUMIFS(СВЦЭМ!$C$39:$C$782,СВЦЭМ!$A$39:$A$782,$A138,СВЦЭМ!$B$39:$B$782,G$119)+'СЕТ СН'!$I$12+СВЦЭМ!$D$10+'СЕТ СН'!$I$6-'СЕТ СН'!$I$22</f>
        <v>1296.2627641300001</v>
      </c>
      <c r="H138" s="36">
        <f>SUMIFS(СВЦЭМ!$C$39:$C$782,СВЦЭМ!$A$39:$A$782,$A138,СВЦЭМ!$B$39:$B$782,H$119)+'СЕТ СН'!$I$12+СВЦЭМ!$D$10+'СЕТ СН'!$I$6-'СЕТ СН'!$I$22</f>
        <v>1277.3393207099998</v>
      </c>
      <c r="I138" s="36">
        <f>SUMIFS(СВЦЭМ!$C$39:$C$782,СВЦЭМ!$A$39:$A$782,$A138,СВЦЭМ!$B$39:$B$782,I$119)+'СЕТ СН'!$I$12+СВЦЭМ!$D$10+'СЕТ СН'!$I$6-'СЕТ СН'!$I$22</f>
        <v>1206.31630419</v>
      </c>
      <c r="J138" s="36">
        <f>SUMIFS(СВЦЭМ!$C$39:$C$782,СВЦЭМ!$A$39:$A$782,$A138,СВЦЭМ!$B$39:$B$782,J$119)+'СЕТ СН'!$I$12+СВЦЭМ!$D$10+'СЕТ СН'!$I$6-'СЕТ СН'!$I$22</f>
        <v>1131.1695219200001</v>
      </c>
      <c r="K138" s="36">
        <f>SUMIFS(СВЦЭМ!$C$39:$C$782,СВЦЭМ!$A$39:$A$782,$A138,СВЦЭМ!$B$39:$B$782,K$119)+'СЕТ СН'!$I$12+СВЦЭМ!$D$10+'СЕТ СН'!$I$6-'СЕТ СН'!$I$22</f>
        <v>1139.03000877</v>
      </c>
      <c r="L138" s="36">
        <f>SUMIFS(СВЦЭМ!$C$39:$C$782,СВЦЭМ!$A$39:$A$782,$A138,СВЦЭМ!$B$39:$B$782,L$119)+'СЕТ СН'!$I$12+СВЦЭМ!$D$10+'СЕТ СН'!$I$6-'СЕТ СН'!$I$22</f>
        <v>1166.0673631099999</v>
      </c>
      <c r="M138" s="36">
        <f>SUMIFS(СВЦЭМ!$C$39:$C$782,СВЦЭМ!$A$39:$A$782,$A138,СВЦЭМ!$B$39:$B$782,M$119)+'СЕТ СН'!$I$12+СВЦЭМ!$D$10+'СЕТ СН'!$I$6-'СЕТ СН'!$I$22</f>
        <v>1161.28119737</v>
      </c>
      <c r="N138" s="36">
        <f>SUMIFS(СВЦЭМ!$C$39:$C$782,СВЦЭМ!$A$39:$A$782,$A138,СВЦЭМ!$B$39:$B$782,N$119)+'СЕТ СН'!$I$12+СВЦЭМ!$D$10+'СЕТ СН'!$I$6-'СЕТ СН'!$I$22</f>
        <v>1200.52196886</v>
      </c>
      <c r="O138" s="36">
        <f>SUMIFS(СВЦЭМ!$C$39:$C$782,СВЦЭМ!$A$39:$A$782,$A138,СВЦЭМ!$B$39:$B$782,O$119)+'СЕТ СН'!$I$12+СВЦЭМ!$D$10+'СЕТ СН'!$I$6-'СЕТ СН'!$I$22</f>
        <v>1247.9177185599999</v>
      </c>
      <c r="P138" s="36">
        <f>SUMIFS(СВЦЭМ!$C$39:$C$782,СВЦЭМ!$A$39:$A$782,$A138,СВЦЭМ!$B$39:$B$782,P$119)+'СЕТ СН'!$I$12+СВЦЭМ!$D$10+'СЕТ СН'!$I$6-'СЕТ СН'!$I$22</f>
        <v>1259.7391878799999</v>
      </c>
      <c r="Q138" s="36">
        <f>SUMIFS(СВЦЭМ!$C$39:$C$782,СВЦЭМ!$A$39:$A$782,$A138,СВЦЭМ!$B$39:$B$782,Q$119)+'СЕТ СН'!$I$12+СВЦЭМ!$D$10+'СЕТ СН'!$I$6-'СЕТ СН'!$I$22</f>
        <v>1260.9279741199998</v>
      </c>
      <c r="R138" s="36">
        <f>SUMIFS(СВЦЭМ!$C$39:$C$782,СВЦЭМ!$A$39:$A$782,$A138,СВЦЭМ!$B$39:$B$782,R$119)+'СЕТ СН'!$I$12+СВЦЭМ!$D$10+'СЕТ СН'!$I$6-'СЕТ СН'!$I$22</f>
        <v>1222.1657249699999</v>
      </c>
      <c r="S138" s="36">
        <f>SUMIFS(СВЦЭМ!$C$39:$C$782,СВЦЭМ!$A$39:$A$782,$A138,СВЦЭМ!$B$39:$B$782,S$119)+'СЕТ СН'!$I$12+СВЦЭМ!$D$10+'СЕТ СН'!$I$6-'СЕТ СН'!$I$22</f>
        <v>1169.9410547499999</v>
      </c>
      <c r="T138" s="36">
        <f>SUMIFS(СВЦЭМ!$C$39:$C$782,СВЦЭМ!$A$39:$A$782,$A138,СВЦЭМ!$B$39:$B$782,T$119)+'СЕТ СН'!$I$12+СВЦЭМ!$D$10+'СЕТ СН'!$I$6-'СЕТ СН'!$I$22</f>
        <v>1137.3793355299999</v>
      </c>
      <c r="U138" s="36">
        <f>SUMIFS(СВЦЭМ!$C$39:$C$782,СВЦЭМ!$A$39:$A$782,$A138,СВЦЭМ!$B$39:$B$782,U$119)+'СЕТ СН'!$I$12+СВЦЭМ!$D$10+'СЕТ СН'!$I$6-'СЕТ СН'!$I$22</f>
        <v>1128.1922475599999</v>
      </c>
      <c r="V138" s="36">
        <f>SUMIFS(СВЦЭМ!$C$39:$C$782,СВЦЭМ!$A$39:$A$782,$A138,СВЦЭМ!$B$39:$B$782,V$119)+'СЕТ СН'!$I$12+СВЦЭМ!$D$10+'СЕТ СН'!$I$6-'СЕТ СН'!$I$22</f>
        <v>1130.7046621899999</v>
      </c>
      <c r="W138" s="36">
        <f>SUMIFS(СВЦЭМ!$C$39:$C$782,СВЦЭМ!$A$39:$A$782,$A138,СВЦЭМ!$B$39:$B$782,W$119)+'СЕТ СН'!$I$12+СВЦЭМ!$D$10+'СЕТ СН'!$I$6-'СЕТ СН'!$I$22</f>
        <v>1137.33091132</v>
      </c>
      <c r="X138" s="36">
        <f>SUMIFS(СВЦЭМ!$C$39:$C$782,СВЦЭМ!$A$39:$A$782,$A138,СВЦЭМ!$B$39:$B$782,X$119)+'СЕТ СН'!$I$12+СВЦЭМ!$D$10+'СЕТ СН'!$I$6-'СЕТ СН'!$I$22</f>
        <v>1131.68781719</v>
      </c>
      <c r="Y138" s="36">
        <f>SUMIFS(СВЦЭМ!$C$39:$C$782,СВЦЭМ!$A$39:$A$782,$A138,СВЦЭМ!$B$39:$B$782,Y$119)+'СЕТ СН'!$I$12+СВЦЭМ!$D$10+'СЕТ СН'!$I$6-'СЕТ СН'!$I$22</f>
        <v>1148.3309031700001</v>
      </c>
    </row>
    <row r="139" spans="1:25" ht="15.75" x14ac:dyDescent="0.2">
      <c r="A139" s="35">
        <f t="shared" si="3"/>
        <v>44367</v>
      </c>
      <c r="B139" s="36">
        <f>SUMIFS(СВЦЭМ!$C$39:$C$782,СВЦЭМ!$A$39:$A$782,$A139,СВЦЭМ!$B$39:$B$782,B$119)+'СЕТ СН'!$I$12+СВЦЭМ!$D$10+'СЕТ СН'!$I$6-'СЕТ СН'!$I$22</f>
        <v>1200.3316957499999</v>
      </c>
      <c r="C139" s="36">
        <f>SUMIFS(СВЦЭМ!$C$39:$C$782,СВЦЭМ!$A$39:$A$782,$A139,СВЦЭМ!$B$39:$B$782,C$119)+'СЕТ СН'!$I$12+СВЦЭМ!$D$10+'СЕТ СН'!$I$6-'СЕТ СН'!$I$22</f>
        <v>1283.5509632599999</v>
      </c>
      <c r="D139" s="36">
        <f>SUMIFS(СВЦЭМ!$C$39:$C$782,СВЦЭМ!$A$39:$A$782,$A139,СВЦЭМ!$B$39:$B$782,D$119)+'СЕТ СН'!$I$12+СВЦЭМ!$D$10+'СЕТ СН'!$I$6-'СЕТ СН'!$I$22</f>
        <v>1357.1158284999999</v>
      </c>
      <c r="E139" s="36">
        <f>SUMIFS(СВЦЭМ!$C$39:$C$782,СВЦЭМ!$A$39:$A$782,$A139,СВЦЭМ!$B$39:$B$782,E$119)+'СЕТ СН'!$I$12+СВЦЭМ!$D$10+'СЕТ СН'!$I$6-'СЕТ СН'!$I$22</f>
        <v>1373.7832130299998</v>
      </c>
      <c r="F139" s="36">
        <f>SUMIFS(СВЦЭМ!$C$39:$C$782,СВЦЭМ!$A$39:$A$782,$A139,СВЦЭМ!$B$39:$B$782,F$119)+'СЕТ СН'!$I$12+СВЦЭМ!$D$10+'СЕТ СН'!$I$6-'СЕТ СН'!$I$22</f>
        <v>1374.7090415600001</v>
      </c>
      <c r="G139" s="36">
        <f>SUMIFS(СВЦЭМ!$C$39:$C$782,СВЦЭМ!$A$39:$A$782,$A139,СВЦЭМ!$B$39:$B$782,G$119)+'СЕТ СН'!$I$12+СВЦЭМ!$D$10+'СЕТ СН'!$I$6-'СЕТ СН'!$I$22</f>
        <v>1376.8642560499998</v>
      </c>
      <c r="H139" s="36">
        <f>SUMIFS(СВЦЭМ!$C$39:$C$782,СВЦЭМ!$A$39:$A$782,$A139,СВЦЭМ!$B$39:$B$782,H$119)+'СЕТ СН'!$I$12+СВЦЭМ!$D$10+'СЕТ СН'!$I$6-'СЕТ СН'!$I$22</f>
        <v>1348.0002681399999</v>
      </c>
      <c r="I139" s="36">
        <f>SUMIFS(СВЦЭМ!$C$39:$C$782,СВЦЭМ!$A$39:$A$782,$A139,СВЦЭМ!$B$39:$B$782,I$119)+'СЕТ СН'!$I$12+СВЦЭМ!$D$10+'СЕТ СН'!$I$6-'СЕТ СН'!$I$22</f>
        <v>1261.59859869</v>
      </c>
      <c r="J139" s="36">
        <f>SUMIFS(СВЦЭМ!$C$39:$C$782,СВЦЭМ!$A$39:$A$782,$A139,СВЦЭМ!$B$39:$B$782,J$119)+'СЕТ СН'!$I$12+СВЦЭМ!$D$10+'СЕТ СН'!$I$6-'СЕТ СН'!$I$22</f>
        <v>1187.15112933</v>
      </c>
      <c r="K139" s="36">
        <f>SUMIFS(СВЦЭМ!$C$39:$C$782,СВЦЭМ!$A$39:$A$782,$A139,СВЦЭМ!$B$39:$B$782,K$119)+'СЕТ СН'!$I$12+СВЦЭМ!$D$10+'СЕТ СН'!$I$6-'СЕТ СН'!$I$22</f>
        <v>1159.4386890199999</v>
      </c>
      <c r="L139" s="36">
        <f>SUMIFS(СВЦЭМ!$C$39:$C$782,СВЦЭМ!$A$39:$A$782,$A139,СВЦЭМ!$B$39:$B$782,L$119)+'СЕТ СН'!$I$12+СВЦЭМ!$D$10+'СЕТ СН'!$I$6-'СЕТ СН'!$I$22</f>
        <v>1179.45740763</v>
      </c>
      <c r="M139" s="36">
        <f>SUMIFS(СВЦЭМ!$C$39:$C$782,СВЦЭМ!$A$39:$A$782,$A139,СВЦЭМ!$B$39:$B$782,M$119)+'СЕТ СН'!$I$12+СВЦЭМ!$D$10+'СЕТ СН'!$I$6-'СЕТ СН'!$I$22</f>
        <v>1171.0342256399999</v>
      </c>
      <c r="N139" s="36">
        <f>SUMIFS(СВЦЭМ!$C$39:$C$782,СВЦЭМ!$A$39:$A$782,$A139,СВЦЭМ!$B$39:$B$782,N$119)+'СЕТ СН'!$I$12+СВЦЭМ!$D$10+'СЕТ СН'!$I$6-'СЕТ СН'!$I$22</f>
        <v>1210.4486112299999</v>
      </c>
      <c r="O139" s="36">
        <f>SUMIFS(СВЦЭМ!$C$39:$C$782,СВЦЭМ!$A$39:$A$782,$A139,СВЦЭМ!$B$39:$B$782,O$119)+'СЕТ СН'!$I$12+СВЦЭМ!$D$10+'СЕТ СН'!$I$6-'СЕТ СН'!$I$22</f>
        <v>1247.5211952899999</v>
      </c>
      <c r="P139" s="36">
        <f>SUMIFS(СВЦЭМ!$C$39:$C$782,СВЦЭМ!$A$39:$A$782,$A139,СВЦЭМ!$B$39:$B$782,P$119)+'СЕТ СН'!$I$12+СВЦЭМ!$D$10+'СЕТ СН'!$I$6-'СЕТ СН'!$I$22</f>
        <v>1257.23499588</v>
      </c>
      <c r="Q139" s="36">
        <f>SUMIFS(СВЦЭМ!$C$39:$C$782,СВЦЭМ!$A$39:$A$782,$A139,СВЦЭМ!$B$39:$B$782,Q$119)+'СЕТ СН'!$I$12+СВЦЭМ!$D$10+'СЕТ СН'!$I$6-'СЕТ СН'!$I$22</f>
        <v>1262.08441447</v>
      </c>
      <c r="R139" s="36">
        <f>SUMIFS(СВЦЭМ!$C$39:$C$782,СВЦЭМ!$A$39:$A$782,$A139,СВЦЭМ!$B$39:$B$782,R$119)+'СЕТ СН'!$I$12+СВЦЭМ!$D$10+'СЕТ СН'!$I$6-'СЕТ СН'!$I$22</f>
        <v>1236.7827167</v>
      </c>
      <c r="S139" s="36">
        <f>SUMIFS(СВЦЭМ!$C$39:$C$782,СВЦЭМ!$A$39:$A$782,$A139,СВЦЭМ!$B$39:$B$782,S$119)+'СЕТ СН'!$I$12+СВЦЭМ!$D$10+'СЕТ СН'!$I$6-'СЕТ СН'!$I$22</f>
        <v>1189.6673383</v>
      </c>
      <c r="T139" s="36">
        <f>SUMIFS(СВЦЭМ!$C$39:$C$782,СВЦЭМ!$A$39:$A$782,$A139,СВЦЭМ!$B$39:$B$782,T$119)+'СЕТ СН'!$I$12+СВЦЭМ!$D$10+'СЕТ СН'!$I$6-'СЕТ СН'!$I$22</f>
        <v>1165.46517128</v>
      </c>
      <c r="U139" s="36">
        <f>SUMIFS(СВЦЭМ!$C$39:$C$782,СВЦЭМ!$A$39:$A$782,$A139,СВЦЭМ!$B$39:$B$782,U$119)+'СЕТ СН'!$I$12+СВЦЭМ!$D$10+'СЕТ СН'!$I$6-'СЕТ СН'!$I$22</f>
        <v>1136.4789982299999</v>
      </c>
      <c r="V139" s="36">
        <f>SUMIFS(СВЦЭМ!$C$39:$C$782,СВЦЭМ!$A$39:$A$782,$A139,СВЦЭМ!$B$39:$B$782,V$119)+'СЕТ СН'!$I$12+СВЦЭМ!$D$10+'СЕТ СН'!$I$6-'СЕТ СН'!$I$22</f>
        <v>1127.2485330099998</v>
      </c>
      <c r="W139" s="36">
        <f>SUMIFS(СВЦЭМ!$C$39:$C$782,СВЦЭМ!$A$39:$A$782,$A139,СВЦЭМ!$B$39:$B$782,W$119)+'СЕТ СН'!$I$12+СВЦЭМ!$D$10+'СЕТ СН'!$I$6-'СЕТ СН'!$I$22</f>
        <v>1143.8298978799999</v>
      </c>
      <c r="X139" s="36">
        <f>SUMIFS(СВЦЭМ!$C$39:$C$782,СВЦЭМ!$A$39:$A$782,$A139,СВЦЭМ!$B$39:$B$782,X$119)+'СЕТ СН'!$I$12+СВЦЭМ!$D$10+'СЕТ СН'!$I$6-'СЕТ СН'!$I$22</f>
        <v>1122.8860320599999</v>
      </c>
      <c r="Y139" s="36">
        <f>SUMIFS(СВЦЭМ!$C$39:$C$782,СВЦЭМ!$A$39:$A$782,$A139,СВЦЭМ!$B$39:$B$782,Y$119)+'СЕТ СН'!$I$12+СВЦЭМ!$D$10+'СЕТ СН'!$I$6-'СЕТ СН'!$I$22</f>
        <v>1129.91530777</v>
      </c>
    </row>
    <row r="140" spans="1:25" ht="15.75" x14ac:dyDescent="0.2">
      <c r="A140" s="35">
        <f t="shared" si="3"/>
        <v>44368</v>
      </c>
      <c r="B140" s="36">
        <f>SUMIFS(СВЦЭМ!$C$39:$C$782,СВЦЭМ!$A$39:$A$782,$A140,СВЦЭМ!$B$39:$B$782,B$119)+'СЕТ СН'!$I$12+СВЦЭМ!$D$10+'СЕТ СН'!$I$6-'СЕТ СН'!$I$22</f>
        <v>1232.7481771600001</v>
      </c>
      <c r="C140" s="36">
        <f>SUMIFS(СВЦЭМ!$C$39:$C$782,СВЦЭМ!$A$39:$A$782,$A140,СВЦЭМ!$B$39:$B$782,C$119)+'СЕТ СН'!$I$12+СВЦЭМ!$D$10+'СЕТ СН'!$I$6-'СЕТ СН'!$I$22</f>
        <v>1308.6591504899998</v>
      </c>
      <c r="D140" s="36">
        <f>SUMIFS(СВЦЭМ!$C$39:$C$782,СВЦЭМ!$A$39:$A$782,$A140,СВЦЭМ!$B$39:$B$782,D$119)+'СЕТ СН'!$I$12+СВЦЭМ!$D$10+'СЕТ СН'!$I$6-'СЕТ СН'!$I$22</f>
        <v>1362.7600502</v>
      </c>
      <c r="E140" s="36">
        <f>SUMIFS(СВЦЭМ!$C$39:$C$782,СВЦЭМ!$A$39:$A$782,$A140,СВЦЭМ!$B$39:$B$782,E$119)+'СЕТ СН'!$I$12+СВЦЭМ!$D$10+'СЕТ СН'!$I$6-'СЕТ СН'!$I$22</f>
        <v>1373.7085101299999</v>
      </c>
      <c r="F140" s="36">
        <f>SUMIFS(СВЦЭМ!$C$39:$C$782,СВЦЭМ!$A$39:$A$782,$A140,СВЦЭМ!$B$39:$B$782,F$119)+'СЕТ СН'!$I$12+СВЦЭМ!$D$10+'СЕТ СН'!$I$6-'СЕТ СН'!$I$22</f>
        <v>1369.9544206599999</v>
      </c>
      <c r="G140" s="36">
        <f>SUMIFS(СВЦЭМ!$C$39:$C$782,СВЦЭМ!$A$39:$A$782,$A140,СВЦЭМ!$B$39:$B$782,G$119)+'СЕТ СН'!$I$12+СВЦЭМ!$D$10+'СЕТ СН'!$I$6-'СЕТ СН'!$I$22</f>
        <v>1371.6098756599999</v>
      </c>
      <c r="H140" s="36">
        <f>SUMIFS(СВЦЭМ!$C$39:$C$782,СВЦЭМ!$A$39:$A$782,$A140,СВЦЭМ!$B$39:$B$782,H$119)+'СЕТ СН'!$I$12+СВЦЭМ!$D$10+'СЕТ СН'!$I$6-'СЕТ СН'!$I$22</f>
        <v>1328.75767279</v>
      </c>
      <c r="I140" s="36">
        <f>SUMIFS(СВЦЭМ!$C$39:$C$782,СВЦЭМ!$A$39:$A$782,$A140,СВЦЭМ!$B$39:$B$782,I$119)+'СЕТ СН'!$I$12+СВЦЭМ!$D$10+'СЕТ СН'!$I$6-'СЕТ СН'!$I$22</f>
        <v>1259.3198935199998</v>
      </c>
      <c r="J140" s="36">
        <f>SUMIFS(СВЦЭМ!$C$39:$C$782,СВЦЭМ!$A$39:$A$782,$A140,СВЦЭМ!$B$39:$B$782,J$119)+'СЕТ СН'!$I$12+СВЦЭМ!$D$10+'СЕТ СН'!$I$6-'СЕТ СН'!$I$22</f>
        <v>1188.6966876399999</v>
      </c>
      <c r="K140" s="36">
        <f>SUMIFS(СВЦЭМ!$C$39:$C$782,СВЦЭМ!$A$39:$A$782,$A140,СВЦЭМ!$B$39:$B$782,K$119)+'СЕТ СН'!$I$12+СВЦЭМ!$D$10+'СЕТ СН'!$I$6-'СЕТ СН'!$I$22</f>
        <v>1175.7527345399999</v>
      </c>
      <c r="L140" s="36">
        <f>SUMIFS(СВЦЭМ!$C$39:$C$782,СВЦЭМ!$A$39:$A$782,$A140,СВЦЭМ!$B$39:$B$782,L$119)+'СЕТ СН'!$I$12+СВЦЭМ!$D$10+'СЕТ СН'!$I$6-'СЕТ СН'!$I$22</f>
        <v>1182.2162675099999</v>
      </c>
      <c r="M140" s="36">
        <f>SUMIFS(СВЦЭМ!$C$39:$C$782,СВЦЭМ!$A$39:$A$782,$A140,СВЦЭМ!$B$39:$B$782,M$119)+'СЕТ СН'!$I$12+СВЦЭМ!$D$10+'СЕТ СН'!$I$6-'СЕТ СН'!$I$22</f>
        <v>1178.6988479899999</v>
      </c>
      <c r="N140" s="36">
        <f>SUMIFS(СВЦЭМ!$C$39:$C$782,СВЦЭМ!$A$39:$A$782,$A140,СВЦЭМ!$B$39:$B$782,N$119)+'СЕТ СН'!$I$12+СВЦЭМ!$D$10+'СЕТ СН'!$I$6-'СЕТ СН'!$I$22</f>
        <v>1231.12569274</v>
      </c>
      <c r="O140" s="36">
        <f>SUMIFS(СВЦЭМ!$C$39:$C$782,СВЦЭМ!$A$39:$A$782,$A140,СВЦЭМ!$B$39:$B$782,O$119)+'СЕТ СН'!$I$12+СВЦЭМ!$D$10+'СЕТ СН'!$I$6-'СЕТ СН'!$I$22</f>
        <v>1256.10304133</v>
      </c>
      <c r="P140" s="36">
        <f>SUMIFS(СВЦЭМ!$C$39:$C$782,СВЦЭМ!$A$39:$A$782,$A140,СВЦЭМ!$B$39:$B$782,P$119)+'СЕТ СН'!$I$12+СВЦЭМ!$D$10+'СЕТ СН'!$I$6-'СЕТ СН'!$I$22</f>
        <v>1266.2796201199999</v>
      </c>
      <c r="Q140" s="36">
        <f>SUMIFS(СВЦЭМ!$C$39:$C$782,СВЦЭМ!$A$39:$A$782,$A140,СВЦЭМ!$B$39:$B$782,Q$119)+'СЕТ СН'!$I$12+СВЦЭМ!$D$10+'СЕТ СН'!$I$6-'СЕТ СН'!$I$22</f>
        <v>1270.7793471499999</v>
      </c>
      <c r="R140" s="36">
        <f>SUMIFS(СВЦЭМ!$C$39:$C$782,СВЦЭМ!$A$39:$A$782,$A140,СВЦЭМ!$B$39:$B$782,R$119)+'СЕТ СН'!$I$12+СВЦЭМ!$D$10+'СЕТ СН'!$I$6-'СЕТ СН'!$I$22</f>
        <v>1243.4583580399999</v>
      </c>
      <c r="S140" s="36">
        <f>SUMIFS(СВЦЭМ!$C$39:$C$782,СВЦЭМ!$A$39:$A$782,$A140,СВЦЭМ!$B$39:$B$782,S$119)+'СЕТ СН'!$I$12+СВЦЭМ!$D$10+'СЕТ СН'!$I$6-'СЕТ СН'!$I$22</f>
        <v>1241.2201960699999</v>
      </c>
      <c r="T140" s="36">
        <f>SUMIFS(СВЦЭМ!$C$39:$C$782,СВЦЭМ!$A$39:$A$782,$A140,СВЦЭМ!$B$39:$B$782,T$119)+'СЕТ СН'!$I$12+СВЦЭМ!$D$10+'СЕТ СН'!$I$6-'СЕТ СН'!$I$22</f>
        <v>1275.5008502400001</v>
      </c>
      <c r="U140" s="36">
        <f>SUMIFS(СВЦЭМ!$C$39:$C$782,СВЦЭМ!$A$39:$A$782,$A140,СВЦЭМ!$B$39:$B$782,U$119)+'СЕТ СН'!$I$12+СВЦЭМ!$D$10+'СЕТ СН'!$I$6-'СЕТ СН'!$I$22</f>
        <v>1237.8153282599999</v>
      </c>
      <c r="V140" s="36">
        <f>SUMIFS(СВЦЭМ!$C$39:$C$782,СВЦЭМ!$A$39:$A$782,$A140,СВЦЭМ!$B$39:$B$782,V$119)+'СЕТ СН'!$I$12+СВЦЭМ!$D$10+'СЕТ СН'!$I$6-'СЕТ СН'!$I$22</f>
        <v>1202.9728435499999</v>
      </c>
      <c r="W140" s="36">
        <f>SUMIFS(СВЦЭМ!$C$39:$C$782,СВЦЭМ!$A$39:$A$782,$A140,СВЦЭМ!$B$39:$B$782,W$119)+'СЕТ СН'!$I$12+СВЦЭМ!$D$10+'СЕТ СН'!$I$6-'СЕТ СН'!$I$22</f>
        <v>1215.44055063</v>
      </c>
      <c r="X140" s="36">
        <f>SUMIFS(СВЦЭМ!$C$39:$C$782,СВЦЭМ!$A$39:$A$782,$A140,СВЦЭМ!$B$39:$B$782,X$119)+'СЕТ СН'!$I$12+СВЦЭМ!$D$10+'СЕТ СН'!$I$6-'СЕТ СН'!$I$22</f>
        <v>1191.6411329799998</v>
      </c>
      <c r="Y140" s="36">
        <f>SUMIFS(СВЦЭМ!$C$39:$C$782,СВЦЭМ!$A$39:$A$782,$A140,СВЦЭМ!$B$39:$B$782,Y$119)+'СЕТ СН'!$I$12+СВЦЭМ!$D$10+'СЕТ СН'!$I$6-'СЕТ СН'!$I$22</f>
        <v>1162.3746577899999</v>
      </c>
    </row>
    <row r="141" spans="1:25" ht="15.75" x14ac:dyDescent="0.2">
      <c r="A141" s="35">
        <f t="shared" si="3"/>
        <v>44369</v>
      </c>
      <c r="B141" s="36">
        <f>SUMIFS(СВЦЭМ!$C$39:$C$782,СВЦЭМ!$A$39:$A$782,$A141,СВЦЭМ!$B$39:$B$782,B$119)+'СЕТ СН'!$I$12+СВЦЭМ!$D$10+'СЕТ СН'!$I$6-'СЕТ СН'!$I$22</f>
        <v>1269.6265885299999</v>
      </c>
      <c r="C141" s="36">
        <f>SUMIFS(СВЦЭМ!$C$39:$C$782,СВЦЭМ!$A$39:$A$782,$A141,СВЦЭМ!$B$39:$B$782,C$119)+'СЕТ СН'!$I$12+СВЦЭМ!$D$10+'СЕТ СН'!$I$6-'СЕТ СН'!$I$22</f>
        <v>1351.8847033100001</v>
      </c>
      <c r="D141" s="36">
        <f>SUMIFS(СВЦЭМ!$C$39:$C$782,СВЦЭМ!$A$39:$A$782,$A141,СВЦЭМ!$B$39:$B$782,D$119)+'СЕТ СН'!$I$12+СВЦЭМ!$D$10+'СЕТ СН'!$I$6-'СЕТ СН'!$I$22</f>
        <v>1415.0301325299999</v>
      </c>
      <c r="E141" s="36">
        <f>SUMIFS(СВЦЭМ!$C$39:$C$782,СВЦЭМ!$A$39:$A$782,$A141,СВЦЭМ!$B$39:$B$782,E$119)+'СЕТ СН'!$I$12+СВЦЭМ!$D$10+'СЕТ СН'!$I$6-'СЕТ СН'!$I$22</f>
        <v>1402.87953937</v>
      </c>
      <c r="F141" s="36">
        <f>SUMIFS(СВЦЭМ!$C$39:$C$782,СВЦЭМ!$A$39:$A$782,$A141,СВЦЭМ!$B$39:$B$782,F$119)+'СЕТ СН'!$I$12+СВЦЭМ!$D$10+'СЕТ СН'!$I$6-'СЕТ СН'!$I$22</f>
        <v>1396.7200399399999</v>
      </c>
      <c r="G141" s="36">
        <f>SUMIFS(СВЦЭМ!$C$39:$C$782,СВЦЭМ!$A$39:$A$782,$A141,СВЦЭМ!$B$39:$B$782,G$119)+'СЕТ СН'!$I$12+СВЦЭМ!$D$10+'СЕТ СН'!$I$6-'СЕТ СН'!$I$22</f>
        <v>1400.1616472999999</v>
      </c>
      <c r="H141" s="36">
        <f>SUMIFS(СВЦЭМ!$C$39:$C$782,СВЦЭМ!$A$39:$A$782,$A141,СВЦЭМ!$B$39:$B$782,H$119)+'СЕТ СН'!$I$12+СВЦЭМ!$D$10+'СЕТ СН'!$I$6-'СЕТ СН'!$I$22</f>
        <v>1378.03565536</v>
      </c>
      <c r="I141" s="36">
        <f>SUMIFS(СВЦЭМ!$C$39:$C$782,СВЦЭМ!$A$39:$A$782,$A141,СВЦЭМ!$B$39:$B$782,I$119)+'СЕТ СН'!$I$12+СВЦЭМ!$D$10+'СЕТ СН'!$I$6-'СЕТ СН'!$I$22</f>
        <v>1276.20690861</v>
      </c>
      <c r="J141" s="36">
        <f>SUMIFS(СВЦЭМ!$C$39:$C$782,СВЦЭМ!$A$39:$A$782,$A141,СВЦЭМ!$B$39:$B$782,J$119)+'СЕТ СН'!$I$12+СВЦЭМ!$D$10+'СЕТ СН'!$I$6-'СЕТ СН'!$I$22</f>
        <v>1196.9235910499999</v>
      </c>
      <c r="K141" s="36">
        <f>SUMIFS(СВЦЭМ!$C$39:$C$782,СВЦЭМ!$A$39:$A$782,$A141,СВЦЭМ!$B$39:$B$782,K$119)+'СЕТ СН'!$I$12+СВЦЭМ!$D$10+'СЕТ СН'!$I$6-'СЕТ СН'!$I$22</f>
        <v>1219.1417320399999</v>
      </c>
      <c r="L141" s="36">
        <f>SUMIFS(СВЦЭМ!$C$39:$C$782,СВЦЭМ!$A$39:$A$782,$A141,СВЦЭМ!$B$39:$B$782,L$119)+'СЕТ СН'!$I$12+СВЦЭМ!$D$10+'СЕТ СН'!$I$6-'СЕТ СН'!$I$22</f>
        <v>1229.8750073399999</v>
      </c>
      <c r="M141" s="36">
        <f>SUMIFS(СВЦЭМ!$C$39:$C$782,СВЦЭМ!$A$39:$A$782,$A141,СВЦЭМ!$B$39:$B$782,M$119)+'СЕТ СН'!$I$12+СВЦЭМ!$D$10+'СЕТ СН'!$I$6-'СЕТ СН'!$I$22</f>
        <v>1229.6167979100001</v>
      </c>
      <c r="N141" s="36">
        <f>SUMIFS(СВЦЭМ!$C$39:$C$782,СВЦЭМ!$A$39:$A$782,$A141,СВЦЭМ!$B$39:$B$782,N$119)+'СЕТ СН'!$I$12+СВЦЭМ!$D$10+'СЕТ СН'!$I$6-'СЕТ СН'!$I$22</f>
        <v>1273.1056487399999</v>
      </c>
      <c r="O141" s="36">
        <f>SUMIFS(СВЦЭМ!$C$39:$C$782,СВЦЭМ!$A$39:$A$782,$A141,СВЦЭМ!$B$39:$B$782,O$119)+'СЕТ СН'!$I$12+СВЦЭМ!$D$10+'СЕТ СН'!$I$6-'СЕТ СН'!$I$22</f>
        <v>1308.8269424</v>
      </c>
      <c r="P141" s="36">
        <f>SUMIFS(СВЦЭМ!$C$39:$C$782,СВЦЭМ!$A$39:$A$782,$A141,СВЦЭМ!$B$39:$B$782,P$119)+'СЕТ СН'!$I$12+СВЦЭМ!$D$10+'СЕТ СН'!$I$6-'СЕТ СН'!$I$22</f>
        <v>1318.7222246599999</v>
      </c>
      <c r="Q141" s="36">
        <f>SUMIFS(СВЦЭМ!$C$39:$C$782,СВЦЭМ!$A$39:$A$782,$A141,СВЦЭМ!$B$39:$B$782,Q$119)+'СЕТ СН'!$I$12+СВЦЭМ!$D$10+'СЕТ СН'!$I$6-'СЕТ СН'!$I$22</f>
        <v>1327.1261918099999</v>
      </c>
      <c r="R141" s="36">
        <f>SUMIFS(СВЦЭМ!$C$39:$C$782,СВЦЭМ!$A$39:$A$782,$A141,СВЦЭМ!$B$39:$B$782,R$119)+'СЕТ СН'!$I$12+СВЦЭМ!$D$10+'СЕТ СН'!$I$6-'СЕТ СН'!$I$22</f>
        <v>1298.2143617500001</v>
      </c>
      <c r="S141" s="36">
        <f>SUMIFS(СВЦЭМ!$C$39:$C$782,СВЦЭМ!$A$39:$A$782,$A141,СВЦЭМ!$B$39:$B$782,S$119)+'СЕТ СН'!$I$12+СВЦЭМ!$D$10+'СЕТ СН'!$I$6-'СЕТ СН'!$I$22</f>
        <v>1250.6890444999999</v>
      </c>
      <c r="T141" s="36">
        <f>SUMIFS(СВЦЭМ!$C$39:$C$782,СВЦЭМ!$A$39:$A$782,$A141,СВЦЭМ!$B$39:$B$782,T$119)+'СЕТ СН'!$I$12+СВЦЭМ!$D$10+'СЕТ СН'!$I$6-'СЕТ СН'!$I$22</f>
        <v>1241.6166384599999</v>
      </c>
      <c r="U141" s="36">
        <f>SUMIFS(СВЦЭМ!$C$39:$C$782,СВЦЭМ!$A$39:$A$782,$A141,СВЦЭМ!$B$39:$B$782,U$119)+'СЕТ СН'!$I$12+СВЦЭМ!$D$10+'СЕТ СН'!$I$6-'СЕТ СН'!$I$22</f>
        <v>1245.99578905</v>
      </c>
      <c r="V141" s="36">
        <f>SUMIFS(СВЦЭМ!$C$39:$C$782,СВЦЭМ!$A$39:$A$782,$A141,СВЦЭМ!$B$39:$B$782,V$119)+'СЕТ СН'!$I$12+СВЦЭМ!$D$10+'СЕТ СН'!$I$6-'СЕТ СН'!$I$22</f>
        <v>1265.39696106</v>
      </c>
      <c r="W141" s="36">
        <f>SUMIFS(СВЦЭМ!$C$39:$C$782,СВЦЭМ!$A$39:$A$782,$A141,СВЦЭМ!$B$39:$B$782,W$119)+'СЕТ СН'!$I$12+СВЦЭМ!$D$10+'СЕТ СН'!$I$6-'СЕТ СН'!$I$22</f>
        <v>1269.6985874100001</v>
      </c>
      <c r="X141" s="36">
        <f>SUMIFS(СВЦЭМ!$C$39:$C$782,СВЦЭМ!$A$39:$A$782,$A141,СВЦЭМ!$B$39:$B$782,X$119)+'СЕТ СН'!$I$12+СВЦЭМ!$D$10+'СЕТ СН'!$I$6-'СЕТ СН'!$I$22</f>
        <v>1255.3626751699999</v>
      </c>
      <c r="Y141" s="36">
        <f>SUMIFS(СВЦЭМ!$C$39:$C$782,СВЦЭМ!$A$39:$A$782,$A141,СВЦЭМ!$B$39:$B$782,Y$119)+'СЕТ СН'!$I$12+СВЦЭМ!$D$10+'СЕТ СН'!$I$6-'СЕТ СН'!$I$22</f>
        <v>1238.9067143799998</v>
      </c>
    </row>
    <row r="142" spans="1:25" ht="15.75" x14ac:dyDescent="0.2">
      <c r="A142" s="35">
        <f t="shared" si="3"/>
        <v>44370</v>
      </c>
      <c r="B142" s="36">
        <f>SUMIFS(СВЦЭМ!$C$39:$C$782,СВЦЭМ!$A$39:$A$782,$A142,СВЦЭМ!$B$39:$B$782,B$119)+'СЕТ СН'!$I$12+СВЦЭМ!$D$10+'СЕТ СН'!$I$6-'СЕТ СН'!$I$22</f>
        <v>1337.3891234600001</v>
      </c>
      <c r="C142" s="36">
        <f>SUMIFS(СВЦЭМ!$C$39:$C$782,СВЦЭМ!$A$39:$A$782,$A142,СВЦЭМ!$B$39:$B$782,C$119)+'СЕТ СН'!$I$12+СВЦЭМ!$D$10+'СЕТ СН'!$I$6-'СЕТ СН'!$I$22</f>
        <v>1441.2771827399999</v>
      </c>
      <c r="D142" s="36">
        <f>SUMIFS(СВЦЭМ!$C$39:$C$782,СВЦЭМ!$A$39:$A$782,$A142,СВЦЭМ!$B$39:$B$782,D$119)+'СЕТ СН'!$I$12+СВЦЭМ!$D$10+'СЕТ СН'!$I$6-'СЕТ СН'!$I$22</f>
        <v>1481.1829985899999</v>
      </c>
      <c r="E142" s="36">
        <f>SUMIFS(СВЦЭМ!$C$39:$C$782,СВЦЭМ!$A$39:$A$782,$A142,СВЦЭМ!$B$39:$B$782,E$119)+'СЕТ СН'!$I$12+СВЦЭМ!$D$10+'СЕТ СН'!$I$6-'СЕТ СН'!$I$22</f>
        <v>1467.8669801599999</v>
      </c>
      <c r="F142" s="36">
        <f>SUMIFS(СВЦЭМ!$C$39:$C$782,СВЦЭМ!$A$39:$A$782,$A142,СВЦЭМ!$B$39:$B$782,F$119)+'СЕТ СН'!$I$12+СВЦЭМ!$D$10+'СЕТ СН'!$I$6-'СЕТ СН'!$I$22</f>
        <v>1463.8719863599999</v>
      </c>
      <c r="G142" s="36">
        <f>SUMIFS(СВЦЭМ!$C$39:$C$782,СВЦЭМ!$A$39:$A$782,$A142,СВЦЭМ!$B$39:$B$782,G$119)+'СЕТ СН'!$I$12+СВЦЭМ!$D$10+'СЕТ СН'!$I$6-'СЕТ СН'!$I$22</f>
        <v>1470.5807988699999</v>
      </c>
      <c r="H142" s="36">
        <f>SUMIFS(СВЦЭМ!$C$39:$C$782,СВЦЭМ!$A$39:$A$782,$A142,СВЦЭМ!$B$39:$B$782,H$119)+'СЕТ СН'!$I$12+СВЦЭМ!$D$10+'СЕТ СН'!$I$6-'СЕТ СН'!$I$22</f>
        <v>1482.4196272199999</v>
      </c>
      <c r="I142" s="36">
        <f>SUMIFS(СВЦЭМ!$C$39:$C$782,СВЦЭМ!$A$39:$A$782,$A142,СВЦЭМ!$B$39:$B$782,I$119)+'СЕТ СН'!$I$12+СВЦЭМ!$D$10+'СЕТ СН'!$I$6-'СЕТ СН'!$I$22</f>
        <v>1394.7617699299999</v>
      </c>
      <c r="J142" s="36">
        <f>SUMIFS(СВЦЭМ!$C$39:$C$782,СВЦЭМ!$A$39:$A$782,$A142,СВЦЭМ!$B$39:$B$782,J$119)+'СЕТ СН'!$I$12+СВЦЭМ!$D$10+'СЕТ СН'!$I$6-'СЕТ СН'!$I$22</f>
        <v>1306.8869113999999</v>
      </c>
      <c r="K142" s="36">
        <f>SUMIFS(СВЦЭМ!$C$39:$C$782,СВЦЭМ!$A$39:$A$782,$A142,СВЦЭМ!$B$39:$B$782,K$119)+'СЕТ СН'!$I$12+СВЦЭМ!$D$10+'СЕТ СН'!$I$6-'СЕТ СН'!$I$22</f>
        <v>1279.7955510199999</v>
      </c>
      <c r="L142" s="36">
        <f>SUMIFS(СВЦЭМ!$C$39:$C$782,СВЦЭМ!$A$39:$A$782,$A142,СВЦЭМ!$B$39:$B$782,L$119)+'СЕТ СН'!$I$12+СВЦЭМ!$D$10+'СЕТ СН'!$I$6-'СЕТ СН'!$I$22</f>
        <v>1295.3706274900001</v>
      </c>
      <c r="M142" s="36">
        <f>SUMIFS(СВЦЭМ!$C$39:$C$782,СВЦЭМ!$A$39:$A$782,$A142,СВЦЭМ!$B$39:$B$782,M$119)+'СЕТ СН'!$I$12+СВЦЭМ!$D$10+'СЕТ СН'!$I$6-'СЕТ СН'!$I$22</f>
        <v>1291.3277569699999</v>
      </c>
      <c r="N142" s="36">
        <f>SUMIFS(СВЦЭМ!$C$39:$C$782,СВЦЭМ!$A$39:$A$782,$A142,СВЦЭМ!$B$39:$B$782,N$119)+'СЕТ СН'!$I$12+СВЦЭМ!$D$10+'СЕТ СН'!$I$6-'СЕТ СН'!$I$22</f>
        <v>1350.8876209</v>
      </c>
      <c r="O142" s="36">
        <f>SUMIFS(СВЦЭМ!$C$39:$C$782,СВЦЭМ!$A$39:$A$782,$A142,СВЦЭМ!$B$39:$B$782,O$119)+'СЕТ СН'!$I$12+СВЦЭМ!$D$10+'СЕТ СН'!$I$6-'СЕТ СН'!$I$22</f>
        <v>1394.71956761</v>
      </c>
      <c r="P142" s="36">
        <f>SUMIFS(СВЦЭМ!$C$39:$C$782,СВЦЭМ!$A$39:$A$782,$A142,СВЦЭМ!$B$39:$B$782,P$119)+'СЕТ СН'!$I$12+СВЦЭМ!$D$10+'СЕТ СН'!$I$6-'СЕТ СН'!$I$22</f>
        <v>1404.3635039399999</v>
      </c>
      <c r="Q142" s="36">
        <f>SUMIFS(СВЦЭМ!$C$39:$C$782,СВЦЭМ!$A$39:$A$782,$A142,СВЦЭМ!$B$39:$B$782,Q$119)+'СЕТ СН'!$I$12+СВЦЭМ!$D$10+'СЕТ СН'!$I$6-'СЕТ СН'!$I$22</f>
        <v>1416.6299228600001</v>
      </c>
      <c r="R142" s="36">
        <f>SUMIFS(СВЦЭМ!$C$39:$C$782,СВЦЭМ!$A$39:$A$782,$A142,СВЦЭМ!$B$39:$B$782,R$119)+'СЕТ СН'!$I$12+СВЦЭМ!$D$10+'СЕТ СН'!$I$6-'СЕТ СН'!$I$22</f>
        <v>1372.14484941</v>
      </c>
      <c r="S142" s="36">
        <f>SUMIFS(СВЦЭМ!$C$39:$C$782,СВЦЭМ!$A$39:$A$782,$A142,СВЦЭМ!$B$39:$B$782,S$119)+'СЕТ СН'!$I$12+СВЦЭМ!$D$10+'СЕТ СН'!$I$6-'СЕТ СН'!$I$22</f>
        <v>1316.9276679499999</v>
      </c>
      <c r="T142" s="36">
        <f>SUMIFS(СВЦЭМ!$C$39:$C$782,СВЦЭМ!$A$39:$A$782,$A142,СВЦЭМ!$B$39:$B$782,T$119)+'СЕТ СН'!$I$12+СВЦЭМ!$D$10+'СЕТ СН'!$I$6-'СЕТ СН'!$I$22</f>
        <v>1285.7913609</v>
      </c>
      <c r="U142" s="36">
        <f>SUMIFS(СВЦЭМ!$C$39:$C$782,СВЦЭМ!$A$39:$A$782,$A142,СВЦЭМ!$B$39:$B$782,U$119)+'СЕТ СН'!$I$12+СВЦЭМ!$D$10+'СЕТ СН'!$I$6-'СЕТ СН'!$I$22</f>
        <v>1284.48459301</v>
      </c>
      <c r="V142" s="36">
        <f>SUMIFS(СВЦЭМ!$C$39:$C$782,СВЦЭМ!$A$39:$A$782,$A142,СВЦЭМ!$B$39:$B$782,V$119)+'СЕТ СН'!$I$12+СВЦЭМ!$D$10+'СЕТ СН'!$I$6-'СЕТ СН'!$I$22</f>
        <v>1302.9263599799999</v>
      </c>
      <c r="W142" s="36">
        <f>SUMIFS(СВЦЭМ!$C$39:$C$782,СВЦЭМ!$A$39:$A$782,$A142,СВЦЭМ!$B$39:$B$782,W$119)+'СЕТ СН'!$I$12+СВЦЭМ!$D$10+'СЕТ СН'!$I$6-'СЕТ СН'!$I$22</f>
        <v>1311.9162674199999</v>
      </c>
      <c r="X142" s="36">
        <f>SUMIFS(СВЦЭМ!$C$39:$C$782,СВЦЭМ!$A$39:$A$782,$A142,СВЦЭМ!$B$39:$B$782,X$119)+'СЕТ СН'!$I$12+СВЦЭМ!$D$10+'СЕТ СН'!$I$6-'СЕТ СН'!$I$22</f>
        <v>1293.22196558</v>
      </c>
      <c r="Y142" s="36">
        <f>SUMIFS(СВЦЭМ!$C$39:$C$782,СВЦЭМ!$A$39:$A$782,$A142,СВЦЭМ!$B$39:$B$782,Y$119)+'СЕТ СН'!$I$12+СВЦЭМ!$D$10+'СЕТ СН'!$I$6-'СЕТ СН'!$I$22</f>
        <v>1255.1378846499999</v>
      </c>
    </row>
    <row r="143" spans="1:25" ht="15.75" x14ac:dyDescent="0.2">
      <c r="A143" s="35">
        <f t="shared" si="3"/>
        <v>44371</v>
      </c>
      <c r="B143" s="36">
        <f>SUMIFS(СВЦЭМ!$C$39:$C$782,СВЦЭМ!$A$39:$A$782,$A143,СВЦЭМ!$B$39:$B$782,B$119)+'СЕТ СН'!$I$12+СВЦЭМ!$D$10+'СЕТ СН'!$I$6-'СЕТ СН'!$I$22</f>
        <v>1322.7698439399999</v>
      </c>
      <c r="C143" s="36">
        <f>SUMIFS(СВЦЭМ!$C$39:$C$782,СВЦЭМ!$A$39:$A$782,$A143,СВЦЭМ!$B$39:$B$782,C$119)+'СЕТ СН'!$I$12+СВЦЭМ!$D$10+'СЕТ СН'!$I$6-'СЕТ СН'!$I$22</f>
        <v>1430.2677119599998</v>
      </c>
      <c r="D143" s="36">
        <f>SUMIFS(СВЦЭМ!$C$39:$C$782,СВЦЭМ!$A$39:$A$782,$A143,СВЦЭМ!$B$39:$B$782,D$119)+'СЕТ СН'!$I$12+СВЦЭМ!$D$10+'СЕТ СН'!$I$6-'СЕТ СН'!$I$22</f>
        <v>1457.9967261500001</v>
      </c>
      <c r="E143" s="36">
        <f>SUMIFS(СВЦЭМ!$C$39:$C$782,СВЦЭМ!$A$39:$A$782,$A143,СВЦЭМ!$B$39:$B$782,E$119)+'СЕТ СН'!$I$12+СВЦЭМ!$D$10+'СЕТ СН'!$I$6-'СЕТ СН'!$I$22</f>
        <v>1457.6528129200001</v>
      </c>
      <c r="F143" s="36">
        <f>SUMIFS(СВЦЭМ!$C$39:$C$782,СВЦЭМ!$A$39:$A$782,$A143,СВЦЭМ!$B$39:$B$782,F$119)+'СЕТ СН'!$I$12+СВЦЭМ!$D$10+'СЕТ СН'!$I$6-'СЕТ СН'!$I$22</f>
        <v>1452.1422722499999</v>
      </c>
      <c r="G143" s="36">
        <f>SUMIFS(СВЦЭМ!$C$39:$C$782,СВЦЭМ!$A$39:$A$782,$A143,СВЦЭМ!$B$39:$B$782,G$119)+'СЕТ СН'!$I$12+СВЦЭМ!$D$10+'СЕТ СН'!$I$6-'СЕТ СН'!$I$22</f>
        <v>1458.03394144</v>
      </c>
      <c r="H143" s="36">
        <f>SUMIFS(СВЦЭМ!$C$39:$C$782,СВЦЭМ!$A$39:$A$782,$A143,СВЦЭМ!$B$39:$B$782,H$119)+'СЕТ СН'!$I$12+СВЦЭМ!$D$10+'СЕТ СН'!$I$6-'СЕТ СН'!$I$22</f>
        <v>1458.9868786100001</v>
      </c>
      <c r="I143" s="36">
        <f>SUMIFS(СВЦЭМ!$C$39:$C$782,СВЦЭМ!$A$39:$A$782,$A143,СВЦЭМ!$B$39:$B$782,I$119)+'СЕТ СН'!$I$12+СВЦЭМ!$D$10+'СЕТ СН'!$I$6-'СЕТ СН'!$I$22</f>
        <v>1374.1670343199999</v>
      </c>
      <c r="J143" s="36">
        <f>SUMIFS(СВЦЭМ!$C$39:$C$782,СВЦЭМ!$A$39:$A$782,$A143,СВЦЭМ!$B$39:$B$782,J$119)+'СЕТ СН'!$I$12+СВЦЭМ!$D$10+'СЕТ СН'!$I$6-'СЕТ СН'!$I$22</f>
        <v>1309.9449001600001</v>
      </c>
      <c r="K143" s="36">
        <f>SUMIFS(СВЦЭМ!$C$39:$C$782,СВЦЭМ!$A$39:$A$782,$A143,СВЦЭМ!$B$39:$B$782,K$119)+'СЕТ СН'!$I$12+СВЦЭМ!$D$10+'СЕТ СН'!$I$6-'СЕТ СН'!$I$22</f>
        <v>1317.7113046699999</v>
      </c>
      <c r="L143" s="36">
        <f>SUMIFS(СВЦЭМ!$C$39:$C$782,СВЦЭМ!$A$39:$A$782,$A143,СВЦЭМ!$B$39:$B$782,L$119)+'СЕТ СН'!$I$12+СВЦЭМ!$D$10+'СЕТ СН'!$I$6-'СЕТ СН'!$I$22</f>
        <v>1318.7398767599998</v>
      </c>
      <c r="M143" s="36">
        <f>SUMIFS(СВЦЭМ!$C$39:$C$782,СВЦЭМ!$A$39:$A$782,$A143,СВЦЭМ!$B$39:$B$782,M$119)+'СЕТ СН'!$I$12+СВЦЭМ!$D$10+'СЕТ СН'!$I$6-'СЕТ СН'!$I$22</f>
        <v>1324.3998065999999</v>
      </c>
      <c r="N143" s="36">
        <f>SUMIFS(СВЦЭМ!$C$39:$C$782,СВЦЭМ!$A$39:$A$782,$A143,СВЦЭМ!$B$39:$B$782,N$119)+'СЕТ СН'!$I$12+СВЦЭМ!$D$10+'СЕТ СН'!$I$6-'СЕТ СН'!$I$22</f>
        <v>1361.4825735599998</v>
      </c>
      <c r="O143" s="36">
        <f>SUMIFS(СВЦЭМ!$C$39:$C$782,СВЦЭМ!$A$39:$A$782,$A143,СВЦЭМ!$B$39:$B$782,O$119)+'СЕТ СН'!$I$12+СВЦЭМ!$D$10+'СЕТ СН'!$I$6-'СЕТ СН'!$I$22</f>
        <v>1425.6000441199999</v>
      </c>
      <c r="P143" s="36">
        <f>SUMIFS(СВЦЭМ!$C$39:$C$782,СВЦЭМ!$A$39:$A$782,$A143,СВЦЭМ!$B$39:$B$782,P$119)+'СЕТ СН'!$I$12+СВЦЭМ!$D$10+'СЕТ СН'!$I$6-'СЕТ СН'!$I$22</f>
        <v>1431.8916249399999</v>
      </c>
      <c r="Q143" s="36">
        <f>SUMIFS(СВЦЭМ!$C$39:$C$782,СВЦЭМ!$A$39:$A$782,$A143,СВЦЭМ!$B$39:$B$782,Q$119)+'СЕТ СН'!$I$12+СВЦЭМ!$D$10+'СЕТ СН'!$I$6-'СЕТ СН'!$I$22</f>
        <v>1428.7551823099998</v>
      </c>
      <c r="R143" s="36">
        <f>SUMIFS(СВЦЭМ!$C$39:$C$782,СВЦЭМ!$A$39:$A$782,$A143,СВЦЭМ!$B$39:$B$782,R$119)+'СЕТ СН'!$I$12+СВЦЭМ!$D$10+'СЕТ СН'!$I$6-'СЕТ СН'!$I$22</f>
        <v>1370.8778815000001</v>
      </c>
      <c r="S143" s="36">
        <f>SUMIFS(СВЦЭМ!$C$39:$C$782,СВЦЭМ!$A$39:$A$782,$A143,СВЦЭМ!$B$39:$B$782,S$119)+'СЕТ СН'!$I$12+СВЦЭМ!$D$10+'СЕТ СН'!$I$6-'СЕТ СН'!$I$22</f>
        <v>1323.8437195199999</v>
      </c>
      <c r="T143" s="36">
        <f>SUMIFS(СВЦЭМ!$C$39:$C$782,СВЦЭМ!$A$39:$A$782,$A143,СВЦЭМ!$B$39:$B$782,T$119)+'СЕТ СН'!$I$12+СВЦЭМ!$D$10+'СЕТ СН'!$I$6-'СЕТ СН'!$I$22</f>
        <v>1310.53281126</v>
      </c>
      <c r="U143" s="36">
        <f>SUMIFS(СВЦЭМ!$C$39:$C$782,СВЦЭМ!$A$39:$A$782,$A143,СВЦЭМ!$B$39:$B$782,U$119)+'СЕТ СН'!$I$12+СВЦЭМ!$D$10+'СЕТ СН'!$I$6-'СЕТ СН'!$I$22</f>
        <v>1319.9872527499999</v>
      </c>
      <c r="V143" s="36">
        <f>SUMIFS(СВЦЭМ!$C$39:$C$782,СВЦЭМ!$A$39:$A$782,$A143,СВЦЭМ!$B$39:$B$782,V$119)+'СЕТ СН'!$I$12+СВЦЭМ!$D$10+'СЕТ СН'!$I$6-'СЕТ СН'!$I$22</f>
        <v>1323.8682317099999</v>
      </c>
      <c r="W143" s="36">
        <f>SUMIFS(СВЦЭМ!$C$39:$C$782,СВЦЭМ!$A$39:$A$782,$A143,СВЦЭМ!$B$39:$B$782,W$119)+'СЕТ СН'!$I$12+СВЦЭМ!$D$10+'СЕТ СН'!$I$6-'СЕТ СН'!$I$22</f>
        <v>1322.6227295399999</v>
      </c>
      <c r="X143" s="36">
        <f>SUMIFS(СВЦЭМ!$C$39:$C$782,СВЦЭМ!$A$39:$A$782,$A143,СВЦЭМ!$B$39:$B$782,X$119)+'СЕТ СН'!$I$12+СВЦЭМ!$D$10+'СЕТ СН'!$I$6-'СЕТ СН'!$I$22</f>
        <v>1310.6356274699999</v>
      </c>
      <c r="Y143" s="36">
        <f>SUMIFS(СВЦЭМ!$C$39:$C$782,СВЦЭМ!$A$39:$A$782,$A143,СВЦЭМ!$B$39:$B$782,Y$119)+'СЕТ СН'!$I$12+СВЦЭМ!$D$10+'СЕТ СН'!$I$6-'СЕТ СН'!$I$22</f>
        <v>1278.6924398799999</v>
      </c>
    </row>
    <row r="144" spans="1:25" ht="15.75" x14ac:dyDescent="0.2">
      <c r="A144" s="35">
        <f t="shared" si="3"/>
        <v>44372</v>
      </c>
      <c r="B144" s="36">
        <f>SUMIFS(СВЦЭМ!$C$39:$C$782,СВЦЭМ!$A$39:$A$782,$A144,СВЦЭМ!$B$39:$B$782,B$119)+'СЕТ СН'!$I$12+СВЦЭМ!$D$10+'СЕТ СН'!$I$6-'СЕТ СН'!$I$22</f>
        <v>1330.5685310599999</v>
      </c>
      <c r="C144" s="36">
        <f>SUMIFS(СВЦЭМ!$C$39:$C$782,СВЦЭМ!$A$39:$A$782,$A144,СВЦЭМ!$B$39:$B$782,C$119)+'СЕТ СН'!$I$12+СВЦЭМ!$D$10+'СЕТ СН'!$I$6-'СЕТ СН'!$I$22</f>
        <v>1428.9319709599999</v>
      </c>
      <c r="D144" s="36">
        <f>SUMIFS(СВЦЭМ!$C$39:$C$782,СВЦЭМ!$A$39:$A$782,$A144,СВЦЭМ!$B$39:$B$782,D$119)+'СЕТ СН'!$I$12+СВЦЭМ!$D$10+'СЕТ СН'!$I$6-'СЕТ СН'!$I$22</f>
        <v>1463.2269345499999</v>
      </c>
      <c r="E144" s="36">
        <f>SUMIFS(СВЦЭМ!$C$39:$C$782,СВЦЭМ!$A$39:$A$782,$A144,СВЦЭМ!$B$39:$B$782,E$119)+'СЕТ СН'!$I$12+СВЦЭМ!$D$10+'СЕТ СН'!$I$6-'СЕТ СН'!$I$22</f>
        <v>1466.34817069</v>
      </c>
      <c r="F144" s="36">
        <f>SUMIFS(СВЦЭМ!$C$39:$C$782,СВЦЭМ!$A$39:$A$782,$A144,СВЦЭМ!$B$39:$B$782,F$119)+'СЕТ СН'!$I$12+СВЦЭМ!$D$10+'СЕТ СН'!$I$6-'СЕТ СН'!$I$22</f>
        <v>1462.3586122899999</v>
      </c>
      <c r="G144" s="36">
        <f>SUMIFS(СВЦЭМ!$C$39:$C$782,СВЦЭМ!$A$39:$A$782,$A144,СВЦЭМ!$B$39:$B$782,G$119)+'СЕТ СН'!$I$12+СВЦЭМ!$D$10+'СЕТ СН'!$I$6-'СЕТ СН'!$I$22</f>
        <v>1471.4316150699999</v>
      </c>
      <c r="H144" s="36">
        <f>SUMIFS(СВЦЭМ!$C$39:$C$782,СВЦЭМ!$A$39:$A$782,$A144,СВЦЭМ!$B$39:$B$782,H$119)+'СЕТ СН'!$I$12+СВЦЭМ!$D$10+'СЕТ СН'!$I$6-'СЕТ СН'!$I$22</f>
        <v>1467.4251417</v>
      </c>
      <c r="I144" s="36">
        <f>SUMIFS(СВЦЭМ!$C$39:$C$782,СВЦЭМ!$A$39:$A$782,$A144,СВЦЭМ!$B$39:$B$782,I$119)+'СЕТ СН'!$I$12+СВЦЭМ!$D$10+'СЕТ СН'!$I$6-'СЕТ СН'!$I$22</f>
        <v>1361.7141098299999</v>
      </c>
      <c r="J144" s="36">
        <f>SUMIFS(СВЦЭМ!$C$39:$C$782,СВЦЭМ!$A$39:$A$782,$A144,СВЦЭМ!$B$39:$B$782,J$119)+'СЕТ СН'!$I$12+СВЦЭМ!$D$10+'СЕТ СН'!$I$6-'СЕТ СН'!$I$22</f>
        <v>1299.8878242199999</v>
      </c>
      <c r="K144" s="36">
        <f>SUMIFS(СВЦЭМ!$C$39:$C$782,СВЦЭМ!$A$39:$A$782,$A144,СВЦЭМ!$B$39:$B$782,K$119)+'СЕТ СН'!$I$12+СВЦЭМ!$D$10+'СЕТ СН'!$I$6-'СЕТ СН'!$I$22</f>
        <v>1319.7230839199999</v>
      </c>
      <c r="L144" s="36">
        <f>SUMIFS(СВЦЭМ!$C$39:$C$782,СВЦЭМ!$A$39:$A$782,$A144,СВЦЭМ!$B$39:$B$782,L$119)+'СЕТ СН'!$I$12+СВЦЭМ!$D$10+'СЕТ СН'!$I$6-'СЕТ СН'!$I$22</f>
        <v>1309.3518705500001</v>
      </c>
      <c r="M144" s="36">
        <f>SUMIFS(СВЦЭМ!$C$39:$C$782,СВЦЭМ!$A$39:$A$782,$A144,СВЦЭМ!$B$39:$B$782,M$119)+'СЕТ СН'!$I$12+СВЦЭМ!$D$10+'СЕТ СН'!$I$6-'СЕТ СН'!$I$22</f>
        <v>1310.0187049599999</v>
      </c>
      <c r="N144" s="36">
        <f>SUMIFS(СВЦЭМ!$C$39:$C$782,СВЦЭМ!$A$39:$A$782,$A144,СВЦЭМ!$B$39:$B$782,N$119)+'СЕТ СН'!$I$12+СВЦЭМ!$D$10+'СЕТ СН'!$I$6-'СЕТ СН'!$I$22</f>
        <v>1363.6057770399998</v>
      </c>
      <c r="O144" s="36">
        <f>SUMIFS(СВЦЭМ!$C$39:$C$782,СВЦЭМ!$A$39:$A$782,$A144,СВЦЭМ!$B$39:$B$782,O$119)+'СЕТ СН'!$I$12+СВЦЭМ!$D$10+'СЕТ СН'!$I$6-'СЕТ СН'!$I$22</f>
        <v>1410.0877630800001</v>
      </c>
      <c r="P144" s="36">
        <f>SUMIFS(СВЦЭМ!$C$39:$C$782,СВЦЭМ!$A$39:$A$782,$A144,СВЦЭМ!$B$39:$B$782,P$119)+'СЕТ СН'!$I$12+СВЦЭМ!$D$10+'СЕТ СН'!$I$6-'СЕТ СН'!$I$22</f>
        <v>1418.7506057699998</v>
      </c>
      <c r="Q144" s="36">
        <f>SUMIFS(СВЦЭМ!$C$39:$C$782,СВЦЭМ!$A$39:$A$782,$A144,СВЦЭМ!$B$39:$B$782,Q$119)+'СЕТ СН'!$I$12+СВЦЭМ!$D$10+'СЕТ СН'!$I$6-'СЕТ СН'!$I$22</f>
        <v>1425.0382649799999</v>
      </c>
      <c r="R144" s="36">
        <f>SUMIFS(СВЦЭМ!$C$39:$C$782,СВЦЭМ!$A$39:$A$782,$A144,СВЦЭМ!$B$39:$B$782,R$119)+'СЕТ СН'!$I$12+СВЦЭМ!$D$10+'СЕТ СН'!$I$6-'СЕТ СН'!$I$22</f>
        <v>1391.5016769099998</v>
      </c>
      <c r="S144" s="36">
        <f>SUMIFS(СВЦЭМ!$C$39:$C$782,СВЦЭМ!$A$39:$A$782,$A144,СВЦЭМ!$B$39:$B$782,S$119)+'СЕТ СН'!$I$12+СВЦЭМ!$D$10+'СЕТ СН'!$I$6-'СЕТ СН'!$I$22</f>
        <v>1320.9564722199998</v>
      </c>
      <c r="T144" s="36">
        <f>SUMIFS(СВЦЭМ!$C$39:$C$782,СВЦЭМ!$A$39:$A$782,$A144,СВЦЭМ!$B$39:$B$782,T$119)+'СЕТ СН'!$I$12+СВЦЭМ!$D$10+'СЕТ СН'!$I$6-'СЕТ СН'!$I$22</f>
        <v>1302.53660756</v>
      </c>
      <c r="U144" s="36">
        <f>SUMIFS(СВЦЭМ!$C$39:$C$782,СВЦЭМ!$A$39:$A$782,$A144,СВЦЭМ!$B$39:$B$782,U$119)+'СЕТ СН'!$I$12+СВЦЭМ!$D$10+'СЕТ СН'!$I$6-'СЕТ СН'!$I$22</f>
        <v>1316.31892483</v>
      </c>
      <c r="V144" s="36">
        <f>SUMIFS(СВЦЭМ!$C$39:$C$782,СВЦЭМ!$A$39:$A$782,$A144,СВЦЭМ!$B$39:$B$782,V$119)+'СЕТ СН'!$I$12+СВЦЭМ!$D$10+'СЕТ СН'!$I$6-'СЕТ СН'!$I$22</f>
        <v>1318.43164467</v>
      </c>
      <c r="W144" s="36">
        <f>SUMIFS(СВЦЭМ!$C$39:$C$782,СВЦЭМ!$A$39:$A$782,$A144,СВЦЭМ!$B$39:$B$782,W$119)+'СЕТ СН'!$I$12+СВЦЭМ!$D$10+'СЕТ СН'!$I$6-'СЕТ СН'!$I$22</f>
        <v>1326.2672026099999</v>
      </c>
      <c r="X144" s="36">
        <f>SUMIFS(СВЦЭМ!$C$39:$C$782,СВЦЭМ!$A$39:$A$782,$A144,СВЦЭМ!$B$39:$B$782,X$119)+'СЕТ СН'!$I$12+СВЦЭМ!$D$10+'СЕТ СН'!$I$6-'СЕТ СН'!$I$22</f>
        <v>1309.3994001199999</v>
      </c>
      <c r="Y144" s="36">
        <f>SUMIFS(СВЦЭМ!$C$39:$C$782,СВЦЭМ!$A$39:$A$782,$A144,СВЦЭМ!$B$39:$B$782,Y$119)+'СЕТ СН'!$I$12+СВЦЭМ!$D$10+'СЕТ СН'!$I$6-'СЕТ СН'!$I$22</f>
        <v>1258.7779675100001</v>
      </c>
    </row>
    <row r="145" spans="1:26" ht="15.75" x14ac:dyDescent="0.2">
      <c r="A145" s="35">
        <f t="shared" si="3"/>
        <v>44373</v>
      </c>
      <c r="B145" s="36">
        <f>SUMIFS(СВЦЭМ!$C$39:$C$782,СВЦЭМ!$A$39:$A$782,$A145,СВЦЭМ!$B$39:$B$782,B$119)+'СЕТ СН'!$I$12+СВЦЭМ!$D$10+'СЕТ СН'!$I$6-'СЕТ СН'!$I$22</f>
        <v>1299.1275507299999</v>
      </c>
      <c r="C145" s="36">
        <f>SUMIFS(СВЦЭМ!$C$39:$C$782,СВЦЭМ!$A$39:$A$782,$A145,СВЦЭМ!$B$39:$B$782,C$119)+'СЕТ СН'!$I$12+СВЦЭМ!$D$10+'СЕТ СН'!$I$6-'СЕТ СН'!$I$22</f>
        <v>1388.58645996</v>
      </c>
      <c r="D145" s="36">
        <f>SUMIFS(СВЦЭМ!$C$39:$C$782,СВЦЭМ!$A$39:$A$782,$A145,СВЦЭМ!$B$39:$B$782,D$119)+'СЕТ СН'!$I$12+СВЦЭМ!$D$10+'СЕТ СН'!$I$6-'СЕТ СН'!$I$22</f>
        <v>1410.98606075</v>
      </c>
      <c r="E145" s="36">
        <f>SUMIFS(СВЦЭМ!$C$39:$C$782,СВЦЭМ!$A$39:$A$782,$A145,СВЦЭМ!$B$39:$B$782,E$119)+'СЕТ СН'!$I$12+СВЦЭМ!$D$10+'СЕТ СН'!$I$6-'СЕТ СН'!$I$22</f>
        <v>1402.8962777699999</v>
      </c>
      <c r="F145" s="36">
        <f>SUMIFS(СВЦЭМ!$C$39:$C$782,СВЦЭМ!$A$39:$A$782,$A145,СВЦЭМ!$B$39:$B$782,F$119)+'СЕТ СН'!$I$12+СВЦЭМ!$D$10+'СЕТ СН'!$I$6-'СЕТ СН'!$I$22</f>
        <v>1417.8865699799999</v>
      </c>
      <c r="G145" s="36">
        <f>SUMIFS(СВЦЭМ!$C$39:$C$782,СВЦЭМ!$A$39:$A$782,$A145,СВЦЭМ!$B$39:$B$782,G$119)+'СЕТ СН'!$I$12+СВЦЭМ!$D$10+'СЕТ СН'!$I$6-'СЕТ СН'!$I$22</f>
        <v>1409.0583786</v>
      </c>
      <c r="H145" s="36">
        <f>SUMIFS(СВЦЭМ!$C$39:$C$782,СВЦЭМ!$A$39:$A$782,$A145,СВЦЭМ!$B$39:$B$782,H$119)+'СЕТ СН'!$I$12+СВЦЭМ!$D$10+'СЕТ СН'!$I$6-'СЕТ СН'!$I$22</f>
        <v>1403.6740105599999</v>
      </c>
      <c r="I145" s="36">
        <f>SUMIFS(СВЦЭМ!$C$39:$C$782,СВЦЭМ!$A$39:$A$782,$A145,СВЦЭМ!$B$39:$B$782,I$119)+'СЕТ СН'!$I$12+СВЦЭМ!$D$10+'СЕТ СН'!$I$6-'СЕТ СН'!$I$22</f>
        <v>1383.6286714799999</v>
      </c>
      <c r="J145" s="36">
        <f>SUMIFS(СВЦЭМ!$C$39:$C$782,СВЦЭМ!$A$39:$A$782,$A145,СВЦЭМ!$B$39:$B$782,J$119)+'СЕТ СН'!$I$12+СВЦЭМ!$D$10+'СЕТ СН'!$I$6-'СЕТ СН'!$I$22</f>
        <v>1317.4408028399998</v>
      </c>
      <c r="K145" s="36">
        <f>SUMIFS(СВЦЭМ!$C$39:$C$782,СВЦЭМ!$A$39:$A$782,$A145,СВЦЭМ!$B$39:$B$782,K$119)+'СЕТ СН'!$I$12+СВЦЭМ!$D$10+'СЕТ СН'!$I$6-'СЕТ СН'!$I$22</f>
        <v>1281.4060764999999</v>
      </c>
      <c r="L145" s="36">
        <f>SUMIFS(СВЦЭМ!$C$39:$C$782,СВЦЭМ!$A$39:$A$782,$A145,СВЦЭМ!$B$39:$B$782,L$119)+'СЕТ СН'!$I$12+СВЦЭМ!$D$10+'СЕТ СН'!$I$6-'СЕТ СН'!$I$22</f>
        <v>1286.83543917</v>
      </c>
      <c r="M145" s="36">
        <f>SUMIFS(СВЦЭМ!$C$39:$C$782,СВЦЭМ!$A$39:$A$782,$A145,СВЦЭМ!$B$39:$B$782,M$119)+'СЕТ СН'!$I$12+СВЦЭМ!$D$10+'СЕТ СН'!$I$6-'СЕТ СН'!$I$22</f>
        <v>1304.99689827</v>
      </c>
      <c r="N145" s="36">
        <f>SUMIFS(СВЦЭМ!$C$39:$C$782,СВЦЭМ!$A$39:$A$782,$A145,СВЦЭМ!$B$39:$B$782,N$119)+'СЕТ СН'!$I$12+СВЦЭМ!$D$10+'СЕТ СН'!$I$6-'СЕТ СН'!$I$22</f>
        <v>1349.95840473</v>
      </c>
      <c r="O145" s="36">
        <f>SUMIFS(СВЦЭМ!$C$39:$C$782,СВЦЭМ!$A$39:$A$782,$A145,СВЦЭМ!$B$39:$B$782,O$119)+'СЕТ СН'!$I$12+СВЦЭМ!$D$10+'СЕТ СН'!$I$6-'СЕТ СН'!$I$22</f>
        <v>1360.76637953</v>
      </c>
      <c r="P145" s="36">
        <f>SUMIFS(СВЦЭМ!$C$39:$C$782,СВЦЭМ!$A$39:$A$782,$A145,СВЦЭМ!$B$39:$B$782,P$119)+'СЕТ СН'!$I$12+СВЦЭМ!$D$10+'СЕТ СН'!$I$6-'СЕТ СН'!$I$22</f>
        <v>1364.8799632099999</v>
      </c>
      <c r="Q145" s="36">
        <f>SUMIFS(СВЦЭМ!$C$39:$C$782,СВЦЭМ!$A$39:$A$782,$A145,СВЦЭМ!$B$39:$B$782,Q$119)+'СЕТ СН'!$I$12+СВЦЭМ!$D$10+'СЕТ СН'!$I$6-'СЕТ СН'!$I$22</f>
        <v>1362.5251151499999</v>
      </c>
      <c r="R145" s="36">
        <f>SUMIFS(СВЦЭМ!$C$39:$C$782,СВЦЭМ!$A$39:$A$782,$A145,СВЦЭМ!$B$39:$B$782,R$119)+'СЕТ СН'!$I$12+СВЦЭМ!$D$10+'СЕТ СН'!$I$6-'СЕТ СН'!$I$22</f>
        <v>1317.07706932</v>
      </c>
      <c r="S145" s="36">
        <f>SUMIFS(СВЦЭМ!$C$39:$C$782,СВЦЭМ!$A$39:$A$782,$A145,СВЦЭМ!$B$39:$B$782,S$119)+'СЕТ СН'!$I$12+СВЦЭМ!$D$10+'СЕТ СН'!$I$6-'СЕТ СН'!$I$22</f>
        <v>1286.71580412</v>
      </c>
      <c r="T145" s="36">
        <f>SUMIFS(СВЦЭМ!$C$39:$C$782,СВЦЭМ!$A$39:$A$782,$A145,СВЦЭМ!$B$39:$B$782,T$119)+'СЕТ СН'!$I$12+СВЦЭМ!$D$10+'СЕТ СН'!$I$6-'СЕТ СН'!$I$22</f>
        <v>1276.0298054699999</v>
      </c>
      <c r="U145" s="36">
        <f>SUMIFS(СВЦЭМ!$C$39:$C$782,СВЦЭМ!$A$39:$A$782,$A145,СВЦЭМ!$B$39:$B$782,U$119)+'СЕТ СН'!$I$12+СВЦЭМ!$D$10+'СЕТ СН'!$I$6-'СЕТ СН'!$I$22</f>
        <v>1275.06364603</v>
      </c>
      <c r="V145" s="36">
        <f>SUMIFS(СВЦЭМ!$C$39:$C$782,СВЦЭМ!$A$39:$A$782,$A145,СВЦЭМ!$B$39:$B$782,V$119)+'СЕТ СН'!$I$12+СВЦЭМ!$D$10+'СЕТ СН'!$I$6-'СЕТ СН'!$I$22</f>
        <v>1277.7944018499998</v>
      </c>
      <c r="W145" s="36">
        <f>SUMIFS(СВЦЭМ!$C$39:$C$782,СВЦЭМ!$A$39:$A$782,$A145,СВЦЭМ!$B$39:$B$782,W$119)+'СЕТ СН'!$I$12+СВЦЭМ!$D$10+'СЕТ СН'!$I$6-'СЕТ СН'!$I$22</f>
        <v>1292.0678942699999</v>
      </c>
      <c r="X145" s="36">
        <f>SUMIFS(СВЦЭМ!$C$39:$C$782,СВЦЭМ!$A$39:$A$782,$A145,СВЦЭМ!$B$39:$B$782,X$119)+'СЕТ СН'!$I$12+СВЦЭМ!$D$10+'СЕТ СН'!$I$6-'СЕТ СН'!$I$22</f>
        <v>1281.5629662900001</v>
      </c>
      <c r="Y145" s="36">
        <f>SUMIFS(СВЦЭМ!$C$39:$C$782,СВЦЭМ!$A$39:$A$782,$A145,СВЦЭМ!$B$39:$B$782,Y$119)+'СЕТ СН'!$I$12+СВЦЭМ!$D$10+'СЕТ СН'!$I$6-'СЕТ СН'!$I$22</f>
        <v>1233.1355846599999</v>
      </c>
    </row>
    <row r="146" spans="1:26" ht="15.75" x14ac:dyDescent="0.2">
      <c r="A146" s="35">
        <f t="shared" si="3"/>
        <v>44374</v>
      </c>
      <c r="B146" s="36">
        <f>SUMIFS(СВЦЭМ!$C$39:$C$782,СВЦЭМ!$A$39:$A$782,$A146,СВЦЭМ!$B$39:$B$782,B$119)+'СЕТ СН'!$I$12+СВЦЭМ!$D$10+'СЕТ СН'!$I$6-'СЕТ СН'!$I$22</f>
        <v>1259.8771922999999</v>
      </c>
      <c r="C146" s="36">
        <f>SUMIFS(СВЦЭМ!$C$39:$C$782,СВЦЭМ!$A$39:$A$782,$A146,СВЦЭМ!$B$39:$B$782,C$119)+'СЕТ СН'!$I$12+СВЦЭМ!$D$10+'СЕТ СН'!$I$6-'СЕТ СН'!$I$22</f>
        <v>1314.7301048999998</v>
      </c>
      <c r="D146" s="36">
        <f>SUMIFS(СВЦЭМ!$C$39:$C$782,СВЦЭМ!$A$39:$A$782,$A146,СВЦЭМ!$B$39:$B$782,D$119)+'СЕТ СН'!$I$12+СВЦЭМ!$D$10+'СЕТ СН'!$I$6-'СЕТ СН'!$I$22</f>
        <v>1385.53609873</v>
      </c>
      <c r="E146" s="36">
        <f>SUMIFS(СВЦЭМ!$C$39:$C$782,СВЦЭМ!$A$39:$A$782,$A146,СВЦЭМ!$B$39:$B$782,E$119)+'СЕТ СН'!$I$12+СВЦЭМ!$D$10+'СЕТ СН'!$I$6-'СЕТ СН'!$I$22</f>
        <v>1403.1513289599998</v>
      </c>
      <c r="F146" s="36">
        <f>SUMIFS(СВЦЭМ!$C$39:$C$782,СВЦЭМ!$A$39:$A$782,$A146,СВЦЭМ!$B$39:$B$782,F$119)+'СЕТ СН'!$I$12+СВЦЭМ!$D$10+'СЕТ СН'!$I$6-'СЕТ СН'!$I$22</f>
        <v>1409.0562221099999</v>
      </c>
      <c r="G146" s="36">
        <f>SUMIFS(СВЦЭМ!$C$39:$C$782,СВЦЭМ!$A$39:$A$782,$A146,СВЦЭМ!$B$39:$B$782,G$119)+'СЕТ СН'!$I$12+СВЦЭМ!$D$10+'СЕТ СН'!$I$6-'СЕТ СН'!$I$22</f>
        <v>1409.6878663699999</v>
      </c>
      <c r="H146" s="36">
        <f>SUMIFS(СВЦЭМ!$C$39:$C$782,СВЦЭМ!$A$39:$A$782,$A146,СВЦЭМ!$B$39:$B$782,H$119)+'СЕТ СН'!$I$12+СВЦЭМ!$D$10+'СЕТ СН'!$I$6-'СЕТ СН'!$I$22</f>
        <v>1383.7389394899999</v>
      </c>
      <c r="I146" s="36">
        <f>SUMIFS(СВЦЭМ!$C$39:$C$782,СВЦЭМ!$A$39:$A$782,$A146,СВЦЭМ!$B$39:$B$782,I$119)+'СЕТ СН'!$I$12+СВЦЭМ!$D$10+'СЕТ СН'!$I$6-'СЕТ СН'!$I$22</f>
        <v>1303.21210836</v>
      </c>
      <c r="J146" s="36">
        <f>SUMIFS(СВЦЭМ!$C$39:$C$782,СВЦЭМ!$A$39:$A$782,$A146,СВЦЭМ!$B$39:$B$782,J$119)+'СЕТ СН'!$I$12+СВЦЭМ!$D$10+'СЕТ СН'!$I$6-'СЕТ СН'!$I$22</f>
        <v>1260.19290125</v>
      </c>
      <c r="K146" s="36">
        <f>SUMIFS(СВЦЭМ!$C$39:$C$782,СВЦЭМ!$A$39:$A$782,$A146,СВЦЭМ!$B$39:$B$782,K$119)+'СЕТ СН'!$I$12+СВЦЭМ!$D$10+'СЕТ СН'!$I$6-'СЕТ СН'!$I$22</f>
        <v>1257.3311868699998</v>
      </c>
      <c r="L146" s="36">
        <f>SUMIFS(СВЦЭМ!$C$39:$C$782,СВЦЭМ!$A$39:$A$782,$A146,СВЦЭМ!$B$39:$B$782,L$119)+'СЕТ СН'!$I$12+СВЦЭМ!$D$10+'СЕТ СН'!$I$6-'СЕТ СН'!$I$22</f>
        <v>1247.0438968599999</v>
      </c>
      <c r="M146" s="36">
        <f>SUMIFS(СВЦЭМ!$C$39:$C$782,СВЦЭМ!$A$39:$A$782,$A146,СВЦЭМ!$B$39:$B$782,M$119)+'СЕТ СН'!$I$12+СВЦЭМ!$D$10+'СЕТ СН'!$I$6-'СЕТ СН'!$I$22</f>
        <v>1267.33129515</v>
      </c>
      <c r="N146" s="36">
        <f>SUMIFS(СВЦЭМ!$C$39:$C$782,СВЦЭМ!$A$39:$A$782,$A146,СВЦЭМ!$B$39:$B$782,N$119)+'СЕТ СН'!$I$12+СВЦЭМ!$D$10+'СЕТ СН'!$I$6-'СЕТ СН'!$I$22</f>
        <v>1330.9717063099999</v>
      </c>
      <c r="O146" s="36">
        <f>SUMIFS(СВЦЭМ!$C$39:$C$782,СВЦЭМ!$A$39:$A$782,$A146,СВЦЭМ!$B$39:$B$782,O$119)+'СЕТ СН'!$I$12+СВЦЭМ!$D$10+'СЕТ СН'!$I$6-'СЕТ СН'!$I$22</f>
        <v>1382.7394102899998</v>
      </c>
      <c r="P146" s="36">
        <f>SUMIFS(СВЦЭМ!$C$39:$C$782,СВЦЭМ!$A$39:$A$782,$A146,СВЦЭМ!$B$39:$B$782,P$119)+'СЕТ СН'!$I$12+СВЦЭМ!$D$10+'СЕТ СН'!$I$6-'СЕТ СН'!$I$22</f>
        <v>1395.17078464</v>
      </c>
      <c r="Q146" s="36">
        <f>SUMIFS(СВЦЭМ!$C$39:$C$782,СВЦЭМ!$A$39:$A$782,$A146,СВЦЭМ!$B$39:$B$782,Q$119)+'СЕТ СН'!$I$12+СВЦЭМ!$D$10+'СЕТ СН'!$I$6-'СЕТ СН'!$I$22</f>
        <v>1394.55909827</v>
      </c>
      <c r="R146" s="36">
        <f>SUMIFS(СВЦЭМ!$C$39:$C$782,СВЦЭМ!$A$39:$A$782,$A146,СВЦЭМ!$B$39:$B$782,R$119)+'СЕТ СН'!$I$12+СВЦЭМ!$D$10+'СЕТ СН'!$I$6-'СЕТ СН'!$I$22</f>
        <v>1355.97597197</v>
      </c>
      <c r="S146" s="36">
        <f>SUMIFS(СВЦЭМ!$C$39:$C$782,СВЦЭМ!$A$39:$A$782,$A146,СВЦЭМ!$B$39:$B$782,S$119)+'СЕТ СН'!$I$12+СВЦЭМ!$D$10+'СЕТ СН'!$I$6-'СЕТ СН'!$I$22</f>
        <v>1296.8583881499999</v>
      </c>
      <c r="T146" s="36">
        <f>SUMIFS(СВЦЭМ!$C$39:$C$782,СВЦЭМ!$A$39:$A$782,$A146,СВЦЭМ!$B$39:$B$782,T$119)+'СЕТ СН'!$I$12+СВЦЭМ!$D$10+'СЕТ СН'!$I$6-'СЕТ СН'!$I$22</f>
        <v>1258.97229378</v>
      </c>
      <c r="U146" s="36">
        <f>SUMIFS(СВЦЭМ!$C$39:$C$782,СВЦЭМ!$A$39:$A$782,$A146,СВЦЭМ!$B$39:$B$782,U$119)+'СЕТ СН'!$I$12+СВЦЭМ!$D$10+'СЕТ СН'!$I$6-'СЕТ СН'!$I$22</f>
        <v>1252.5644645699999</v>
      </c>
      <c r="V146" s="36">
        <f>SUMIFS(СВЦЭМ!$C$39:$C$782,СВЦЭМ!$A$39:$A$782,$A146,СВЦЭМ!$B$39:$B$782,V$119)+'СЕТ СН'!$I$12+СВЦЭМ!$D$10+'СЕТ СН'!$I$6-'СЕТ СН'!$I$22</f>
        <v>1234.1298014499998</v>
      </c>
      <c r="W146" s="36">
        <f>SUMIFS(СВЦЭМ!$C$39:$C$782,СВЦЭМ!$A$39:$A$782,$A146,СВЦЭМ!$B$39:$B$782,W$119)+'СЕТ СН'!$I$12+СВЦЭМ!$D$10+'СЕТ СН'!$I$6-'СЕТ СН'!$I$22</f>
        <v>1236.7205974999999</v>
      </c>
      <c r="X146" s="36">
        <f>SUMIFS(СВЦЭМ!$C$39:$C$782,СВЦЭМ!$A$39:$A$782,$A146,СВЦЭМ!$B$39:$B$782,X$119)+'СЕТ СН'!$I$12+СВЦЭМ!$D$10+'СЕТ СН'!$I$6-'СЕТ СН'!$I$22</f>
        <v>1234.6495044999999</v>
      </c>
      <c r="Y146" s="36">
        <f>SUMIFS(СВЦЭМ!$C$39:$C$782,СВЦЭМ!$A$39:$A$782,$A146,СВЦЭМ!$B$39:$B$782,Y$119)+'СЕТ СН'!$I$12+СВЦЭМ!$D$10+'СЕТ СН'!$I$6-'СЕТ СН'!$I$22</f>
        <v>1237.1240197299999</v>
      </c>
    </row>
    <row r="147" spans="1:26" ht="15.75" x14ac:dyDescent="0.2">
      <c r="A147" s="35">
        <f t="shared" si="3"/>
        <v>44375</v>
      </c>
      <c r="B147" s="36">
        <f>SUMIFS(СВЦЭМ!$C$39:$C$782,СВЦЭМ!$A$39:$A$782,$A147,СВЦЭМ!$B$39:$B$782,B$119)+'СЕТ СН'!$I$12+СВЦЭМ!$D$10+'СЕТ СН'!$I$6-'СЕТ СН'!$I$22</f>
        <v>1283.5080594900001</v>
      </c>
      <c r="C147" s="36">
        <f>SUMIFS(СВЦЭМ!$C$39:$C$782,СВЦЭМ!$A$39:$A$782,$A147,СВЦЭМ!$B$39:$B$782,C$119)+'СЕТ СН'!$I$12+СВЦЭМ!$D$10+'СЕТ СН'!$I$6-'СЕТ СН'!$I$22</f>
        <v>1362.6668099899998</v>
      </c>
      <c r="D147" s="36">
        <f>SUMIFS(СВЦЭМ!$C$39:$C$782,СВЦЭМ!$A$39:$A$782,$A147,СВЦЭМ!$B$39:$B$782,D$119)+'СЕТ СН'!$I$12+СВЦЭМ!$D$10+'СЕТ СН'!$I$6-'СЕТ СН'!$I$22</f>
        <v>1373.1150815699998</v>
      </c>
      <c r="E147" s="36">
        <f>SUMIFS(СВЦЭМ!$C$39:$C$782,СВЦЭМ!$A$39:$A$782,$A147,СВЦЭМ!$B$39:$B$782,E$119)+'СЕТ СН'!$I$12+СВЦЭМ!$D$10+'СЕТ СН'!$I$6-'СЕТ СН'!$I$22</f>
        <v>1387.22027316</v>
      </c>
      <c r="F147" s="36">
        <f>SUMIFS(СВЦЭМ!$C$39:$C$782,СВЦЭМ!$A$39:$A$782,$A147,СВЦЭМ!$B$39:$B$782,F$119)+'СЕТ СН'!$I$12+СВЦЭМ!$D$10+'СЕТ СН'!$I$6-'СЕТ СН'!$I$22</f>
        <v>1385.62474668</v>
      </c>
      <c r="G147" s="36">
        <f>SUMIFS(СВЦЭМ!$C$39:$C$782,СВЦЭМ!$A$39:$A$782,$A147,СВЦЭМ!$B$39:$B$782,G$119)+'СЕТ СН'!$I$12+СВЦЭМ!$D$10+'СЕТ СН'!$I$6-'СЕТ СН'!$I$22</f>
        <v>1372.2382004299998</v>
      </c>
      <c r="H147" s="36">
        <f>SUMIFS(СВЦЭМ!$C$39:$C$782,СВЦЭМ!$A$39:$A$782,$A147,СВЦЭМ!$B$39:$B$782,H$119)+'СЕТ СН'!$I$12+СВЦЭМ!$D$10+'СЕТ СН'!$I$6-'СЕТ СН'!$I$22</f>
        <v>1370.7291637599999</v>
      </c>
      <c r="I147" s="36">
        <f>SUMIFS(СВЦЭМ!$C$39:$C$782,СВЦЭМ!$A$39:$A$782,$A147,СВЦЭМ!$B$39:$B$782,I$119)+'СЕТ СН'!$I$12+СВЦЭМ!$D$10+'СЕТ СН'!$I$6-'СЕТ СН'!$I$22</f>
        <v>1422.1072632999999</v>
      </c>
      <c r="J147" s="36">
        <f>SUMIFS(СВЦЭМ!$C$39:$C$782,СВЦЭМ!$A$39:$A$782,$A147,СВЦЭМ!$B$39:$B$782,J$119)+'СЕТ СН'!$I$12+СВЦЭМ!$D$10+'СЕТ СН'!$I$6-'СЕТ СН'!$I$22</f>
        <v>1347.8811962199998</v>
      </c>
      <c r="K147" s="36">
        <f>SUMIFS(СВЦЭМ!$C$39:$C$782,СВЦЭМ!$A$39:$A$782,$A147,СВЦЭМ!$B$39:$B$782,K$119)+'СЕТ СН'!$I$12+СВЦЭМ!$D$10+'СЕТ СН'!$I$6-'СЕТ СН'!$I$22</f>
        <v>1304.7446300299998</v>
      </c>
      <c r="L147" s="36">
        <f>SUMIFS(СВЦЭМ!$C$39:$C$782,СВЦЭМ!$A$39:$A$782,$A147,СВЦЭМ!$B$39:$B$782,L$119)+'СЕТ СН'!$I$12+СВЦЭМ!$D$10+'СЕТ СН'!$I$6-'СЕТ СН'!$I$22</f>
        <v>1279.1926162</v>
      </c>
      <c r="M147" s="36">
        <f>SUMIFS(СВЦЭМ!$C$39:$C$782,СВЦЭМ!$A$39:$A$782,$A147,СВЦЭМ!$B$39:$B$782,M$119)+'СЕТ СН'!$I$12+СВЦЭМ!$D$10+'СЕТ СН'!$I$6-'СЕТ СН'!$I$22</f>
        <v>1312.9633446999999</v>
      </c>
      <c r="N147" s="36">
        <f>SUMIFS(СВЦЭМ!$C$39:$C$782,СВЦЭМ!$A$39:$A$782,$A147,СВЦЭМ!$B$39:$B$782,N$119)+'СЕТ СН'!$I$12+СВЦЭМ!$D$10+'СЕТ СН'!$I$6-'СЕТ СН'!$I$22</f>
        <v>1383.7089051399998</v>
      </c>
      <c r="O147" s="36">
        <f>SUMIFS(СВЦЭМ!$C$39:$C$782,СВЦЭМ!$A$39:$A$782,$A147,СВЦЭМ!$B$39:$B$782,O$119)+'СЕТ СН'!$I$12+СВЦЭМ!$D$10+'СЕТ СН'!$I$6-'СЕТ СН'!$I$22</f>
        <v>1415.72365515</v>
      </c>
      <c r="P147" s="36">
        <f>SUMIFS(СВЦЭМ!$C$39:$C$782,СВЦЭМ!$A$39:$A$782,$A147,СВЦЭМ!$B$39:$B$782,P$119)+'СЕТ СН'!$I$12+СВЦЭМ!$D$10+'СЕТ СН'!$I$6-'СЕТ СН'!$I$22</f>
        <v>1419.04822444</v>
      </c>
      <c r="Q147" s="36">
        <f>SUMIFS(СВЦЭМ!$C$39:$C$782,СВЦЭМ!$A$39:$A$782,$A147,СВЦЭМ!$B$39:$B$782,Q$119)+'СЕТ СН'!$I$12+СВЦЭМ!$D$10+'СЕТ СН'!$I$6-'СЕТ СН'!$I$22</f>
        <v>1411.7402263199999</v>
      </c>
      <c r="R147" s="36">
        <f>SUMIFS(СВЦЭМ!$C$39:$C$782,СВЦЭМ!$A$39:$A$782,$A147,СВЦЭМ!$B$39:$B$782,R$119)+'СЕТ СН'!$I$12+СВЦЭМ!$D$10+'СЕТ СН'!$I$6-'СЕТ СН'!$I$22</f>
        <v>1376.2691090899998</v>
      </c>
      <c r="S147" s="36">
        <f>SUMIFS(СВЦЭМ!$C$39:$C$782,СВЦЭМ!$A$39:$A$782,$A147,СВЦЭМ!$B$39:$B$782,S$119)+'СЕТ СН'!$I$12+СВЦЭМ!$D$10+'СЕТ СН'!$I$6-'СЕТ СН'!$I$22</f>
        <v>1334.30935082</v>
      </c>
      <c r="T147" s="36">
        <f>SUMIFS(СВЦЭМ!$C$39:$C$782,СВЦЭМ!$A$39:$A$782,$A147,СВЦЭМ!$B$39:$B$782,T$119)+'СЕТ СН'!$I$12+СВЦЭМ!$D$10+'СЕТ СН'!$I$6-'СЕТ СН'!$I$22</f>
        <v>1274.9792733199999</v>
      </c>
      <c r="U147" s="36">
        <f>SUMIFS(СВЦЭМ!$C$39:$C$782,СВЦЭМ!$A$39:$A$782,$A147,СВЦЭМ!$B$39:$B$782,U$119)+'СЕТ СН'!$I$12+СВЦЭМ!$D$10+'СЕТ СН'!$I$6-'СЕТ СН'!$I$22</f>
        <v>1281.9524768199999</v>
      </c>
      <c r="V147" s="36">
        <f>SUMIFS(СВЦЭМ!$C$39:$C$782,СВЦЭМ!$A$39:$A$782,$A147,СВЦЭМ!$B$39:$B$782,V$119)+'СЕТ СН'!$I$12+СВЦЭМ!$D$10+'СЕТ СН'!$I$6-'СЕТ СН'!$I$22</f>
        <v>1258.3878682899999</v>
      </c>
      <c r="W147" s="36">
        <f>SUMIFS(СВЦЭМ!$C$39:$C$782,СВЦЭМ!$A$39:$A$782,$A147,СВЦЭМ!$B$39:$B$782,W$119)+'СЕТ СН'!$I$12+СВЦЭМ!$D$10+'СЕТ СН'!$I$6-'СЕТ СН'!$I$22</f>
        <v>1267.5272934499999</v>
      </c>
      <c r="X147" s="36">
        <f>SUMIFS(СВЦЭМ!$C$39:$C$782,СВЦЭМ!$A$39:$A$782,$A147,СВЦЭМ!$B$39:$B$782,X$119)+'СЕТ СН'!$I$12+СВЦЭМ!$D$10+'СЕТ СН'!$I$6-'СЕТ СН'!$I$22</f>
        <v>1279.9552843699998</v>
      </c>
      <c r="Y147" s="36">
        <f>SUMIFS(СВЦЭМ!$C$39:$C$782,СВЦЭМ!$A$39:$A$782,$A147,СВЦЭМ!$B$39:$B$782,Y$119)+'СЕТ СН'!$I$12+СВЦЭМ!$D$10+'СЕТ СН'!$I$6-'СЕТ СН'!$I$22</f>
        <v>1323.58126008</v>
      </c>
    </row>
    <row r="148" spans="1:26" ht="15.75" x14ac:dyDescent="0.2">
      <c r="A148" s="35">
        <f t="shared" si="3"/>
        <v>44376</v>
      </c>
      <c r="B148" s="36">
        <f>SUMIFS(СВЦЭМ!$C$39:$C$782,СВЦЭМ!$A$39:$A$782,$A148,СВЦЭМ!$B$39:$B$782,B$119)+'СЕТ СН'!$I$12+СВЦЭМ!$D$10+'СЕТ СН'!$I$6-'СЕТ СН'!$I$22</f>
        <v>1317.0034444999999</v>
      </c>
      <c r="C148" s="36">
        <f>SUMIFS(СВЦЭМ!$C$39:$C$782,СВЦЭМ!$A$39:$A$782,$A148,СВЦЭМ!$B$39:$B$782,C$119)+'СЕТ СН'!$I$12+СВЦЭМ!$D$10+'СЕТ СН'!$I$6-'СЕТ СН'!$I$22</f>
        <v>1354.1582303199998</v>
      </c>
      <c r="D148" s="36">
        <f>SUMIFS(СВЦЭМ!$C$39:$C$782,СВЦЭМ!$A$39:$A$782,$A148,СВЦЭМ!$B$39:$B$782,D$119)+'СЕТ СН'!$I$12+СВЦЭМ!$D$10+'СЕТ СН'!$I$6-'СЕТ СН'!$I$22</f>
        <v>1367.2556923799998</v>
      </c>
      <c r="E148" s="36">
        <f>SUMIFS(СВЦЭМ!$C$39:$C$782,СВЦЭМ!$A$39:$A$782,$A148,СВЦЭМ!$B$39:$B$782,E$119)+'СЕТ СН'!$I$12+СВЦЭМ!$D$10+'СЕТ СН'!$I$6-'СЕТ СН'!$I$22</f>
        <v>1384.9722496499999</v>
      </c>
      <c r="F148" s="36">
        <f>SUMIFS(СВЦЭМ!$C$39:$C$782,СВЦЭМ!$A$39:$A$782,$A148,СВЦЭМ!$B$39:$B$782,F$119)+'СЕТ СН'!$I$12+СВЦЭМ!$D$10+'СЕТ СН'!$I$6-'СЕТ СН'!$I$22</f>
        <v>1385.62965381</v>
      </c>
      <c r="G148" s="36">
        <f>SUMIFS(СВЦЭМ!$C$39:$C$782,СВЦЭМ!$A$39:$A$782,$A148,СВЦЭМ!$B$39:$B$782,G$119)+'СЕТ СН'!$I$12+СВЦЭМ!$D$10+'СЕТ СН'!$I$6-'СЕТ СН'!$I$22</f>
        <v>1377.69943298</v>
      </c>
      <c r="H148" s="36">
        <f>SUMIFS(СВЦЭМ!$C$39:$C$782,СВЦЭМ!$A$39:$A$782,$A148,СВЦЭМ!$B$39:$B$782,H$119)+'СЕТ СН'!$I$12+СВЦЭМ!$D$10+'СЕТ СН'!$I$6-'СЕТ СН'!$I$22</f>
        <v>1365.6092401599999</v>
      </c>
      <c r="I148" s="36">
        <f>SUMIFS(СВЦЭМ!$C$39:$C$782,СВЦЭМ!$A$39:$A$782,$A148,СВЦЭМ!$B$39:$B$782,I$119)+'СЕТ СН'!$I$12+СВЦЭМ!$D$10+'СЕТ СН'!$I$6-'СЕТ СН'!$I$22</f>
        <v>1401.28112672</v>
      </c>
      <c r="J148" s="36">
        <f>SUMIFS(СВЦЭМ!$C$39:$C$782,СВЦЭМ!$A$39:$A$782,$A148,СВЦЭМ!$B$39:$B$782,J$119)+'СЕТ СН'!$I$12+СВЦЭМ!$D$10+'СЕТ СН'!$I$6-'СЕТ СН'!$I$22</f>
        <v>1345.0870885499999</v>
      </c>
      <c r="K148" s="36">
        <f>SUMIFS(СВЦЭМ!$C$39:$C$782,СВЦЭМ!$A$39:$A$782,$A148,СВЦЭМ!$B$39:$B$782,K$119)+'СЕТ СН'!$I$12+СВЦЭМ!$D$10+'СЕТ СН'!$I$6-'СЕТ СН'!$I$22</f>
        <v>1308.0422310599999</v>
      </c>
      <c r="L148" s="36">
        <f>SUMIFS(СВЦЭМ!$C$39:$C$782,СВЦЭМ!$A$39:$A$782,$A148,СВЦЭМ!$B$39:$B$782,L$119)+'СЕТ СН'!$I$12+СВЦЭМ!$D$10+'СЕТ СН'!$I$6-'СЕТ СН'!$I$22</f>
        <v>1277.12253117</v>
      </c>
      <c r="M148" s="36">
        <f>SUMIFS(СВЦЭМ!$C$39:$C$782,СВЦЭМ!$A$39:$A$782,$A148,СВЦЭМ!$B$39:$B$782,M$119)+'СЕТ СН'!$I$12+СВЦЭМ!$D$10+'СЕТ СН'!$I$6-'СЕТ СН'!$I$22</f>
        <v>1305.6123959299998</v>
      </c>
      <c r="N148" s="36">
        <f>SUMIFS(СВЦЭМ!$C$39:$C$782,СВЦЭМ!$A$39:$A$782,$A148,СВЦЭМ!$B$39:$B$782,N$119)+'СЕТ СН'!$I$12+СВЦЭМ!$D$10+'СЕТ СН'!$I$6-'СЕТ СН'!$I$22</f>
        <v>1377.5794659599999</v>
      </c>
      <c r="O148" s="36">
        <f>SUMIFS(СВЦЭМ!$C$39:$C$782,СВЦЭМ!$A$39:$A$782,$A148,СВЦЭМ!$B$39:$B$782,O$119)+'СЕТ СН'!$I$12+СВЦЭМ!$D$10+'СЕТ СН'!$I$6-'СЕТ СН'!$I$22</f>
        <v>1419.3786034</v>
      </c>
      <c r="P148" s="36">
        <f>SUMIFS(СВЦЭМ!$C$39:$C$782,СВЦЭМ!$A$39:$A$782,$A148,СВЦЭМ!$B$39:$B$782,P$119)+'СЕТ СН'!$I$12+СВЦЭМ!$D$10+'СЕТ СН'!$I$6-'СЕТ СН'!$I$22</f>
        <v>1424.2223940599999</v>
      </c>
      <c r="Q148" s="36">
        <f>SUMIFS(СВЦЭМ!$C$39:$C$782,СВЦЭМ!$A$39:$A$782,$A148,СВЦЭМ!$B$39:$B$782,Q$119)+'СЕТ СН'!$I$12+СВЦЭМ!$D$10+'СЕТ СН'!$I$6-'СЕТ СН'!$I$22</f>
        <v>1414.9689148099999</v>
      </c>
      <c r="R148" s="36">
        <f>SUMIFS(СВЦЭМ!$C$39:$C$782,СВЦЭМ!$A$39:$A$782,$A148,СВЦЭМ!$B$39:$B$782,R$119)+'СЕТ СН'!$I$12+СВЦЭМ!$D$10+'СЕТ СН'!$I$6-'СЕТ СН'!$I$22</f>
        <v>1386.1950521499998</v>
      </c>
      <c r="S148" s="36">
        <f>SUMIFS(СВЦЭМ!$C$39:$C$782,СВЦЭМ!$A$39:$A$782,$A148,СВЦЭМ!$B$39:$B$782,S$119)+'СЕТ СН'!$I$12+СВЦЭМ!$D$10+'СЕТ СН'!$I$6-'СЕТ СН'!$I$22</f>
        <v>1340.40258518</v>
      </c>
      <c r="T148" s="36">
        <f>SUMIFS(СВЦЭМ!$C$39:$C$782,СВЦЭМ!$A$39:$A$782,$A148,СВЦЭМ!$B$39:$B$782,T$119)+'СЕТ СН'!$I$12+СВЦЭМ!$D$10+'СЕТ СН'!$I$6-'СЕТ СН'!$I$22</f>
        <v>1290.0088028499999</v>
      </c>
      <c r="U148" s="36">
        <f>SUMIFS(СВЦЭМ!$C$39:$C$782,СВЦЭМ!$A$39:$A$782,$A148,СВЦЭМ!$B$39:$B$782,U$119)+'СЕТ СН'!$I$12+СВЦЭМ!$D$10+'СЕТ СН'!$I$6-'СЕТ СН'!$I$22</f>
        <v>1285.9259447099998</v>
      </c>
      <c r="V148" s="36">
        <f>SUMIFS(СВЦЭМ!$C$39:$C$782,СВЦЭМ!$A$39:$A$782,$A148,СВЦЭМ!$B$39:$B$782,V$119)+'СЕТ СН'!$I$12+СВЦЭМ!$D$10+'СЕТ СН'!$I$6-'СЕТ СН'!$I$22</f>
        <v>1258.8088564099999</v>
      </c>
      <c r="W148" s="36">
        <f>SUMIFS(СВЦЭМ!$C$39:$C$782,СВЦЭМ!$A$39:$A$782,$A148,СВЦЭМ!$B$39:$B$782,W$119)+'СЕТ СН'!$I$12+СВЦЭМ!$D$10+'СЕТ СН'!$I$6-'СЕТ СН'!$I$22</f>
        <v>1268.6487269699999</v>
      </c>
      <c r="X148" s="36">
        <f>SUMIFS(СВЦЭМ!$C$39:$C$782,СВЦЭМ!$A$39:$A$782,$A148,СВЦЭМ!$B$39:$B$782,X$119)+'СЕТ СН'!$I$12+СВЦЭМ!$D$10+'СЕТ СН'!$I$6-'СЕТ СН'!$I$22</f>
        <v>1282.1927315999999</v>
      </c>
      <c r="Y148" s="36">
        <f>SUMIFS(СВЦЭМ!$C$39:$C$782,СВЦЭМ!$A$39:$A$782,$A148,СВЦЭМ!$B$39:$B$782,Y$119)+'СЕТ СН'!$I$12+СВЦЭМ!$D$10+'СЕТ СН'!$I$6-'СЕТ СН'!$I$22</f>
        <v>1318.4031431799999</v>
      </c>
    </row>
    <row r="149" spans="1:26" ht="15.75" x14ac:dyDescent="0.2">
      <c r="A149" s="35">
        <f t="shared" si="3"/>
        <v>44377</v>
      </c>
      <c r="B149" s="36">
        <f>SUMIFS(СВЦЭМ!$C$39:$C$782,СВЦЭМ!$A$39:$A$782,$A149,СВЦЭМ!$B$39:$B$782,B$119)+'СЕТ СН'!$I$12+СВЦЭМ!$D$10+'СЕТ СН'!$I$6-'СЕТ СН'!$I$22</f>
        <v>1320.7345448199999</v>
      </c>
      <c r="C149" s="36">
        <f>SUMIFS(СВЦЭМ!$C$39:$C$782,СВЦЭМ!$A$39:$A$782,$A149,СВЦЭМ!$B$39:$B$782,C$119)+'СЕТ СН'!$I$12+СВЦЭМ!$D$10+'СЕТ СН'!$I$6-'СЕТ СН'!$I$22</f>
        <v>1415.2209092999999</v>
      </c>
      <c r="D149" s="36">
        <f>SUMIFS(СВЦЭМ!$C$39:$C$782,СВЦЭМ!$A$39:$A$782,$A149,СВЦЭМ!$B$39:$B$782,D$119)+'СЕТ СН'!$I$12+СВЦЭМ!$D$10+'СЕТ СН'!$I$6-'СЕТ СН'!$I$22</f>
        <v>1491.9652806399999</v>
      </c>
      <c r="E149" s="36">
        <f>SUMIFS(СВЦЭМ!$C$39:$C$782,СВЦЭМ!$A$39:$A$782,$A149,СВЦЭМ!$B$39:$B$782,E$119)+'СЕТ СН'!$I$12+СВЦЭМ!$D$10+'СЕТ СН'!$I$6-'СЕТ СН'!$I$22</f>
        <v>1489.3474175199999</v>
      </c>
      <c r="F149" s="36">
        <f>SUMIFS(СВЦЭМ!$C$39:$C$782,СВЦЭМ!$A$39:$A$782,$A149,СВЦЭМ!$B$39:$B$782,F$119)+'СЕТ СН'!$I$12+СВЦЭМ!$D$10+'СЕТ СН'!$I$6-'СЕТ СН'!$I$22</f>
        <v>1487.5167647499998</v>
      </c>
      <c r="G149" s="36">
        <f>SUMIFS(СВЦЭМ!$C$39:$C$782,СВЦЭМ!$A$39:$A$782,$A149,СВЦЭМ!$B$39:$B$782,G$119)+'СЕТ СН'!$I$12+СВЦЭМ!$D$10+'СЕТ СН'!$I$6-'СЕТ СН'!$I$22</f>
        <v>1487.10767745</v>
      </c>
      <c r="H149" s="36">
        <f>SUMIFS(СВЦЭМ!$C$39:$C$782,СВЦЭМ!$A$39:$A$782,$A149,СВЦЭМ!$B$39:$B$782,H$119)+'СЕТ СН'!$I$12+СВЦЭМ!$D$10+'СЕТ СН'!$I$6-'СЕТ СН'!$I$22</f>
        <v>1461.8300827799999</v>
      </c>
      <c r="I149" s="36">
        <f>SUMIFS(СВЦЭМ!$C$39:$C$782,СВЦЭМ!$A$39:$A$782,$A149,СВЦЭМ!$B$39:$B$782,I$119)+'СЕТ СН'!$I$12+СВЦЭМ!$D$10+'СЕТ СН'!$I$6-'СЕТ СН'!$I$22</f>
        <v>1369.4884683099999</v>
      </c>
      <c r="J149" s="36">
        <f>SUMIFS(СВЦЭМ!$C$39:$C$782,СВЦЭМ!$A$39:$A$782,$A149,СВЦЭМ!$B$39:$B$782,J$119)+'СЕТ СН'!$I$12+СВЦЭМ!$D$10+'СЕТ СН'!$I$6-'СЕТ СН'!$I$22</f>
        <v>1291.0136473699999</v>
      </c>
      <c r="K149" s="36">
        <f>SUMIFS(СВЦЭМ!$C$39:$C$782,СВЦЭМ!$A$39:$A$782,$A149,СВЦЭМ!$B$39:$B$782,K$119)+'СЕТ СН'!$I$12+СВЦЭМ!$D$10+'СЕТ СН'!$I$6-'СЕТ СН'!$I$22</f>
        <v>1247.91657979</v>
      </c>
      <c r="L149" s="36">
        <f>SUMIFS(СВЦЭМ!$C$39:$C$782,СВЦЭМ!$A$39:$A$782,$A149,СВЦЭМ!$B$39:$B$782,L$119)+'СЕТ СН'!$I$12+СВЦЭМ!$D$10+'СЕТ СН'!$I$6-'СЕТ СН'!$I$22</f>
        <v>1226.4786087399998</v>
      </c>
      <c r="M149" s="36">
        <f>SUMIFS(СВЦЭМ!$C$39:$C$782,СВЦЭМ!$A$39:$A$782,$A149,СВЦЭМ!$B$39:$B$782,M$119)+'СЕТ СН'!$I$12+СВЦЭМ!$D$10+'СЕТ СН'!$I$6-'СЕТ СН'!$I$22</f>
        <v>1262.6517131400001</v>
      </c>
      <c r="N149" s="36">
        <f>SUMIFS(СВЦЭМ!$C$39:$C$782,СВЦЭМ!$A$39:$A$782,$A149,СВЦЭМ!$B$39:$B$782,N$119)+'СЕТ СН'!$I$12+СВЦЭМ!$D$10+'СЕТ СН'!$I$6-'СЕТ СН'!$I$22</f>
        <v>1320.70120501</v>
      </c>
      <c r="O149" s="36">
        <f>SUMIFS(СВЦЭМ!$C$39:$C$782,СВЦЭМ!$A$39:$A$782,$A149,СВЦЭМ!$B$39:$B$782,O$119)+'СЕТ СН'!$I$12+СВЦЭМ!$D$10+'СЕТ СН'!$I$6-'СЕТ СН'!$I$22</f>
        <v>1366.66339561</v>
      </c>
      <c r="P149" s="36">
        <f>SUMIFS(СВЦЭМ!$C$39:$C$782,СВЦЭМ!$A$39:$A$782,$A149,СВЦЭМ!$B$39:$B$782,P$119)+'СЕТ СН'!$I$12+СВЦЭМ!$D$10+'СЕТ СН'!$I$6-'СЕТ СН'!$I$22</f>
        <v>1389.1639123199998</v>
      </c>
      <c r="Q149" s="36">
        <f>SUMIFS(СВЦЭМ!$C$39:$C$782,СВЦЭМ!$A$39:$A$782,$A149,СВЦЭМ!$B$39:$B$782,Q$119)+'СЕТ СН'!$I$12+СВЦЭМ!$D$10+'СЕТ СН'!$I$6-'СЕТ СН'!$I$22</f>
        <v>1372.8008563899998</v>
      </c>
      <c r="R149" s="36">
        <f>SUMIFS(СВЦЭМ!$C$39:$C$782,СВЦЭМ!$A$39:$A$782,$A149,СВЦЭМ!$B$39:$B$782,R$119)+'СЕТ СН'!$I$12+СВЦЭМ!$D$10+'СЕТ СН'!$I$6-'СЕТ СН'!$I$22</f>
        <v>1331.3549544499999</v>
      </c>
      <c r="S149" s="36">
        <f>SUMIFS(СВЦЭМ!$C$39:$C$782,СВЦЭМ!$A$39:$A$782,$A149,СВЦЭМ!$B$39:$B$782,S$119)+'СЕТ СН'!$I$12+СВЦЭМ!$D$10+'СЕТ СН'!$I$6-'СЕТ СН'!$I$22</f>
        <v>1277.35627712</v>
      </c>
      <c r="T149" s="36">
        <f>SUMIFS(СВЦЭМ!$C$39:$C$782,СВЦЭМ!$A$39:$A$782,$A149,СВЦЭМ!$B$39:$B$782,T$119)+'СЕТ СН'!$I$12+СВЦЭМ!$D$10+'СЕТ СН'!$I$6-'СЕТ СН'!$I$22</f>
        <v>1242.2794209199999</v>
      </c>
      <c r="U149" s="36">
        <f>SUMIFS(СВЦЭМ!$C$39:$C$782,СВЦЭМ!$A$39:$A$782,$A149,СВЦЭМ!$B$39:$B$782,U$119)+'СЕТ СН'!$I$12+СВЦЭМ!$D$10+'СЕТ СН'!$I$6-'СЕТ СН'!$I$22</f>
        <v>1243.9382199899999</v>
      </c>
      <c r="V149" s="36">
        <f>SUMIFS(СВЦЭМ!$C$39:$C$782,СВЦЭМ!$A$39:$A$782,$A149,СВЦЭМ!$B$39:$B$782,V$119)+'СЕТ СН'!$I$12+СВЦЭМ!$D$10+'СЕТ СН'!$I$6-'СЕТ СН'!$I$22</f>
        <v>1228.90174157</v>
      </c>
      <c r="W149" s="36">
        <f>SUMIFS(СВЦЭМ!$C$39:$C$782,СВЦЭМ!$A$39:$A$782,$A149,СВЦЭМ!$B$39:$B$782,W$119)+'СЕТ СН'!$I$12+СВЦЭМ!$D$10+'СЕТ СН'!$I$6-'СЕТ СН'!$I$22</f>
        <v>1229.2218286799998</v>
      </c>
      <c r="X149" s="36">
        <f>SUMIFS(СВЦЭМ!$C$39:$C$782,СВЦЭМ!$A$39:$A$782,$A149,СВЦЭМ!$B$39:$B$782,X$119)+'СЕТ СН'!$I$12+СВЦЭМ!$D$10+'СЕТ СН'!$I$6-'СЕТ СН'!$I$22</f>
        <v>1238.5269540499999</v>
      </c>
      <c r="Y149" s="36">
        <f>SUMIFS(СВЦЭМ!$C$39:$C$782,СВЦЭМ!$A$39:$A$782,$A149,СВЦЭМ!$B$39:$B$782,Y$119)+'СЕТ СН'!$I$12+СВЦЭМ!$D$10+'СЕТ СН'!$I$6-'СЕТ СН'!$I$22</f>
        <v>1245.20154938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380901.54545454547</v>
      </c>
      <c r="O155" s="143"/>
      <c r="P155" s="142">
        <f>СВЦЭМ!$D$12+'СЕТ СН'!$F$13-'СЕТ СН'!$G$23</f>
        <v>380901.54545454547</v>
      </c>
      <c r="Q155" s="143"/>
      <c r="R155" s="142">
        <f>СВЦЭМ!$D$12+'СЕТ СН'!$F$13-'СЕТ СН'!$H$23</f>
        <v>380901.54545454547</v>
      </c>
      <c r="S155" s="143"/>
      <c r="T155" s="142">
        <f>СВЦЭМ!$D$12+'СЕТ СН'!$F$13-'СЕТ СН'!$I$23</f>
        <v>380901.54545454547</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1466461.65</v>
      </c>
      <c r="O159" s="147"/>
      <c r="P159" s="147">
        <f>'СЕТ СН'!$G$7</f>
        <v>1029924.38</v>
      </c>
      <c r="Q159" s="147"/>
      <c r="R159" s="147">
        <f>'СЕТ СН'!$H$7</f>
        <v>1366087.15</v>
      </c>
      <c r="S159" s="147"/>
      <c r="T159" s="147">
        <f>'СЕТ СН'!$I$7</f>
        <v>1264711.31</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SUMIFS(СВЦЭМ!$D$39:$D$782,СВЦЭМ!$A$39:$A$782,$A12,СВЦЭМ!$B$39:$B$782,B$11)+'СЕТ СН'!$F$14+СВЦЭМ!$D$10+'СЕТ СН'!$F$5-'СЕТ СН'!$F$24</f>
        <v>3232.971121</v>
      </c>
      <c r="C12" s="36">
        <f>SUMIFS(СВЦЭМ!$D$39:$D$782,СВЦЭМ!$A$39:$A$782,$A12,СВЦЭМ!$B$39:$B$782,C$11)+'СЕТ СН'!$F$14+СВЦЭМ!$D$10+'СЕТ СН'!$F$5-'СЕТ СН'!$F$24</f>
        <v>3294.1515647799997</v>
      </c>
      <c r="D12" s="36">
        <f>SUMIFS(СВЦЭМ!$D$39:$D$782,СВЦЭМ!$A$39:$A$782,$A12,СВЦЭМ!$B$39:$B$782,D$11)+'СЕТ СН'!$F$14+СВЦЭМ!$D$10+'СЕТ СН'!$F$5-'СЕТ СН'!$F$24</f>
        <v>3316.1933815499997</v>
      </c>
      <c r="E12" s="36">
        <f>SUMIFS(СВЦЭМ!$D$39:$D$782,СВЦЭМ!$A$39:$A$782,$A12,СВЦЭМ!$B$39:$B$782,E$11)+'СЕТ СН'!$F$14+СВЦЭМ!$D$10+'СЕТ СН'!$F$5-'СЕТ СН'!$F$24</f>
        <v>3324.9118416000001</v>
      </c>
      <c r="F12" s="36">
        <f>SUMIFS(СВЦЭМ!$D$39:$D$782,СВЦЭМ!$A$39:$A$782,$A12,СВЦЭМ!$B$39:$B$782,F$11)+'СЕТ СН'!$F$14+СВЦЭМ!$D$10+'СЕТ СН'!$F$5-'СЕТ СН'!$F$24</f>
        <v>3327.43981579</v>
      </c>
      <c r="G12" s="36">
        <f>SUMIFS(СВЦЭМ!$D$39:$D$782,СВЦЭМ!$A$39:$A$782,$A12,СВЦЭМ!$B$39:$B$782,G$11)+'СЕТ СН'!$F$14+СВЦЭМ!$D$10+'СЕТ СН'!$F$5-'СЕТ СН'!$F$24</f>
        <v>3309.2175912000002</v>
      </c>
      <c r="H12" s="36">
        <f>SUMIFS(СВЦЭМ!$D$39:$D$782,СВЦЭМ!$A$39:$A$782,$A12,СВЦЭМ!$B$39:$B$782,H$11)+'СЕТ СН'!$F$14+СВЦЭМ!$D$10+'СЕТ СН'!$F$5-'СЕТ СН'!$F$24</f>
        <v>3268.4553844699999</v>
      </c>
      <c r="I12" s="36">
        <f>SUMIFS(СВЦЭМ!$D$39:$D$782,СВЦЭМ!$A$39:$A$782,$A12,СВЦЭМ!$B$39:$B$782,I$11)+'СЕТ СН'!$F$14+СВЦЭМ!$D$10+'СЕТ СН'!$F$5-'СЕТ СН'!$F$24</f>
        <v>3177.2803192399997</v>
      </c>
      <c r="J12" s="36">
        <f>SUMIFS(СВЦЭМ!$D$39:$D$782,СВЦЭМ!$A$39:$A$782,$A12,СВЦЭМ!$B$39:$B$782,J$11)+'СЕТ СН'!$F$14+СВЦЭМ!$D$10+'СЕТ СН'!$F$5-'СЕТ СН'!$F$24</f>
        <v>3132.2960504399998</v>
      </c>
      <c r="K12" s="36">
        <f>SUMIFS(СВЦЭМ!$D$39:$D$782,СВЦЭМ!$A$39:$A$782,$A12,СВЦЭМ!$B$39:$B$782,K$11)+'СЕТ СН'!$F$14+СВЦЭМ!$D$10+'СЕТ СН'!$F$5-'СЕТ СН'!$F$24</f>
        <v>3232.6488901000002</v>
      </c>
      <c r="L12" s="36">
        <f>SUMIFS(СВЦЭМ!$D$39:$D$782,СВЦЭМ!$A$39:$A$782,$A12,СВЦЭМ!$B$39:$B$782,L$11)+'СЕТ СН'!$F$14+СВЦЭМ!$D$10+'СЕТ СН'!$F$5-'СЕТ СН'!$F$24</f>
        <v>3214.8495792200001</v>
      </c>
      <c r="M12" s="36">
        <f>SUMIFS(СВЦЭМ!$D$39:$D$782,СВЦЭМ!$A$39:$A$782,$A12,СВЦЭМ!$B$39:$B$782,M$11)+'СЕТ СН'!$F$14+СВЦЭМ!$D$10+'СЕТ СН'!$F$5-'СЕТ СН'!$F$24</f>
        <v>3202.6908135200001</v>
      </c>
      <c r="N12" s="36">
        <f>SUMIFS(СВЦЭМ!$D$39:$D$782,СВЦЭМ!$A$39:$A$782,$A12,СВЦЭМ!$B$39:$B$782,N$11)+'СЕТ СН'!$F$14+СВЦЭМ!$D$10+'СЕТ СН'!$F$5-'СЕТ СН'!$F$24</f>
        <v>3212.9258977499999</v>
      </c>
      <c r="O12" s="36">
        <f>SUMIFS(СВЦЭМ!$D$39:$D$782,СВЦЭМ!$A$39:$A$782,$A12,СВЦЭМ!$B$39:$B$782,O$11)+'СЕТ СН'!$F$14+СВЦЭМ!$D$10+'СЕТ СН'!$F$5-'СЕТ СН'!$F$24</f>
        <v>3254.1024673699999</v>
      </c>
      <c r="P12" s="36">
        <f>SUMIFS(СВЦЭМ!$D$39:$D$782,СВЦЭМ!$A$39:$A$782,$A12,СВЦЭМ!$B$39:$B$782,P$11)+'СЕТ СН'!$F$14+СВЦЭМ!$D$10+'СЕТ СН'!$F$5-'СЕТ СН'!$F$24</f>
        <v>3264.9280133000002</v>
      </c>
      <c r="Q12" s="36">
        <f>SUMIFS(СВЦЭМ!$D$39:$D$782,СВЦЭМ!$A$39:$A$782,$A12,СВЦЭМ!$B$39:$B$782,Q$11)+'СЕТ СН'!$F$14+СВЦЭМ!$D$10+'СЕТ СН'!$F$5-'СЕТ СН'!$F$24</f>
        <v>3263.5453937000002</v>
      </c>
      <c r="R12" s="36">
        <f>SUMIFS(СВЦЭМ!$D$39:$D$782,СВЦЭМ!$A$39:$A$782,$A12,СВЦЭМ!$B$39:$B$782,R$11)+'СЕТ СН'!$F$14+СВЦЭМ!$D$10+'СЕТ СН'!$F$5-'СЕТ СН'!$F$24</f>
        <v>3217.43779559</v>
      </c>
      <c r="S12" s="36">
        <f>SUMIFS(СВЦЭМ!$D$39:$D$782,СВЦЭМ!$A$39:$A$782,$A12,СВЦЭМ!$B$39:$B$782,S$11)+'СЕТ СН'!$F$14+СВЦЭМ!$D$10+'СЕТ СН'!$F$5-'СЕТ СН'!$F$24</f>
        <v>3221.2431035600002</v>
      </c>
      <c r="T12" s="36">
        <f>SUMIFS(СВЦЭМ!$D$39:$D$782,СВЦЭМ!$A$39:$A$782,$A12,СВЦЭМ!$B$39:$B$782,T$11)+'СЕТ СН'!$F$14+СВЦЭМ!$D$10+'СЕТ СН'!$F$5-'СЕТ СН'!$F$24</f>
        <v>3233.57159219</v>
      </c>
      <c r="U12" s="36">
        <f>SUMIFS(СВЦЭМ!$D$39:$D$782,СВЦЭМ!$A$39:$A$782,$A12,СВЦЭМ!$B$39:$B$782,U$11)+'СЕТ СН'!$F$14+СВЦЭМ!$D$10+'СЕТ СН'!$F$5-'СЕТ СН'!$F$24</f>
        <v>3224.4941086399999</v>
      </c>
      <c r="V12" s="36">
        <f>SUMIFS(СВЦЭМ!$D$39:$D$782,СВЦЭМ!$A$39:$A$782,$A12,СВЦЭМ!$B$39:$B$782,V$11)+'СЕТ СН'!$F$14+СВЦЭМ!$D$10+'СЕТ СН'!$F$5-'СЕТ СН'!$F$24</f>
        <v>3232.9990870500001</v>
      </c>
      <c r="W12" s="36">
        <f>SUMIFS(СВЦЭМ!$D$39:$D$782,СВЦЭМ!$A$39:$A$782,$A12,СВЦЭМ!$B$39:$B$782,W$11)+'СЕТ СН'!$F$14+СВЦЭМ!$D$10+'СЕТ СН'!$F$5-'СЕТ СН'!$F$24</f>
        <v>3249.4998900099999</v>
      </c>
      <c r="X12" s="36">
        <f>SUMIFS(СВЦЭМ!$D$39:$D$782,СВЦЭМ!$A$39:$A$782,$A12,СВЦЭМ!$B$39:$B$782,X$11)+'СЕТ СН'!$F$14+СВЦЭМ!$D$10+'СЕТ СН'!$F$5-'СЕТ СН'!$F$24</f>
        <v>3250.2911116199998</v>
      </c>
      <c r="Y12" s="36">
        <f>SUMIFS(СВЦЭМ!$D$39:$D$782,СВЦЭМ!$A$39:$A$782,$A12,СВЦЭМ!$B$39:$B$782,Y$11)+'СЕТ СН'!$F$14+СВЦЭМ!$D$10+'СЕТ СН'!$F$5-'СЕТ СН'!$F$24</f>
        <v>3203.49703838</v>
      </c>
      <c r="AA12" s="45"/>
    </row>
    <row r="13" spans="1:27" ht="15.75" x14ac:dyDescent="0.2">
      <c r="A13" s="35">
        <f>A12+1</f>
        <v>44349</v>
      </c>
      <c r="B13" s="36">
        <f>SUMIFS(СВЦЭМ!$D$39:$D$782,СВЦЭМ!$A$39:$A$782,$A13,СВЦЭМ!$B$39:$B$782,B$11)+'СЕТ СН'!$F$14+СВЦЭМ!$D$10+'СЕТ СН'!$F$5-'СЕТ СН'!$F$24</f>
        <v>3175.8322886699998</v>
      </c>
      <c r="C13" s="36">
        <f>SUMIFS(СВЦЭМ!$D$39:$D$782,СВЦЭМ!$A$39:$A$782,$A13,СВЦЭМ!$B$39:$B$782,C$11)+'СЕТ СН'!$F$14+СВЦЭМ!$D$10+'СЕТ СН'!$F$5-'СЕТ СН'!$F$24</f>
        <v>3234.2024645699998</v>
      </c>
      <c r="D13" s="36">
        <f>SUMIFS(СВЦЭМ!$D$39:$D$782,СВЦЭМ!$A$39:$A$782,$A13,СВЦЭМ!$B$39:$B$782,D$11)+'СЕТ СН'!$F$14+СВЦЭМ!$D$10+'СЕТ СН'!$F$5-'СЕТ СН'!$F$24</f>
        <v>3305.8587143999998</v>
      </c>
      <c r="E13" s="36">
        <f>SUMIFS(СВЦЭМ!$D$39:$D$782,СВЦЭМ!$A$39:$A$782,$A13,СВЦЭМ!$B$39:$B$782,E$11)+'СЕТ СН'!$F$14+СВЦЭМ!$D$10+'СЕТ СН'!$F$5-'СЕТ СН'!$F$24</f>
        <v>3311.8726751599997</v>
      </c>
      <c r="F13" s="36">
        <f>SUMIFS(СВЦЭМ!$D$39:$D$782,СВЦЭМ!$A$39:$A$782,$A13,СВЦЭМ!$B$39:$B$782,F$11)+'СЕТ СН'!$F$14+СВЦЭМ!$D$10+'СЕТ СН'!$F$5-'СЕТ СН'!$F$24</f>
        <v>3319.82920087</v>
      </c>
      <c r="G13" s="36">
        <f>SUMIFS(СВЦЭМ!$D$39:$D$782,СВЦЭМ!$A$39:$A$782,$A13,СВЦЭМ!$B$39:$B$782,G$11)+'СЕТ СН'!$F$14+СВЦЭМ!$D$10+'СЕТ СН'!$F$5-'СЕТ СН'!$F$24</f>
        <v>3299.6809381600001</v>
      </c>
      <c r="H13" s="36">
        <f>SUMIFS(СВЦЭМ!$D$39:$D$782,СВЦЭМ!$A$39:$A$782,$A13,СВЦЭМ!$B$39:$B$782,H$11)+'СЕТ СН'!$F$14+СВЦЭМ!$D$10+'СЕТ СН'!$F$5-'СЕТ СН'!$F$24</f>
        <v>3273.32842506</v>
      </c>
      <c r="I13" s="36">
        <f>SUMIFS(СВЦЭМ!$D$39:$D$782,СВЦЭМ!$A$39:$A$782,$A13,СВЦЭМ!$B$39:$B$782,I$11)+'СЕТ СН'!$F$14+СВЦЭМ!$D$10+'СЕТ СН'!$F$5-'СЕТ СН'!$F$24</f>
        <v>3209.15832095</v>
      </c>
      <c r="J13" s="36">
        <f>SUMIFS(СВЦЭМ!$D$39:$D$782,СВЦЭМ!$A$39:$A$782,$A13,СВЦЭМ!$B$39:$B$782,J$11)+'СЕТ СН'!$F$14+СВЦЭМ!$D$10+'СЕТ СН'!$F$5-'СЕТ СН'!$F$24</f>
        <v>3174.6709878000001</v>
      </c>
      <c r="K13" s="36">
        <f>SUMIFS(СВЦЭМ!$D$39:$D$782,СВЦЭМ!$A$39:$A$782,$A13,СВЦЭМ!$B$39:$B$782,K$11)+'СЕТ СН'!$F$14+СВЦЭМ!$D$10+'СЕТ СН'!$F$5-'СЕТ СН'!$F$24</f>
        <v>3195.67324869</v>
      </c>
      <c r="L13" s="36">
        <f>SUMIFS(СВЦЭМ!$D$39:$D$782,СВЦЭМ!$A$39:$A$782,$A13,СВЦЭМ!$B$39:$B$782,L$11)+'СЕТ СН'!$F$14+СВЦЭМ!$D$10+'СЕТ СН'!$F$5-'СЕТ СН'!$F$24</f>
        <v>3193.1426499899999</v>
      </c>
      <c r="M13" s="36">
        <f>SUMIFS(СВЦЭМ!$D$39:$D$782,СВЦЭМ!$A$39:$A$782,$A13,СВЦЭМ!$B$39:$B$782,M$11)+'СЕТ СН'!$F$14+СВЦЭМ!$D$10+'СЕТ СН'!$F$5-'СЕТ СН'!$F$24</f>
        <v>3196.9648374200001</v>
      </c>
      <c r="N13" s="36">
        <f>SUMIFS(СВЦЭМ!$D$39:$D$782,СВЦЭМ!$A$39:$A$782,$A13,СВЦЭМ!$B$39:$B$782,N$11)+'СЕТ СН'!$F$14+СВЦЭМ!$D$10+'СЕТ СН'!$F$5-'СЕТ СН'!$F$24</f>
        <v>3250.05346242</v>
      </c>
      <c r="O13" s="36">
        <f>SUMIFS(СВЦЭМ!$D$39:$D$782,СВЦЭМ!$A$39:$A$782,$A13,СВЦЭМ!$B$39:$B$782,O$11)+'СЕТ СН'!$F$14+СВЦЭМ!$D$10+'СЕТ СН'!$F$5-'СЕТ СН'!$F$24</f>
        <v>3289.48661365</v>
      </c>
      <c r="P13" s="36">
        <f>SUMIFS(СВЦЭМ!$D$39:$D$782,СВЦЭМ!$A$39:$A$782,$A13,СВЦЭМ!$B$39:$B$782,P$11)+'СЕТ СН'!$F$14+СВЦЭМ!$D$10+'СЕТ СН'!$F$5-'СЕТ СН'!$F$24</f>
        <v>3295.7024777699999</v>
      </c>
      <c r="Q13" s="36">
        <f>SUMIFS(СВЦЭМ!$D$39:$D$782,СВЦЭМ!$A$39:$A$782,$A13,СВЦЭМ!$B$39:$B$782,Q$11)+'СЕТ СН'!$F$14+СВЦЭМ!$D$10+'СЕТ СН'!$F$5-'СЕТ СН'!$F$24</f>
        <v>3297.3432736499999</v>
      </c>
      <c r="R13" s="36">
        <f>SUMIFS(СВЦЭМ!$D$39:$D$782,СВЦЭМ!$A$39:$A$782,$A13,СВЦЭМ!$B$39:$B$782,R$11)+'СЕТ СН'!$F$14+СВЦЭМ!$D$10+'СЕТ СН'!$F$5-'СЕТ СН'!$F$24</f>
        <v>3258.2128834999999</v>
      </c>
      <c r="S13" s="36">
        <f>SUMIFS(СВЦЭМ!$D$39:$D$782,СВЦЭМ!$A$39:$A$782,$A13,СВЦЭМ!$B$39:$B$782,S$11)+'СЕТ СН'!$F$14+СВЦЭМ!$D$10+'СЕТ СН'!$F$5-'СЕТ СН'!$F$24</f>
        <v>3255.1053593299998</v>
      </c>
      <c r="T13" s="36">
        <f>SUMIFS(СВЦЭМ!$D$39:$D$782,СВЦЭМ!$A$39:$A$782,$A13,СВЦЭМ!$B$39:$B$782,T$11)+'СЕТ СН'!$F$14+СВЦЭМ!$D$10+'СЕТ СН'!$F$5-'СЕТ СН'!$F$24</f>
        <v>3233.6620248600002</v>
      </c>
      <c r="U13" s="36">
        <f>SUMIFS(СВЦЭМ!$D$39:$D$782,СВЦЭМ!$A$39:$A$782,$A13,СВЦЭМ!$B$39:$B$782,U$11)+'СЕТ СН'!$F$14+СВЦЭМ!$D$10+'СЕТ СН'!$F$5-'СЕТ СН'!$F$24</f>
        <v>3201.2219737400001</v>
      </c>
      <c r="V13" s="36">
        <f>SUMIFS(СВЦЭМ!$D$39:$D$782,СВЦЭМ!$A$39:$A$782,$A13,СВЦЭМ!$B$39:$B$782,V$11)+'СЕТ СН'!$F$14+СВЦЭМ!$D$10+'СЕТ СН'!$F$5-'СЕТ СН'!$F$24</f>
        <v>3189.24720222</v>
      </c>
      <c r="W13" s="36">
        <f>SUMIFS(СВЦЭМ!$D$39:$D$782,СВЦЭМ!$A$39:$A$782,$A13,СВЦЭМ!$B$39:$B$782,W$11)+'СЕТ СН'!$F$14+СВЦЭМ!$D$10+'СЕТ СН'!$F$5-'СЕТ СН'!$F$24</f>
        <v>3200.3377822699999</v>
      </c>
      <c r="X13" s="36">
        <f>SUMIFS(СВЦЭМ!$D$39:$D$782,СВЦЭМ!$A$39:$A$782,$A13,СВЦЭМ!$B$39:$B$782,X$11)+'СЕТ СН'!$F$14+СВЦЭМ!$D$10+'СЕТ СН'!$F$5-'СЕТ СН'!$F$24</f>
        <v>3266.3121720600002</v>
      </c>
      <c r="Y13" s="36">
        <f>SUMIFS(СВЦЭМ!$D$39:$D$782,СВЦЭМ!$A$39:$A$782,$A13,СВЦЭМ!$B$39:$B$782,Y$11)+'СЕТ СН'!$F$14+СВЦЭМ!$D$10+'СЕТ СН'!$F$5-'СЕТ СН'!$F$24</f>
        <v>3224.5055572900001</v>
      </c>
    </row>
    <row r="14" spans="1:27" ht="15.75" x14ac:dyDescent="0.2">
      <c r="A14" s="35">
        <f t="shared" ref="A14:A41" si="0">A13+1</f>
        <v>44350</v>
      </c>
      <c r="B14" s="36">
        <f>SUMIFS(СВЦЭМ!$D$39:$D$782,СВЦЭМ!$A$39:$A$782,$A14,СВЦЭМ!$B$39:$B$782,B$11)+'СЕТ СН'!$F$14+СВЦЭМ!$D$10+'СЕТ СН'!$F$5-'СЕТ СН'!$F$24</f>
        <v>3149.4010517199999</v>
      </c>
      <c r="C14" s="36">
        <f>SUMIFS(СВЦЭМ!$D$39:$D$782,СВЦЭМ!$A$39:$A$782,$A14,СВЦЭМ!$B$39:$B$782,C$11)+'СЕТ СН'!$F$14+СВЦЭМ!$D$10+'СЕТ СН'!$F$5-'СЕТ СН'!$F$24</f>
        <v>3215.61626454</v>
      </c>
      <c r="D14" s="36">
        <f>SUMIFS(СВЦЭМ!$D$39:$D$782,СВЦЭМ!$A$39:$A$782,$A14,СВЦЭМ!$B$39:$B$782,D$11)+'СЕТ СН'!$F$14+СВЦЭМ!$D$10+'СЕТ СН'!$F$5-'СЕТ СН'!$F$24</f>
        <v>3285.85216171</v>
      </c>
      <c r="E14" s="36">
        <f>SUMIFS(СВЦЭМ!$D$39:$D$782,СВЦЭМ!$A$39:$A$782,$A14,СВЦЭМ!$B$39:$B$782,E$11)+'СЕТ СН'!$F$14+СВЦЭМ!$D$10+'СЕТ СН'!$F$5-'СЕТ СН'!$F$24</f>
        <v>3302.0147489599999</v>
      </c>
      <c r="F14" s="36">
        <f>SUMIFS(СВЦЭМ!$D$39:$D$782,СВЦЭМ!$A$39:$A$782,$A14,СВЦЭМ!$B$39:$B$782,F$11)+'СЕТ СН'!$F$14+СВЦЭМ!$D$10+'СЕТ СН'!$F$5-'СЕТ СН'!$F$24</f>
        <v>3308.29600252</v>
      </c>
      <c r="G14" s="36">
        <f>SUMIFS(СВЦЭМ!$D$39:$D$782,СВЦЭМ!$A$39:$A$782,$A14,СВЦЭМ!$B$39:$B$782,G$11)+'СЕТ СН'!$F$14+СВЦЭМ!$D$10+'СЕТ СН'!$F$5-'СЕТ СН'!$F$24</f>
        <v>3288.7836708899999</v>
      </c>
      <c r="H14" s="36">
        <f>SUMIFS(СВЦЭМ!$D$39:$D$782,СВЦЭМ!$A$39:$A$782,$A14,СВЦЭМ!$B$39:$B$782,H$11)+'СЕТ СН'!$F$14+СВЦЭМ!$D$10+'СЕТ СН'!$F$5-'СЕТ СН'!$F$24</f>
        <v>3248.5414420799998</v>
      </c>
      <c r="I14" s="36">
        <f>SUMIFS(СВЦЭМ!$D$39:$D$782,СВЦЭМ!$A$39:$A$782,$A14,СВЦЭМ!$B$39:$B$782,I$11)+'СЕТ СН'!$F$14+СВЦЭМ!$D$10+'СЕТ СН'!$F$5-'СЕТ СН'!$F$24</f>
        <v>3226.7003459500002</v>
      </c>
      <c r="J14" s="36">
        <f>SUMIFS(СВЦЭМ!$D$39:$D$782,СВЦЭМ!$A$39:$A$782,$A14,СВЦЭМ!$B$39:$B$782,J$11)+'СЕТ СН'!$F$14+СВЦЭМ!$D$10+'СЕТ СН'!$F$5-'СЕТ СН'!$F$24</f>
        <v>3265.8689734899999</v>
      </c>
      <c r="K14" s="36">
        <f>SUMIFS(СВЦЭМ!$D$39:$D$782,СВЦЭМ!$A$39:$A$782,$A14,СВЦЭМ!$B$39:$B$782,K$11)+'СЕТ СН'!$F$14+СВЦЭМ!$D$10+'СЕТ СН'!$F$5-'СЕТ СН'!$F$24</f>
        <v>3288.1250615899999</v>
      </c>
      <c r="L14" s="36">
        <f>SUMIFS(СВЦЭМ!$D$39:$D$782,СВЦЭМ!$A$39:$A$782,$A14,СВЦЭМ!$B$39:$B$782,L$11)+'СЕТ СН'!$F$14+СВЦЭМ!$D$10+'СЕТ СН'!$F$5-'СЕТ СН'!$F$24</f>
        <v>3295.5314619800001</v>
      </c>
      <c r="M14" s="36">
        <f>SUMIFS(СВЦЭМ!$D$39:$D$782,СВЦЭМ!$A$39:$A$782,$A14,СВЦЭМ!$B$39:$B$782,M$11)+'СЕТ СН'!$F$14+СВЦЭМ!$D$10+'СЕТ СН'!$F$5-'СЕТ СН'!$F$24</f>
        <v>3279.7525412099999</v>
      </c>
      <c r="N14" s="36">
        <f>SUMIFS(СВЦЭМ!$D$39:$D$782,СВЦЭМ!$A$39:$A$782,$A14,СВЦЭМ!$B$39:$B$782,N$11)+'СЕТ СН'!$F$14+СВЦЭМ!$D$10+'СЕТ СН'!$F$5-'СЕТ СН'!$F$24</f>
        <v>3269.5335093200001</v>
      </c>
      <c r="O14" s="36">
        <f>SUMIFS(СВЦЭМ!$D$39:$D$782,СВЦЭМ!$A$39:$A$782,$A14,СВЦЭМ!$B$39:$B$782,O$11)+'СЕТ СН'!$F$14+СВЦЭМ!$D$10+'СЕТ СН'!$F$5-'СЕТ СН'!$F$24</f>
        <v>3294.1821370100001</v>
      </c>
      <c r="P14" s="36">
        <f>SUMIFS(СВЦЭМ!$D$39:$D$782,СВЦЭМ!$A$39:$A$782,$A14,СВЦЭМ!$B$39:$B$782,P$11)+'СЕТ СН'!$F$14+СВЦЭМ!$D$10+'СЕТ СН'!$F$5-'СЕТ СН'!$F$24</f>
        <v>3304.7220378000002</v>
      </c>
      <c r="Q14" s="36">
        <f>SUMIFS(СВЦЭМ!$D$39:$D$782,СВЦЭМ!$A$39:$A$782,$A14,СВЦЭМ!$B$39:$B$782,Q$11)+'СЕТ СН'!$F$14+СВЦЭМ!$D$10+'СЕТ СН'!$F$5-'СЕТ СН'!$F$24</f>
        <v>3298.7424167499998</v>
      </c>
      <c r="R14" s="36">
        <f>SUMIFS(СВЦЭМ!$D$39:$D$782,СВЦЭМ!$A$39:$A$782,$A14,СВЦЭМ!$B$39:$B$782,R$11)+'СЕТ СН'!$F$14+СВЦЭМ!$D$10+'СЕТ СН'!$F$5-'СЕТ СН'!$F$24</f>
        <v>3264.96504581</v>
      </c>
      <c r="S14" s="36">
        <f>SUMIFS(СВЦЭМ!$D$39:$D$782,СВЦЭМ!$A$39:$A$782,$A14,СВЦЭМ!$B$39:$B$782,S$11)+'СЕТ СН'!$F$14+СВЦЭМ!$D$10+'СЕТ СН'!$F$5-'СЕТ СН'!$F$24</f>
        <v>3287.5653005700001</v>
      </c>
      <c r="T14" s="36">
        <f>SUMIFS(СВЦЭМ!$D$39:$D$782,СВЦЭМ!$A$39:$A$782,$A14,СВЦЭМ!$B$39:$B$782,T$11)+'СЕТ СН'!$F$14+СВЦЭМ!$D$10+'СЕТ СН'!$F$5-'СЕТ СН'!$F$24</f>
        <v>3260.5281397200001</v>
      </c>
      <c r="U14" s="36">
        <f>SUMIFS(СВЦЭМ!$D$39:$D$782,СВЦЭМ!$A$39:$A$782,$A14,СВЦЭМ!$B$39:$B$782,U$11)+'СЕТ СН'!$F$14+СВЦЭМ!$D$10+'СЕТ СН'!$F$5-'СЕТ СН'!$F$24</f>
        <v>3221.9384708699999</v>
      </c>
      <c r="V14" s="36">
        <f>SUMIFS(СВЦЭМ!$D$39:$D$782,СВЦЭМ!$A$39:$A$782,$A14,СВЦЭМ!$B$39:$B$782,V$11)+'СЕТ СН'!$F$14+СВЦЭМ!$D$10+'СЕТ СН'!$F$5-'СЕТ СН'!$F$24</f>
        <v>3236.1012113400002</v>
      </c>
      <c r="W14" s="36">
        <f>SUMIFS(СВЦЭМ!$D$39:$D$782,СВЦЭМ!$A$39:$A$782,$A14,СВЦЭМ!$B$39:$B$782,W$11)+'СЕТ СН'!$F$14+СВЦЭМ!$D$10+'СЕТ СН'!$F$5-'СЕТ СН'!$F$24</f>
        <v>3246.3693445399999</v>
      </c>
      <c r="X14" s="36">
        <f>SUMIFS(СВЦЭМ!$D$39:$D$782,СВЦЭМ!$A$39:$A$782,$A14,СВЦЭМ!$B$39:$B$782,X$11)+'СЕТ СН'!$F$14+СВЦЭМ!$D$10+'СЕТ СН'!$F$5-'СЕТ СН'!$F$24</f>
        <v>3227.9319287999997</v>
      </c>
      <c r="Y14" s="36">
        <f>SUMIFS(СВЦЭМ!$D$39:$D$782,СВЦЭМ!$A$39:$A$782,$A14,СВЦЭМ!$B$39:$B$782,Y$11)+'СЕТ СН'!$F$14+СВЦЭМ!$D$10+'СЕТ СН'!$F$5-'СЕТ СН'!$F$24</f>
        <v>3174.8057784900002</v>
      </c>
    </row>
    <row r="15" spans="1:27" ht="15.75" x14ac:dyDescent="0.2">
      <c r="A15" s="35">
        <f t="shared" si="0"/>
        <v>44351</v>
      </c>
      <c r="B15" s="36">
        <f>SUMIFS(СВЦЭМ!$D$39:$D$782,СВЦЭМ!$A$39:$A$782,$A15,СВЦЭМ!$B$39:$B$782,B$11)+'СЕТ СН'!$F$14+СВЦЭМ!$D$10+'СЕТ СН'!$F$5-'СЕТ СН'!$F$24</f>
        <v>3151.6312189800001</v>
      </c>
      <c r="C15" s="36">
        <f>SUMIFS(СВЦЭМ!$D$39:$D$782,СВЦЭМ!$A$39:$A$782,$A15,СВЦЭМ!$B$39:$B$782,C$11)+'СЕТ СН'!$F$14+СВЦЭМ!$D$10+'СЕТ СН'!$F$5-'СЕТ СН'!$F$24</f>
        <v>3222.67637031</v>
      </c>
      <c r="D15" s="36">
        <f>SUMIFS(СВЦЭМ!$D$39:$D$782,СВЦЭМ!$A$39:$A$782,$A15,СВЦЭМ!$B$39:$B$782,D$11)+'СЕТ СН'!$F$14+СВЦЭМ!$D$10+'СЕТ СН'!$F$5-'СЕТ СН'!$F$24</f>
        <v>3290.95730585</v>
      </c>
      <c r="E15" s="36">
        <f>SUMIFS(СВЦЭМ!$D$39:$D$782,СВЦЭМ!$A$39:$A$782,$A15,СВЦЭМ!$B$39:$B$782,E$11)+'СЕТ СН'!$F$14+СВЦЭМ!$D$10+'СЕТ СН'!$F$5-'СЕТ СН'!$F$24</f>
        <v>3300.5117208900001</v>
      </c>
      <c r="F15" s="36">
        <f>SUMIFS(СВЦЭМ!$D$39:$D$782,СВЦЭМ!$A$39:$A$782,$A15,СВЦЭМ!$B$39:$B$782,F$11)+'СЕТ СН'!$F$14+СВЦЭМ!$D$10+'СЕТ СН'!$F$5-'СЕТ СН'!$F$24</f>
        <v>3298.3913962199999</v>
      </c>
      <c r="G15" s="36">
        <f>SUMIFS(СВЦЭМ!$D$39:$D$782,СВЦЭМ!$A$39:$A$782,$A15,СВЦЭМ!$B$39:$B$782,G$11)+'СЕТ СН'!$F$14+СВЦЭМ!$D$10+'СЕТ СН'!$F$5-'СЕТ СН'!$F$24</f>
        <v>3289.6194292999999</v>
      </c>
      <c r="H15" s="36">
        <f>SUMIFS(СВЦЭМ!$D$39:$D$782,СВЦЭМ!$A$39:$A$782,$A15,СВЦЭМ!$B$39:$B$782,H$11)+'СЕТ СН'!$F$14+СВЦЭМ!$D$10+'СЕТ СН'!$F$5-'СЕТ СН'!$F$24</f>
        <v>3250.5823679300001</v>
      </c>
      <c r="I15" s="36">
        <f>SUMIFS(СВЦЭМ!$D$39:$D$782,СВЦЭМ!$A$39:$A$782,$A15,СВЦЭМ!$B$39:$B$782,I$11)+'СЕТ СН'!$F$14+СВЦЭМ!$D$10+'СЕТ СН'!$F$5-'СЕТ СН'!$F$24</f>
        <v>3217.9928102700001</v>
      </c>
      <c r="J15" s="36">
        <f>SUMIFS(СВЦЭМ!$D$39:$D$782,СВЦЭМ!$A$39:$A$782,$A15,СВЦЭМ!$B$39:$B$782,J$11)+'СЕТ СН'!$F$14+СВЦЭМ!$D$10+'СЕТ СН'!$F$5-'СЕТ СН'!$F$24</f>
        <v>3270.1395442499997</v>
      </c>
      <c r="K15" s="36">
        <f>SUMIFS(СВЦЭМ!$D$39:$D$782,СВЦЭМ!$A$39:$A$782,$A15,СВЦЭМ!$B$39:$B$782,K$11)+'СЕТ СН'!$F$14+СВЦЭМ!$D$10+'СЕТ СН'!$F$5-'СЕТ СН'!$F$24</f>
        <v>3287.80517723</v>
      </c>
      <c r="L15" s="36">
        <f>SUMIFS(СВЦЭМ!$D$39:$D$782,СВЦЭМ!$A$39:$A$782,$A15,СВЦЭМ!$B$39:$B$782,L$11)+'СЕТ СН'!$F$14+СВЦЭМ!$D$10+'СЕТ СН'!$F$5-'СЕТ СН'!$F$24</f>
        <v>3286.50370011</v>
      </c>
      <c r="M15" s="36">
        <f>SUMIFS(СВЦЭМ!$D$39:$D$782,СВЦЭМ!$A$39:$A$782,$A15,СВЦЭМ!$B$39:$B$782,M$11)+'СЕТ СН'!$F$14+СВЦЭМ!$D$10+'СЕТ СН'!$F$5-'СЕТ СН'!$F$24</f>
        <v>3285.6435634700001</v>
      </c>
      <c r="N15" s="36">
        <f>SUMIFS(СВЦЭМ!$D$39:$D$782,СВЦЭМ!$A$39:$A$782,$A15,СВЦЭМ!$B$39:$B$782,N$11)+'СЕТ СН'!$F$14+СВЦЭМ!$D$10+'СЕТ СН'!$F$5-'СЕТ СН'!$F$24</f>
        <v>3275.7085207199998</v>
      </c>
      <c r="O15" s="36">
        <f>SUMIFS(СВЦЭМ!$D$39:$D$782,СВЦЭМ!$A$39:$A$782,$A15,СВЦЭМ!$B$39:$B$782,O$11)+'СЕТ СН'!$F$14+СВЦЭМ!$D$10+'СЕТ СН'!$F$5-'СЕТ СН'!$F$24</f>
        <v>3324.8485271499999</v>
      </c>
      <c r="P15" s="36">
        <f>SUMIFS(СВЦЭМ!$D$39:$D$782,СВЦЭМ!$A$39:$A$782,$A15,СВЦЭМ!$B$39:$B$782,P$11)+'СЕТ СН'!$F$14+СВЦЭМ!$D$10+'СЕТ СН'!$F$5-'СЕТ СН'!$F$24</f>
        <v>3328.3417683500002</v>
      </c>
      <c r="Q15" s="36">
        <f>SUMIFS(СВЦЭМ!$D$39:$D$782,СВЦЭМ!$A$39:$A$782,$A15,СВЦЭМ!$B$39:$B$782,Q$11)+'СЕТ СН'!$F$14+СВЦЭМ!$D$10+'СЕТ СН'!$F$5-'СЕТ СН'!$F$24</f>
        <v>3323.8034316200001</v>
      </c>
      <c r="R15" s="36">
        <f>SUMIFS(СВЦЭМ!$D$39:$D$782,СВЦЭМ!$A$39:$A$782,$A15,СВЦЭМ!$B$39:$B$782,R$11)+'СЕТ СН'!$F$14+СВЦЭМ!$D$10+'СЕТ СН'!$F$5-'СЕТ СН'!$F$24</f>
        <v>3267.5007766499998</v>
      </c>
      <c r="S15" s="36">
        <f>SUMIFS(СВЦЭМ!$D$39:$D$782,СВЦЭМ!$A$39:$A$782,$A15,СВЦЭМ!$B$39:$B$782,S$11)+'СЕТ СН'!$F$14+СВЦЭМ!$D$10+'СЕТ СН'!$F$5-'СЕТ СН'!$F$24</f>
        <v>3273.5833699899999</v>
      </c>
      <c r="T15" s="36">
        <f>SUMIFS(СВЦЭМ!$D$39:$D$782,СВЦЭМ!$A$39:$A$782,$A15,СВЦЭМ!$B$39:$B$782,T$11)+'СЕТ СН'!$F$14+СВЦЭМ!$D$10+'СЕТ СН'!$F$5-'СЕТ СН'!$F$24</f>
        <v>3244.5899644900001</v>
      </c>
      <c r="U15" s="36">
        <f>SUMIFS(СВЦЭМ!$D$39:$D$782,СВЦЭМ!$A$39:$A$782,$A15,СВЦЭМ!$B$39:$B$782,U$11)+'СЕТ СН'!$F$14+СВЦЭМ!$D$10+'СЕТ СН'!$F$5-'СЕТ СН'!$F$24</f>
        <v>3212.83533313</v>
      </c>
      <c r="V15" s="36">
        <f>SUMIFS(СВЦЭМ!$D$39:$D$782,СВЦЭМ!$A$39:$A$782,$A15,СВЦЭМ!$B$39:$B$782,V$11)+'СЕТ СН'!$F$14+СВЦЭМ!$D$10+'СЕТ СН'!$F$5-'СЕТ СН'!$F$24</f>
        <v>3218.7384752200001</v>
      </c>
      <c r="W15" s="36">
        <f>SUMIFS(СВЦЭМ!$D$39:$D$782,СВЦЭМ!$A$39:$A$782,$A15,СВЦЭМ!$B$39:$B$782,W$11)+'СЕТ СН'!$F$14+СВЦЭМ!$D$10+'СЕТ СН'!$F$5-'СЕТ СН'!$F$24</f>
        <v>3222.6553836799999</v>
      </c>
      <c r="X15" s="36">
        <f>SUMIFS(СВЦЭМ!$D$39:$D$782,СВЦЭМ!$A$39:$A$782,$A15,СВЦЭМ!$B$39:$B$782,X$11)+'СЕТ СН'!$F$14+СВЦЭМ!$D$10+'СЕТ СН'!$F$5-'СЕТ СН'!$F$24</f>
        <v>3197.17764321</v>
      </c>
      <c r="Y15" s="36">
        <f>SUMIFS(СВЦЭМ!$D$39:$D$782,СВЦЭМ!$A$39:$A$782,$A15,СВЦЭМ!$B$39:$B$782,Y$11)+'СЕТ СН'!$F$14+СВЦЭМ!$D$10+'СЕТ СН'!$F$5-'СЕТ СН'!$F$24</f>
        <v>3163.57804902</v>
      </c>
    </row>
    <row r="16" spans="1:27" ht="15.75" x14ac:dyDescent="0.2">
      <c r="A16" s="35">
        <f t="shared" si="0"/>
        <v>44352</v>
      </c>
      <c r="B16" s="36">
        <f>SUMIFS(СВЦЭМ!$D$39:$D$782,СВЦЭМ!$A$39:$A$782,$A16,СВЦЭМ!$B$39:$B$782,B$11)+'СЕТ СН'!$F$14+СВЦЭМ!$D$10+'СЕТ СН'!$F$5-'СЕТ СН'!$F$24</f>
        <v>3147.0545234000001</v>
      </c>
      <c r="C16" s="36">
        <f>SUMIFS(СВЦЭМ!$D$39:$D$782,СВЦЭМ!$A$39:$A$782,$A16,СВЦЭМ!$B$39:$B$782,C$11)+'СЕТ СН'!$F$14+СВЦЭМ!$D$10+'СЕТ СН'!$F$5-'СЕТ СН'!$F$24</f>
        <v>3193.8747669700001</v>
      </c>
      <c r="D16" s="36">
        <f>SUMIFS(СВЦЭМ!$D$39:$D$782,СВЦЭМ!$A$39:$A$782,$A16,СВЦЭМ!$B$39:$B$782,D$11)+'СЕТ СН'!$F$14+СВЦЭМ!$D$10+'СЕТ СН'!$F$5-'СЕТ СН'!$F$24</f>
        <v>3264.6400357100001</v>
      </c>
      <c r="E16" s="36">
        <f>SUMIFS(СВЦЭМ!$D$39:$D$782,СВЦЭМ!$A$39:$A$782,$A16,СВЦЭМ!$B$39:$B$782,E$11)+'СЕТ СН'!$F$14+СВЦЭМ!$D$10+'СЕТ СН'!$F$5-'СЕТ СН'!$F$24</f>
        <v>3277.7843213000001</v>
      </c>
      <c r="F16" s="36">
        <f>SUMIFS(СВЦЭМ!$D$39:$D$782,СВЦЭМ!$A$39:$A$782,$A16,СВЦЭМ!$B$39:$B$782,F$11)+'СЕТ СН'!$F$14+СВЦЭМ!$D$10+'СЕТ СН'!$F$5-'СЕТ СН'!$F$24</f>
        <v>3280.86660059</v>
      </c>
      <c r="G16" s="36">
        <f>SUMIFS(СВЦЭМ!$D$39:$D$782,СВЦЭМ!$A$39:$A$782,$A16,СВЦЭМ!$B$39:$B$782,G$11)+'СЕТ СН'!$F$14+СВЦЭМ!$D$10+'СЕТ СН'!$F$5-'СЕТ СН'!$F$24</f>
        <v>3272.0045342200001</v>
      </c>
      <c r="H16" s="36">
        <f>SUMIFS(СВЦЭМ!$D$39:$D$782,СВЦЭМ!$A$39:$A$782,$A16,СВЦЭМ!$B$39:$B$782,H$11)+'СЕТ СН'!$F$14+СВЦЭМ!$D$10+'СЕТ СН'!$F$5-'СЕТ СН'!$F$24</f>
        <v>3247.29298096</v>
      </c>
      <c r="I16" s="36">
        <f>SUMIFS(СВЦЭМ!$D$39:$D$782,СВЦЭМ!$A$39:$A$782,$A16,СВЦЭМ!$B$39:$B$782,I$11)+'СЕТ СН'!$F$14+СВЦЭМ!$D$10+'СЕТ СН'!$F$5-'СЕТ СН'!$F$24</f>
        <v>3170.48893056</v>
      </c>
      <c r="J16" s="36">
        <f>SUMIFS(СВЦЭМ!$D$39:$D$782,СВЦЭМ!$A$39:$A$782,$A16,СВЦЭМ!$B$39:$B$782,J$11)+'СЕТ СН'!$F$14+СВЦЭМ!$D$10+'СЕТ СН'!$F$5-'СЕТ СН'!$F$24</f>
        <v>3176.3788009899999</v>
      </c>
      <c r="K16" s="36">
        <f>SUMIFS(СВЦЭМ!$D$39:$D$782,СВЦЭМ!$A$39:$A$782,$A16,СВЦЭМ!$B$39:$B$782,K$11)+'СЕТ СН'!$F$14+СВЦЭМ!$D$10+'СЕТ СН'!$F$5-'СЕТ СН'!$F$24</f>
        <v>3254.7963472500001</v>
      </c>
      <c r="L16" s="36">
        <f>SUMIFS(СВЦЭМ!$D$39:$D$782,СВЦЭМ!$A$39:$A$782,$A16,СВЦЭМ!$B$39:$B$782,L$11)+'СЕТ СН'!$F$14+СВЦЭМ!$D$10+'СЕТ СН'!$F$5-'СЕТ СН'!$F$24</f>
        <v>3260.0355995099999</v>
      </c>
      <c r="M16" s="36">
        <f>SUMIFS(СВЦЭМ!$D$39:$D$782,СВЦЭМ!$A$39:$A$782,$A16,СВЦЭМ!$B$39:$B$782,M$11)+'СЕТ СН'!$F$14+СВЦЭМ!$D$10+'СЕТ СН'!$F$5-'СЕТ СН'!$F$24</f>
        <v>3259.4971832000001</v>
      </c>
      <c r="N16" s="36">
        <f>SUMIFS(СВЦЭМ!$D$39:$D$782,СВЦЭМ!$A$39:$A$782,$A16,СВЦЭМ!$B$39:$B$782,N$11)+'СЕТ СН'!$F$14+СВЦЭМ!$D$10+'СЕТ СН'!$F$5-'СЕТ СН'!$F$24</f>
        <v>3254.7358317099997</v>
      </c>
      <c r="O16" s="36">
        <f>SUMIFS(СВЦЭМ!$D$39:$D$782,СВЦЭМ!$A$39:$A$782,$A16,СВЦЭМ!$B$39:$B$782,O$11)+'СЕТ СН'!$F$14+СВЦЭМ!$D$10+'СЕТ СН'!$F$5-'СЕТ СН'!$F$24</f>
        <v>3287.1134942099998</v>
      </c>
      <c r="P16" s="36">
        <f>SUMIFS(СВЦЭМ!$D$39:$D$782,СВЦЭМ!$A$39:$A$782,$A16,СВЦЭМ!$B$39:$B$782,P$11)+'СЕТ СН'!$F$14+СВЦЭМ!$D$10+'СЕТ СН'!$F$5-'СЕТ СН'!$F$24</f>
        <v>3288.8708849200002</v>
      </c>
      <c r="Q16" s="36">
        <f>SUMIFS(СВЦЭМ!$D$39:$D$782,СВЦЭМ!$A$39:$A$782,$A16,СВЦЭМ!$B$39:$B$782,Q$11)+'СЕТ СН'!$F$14+СВЦЭМ!$D$10+'СЕТ СН'!$F$5-'СЕТ СН'!$F$24</f>
        <v>3281.4422267300001</v>
      </c>
      <c r="R16" s="36">
        <f>SUMIFS(СВЦЭМ!$D$39:$D$782,СВЦЭМ!$A$39:$A$782,$A16,СВЦЭМ!$B$39:$B$782,R$11)+'СЕТ СН'!$F$14+СВЦЭМ!$D$10+'СЕТ СН'!$F$5-'СЕТ СН'!$F$24</f>
        <v>3223.9739053200001</v>
      </c>
      <c r="S16" s="36">
        <f>SUMIFS(СВЦЭМ!$D$39:$D$782,СВЦЭМ!$A$39:$A$782,$A16,СВЦЭМ!$B$39:$B$782,S$11)+'СЕТ СН'!$F$14+СВЦЭМ!$D$10+'СЕТ СН'!$F$5-'СЕТ СН'!$F$24</f>
        <v>3221.66641897</v>
      </c>
      <c r="T16" s="36">
        <f>SUMIFS(СВЦЭМ!$D$39:$D$782,СВЦЭМ!$A$39:$A$782,$A16,СВЦЭМ!$B$39:$B$782,T$11)+'СЕТ СН'!$F$14+СВЦЭМ!$D$10+'СЕТ СН'!$F$5-'СЕТ СН'!$F$24</f>
        <v>3209.0426705599998</v>
      </c>
      <c r="U16" s="36">
        <f>SUMIFS(СВЦЭМ!$D$39:$D$782,СВЦЭМ!$A$39:$A$782,$A16,СВЦЭМ!$B$39:$B$782,U$11)+'СЕТ СН'!$F$14+СВЦЭМ!$D$10+'СЕТ СН'!$F$5-'СЕТ СН'!$F$24</f>
        <v>3178.4988726900001</v>
      </c>
      <c r="V16" s="36">
        <f>SUMIFS(СВЦЭМ!$D$39:$D$782,СВЦЭМ!$A$39:$A$782,$A16,СВЦЭМ!$B$39:$B$782,V$11)+'СЕТ СН'!$F$14+СВЦЭМ!$D$10+'СЕТ СН'!$F$5-'СЕТ СН'!$F$24</f>
        <v>3156.13606858</v>
      </c>
      <c r="W16" s="36">
        <f>SUMIFS(СВЦЭМ!$D$39:$D$782,СВЦЭМ!$A$39:$A$782,$A16,СВЦЭМ!$B$39:$B$782,W$11)+'СЕТ СН'!$F$14+СВЦЭМ!$D$10+'СЕТ СН'!$F$5-'СЕТ СН'!$F$24</f>
        <v>3160.3295155999999</v>
      </c>
      <c r="X16" s="36">
        <f>SUMIFS(СВЦЭМ!$D$39:$D$782,СВЦЭМ!$A$39:$A$782,$A16,СВЦЭМ!$B$39:$B$782,X$11)+'СЕТ СН'!$F$14+СВЦЭМ!$D$10+'СЕТ СН'!$F$5-'СЕТ СН'!$F$24</f>
        <v>3158.95493708</v>
      </c>
      <c r="Y16" s="36">
        <f>SUMIFS(СВЦЭМ!$D$39:$D$782,СВЦЭМ!$A$39:$A$782,$A16,СВЦЭМ!$B$39:$B$782,Y$11)+'СЕТ СН'!$F$14+СВЦЭМ!$D$10+'СЕТ СН'!$F$5-'СЕТ СН'!$F$24</f>
        <v>3145.73807192</v>
      </c>
    </row>
    <row r="17" spans="1:25" ht="15.75" x14ac:dyDescent="0.2">
      <c r="A17" s="35">
        <f t="shared" si="0"/>
        <v>44353</v>
      </c>
      <c r="B17" s="36">
        <f>SUMIFS(СВЦЭМ!$D$39:$D$782,СВЦЭМ!$A$39:$A$782,$A17,СВЦЭМ!$B$39:$B$782,B$11)+'СЕТ СН'!$F$14+СВЦЭМ!$D$10+'СЕТ СН'!$F$5-'СЕТ СН'!$F$24</f>
        <v>3176.1659583400001</v>
      </c>
      <c r="C17" s="36">
        <f>SUMIFS(СВЦЭМ!$D$39:$D$782,СВЦЭМ!$A$39:$A$782,$A17,СВЦЭМ!$B$39:$B$782,C$11)+'СЕТ СН'!$F$14+СВЦЭМ!$D$10+'СЕТ СН'!$F$5-'СЕТ СН'!$F$24</f>
        <v>3200.5725908099998</v>
      </c>
      <c r="D17" s="36">
        <f>SUMIFS(СВЦЭМ!$D$39:$D$782,СВЦЭМ!$A$39:$A$782,$A17,СВЦЭМ!$B$39:$B$782,D$11)+'СЕТ СН'!$F$14+СВЦЭМ!$D$10+'СЕТ СН'!$F$5-'СЕТ СН'!$F$24</f>
        <v>3272.8576093399997</v>
      </c>
      <c r="E17" s="36">
        <f>SUMIFS(СВЦЭМ!$D$39:$D$782,СВЦЭМ!$A$39:$A$782,$A17,СВЦЭМ!$B$39:$B$782,E$11)+'СЕТ СН'!$F$14+СВЦЭМ!$D$10+'СЕТ СН'!$F$5-'СЕТ СН'!$F$24</f>
        <v>3286.94866</v>
      </c>
      <c r="F17" s="36">
        <f>SUMIFS(СВЦЭМ!$D$39:$D$782,СВЦЭМ!$A$39:$A$782,$A17,СВЦЭМ!$B$39:$B$782,F$11)+'СЕТ СН'!$F$14+СВЦЭМ!$D$10+'СЕТ СН'!$F$5-'СЕТ СН'!$F$24</f>
        <v>3288.2858914600001</v>
      </c>
      <c r="G17" s="36">
        <f>SUMIFS(СВЦЭМ!$D$39:$D$782,СВЦЭМ!$A$39:$A$782,$A17,СВЦЭМ!$B$39:$B$782,G$11)+'СЕТ СН'!$F$14+СВЦЭМ!$D$10+'СЕТ СН'!$F$5-'СЕТ СН'!$F$24</f>
        <v>3287.5538083500001</v>
      </c>
      <c r="H17" s="36">
        <f>SUMIFS(СВЦЭМ!$D$39:$D$782,СВЦЭМ!$A$39:$A$782,$A17,СВЦЭМ!$B$39:$B$782,H$11)+'СЕТ СН'!$F$14+СВЦЭМ!$D$10+'СЕТ СН'!$F$5-'СЕТ СН'!$F$24</f>
        <v>3277.6624056599999</v>
      </c>
      <c r="I17" s="36">
        <f>SUMIFS(СВЦЭМ!$D$39:$D$782,СВЦЭМ!$A$39:$A$782,$A17,СВЦЭМ!$B$39:$B$782,I$11)+'СЕТ СН'!$F$14+СВЦЭМ!$D$10+'СЕТ СН'!$F$5-'СЕТ СН'!$F$24</f>
        <v>3185.9237989200001</v>
      </c>
      <c r="J17" s="36">
        <f>SUMIFS(СВЦЭМ!$D$39:$D$782,СВЦЭМ!$A$39:$A$782,$A17,СВЦЭМ!$B$39:$B$782,J$11)+'СЕТ СН'!$F$14+СВЦЭМ!$D$10+'СЕТ СН'!$F$5-'СЕТ СН'!$F$24</f>
        <v>3153.98068018</v>
      </c>
      <c r="K17" s="36">
        <f>SUMIFS(СВЦЭМ!$D$39:$D$782,СВЦЭМ!$A$39:$A$782,$A17,СВЦЭМ!$B$39:$B$782,K$11)+'СЕТ СН'!$F$14+СВЦЭМ!$D$10+'СЕТ СН'!$F$5-'СЕТ СН'!$F$24</f>
        <v>3176.41700429</v>
      </c>
      <c r="L17" s="36">
        <f>SUMIFS(СВЦЭМ!$D$39:$D$782,СВЦЭМ!$A$39:$A$782,$A17,СВЦЭМ!$B$39:$B$782,L$11)+'СЕТ СН'!$F$14+СВЦЭМ!$D$10+'СЕТ СН'!$F$5-'СЕТ СН'!$F$24</f>
        <v>3189.7334191199998</v>
      </c>
      <c r="M17" s="36">
        <f>SUMIFS(СВЦЭМ!$D$39:$D$782,СВЦЭМ!$A$39:$A$782,$A17,СВЦЭМ!$B$39:$B$782,M$11)+'СЕТ СН'!$F$14+СВЦЭМ!$D$10+'СЕТ СН'!$F$5-'СЕТ СН'!$F$24</f>
        <v>3206.05229573</v>
      </c>
      <c r="N17" s="36">
        <f>SUMIFS(СВЦЭМ!$D$39:$D$782,СВЦЭМ!$A$39:$A$782,$A17,СВЦЭМ!$B$39:$B$782,N$11)+'СЕТ СН'!$F$14+СВЦЭМ!$D$10+'СЕТ СН'!$F$5-'СЕТ СН'!$F$24</f>
        <v>3239.6798925799999</v>
      </c>
      <c r="O17" s="36">
        <f>SUMIFS(СВЦЭМ!$D$39:$D$782,СВЦЭМ!$A$39:$A$782,$A17,СВЦЭМ!$B$39:$B$782,O$11)+'СЕТ СН'!$F$14+СВЦЭМ!$D$10+'СЕТ СН'!$F$5-'СЕТ СН'!$F$24</f>
        <v>3265.5674503099999</v>
      </c>
      <c r="P17" s="36">
        <f>SUMIFS(СВЦЭМ!$D$39:$D$782,СВЦЭМ!$A$39:$A$782,$A17,СВЦЭМ!$B$39:$B$782,P$11)+'СЕТ СН'!$F$14+СВЦЭМ!$D$10+'СЕТ СН'!$F$5-'СЕТ СН'!$F$24</f>
        <v>3267.4238586900001</v>
      </c>
      <c r="Q17" s="36">
        <f>SUMIFS(СВЦЭМ!$D$39:$D$782,СВЦЭМ!$A$39:$A$782,$A17,СВЦЭМ!$B$39:$B$782,Q$11)+'СЕТ СН'!$F$14+СВЦЭМ!$D$10+'СЕТ СН'!$F$5-'СЕТ СН'!$F$24</f>
        <v>3268.0387994799999</v>
      </c>
      <c r="R17" s="36">
        <f>SUMIFS(СВЦЭМ!$D$39:$D$782,СВЦЭМ!$A$39:$A$782,$A17,СВЦЭМ!$B$39:$B$782,R$11)+'СЕТ СН'!$F$14+СВЦЭМ!$D$10+'СЕТ СН'!$F$5-'СЕТ СН'!$F$24</f>
        <v>3221.4569483800001</v>
      </c>
      <c r="S17" s="36">
        <f>SUMIFS(СВЦЭМ!$D$39:$D$782,СВЦЭМ!$A$39:$A$782,$A17,СВЦЭМ!$B$39:$B$782,S$11)+'СЕТ СН'!$F$14+СВЦЭМ!$D$10+'СЕТ СН'!$F$5-'СЕТ СН'!$F$24</f>
        <v>3191.6396775900002</v>
      </c>
      <c r="T17" s="36">
        <f>SUMIFS(СВЦЭМ!$D$39:$D$782,СВЦЭМ!$A$39:$A$782,$A17,СВЦЭМ!$B$39:$B$782,T$11)+'СЕТ СН'!$F$14+СВЦЭМ!$D$10+'СЕТ СН'!$F$5-'СЕТ СН'!$F$24</f>
        <v>3173.7956033400001</v>
      </c>
      <c r="U17" s="36">
        <f>SUMIFS(СВЦЭМ!$D$39:$D$782,СВЦЭМ!$A$39:$A$782,$A17,СВЦЭМ!$B$39:$B$782,U$11)+'СЕТ СН'!$F$14+СВЦЭМ!$D$10+'СЕТ СН'!$F$5-'СЕТ СН'!$F$24</f>
        <v>3171.9841242299999</v>
      </c>
      <c r="V17" s="36">
        <f>SUMIFS(СВЦЭМ!$D$39:$D$782,СВЦЭМ!$A$39:$A$782,$A17,СВЦЭМ!$B$39:$B$782,V$11)+'СЕТ СН'!$F$14+СВЦЭМ!$D$10+'СЕТ СН'!$F$5-'СЕТ СН'!$F$24</f>
        <v>3174.0647869499999</v>
      </c>
      <c r="W17" s="36">
        <f>SUMIFS(СВЦЭМ!$D$39:$D$782,СВЦЭМ!$A$39:$A$782,$A17,СВЦЭМ!$B$39:$B$782,W$11)+'СЕТ СН'!$F$14+СВЦЭМ!$D$10+'СЕТ СН'!$F$5-'СЕТ СН'!$F$24</f>
        <v>3194.63952079</v>
      </c>
      <c r="X17" s="36">
        <f>SUMIFS(СВЦЭМ!$D$39:$D$782,СВЦЭМ!$A$39:$A$782,$A17,СВЦЭМ!$B$39:$B$782,X$11)+'СЕТ СН'!$F$14+СВЦЭМ!$D$10+'СЕТ СН'!$F$5-'СЕТ СН'!$F$24</f>
        <v>3188.2069957799999</v>
      </c>
      <c r="Y17" s="36">
        <f>SUMIFS(СВЦЭМ!$D$39:$D$782,СВЦЭМ!$A$39:$A$782,$A17,СВЦЭМ!$B$39:$B$782,Y$11)+'СЕТ СН'!$F$14+СВЦЭМ!$D$10+'СЕТ СН'!$F$5-'СЕТ СН'!$F$24</f>
        <v>3158.8592171599998</v>
      </c>
    </row>
    <row r="18" spans="1:25" ht="15.75" x14ac:dyDescent="0.2">
      <c r="A18" s="35">
        <f t="shared" si="0"/>
        <v>44354</v>
      </c>
      <c r="B18" s="36">
        <f>SUMIFS(СВЦЭМ!$D$39:$D$782,СВЦЭМ!$A$39:$A$782,$A18,СВЦЭМ!$B$39:$B$782,B$11)+'СЕТ СН'!$F$14+СВЦЭМ!$D$10+'СЕТ СН'!$F$5-'СЕТ СН'!$F$24</f>
        <v>3140.1931159199999</v>
      </c>
      <c r="C18" s="36">
        <f>SUMIFS(СВЦЭМ!$D$39:$D$782,СВЦЭМ!$A$39:$A$782,$A18,СВЦЭМ!$B$39:$B$782,C$11)+'СЕТ СН'!$F$14+СВЦЭМ!$D$10+'СЕТ СН'!$F$5-'СЕТ СН'!$F$24</f>
        <v>3205.9507422699999</v>
      </c>
      <c r="D18" s="36">
        <f>SUMIFS(СВЦЭМ!$D$39:$D$782,СВЦЭМ!$A$39:$A$782,$A18,СВЦЭМ!$B$39:$B$782,D$11)+'СЕТ СН'!$F$14+СВЦЭМ!$D$10+'СЕТ СН'!$F$5-'СЕТ СН'!$F$24</f>
        <v>3279.1039450899998</v>
      </c>
      <c r="E18" s="36">
        <f>SUMIFS(СВЦЭМ!$D$39:$D$782,СВЦЭМ!$A$39:$A$782,$A18,СВЦЭМ!$B$39:$B$782,E$11)+'СЕТ СН'!$F$14+СВЦЭМ!$D$10+'СЕТ СН'!$F$5-'СЕТ СН'!$F$24</f>
        <v>3298.5651211899999</v>
      </c>
      <c r="F18" s="36">
        <f>SUMIFS(СВЦЭМ!$D$39:$D$782,СВЦЭМ!$A$39:$A$782,$A18,СВЦЭМ!$B$39:$B$782,F$11)+'СЕТ СН'!$F$14+СВЦЭМ!$D$10+'СЕТ СН'!$F$5-'СЕТ СН'!$F$24</f>
        <v>3298.0305816499999</v>
      </c>
      <c r="G18" s="36">
        <f>SUMIFS(СВЦЭМ!$D$39:$D$782,СВЦЭМ!$A$39:$A$782,$A18,СВЦЭМ!$B$39:$B$782,G$11)+'СЕТ СН'!$F$14+СВЦЭМ!$D$10+'СЕТ СН'!$F$5-'СЕТ СН'!$F$24</f>
        <v>3285.7693435400001</v>
      </c>
      <c r="H18" s="36">
        <f>SUMIFS(СВЦЭМ!$D$39:$D$782,СВЦЭМ!$A$39:$A$782,$A18,СВЦЭМ!$B$39:$B$782,H$11)+'СЕТ СН'!$F$14+СВЦЭМ!$D$10+'СЕТ СН'!$F$5-'СЕТ СН'!$F$24</f>
        <v>3258.2237908500001</v>
      </c>
      <c r="I18" s="36">
        <f>SUMIFS(СВЦЭМ!$D$39:$D$782,СВЦЭМ!$A$39:$A$782,$A18,СВЦЭМ!$B$39:$B$782,I$11)+'СЕТ СН'!$F$14+СВЦЭМ!$D$10+'СЕТ СН'!$F$5-'СЕТ СН'!$F$24</f>
        <v>3176.3116058999999</v>
      </c>
      <c r="J18" s="36">
        <f>SUMIFS(СВЦЭМ!$D$39:$D$782,СВЦЭМ!$A$39:$A$782,$A18,СВЦЭМ!$B$39:$B$782,J$11)+'СЕТ СН'!$F$14+СВЦЭМ!$D$10+'СЕТ СН'!$F$5-'СЕТ СН'!$F$24</f>
        <v>3176.1284019</v>
      </c>
      <c r="K18" s="36">
        <f>SUMIFS(СВЦЭМ!$D$39:$D$782,СВЦЭМ!$A$39:$A$782,$A18,СВЦЭМ!$B$39:$B$782,K$11)+'СЕТ СН'!$F$14+СВЦЭМ!$D$10+'СЕТ СН'!$F$5-'СЕТ СН'!$F$24</f>
        <v>3202.1924057599999</v>
      </c>
      <c r="L18" s="36">
        <f>SUMIFS(СВЦЭМ!$D$39:$D$782,СВЦЭМ!$A$39:$A$782,$A18,СВЦЭМ!$B$39:$B$782,L$11)+'СЕТ СН'!$F$14+СВЦЭМ!$D$10+'СЕТ СН'!$F$5-'СЕТ СН'!$F$24</f>
        <v>3214.4376632200001</v>
      </c>
      <c r="M18" s="36">
        <f>SUMIFS(СВЦЭМ!$D$39:$D$782,СВЦЭМ!$A$39:$A$782,$A18,СВЦЭМ!$B$39:$B$782,M$11)+'СЕТ СН'!$F$14+СВЦЭМ!$D$10+'СЕТ СН'!$F$5-'СЕТ СН'!$F$24</f>
        <v>3201.1478783299999</v>
      </c>
      <c r="N18" s="36">
        <f>SUMIFS(СВЦЭМ!$D$39:$D$782,СВЦЭМ!$A$39:$A$782,$A18,СВЦЭМ!$B$39:$B$782,N$11)+'СЕТ СН'!$F$14+СВЦЭМ!$D$10+'СЕТ СН'!$F$5-'СЕТ СН'!$F$24</f>
        <v>3226.0958485699998</v>
      </c>
      <c r="O18" s="36">
        <f>SUMIFS(СВЦЭМ!$D$39:$D$782,СВЦЭМ!$A$39:$A$782,$A18,СВЦЭМ!$B$39:$B$782,O$11)+'СЕТ СН'!$F$14+СВЦЭМ!$D$10+'СЕТ СН'!$F$5-'СЕТ СН'!$F$24</f>
        <v>3264.7357536899999</v>
      </c>
      <c r="P18" s="36">
        <f>SUMIFS(СВЦЭМ!$D$39:$D$782,СВЦЭМ!$A$39:$A$782,$A18,СВЦЭМ!$B$39:$B$782,P$11)+'СЕТ СН'!$F$14+СВЦЭМ!$D$10+'СЕТ СН'!$F$5-'СЕТ СН'!$F$24</f>
        <v>3274.73166154</v>
      </c>
      <c r="Q18" s="36">
        <f>SUMIFS(СВЦЭМ!$D$39:$D$782,СВЦЭМ!$A$39:$A$782,$A18,СВЦЭМ!$B$39:$B$782,Q$11)+'СЕТ СН'!$F$14+СВЦЭМ!$D$10+'СЕТ СН'!$F$5-'СЕТ СН'!$F$24</f>
        <v>3279.3689264300001</v>
      </c>
      <c r="R18" s="36">
        <f>SUMIFS(СВЦЭМ!$D$39:$D$782,СВЦЭМ!$A$39:$A$782,$A18,СВЦЭМ!$B$39:$B$782,R$11)+'СЕТ СН'!$F$14+СВЦЭМ!$D$10+'СЕТ СН'!$F$5-'СЕТ СН'!$F$24</f>
        <v>3222.15152958</v>
      </c>
      <c r="S18" s="36">
        <f>SUMIFS(СВЦЭМ!$D$39:$D$782,СВЦЭМ!$A$39:$A$782,$A18,СВЦЭМ!$B$39:$B$782,S$11)+'СЕТ СН'!$F$14+СВЦЭМ!$D$10+'СЕТ СН'!$F$5-'СЕТ СН'!$F$24</f>
        <v>3177.0585539899998</v>
      </c>
      <c r="T18" s="36">
        <f>SUMIFS(СВЦЭМ!$D$39:$D$782,СВЦЭМ!$A$39:$A$782,$A18,СВЦЭМ!$B$39:$B$782,T$11)+'СЕТ СН'!$F$14+СВЦЭМ!$D$10+'СЕТ СН'!$F$5-'СЕТ СН'!$F$24</f>
        <v>3183.4115293899999</v>
      </c>
      <c r="U18" s="36">
        <f>SUMIFS(СВЦЭМ!$D$39:$D$782,СВЦЭМ!$A$39:$A$782,$A18,СВЦЭМ!$B$39:$B$782,U$11)+'СЕТ СН'!$F$14+СВЦЭМ!$D$10+'СЕТ СН'!$F$5-'СЕТ СН'!$F$24</f>
        <v>3195.5999212900001</v>
      </c>
      <c r="V18" s="36">
        <f>SUMIFS(СВЦЭМ!$D$39:$D$782,СВЦЭМ!$A$39:$A$782,$A18,СВЦЭМ!$B$39:$B$782,V$11)+'СЕТ СН'!$F$14+СВЦЭМ!$D$10+'СЕТ СН'!$F$5-'СЕТ СН'!$F$24</f>
        <v>3213.9198567100002</v>
      </c>
      <c r="W18" s="36">
        <f>SUMIFS(СВЦЭМ!$D$39:$D$782,СВЦЭМ!$A$39:$A$782,$A18,СВЦЭМ!$B$39:$B$782,W$11)+'СЕТ СН'!$F$14+СВЦЭМ!$D$10+'СЕТ СН'!$F$5-'СЕТ СН'!$F$24</f>
        <v>3231.3147830500002</v>
      </c>
      <c r="X18" s="36">
        <f>SUMIFS(СВЦЭМ!$D$39:$D$782,СВЦЭМ!$A$39:$A$782,$A18,СВЦЭМ!$B$39:$B$782,X$11)+'СЕТ СН'!$F$14+СВЦЭМ!$D$10+'СЕТ СН'!$F$5-'СЕТ СН'!$F$24</f>
        <v>3217.5635827799997</v>
      </c>
      <c r="Y18" s="36">
        <f>SUMIFS(СВЦЭМ!$D$39:$D$782,СВЦЭМ!$A$39:$A$782,$A18,СВЦЭМ!$B$39:$B$782,Y$11)+'СЕТ СН'!$F$14+СВЦЭМ!$D$10+'СЕТ СН'!$F$5-'СЕТ СН'!$F$24</f>
        <v>3140.6759319399998</v>
      </c>
    </row>
    <row r="19" spans="1:25" ht="15.75" x14ac:dyDescent="0.2">
      <c r="A19" s="35">
        <f t="shared" si="0"/>
        <v>44355</v>
      </c>
      <c r="B19" s="36">
        <f>SUMIFS(СВЦЭМ!$D$39:$D$782,СВЦЭМ!$A$39:$A$782,$A19,СВЦЭМ!$B$39:$B$782,B$11)+'СЕТ СН'!$F$14+СВЦЭМ!$D$10+'СЕТ СН'!$F$5-'СЕТ СН'!$F$24</f>
        <v>3124.0204633600001</v>
      </c>
      <c r="C19" s="36">
        <f>SUMIFS(СВЦЭМ!$D$39:$D$782,СВЦЭМ!$A$39:$A$782,$A19,СВЦЭМ!$B$39:$B$782,C$11)+'СЕТ СН'!$F$14+СВЦЭМ!$D$10+'СЕТ СН'!$F$5-'СЕТ СН'!$F$24</f>
        <v>3199.49362118</v>
      </c>
      <c r="D19" s="36">
        <f>SUMIFS(СВЦЭМ!$D$39:$D$782,СВЦЭМ!$A$39:$A$782,$A19,СВЦЭМ!$B$39:$B$782,D$11)+'СЕТ СН'!$F$14+СВЦЭМ!$D$10+'СЕТ СН'!$F$5-'СЕТ СН'!$F$24</f>
        <v>3279.9912784200001</v>
      </c>
      <c r="E19" s="36">
        <f>SUMIFS(СВЦЭМ!$D$39:$D$782,СВЦЭМ!$A$39:$A$782,$A19,СВЦЭМ!$B$39:$B$782,E$11)+'СЕТ СН'!$F$14+СВЦЭМ!$D$10+'СЕТ СН'!$F$5-'СЕТ СН'!$F$24</f>
        <v>3295.82868727</v>
      </c>
      <c r="F19" s="36">
        <f>SUMIFS(СВЦЭМ!$D$39:$D$782,СВЦЭМ!$A$39:$A$782,$A19,СВЦЭМ!$B$39:$B$782,F$11)+'СЕТ СН'!$F$14+СВЦЭМ!$D$10+'СЕТ СН'!$F$5-'СЕТ СН'!$F$24</f>
        <v>3292.8113978000001</v>
      </c>
      <c r="G19" s="36">
        <f>SUMIFS(СВЦЭМ!$D$39:$D$782,СВЦЭМ!$A$39:$A$782,$A19,СВЦЭМ!$B$39:$B$782,G$11)+'СЕТ СН'!$F$14+СВЦЭМ!$D$10+'СЕТ СН'!$F$5-'СЕТ СН'!$F$24</f>
        <v>3282.9491113499998</v>
      </c>
      <c r="H19" s="36">
        <f>SUMIFS(СВЦЭМ!$D$39:$D$782,СВЦЭМ!$A$39:$A$782,$A19,СВЦЭМ!$B$39:$B$782,H$11)+'СЕТ СН'!$F$14+СВЦЭМ!$D$10+'СЕТ СН'!$F$5-'СЕТ СН'!$F$24</f>
        <v>3236.4734444800001</v>
      </c>
      <c r="I19" s="36">
        <f>SUMIFS(СВЦЭМ!$D$39:$D$782,СВЦЭМ!$A$39:$A$782,$A19,СВЦЭМ!$B$39:$B$782,I$11)+'СЕТ СН'!$F$14+СВЦЭМ!$D$10+'СЕТ СН'!$F$5-'СЕТ СН'!$F$24</f>
        <v>3155.0004556499998</v>
      </c>
      <c r="J19" s="36">
        <f>SUMIFS(СВЦЭМ!$D$39:$D$782,СВЦЭМ!$A$39:$A$782,$A19,СВЦЭМ!$B$39:$B$782,J$11)+'СЕТ СН'!$F$14+СВЦЭМ!$D$10+'СЕТ СН'!$F$5-'СЕТ СН'!$F$24</f>
        <v>3134.26332108</v>
      </c>
      <c r="K19" s="36">
        <f>SUMIFS(СВЦЭМ!$D$39:$D$782,СВЦЭМ!$A$39:$A$782,$A19,СВЦЭМ!$B$39:$B$782,K$11)+'СЕТ СН'!$F$14+СВЦЭМ!$D$10+'СЕТ СН'!$F$5-'СЕТ СН'!$F$24</f>
        <v>3136.4850327099998</v>
      </c>
      <c r="L19" s="36">
        <f>SUMIFS(СВЦЭМ!$D$39:$D$782,СВЦЭМ!$A$39:$A$782,$A19,СВЦЭМ!$B$39:$B$782,L$11)+'СЕТ СН'!$F$14+СВЦЭМ!$D$10+'СЕТ СН'!$F$5-'СЕТ СН'!$F$24</f>
        <v>3136.2246506399997</v>
      </c>
      <c r="M19" s="36">
        <f>SUMIFS(СВЦЭМ!$D$39:$D$782,СВЦЭМ!$A$39:$A$782,$A19,СВЦЭМ!$B$39:$B$782,M$11)+'СЕТ СН'!$F$14+СВЦЭМ!$D$10+'СЕТ СН'!$F$5-'СЕТ СН'!$F$24</f>
        <v>3146.6290311000002</v>
      </c>
      <c r="N19" s="36">
        <f>SUMIFS(СВЦЭМ!$D$39:$D$782,СВЦЭМ!$A$39:$A$782,$A19,СВЦЭМ!$B$39:$B$782,N$11)+'СЕТ СН'!$F$14+СВЦЭМ!$D$10+'СЕТ СН'!$F$5-'СЕТ СН'!$F$24</f>
        <v>3191.0892708900001</v>
      </c>
      <c r="O19" s="36">
        <f>SUMIFS(СВЦЭМ!$D$39:$D$782,СВЦЭМ!$A$39:$A$782,$A19,СВЦЭМ!$B$39:$B$782,O$11)+'СЕТ СН'!$F$14+СВЦЭМ!$D$10+'СЕТ СН'!$F$5-'СЕТ СН'!$F$24</f>
        <v>3236.7482330399998</v>
      </c>
      <c r="P19" s="36">
        <f>SUMIFS(СВЦЭМ!$D$39:$D$782,СВЦЭМ!$A$39:$A$782,$A19,СВЦЭМ!$B$39:$B$782,P$11)+'СЕТ СН'!$F$14+СВЦЭМ!$D$10+'СЕТ СН'!$F$5-'СЕТ СН'!$F$24</f>
        <v>3241.5657555500002</v>
      </c>
      <c r="Q19" s="36">
        <f>SUMIFS(СВЦЭМ!$D$39:$D$782,СВЦЭМ!$A$39:$A$782,$A19,СВЦЭМ!$B$39:$B$782,Q$11)+'СЕТ СН'!$F$14+СВЦЭМ!$D$10+'СЕТ СН'!$F$5-'СЕТ СН'!$F$24</f>
        <v>3242.9700869999997</v>
      </c>
      <c r="R19" s="36">
        <f>SUMIFS(СВЦЭМ!$D$39:$D$782,СВЦЭМ!$A$39:$A$782,$A19,СВЦЭМ!$B$39:$B$782,R$11)+'СЕТ СН'!$F$14+СВЦЭМ!$D$10+'СЕТ СН'!$F$5-'СЕТ СН'!$F$24</f>
        <v>3191.27493142</v>
      </c>
      <c r="S19" s="36">
        <f>SUMIFS(СВЦЭМ!$D$39:$D$782,СВЦЭМ!$A$39:$A$782,$A19,СВЦЭМ!$B$39:$B$782,S$11)+'СЕТ СН'!$F$14+СВЦЭМ!$D$10+'СЕТ СН'!$F$5-'СЕТ СН'!$F$24</f>
        <v>3136.7586347599999</v>
      </c>
      <c r="T19" s="36">
        <f>SUMIFS(СВЦЭМ!$D$39:$D$782,СВЦЭМ!$A$39:$A$782,$A19,СВЦЭМ!$B$39:$B$782,T$11)+'СЕТ СН'!$F$14+СВЦЭМ!$D$10+'СЕТ СН'!$F$5-'СЕТ СН'!$F$24</f>
        <v>3118.1072659299998</v>
      </c>
      <c r="U19" s="36">
        <f>SUMIFS(СВЦЭМ!$D$39:$D$782,СВЦЭМ!$A$39:$A$782,$A19,СВЦЭМ!$B$39:$B$782,U$11)+'СЕТ СН'!$F$14+СВЦЭМ!$D$10+'СЕТ СН'!$F$5-'СЕТ СН'!$F$24</f>
        <v>3110.9443511099998</v>
      </c>
      <c r="V19" s="36">
        <f>SUMIFS(СВЦЭМ!$D$39:$D$782,СВЦЭМ!$A$39:$A$782,$A19,СВЦЭМ!$B$39:$B$782,V$11)+'СЕТ СН'!$F$14+СВЦЭМ!$D$10+'СЕТ СН'!$F$5-'СЕТ СН'!$F$24</f>
        <v>3109.5762731200002</v>
      </c>
      <c r="W19" s="36">
        <f>SUMIFS(СВЦЭМ!$D$39:$D$782,СВЦЭМ!$A$39:$A$782,$A19,СВЦЭМ!$B$39:$B$782,W$11)+'СЕТ СН'!$F$14+СВЦЭМ!$D$10+'СЕТ СН'!$F$5-'СЕТ СН'!$F$24</f>
        <v>3127.4201087599999</v>
      </c>
      <c r="X19" s="36">
        <f>SUMIFS(СВЦЭМ!$D$39:$D$782,СВЦЭМ!$A$39:$A$782,$A19,СВЦЭМ!$B$39:$B$782,X$11)+'СЕТ СН'!$F$14+СВЦЭМ!$D$10+'СЕТ СН'!$F$5-'СЕТ СН'!$F$24</f>
        <v>3112.54458759</v>
      </c>
      <c r="Y19" s="36">
        <f>SUMIFS(СВЦЭМ!$D$39:$D$782,СВЦЭМ!$A$39:$A$782,$A19,СВЦЭМ!$B$39:$B$782,Y$11)+'СЕТ СН'!$F$14+СВЦЭМ!$D$10+'СЕТ СН'!$F$5-'СЕТ СН'!$F$24</f>
        <v>3097.9313992799998</v>
      </c>
    </row>
    <row r="20" spans="1:25" ht="15.75" x14ac:dyDescent="0.2">
      <c r="A20" s="35">
        <f t="shared" si="0"/>
        <v>44356</v>
      </c>
      <c r="B20" s="36">
        <f>SUMIFS(СВЦЭМ!$D$39:$D$782,СВЦЭМ!$A$39:$A$782,$A20,СВЦЭМ!$B$39:$B$782,B$11)+'СЕТ СН'!$F$14+СВЦЭМ!$D$10+'СЕТ СН'!$F$5-'СЕТ СН'!$F$24</f>
        <v>3138.97848828</v>
      </c>
      <c r="C20" s="36">
        <f>SUMIFS(СВЦЭМ!$D$39:$D$782,СВЦЭМ!$A$39:$A$782,$A20,СВЦЭМ!$B$39:$B$782,C$11)+'СЕТ СН'!$F$14+СВЦЭМ!$D$10+'СЕТ СН'!$F$5-'СЕТ СН'!$F$24</f>
        <v>3208.6632783699997</v>
      </c>
      <c r="D20" s="36">
        <f>SUMIFS(СВЦЭМ!$D$39:$D$782,СВЦЭМ!$A$39:$A$782,$A20,СВЦЭМ!$B$39:$B$782,D$11)+'СЕТ СН'!$F$14+СВЦЭМ!$D$10+'СЕТ СН'!$F$5-'СЕТ СН'!$F$24</f>
        <v>3276.7458446199998</v>
      </c>
      <c r="E20" s="36">
        <f>SUMIFS(СВЦЭМ!$D$39:$D$782,СВЦЭМ!$A$39:$A$782,$A20,СВЦЭМ!$B$39:$B$782,E$11)+'СЕТ СН'!$F$14+СВЦЭМ!$D$10+'СЕТ СН'!$F$5-'СЕТ СН'!$F$24</f>
        <v>3286.5127831499999</v>
      </c>
      <c r="F20" s="36">
        <f>SUMIFS(СВЦЭМ!$D$39:$D$782,СВЦЭМ!$A$39:$A$782,$A20,СВЦЭМ!$B$39:$B$782,F$11)+'СЕТ СН'!$F$14+СВЦЭМ!$D$10+'СЕТ СН'!$F$5-'СЕТ СН'!$F$24</f>
        <v>3286.5937749099999</v>
      </c>
      <c r="G20" s="36">
        <f>SUMIFS(СВЦЭМ!$D$39:$D$782,СВЦЭМ!$A$39:$A$782,$A20,СВЦЭМ!$B$39:$B$782,G$11)+'СЕТ СН'!$F$14+СВЦЭМ!$D$10+'СЕТ СН'!$F$5-'СЕТ СН'!$F$24</f>
        <v>3271.9445179899999</v>
      </c>
      <c r="H20" s="36">
        <f>SUMIFS(СВЦЭМ!$D$39:$D$782,СВЦЭМ!$A$39:$A$782,$A20,СВЦЭМ!$B$39:$B$782,H$11)+'СЕТ СН'!$F$14+СВЦЭМ!$D$10+'СЕТ СН'!$F$5-'СЕТ СН'!$F$24</f>
        <v>3234.0743649599999</v>
      </c>
      <c r="I20" s="36">
        <f>SUMIFS(СВЦЭМ!$D$39:$D$782,СВЦЭМ!$A$39:$A$782,$A20,СВЦЭМ!$B$39:$B$782,I$11)+'СЕТ СН'!$F$14+СВЦЭМ!$D$10+'СЕТ СН'!$F$5-'СЕТ СН'!$F$24</f>
        <v>3154.9425677600002</v>
      </c>
      <c r="J20" s="36">
        <f>SUMIFS(СВЦЭМ!$D$39:$D$782,СВЦЭМ!$A$39:$A$782,$A20,СВЦЭМ!$B$39:$B$782,J$11)+'СЕТ СН'!$F$14+СВЦЭМ!$D$10+'СЕТ СН'!$F$5-'СЕТ СН'!$F$24</f>
        <v>3138.9742648000001</v>
      </c>
      <c r="K20" s="36">
        <f>SUMIFS(СВЦЭМ!$D$39:$D$782,СВЦЭМ!$A$39:$A$782,$A20,СВЦЭМ!$B$39:$B$782,K$11)+'СЕТ СН'!$F$14+СВЦЭМ!$D$10+'СЕТ СН'!$F$5-'СЕТ СН'!$F$24</f>
        <v>3146.0636404299999</v>
      </c>
      <c r="L20" s="36">
        <f>SUMIFS(СВЦЭМ!$D$39:$D$782,СВЦЭМ!$A$39:$A$782,$A20,СВЦЭМ!$B$39:$B$782,L$11)+'СЕТ СН'!$F$14+СВЦЭМ!$D$10+'СЕТ СН'!$F$5-'СЕТ СН'!$F$24</f>
        <v>3151.00415097</v>
      </c>
      <c r="M20" s="36">
        <f>SUMIFS(СВЦЭМ!$D$39:$D$782,СВЦЭМ!$A$39:$A$782,$A20,СВЦЭМ!$B$39:$B$782,M$11)+'СЕТ СН'!$F$14+СВЦЭМ!$D$10+'СЕТ СН'!$F$5-'СЕТ СН'!$F$24</f>
        <v>3160.9983403599999</v>
      </c>
      <c r="N20" s="36">
        <f>SUMIFS(СВЦЭМ!$D$39:$D$782,СВЦЭМ!$A$39:$A$782,$A20,СВЦЭМ!$B$39:$B$782,N$11)+'СЕТ СН'!$F$14+СВЦЭМ!$D$10+'СЕТ СН'!$F$5-'СЕТ СН'!$F$24</f>
        <v>3202.1646582399999</v>
      </c>
      <c r="O20" s="36">
        <f>SUMIFS(СВЦЭМ!$D$39:$D$782,СВЦЭМ!$A$39:$A$782,$A20,СВЦЭМ!$B$39:$B$782,O$11)+'СЕТ СН'!$F$14+СВЦЭМ!$D$10+'СЕТ СН'!$F$5-'СЕТ СН'!$F$24</f>
        <v>3258.7300375099999</v>
      </c>
      <c r="P20" s="36">
        <f>SUMIFS(СВЦЭМ!$D$39:$D$782,СВЦЭМ!$A$39:$A$782,$A20,СВЦЭМ!$B$39:$B$782,P$11)+'СЕТ СН'!$F$14+СВЦЭМ!$D$10+'СЕТ СН'!$F$5-'СЕТ СН'!$F$24</f>
        <v>3257.3545174199999</v>
      </c>
      <c r="Q20" s="36">
        <f>SUMIFS(СВЦЭМ!$D$39:$D$782,СВЦЭМ!$A$39:$A$782,$A20,СВЦЭМ!$B$39:$B$782,Q$11)+'СЕТ СН'!$F$14+СВЦЭМ!$D$10+'СЕТ СН'!$F$5-'СЕТ СН'!$F$24</f>
        <v>3249.23460239</v>
      </c>
      <c r="R20" s="36">
        <f>SUMIFS(СВЦЭМ!$D$39:$D$782,СВЦЭМ!$A$39:$A$782,$A20,СВЦЭМ!$B$39:$B$782,R$11)+'СЕТ СН'!$F$14+СВЦЭМ!$D$10+'СЕТ СН'!$F$5-'СЕТ СН'!$F$24</f>
        <v>3195.0217477799997</v>
      </c>
      <c r="S20" s="36">
        <f>SUMIFS(СВЦЭМ!$D$39:$D$782,СВЦЭМ!$A$39:$A$782,$A20,СВЦЭМ!$B$39:$B$782,S$11)+'СЕТ СН'!$F$14+СВЦЭМ!$D$10+'СЕТ СН'!$F$5-'СЕТ СН'!$F$24</f>
        <v>3136.84626703</v>
      </c>
      <c r="T20" s="36">
        <f>SUMIFS(СВЦЭМ!$D$39:$D$782,СВЦЭМ!$A$39:$A$782,$A20,СВЦЭМ!$B$39:$B$782,T$11)+'СЕТ СН'!$F$14+СВЦЭМ!$D$10+'СЕТ СН'!$F$5-'СЕТ СН'!$F$24</f>
        <v>3118.6549977</v>
      </c>
      <c r="U20" s="36">
        <f>SUMIFS(СВЦЭМ!$D$39:$D$782,СВЦЭМ!$A$39:$A$782,$A20,СВЦЭМ!$B$39:$B$782,U$11)+'СЕТ СН'!$F$14+СВЦЭМ!$D$10+'СЕТ СН'!$F$5-'СЕТ СН'!$F$24</f>
        <v>3102.3109519199998</v>
      </c>
      <c r="V20" s="36">
        <f>SUMIFS(СВЦЭМ!$D$39:$D$782,СВЦЭМ!$A$39:$A$782,$A20,СВЦЭМ!$B$39:$B$782,V$11)+'СЕТ СН'!$F$14+СВЦЭМ!$D$10+'СЕТ СН'!$F$5-'СЕТ СН'!$F$24</f>
        <v>3106.22288553</v>
      </c>
      <c r="W20" s="36">
        <f>SUMIFS(СВЦЭМ!$D$39:$D$782,СВЦЭМ!$A$39:$A$782,$A20,СВЦЭМ!$B$39:$B$782,W$11)+'СЕТ СН'!$F$14+СВЦЭМ!$D$10+'СЕТ СН'!$F$5-'СЕТ СН'!$F$24</f>
        <v>3121.3374897799999</v>
      </c>
      <c r="X20" s="36">
        <f>SUMIFS(СВЦЭМ!$D$39:$D$782,СВЦЭМ!$A$39:$A$782,$A20,СВЦЭМ!$B$39:$B$782,X$11)+'СЕТ СН'!$F$14+СВЦЭМ!$D$10+'СЕТ СН'!$F$5-'СЕТ СН'!$F$24</f>
        <v>3112.6810538099999</v>
      </c>
      <c r="Y20" s="36">
        <f>SUMIFS(СВЦЭМ!$D$39:$D$782,СВЦЭМ!$A$39:$A$782,$A20,СВЦЭМ!$B$39:$B$782,Y$11)+'СЕТ СН'!$F$14+СВЦЭМ!$D$10+'СЕТ СН'!$F$5-'СЕТ СН'!$F$24</f>
        <v>3090.5089981199999</v>
      </c>
    </row>
    <row r="21" spans="1:25" ht="15.75" x14ac:dyDescent="0.2">
      <c r="A21" s="35">
        <f t="shared" si="0"/>
        <v>44357</v>
      </c>
      <c r="B21" s="36">
        <f>SUMIFS(СВЦЭМ!$D$39:$D$782,СВЦЭМ!$A$39:$A$782,$A21,СВЦЭМ!$B$39:$B$782,B$11)+'СЕТ СН'!$F$14+СВЦЭМ!$D$10+'СЕТ СН'!$F$5-'СЕТ СН'!$F$24</f>
        <v>3094.4739935100001</v>
      </c>
      <c r="C21" s="36">
        <f>SUMIFS(СВЦЭМ!$D$39:$D$782,СВЦЭМ!$A$39:$A$782,$A21,СВЦЭМ!$B$39:$B$782,C$11)+'СЕТ СН'!$F$14+СВЦЭМ!$D$10+'СЕТ СН'!$F$5-'СЕТ СН'!$F$24</f>
        <v>3148.5504015199999</v>
      </c>
      <c r="D21" s="36">
        <f>SUMIFS(СВЦЭМ!$D$39:$D$782,СВЦЭМ!$A$39:$A$782,$A21,СВЦЭМ!$B$39:$B$782,D$11)+'СЕТ СН'!$F$14+СВЦЭМ!$D$10+'СЕТ СН'!$F$5-'СЕТ СН'!$F$24</f>
        <v>3210.0267604000001</v>
      </c>
      <c r="E21" s="36">
        <f>SUMIFS(СВЦЭМ!$D$39:$D$782,СВЦЭМ!$A$39:$A$782,$A21,СВЦЭМ!$B$39:$B$782,E$11)+'СЕТ СН'!$F$14+СВЦЭМ!$D$10+'СЕТ СН'!$F$5-'СЕТ СН'!$F$24</f>
        <v>3227.1765544</v>
      </c>
      <c r="F21" s="36">
        <f>SUMIFS(СВЦЭМ!$D$39:$D$782,СВЦЭМ!$A$39:$A$782,$A21,СВЦЭМ!$B$39:$B$782,F$11)+'СЕТ СН'!$F$14+СВЦЭМ!$D$10+'СЕТ СН'!$F$5-'СЕТ СН'!$F$24</f>
        <v>3223.4487382500001</v>
      </c>
      <c r="G21" s="36">
        <f>SUMIFS(СВЦЭМ!$D$39:$D$782,СВЦЭМ!$A$39:$A$782,$A21,СВЦЭМ!$B$39:$B$782,G$11)+'СЕТ СН'!$F$14+СВЦЭМ!$D$10+'СЕТ СН'!$F$5-'СЕТ СН'!$F$24</f>
        <v>3212.7517011</v>
      </c>
      <c r="H21" s="36">
        <f>SUMIFS(СВЦЭМ!$D$39:$D$782,СВЦЭМ!$A$39:$A$782,$A21,СВЦЭМ!$B$39:$B$782,H$11)+'СЕТ СН'!$F$14+СВЦЭМ!$D$10+'СЕТ СН'!$F$5-'СЕТ СН'!$F$24</f>
        <v>3194.16189437</v>
      </c>
      <c r="I21" s="36">
        <f>SUMIFS(СВЦЭМ!$D$39:$D$782,СВЦЭМ!$A$39:$A$782,$A21,СВЦЭМ!$B$39:$B$782,I$11)+'СЕТ СН'!$F$14+СВЦЭМ!$D$10+'СЕТ СН'!$F$5-'СЕТ СН'!$F$24</f>
        <v>3153.0423248100001</v>
      </c>
      <c r="J21" s="36">
        <f>SUMIFS(СВЦЭМ!$D$39:$D$782,СВЦЭМ!$A$39:$A$782,$A21,СВЦЭМ!$B$39:$B$782,J$11)+'СЕТ СН'!$F$14+СВЦЭМ!$D$10+'СЕТ СН'!$F$5-'СЕТ СН'!$F$24</f>
        <v>3153.24437962</v>
      </c>
      <c r="K21" s="36">
        <f>SUMIFS(СВЦЭМ!$D$39:$D$782,СВЦЭМ!$A$39:$A$782,$A21,СВЦЭМ!$B$39:$B$782,K$11)+'СЕТ СН'!$F$14+СВЦЭМ!$D$10+'СЕТ СН'!$F$5-'СЕТ СН'!$F$24</f>
        <v>3157.4726948100001</v>
      </c>
      <c r="L21" s="36">
        <f>SUMIFS(СВЦЭМ!$D$39:$D$782,СВЦЭМ!$A$39:$A$782,$A21,СВЦЭМ!$B$39:$B$782,L$11)+'СЕТ СН'!$F$14+СВЦЭМ!$D$10+'СЕТ СН'!$F$5-'СЕТ СН'!$F$24</f>
        <v>3160.4919048299998</v>
      </c>
      <c r="M21" s="36">
        <f>SUMIFS(СВЦЭМ!$D$39:$D$782,СВЦЭМ!$A$39:$A$782,$A21,СВЦЭМ!$B$39:$B$782,M$11)+'СЕТ СН'!$F$14+СВЦЭМ!$D$10+'СЕТ СН'!$F$5-'СЕТ СН'!$F$24</f>
        <v>3165.0136648500002</v>
      </c>
      <c r="N21" s="36">
        <f>SUMIFS(СВЦЭМ!$D$39:$D$782,СВЦЭМ!$A$39:$A$782,$A21,СВЦЭМ!$B$39:$B$782,N$11)+'СЕТ СН'!$F$14+СВЦЭМ!$D$10+'СЕТ СН'!$F$5-'СЕТ СН'!$F$24</f>
        <v>3216.0226693499999</v>
      </c>
      <c r="O21" s="36">
        <f>SUMIFS(СВЦЭМ!$D$39:$D$782,СВЦЭМ!$A$39:$A$782,$A21,СВЦЭМ!$B$39:$B$782,O$11)+'СЕТ СН'!$F$14+СВЦЭМ!$D$10+'СЕТ СН'!$F$5-'СЕТ СН'!$F$24</f>
        <v>3261.1068018000001</v>
      </c>
      <c r="P21" s="36">
        <f>SUMIFS(СВЦЭМ!$D$39:$D$782,СВЦЭМ!$A$39:$A$782,$A21,СВЦЭМ!$B$39:$B$782,P$11)+'СЕТ СН'!$F$14+СВЦЭМ!$D$10+'СЕТ СН'!$F$5-'СЕТ СН'!$F$24</f>
        <v>3266.4666751499999</v>
      </c>
      <c r="Q21" s="36">
        <f>SUMIFS(СВЦЭМ!$D$39:$D$782,СВЦЭМ!$A$39:$A$782,$A21,СВЦЭМ!$B$39:$B$782,Q$11)+'СЕТ СН'!$F$14+СВЦЭМ!$D$10+'СЕТ СН'!$F$5-'СЕТ СН'!$F$24</f>
        <v>3267.8904132799998</v>
      </c>
      <c r="R21" s="36">
        <f>SUMIFS(СВЦЭМ!$D$39:$D$782,СВЦЭМ!$A$39:$A$782,$A21,СВЦЭМ!$B$39:$B$782,R$11)+'СЕТ СН'!$F$14+СВЦЭМ!$D$10+'СЕТ СН'!$F$5-'СЕТ СН'!$F$24</f>
        <v>3220.7984842400001</v>
      </c>
      <c r="S21" s="36">
        <f>SUMIFS(СВЦЭМ!$D$39:$D$782,СВЦЭМ!$A$39:$A$782,$A21,СВЦЭМ!$B$39:$B$782,S$11)+'СЕТ СН'!$F$14+СВЦЭМ!$D$10+'СЕТ СН'!$F$5-'СЕТ СН'!$F$24</f>
        <v>3161.22362479</v>
      </c>
      <c r="T21" s="36">
        <f>SUMIFS(СВЦЭМ!$D$39:$D$782,СВЦЭМ!$A$39:$A$782,$A21,СВЦЭМ!$B$39:$B$782,T$11)+'СЕТ СН'!$F$14+СВЦЭМ!$D$10+'СЕТ СН'!$F$5-'СЕТ СН'!$F$24</f>
        <v>3154.1531728599998</v>
      </c>
      <c r="U21" s="36">
        <f>SUMIFS(СВЦЭМ!$D$39:$D$782,СВЦЭМ!$A$39:$A$782,$A21,СВЦЭМ!$B$39:$B$782,U$11)+'СЕТ СН'!$F$14+СВЦЭМ!$D$10+'СЕТ СН'!$F$5-'СЕТ СН'!$F$24</f>
        <v>3137.7322513999998</v>
      </c>
      <c r="V21" s="36">
        <f>SUMIFS(СВЦЭМ!$D$39:$D$782,СВЦЭМ!$A$39:$A$782,$A21,СВЦЭМ!$B$39:$B$782,V$11)+'СЕТ СН'!$F$14+СВЦЭМ!$D$10+'СЕТ СН'!$F$5-'СЕТ СН'!$F$24</f>
        <v>3135.1035964100001</v>
      </c>
      <c r="W21" s="36">
        <f>SUMIFS(СВЦЭМ!$D$39:$D$782,СВЦЭМ!$A$39:$A$782,$A21,СВЦЭМ!$B$39:$B$782,W$11)+'СЕТ СН'!$F$14+СВЦЭМ!$D$10+'СЕТ СН'!$F$5-'СЕТ СН'!$F$24</f>
        <v>3145.42068793</v>
      </c>
      <c r="X21" s="36">
        <f>SUMIFS(СВЦЭМ!$D$39:$D$782,СВЦЭМ!$A$39:$A$782,$A21,СВЦЭМ!$B$39:$B$782,X$11)+'СЕТ СН'!$F$14+СВЦЭМ!$D$10+'СЕТ СН'!$F$5-'СЕТ СН'!$F$24</f>
        <v>3132.72592403</v>
      </c>
      <c r="Y21" s="36">
        <f>SUMIFS(СВЦЭМ!$D$39:$D$782,СВЦЭМ!$A$39:$A$782,$A21,СВЦЭМ!$B$39:$B$782,Y$11)+'СЕТ СН'!$F$14+СВЦЭМ!$D$10+'СЕТ СН'!$F$5-'СЕТ СН'!$F$24</f>
        <v>3115.79938008</v>
      </c>
    </row>
    <row r="22" spans="1:25" ht="15.75" x14ac:dyDescent="0.2">
      <c r="A22" s="35">
        <f t="shared" si="0"/>
        <v>44358</v>
      </c>
      <c r="B22" s="36">
        <f>SUMIFS(СВЦЭМ!$D$39:$D$782,СВЦЭМ!$A$39:$A$782,$A22,СВЦЭМ!$B$39:$B$782,B$11)+'СЕТ СН'!$F$14+СВЦЭМ!$D$10+'СЕТ СН'!$F$5-'СЕТ СН'!$F$24</f>
        <v>3141.62926298</v>
      </c>
      <c r="C22" s="36">
        <f>SUMIFS(СВЦЭМ!$D$39:$D$782,СВЦЭМ!$A$39:$A$782,$A22,СВЦЭМ!$B$39:$B$782,C$11)+'СЕТ СН'!$F$14+СВЦЭМ!$D$10+'СЕТ СН'!$F$5-'СЕТ СН'!$F$24</f>
        <v>3193.6530358199998</v>
      </c>
      <c r="D22" s="36">
        <f>SUMIFS(СВЦЭМ!$D$39:$D$782,СВЦЭМ!$A$39:$A$782,$A22,СВЦЭМ!$B$39:$B$782,D$11)+'СЕТ СН'!$F$14+СВЦЭМ!$D$10+'СЕТ СН'!$F$5-'СЕТ СН'!$F$24</f>
        <v>3251.7778723299998</v>
      </c>
      <c r="E22" s="36">
        <f>SUMIFS(СВЦЭМ!$D$39:$D$782,СВЦЭМ!$A$39:$A$782,$A22,СВЦЭМ!$B$39:$B$782,E$11)+'СЕТ СН'!$F$14+СВЦЭМ!$D$10+'СЕТ СН'!$F$5-'СЕТ СН'!$F$24</f>
        <v>3258.9825983000001</v>
      </c>
      <c r="F22" s="36">
        <f>SUMIFS(СВЦЭМ!$D$39:$D$782,СВЦЭМ!$A$39:$A$782,$A22,СВЦЭМ!$B$39:$B$782,F$11)+'СЕТ СН'!$F$14+СВЦЭМ!$D$10+'СЕТ СН'!$F$5-'СЕТ СН'!$F$24</f>
        <v>3255.6683300599998</v>
      </c>
      <c r="G22" s="36">
        <f>SUMIFS(СВЦЭМ!$D$39:$D$782,СВЦЭМ!$A$39:$A$782,$A22,СВЦЭМ!$B$39:$B$782,G$11)+'СЕТ СН'!$F$14+СВЦЭМ!$D$10+'СЕТ СН'!$F$5-'СЕТ СН'!$F$24</f>
        <v>3259.5762073599999</v>
      </c>
      <c r="H22" s="36">
        <f>SUMIFS(СВЦЭМ!$D$39:$D$782,СВЦЭМ!$A$39:$A$782,$A22,СВЦЭМ!$B$39:$B$782,H$11)+'СЕТ СН'!$F$14+СВЦЭМ!$D$10+'СЕТ СН'!$F$5-'СЕТ СН'!$F$24</f>
        <v>3225.70415671</v>
      </c>
      <c r="I22" s="36">
        <f>SUMIFS(СВЦЭМ!$D$39:$D$782,СВЦЭМ!$A$39:$A$782,$A22,СВЦЭМ!$B$39:$B$782,I$11)+'СЕТ СН'!$F$14+СВЦЭМ!$D$10+'СЕТ СН'!$F$5-'СЕТ СН'!$F$24</f>
        <v>3191.6854473200001</v>
      </c>
      <c r="J22" s="36">
        <f>SUMIFS(СВЦЭМ!$D$39:$D$782,СВЦЭМ!$A$39:$A$782,$A22,СВЦЭМ!$B$39:$B$782,J$11)+'СЕТ СН'!$F$14+СВЦЭМ!$D$10+'СЕТ СН'!$F$5-'СЕТ СН'!$F$24</f>
        <v>3182.1879192599999</v>
      </c>
      <c r="K22" s="36">
        <f>SUMIFS(СВЦЭМ!$D$39:$D$782,СВЦЭМ!$A$39:$A$782,$A22,СВЦЭМ!$B$39:$B$782,K$11)+'СЕТ СН'!$F$14+СВЦЭМ!$D$10+'СЕТ СН'!$F$5-'СЕТ СН'!$F$24</f>
        <v>3174.2061549700002</v>
      </c>
      <c r="L22" s="36">
        <f>SUMIFS(СВЦЭМ!$D$39:$D$782,СВЦЭМ!$A$39:$A$782,$A22,СВЦЭМ!$B$39:$B$782,L$11)+'СЕТ СН'!$F$14+СВЦЭМ!$D$10+'СЕТ СН'!$F$5-'СЕТ СН'!$F$24</f>
        <v>3174.2994635999999</v>
      </c>
      <c r="M22" s="36">
        <f>SUMIFS(СВЦЭМ!$D$39:$D$782,СВЦЭМ!$A$39:$A$782,$A22,СВЦЭМ!$B$39:$B$782,M$11)+'СЕТ СН'!$F$14+СВЦЭМ!$D$10+'СЕТ СН'!$F$5-'СЕТ СН'!$F$24</f>
        <v>3192.9227905099997</v>
      </c>
      <c r="N22" s="36">
        <f>SUMIFS(СВЦЭМ!$D$39:$D$782,СВЦЭМ!$A$39:$A$782,$A22,СВЦЭМ!$B$39:$B$782,N$11)+'СЕТ СН'!$F$14+СВЦЭМ!$D$10+'СЕТ СН'!$F$5-'СЕТ СН'!$F$24</f>
        <v>3236.7777482299998</v>
      </c>
      <c r="O22" s="36">
        <f>SUMIFS(СВЦЭМ!$D$39:$D$782,СВЦЭМ!$A$39:$A$782,$A22,СВЦЭМ!$B$39:$B$782,O$11)+'СЕТ СН'!$F$14+СВЦЭМ!$D$10+'СЕТ СН'!$F$5-'СЕТ СН'!$F$24</f>
        <v>3248.51639514</v>
      </c>
      <c r="P22" s="36">
        <f>SUMIFS(СВЦЭМ!$D$39:$D$782,СВЦЭМ!$A$39:$A$782,$A22,СВЦЭМ!$B$39:$B$782,P$11)+'СЕТ СН'!$F$14+СВЦЭМ!$D$10+'СЕТ СН'!$F$5-'СЕТ СН'!$F$24</f>
        <v>3244.6694739599998</v>
      </c>
      <c r="Q22" s="36">
        <f>SUMIFS(СВЦЭМ!$D$39:$D$782,СВЦЭМ!$A$39:$A$782,$A22,СВЦЭМ!$B$39:$B$782,Q$11)+'СЕТ СН'!$F$14+СВЦЭМ!$D$10+'СЕТ СН'!$F$5-'СЕТ СН'!$F$24</f>
        <v>3258.3944072599998</v>
      </c>
      <c r="R22" s="36">
        <f>SUMIFS(СВЦЭМ!$D$39:$D$782,СВЦЭМ!$A$39:$A$782,$A22,СВЦЭМ!$B$39:$B$782,R$11)+'СЕТ СН'!$F$14+СВЦЭМ!$D$10+'СЕТ СН'!$F$5-'СЕТ СН'!$F$24</f>
        <v>3224.9889012899998</v>
      </c>
      <c r="S22" s="36">
        <f>SUMIFS(СВЦЭМ!$D$39:$D$782,СВЦЭМ!$A$39:$A$782,$A22,СВЦЭМ!$B$39:$B$782,S$11)+'СЕТ СН'!$F$14+СВЦЭМ!$D$10+'СЕТ СН'!$F$5-'СЕТ СН'!$F$24</f>
        <v>3160.6212329499999</v>
      </c>
      <c r="T22" s="36">
        <f>SUMIFS(СВЦЭМ!$D$39:$D$782,СВЦЭМ!$A$39:$A$782,$A22,СВЦЭМ!$B$39:$B$782,T$11)+'СЕТ СН'!$F$14+СВЦЭМ!$D$10+'СЕТ СН'!$F$5-'СЕТ СН'!$F$24</f>
        <v>3099.6126564400001</v>
      </c>
      <c r="U22" s="36">
        <f>SUMIFS(СВЦЭМ!$D$39:$D$782,СВЦЭМ!$A$39:$A$782,$A22,СВЦЭМ!$B$39:$B$782,U$11)+'СЕТ СН'!$F$14+СВЦЭМ!$D$10+'СЕТ СН'!$F$5-'СЕТ СН'!$F$24</f>
        <v>3081.0672040099998</v>
      </c>
      <c r="V22" s="36">
        <f>SUMIFS(СВЦЭМ!$D$39:$D$782,СВЦЭМ!$A$39:$A$782,$A22,СВЦЭМ!$B$39:$B$782,V$11)+'СЕТ СН'!$F$14+СВЦЭМ!$D$10+'СЕТ СН'!$F$5-'СЕТ СН'!$F$24</f>
        <v>3094.8276672500001</v>
      </c>
      <c r="W22" s="36">
        <f>SUMIFS(СВЦЭМ!$D$39:$D$782,СВЦЭМ!$A$39:$A$782,$A22,СВЦЭМ!$B$39:$B$782,W$11)+'СЕТ СН'!$F$14+СВЦЭМ!$D$10+'СЕТ СН'!$F$5-'СЕТ СН'!$F$24</f>
        <v>3100.7091366099999</v>
      </c>
      <c r="X22" s="36">
        <f>SUMIFS(СВЦЭМ!$D$39:$D$782,СВЦЭМ!$A$39:$A$782,$A22,СВЦЭМ!$B$39:$B$782,X$11)+'СЕТ СН'!$F$14+СВЦЭМ!$D$10+'СЕТ СН'!$F$5-'СЕТ СН'!$F$24</f>
        <v>3118.2455735499998</v>
      </c>
      <c r="Y22" s="36">
        <f>SUMIFS(СВЦЭМ!$D$39:$D$782,СВЦЭМ!$A$39:$A$782,$A22,СВЦЭМ!$B$39:$B$782,Y$11)+'СЕТ СН'!$F$14+СВЦЭМ!$D$10+'СЕТ СН'!$F$5-'СЕТ СН'!$F$24</f>
        <v>3139.4767003699999</v>
      </c>
    </row>
    <row r="23" spans="1:25" ht="15.75" x14ac:dyDescent="0.2">
      <c r="A23" s="35">
        <f t="shared" si="0"/>
        <v>44359</v>
      </c>
      <c r="B23" s="36">
        <f>SUMIFS(СВЦЭМ!$D$39:$D$782,СВЦЭМ!$A$39:$A$782,$A23,СВЦЭМ!$B$39:$B$782,B$11)+'СЕТ СН'!$F$14+СВЦЭМ!$D$10+'СЕТ СН'!$F$5-'СЕТ СН'!$F$24</f>
        <v>3159.2615941099998</v>
      </c>
      <c r="C23" s="36">
        <f>SUMIFS(СВЦЭМ!$D$39:$D$782,СВЦЭМ!$A$39:$A$782,$A23,СВЦЭМ!$B$39:$B$782,C$11)+'СЕТ СН'!$F$14+СВЦЭМ!$D$10+'СЕТ СН'!$F$5-'СЕТ СН'!$F$24</f>
        <v>3194.9718733600002</v>
      </c>
      <c r="D23" s="36">
        <f>SUMIFS(СВЦЭМ!$D$39:$D$782,СВЦЭМ!$A$39:$A$782,$A23,СВЦЭМ!$B$39:$B$782,D$11)+'СЕТ СН'!$F$14+СВЦЭМ!$D$10+'СЕТ СН'!$F$5-'СЕТ СН'!$F$24</f>
        <v>3262.18763721</v>
      </c>
      <c r="E23" s="36">
        <f>SUMIFS(СВЦЭМ!$D$39:$D$782,СВЦЭМ!$A$39:$A$782,$A23,СВЦЭМ!$B$39:$B$782,E$11)+'СЕТ СН'!$F$14+СВЦЭМ!$D$10+'СЕТ СН'!$F$5-'СЕТ СН'!$F$24</f>
        <v>3263.7185450100001</v>
      </c>
      <c r="F23" s="36">
        <f>SUMIFS(СВЦЭМ!$D$39:$D$782,СВЦЭМ!$A$39:$A$782,$A23,СВЦЭМ!$B$39:$B$782,F$11)+'СЕТ СН'!$F$14+СВЦЭМ!$D$10+'СЕТ СН'!$F$5-'СЕТ СН'!$F$24</f>
        <v>3259.53343941</v>
      </c>
      <c r="G23" s="36">
        <f>SUMIFS(СВЦЭМ!$D$39:$D$782,СВЦЭМ!$A$39:$A$782,$A23,СВЦЭМ!$B$39:$B$782,G$11)+'СЕТ СН'!$F$14+СВЦЭМ!$D$10+'СЕТ СН'!$F$5-'СЕТ СН'!$F$24</f>
        <v>3260.7424028599999</v>
      </c>
      <c r="H23" s="36">
        <f>SUMIFS(СВЦЭМ!$D$39:$D$782,СВЦЭМ!$A$39:$A$782,$A23,СВЦЭМ!$B$39:$B$782,H$11)+'СЕТ СН'!$F$14+СВЦЭМ!$D$10+'СЕТ СН'!$F$5-'СЕТ СН'!$F$24</f>
        <v>3244.86165093</v>
      </c>
      <c r="I23" s="36">
        <f>SUMIFS(СВЦЭМ!$D$39:$D$782,СВЦЭМ!$A$39:$A$782,$A23,СВЦЭМ!$B$39:$B$782,I$11)+'СЕТ СН'!$F$14+СВЦЭМ!$D$10+'СЕТ СН'!$F$5-'СЕТ СН'!$F$24</f>
        <v>3192.93515286</v>
      </c>
      <c r="J23" s="36">
        <f>SUMIFS(СВЦЭМ!$D$39:$D$782,СВЦЭМ!$A$39:$A$782,$A23,СВЦЭМ!$B$39:$B$782,J$11)+'СЕТ СН'!$F$14+СВЦЭМ!$D$10+'СЕТ СН'!$F$5-'СЕТ СН'!$F$24</f>
        <v>3158.5010856600002</v>
      </c>
      <c r="K23" s="36">
        <f>SUMIFS(СВЦЭМ!$D$39:$D$782,СВЦЭМ!$A$39:$A$782,$A23,СВЦЭМ!$B$39:$B$782,K$11)+'СЕТ СН'!$F$14+СВЦЭМ!$D$10+'СЕТ СН'!$F$5-'СЕТ СН'!$F$24</f>
        <v>3132.8512524600001</v>
      </c>
      <c r="L23" s="36">
        <f>SUMIFS(СВЦЭМ!$D$39:$D$782,СВЦЭМ!$A$39:$A$782,$A23,СВЦЭМ!$B$39:$B$782,L$11)+'СЕТ СН'!$F$14+СВЦЭМ!$D$10+'СЕТ СН'!$F$5-'СЕТ СН'!$F$24</f>
        <v>3148.85012762</v>
      </c>
      <c r="M23" s="36">
        <f>SUMIFS(СВЦЭМ!$D$39:$D$782,СВЦЭМ!$A$39:$A$782,$A23,СВЦЭМ!$B$39:$B$782,M$11)+'СЕТ СН'!$F$14+СВЦЭМ!$D$10+'СЕТ СН'!$F$5-'СЕТ СН'!$F$24</f>
        <v>3153.5413063999999</v>
      </c>
      <c r="N23" s="36">
        <f>SUMIFS(СВЦЭМ!$D$39:$D$782,СВЦЭМ!$A$39:$A$782,$A23,СВЦЭМ!$B$39:$B$782,N$11)+'СЕТ СН'!$F$14+СВЦЭМ!$D$10+'СЕТ СН'!$F$5-'СЕТ СН'!$F$24</f>
        <v>3217.2624029500003</v>
      </c>
      <c r="O23" s="36">
        <f>SUMIFS(СВЦЭМ!$D$39:$D$782,СВЦЭМ!$A$39:$A$782,$A23,СВЦЭМ!$B$39:$B$782,O$11)+'СЕТ СН'!$F$14+СВЦЭМ!$D$10+'СЕТ СН'!$F$5-'СЕТ СН'!$F$24</f>
        <v>3239.8954634000002</v>
      </c>
      <c r="P23" s="36">
        <f>SUMIFS(СВЦЭМ!$D$39:$D$782,СВЦЭМ!$A$39:$A$782,$A23,СВЦЭМ!$B$39:$B$782,P$11)+'СЕТ СН'!$F$14+СВЦЭМ!$D$10+'СЕТ СН'!$F$5-'СЕТ СН'!$F$24</f>
        <v>3237.3419938799998</v>
      </c>
      <c r="Q23" s="36">
        <f>SUMIFS(СВЦЭМ!$D$39:$D$782,СВЦЭМ!$A$39:$A$782,$A23,СВЦЭМ!$B$39:$B$782,Q$11)+'СЕТ СН'!$F$14+СВЦЭМ!$D$10+'СЕТ СН'!$F$5-'СЕТ СН'!$F$24</f>
        <v>3233.6865189499999</v>
      </c>
      <c r="R23" s="36">
        <f>SUMIFS(СВЦЭМ!$D$39:$D$782,СВЦЭМ!$A$39:$A$782,$A23,СВЦЭМ!$B$39:$B$782,R$11)+'СЕТ СН'!$F$14+СВЦЭМ!$D$10+'СЕТ СН'!$F$5-'СЕТ СН'!$F$24</f>
        <v>3199.8397886000002</v>
      </c>
      <c r="S23" s="36">
        <f>SUMIFS(СВЦЭМ!$D$39:$D$782,СВЦЭМ!$A$39:$A$782,$A23,СВЦЭМ!$B$39:$B$782,S$11)+'СЕТ СН'!$F$14+СВЦЭМ!$D$10+'СЕТ СН'!$F$5-'СЕТ СН'!$F$24</f>
        <v>3159.5642886000001</v>
      </c>
      <c r="T23" s="36">
        <f>SUMIFS(СВЦЭМ!$D$39:$D$782,СВЦЭМ!$A$39:$A$782,$A23,СВЦЭМ!$B$39:$B$782,T$11)+'СЕТ СН'!$F$14+СВЦЭМ!$D$10+'СЕТ СН'!$F$5-'СЕТ СН'!$F$24</f>
        <v>3122.99184049</v>
      </c>
      <c r="U23" s="36">
        <f>SUMIFS(СВЦЭМ!$D$39:$D$782,СВЦЭМ!$A$39:$A$782,$A23,СВЦЭМ!$B$39:$B$782,U$11)+'СЕТ СН'!$F$14+СВЦЭМ!$D$10+'СЕТ СН'!$F$5-'СЕТ СН'!$F$24</f>
        <v>3124.0035536199998</v>
      </c>
      <c r="V23" s="36">
        <f>SUMIFS(СВЦЭМ!$D$39:$D$782,СВЦЭМ!$A$39:$A$782,$A23,СВЦЭМ!$B$39:$B$782,V$11)+'СЕТ СН'!$F$14+СВЦЭМ!$D$10+'СЕТ СН'!$F$5-'СЕТ СН'!$F$24</f>
        <v>3128.8609438200001</v>
      </c>
      <c r="W23" s="36">
        <f>SUMIFS(СВЦЭМ!$D$39:$D$782,СВЦЭМ!$A$39:$A$782,$A23,СВЦЭМ!$B$39:$B$782,W$11)+'СЕТ СН'!$F$14+СВЦЭМ!$D$10+'СЕТ СН'!$F$5-'СЕТ СН'!$F$24</f>
        <v>3088.4915103799999</v>
      </c>
      <c r="X23" s="36">
        <f>SUMIFS(СВЦЭМ!$D$39:$D$782,СВЦЭМ!$A$39:$A$782,$A23,СВЦЭМ!$B$39:$B$782,X$11)+'СЕТ СН'!$F$14+СВЦЭМ!$D$10+'СЕТ СН'!$F$5-'СЕТ СН'!$F$24</f>
        <v>3090.4581812400002</v>
      </c>
      <c r="Y23" s="36">
        <f>SUMIFS(СВЦЭМ!$D$39:$D$782,СВЦЭМ!$A$39:$A$782,$A23,СВЦЭМ!$B$39:$B$782,Y$11)+'СЕТ СН'!$F$14+СВЦЭМ!$D$10+'СЕТ СН'!$F$5-'СЕТ СН'!$F$24</f>
        <v>3116.5441035599997</v>
      </c>
    </row>
    <row r="24" spans="1:25" ht="15.75" x14ac:dyDescent="0.2">
      <c r="A24" s="35">
        <f t="shared" si="0"/>
        <v>44360</v>
      </c>
      <c r="B24" s="36">
        <f>SUMIFS(СВЦЭМ!$D$39:$D$782,СВЦЭМ!$A$39:$A$782,$A24,СВЦЭМ!$B$39:$B$782,B$11)+'СЕТ СН'!$F$14+СВЦЭМ!$D$10+'СЕТ СН'!$F$5-'СЕТ СН'!$F$24</f>
        <v>3133.0665363600001</v>
      </c>
      <c r="C24" s="36">
        <f>SUMIFS(СВЦЭМ!$D$39:$D$782,СВЦЭМ!$A$39:$A$782,$A24,СВЦЭМ!$B$39:$B$782,C$11)+'СЕТ СН'!$F$14+СВЦЭМ!$D$10+'СЕТ СН'!$F$5-'СЕТ СН'!$F$24</f>
        <v>3177.1751619400002</v>
      </c>
      <c r="D24" s="36">
        <f>SUMIFS(СВЦЭМ!$D$39:$D$782,СВЦЭМ!$A$39:$A$782,$A24,СВЦЭМ!$B$39:$B$782,D$11)+'СЕТ СН'!$F$14+СВЦЭМ!$D$10+'СЕТ СН'!$F$5-'СЕТ СН'!$F$24</f>
        <v>3250.63633777</v>
      </c>
      <c r="E24" s="36">
        <f>SUMIFS(СВЦЭМ!$D$39:$D$782,СВЦЭМ!$A$39:$A$782,$A24,СВЦЭМ!$B$39:$B$782,E$11)+'СЕТ СН'!$F$14+СВЦЭМ!$D$10+'СЕТ СН'!$F$5-'СЕТ СН'!$F$24</f>
        <v>3246.37302662</v>
      </c>
      <c r="F24" s="36">
        <f>SUMIFS(СВЦЭМ!$D$39:$D$782,СВЦЭМ!$A$39:$A$782,$A24,СВЦЭМ!$B$39:$B$782,F$11)+'СЕТ СН'!$F$14+СВЦЭМ!$D$10+'СЕТ СН'!$F$5-'СЕТ СН'!$F$24</f>
        <v>3237.1028325100001</v>
      </c>
      <c r="G24" s="36">
        <f>SUMIFS(СВЦЭМ!$D$39:$D$782,СВЦЭМ!$A$39:$A$782,$A24,СВЦЭМ!$B$39:$B$782,G$11)+'СЕТ СН'!$F$14+СВЦЭМ!$D$10+'СЕТ СН'!$F$5-'СЕТ СН'!$F$24</f>
        <v>3237.4732157600001</v>
      </c>
      <c r="H24" s="36">
        <f>SUMIFS(СВЦЭМ!$D$39:$D$782,СВЦЭМ!$A$39:$A$782,$A24,СВЦЭМ!$B$39:$B$782,H$11)+'СЕТ СН'!$F$14+СВЦЭМ!$D$10+'СЕТ СН'!$F$5-'СЕТ СН'!$F$24</f>
        <v>3242.3083794700001</v>
      </c>
      <c r="I24" s="36">
        <f>SUMIFS(СВЦЭМ!$D$39:$D$782,СВЦЭМ!$A$39:$A$782,$A24,СВЦЭМ!$B$39:$B$782,I$11)+'СЕТ СН'!$F$14+СВЦЭМ!$D$10+'СЕТ СН'!$F$5-'СЕТ СН'!$F$24</f>
        <v>3181.6923272899999</v>
      </c>
      <c r="J24" s="36">
        <f>SUMIFS(СВЦЭМ!$D$39:$D$782,СВЦЭМ!$A$39:$A$782,$A24,СВЦЭМ!$B$39:$B$782,J$11)+'СЕТ СН'!$F$14+СВЦЭМ!$D$10+'СЕТ СН'!$F$5-'СЕТ СН'!$F$24</f>
        <v>3135.8389381699999</v>
      </c>
      <c r="K24" s="36">
        <f>SUMIFS(СВЦЭМ!$D$39:$D$782,СВЦЭМ!$A$39:$A$782,$A24,СВЦЭМ!$B$39:$B$782,K$11)+'СЕТ СН'!$F$14+СВЦЭМ!$D$10+'СЕТ СН'!$F$5-'СЕТ СН'!$F$24</f>
        <v>3126.7798119700001</v>
      </c>
      <c r="L24" s="36">
        <f>SUMIFS(СВЦЭМ!$D$39:$D$782,СВЦЭМ!$A$39:$A$782,$A24,СВЦЭМ!$B$39:$B$782,L$11)+'СЕТ СН'!$F$14+СВЦЭМ!$D$10+'СЕТ СН'!$F$5-'СЕТ СН'!$F$24</f>
        <v>3144.3043748999999</v>
      </c>
      <c r="M24" s="36">
        <f>SUMIFS(СВЦЭМ!$D$39:$D$782,СВЦЭМ!$A$39:$A$782,$A24,СВЦЭМ!$B$39:$B$782,M$11)+'СЕТ СН'!$F$14+СВЦЭМ!$D$10+'СЕТ СН'!$F$5-'СЕТ СН'!$F$24</f>
        <v>3148.8096257100001</v>
      </c>
      <c r="N24" s="36">
        <f>SUMIFS(СВЦЭМ!$D$39:$D$782,СВЦЭМ!$A$39:$A$782,$A24,СВЦЭМ!$B$39:$B$782,N$11)+'СЕТ СН'!$F$14+СВЦЭМ!$D$10+'СЕТ СН'!$F$5-'СЕТ СН'!$F$24</f>
        <v>3222.7110882900001</v>
      </c>
      <c r="O24" s="36">
        <f>SUMIFS(СВЦЭМ!$D$39:$D$782,СВЦЭМ!$A$39:$A$782,$A24,СВЦЭМ!$B$39:$B$782,O$11)+'СЕТ СН'!$F$14+СВЦЭМ!$D$10+'СЕТ СН'!$F$5-'СЕТ СН'!$F$24</f>
        <v>3240.8460527899997</v>
      </c>
      <c r="P24" s="36">
        <f>SUMIFS(СВЦЭМ!$D$39:$D$782,СВЦЭМ!$A$39:$A$782,$A24,СВЦЭМ!$B$39:$B$782,P$11)+'СЕТ СН'!$F$14+СВЦЭМ!$D$10+'СЕТ СН'!$F$5-'СЕТ СН'!$F$24</f>
        <v>3239.10975998</v>
      </c>
      <c r="Q24" s="36">
        <f>SUMIFS(СВЦЭМ!$D$39:$D$782,СВЦЭМ!$A$39:$A$782,$A24,СВЦЭМ!$B$39:$B$782,Q$11)+'СЕТ СН'!$F$14+СВЦЭМ!$D$10+'СЕТ СН'!$F$5-'СЕТ СН'!$F$24</f>
        <v>3232.1198780899999</v>
      </c>
      <c r="R24" s="36">
        <f>SUMIFS(СВЦЭМ!$D$39:$D$782,СВЦЭМ!$A$39:$A$782,$A24,СВЦЭМ!$B$39:$B$782,R$11)+'СЕТ СН'!$F$14+СВЦЭМ!$D$10+'СЕТ СН'!$F$5-'СЕТ СН'!$F$24</f>
        <v>3197.7740706899999</v>
      </c>
      <c r="S24" s="36">
        <f>SUMIFS(СВЦЭМ!$D$39:$D$782,СВЦЭМ!$A$39:$A$782,$A24,СВЦЭМ!$B$39:$B$782,S$11)+'СЕТ СН'!$F$14+СВЦЭМ!$D$10+'СЕТ СН'!$F$5-'СЕТ СН'!$F$24</f>
        <v>3129.8705102499998</v>
      </c>
      <c r="T24" s="36">
        <f>SUMIFS(СВЦЭМ!$D$39:$D$782,СВЦЭМ!$A$39:$A$782,$A24,СВЦЭМ!$B$39:$B$782,T$11)+'СЕТ СН'!$F$14+СВЦЭМ!$D$10+'СЕТ СН'!$F$5-'СЕТ СН'!$F$24</f>
        <v>3133.8728953899999</v>
      </c>
      <c r="U24" s="36">
        <f>SUMIFS(СВЦЭМ!$D$39:$D$782,СВЦЭМ!$A$39:$A$782,$A24,СВЦЭМ!$B$39:$B$782,U$11)+'СЕТ СН'!$F$14+СВЦЭМ!$D$10+'СЕТ СН'!$F$5-'СЕТ СН'!$F$24</f>
        <v>3137.6111681399998</v>
      </c>
      <c r="V24" s="36">
        <f>SUMIFS(СВЦЭМ!$D$39:$D$782,СВЦЭМ!$A$39:$A$782,$A24,СВЦЭМ!$B$39:$B$782,V$11)+'СЕТ СН'!$F$14+СВЦЭМ!$D$10+'СЕТ СН'!$F$5-'СЕТ СН'!$F$24</f>
        <v>3103.18694504</v>
      </c>
      <c r="W24" s="36">
        <f>SUMIFS(СВЦЭМ!$D$39:$D$782,СВЦЭМ!$A$39:$A$782,$A24,СВЦЭМ!$B$39:$B$782,W$11)+'СЕТ СН'!$F$14+СВЦЭМ!$D$10+'СЕТ СН'!$F$5-'СЕТ СН'!$F$24</f>
        <v>3091.7433700199999</v>
      </c>
      <c r="X24" s="36">
        <f>SUMIFS(СВЦЭМ!$D$39:$D$782,СВЦЭМ!$A$39:$A$782,$A24,СВЦЭМ!$B$39:$B$782,X$11)+'СЕТ СН'!$F$14+СВЦЭМ!$D$10+'СЕТ СН'!$F$5-'СЕТ СН'!$F$24</f>
        <v>3090.2090130699999</v>
      </c>
      <c r="Y24" s="36">
        <f>SUMIFS(СВЦЭМ!$D$39:$D$782,СВЦЭМ!$A$39:$A$782,$A24,СВЦЭМ!$B$39:$B$782,Y$11)+'СЕТ СН'!$F$14+СВЦЭМ!$D$10+'СЕТ СН'!$F$5-'СЕТ СН'!$F$24</f>
        <v>3093.45356752</v>
      </c>
    </row>
    <row r="25" spans="1:25" ht="15.75" x14ac:dyDescent="0.2">
      <c r="A25" s="35">
        <f t="shared" si="0"/>
        <v>44361</v>
      </c>
      <c r="B25" s="36">
        <f>SUMIFS(СВЦЭМ!$D$39:$D$782,СВЦЭМ!$A$39:$A$782,$A25,СВЦЭМ!$B$39:$B$782,B$11)+'СЕТ СН'!$F$14+СВЦЭМ!$D$10+'СЕТ СН'!$F$5-'СЕТ СН'!$F$24</f>
        <v>3121.7437909800001</v>
      </c>
      <c r="C25" s="36">
        <f>SUMIFS(СВЦЭМ!$D$39:$D$782,СВЦЭМ!$A$39:$A$782,$A25,СВЦЭМ!$B$39:$B$782,C$11)+'СЕТ СН'!$F$14+СВЦЭМ!$D$10+'СЕТ СН'!$F$5-'СЕТ СН'!$F$24</f>
        <v>3201.5559486100001</v>
      </c>
      <c r="D25" s="36">
        <f>SUMIFS(СВЦЭМ!$D$39:$D$782,СВЦЭМ!$A$39:$A$782,$A25,СВЦЭМ!$B$39:$B$782,D$11)+'СЕТ СН'!$F$14+СВЦЭМ!$D$10+'СЕТ СН'!$F$5-'СЕТ СН'!$F$24</f>
        <v>3238.48308301</v>
      </c>
      <c r="E25" s="36">
        <f>SUMIFS(СВЦЭМ!$D$39:$D$782,СВЦЭМ!$A$39:$A$782,$A25,СВЦЭМ!$B$39:$B$782,E$11)+'СЕТ СН'!$F$14+СВЦЭМ!$D$10+'СЕТ СН'!$F$5-'СЕТ СН'!$F$24</f>
        <v>3256.6248803200001</v>
      </c>
      <c r="F25" s="36">
        <f>SUMIFS(СВЦЭМ!$D$39:$D$782,СВЦЭМ!$A$39:$A$782,$A25,СВЦЭМ!$B$39:$B$782,F$11)+'СЕТ СН'!$F$14+СВЦЭМ!$D$10+'СЕТ СН'!$F$5-'СЕТ СН'!$F$24</f>
        <v>3252.0847795199998</v>
      </c>
      <c r="G25" s="36">
        <f>SUMIFS(СВЦЭМ!$D$39:$D$782,СВЦЭМ!$A$39:$A$782,$A25,СВЦЭМ!$B$39:$B$782,G$11)+'СЕТ СН'!$F$14+СВЦЭМ!$D$10+'СЕТ СН'!$F$5-'СЕТ СН'!$F$24</f>
        <v>3254.2003912</v>
      </c>
      <c r="H25" s="36">
        <f>SUMIFS(СВЦЭМ!$D$39:$D$782,СВЦЭМ!$A$39:$A$782,$A25,СВЦЭМ!$B$39:$B$782,H$11)+'СЕТ СН'!$F$14+СВЦЭМ!$D$10+'СЕТ СН'!$F$5-'СЕТ СН'!$F$24</f>
        <v>3249.5534134499999</v>
      </c>
      <c r="I25" s="36">
        <f>SUMIFS(СВЦЭМ!$D$39:$D$782,СВЦЭМ!$A$39:$A$782,$A25,СВЦЭМ!$B$39:$B$782,I$11)+'СЕТ СН'!$F$14+СВЦЭМ!$D$10+'СЕТ СН'!$F$5-'СЕТ СН'!$F$24</f>
        <v>3202.9589620500001</v>
      </c>
      <c r="J25" s="36">
        <f>SUMIFS(СВЦЭМ!$D$39:$D$782,СВЦЭМ!$A$39:$A$782,$A25,СВЦЭМ!$B$39:$B$782,J$11)+'СЕТ СН'!$F$14+СВЦЭМ!$D$10+'СЕТ СН'!$F$5-'СЕТ СН'!$F$24</f>
        <v>3143.4508888199998</v>
      </c>
      <c r="K25" s="36">
        <f>SUMIFS(СВЦЭМ!$D$39:$D$782,СВЦЭМ!$A$39:$A$782,$A25,СВЦЭМ!$B$39:$B$782,K$11)+'СЕТ СН'!$F$14+СВЦЭМ!$D$10+'СЕТ СН'!$F$5-'СЕТ СН'!$F$24</f>
        <v>3133.80856399</v>
      </c>
      <c r="L25" s="36">
        <f>SUMIFS(СВЦЭМ!$D$39:$D$782,СВЦЭМ!$A$39:$A$782,$A25,СВЦЭМ!$B$39:$B$782,L$11)+'СЕТ СН'!$F$14+СВЦЭМ!$D$10+'СЕТ СН'!$F$5-'СЕТ СН'!$F$24</f>
        <v>3149.7691662299999</v>
      </c>
      <c r="M25" s="36">
        <f>SUMIFS(СВЦЭМ!$D$39:$D$782,СВЦЭМ!$A$39:$A$782,$A25,СВЦЭМ!$B$39:$B$782,M$11)+'СЕТ СН'!$F$14+СВЦЭМ!$D$10+'СЕТ СН'!$F$5-'СЕТ СН'!$F$24</f>
        <v>3147.2053410099998</v>
      </c>
      <c r="N25" s="36">
        <f>SUMIFS(СВЦЭМ!$D$39:$D$782,СВЦЭМ!$A$39:$A$782,$A25,СВЦЭМ!$B$39:$B$782,N$11)+'СЕТ СН'!$F$14+СВЦЭМ!$D$10+'СЕТ СН'!$F$5-'СЕТ СН'!$F$24</f>
        <v>3217.5718889199998</v>
      </c>
      <c r="O25" s="36">
        <f>SUMIFS(СВЦЭМ!$D$39:$D$782,СВЦЭМ!$A$39:$A$782,$A25,СВЦЭМ!$B$39:$B$782,O$11)+'СЕТ СН'!$F$14+СВЦЭМ!$D$10+'СЕТ СН'!$F$5-'СЕТ СН'!$F$24</f>
        <v>3238.3222129000001</v>
      </c>
      <c r="P25" s="36">
        <f>SUMIFS(СВЦЭМ!$D$39:$D$782,СВЦЭМ!$A$39:$A$782,$A25,СВЦЭМ!$B$39:$B$782,P$11)+'СЕТ СН'!$F$14+СВЦЭМ!$D$10+'СЕТ СН'!$F$5-'СЕТ СН'!$F$24</f>
        <v>3229.72134736</v>
      </c>
      <c r="Q25" s="36">
        <f>SUMIFS(СВЦЭМ!$D$39:$D$782,СВЦЭМ!$A$39:$A$782,$A25,СВЦЭМ!$B$39:$B$782,Q$11)+'СЕТ СН'!$F$14+СВЦЭМ!$D$10+'СЕТ СН'!$F$5-'СЕТ СН'!$F$24</f>
        <v>3223.6751097400002</v>
      </c>
      <c r="R25" s="36">
        <f>SUMIFS(СВЦЭМ!$D$39:$D$782,СВЦЭМ!$A$39:$A$782,$A25,СВЦЭМ!$B$39:$B$782,R$11)+'СЕТ СН'!$F$14+СВЦЭМ!$D$10+'СЕТ СН'!$F$5-'СЕТ СН'!$F$24</f>
        <v>3196.4650545599998</v>
      </c>
      <c r="S25" s="36">
        <f>SUMIFS(СВЦЭМ!$D$39:$D$782,СВЦЭМ!$A$39:$A$782,$A25,СВЦЭМ!$B$39:$B$782,S$11)+'СЕТ СН'!$F$14+СВЦЭМ!$D$10+'СЕТ СН'!$F$5-'СЕТ СН'!$F$24</f>
        <v>3124.7266844599999</v>
      </c>
      <c r="T25" s="36">
        <f>SUMIFS(СВЦЭМ!$D$39:$D$782,СВЦЭМ!$A$39:$A$782,$A25,СВЦЭМ!$B$39:$B$782,T$11)+'СЕТ СН'!$F$14+СВЦЭМ!$D$10+'СЕТ СН'!$F$5-'СЕТ СН'!$F$24</f>
        <v>3150.7717206799998</v>
      </c>
      <c r="U25" s="36">
        <f>SUMIFS(СВЦЭМ!$D$39:$D$782,СВЦЭМ!$A$39:$A$782,$A25,СВЦЭМ!$B$39:$B$782,U$11)+'СЕТ СН'!$F$14+СВЦЭМ!$D$10+'СЕТ СН'!$F$5-'СЕТ СН'!$F$24</f>
        <v>3158.28378372</v>
      </c>
      <c r="V25" s="36">
        <f>SUMIFS(СВЦЭМ!$D$39:$D$782,СВЦЭМ!$A$39:$A$782,$A25,СВЦЭМ!$B$39:$B$782,V$11)+'СЕТ СН'!$F$14+СВЦЭМ!$D$10+'СЕТ СН'!$F$5-'СЕТ СН'!$F$24</f>
        <v>3125.92682233</v>
      </c>
      <c r="W25" s="36">
        <f>SUMIFS(СВЦЭМ!$D$39:$D$782,СВЦЭМ!$A$39:$A$782,$A25,СВЦЭМ!$B$39:$B$782,W$11)+'СЕТ СН'!$F$14+СВЦЭМ!$D$10+'СЕТ СН'!$F$5-'СЕТ СН'!$F$24</f>
        <v>3087.61706663</v>
      </c>
      <c r="X25" s="36">
        <f>SUMIFS(СВЦЭМ!$D$39:$D$782,СВЦЭМ!$A$39:$A$782,$A25,СВЦЭМ!$B$39:$B$782,X$11)+'СЕТ СН'!$F$14+СВЦЭМ!$D$10+'СЕТ СН'!$F$5-'СЕТ СН'!$F$24</f>
        <v>3108.1421703799997</v>
      </c>
      <c r="Y25" s="36">
        <f>SUMIFS(СВЦЭМ!$D$39:$D$782,СВЦЭМ!$A$39:$A$782,$A25,СВЦЭМ!$B$39:$B$782,Y$11)+'СЕТ СН'!$F$14+СВЦЭМ!$D$10+'СЕТ СН'!$F$5-'СЕТ СН'!$F$24</f>
        <v>3129.4148012199998</v>
      </c>
    </row>
    <row r="26" spans="1:25" ht="15.75" x14ac:dyDescent="0.2">
      <c r="A26" s="35">
        <f t="shared" si="0"/>
        <v>44362</v>
      </c>
      <c r="B26" s="36">
        <f>SUMIFS(СВЦЭМ!$D$39:$D$782,СВЦЭМ!$A$39:$A$782,$A26,СВЦЭМ!$B$39:$B$782,B$11)+'СЕТ СН'!$F$14+СВЦЭМ!$D$10+'СЕТ СН'!$F$5-'СЕТ СН'!$F$24</f>
        <v>3138.7282834299999</v>
      </c>
      <c r="C26" s="36">
        <f>SUMIFS(СВЦЭМ!$D$39:$D$782,СВЦЭМ!$A$39:$A$782,$A26,СВЦЭМ!$B$39:$B$782,C$11)+'СЕТ СН'!$F$14+СВЦЭМ!$D$10+'СЕТ СН'!$F$5-'СЕТ СН'!$F$24</f>
        <v>3219.4692755000001</v>
      </c>
      <c r="D26" s="36">
        <f>SUMIFS(СВЦЭМ!$D$39:$D$782,СВЦЭМ!$A$39:$A$782,$A26,СВЦЭМ!$B$39:$B$782,D$11)+'СЕТ СН'!$F$14+СВЦЭМ!$D$10+'СЕТ СН'!$F$5-'СЕТ СН'!$F$24</f>
        <v>3247.1688254000001</v>
      </c>
      <c r="E26" s="36">
        <f>SUMIFS(СВЦЭМ!$D$39:$D$782,СВЦЭМ!$A$39:$A$782,$A26,СВЦЭМ!$B$39:$B$782,E$11)+'СЕТ СН'!$F$14+СВЦЭМ!$D$10+'СЕТ СН'!$F$5-'СЕТ СН'!$F$24</f>
        <v>3256.6796914199999</v>
      </c>
      <c r="F26" s="36">
        <f>SUMIFS(СВЦЭМ!$D$39:$D$782,СВЦЭМ!$A$39:$A$782,$A26,СВЦЭМ!$B$39:$B$782,F$11)+'СЕТ СН'!$F$14+СВЦЭМ!$D$10+'СЕТ СН'!$F$5-'СЕТ СН'!$F$24</f>
        <v>3241.4140612900001</v>
      </c>
      <c r="G26" s="36">
        <f>SUMIFS(СВЦЭМ!$D$39:$D$782,СВЦЭМ!$A$39:$A$782,$A26,СВЦЭМ!$B$39:$B$782,G$11)+'СЕТ СН'!$F$14+СВЦЭМ!$D$10+'СЕТ СН'!$F$5-'СЕТ СН'!$F$24</f>
        <v>3238.7554622299999</v>
      </c>
      <c r="H26" s="36">
        <f>SUMIFS(СВЦЭМ!$D$39:$D$782,СВЦЭМ!$A$39:$A$782,$A26,СВЦЭМ!$B$39:$B$782,H$11)+'СЕТ СН'!$F$14+СВЦЭМ!$D$10+'СЕТ СН'!$F$5-'СЕТ СН'!$F$24</f>
        <v>3246.90595441</v>
      </c>
      <c r="I26" s="36">
        <f>SUMIFS(СВЦЭМ!$D$39:$D$782,СВЦЭМ!$A$39:$A$782,$A26,СВЦЭМ!$B$39:$B$782,I$11)+'СЕТ СН'!$F$14+СВЦЭМ!$D$10+'СЕТ СН'!$F$5-'СЕТ СН'!$F$24</f>
        <v>3162.33944741</v>
      </c>
      <c r="J26" s="36">
        <f>SUMIFS(СВЦЭМ!$D$39:$D$782,СВЦЭМ!$A$39:$A$782,$A26,СВЦЭМ!$B$39:$B$782,J$11)+'СЕТ СН'!$F$14+СВЦЭМ!$D$10+'СЕТ СН'!$F$5-'СЕТ СН'!$F$24</f>
        <v>3128.7769015700001</v>
      </c>
      <c r="K26" s="36">
        <f>SUMIFS(СВЦЭМ!$D$39:$D$782,СВЦЭМ!$A$39:$A$782,$A26,СВЦЭМ!$B$39:$B$782,K$11)+'СЕТ СН'!$F$14+СВЦЭМ!$D$10+'СЕТ СН'!$F$5-'СЕТ СН'!$F$24</f>
        <v>3112.1428827700001</v>
      </c>
      <c r="L26" s="36">
        <f>SUMIFS(СВЦЭМ!$D$39:$D$782,СВЦЭМ!$A$39:$A$782,$A26,СВЦЭМ!$B$39:$B$782,L$11)+'СЕТ СН'!$F$14+СВЦЭМ!$D$10+'СЕТ СН'!$F$5-'СЕТ СН'!$F$24</f>
        <v>3102.2364710900001</v>
      </c>
      <c r="M26" s="36">
        <f>SUMIFS(СВЦЭМ!$D$39:$D$782,СВЦЭМ!$A$39:$A$782,$A26,СВЦЭМ!$B$39:$B$782,M$11)+'СЕТ СН'!$F$14+СВЦЭМ!$D$10+'СЕТ СН'!$F$5-'СЕТ СН'!$F$24</f>
        <v>3159.6661828299998</v>
      </c>
      <c r="N26" s="36">
        <f>SUMIFS(СВЦЭМ!$D$39:$D$782,СВЦЭМ!$A$39:$A$782,$A26,СВЦЭМ!$B$39:$B$782,N$11)+'СЕТ СН'!$F$14+СВЦЭМ!$D$10+'СЕТ СН'!$F$5-'СЕТ СН'!$F$24</f>
        <v>3203.4581753399998</v>
      </c>
      <c r="O26" s="36">
        <f>SUMIFS(СВЦЭМ!$D$39:$D$782,СВЦЭМ!$A$39:$A$782,$A26,СВЦЭМ!$B$39:$B$782,O$11)+'СЕТ СН'!$F$14+СВЦЭМ!$D$10+'СЕТ СН'!$F$5-'СЕТ СН'!$F$24</f>
        <v>3247.6999168399998</v>
      </c>
      <c r="P26" s="36">
        <f>SUMIFS(СВЦЭМ!$D$39:$D$782,СВЦЭМ!$A$39:$A$782,$A26,СВЦЭМ!$B$39:$B$782,P$11)+'СЕТ СН'!$F$14+СВЦЭМ!$D$10+'СЕТ СН'!$F$5-'СЕТ СН'!$F$24</f>
        <v>3249.37767347</v>
      </c>
      <c r="Q26" s="36">
        <f>SUMIFS(СВЦЭМ!$D$39:$D$782,СВЦЭМ!$A$39:$A$782,$A26,СВЦЭМ!$B$39:$B$782,Q$11)+'СЕТ СН'!$F$14+СВЦЭМ!$D$10+'СЕТ СН'!$F$5-'СЕТ СН'!$F$24</f>
        <v>3257.5536164499999</v>
      </c>
      <c r="R26" s="36">
        <f>SUMIFS(СВЦЭМ!$D$39:$D$782,СВЦЭМ!$A$39:$A$782,$A26,СВЦЭМ!$B$39:$B$782,R$11)+'СЕТ СН'!$F$14+СВЦЭМ!$D$10+'СЕТ СН'!$F$5-'СЕТ СН'!$F$24</f>
        <v>3224.6282965</v>
      </c>
      <c r="S26" s="36">
        <f>SUMIFS(СВЦЭМ!$D$39:$D$782,СВЦЭМ!$A$39:$A$782,$A26,СВЦЭМ!$B$39:$B$782,S$11)+'СЕТ СН'!$F$14+СВЦЭМ!$D$10+'СЕТ СН'!$F$5-'СЕТ СН'!$F$24</f>
        <v>3166.0647606499997</v>
      </c>
      <c r="T26" s="36">
        <f>SUMIFS(СВЦЭМ!$D$39:$D$782,СВЦЭМ!$A$39:$A$782,$A26,СВЦЭМ!$B$39:$B$782,T$11)+'СЕТ СН'!$F$14+СВЦЭМ!$D$10+'СЕТ СН'!$F$5-'СЕТ СН'!$F$24</f>
        <v>3114.6321769699998</v>
      </c>
      <c r="U26" s="36">
        <f>SUMIFS(СВЦЭМ!$D$39:$D$782,СВЦЭМ!$A$39:$A$782,$A26,СВЦЭМ!$B$39:$B$782,U$11)+'СЕТ СН'!$F$14+СВЦЭМ!$D$10+'СЕТ СН'!$F$5-'СЕТ СН'!$F$24</f>
        <v>3109.0235863500002</v>
      </c>
      <c r="V26" s="36">
        <f>SUMIFS(СВЦЭМ!$D$39:$D$782,СВЦЭМ!$A$39:$A$782,$A26,СВЦЭМ!$B$39:$B$782,V$11)+'СЕТ СН'!$F$14+СВЦЭМ!$D$10+'СЕТ СН'!$F$5-'СЕТ СН'!$F$24</f>
        <v>3071.5906243999998</v>
      </c>
      <c r="W26" s="36">
        <f>SUMIFS(СВЦЭМ!$D$39:$D$782,СВЦЭМ!$A$39:$A$782,$A26,СВЦЭМ!$B$39:$B$782,W$11)+'СЕТ СН'!$F$14+СВЦЭМ!$D$10+'СЕТ СН'!$F$5-'СЕТ СН'!$F$24</f>
        <v>3061.3100194200001</v>
      </c>
      <c r="X26" s="36">
        <f>SUMIFS(СВЦЭМ!$D$39:$D$782,СВЦЭМ!$A$39:$A$782,$A26,СВЦЭМ!$B$39:$B$782,X$11)+'СЕТ СН'!$F$14+СВЦЭМ!$D$10+'СЕТ СН'!$F$5-'СЕТ СН'!$F$24</f>
        <v>3079.68906952</v>
      </c>
      <c r="Y26" s="36">
        <f>SUMIFS(СВЦЭМ!$D$39:$D$782,СВЦЭМ!$A$39:$A$782,$A26,СВЦЭМ!$B$39:$B$782,Y$11)+'СЕТ СН'!$F$14+СВЦЭМ!$D$10+'СЕТ СН'!$F$5-'СЕТ СН'!$F$24</f>
        <v>3095.2295952599998</v>
      </c>
    </row>
    <row r="27" spans="1:25" ht="15.75" x14ac:dyDescent="0.2">
      <c r="A27" s="35">
        <f t="shared" si="0"/>
        <v>44363</v>
      </c>
      <c r="B27" s="36">
        <f>SUMIFS(СВЦЭМ!$D$39:$D$782,СВЦЭМ!$A$39:$A$782,$A27,СВЦЭМ!$B$39:$B$782,B$11)+'СЕТ СН'!$F$14+СВЦЭМ!$D$10+'СЕТ СН'!$F$5-'СЕТ СН'!$F$24</f>
        <v>3120.4657503999997</v>
      </c>
      <c r="C27" s="36">
        <f>SUMIFS(СВЦЭМ!$D$39:$D$782,СВЦЭМ!$A$39:$A$782,$A27,СВЦЭМ!$B$39:$B$782,C$11)+'СЕТ СН'!$F$14+СВЦЭМ!$D$10+'СЕТ СН'!$F$5-'СЕТ СН'!$F$24</f>
        <v>3209.0699202800001</v>
      </c>
      <c r="D27" s="36">
        <f>SUMIFS(СВЦЭМ!$D$39:$D$782,СВЦЭМ!$A$39:$A$782,$A27,СВЦЭМ!$B$39:$B$782,D$11)+'СЕТ СН'!$F$14+СВЦЭМ!$D$10+'СЕТ СН'!$F$5-'СЕТ СН'!$F$24</f>
        <v>3236.6792538499999</v>
      </c>
      <c r="E27" s="36">
        <f>SUMIFS(СВЦЭМ!$D$39:$D$782,СВЦЭМ!$A$39:$A$782,$A27,СВЦЭМ!$B$39:$B$782,E$11)+'СЕТ СН'!$F$14+СВЦЭМ!$D$10+'СЕТ СН'!$F$5-'СЕТ СН'!$F$24</f>
        <v>3231.0412914799999</v>
      </c>
      <c r="F27" s="36">
        <f>SUMIFS(СВЦЭМ!$D$39:$D$782,СВЦЭМ!$A$39:$A$782,$A27,СВЦЭМ!$B$39:$B$782,F$11)+'СЕТ СН'!$F$14+СВЦЭМ!$D$10+'СЕТ СН'!$F$5-'СЕТ СН'!$F$24</f>
        <v>3224.7406208499997</v>
      </c>
      <c r="G27" s="36">
        <f>SUMIFS(СВЦЭМ!$D$39:$D$782,СВЦЭМ!$A$39:$A$782,$A27,СВЦЭМ!$B$39:$B$782,G$11)+'СЕТ СН'!$F$14+СВЦЭМ!$D$10+'СЕТ СН'!$F$5-'СЕТ СН'!$F$24</f>
        <v>3237.34200349</v>
      </c>
      <c r="H27" s="36">
        <f>SUMIFS(СВЦЭМ!$D$39:$D$782,СВЦЭМ!$A$39:$A$782,$A27,СВЦЭМ!$B$39:$B$782,H$11)+'СЕТ СН'!$F$14+СВЦЭМ!$D$10+'СЕТ СН'!$F$5-'СЕТ СН'!$F$24</f>
        <v>3228.6350870300002</v>
      </c>
      <c r="I27" s="36">
        <f>SUMIFS(СВЦЭМ!$D$39:$D$782,СВЦЭМ!$A$39:$A$782,$A27,СВЦЭМ!$B$39:$B$782,I$11)+'СЕТ СН'!$F$14+СВЦЭМ!$D$10+'СЕТ СН'!$F$5-'СЕТ СН'!$F$24</f>
        <v>3171.4853220300001</v>
      </c>
      <c r="J27" s="36">
        <f>SUMIFS(СВЦЭМ!$D$39:$D$782,СВЦЭМ!$A$39:$A$782,$A27,СВЦЭМ!$B$39:$B$782,J$11)+'СЕТ СН'!$F$14+СВЦЭМ!$D$10+'СЕТ СН'!$F$5-'СЕТ СН'!$F$24</f>
        <v>3123.4644162200002</v>
      </c>
      <c r="K27" s="36">
        <f>SUMIFS(СВЦЭМ!$D$39:$D$782,СВЦЭМ!$A$39:$A$782,$A27,СВЦЭМ!$B$39:$B$782,K$11)+'СЕТ СН'!$F$14+СВЦЭМ!$D$10+'СЕТ СН'!$F$5-'СЕТ СН'!$F$24</f>
        <v>3096.51757107</v>
      </c>
      <c r="L27" s="36">
        <f>SUMIFS(СВЦЭМ!$D$39:$D$782,СВЦЭМ!$A$39:$A$782,$A27,СВЦЭМ!$B$39:$B$782,L$11)+'СЕТ СН'!$F$14+СВЦЭМ!$D$10+'СЕТ СН'!$F$5-'СЕТ СН'!$F$24</f>
        <v>3116.9265797099997</v>
      </c>
      <c r="M27" s="36">
        <f>SUMIFS(СВЦЭМ!$D$39:$D$782,СВЦЭМ!$A$39:$A$782,$A27,СВЦЭМ!$B$39:$B$782,M$11)+'СЕТ СН'!$F$14+СВЦЭМ!$D$10+'СЕТ СН'!$F$5-'СЕТ СН'!$F$24</f>
        <v>3153.32049422</v>
      </c>
      <c r="N27" s="36">
        <f>SUMIFS(СВЦЭМ!$D$39:$D$782,СВЦЭМ!$A$39:$A$782,$A27,СВЦЭМ!$B$39:$B$782,N$11)+'СЕТ СН'!$F$14+СВЦЭМ!$D$10+'СЕТ СН'!$F$5-'СЕТ СН'!$F$24</f>
        <v>3215.2752973900001</v>
      </c>
      <c r="O27" s="36">
        <f>SUMIFS(СВЦЭМ!$D$39:$D$782,СВЦЭМ!$A$39:$A$782,$A27,СВЦЭМ!$B$39:$B$782,O$11)+'СЕТ СН'!$F$14+СВЦЭМ!$D$10+'СЕТ СН'!$F$5-'СЕТ СН'!$F$24</f>
        <v>3238.8912169</v>
      </c>
      <c r="P27" s="36">
        <f>SUMIFS(СВЦЭМ!$D$39:$D$782,СВЦЭМ!$A$39:$A$782,$A27,СВЦЭМ!$B$39:$B$782,P$11)+'СЕТ СН'!$F$14+СВЦЭМ!$D$10+'СЕТ СН'!$F$5-'СЕТ СН'!$F$24</f>
        <v>3241.7008401200001</v>
      </c>
      <c r="Q27" s="36">
        <f>SUMIFS(СВЦЭМ!$D$39:$D$782,СВЦЭМ!$A$39:$A$782,$A27,СВЦЭМ!$B$39:$B$782,Q$11)+'СЕТ СН'!$F$14+СВЦЭМ!$D$10+'СЕТ СН'!$F$5-'СЕТ СН'!$F$24</f>
        <v>3242.8906458800002</v>
      </c>
      <c r="R27" s="36">
        <f>SUMIFS(СВЦЭМ!$D$39:$D$782,СВЦЭМ!$A$39:$A$782,$A27,СВЦЭМ!$B$39:$B$782,R$11)+'СЕТ СН'!$F$14+СВЦЭМ!$D$10+'СЕТ СН'!$F$5-'СЕТ СН'!$F$24</f>
        <v>3223.0270881299998</v>
      </c>
      <c r="S27" s="36">
        <f>SUMIFS(СВЦЭМ!$D$39:$D$782,СВЦЭМ!$A$39:$A$782,$A27,СВЦЭМ!$B$39:$B$782,S$11)+'СЕТ СН'!$F$14+СВЦЭМ!$D$10+'СЕТ СН'!$F$5-'СЕТ СН'!$F$24</f>
        <v>3164.94316114</v>
      </c>
      <c r="T27" s="36">
        <f>SUMIFS(СВЦЭМ!$D$39:$D$782,СВЦЭМ!$A$39:$A$782,$A27,СВЦЭМ!$B$39:$B$782,T$11)+'СЕТ СН'!$F$14+СВЦЭМ!$D$10+'СЕТ СН'!$F$5-'СЕТ СН'!$F$24</f>
        <v>3112.61446037</v>
      </c>
      <c r="U27" s="36">
        <f>SUMIFS(СВЦЭМ!$D$39:$D$782,СВЦЭМ!$A$39:$A$782,$A27,СВЦЭМ!$B$39:$B$782,U$11)+'СЕТ СН'!$F$14+СВЦЭМ!$D$10+'СЕТ СН'!$F$5-'СЕТ СН'!$F$24</f>
        <v>3092.40910549</v>
      </c>
      <c r="V27" s="36">
        <f>SUMIFS(СВЦЭМ!$D$39:$D$782,СВЦЭМ!$A$39:$A$782,$A27,СВЦЭМ!$B$39:$B$782,V$11)+'СЕТ СН'!$F$14+СВЦЭМ!$D$10+'СЕТ СН'!$F$5-'СЕТ СН'!$F$24</f>
        <v>3070.7510538900001</v>
      </c>
      <c r="W27" s="36">
        <f>SUMIFS(СВЦЭМ!$D$39:$D$782,СВЦЭМ!$A$39:$A$782,$A27,СВЦЭМ!$B$39:$B$782,W$11)+'СЕТ СН'!$F$14+СВЦЭМ!$D$10+'СЕТ СН'!$F$5-'СЕТ СН'!$F$24</f>
        <v>3052.7896132800001</v>
      </c>
      <c r="X27" s="36">
        <f>SUMIFS(СВЦЭМ!$D$39:$D$782,СВЦЭМ!$A$39:$A$782,$A27,СВЦЭМ!$B$39:$B$782,X$11)+'СЕТ СН'!$F$14+СВЦЭМ!$D$10+'СЕТ СН'!$F$5-'СЕТ СН'!$F$24</f>
        <v>3061.5719201799998</v>
      </c>
      <c r="Y27" s="36">
        <f>SUMIFS(СВЦЭМ!$D$39:$D$782,СВЦЭМ!$A$39:$A$782,$A27,СВЦЭМ!$B$39:$B$782,Y$11)+'СЕТ СН'!$F$14+СВЦЭМ!$D$10+'СЕТ СН'!$F$5-'СЕТ СН'!$F$24</f>
        <v>3083.2324126799999</v>
      </c>
    </row>
    <row r="28" spans="1:25" ht="15.75" x14ac:dyDescent="0.2">
      <c r="A28" s="35">
        <f t="shared" si="0"/>
        <v>44364</v>
      </c>
      <c r="B28" s="36">
        <f>SUMIFS(СВЦЭМ!$D$39:$D$782,СВЦЭМ!$A$39:$A$782,$A28,СВЦЭМ!$B$39:$B$782,B$11)+'СЕТ СН'!$F$14+СВЦЭМ!$D$10+'СЕТ СН'!$F$5-'СЕТ СН'!$F$24</f>
        <v>3153.6550036999997</v>
      </c>
      <c r="C28" s="36">
        <f>SUMIFS(СВЦЭМ!$D$39:$D$782,СВЦЭМ!$A$39:$A$782,$A28,СВЦЭМ!$B$39:$B$782,C$11)+'СЕТ СН'!$F$14+СВЦЭМ!$D$10+'СЕТ СН'!$F$5-'СЕТ СН'!$F$24</f>
        <v>3245.9955817</v>
      </c>
      <c r="D28" s="36">
        <f>SUMIFS(СВЦЭМ!$D$39:$D$782,СВЦЭМ!$A$39:$A$782,$A28,СВЦЭМ!$B$39:$B$782,D$11)+'СЕТ СН'!$F$14+СВЦЭМ!$D$10+'СЕТ СН'!$F$5-'СЕТ СН'!$F$24</f>
        <v>3260.41674607</v>
      </c>
      <c r="E28" s="36">
        <f>SUMIFS(СВЦЭМ!$D$39:$D$782,СВЦЭМ!$A$39:$A$782,$A28,СВЦЭМ!$B$39:$B$782,E$11)+'СЕТ СН'!$F$14+СВЦЭМ!$D$10+'СЕТ СН'!$F$5-'СЕТ СН'!$F$24</f>
        <v>3254.9500156300001</v>
      </c>
      <c r="F28" s="36">
        <f>SUMIFS(СВЦЭМ!$D$39:$D$782,СВЦЭМ!$A$39:$A$782,$A28,СВЦЭМ!$B$39:$B$782,F$11)+'СЕТ СН'!$F$14+СВЦЭМ!$D$10+'СЕТ СН'!$F$5-'СЕТ СН'!$F$24</f>
        <v>3246.8871194499998</v>
      </c>
      <c r="G28" s="36">
        <f>SUMIFS(СВЦЭМ!$D$39:$D$782,СВЦЭМ!$A$39:$A$782,$A28,СВЦЭМ!$B$39:$B$782,G$11)+'СЕТ СН'!$F$14+СВЦЭМ!$D$10+'СЕТ СН'!$F$5-'СЕТ СН'!$F$24</f>
        <v>3257.89314577</v>
      </c>
      <c r="H28" s="36">
        <f>SUMIFS(СВЦЭМ!$D$39:$D$782,СВЦЭМ!$A$39:$A$782,$A28,СВЦЭМ!$B$39:$B$782,H$11)+'СЕТ СН'!$F$14+СВЦЭМ!$D$10+'СЕТ СН'!$F$5-'СЕТ СН'!$F$24</f>
        <v>3286.0725092100001</v>
      </c>
      <c r="I28" s="36">
        <f>SUMIFS(СВЦЭМ!$D$39:$D$782,СВЦЭМ!$A$39:$A$782,$A28,СВЦЭМ!$B$39:$B$782,I$11)+'СЕТ СН'!$F$14+СВЦЭМ!$D$10+'СЕТ СН'!$F$5-'СЕТ СН'!$F$24</f>
        <v>3198.4524760899999</v>
      </c>
      <c r="J28" s="36">
        <f>SUMIFS(СВЦЭМ!$D$39:$D$782,СВЦЭМ!$A$39:$A$782,$A28,СВЦЭМ!$B$39:$B$782,J$11)+'СЕТ СН'!$F$14+СВЦЭМ!$D$10+'СЕТ СН'!$F$5-'СЕТ СН'!$F$24</f>
        <v>3171.50507152</v>
      </c>
      <c r="K28" s="36">
        <f>SUMIFS(СВЦЭМ!$D$39:$D$782,СВЦЭМ!$A$39:$A$782,$A28,СВЦЭМ!$B$39:$B$782,K$11)+'СЕТ СН'!$F$14+СВЦЭМ!$D$10+'СЕТ СН'!$F$5-'СЕТ СН'!$F$24</f>
        <v>3157.1274486699999</v>
      </c>
      <c r="L28" s="36">
        <f>SUMIFS(СВЦЭМ!$D$39:$D$782,СВЦЭМ!$A$39:$A$782,$A28,СВЦЭМ!$B$39:$B$782,L$11)+'СЕТ СН'!$F$14+СВЦЭМ!$D$10+'СЕТ СН'!$F$5-'СЕТ СН'!$F$24</f>
        <v>3151.1098163299998</v>
      </c>
      <c r="M28" s="36">
        <f>SUMIFS(СВЦЭМ!$D$39:$D$782,СВЦЭМ!$A$39:$A$782,$A28,СВЦЭМ!$B$39:$B$782,M$11)+'СЕТ СН'!$F$14+СВЦЭМ!$D$10+'СЕТ СН'!$F$5-'СЕТ СН'!$F$24</f>
        <v>3195.5373293499997</v>
      </c>
      <c r="N28" s="36">
        <f>SUMIFS(СВЦЭМ!$D$39:$D$782,СВЦЭМ!$A$39:$A$782,$A28,СВЦЭМ!$B$39:$B$782,N$11)+'СЕТ СН'!$F$14+СВЦЭМ!$D$10+'СЕТ СН'!$F$5-'СЕТ СН'!$F$24</f>
        <v>3248.84549384</v>
      </c>
      <c r="O28" s="36">
        <f>SUMIFS(СВЦЭМ!$D$39:$D$782,СВЦЭМ!$A$39:$A$782,$A28,СВЦЭМ!$B$39:$B$782,O$11)+'СЕТ СН'!$F$14+СВЦЭМ!$D$10+'СЕТ СН'!$F$5-'СЕТ СН'!$F$24</f>
        <v>3250.7235753999998</v>
      </c>
      <c r="P28" s="36">
        <f>SUMIFS(СВЦЭМ!$D$39:$D$782,СВЦЭМ!$A$39:$A$782,$A28,СВЦЭМ!$B$39:$B$782,P$11)+'СЕТ СН'!$F$14+СВЦЭМ!$D$10+'СЕТ СН'!$F$5-'СЕТ СН'!$F$24</f>
        <v>3278.3228568499999</v>
      </c>
      <c r="Q28" s="36">
        <f>SUMIFS(СВЦЭМ!$D$39:$D$782,СВЦЭМ!$A$39:$A$782,$A28,СВЦЭМ!$B$39:$B$782,Q$11)+'СЕТ СН'!$F$14+СВЦЭМ!$D$10+'СЕТ СН'!$F$5-'СЕТ СН'!$F$24</f>
        <v>3271.8580331600001</v>
      </c>
      <c r="R28" s="36">
        <f>SUMIFS(СВЦЭМ!$D$39:$D$782,СВЦЭМ!$A$39:$A$782,$A28,СВЦЭМ!$B$39:$B$782,R$11)+'СЕТ СН'!$F$14+СВЦЭМ!$D$10+'СЕТ СН'!$F$5-'СЕТ СН'!$F$24</f>
        <v>3262.64292299</v>
      </c>
      <c r="S28" s="36">
        <f>SUMIFS(СВЦЭМ!$D$39:$D$782,СВЦЭМ!$A$39:$A$782,$A28,СВЦЭМ!$B$39:$B$782,S$11)+'СЕТ СН'!$F$14+СВЦЭМ!$D$10+'СЕТ СН'!$F$5-'СЕТ СН'!$F$24</f>
        <v>3211.6692848100001</v>
      </c>
      <c r="T28" s="36">
        <f>SUMIFS(СВЦЭМ!$D$39:$D$782,СВЦЭМ!$A$39:$A$782,$A28,СВЦЭМ!$B$39:$B$782,T$11)+'СЕТ СН'!$F$14+СВЦЭМ!$D$10+'СЕТ СН'!$F$5-'СЕТ СН'!$F$24</f>
        <v>3157.27047322</v>
      </c>
      <c r="U28" s="36">
        <f>SUMIFS(СВЦЭМ!$D$39:$D$782,СВЦЭМ!$A$39:$A$782,$A28,СВЦЭМ!$B$39:$B$782,U$11)+'СЕТ СН'!$F$14+СВЦЭМ!$D$10+'СЕТ СН'!$F$5-'СЕТ СН'!$F$24</f>
        <v>3152.9341041600001</v>
      </c>
      <c r="V28" s="36">
        <f>SUMIFS(СВЦЭМ!$D$39:$D$782,СВЦЭМ!$A$39:$A$782,$A28,СВЦЭМ!$B$39:$B$782,V$11)+'СЕТ СН'!$F$14+СВЦЭМ!$D$10+'СЕТ СН'!$F$5-'СЕТ СН'!$F$24</f>
        <v>3117.61582456</v>
      </c>
      <c r="W28" s="36">
        <f>SUMIFS(СВЦЭМ!$D$39:$D$782,СВЦЭМ!$A$39:$A$782,$A28,СВЦЭМ!$B$39:$B$782,W$11)+'СЕТ СН'!$F$14+СВЦЭМ!$D$10+'СЕТ СН'!$F$5-'СЕТ СН'!$F$24</f>
        <v>3082.6058582699998</v>
      </c>
      <c r="X28" s="36">
        <f>SUMIFS(СВЦЭМ!$D$39:$D$782,СВЦЭМ!$A$39:$A$782,$A28,СВЦЭМ!$B$39:$B$782,X$11)+'СЕТ СН'!$F$14+СВЦЭМ!$D$10+'СЕТ СН'!$F$5-'СЕТ СН'!$F$24</f>
        <v>3112.4996046900001</v>
      </c>
      <c r="Y28" s="36">
        <f>SUMIFS(СВЦЭМ!$D$39:$D$782,СВЦЭМ!$A$39:$A$782,$A28,СВЦЭМ!$B$39:$B$782,Y$11)+'СЕТ СН'!$F$14+СВЦЭМ!$D$10+'СЕТ СН'!$F$5-'СЕТ СН'!$F$24</f>
        <v>3117.76801428</v>
      </c>
    </row>
    <row r="29" spans="1:25" ht="15.75" x14ac:dyDescent="0.2">
      <c r="A29" s="35">
        <f t="shared" si="0"/>
        <v>44365</v>
      </c>
      <c r="B29" s="36">
        <f>SUMIFS(СВЦЭМ!$D$39:$D$782,СВЦЭМ!$A$39:$A$782,$A29,СВЦЭМ!$B$39:$B$782,B$11)+'СЕТ СН'!$F$14+СВЦЭМ!$D$10+'СЕТ СН'!$F$5-'СЕТ СН'!$F$24</f>
        <v>3161.5446390699999</v>
      </c>
      <c r="C29" s="36">
        <f>SUMIFS(СВЦЭМ!$D$39:$D$782,СВЦЭМ!$A$39:$A$782,$A29,СВЦЭМ!$B$39:$B$782,C$11)+'СЕТ СН'!$F$14+СВЦЭМ!$D$10+'СЕТ СН'!$F$5-'СЕТ СН'!$F$24</f>
        <v>3235.1526381599997</v>
      </c>
      <c r="D29" s="36">
        <f>SUMIFS(СВЦЭМ!$D$39:$D$782,СВЦЭМ!$A$39:$A$782,$A29,СВЦЭМ!$B$39:$B$782,D$11)+'СЕТ СН'!$F$14+СВЦЭМ!$D$10+'СЕТ СН'!$F$5-'СЕТ СН'!$F$24</f>
        <v>3251.3544607899998</v>
      </c>
      <c r="E29" s="36">
        <f>SUMIFS(СВЦЭМ!$D$39:$D$782,СВЦЭМ!$A$39:$A$782,$A29,СВЦЭМ!$B$39:$B$782,E$11)+'СЕТ СН'!$F$14+СВЦЭМ!$D$10+'СЕТ СН'!$F$5-'СЕТ СН'!$F$24</f>
        <v>3240.4355249299997</v>
      </c>
      <c r="F29" s="36">
        <f>SUMIFS(СВЦЭМ!$D$39:$D$782,СВЦЭМ!$A$39:$A$782,$A29,СВЦЭМ!$B$39:$B$782,F$11)+'СЕТ СН'!$F$14+СВЦЭМ!$D$10+'СЕТ СН'!$F$5-'СЕТ СН'!$F$24</f>
        <v>3238.4612549600001</v>
      </c>
      <c r="G29" s="36">
        <f>SUMIFS(СВЦЭМ!$D$39:$D$782,СВЦЭМ!$A$39:$A$782,$A29,СВЦЭМ!$B$39:$B$782,G$11)+'СЕТ СН'!$F$14+СВЦЭМ!$D$10+'СЕТ СН'!$F$5-'СЕТ СН'!$F$24</f>
        <v>3250.7265605299999</v>
      </c>
      <c r="H29" s="36">
        <f>SUMIFS(СВЦЭМ!$D$39:$D$782,СВЦЭМ!$A$39:$A$782,$A29,СВЦЭМ!$B$39:$B$782,H$11)+'СЕТ СН'!$F$14+СВЦЭМ!$D$10+'СЕТ СН'!$F$5-'СЕТ СН'!$F$24</f>
        <v>3287.5242352999999</v>
      </c>
      <c r="I29" s="36">
        <f>SUMIFS(СВЦЭМ!$D$39:$D$782,СВЦЭМ!$A$39:$A$782,$A29,СВЦЭМ!$B$39:$B$782,I$11)+'СЕТ СН'!$F$14+СВЦЭМ!$D$10+'СЕТ СН'!$F$5-'СЕТ СН'!$F$24</f>
        <v>3205.2821778500002</v>
      </c>
      <c r="J29" s="36">
        <f>SUMIFS(СВЦЭМ!$D$39:$D$782,СВЦЭМ!$A$39:$A$782,$A29,СВЦЭМ!$B$39:$B$782,J$11)+'СЕТ СН'!$F$14+СВЦЭМ!$D$10+'СЕТ СН'!$F$5-'СЕТ СН'!$F$24</f>
        <v>3132.0493442799998</v>
      </c>
      <c r="K29" s="36">
        <f>SUMIFS(СВЦЭМ!$D$39:$D$782,СВЦЭМ!$A$39:$A$782,$A29,СВЦЭМ!$B$39:$B$782,K$11)+'СЕТ СН'!$F$14+СВЦЭМ!$D$10+'СЕТ СН'!$F$5-'СЕТ СН'!$F$24</f>
        <v>3139.2302170499997</v>
      </c>
      <c r="L29" s="36">
        <f>SUMIFS(СВЦЭМ!$D$39:$D$782,СВЦЭМ!$A$39:$A$782,$A29,СВЦЭМ!$B$39:$B$782,L$11)+'СЕТ СН'!$F$14+СВЦЭМ!$D$10+'СЕТ СН'!$F$5-'СЕТ СН'!$F$24</f>
        <v>3125.2285427299998</v>
      </c>
      <c r="M29" s="36">
        <f>SUMIFS(СВЦЭМ!$D$39:$D$782,СВЦЭМ!$A$39:$A$782,$A29,СВЦЭМ!$B$39:$B$782,M$11)+'СЕТ СН'!$F$14+СВЦЭМ!$D$10+'СЕТ СН'!$F$5-'СЕТ СН'!$F$24</f>
        <v>3156.5860508000001</v>
      </c>
      <c r="N29" s="36">
        <f>SUMIFS(СВЦЭМ!$D$39:$D$782,СВЦЭМ!$A$39:$A$782,$A29,СВЦЭМ!$B$39:$B$782,N$11)+'СЕТ СН'!$F$14+СВЦЭМ!$D$10+'СЕТ СН'!$F$5-'СЕТ СН'!$F$24</f>
        <v>3205.7829336599998</v>
      </c>
      <c r="O29" s="36">
        <f>SUMIFS(СВЦЭМ!$D$39:$D$782,СВЦЭМ!$A$39:$A$782,$A29,СВЦЭМ!$B$39:$B$782,O$11)+'СЕТ СН'!$F$14+СВЦЭМ!$D$10+'СЕТ СН'!$F$5-'СЕТ СН'!$F$24</f>
        <v>3266.85146472</v>
      </c>
      <c r="P29" s="36">
        <f>SUMIFS(СВЦЭМ!$D$39:$D$782,СВЦЭМ!$A$39:$A$782,$A29,СВЦЭМ!$B$39:$B$782,P$11)+'СЕТ СН'!$F$14+СВЦЭМ!$D$10+'СЕТ СН'!$F$5-'СЕТ СН'!$F$24</f>
        <v>3285.5661979199999</v>
      </c>
      <c r="Q29" s="36">
        <f>SUMIFS(СВЦЭМ!$D$39:$D$782,СВЦЭМ!$A$39:$A$782,$A29,СВЦЭМ!$B$39:$B$782,Q$11)+'СЕТ СН'!$F$14+СВЦЭМ!$D$10+'СЕТ СН'!$F$5-'СЕТ СН'!$F$24</f>
        <v>3281.82499641</v>
      </c>
      <c r="R29" s="36">
        <f>SUMIFS(СВЦЭМ!$D$39:$D$782,СВЦЭМ!$A$39:$A$782,$A29,СВЦЭМ!$B$39:$B$782,R$11)+'СЕТ СН'!$F$14+СВЦЭМ!$D$10+'СЕТ СН'!$F$5-'СЕТ СН'!$F$24</f>
        <v>3230.1105869100002</v>
      </c>
      <c r="S29" s="36">
        <f>SUMIFS(СВЦЭМ!$D$39:$D$782,СВЦЭМ!$A$39:$A$782,$A29,СВЦЭМ!$B$39:$B$782,S$11)+'СЕТ СН'!$F$14+СВЦЭМ!$D$10+'СЕТ СН'!$F$5-'СЕТ СН'!$F$24</f>
        <v>3167.36904779</v>
      </c>
      <c r="T29" s="36">
        <f>SUMIFS(СВЦЭМ!$D$39:$D$782,СВЦЭМ!$A$39:$A$782,$A29,СВЦЭМ!$B$39:$B$782,T$11)+'СЕТ СН'!$F$14+СВЦЭМ!$D$10+'СЕТ СН'!$F$5-'СЕТ СН'!$F$24</f>
        <v>3129.5910214699998</v>
      </c>
      <c r="U29" s="36">
        <f>SUMIFS(СВЦЭМ!$D$39:$D$782,СВЦЭМ!$A$39:$A$782,$A29,СВЦЭМ!$B$39:$B$782,U$11)+'СЕТ СН'!$F$14+СВЦЭМ!$D$10+'СЕТ СН'!$F$5-'СЕТ СН'!$F$24</f>
        <v>3129.4679592699999</v>
      </c>
      <c r="V29" s="36">
        <f>SUMIFS(СВЦЭМ!$D$39:$D$782,СВЦЭМ!$A$39:$A$782,$A29,СВЦЭМ!$B$39:$B$782,V$11)+'СЕТ СН'!$F$14+СВЦЭМ!$D$10+'СЕТ СН'!$F$5-'СЕТ СН'!$F$24</f>
        <v>3128.9792945899999</v>
      </c>
      <c r="W29" s="36">
        <f>SUMIFS(СВЦЭМ!$D$39:$D$782,СВЦЭМ!$A$39:$A$782,$A29,СВЦЭМ!$B$39:$B$782,W$11)+'СЕТ СН'!$F$14+СВЦЭМ!$D$10+'СЕТ СН'!$F$5-'СЕТ СН'!$F$24</f>
        <v>3136.1458592700001</v>
      </c>
      <c r="X29" s="36">
        <f>SUMIFS(СВЦЭМ!$D$39:$D$782,СВЦЭМ!$A$39:$A$782,$A29,СВЦЭМ!$B$39:$B$782,X$11)+'СЕТ СН'!$F$14+СВЦЭМ!$D$10+'СЕТ СН'!$F$5-'СЕТ СН'!$F$24</f>
        <v>3129.1899180099999</v>
      </c>
      <c r="Y29" s="36">
        <f>SUMIFS(СВЦЭМ!$D$39:$D$782,СВЦЭМ!$A$39:$A$782,$A29,СВЦЭМ!$B$39:$B$782,Y$11)+'СЕТ СН'!$F$14+СВЦЭМ!$D$10+'СЕТ СН'!$F$5-'СЕТ СН'!$F$24</f>
        <v>3137.0611876299999</v>
      </c>
    </row>
    <row r="30" spans="1:25" ht="15.75" x14ac:dyDescent="0.2">
      <c r="A30" s="35">
        <f t="shared" si="0"/>
        <v>44366</v>
      </c>
      <c r="B30" s="36">
        <f>SUMIFS(СВЦЭМ!$D$39:$D$782,СВЦЭМ!$A$39:$A$782,$A30,СВЦЭМ!$B$39:$B$782,B$11)+'СЕТ СН'!$F$14+СВЦЭМ!$D$10+'СЕТ СН'!$F$5-'СЕТ СН'!$F$24</f>
        <v>3029.3875956900001</v>
      </c>
      <c r="C30" s="36">
        <f>SUMIFS(СВЦЭМ!$D$39:$D$782,СВЦЭМ!$A$39:$A$782,$A30,СВЦЭМ!$B$39:$B$782,C$11)+'СЕТ СН'!$F$14+СВЦЭМ!$D$10+'СЕТ СН'!$F$5-'СЕТ СН'!$F$24</f>
        <v>3095.7978545300002</v>
      </c>
      <c r="D30" s="36">
        <f>SUMIFS(СВЦЭМ!$D$39:$D$782,СВЦЭМ!$A$39:$A$782,$A30,СВЦЭМ!$B$39:$B$782,D$11)+'СЕТ СН'!$F$14+СВЦЭМ!$D$10+'СЕТ СН'!$F$5-'СЕТ СН'!$F$24</f>
        <v>3159.07008189</v>
      </c>
      <c r="E30" s="36">
        <f>SUMIFS(СВЦЭМ!$D$39:$D$782,СВЦЭМ!$A$39:$A$782,$A30,СВЦЭМ!$B$39:$B$782,E$11)+'СЕТ СН'!$F$14+СВЦЭМ!$D$10+'СЕТ СН'!$F$5-'СЕТ СН'!$F$24</f>
        <v>3171.1302946800001</v>
      </c>
      <c r="F30" s="36">
        <f>SUMIFS(СВЦЭМ!$D$39:$D$782,СВЦЭМ!$A$39:$A$782,$A30,СВЦЭМ!$B$39:$B$782,F$11)+'СЕТ СН'!$F$14+СВЦЭМ!$D$10+'СЕТ СН'!$F$5-'СЕТ СН'!$F$24</f>
        <v>3173.7909689399999</v>
      </c>
      <c r="G30" s="36">
        <f>SUMIFS(СВЦЭМ!$D$39:$D$782,СВЦЭМ!$A$39:$A$782,$A30,СВЦЭМ!$B$39:$B$782,G$11)+'СЕТ СН'!$F$14+СВЦЭМ!$D$10+'СЕТ СН'!$F$5-'СЕТ СН'!$F$24</f>
        <v>3167.3891230999998</v>
      </c>
      <c r="H30" s="36">
        <f>SUMIFS(СВЦЭМ!$D$39:$D$782,СВЦЭМ!$A$39:$A$782,$A30,СВЦЭМ!$B$39:$B$782,H$11)+'СЕТ СН'!$F$14+СВЦЭМ!$D$10+'СЕТ СН'!$F$5-'СЕТ СН'!$F$24</f>
        <v>3148.2658998299999</v>
      </c>
      <c r="I30" s="36">
        <f>SUMIFS(СВЦЭМ!$D$39:$D$782,СВЦЭМ!$A$39:$A$782,$A30,СВЦЭМ!$B$39:$B$782,I$11)+'СЕТ СН'!$F$14+СВЦЭМ!$D$10+'СЕТ СН'!$F$5-'СЕТ СН'!$F$24</f>
        <v>3077.81196894</v>
      </c>
      <c r="J30" s="36">
        <f>SUMIFS(СВЦЭМ!$D$39:$D$782,СВЦЭМ!$A$39:$A$782,$A30,СВЦЭМ!$B$39:$B$782,J$11)+'СЕТ СН'!$F$14+СВЦЭМ!$D$10+'СЕТ СН'!$F$5-'СЕТ СН'!$F$24</f>
        <v>3007.59484496</v>
      </c>
      <c r="K30" s="36">
        <f>SUMIFS(СВЦЭМ!$D$39:$D$782,СВЦЭМ!$A$39:$A$782,$A30,СВЦЭМ!$B$39:$B$782,K$11)+'СЕТ СН'!$F$14+СВЦЭМ!$D$10+'СЕТ СН'!$F$5-'СЕТ СН'!$F$24</f>
        <v>3012.0722488699998</v>
      </c>
      <c r="L30" s="36">
        <f>SUMIFS(СВЦЭМ!$D$39:$D$782,СВЦЭМ!$A$39:$A$782,$A30,СВЦЭМ!$B$39:$B$782,L$11)+'СЕТ СН'!$F$14+СВЦЭМ!$D$10+'СЕТ СН'!$F$5-'СЕТ СН'!$F$24</f>
        <v>3037.8973012199999</v>
      </c>
      <c r="M30" s="36">
        <f>SUMIFS(СВЦЭМ!$D$39:$D$782,СВЦЭМ!$A$39:$A$782,$A30,СВЦЭМ!$B$39:$B$782,M$11)+'СЕТ СН'!$F$14+СВЦЭМ!$D$10+'СЕТ СН'!$F$5-'СЕТ СН'!$F$24</f>
        <v>3033.5514458900002</v>
      </c>
      <c r="N30" s="36">
        <f>SUMIFS(СВЦЭМ!$D$39:$D$782,СВЦЭМ!$A$39:$A$782,$A30,СВЦЭМ!$B$39:$B$782,N$11)+'СЕТ СН'!$F$14+СВЦЭМ!$D$10+'СЕТ СН'!$F$5-'СЕТ СН'!$F$24</f>
        <v>3074.5822898299998</v>
      </c>
      <c r="O30" s="36">
        <f>SUMIFS(СВЦЭМ!$D$39:$D$782,СВЦЭМ!$A$39:$A$782,$A30,СВЦЭМ!$B$39:$B$782,O$11)+'СЕТ СН'!$F$14+СВЦЭМ!$D$10+'СЕТ СН'!$F$5-'СЕТ СН'!$F$24</f>
        <v>3118.7787762399998</v>
      </c>
      <c r="P30" s="36">
        <f>SUMIFS(СВЦЭМ!$D$39:$D$782,СВЦЭМ!$A$39:$A$782,$A30,СВЦЭМ!$B$39:$B$782,P$11)+'СЕТ СН'!$F$14+СВЦЭМ!$D$10+'СЕТ СН'!$F$5-'СЕТ СН'!$F$24</f>
        <v>3129.7031927799999</v>
      </c>
      <c r="Q30" s="36">
        <f>SUMIFS(СВЦЭМ!$D$39:$D$782,СВЦЭМ!$A$39:$A$782,$A30,СВЦЭМ!$B$39:$B$782,Q$11)+'СЕТ СН'!$F$14+СВЦЭМ!$D$10+'СЕТ СН'!$F$5-'СЕТ СН'!$F$24</f>
        <v>3131.8154025100002</v>
      </c>
      <c r="R30" s="36">
        <f>SUMIFS(СВЦЭМ!$D$39:$D$782,СВЦЭМ!$A$39:$A$782,$A30,СВЦЭМ!$B$39:$B$782,R$11)+'СЕТ СН'!$F$14+СВЦЭМ!$D$10+'СЕТ СН'!$F$5-'СЕТ СН'!$F$24</f>
        <v>3093.4031137100001</v>
      </c>
      <c r="S30" s="36">
        <f>SUMIFS(СВЦЭМ!$D$39:$D$782,СВЦЭМ!$A$39:$A$782,$A30,СВЦЭМ!$B$39:$B$782,S$11)+'СЕТ СН'!$F$14+СВЦЭМ!$D$10+'СЕТ СН'!$F$5-'СЕТ СН'!$F$24</f>
        <v>3045.0887175600001</v>
      </c>
      <c r="T30" s="36">
        <f>SUMIFS(СВЦЭМ!$D$39:$D$782,СВЦЭМ!$A$39:$A$782,$A30,СВЦЭМ!$B$39:$B$782,T$11)+'СЕТ СН'!$F$14+СВЦЭМ!$D$10+'СЕТ СН'!$F$5-'СЕТ СН'!$F$24</f>
        <v>3012.9361018899999</v>
      </c>
      <c r="U30" s="36">
        <f>SUMIFS(СВЦЭМ!$D$39:$D$782,СВЦЭМ!$A$39:$A$782,$A30,СВЦЭМ!$B$39:$B$782,U$11)+'СЕТ СН'!$F$14+СВЦЭМ!$D$10+'СЕТ СН'!$F$5-'СЕТ СН'!$F$24</f>
        <v>3003.28321035</v>
      </c>
      <c r="V30" s="36">
        <f>SUMIFS(СВЦЭМ!$D$39:$D$782,СВЦЭМ!$A$39:$A$782,$A30,СВЦЭМ!$B$39:$B$782,V$11)+'СЕТ СН'!$F$14+СВЦЭМ!$D$10+'СЕТ СН'!$F$5-'СЕТ СН'!$F$24</f>
        <v>3002.1696100899999</v>
      </c>
      <c r="W30" s="36">
        <f>SUMIFS(СВЦЭМ!$D$39:$D$782,СВЦЭМ!$A$39:$A$782,$A30,СВЦЭМ!$B$39:$B$782,W$11)+'СЕТ СН'!$F$14+СВЦЭМ!$D$10+'СЕТ СН'!$F$5-'СЕТ СН'!$F$24</f>
        <v>3008.61973089</v>
      </c>
      <c r="X30" s="36">
        <f>SUMIFS(СВЦЭМ!$D$39:$D$782,СВЦЭМ!$A$39:$A$782,$A30,СВЦЭМ!$B$39:$B$782,X$11)+'СЕТ СН'!$F$14+СВЦЭМ!$D$10+'СЕТ СН'!$F$5-'СЕТ СН'!$F$24</f>
        <v>3003.01396879</v>
      </c>
      <c r="Y30" s="36">
        <f>SUMIFS(СВЦЭМ!$D$39:$D$782,СВЦЭМ!$A$39:$A$782,$A30,СВЦЭМ!$B$39:$B$782,Y$11)+'СЕТ СН'!$F$14+СВЦЭМ!$D$10+'СЕТ СН'!$F$5-'СЕТ СН'!$F$24</f>
        <v>3019.6549107300002</v>
      </c>
    </row>
    <row r="31" spans="1:25" ht="15.75" x14ac:dyDescent="0.2">
      <c r="A31" s="35">
        <f t="shared" si="0"/>
        <v>44367</v>
      </c>
      <c r="B31" s="36">
        <f>SUMIFS(СВЦЭМ!$D$39:$D$782,СВЦЭМ!$A$39:$A$782,$A31,СВЦЭМ!$B$39:$B$782,B$11)+'СЕТ СН'!$F$14+СВЦЭМ!$D$10+'СЕТ СН'!$F$5-'СЕТ СН'!$F$24</f>
        <v>3076.8382815999998</v>
      </c>
      <c r="C31" s="36">
        <f>SUMIFS(СВЦЭМ!$D$39:$D$782,СВЦЭМ!$A$39:$A$782,$A31,СВЦЭМ!$B$39:$B$782,C$11)+'СЕТ СН'!$F$14+СВЦЭМ!$D$10+'СЕТ СН'!$F$5-'СЕТ СН'!$F$24</f>
        <v>3155.49451443</v>
      </c>
      <c r="D31" s="36">
        <f>SUMIFS(СВЦЭМ!$D$39:$D$782,СВЦЭМ!$A$39:$A$782,$A31,СВЦЭМ!$B$39:$B$782,D$11)+'СЕТ СН'!$F$14+СВЦЭМ!$D$10+'СЕТ СН'!$F$5-'СЕТ СН'!$F$24</f>
        <v>3231.26889394</v>
      </c>
      <c r="E31" s="36">
        <f>SUMIFS(СВЦЭМ!$D$39:$D$782,СВЦЭМ!$A$39:$A$782,$A31,СВЦЭМ!$B$39:$B$782,E$11)+'СЕТ СН'!$F$14+СВЦЭМ!$D$10+'СЕТ СН'!$F$5-'СЕТ СН'!$F$24</f>
        <v>3246.9696338399999</v>
      </c>
      <c r="F31" s="36">
        <f>SUMIFS(СВЦЭМ!$D$39:$D$782,СВЦЭМ!$A$39:$A$782,$A31,СВЦЭМ!$B$39:$B$782,F$11)+'СЕТ СН'!$F$14+СВЦЭМ!$D$10+'СЕТ СН'!$F$5-'СЕТ СН'!$F$24</f>
        <v>3251.2332977900001</v>
      </c>
      <c r="G31" s="36">
        <f>SUMIFS(СВЦЭМ!$D$39:$D$782,СВЦЭМ!$A$39:$A$782,$A31,СВЦЭМ!$B$39:$B$782,G$11)+'СЕТ СН'!$F$14+СВЦЭМ!$D$10+'СЕТ СН'!$F$5-'СЕТ СН'!$F$24</f>
        <v>3248.3490123900001</v>
      </c>
      <c r="H31" s="36">
        <f>SUMIFS(СВЦЭМ!$D$39:$D$782,СВЦЭМ!$A$39:$A$782,$A31,СВЦЭМ!$B$39:$B$782,H$11)+'СЕТ СН'!$F$14+СВЦЭМ!$D$10+'СЕТ СН'!$F$5-'СЕТ СН'!$F$24</f>
        <v>3224.5407086699997</v>
      </c>
      <c r="I31" s="36">
        <f>SUMIFS(СВЦЭМ!$D$39:$D$782,СВЦЭМ!$A$39:$A$782,$A31,СВЦЭМ!$B$39:$B$782,I$11)+'СЕТ СН'!$F$14+СВЦЭМ!$D$10+'СЕТ СН'!$F$5-'СЕТ СН'!$F$24</f>
        <v>3134.90663021</v>
      </c>
      <c r="J31" s="36">
        <f>SUMIFS(СВЦЭМ!$D$39:$D$782,СВЦЭМ!$A$39:$A$782,$A31,СВЦЭМ!$B$39:$B$782,J$11)+'СЕТ СН'!$F$14+СВЦЭМ!$D$10+'СЕТ СН'!$F$5-'СЕТ СН'!$F$24</f>
        <v>3061.8030319300001</v>
      </c>
      <c r="K31" s="36">
        <f>SUMIFS(СВЦЭМ!$D$39:$D$782,СВЦЭМ!$A$39:$A$782,$A31,СВЦЭМ!$B$39:$B$782,K$11)+'СЕТ СН'!$F$14+СВЦЭМ!$D$10+'СЕТ СН'!$F$5-'СЕТ СН'!$F$24</f>
        <v>3034.11820756</v>
      </c>
      <c r="L31" s="36">
        <f>SUMIFS(СВЦЭМ!$D$39:$D$782,СВЦЭМ!$A$39:$A$782,$A31,СВЦЭМ!$B$39:$B$782,L$11)+'СЕТ СН'!$F$14+СВЦЭМ!$D$10+'СЕТ СН'!$F$5-'СЕТ СН'!$F$24</f>
        <v>3050.5115724500001</v>
      </c>
      <c r="M31" s="36">
        <f>SUMIFS(СВЦЭМ!$D$39:$D$782,СВЦЭМ!$A$39:$A$782,$A31,СВЦЭМ!$B$39:$B$782,M$11)+'СЕТ СН'!$F$14+СВЦЭМ!$D$10+'СЕТ СН'!$F$5-'СЕТ СН'!$F$24</f>
        <v>3042.8175905799999</v>
      </c>
      <c r="N31" s="36">
        <f>SUMIFS(СВЦЭМ!$D$39:$D$782,СВЦЭМ!$A$39:$A$782,$A31,СВЦЭМ!$B$39:$B$782,N$11)+'СЕТ СН'!$F$14+СВЦЭМ!$D$10+'СЕТ СН'!$F$5-'СЕТ СН'!$F$24</f>
        <v>3082.0217677999999</v>
      </c>
      <c r="O31" s="36">
        <f>SUMIFS(СВЦЭМ!$D$39:$D$782,СВЦЭМ!$A$39:$A$782,$A31,СВЦЭМ!$B$39:$B$782,O$11)+'СЕТ СН'!$F$14+СВЦЭМ!$D$10+'СЕТ СН'!$F$5-'СЕТ СН'!$F$24</f>
        <v>3116.4941119300001</v>
      </c>
      <c r="P31" s="36">
        <f>SUMIFS(СВЦЭМ!$D$39:$D$782,СВЦЭМ!$A$39:$A$782,$A31,СВЦЭМ!$B$39:$B$782,P$11)+'СЕТ СН'!$F$14+СВЦЭМ!$D$10+'СЕТ СН'!$F$5-'СЕТ СН'!$F$24</f>
        <v>3127.0060946799999</v>
      </c>
      <c r="Q31" s="36">
        <f>SUMIFS(СВЦЭМ!$D$39:$D$782,СВЦЭМ!$A$39:$A$782,$A31,СВЦЭМ!$B$39:$B$782,Q$11)+'СЕТ СН'!$F$14+СВЦЭМ!$D$10+'СЕТ СН'!$F$5-'СЕТ СН'!$F$24</f>
        <v>3131.0760338700002</v>
      </c>
      <c r="R31" s="36">
        <f>SUMIFS(СВЦЭМ!$D$39:$D$782,СВЦЭМ!$A$39:$A$782,$A31,СВЦЭМ!$B$39:$B$782,R$11)+'СЕТ СН'!$F$14+СВЦЭМ!$D$10+'СЕТ СН'!$F$5-'СЕТ СН'!$F$24</f>
        <v>3107.43839983</v>
      </c>
      <c r="S31" s="36">
        <f>SUMIFS(СВЦЭМ!$D$39:$D$782,СВЦЭМ!$A$39:$A$782,$A31,СВЦЭМ!$B$39:$B$782,S$11)+'СЕТ СН'!$F$14+СВЦЭМ!$D$10+'СЕТ СН'!$F$5-'СЕТ СН'!$F$24</f>
        <v>3060.4089933</v>
      </c>
      <c r="T31" s="36">
        <f>SUMIFS(СВЦЭМ!$D$39:$D$782,СВЦЭМ!$A$39:$A$782,$A31,СВЦЭМ!$B$39:$B$782,T$11)+'СЕТ СН'!$F$14+СВЦЭМ!$D$10+'СЕТ СН'!$F$5-'СЕТ СН'!$F$24</f>
        <v>3038.8444834500001</v>
      </c>
      <c r="U31" s="36">
        <f>SUMIFS(СВЦЭМ!$D$39:$D$782,СВЦЭМ!$A$39:$A$782,$A31,СВЦЭМ!$B$39:$B$782,U$11)+'СЕТ СН'!$F$14+СВЦЭМ!$D$10+'СЕТ СН'!$F$5-'СЕТ СН'!$F$24</f>
        <v>3008.7001595800002</v>
      </c>
      <c r="V31" s="36">
        <f>SUMIFS(СВЦЭМ!$D$39:$D$782,СВЦЭМ!$A$39:$A$782,$A31,СВЦЭМ!$B$39:$B$782,V$11)+'СЕТ СН'!$F$14+СВЦЭМ!$D$10+'СЕТ СН'!$F$5-'СЕТ СН'!$F$24</f>
        <v>2997.8177533500002</v>
      </c>
      <c r="W31" s="36">
        <f>SUMIFS(СВЦЭМ!$D$39:$D$782,СВЦЭМ!$A$39:$A$782,$A31,СВЦЭМ!$B$39:$B$782,W$11)+'СЕТ СН'!$F$14+СВЦЭМ!$D$10+'СЕТ СН'!$F$5-'СЕТ СН'!$F$24</f>
        <v>3014.8627562699999</v>
      </c>
      <c r="X31" s="36">
        <f>SUMIFS(СВЦЭМ!$D$39:$D$782,СВЦЭМ!$A$39:$A$782,$A31,СВЦЭМ!$B$39:$B$782,X$11)+'СЕТ СН'!$F$14+СВЦЭМ!$D$10+'СЕТ СН'!$F$5-'СЕТ СН'!$F$24</f>
        <v>2997.97755104</v>
      </c>
      <c r="Y31" s="36">
        <f>SUMIFS(СВЦЭМ!$D$39:$D$782,СВЦЭМ!$A$39:$A$782,$A31,СВЦЭМ!$B$39:$B$782,Y$11)+'СЕТ СН'!$F$14+СВЦЭМ!$D$10+'СЕТ СН'!$F$5-'СЕТ СН'!$F$24</f>
        <v>3004.5393821299999</v>
      </c>
    </row>
    <row r="32" spans="1:25" ht="15.75" x14ac:dyDescent="0.2">
      <c r="A32" s="35">
        <f t="shared" si="0"/>
        <v>44368</v>
      </c>
      <c r="B32" s="36">
        <f>SUMIFS(СВЦЭМ!$D$39:$D$782,СВЦЭМ!$A$39:$A$782,$A32,СВЦЭМ!$B$39:$B$782,B$11)+'СЕТ СН'!$F$14+СВЦЭМ!$D$10+'СЕТ СН'!$F$5-'СЕТ СН'!$F$24</f>
        <v>3103.1435471099999</v>
      </c>
      <c r="C32" s="36">
        <f>SUMIFS(СВЦЭМ!$D$39:$D$782,СВЦЭМ!$A$39:$A$782,$A32,СВЦЭМ!$B$39:$B$782,C$11)+'СЕТ СН'!$F$14+СВЦЭМ!$D$10+'СЕТ СН'!$F$5-'СЕТ СН'!$F$24</f>
        <v>3178.41524424</v>
      </c>
      <c r="D32" s="36">
        <f>SUMIFS(СВЦЭМ!$D$39:$D$782,СВЦЭМ!$A$39:$A$782,$A32,СВЦЭМ!$B$39:$B$782,D$11)+'СЕТ СН'!$F$14+СВЦЭМ!$D$10+'СЕТ СН'!$F$5-'СЕТ СН'!$F$24</f>
        <v>3231.30519129</v>
      </c>
      <c r="E32" s="36">
        <f>SUMIFS(СВЦЭМ!$D$39:$D$782,СВЦЭМ!$A$39:$A$782,$A32,СВЦЭМ!$B$39:$B$782,E$11)+'СЕТ СН'!$F$14+СВЦЭМ!$D$10+'СЕТ СН'!$F$5-'СЕТ СН'!$F$24</f>
        <v>3244.35282491</v>
      </c>
      <c r="F32" s="36">
        <f>SUMIFS(СВЦЭМ!$D$39:$D$782,СВЦЭМ!$A$39:$A$782,$A32,СВЦЭМ!$B$39:$B$782,F$11)+'СЕТ СН'!$F$14+СВЦЭМ!$D$10+'СЕТ СН'!$F$5-'СЕТ СН'!$F$24</f>
        <v>3245.8340057300002</v>
      </c>
      <c r="G32" s="36">
        <f>SUMIFS(СВЦЭМ!$D$39:$D$782,СВЦЭМ!$A$39:$A$782,$A32,СВЦЭМ!$B$39:$B$782,G$11)+'СЕТ СН'!$F$14+СВЦЭМ!$D$10+'СЕТ СН'!$F$5-'СЕТ СН'!$F$24</f>
        <v>3245.4047055299998</v>
      </c>
      <c r="H32" s="36">
        <f>SUMIFS(СВЦЭМ!$D$39:$D$782,СВЦЭМ!$A$39:$A$782,$A32,СВЦЭМ!$B$39:$B$782,H$11)+'СЕТ СН'!$F$14+СВЦЭМ!$D$10+'СЕТ СН'!$F$5-'СЕТ СН'!$F$24</f>
        <v>3197.5009852900002</v>
      </c>
      <c r="I32" s="36">
        <f>SUMIFS(СВЦЭМ!$D$39:$D$782,СВЦЭМ!$A$39:$A$782,$A32,СВЦЭМ!$B$39:$B$782,I$11)+'СЕТ СН'!$F$14+СВЦЭМ!$D$10+'СЕТ СН'!$F$5-'СЕТ СН'!$F$24</f>
        <v>3127.4975352599999</v>
      </c>
      <c r="J32" s="36">
        <f>SUMIFS(СВЦЭМ!$D$39:$D$782,СВЦЭМ!$A$39:$A$782,$A32,СВЦЭМ!$B$39:$B$782,J$11)+'СЕТ СН'!$F$14+СВЦЭМ!$D$10+'СЕТ СН'!$F$5-'СЕТ СН'!$F$24</f>
        <v>3058.0213185500002</v>
      </c>
      <c r="K32" s="36">
        <f>SUMIFS(СВЦЭМ!$D$39:$D$782,СВЦЭМ!$A$39:$A$782,$A32,СВЦЭМ!$B$39:$B$782,K$11)+'СЕТ СН'!$F$14+СВЦЭМ!$D$10+'СЕТ СН'!$F$5-'СЕТ СН'!$F$24</f>
        <v>3046.65830912</v>
      </c>
      <c r="L32" s="36">
        <f>SUMIFS(СВЦЭМ!$D$39:$D$782,СВЦЭМ!$A$39:$A$782,$A32,СВЦЭМ!$B$39:$B$782,L$11)+'СЕТ СН'!$F$14+СВЦЭМ!$D$10+'СЕТ СН'!$F$5-'СЕТ СН'!$F$24</f>
        <v>3057.9762254299999</v>
      </c>
      <c r="M32" s="36">
        <f>SUMIFS(СВЦЭМ!$D$39:$D$782,СВЦЭМ!$A$39:$A$782,$A32,СВЦЭМ!$B$39:$B$782,M$11)+'СЕТ СН'!$F$14+СВЦЭМ!$D$10+'СЕТ СН'!$F$5-'СЕТ СН'!$F$24</f>
        <v>3053.49348624</v>
      </c>
      <c r="N32" s="36">
        <f>SUMIFS(СВЦЭМ!$D$39:$D$782,СВЦЭМ!$A$39:$A$782,$A32,СВЦЭМ!$B$39:$B$782,N$11)+'СЕТ СН'!$F$14+СВЦЭМ!$D$10+'СЕТ СН'!$F$5-'СЕТ СН'!$F$24</f>
        <v>3101.39704635</v>
      </c>
      <c r="O32" s="36">
        <f>SUMIFS(СВЦЭМ!$D$39:$D$782,СВЦЭМ!$A$39:$A$782,$A32,СВЦЭМ!$B$39:$B$782,O$11)+'СЕТ СН'!$F$14+СВЦЭМ!$D$10+'СЕТ СН'!$F$5-'СЕТ СН'!$F$24</f>
        <v>3128.1984518300001</v>
      </c>
      <c r="P32" s="36">
        <f>SUMIFS(СВЦЭМ!$D$39:$D$782,СВЦЭМ!$A$39:$A$782,$A32,СВЦЭМ!$B$39:$B$782,P$11)+'СЕТ СН'!$F$14+СВЦЭМ!$D$10+'СЕТ СН'!$F$5-'СЕТ СН'!$F$24</f>
        <v>3135.6156737199999</v>
      </c>
      <c r="Q32" s="36">
        <f>SUMIFS(СВЦЭМ!$D$39:$D$782,СВЦЭМ!$A$39:$A$782,$A32,СВЦЭМ!$B$39:$B$782,Q$11)+'СЕТ СН'!$F$14+СВЦЭМ!$D$10+'СЕТ СН'!$F$5-'СЕТ СН'!$F$24</f>
        <v>3140.0837935999998</v>
      </c>
      <c r="R32" s="36">
        <f>SUMIFS(СВЦЭМ!$D$39:$D$782,СВЦЭМ!$A$39:$A$782,$A32,СВЦЭМ!$B$39:$B$782,R$11)+'СЕТ СН'!$F$14+СВЦЭМ!$D$10+'СЕТ СН'!$F$5-'СЕТ СН'!$F$24</f>
        <v>3114.6705102699998</v>
      </c>
      <c r="S32" s="36">
        <f>SUMIFS(СВЦЭМ!$D$39:$D$782,СВЦЭМ!$A$39:$A$782,$A32,СВЦЭМ!$B$39:$B$782,S$11)+'СЕТ СН'!$F$14+СВЦЭМ!$D$10+'СЕТ СН'!$F$5-'СЕТ СН'!$F$24</f>
        <v>3112.2372815399999</v>
      </c>
      <c r="T32" s="36">
        <f>SUMIFS(СВЦЭМ!$D$39:$D$782,СВЦЭМ!$A$39:$A$782,$A32,СВЦЭМ!$B$39:$B$782,T$11)+'СЕТ СН'!$F$14+СВЦЭМ!$D$10+'СЕТ СН'!$F$5-'СЕТ СН'!$F$24</f>
        <v>3145.2055914600001</v>
      </c>
      <c r="U32" s="36">
        <f>SUMIFS(СВЦЭМ!$D$39:$D$782,СВЦЭМ!$A$39:$A$782,$A32,СВЦЭМ!$B$39:$B$782,U$11)+'СЕТ СН'!$F$14+СВЦЭМ!$D$10+'СЕТ СН'!$F$5-'СЕТ СН'!$F$24</f>
        <v>3111.21172123</v>
      </c>
      <c r="V32" s="36">
        <f>SUMIFS(СВЦЭМ!$D$39:$D$782,СВЦЭМ!$A$39:$A$782,$A32,СВЦЭМ!$B$39:$B$782,V$11)+'СЕТ СН'!$F$14+СВЦЭМ!$D$10+'СЕТ СН'!$F$5-'СЕТ СН'!$F$24</f>
        <v>3076.01637317</v>
      </c>
      <c r="W32" s="36">
        <f>SUMIFS(СВЦЭМ!$D$39:$D$782,СВЦЭМ!$A$39:$A$782,$A32,СВЦЭМ!$B$39:$B$782,W$11)+'СЕТ СН'!$F$14+СВЦЭМ!$D$10+'СЕТ СН'!$F$5-'СЕТ СН'!$F$24</f>
        <v>3085.8729452500002</v>
      </c>
      <c r="X32" s="36">
        <f>SUMIFS(СВЦЭМ!$D$39:$D$782,СВЦЭМ!$A$39:$A$782,$A32,СВЦЭМ!$B$39:$B$782,X$11)+'СЕТ СН'!$F$14+СВЦЭМ!$D$10+'СЕТ СН'!$F$5-'СЕТ СН'!$F$24</f>
        <v>3062.3999440399998</v>
      </c>
      <c r="Y32" s="36">
        <f>SUMIFS(СВЦЭМ!$D$39:$D$782,СВЦЭМ!$A$39:$A$782,$A32,СВЦЭМ!$B$39:$B$782,Y$11)+'СЕТ СН'!$F$14+СВЦЭМ!$D$10+'СЕТ СН'!$F$5-'СЕТ СН'!$F$24</f>
        <v>3033.4721905300003</v>
      </c>
    </row>
    <row r="33" spans="1:27" ht="15.75" x14ac:dyDescent="0.2">
      <c r="A33" s="35">
        <f t="shared" si="0"/>
        <v>44369</v>
      </c>
      <c r="B33" s="36">
        <f>SUMIFS(СВЦЭМ!$D$39:$D$782,СВЦЭМ!$A$39:$A$782,$A33,СВЦЭМ!$B$39:$B$782,B$11)+'СЕТ СН'!$F$14+СВЦЭМ!$D$10+'СЕТ СН'!$F$5-'СЕТ СН'!$F$24</f>
        <v>3139.1939525899998</v>
      </c>
      <c r="C33" s="36">
        <f>SUMIFS(СВЦЭМ!$D$39:$D$782,СВЦЭМ!$A$39:$A$782,$A33,СВЦЭМ!$B$39:$B$782,C$11)+'СЕТ СН'!$F$14+СВЦЭМ!$D$10+'СЕТ СН'!$F$5-'СЕТ СН'!$F$24</f>
        <v>3219.9550228600001</v>
      </c>
      <c r="D33" s="36">
        <f>SUMIFS(СВЦЭМ!$D$39:$D$782,СВЦЭМ!$A$39:$A$782,$A33,СВЦЭМ!$B$39:$B$782,D$11)+'СЕТ СН'!$F$14+СВЦЭМ!$D$10+'СЕТ СН'!$F$5-'СЕТ СН'!$F$24</f>
        <v>3283.0452294799998</v>
      </c>
      <c r="E33" s="36">
        <f>SUMIFS(СВЦЭМ!$D$39:$D$782,СВЦЭМ!$A$39:$A$782,$A33,СВЦЭМ!$B$39:$B$782,E$11)+'СЕТ СН'!$F$14+СВЦЭМ!$D$10+'СЕТ СН'!$F$5-'СЕТ СН'!$F$24</f>
        <v>3277.5277837399999</v>
      </c>
      <c r="F33" s="36">
        <f>SUMIFS(СВЦЭМ!$D$39:$D$782,СВЦЭМ!$A$39:$A$782,$A33,СВЦЭМ!$B$39:$B$782,F$11)+'СЕТ СН'!$F$14+СВЦЭМ!$D$10+'СЕТ СН'!$F$5-'СЕТ СН'!$F$24</f>
        <v>3273.4501776799998</v>
      </c>
      <c r="G33" s="36">
        <f>SUMIFS(СВЦЭМ!$D$39:$D$782,СВЦЭМ!$A$39:$A$782,$A33,СВЦЭМ!$B$39:$B$782,G$11)+'СЕТ СН'!$F$14+СВЦЭМ!$D$10+'СЕТ СН'!$F$5-'СЕТ СН'!$F$24</f>
        <v>3275.6779163400001</v>
      </c>
      <c r="H33" s="36">
        <f>SUMIFS(СВЦЭМ!$D$39:$D$782,СВЦЭМ!$A$39:$A$782,$A33,СВЦЭМ!$B$39:$B$782,H$11)+'СЕТ СН'!$F$14+СВЦЭМ!$D$10+'СЕТ СН'!$F$5-'СЕТ СН'!$F$24</f>
        <v>3249.0440075900001</v>
      </c>
      <c r="I33" s="36">
        <f>SUMIFS(СВЦЭМ!$D$39:$D$782,СВЦЭМ!$A$39:$A$782,$A33,СВЦЭМ!$B$39:$B$782,I$11)+'СЕТ СН'!$F$14+СВЦЭМ!$D$10+'СЕТ СН'!$F$5-'СЕТ СН'!$F$24</f>
        <v>3145.0910106399997</v>
      </c>
      <c r="J33" s="36">
        <f>SUMIFS(СВЦЭМ!$D$39:$D$782,СВЦЭМ!$A$39:$A$782,$A33,СВЦЭМ!$B$39:$B$782,J$11)+'СЕТ СН'!$F$14+СВЦЭМ!$D$10+'СЕТ СН'!$F$5-'СЕТ СН'!$F$24</f>
        <v>3066.9213649200001</v>
      </c>
      <c r="K33" s="36">
        <f>SUMIFS(СВЦЭМ!$D$39:$D$782,СВЦЭМ!$A$39:$A$782,$A33,СВЦЭМ!$B$39:$B$782,K$11)+'СЕТ СН'!$F$14+СВЦЭМ!$D$10+'СЕТ СН'!$F$5-'СЕТ СН'!$F$24</f>
        <v>3092.8954192000001</v>
      </c>
      <c r="L33" s="36">
        <f>SUMIFS(СВЦЭМ!$D$39:$D$782,СВЦЭМ!$A$39:$A$782,$A33,СВЦЭМ!$B$39:$B$782,L$11)+'СЕТ СН'!$F$14+СВЦЭМ!$D$10+'СЕТ СН'!$F$5-'СЕТ СН'!$F$24</f>
        <v>3101.2020346600002</v>
      </c>
      <c r="M33" s="36">
        <f>SUMIFS(СВЦЭМ!$D$39:$D$782,СВЦЭМ!$A$39:$A$782,$A33,СВЦЭМ!$B$39:$B$782,M$11)+'СЕТ СН'!$F$14+СВЦЭМ!$D$10+'СЕТ СН'!$F$5-'СЕТ СН'!$F$24</f>
        <v>3101.2123055800002</v>
      </c>
      <c r="N33" s="36">
        <f>SUMIFS(СВЦЭМ!$D$39:$D$782,СВЦЭМ!$A$39:$A$782,$A33,СВЦЭМ!$B$39:$B$782,N$11)+'СЕТ СН'!$F$14+СВЦЭМ!$D$10+'СЕТ СН'!$F$5-'СЕТ СН'!$F$24</f>
        <v>3145.32834637</v>
      </c>
      <c r="O33" s="36">
        <f>SUMIFS(СВЦЭМ!$D$39:$D$782,СВЦЭМ!$A$39:$A$782,$A33,СВЦЭМ!$B$39:$B$782,O$11)+'СЕТ СН'!$F$14+СВЦЭМ!$D$10+'СЕТ СН'!$F$5-'СЕТ СН'!$F$24</f>
        <v>3181.7848165599999</v>
      </c>
      <c r="P33" s="36">
        <f>SUMIFS(СВЦЭМ!$D$39:$D$782,СВЦЭМ!$A$39:$A$782,$A33,СВЦЭМ!$B$39:$B$782,P$11)+'СЕТ СН'!$F$14+СВЦЭМ!$D$10+'СЕТ СН'!$F$5-'СЕТ СН'!$F$24</f>
        <v>3189.5722768599999</v>
      </c>
      <c r="Q33" s="36">
        <f>SUMIFS(СВЦЭМ!$D$39:$D$782,СВЦЭМ!$A$39:$A$782,$A33,СВЦЭМ!$B$39:$B$782,Q$11)+'СЕТ СН'!$F$14+СВЦЭМ!$D$10+'СЕТ СН'!$F$5-'СЕТ СН'!$F$24</f>
        <v>3196.0538089900001</v>
      </c>
      <c r="R33" s="36">
        <f>SUMIFS(СВЦЭМ!$D$39:$D$782,СВЦЭМ!$A$39:$A$782,$A33,СВЦЭМ!$B$39:$B$782,R$11)+'СЕТ СН'!$F$14+СВЦЭМ!$D$10+'СЕТ СН'!$F$5-'СЕТ СН'!$F$24</f>
        <v>3167.56719135</v>
      </c>
      <c r="S33" s="36">
        <f>SUMIFS(СВЦЭМ!$D$39:$D$782,СВЦЭМ!$A$39:$A$782,$A33,СВЦЭМ!$B$39:$B$782,S$11)+'СЕТ СН'!$F$14+СВЦЭМ!$D$10+'СЕТ СН'!$F$5-'СЕТ СН'!$F$24</f>
        <v>3122.4617015200001</v>
      </c>
      <c r="T33" s="36">
        <f>SUMIFS(СВЦЭМ!$D$39:$D$782,СВЦЭМ!$A$39:$A$782,$A33,СВЦЭМ!$B$39:$B$782,T$11)+'СЕТ СН'!$F$14+СВЦЭМ!$D$10+'СЕТ СН'!$F$5-'СЕТ СН'!$F$24</f>
        <v>3113.3443284200002</v>
      </c>
      <c r="U33" s="36">
        <f>SUMIFS(СВЦЭМ!$D$39:$D$782,СВЦЭМ!$A$39:$A$782,$A33,СВЦЭМ!$B$39:$B$782,U$11)+'СЕТ СН'!$F$14+СВЦЭМ!$D$10+'СЕТ СН'!$F$5-'СЕТ СН'!$F$24</f>
        <v>3116.8927738699999</v>
      </c>
      <c r="V33" s="36">
        <f>SUMIFS(СВЦЭМ!$D$39:$D$782,СВЦЭМ!$A$39:$A$782,$A33,СВЦЭМ!$B$39:$B$782,V$11)+'СЕТ СН'!$F$14+СВЦЭМ!$D$10+'СЕТ СН'!$F$5-'СЕТ СН'!$F$24</f>
        <v>3134.7882429900001</v>
      </c>
      <c r="W33" s="36">
        <f>SUMIFS(СВЦЭМ!$D$39:$D$782,СВЦЭМ!$A$39:$A$782,$A33,СВЦЭМ!$B$39:$B$782,W$11)+'СЕТ СН'!$F$14+СВЦЭМ!$D$10+'СЕТ СН'!$F$5-'СЕТ СН'!$F$24</f>
        <v>3145.9018513800002</v>
      </c>
      <c r="X33" s="36">
        <f>SUMIFS(СВЦЭМ!$D$39:$D$782,СВЦЭМ!$A$39:$A$782,$A33,СВЦЭМ!$B$39:$B$782,X$11)+'СЕТ СН'!$F$14+СВЦЭМ!$D$10+'СЕТ СН'!$F$5-'СЕТ СН'!$F$24</f>
        <v>3125.3168915799997</v>
      </c>
      <c r="Y33" s="36">
        <f>SUMIFS(СВЦЭМ!$D$39:$D$782,СВЦЭМ!$A$39:$A$782,$A33,СВЦЭМ!$B$39:$B$782,Y$11)+'СЕТ СН'!$F$14+СВЦЭМ!$D$10+'СЕТ СН'!$F$5-'СЕТ СН'!$F$24</f>
        <v>3109.6694616899999</v>
      </c>
    </row>
    <row r="34" spans="1:27" ht="15.75" x14ac:dyDescent="0.2">
      <c r="A34" s="35">
        <f t="shared" si="0"/>
        <v>44370</v>
      </c>
      <c r="B34" s="36">
        <f>SUMIFS(СВЦЭМ!$D$39:$D$782,СВЦЭМ!$A$39:$A$782,$A34,СВЦЭМ!$B$39:$B$782,B$11)+'СЕТ СН'!$F$14+СВЦЭМ!$D$10+'СЕТ СН'!$F$5-'СЕТ СН'!$F$24</f>
        <v>3205.9033347499999</v>
      </c>
      <c r="C34" s="36">
        <f>SUMIFS(СВЦЭМ!$D$39:$D$782,СВЦЭМ!$A$39:$A$782,$A34,СВЦЭМ!$B$39:$B$782,C$11)+'СЕТ СН'!$F$14+СВЦЭМ!$D$10+'СЕТ СН'!$F$5-'СЕТ СН'!$F$24</f>
        <v>3308.5634785000002</v>
      </c>
      <c r="D34" s="36">
        <f>SUMIFS(СВЦЭМ!$D$39:$D$782,СВЦЭМ!$A$39:$A$782,$A34,СВЦЭМ!$B$39:$B$782,D$11)+'СЕТ СН'!$F$14+СВЦЭМ!$D$10+'СЕТ СН'!$F$5-'СЕТ СН'!$F$24</f>
        <v>3347.64937689</v>
      </c>
      <c r="E34" s="36">
        <f>SUMIFS(СВЦЭМ!$D$39:$D$782,СВЦЭМ!$A$39:$A$782,$A34,СВЦЭМ!$B$39:$B$782,E$11)+'СЕТ СН'!$F$14+СВЦЭМ!$D$10+'СЕТ СН'!$F$5-'СЕТ СН'!$F$24</f>
        <v>3342.4480869399999</v>
      </c>
      <c r="F34" s="36">
        <f>SUMIFS(СВЦЭМ!$D$39:$D$782,СВЦЭМ!$A$39:$A$782,$A34,СВЦЭМ!$B$39:$B$782,F$11)+'СЕТ СН'!$F$14+СВЦЭМ!$D$10+'СЕТ СН'!$F$5-'СЕТ СН'!$F$24</f>
        <v>3340.48745852</v>
      </c>
      <c r="G34" s="36">
        <f>SUMIFS(СВЦЭМ!$D$39:$D$782,СВЦЭМ!$A$39:$A$782,$A34,СВЦЭМ!$B$39:$B$782,G$11)+'СЕТ СН'!$F$14+СВЦЭМ!$D$10+'СЕТ СН'!$F$5-'СЕТ СН'!$F$24</f>
        <v>3343.4163631900001</v>
      </c>
      <c r="H34" s="36">
        <f>SUMIFS(СВЦЭМ!$D$39:$D$782,СВЦЭМ!$A$39:$A$782,$A34,СВЦЭМ!$B$39:$B$782,H$11)+'СЕТ СН'!$F$14+СВЦЭМ!$D$10+'СЕТ СН'!$F$5-'СЕТ СН'!$F$24</f>
        <v>3349.6345101699999</v>
      </c>
      <c r="I34" s="36">
        <f>SUMIFS(СВЦЭМ!$D$39:$D$782,СВЦЭМ!$A$39:$A$782,$A34,СВЦЭМ!$B$39:$B$782,I$11)+'СЕТ СН'!$F$14+СВЦЭМ!$D$10+'СЕТ СН'!$F$5-'СЕТ СН'!$F$24</f>
        <v>3268.0771631799998</v>
      </c>
      <c r="J34" s="36">
        <f>SUMIFS(СВЦЭМ!$D$39:$D$782,СВЦЭМ!$A$39:$A$782,$A34,СВЦЭМ!$B$39:$B$782,J$11)+'СЕТ СН'!$F$14+СВЦЭМ!$D$10+'СЕТ СН'!$F$5-'СЕТ СН'!$F$24</f>
        <v>3176.12016834</v>
      </c>
      <c r="K34" s="36">
        <f>SUMIFS(СВЦЭМ!$D$39:$D$782,СВЦЭМ!$A$39:$A$782,$A34,СВЦЭМ!$B$39:$B$782,K$11)+'СЕТ СН'!$F$14+СВЦЭМ!$D$10+'СЕТ СН'!$F$5-'СЕТ СН'!$F$24</f>
        <v>3150.3556611899999</v>
      </c>
      <c r="L34" s="36">
        <f>SUMIFS(СВЦЭМ!$D$39:$D$782,СВЦЭМ!$A$39:$A$782,$A34,СВЦЭМ!$B$39:$B$782,L$11)+'СЕТ СН'!$F$14+СВЦЭМ!$D$10+'СЕТ СН'!$F$5-'СЕТ СН'!$F$24</f>
        <v>3167.30068772</v>
      </c>
      <c r="M34" s="36">
        <f>SUMIFS(СВЦЭМ!$D$39:$D$782,СВЦЭМ!$A$39:$A$782,$A34,СВЦЭМ!$B$39:$B$782,M$11)+'СЕТ СН'!$F$14+СВЦЭМ!$D$10+'СЕТ СН'!$F$5-'СЕТ СН'!$F$24</f>
        <v>3163.2184026899999</v>
      </c>
      <c r="N34" s="36">
        <f>SUMIFS(СВЦЭМ!$D$39:$D$782,СВЦЭМ!$A$39:$A$782,$A34,СВЦЭМ!$B$39:$B$782,N$11)+'СЕТ СН'!$F$14+СВЦЭМ!$D$10+'СЕТ СН'!$F$5-'СЕТ СН'!$F$24</f>
        <v>3221.0674885899998</v>
      </c>
      <c r="O34" s="36">
        <f>SUMIFS(СВЦЭМ!$D$39:$D$782,СВЦЭМ!$A$39:$A$782,$A34,СВЦЭМ!$B$39:$B$782,O$11)+'СЕТ СН'!$F$14+СВЦЭМ!$D$10+'СЕТ СН'!$F$5-'СЕТ СН'!$F$24</f>
        <v>3264.74826218</v>
      </c>
      <c r="P34" s="36">
        <f>SUMIFS(СВЦЭМ!$D$39:$D$782,СВЦЭМ!$A$39:$A$782,$A34,СВЦЭМ!$B$39:$B$782,P$11)+'СЕТ СН'!$F$14+СВЦЭМ!$D$10+'СЕТ СН'!$F$5-'СЕТ СН'!$F$24</f>
        <v>3273.5482006699999</v>
      </c>
      <c r="Q34" s="36">
        <f>SUMIFS(СВЦЭМ!$D$39:$D$782,СВЦЭМ!$A$39:$A$782,$A34,СВЦЭМ!$B$39:$B$782,Q$11)+'СЕТ СН'!$F$14+СВЦЭМ!$D$10+'СЕТ СН'!$F$5-'СЕТ СН'!$F$24</f>
        <v>3285.72588541</v>
      </c>
      <c r="R34" s="36">
        <f>SUMIFS(СВЦЭМ!$D$39:$D$782,СВЦЭМ!$A$39:$A$782,$A34,СВЦЭМ!$B$39:$B$782,R$11)+'СЕТ СН'!$F$14+СВЦЭМ!$D$10+'СЕТ СН'!$F$5-'СЕТ СН'!$F$24</f>
        <v>3242.1320714100002</v>
      </c>
      <c r="S34" s="36">
        <f>SUMIFS(СВЦЭМ!$D$39:$D$782,СВЦЭМ!$A$39:$A$782,$A34,СВЦЭМ!$B$39:$B$782,S$11)+'СЕТ СН'!$F$14+СВЦЭМ!$D$10+'СЕТ СН'!$F$5-'СЕТ СН'!$F$24</f>
        <v>3187.2017153199999</v>
      </c>
      <c r="T34" s="36">
        <f>SUMIFS(СВЦЭМ!$D$39:$D$782,СВЦЭМ!$A$39:$A$782,$A34,СВЦЭМ!$B$39:$B$782,T$11)+'СЕТ СН'!$F$14+СВЦЭМ!$D$10+'СЕТ СН'!$F$5-'СЕТ СН'!$F$24</f>
        <v>3154.6256357299999</v>
      </c>
      <c r="U34" s="36">
        <f>SUMIFS(СВЦЭМ!$D$39:$D$782,СВЦЭМ!$A$39:$A$782,$A34,СВЦЭМ!$B$39:$B$782,U$11)+'СЕТ СН'!$F$14+СВЦЭМ!$D$10+'СЕТ СН'!$F$5-'СЕТ СН'!$F$24</f>
        <v>3157.35276638</v>
      </c>
      <c r="V34" s="36">
        <f>SUMIFS(СВЦЭМ!$D$39:$D$782,СВЦЭМ!$A$39:$A$782,$A34,СВЦЭМ!$B$39:$B$782,V$11)+'СЕТ СН'!$F$14+СВЦЭМ!$D$10+'СЕТ СН'!$F$5-'СЕТ СН'!$F$24</f>
        <v>3173.43062328</v>
      </c>
      <c r="W34" s="36">
        <f>SUMIFS(СВЦЭМ!$D$39:$D$782,СВЦЭМ!$A$39:$A$782,$A34,СВЦЭМ!$B$39:$B$782,W$11)+'СЕТ СН'!$F$14+СВЦЭМ!$D$10+'СЕТ СН'!$F$5-'СЕТ СН'!$F$24</f>
        <v>3183.40763479</v>
      </c>
      <c r="X34" s="36">
        <f>SUMIFS(СВЦЭМ!$D$39:$D$782,СВЦЭМ!$A$39:$A$782,$A34,СВЦЭМ!$B$39:$B$782,X$11)+'СЕТ СН'!$F$14+СВЦЭМ!$D$10+'СЕТ СН'!$F$5-'СЕТ СН'!$F$24</f>
        <v>3163.6117630600002</v>
      </c>
      <c r="Y34" s="36">
        <f>SUMIFS(СВЦЭМ!$D$39:$D$782,СВЦЭМ!$A$39:$A$782,$A34,СВЦЭМ!$B$39:$B$782,Y$11)+'СЕТ СН'!$F$14+СВЦЭМ!$D$10+'СЕТ СН'!$F$5-'СЕТ СН'!$F$24</f>
        <v>3126.1267268800002</v>
      </c>
    </row>
    <row r="35" spans="1:27" ht="15.75" x14ac:dyDescent="0.2">
      <c r="A35" s="35">
        <f t="shared" si="0"/>
        <v>44371</v>
      </c>
      <c r="B35" s="36">
        <f>SUMIFS(СВЦЭМ!$D$39:$D$782,СВЦЭМ!$A$39:$A$782,$A35,СВЦЭМ!$B$39:$B$782,B$11)+'СЕТ СН'!$F$14+СВЦЭМ!$D$10+'СЕТ СН'!$F$5-'СЕТ СН'!$F$24</f>
        <v>3194.8793869800002</v>
      </c>
      <c r="C35" s="36">
        <f>SUMIFS(СВЦЭМ!$D$39:$D$782,СВЦЭМ!$A$39:$A$782,$A35,СВЦЭМ!$B$39:$B$782,C$11)+'СЕТ СН'!$F$14+СВЦЭМ!$D$10+'СЕТ СН'!$F$5-'СЕТ СН'!$F$24</f>
        <v>3299.1059654599999</v>
      </c>
      <c r="D35" s="36">
        <f>SUMIFS(СВЦЭМ!$D$39:$D$782,СВЦЭМ!$A$39:$A$782,$A35,СВЦЭМ!$B$39:$B$782,D$11)+'СЕТ СН'!$F$14+СВЦЭМ!$D$10+'СЕТ СН'!$F$5-'СЕТ СН'!$F$24</f>
        <v>3328.8056333700001</v>
      </c>
      <c r="E35" s="36">
        <f>SUMIFS(СВЦЭМ!$D$39:$D$782,СВЦЭМ!$A$39:$A$782,$A35,СВЦЭМ!$B$39:$B$782,E$11)+'СЕТ СН'!$F$14+СВЦЭМ!$D$10+'СЕТ СН'!$F$5-'СЕТ СН'!$F$24</f>
        <v>3326.60760093</v>
      </c>
      <c r="F35" s="36">
        <f>SUMIFS(СВЦЭМ!$D$39:$D$782,СВЦЭМ!$A$39:$A$782,$A35,СВЦЭМ!$B$39:$B$782,F$11)+'СЕТ СН'!$F$14+СВЦЭМ!$D$10+'СЕТ СН'!$F$5-'СЕТ СН'!$F$24</f>
        <v>3322.7905349399998</v>
      </c>
      <c r="G35" s="36">
        <f>SUMIFS(СВЦЭМ!$D$39:$D$782,СВЦЭМ!$A$39:$A$782,$A35,СВЦЭМ!$B$39:$B$782,G$11)+'СЕТ СН'!$F$14+СВЦЭМ!$D$10+'СЕТ СН'!$F$5-'СЕТ СН'!$F$24</f>
        <v>3331.8523425600001</v>
      </c>
      <c r="H35" s="36">
        <f>SUMIFS(СВЦЭМ!$D$39:$D$782,СВЦЭМ!$A$39:$A$782,$A35,СВЦЭМ!$B$39:$B$782,H$11)+'СЕТ СН'!$F$14+СВЦЭМ!$D$10+'СЕТ СН'!$F$5-'СЕТ СН'!$F$24</f>
        <v>3332.61894936</v>
      </c>
      <c r="I35" s="36">
        <f>SUMIFS(СВЦЭМ!$D$39:$D$782,СВЦЭМ!$A$39:$A$782,$A35,СВЦЭМ!$B$39:$B$782,I$11)+'СЕТ СН'!$F$14+СВЦЭМ!$D$10+'СЕТ СН'!$F$5-'СЕТ СН'!$F$24</f>
        <v>3244.0030911599997</v>
      </c>
      <c r="J35" s="36">
        <f>SUMIFS(СВЦЭМ!$D$39:$D$782,СВЦЭМ!$A$39:$A$782,$A35,СВЦЭМ!$B$39:$B$782,J$11)+'СЕТ СН'!$F$14+СВЦЭМ!$D$10+'СЕТ СН'!$F$5-'СЕТ СН'!$F$24</f>
        <v>3181.2533292799999</v>
      </c>
      <c r="K35" s="36">
        <f>SUMIFS(СВЦЭМ!$D$39:$D$782,СВЦЭМ!$A$39:$A$782,$A35,СВЦЭМ!$B$39:$B$782,K$11)+'СЕТ СН'!$F$14+СВЦЭМ!$D$10+'СЕТ СН'!$F$5-'СЕТ СН'!$F$24</f>
        <v>3191.2618925400002</v>
      </c>
      <c r="L35" s="36">
        <f>SUMIFS(СВЦЭМ!$D$39:$D$782,СВЦЭМ!$A$39:$A$782,$A35,СВЦЭМ!$B$39:$B$782,L$11)+'СЕТ СН'!$F$14+СВЦЭМ!$D$10+'СЕТ СН'!$F$5-'СЕТ СН'!$F$24</f>
        <v>3186.98960588</v>
      </c>
      <c r="M35" s="36">
        <f>SUMIFS(СВЦЭМ!$D$39:$D$782,СВЦЭМ!$A$39:$A$782,$A35,СВЦЭМ!$B$39:$B$782,M$11)+'СЕТ СН'!$F$14+СВЦЭМ!$D$10+'СЕТ СН'!$F$5-'СЕТ СН'!$F$24</f>
        <v>3192.3698306199999</v>
      </c>
      <c r="N35" s="36">
        <f>SUMIFS(СВЦЭМ!$D$39:$D$782,СВЦЭМ!$A$39:$A$782,$A35,СВЦЭМ!$B$39:$B$782,N$11)+'СЕТ СН'!$F$14+СВЦЭМ!$D$10+'СЕТ СН'!$F$5-'СЕТ СН'!$F$24</f>
        <v>3229.7903310500001</v>
      </c>
      <c r="O35" s="36">
        <f>SUMIFS(СВЦЭМ!$D$39:$D$782,СВЦЭМ!$A$39:$A$782,$A35,СВЦЭМ!$B$39:$B$782,O$11)+'СЕТ СН'!$F$14+СВЦЭМ!$D$10+'СЕТ СН'!$F$5-'СЕТ СН'!$F$24</f>
        <v>3292.8146912900002</v>
      </c>
      <c r="P35" s="36">
        <f>SUMIFS(СВЦЭМ!$D$39:$D$782,СВЦЭМ!$A$39:$A$782,$A35,СВЦЭМ!$B$39:$B$782,P$11)+'СЕТ СН'!$F$14+СВЦЭМ!$D$10+'СЕТ СН'!$F$5-'СЕТ СН'!$F$24</f>
        <v>3299.4191324899998</v>
      </c>
      <c r="Q35" s="36">
        <f>SUMIFS(СВЦЭМ!$D$39:$D$782,СВЦЭМ!$A$39:$A$782,$A35,СВЦЭМ!$B$39:$B$782,Q$11)+'СЕТ СН'!$F$14+СВЦЭМ!$D$10+'СЕТ СН'!$F$5-'СЕТ СН'!$F$24</f>
        <v>3295.2709714699999</v>
      </c>
      <c r="R35" s="36">
        <f>SUMIFS(СВЦЭМ!$D$39:$D$782,СВЦЭМ!$A$39:$A$782,$A35,СВЦЭМ!$B$39:$B$782,R$11)+'СЕТ СН'!$F$14+СВЦЭМ!$D$10+'СЕТ СН'!$F$5-'СЕТ СН'!$F$24</f>
        <v>3238.57126126</v>
      </c>
      <c r="S35" s="36">
        <f>SUMIFS(СВЦЭМ!$D$39:$D$782,СВЦЭМ!$A$39:$A$782,$A35,СВЦЭМ!$B$39:$B$782,S$11)+'СЕТ СН'!$F$14+СВЦЭМ!$D$10+'СЕТ СН'!$F$5-'СЕТ СН'!$F$24</f>
        <v>3191.9966737300001</v>
      </c>
      <c r="T35" s="36">
        <f>SUMIFS(СВЦЭМ!$D$39:$D$782,СВЦЭМ!$A$39:$A$782,$A35,СВЦЭМ!$B$39:$B$782,T$11)+'СЕТ СН'!$F$14+СВЦЭМ!$D$10+'СЕТ СН'!$F$5-'СЕТ СН'!$F$24</f>
        <v>3179.3113996100001</v>
      </c>
      <c r="U35" s="36">
        <f>SUMIFS(СВЦЭМ!$D$39:$D$782,СВЦЭМ!$A$39:$A$782,$A35,СВЦЭМ!$B$39:$B$782,U$11)+'СЕТ СН'!$F$14+СВЦЭМ!$D$10+'СЕТ СН'!$F$5-'СЕТ СН'!$F$24</f>
        <v>3187.3816750999999</v>
      </c>
      <c r="V35" s="36">
        <f>SUMIFS(СВЦЭМ!$D$39:$D$782,СВЦЭМ!$A$39:$A$782,$A35,СВЦЭМ!$B$39:$B$782,V$11)+'СЕТ СН'!$F$14+СВЦЭМ!$D$10+'СЕТ СН'!$F$5-'СЕТ СН'!$F$24</f>
        <v>3192.7336804900001</v>
      </c>
      <c r="W35" s="36">
        <f>SUMIFS(СВЦЭМ!$D$39:$D$782,СВЦЭМ!$A$39:$A$782,$A35,СВЦЭМ!$B$39:$B$782,W$11)+'СЕТ СН'!$F$14+СВЦЭМ!$D$10+'СЕТ СН'!$F$5-'СЕТ СН'!$F$24</f>
        <v>3192.6666230800001</v>
      </c>
      <c r="X35" s="36">
        <f>SUMIFS(СВЦЭМ!$D$39:$D$782,СВЦЭМ!$A$39:$A$782,$A35,СВЦЭМ!$B$39:$B$782,X$11)+'СЕТ СН'!$F$14+СВЦЭМ!$D$10+'СЕТ СН'!$F$5-'СЕТ СН'!$F$24</f>
        <v>3185.3034757699997</v>
      </c>
      <c r="Y35" s="36">
        <f>SUMIFS(СВЦЭМ!$D$39:$D$782,СВЦЭМ!$A$39:$A$782,$A35,СВЦЭМ!$B$39:$B$782,Y$11)+'СЕТ СН'!$F$14+СВЦЭМ!$D$10+'СЕТ СН'!$F$5-'СЕТ СН'!$F$24</f>
        <v>3149.4439084300002</v>
      </c>
    </row>
    <row r="36" spans="1:27" ht="15.75" x14ac:dyDescent="0.2">
      <c r="A36" s="35">
        <f t="shared" si="0"/>
        <v>44372</v>
      </c>
      <c r="B36" s="36">
        <f>SUMIFS(СВЦЭМ!$D$39:$D$782,СВЦЭМ!$A$39:$A$782,$A36,СВЦЭМ!$B$39:$B$782,B$11)+'СЕТ СН'!$F$14+СВЦЭМ!$D$10+'СЕТ СН'!$F$5-'СЕТ СН'!$F$24</f>
        <v>3206.56778291</v>
      </c>
      <c r="C36" s="36">
        <f>SUMIFS(СВЦЭМ!$D$39:$D$782,СВЦЭМ!$A$39:$A$782,$A36,СВЦЭМ!$B$39:$B$782,C$11)+'СЕТ СН'!$F$14+СВЦЭМ!$D$10+'СЕТ СН'!$F$5-'СЕТ СН'!$F$24</f>
        <v>3300.92467734</v>
      </c>
      <c r="D36" s="36">
        <f>SUMIFS(СВЦЭМ!$D$39:$D$782,СВЦЭМ!$A$39:$A$782,$A36,СВЦЭМ!$B$39:$B$782,D$11)+'СЕТ СН'!$F$14+СВЦЭМ!$D$10+'СЕТ СН'!$F$5-'СЕТ СН'!$F$24</f>
        <v>3338.2635296099998</v>
      </c>
      <c r="E36" s="36">
        <f>SUMIFS(СВЦЭМ!$D$39:$D$782,СВЦЭМ!$A$39:$A$782,$A36,СВЦЭМ!$B$39:$B$782,E$11)+'СЕТ СН'!$F$14+СВЦЭМ!$D$10+'СЕТ СН'!$F$5-'СЕТ СН'!$F$24</f>
        <v>3335.3424001200001</v>
      </c>
      <c r="F36" s="36">
        <f>SUMIFS(СВЦЭМ!$D$39:$D$782,СВЦЭМ!$A$39:$A$782,$A36,СВЦЭМ!$B$39:$B$782,F$11)+'СЕТ СН'!$F$14+СВЦЭМ!$D$10+'СЕТ СН'!$F$5-'СЕТ СН'!$F$24</f>
        <v>3336.6904483799999</v>
      </c>
      <c r="G36" s="36">
        <f>SUMIFS(СВЦЭМ!$D$39:$D$782,СВЦЭМ!$A$39:$A$782,$A36,СВЦЭМ!$B$39:$B$782,G$11)+'СЕТ СН'!$F$14+СВЦЭМ!$D$10+'СЕТ СН'!$F$5-'СЕТ СН'!$F$24</f>
        <v>3338.6858524700001</v>
      </c>
      <c r="H36" s="36">
        <f>SUMIFS(СВЦЭМ!$D$39:$D$782,СВЦЭМ!$A$39:$A$782,$A36,СВЦЭМ!$B$39:$B$782,H$11)+'СЕТ СН'!$F$14+СВЦЭМ!$D$10+'СЕТ СН'!$F$5-'СЕТ СН'!$F$24</f>
        <v>3337.9213201499997</v>
      </c>
      <c r="I36" s="36">
        <f>SUMIFS(СВЦЭМ!$D$39:$D$782,СВЦЭМ!$A$39:$A$782,$A36,СВЦЭМ!$B$39:$B$782,I$11)+'СЕТ СН'!$F$14+СВЦЭМ!$D$10+'СЕТ СН'!$F$5-'СЕТ СН'!$F$24</f>
        <v>3231.6697935100001</v>
      </c>
      <c r="J36" s="36">
        <f>SUMIFS(СВЦЭМ!$D$39:$D$782,СВЦЭМ!$A$39:$A$782,$A36,СВЦЭМ!$B$39:$B$782,J$11)+'СЕТ СН'!$F$14+СВЦЭМ!$D$10+'СЕТ СН'!$F$5-'СЕТ СН'!$F$24</f>
        <v>3172.74189566</v>
      </c>
      <c r="K36" s="36">
        <f>SUMIFS(СВЦЭМ!$D$39:$D$782,СВЦЭМ!$A$39:$A$782,$A36,СВЦЭМ!$B$39:$B$782,K$11)+'СЕТ СН'!$F$14+СВЦЭМ!$D$10+'СЕТ СН'!$F$5-'СЕТ СН'!$F$24</f>
        <v>3189.8209165899998</v>
      </c>
      <c r="L36" s="36">
        <f>SUMIFS(СВЦЭМ!$D$39:$D$782,СВЦЭМ!$A$39:$A$782,$A36,СВЦЭМ!$B$39:$B$782,L$11)+'СЕТ СН'!$F$14+СВЦЭМ!$D$10+'СЕТ СН'!$F$5-'СЕТ СН'!$F$24</f>
        <v>3183.0682688699999</v>
      </c>
      <c r="M36" s="36">
        <f>SUMIFS(СВЦЭМ!$D$39:$D$782,СВЦЭМ!$A$39:$A$782,$A36,СВЦЭМ!$B$39:$B$782,M$11)+'СЕТ СН'!$F$14+СВЦЭМ!$D$10+'СЕТ СН'!$F$5-'СЕТ СН'!$F$24</f>
        <v>3182.9068181299999</v>
      </c>
      <c r="N36" s="36">
        <f>SUMIFS(СВЦЭМ!$D$39:$D$782,СВЦЭМ!$A$39:$A$782,$A36,СВЦЭМ!$B$39:$B$782,N$11)+'СЕТ СН'!$F$14+СВЦЭМ!$D$10+'СЕТ СН'!$F$5-'СЕТ СН'!$F$24</f>
        <v>3233.35596876</v>
      </c>
      <c r="O36" s="36">
        <f>SUMIFS(СВЦЭМ!$D$39:$D$782,СВЦЭМ!$A$39:$A$782,$A36,СВЦЭМ!$B$39:$B$782,O$11)+'СЕТ СН'!$F$14+СВЦЭМ!$D$10+'СЕТ СН'!$F$5-'СЕТ СН'!$F$24</f>
        <v>3279.6540023699999</v>
      </c>
      <c r="P36" s="36">
        <f>SUMIFS(СВЦЭМ!$D$39:$D$782,СВЦЭМ!$A$39:$A$782,$A36,СВЦЭМ!$B$39:$B$782,P$11)+'СЕТ СН'!$F$14+СВЦЭМ!$D$10+'СЕТ СН'!$F$5-'СЕТ СН'!$F$24</f>
        <v>3287.29669663</v>
      </c>
      <c r="Q36" s="36">
        <f>SUMIFS(СВЦЭМ!$D$39:$D$782,СВЦЭМ!$A$39:$A$782,$A36,СВЦЭМ!$B$39:$B$782,Q$11)+'СЕТ СН'!$F$14+СВЦЭМ!$D$10+'СЕТ СН'!$F$5-'СЕТ СН'!$F$24</f>
        <v>3295.5496327599999</v>
      </c>
      <c r="R36" s="36">
        <f>SUMIFS(СВЦЭМ!$D$39:$D$782,СВЦЭМ!$A$39:$A$782,$A36,СВЦЭМ!$B$39:$B$782,R$11)+'СЕТ СН'!$F$14+СВЦЭМ!$D$10+'СЕТ СН'!$F$5-'СЕТ СН'!$F$24</f>
        <v>3261.7351547200001</v>
      </c>
      <c r="S36" s="36">
        <f>SUMIFS(СВЦЭМ!$D$39:$D$782,СВЦЭМ!$A$39:$A$782,$A36,СВЦЭМ!$B$39:$B$782,S$11)+'СЕТ СН'!$F$14+СВЦЭМ!$D$10+'СЕТ СН'!$F$5-'СЕТ СН'!$F$24</f>
        <v>3193.8204261800001</v>
      </c>
      <c r="T36" s="36">
        <f>SUMIFS(СВЦЭМ!$D$39:$D$782,СВЦЭМ!$A$39:$A$782,$A36,СВЦЭМ!$B$39:$B$782,T$11)+'СЕТ СН'!$F$14+СВЦЭМ!$D$10+'СЕТ СН'!$F$5-'СЕТ СН'!$F$24</f>
        <v>3177.80650277</v>
      </c>
      <c r="U36" s="36">
        <f>SUMIFS(СВЦЭМ!$D$39:$D$782,СВЦЭМ!$A$39:$A$782,$A36,СВЦЭМ!$B$39:$B$782,U$11)+'СЕТ СН'!$F$14+СВЦЭМ!$D$10+'СЕТ СН'!$F$5-'СЕТ СН'!$F$24</f>
        <v>3184.45825694</v>
      </c>
      <c r="V36" s="36">
        <f>SUMIFS(СВЦЭМ!$D$39:$D$782,СВЦЭМ!$A$39:$A$782,$A36,СВЦЭМ!$B$39:$B$782,V$11)+'СЕТ СН'!$F$14+СВЦЭМ!$D$10+'СЕТ СН'!$F$5-'СЕТ СН'!$F$24</f>
        <v>3185.27708618</v>
      </c>
      <c r="W36" s="36">
        <f>SUMIFS(СВЦЭМ!$D$39:$D$782,СВЦЭМ!$A$39:$A$782,$A36,СВЦЭМ!$B$39:$B$782,W$11)+'СЕТ СН'!$F$14+СВЦЭМ!$D$10+'СЕТ СН'!$F$5-'СЕТ СН'!$F$24</f>
        <v>3194.0932077899997</v>
      </c>
      <c r="X36" s="36">
        <f>SUMIFS(СВЦЭМ!$D$39:$D$782,СВЦЭМ!$A$39:$A$782,$A36,СВЦЭМ!$B$39:$B$782,X$11)+'СЕТ СН'!$F$14+СВЦЭМ!$D$10+'СЕТ СН'!$F$5-'СЕТ СН'!$F$24</f>
        <v>3178.5245091100001</v>
      </c>
      <c r="Y36" s="36">
        <f>SUMIFS(СВЦЭМ!$D$39:$D$782,СВЦЭМ!$A$39:$A$782,$A36,СВЦЭМ!$B$39:$B$782,Y$11)+'СЕТ СН'!$F$14+СВЦЭМ!$D$10+'СЕТ СН'!$F$5-'СЕТ СН'!$F$24</f>
        <v>3133.9521676700001</v>
      </c>
    </row>
    <row r="37" spans="1:27" ht="15.75" x14ac:dyDescent="0.2">
      <c r="A37" s="35">
        <f t="shared" si="0"/>
        <v>44373</v>
      </c>
      <c r="B37" s="36">
        <f>SUMIFS(СВЦЭМ!$D$39:$D$782,СВЦЭМ!$A$39:$A$782,$A37,СВЦЭМ!$B$39:$B$782,B$11)+'СЕТ СН'!$F$14+СВЦЭМ!$D$10+'СЕТ СН'!$F$5-'СЕТ СН'!$F$24</f>
        <v>3169.4126854599999</v>
      </c>
      <c r="C37" s="36">
        <f>SUMIFS(СВЦЭМ!$D$39:$D$782,СВЦЭМ!$A$39:$A$782,$A37,СВЦЭМ!$B$39:$B$782,C$11)+'СЕТ СН'!$F$14+СВЦЭМ!$D$10+'СЕТ СН'!$F$5-'СЕТ СН'!$F$24</f>
        <v>3262.0131035300001</v>
      </c>
      <c r="D37" s="36">
        <f>SUMIFS(СВЦЭМ!$D$39:$D$782,СВЦЭМ!$A$39:$A$782,$A37,СВЦЭМ!$B$39:$B$782,D$11)+'СЕТ СН'!$F$14+СВЦЭМ!$D$10+'СЕТ СН'!$F$5-'СЕТ СН'!$F$24</f>
        <v>3279.1012381299997</v>
      </c>
      <c r="E37" s="36">
        <f>SUMIFS(СВЦЭМ!$D$39:$D$782,СВЦЭМ!$A$39:$A$782,$A37,СВЦЭМ!$B$39:$B$782,E$11)+'СЕТ СН'!$F$14+СВЦЭМ!$D$10+'СЕТ СН'!$F$5-'СЕТ СН'!$F$24</f>
        <v>3279.13985164</v>
      </c>
      <c r="F37" s="36">
        <f>SUMIFS(СВЦЭМ!$D$39:$D$782,СВЦЭМ!$A$39:$A$782,$A37,СВЦЭМ!$B$39:$B$782,F$11)+'СЕТ СН'!$F$14+СВЦЭМ!$D$10+'СЕТ СН'!$F$5-'СЕТ СН'!$F$24</f>
        <v>3286.5054715799997</v>
      </c>
      <c r="G37" s="36">
        <f>SUMIFS(СВЦЭМ!$D$39:$D$782,СВЦЭМ!$A$39:$A$782,$A37,СВЦЭМ!$B$39:$B$782,G$11)+'СЕТ СН'!$F$14+СВЦЭМ!$D$10+'СЕТ СН'!$F$5-'СЕТ СН'!$F$24</f>
        <v>3276.8229004499999</v>
      </c>
      <c r="H37" s="36">
        <f>SUMIFS(СВЦЭМ!$D$39:$D$782,СВЦЭМ!$A$39:$A$782,$A37,СВЦЭМ!$B$39:$B$782,H$11)+'СЕТ СН'!$F$14+СВЦЭМ!$D$10+'СЕТ СН'!$F$5-'СЕТ СН'!$F$24</f>
        <v>3277.19067051</v>
      </c>
      <c r="I37" s="36">
        <f>SUMIFS(СВЦЭМ!$D$39:$D$782,СВЦЭМ!$A$39:$A$782,$A37,СВЦЭМ!$B$39:$B$782,I$11)+'СЕТ СН'!$F$14+СВЦЭМ!$D$10+'СЕТ СН'!$F$5-'СЕТ СН'!$F$24</f>
        <v>3253.1106053100002</v>
      </c>
      <c r="J37" s="36">
        <f>SUMIFS(СВЦЭМ!$D$39:$D$782,СВЦЭМ!$A$39:$A$782,$A37,СВЦЭМ!$B$39:$B$782,J$11)+'СЕТ СН'!$F$14+СВЦЭМ!$D$10+'СЕТ СН'!$F$5-'СЕТ СН'!$F$24</f>
        <v>3187.99284248</v>
      </c>
      <c r="K37" s="36">
        <f>SUMIFS(СВЦЭМ!$D$39:$D$782,СВЦЭМ!$A$39:$A$782,$A37,СВЦЭМ!$B$39:$B$782,K$11)+'СЕТ СН'!$F$14+СВЦЭМ!$D$10+'СЕТ СН'!$F$5-'СЕТ СН'!$F$24</f>
        <v>3152.0034573299999</v>
      </c>
      <c r="L37" s="36">
        <f>SUMIFS(СВЦЭМ!$D$39:$D$782,СВЦЭМ!$A$39:$A$782,$A37,СВЦЭМ!$B$39:$B$782,L$11)+'СЕТ СН'!$F$14+СВЦЭМ!$D$10+'СЕТ СН'!$F$5-'СЕТ СН'!$F$24</f>
        <v>3157.5763764399999</v>
      </c>
      <c r="M37" s="36">
        <f>SUMIFS(СВЦЭМ!$D$39:$D$782,СВЦЭМ!$A$39:$A$782,$A37,СВЦЭМ!$B$39:$B$782,M$11)+'СЕТ СН'!$F$14+СВЦЭМ!$D$10+'СЕТ СН'!$F$5-'СЕТ СН'!$F$24</f>
        <v>3175.34153229</v>
      </c>
      <c r="N37" s="36">
        <f>SUMIFS(СВЦЭМ!$D$39:$D$782,СВЦЭМ!$A$39:$A$782,$A37,СВЦЭМ!$B$39:$B$782,N$11)+'СЕТ СН'!$F$14+СВЦЭМ!$D$10+'СЕТ СН'!$F$5-'СЕТ СН'!$F$24</f>
        <v>3222.7491115600001</v>
      </c>
      <c r="O37" s="36">
        <f>SUMIFS(СВЦЭМ!$D$39:$D$782,СВЦЭМ!$A$39:$A$782,$A37,СВЦЭМ!$B$39:$B$782,O$11)+'СЕТ СН'!$F$14+СВЦЭМ!$D$10+'СЕТ СН'!$F$5-'СЕТ СН'!$F$24</f>
        <v>3230.9215132600002</v>
      </c>
      <c r="P37" s="36">
        <f>SUMIFS(СВЦЭМ!$D$39:$D$782,СВЦЭМ!$A$39:$A$782,$A37,СВЦЭМ!$B$39:$B$782,P$11)+'СЕТ СН'!$F$14+СВЦЭМ!$D$10+'СЕТ СН'!$F$5-'СЕТ СН'!$F$24</f>
        <v>3233.0944364699999</v>
      </c>
      <c r="Q37" s="36">
        <f>SUMIFS(СВЦЭМ!$D$39:$D$782,СВЦЭМ!$A$39:$A$782,$A37,СВЦЭМ!$B$39:$B$782,Q$11)+'СЕТ СН'!$F$14+СВЦЭМ!$D$10+'СЕТ СН'!$F$5-'СЕТ СН'!$F$24</f>
        <v>3232.5795554400001</v>
      </c>
      <c r="R37" s="36">
        <f>SUMIFS(СВЦЭМ!$D$39:$D$782,СВЦЭМ!$A$39:$A$782,$A37,СВЦЭМ!$B$39:$B$782,R$11)+'СЕТ СН'!$F$14+СВЦЭМ!$D$10+'СЕТ СН'!$F$5-'СЕТ СН'!$F$24</f>
        <v>3190.6455473699998</v>
      </c>
      <c r="S37" s="36">
        <f>SUMIFS(СВЦЭМ!$D$39:$D$782,СВЦЭМ!$A$39:$A$782,$A37,СВЦЭМ!$B$39:$B$782,S$11)+'СЕТ СН'!$F$14+СВЦЭМ!$D$10+'СЕТ СН'!$F$5-'СЕТ СН'!$F$24</f>
        <v>3159.9077707699998</v>
      </c>
      <c r="T37" s="36">
        <f>SUMIFS(СВЦЭМ!$D$39:$D$782,СВЦЭМ!$A$39:$A$782,$A37,СВЦЭМ!$B$39:$B$782,T$11)+'СЕТ СН'!$F$14+СВЦЭМ!$D$10+'СЕТ СН'!$F$5-'СЕТ СН'!$F$24</f>
        <v>3149.111042</v>
      </c>
      <c r="U37" s="36">
        <f>SUMIFS(СВЦЭМ!$D$39:$D$782,СВЦЭМ!$A$39:$A$782,$A37,СВЦЭМ!$B$39:$B$782,U$11)+'СЕТ СН'!$F$14+СВЦЭМ!$D$10+'СЕТ СН'!$F$5-'СЕТ СН'!$F$24</f>
        <v>3150.8704361700002</v>
      </c>
      <c r="V37" s="36">
        <f>SUMIFS(СВЦЭМ!$D$39:$D$782,СВЦЭМ!$A$39:$A$782,$A37,СВЦЭМ!$B$39:$B$782,V$11)+'СЕТ СН'!$F$14+СВЦЭМ!$D$10+'СЕТ СН'!$F$5-'СЕТ СН'!$F$24</f>
        <v>3148.3979357500002</v>
      </c>
      <c r="W37" s="36">
        <f>SUMIFS(СВЦЭМ!$D$39:$D$782,СВЦЭМ!$A$39:$A$782,$A37,СВЦЭМ!$B$39:$B$782,W$11)+'СЕТ СН'!$F$14+СВЦЭМ!$D$10+'СЕТ СН'!$F$5-'СЕТ СН'!$F$24</f>
        <v>3161.7179632899997</v>
      </c>
      <c r="X37" s="36">
        <f>SUMIFS(СВЦЭМ!$D$39:$D$782,СВЦЭМ!$A$39:$A$782,$A37,СВЦЭМ!$B$39:$B$782,X$11)+'СЕТ СН'!$F$14+СВЦЭМ!$D$10+'СЕТ СН'!$F$5-'СЕТ СН'!$F$24</f>
        <v>3151.2843689699998</v>
      </c>
      <c r="Y37" s="36">
        <f>SUMIFS(СВЦЭМ!$D$39:$D$782,СВЦЭМ!$A$39:$A$782,$A37,СВЦЭМ!$B$39:$B$782,Y$11)+'СЕТ СН'!$F$14+СВЦЭМ!$D$10+'СЕТ СН'!$F$5-'СЕТ СН'!$F$24</f>
        <v>3109.9024765200002</v>
      </c>
    </row>
    <row r="38" spans="1:27" ht="15.75" x14ac:dyDescent="0.2">
      <c r="A38" s="35">
        <f t="shared" si="0"/>
        <v>44374</v>
      </c>
      <c r="B38" s="36">
        <f>SUMIFS(СВЦЭМ!$D$39:$D$782,СВЦЭМ!$A$39:$A$782,$A38,СВЦЭМ!$B$39:$B$782,B$11)+'СЕТ СН'!$F$14+СВЦЭМ!$D$10+'СЕТ СН'!$F$5-'СЕТ СН'!$F$24</f>
        <v>3130.85491271</v>
      </c>
      <c r="C38" s="36">
        <f>SUMIFS(СВЦЭМ!$D$39:$D$782,СВЦЭМ!$A$39:$A$782,$A38,СВЦЭМ!$B$39:$B$782,C$11)+'СЕТ СН'!$F$14+СВЦЭМ!$D$10+'СЕТ СН'!$F$5-'СЕТ СН'!$F$24</f>
        <v>3185.1177001799997</v>
      </c>
      <c r="D38" s="36">
        <f>SUMIFS(СВЦЭМ!$D$39:$D$782,СВЦЭМ!$A$39:$A$782,$A38,СВЦЭМ!$B$39:$B$782,D$11)+'СЕТ СН'!$F$14+СВЦЭМ!$D$10+'СЕТ СН'!$F$5-'СЕТ СН'!$F$24</f>
        <v>3255.01292079</v>
      </c>
      <c r="E38" s="36">
        <f>SUMIFS(СВЦЭМ!$D$39:$D$782,СВЦЭМ!$A$39:$A$782,$A38,СВЦЭМ!$B$39:$B$782,E$11)+'СЕТ СН'!$F$14+СВЦЭМ!$D$10+'СЕТ СН'!$F$5-'СЕТ СН'!$F$24</f>
        <v>3274.2340450800002</v>
      </c>
      <c r="F38" s="36">
        <f>SUMIFS(СВЦЭМ!$D$39:$D$782,СВЦЭМ!$A$39:$A$782,$A38,СВЦЭМ!$B$39:$B$782,F$11)+'СЕТ СН'!$F$14+СВЦЭМ!$D$10+'СЕТ СН'!$F$5-'СЕТ СН'!$F$24</f>
        <v>3279.0912623200002</v>
      </c>
      <c r="G38" s="36">
        <f>SUMIFS(СВЦЭМ!$D$39:$D$782,СВЦЭМ!$A$39:$A$782,$A38,СВЦЭМ!$B$39:$B$782,G$11)+'СЕТ СН'!$F$14+СВЦЭМ!$D$10+'СЕТ СН'!$F$5-'СЕТ СН'!$F$24</f>
        <v>3277.5174042499998</v>
      </c>
      <c r="H38" s="36">
        <f>SUMIFS(СВЦЭМ!$D$39:$D$782,СВЦЭМ!$A$39:$A$782,$A38,СВЦЭМ!$B$39:$B$782,H$11)+'СЕТ СН'!$F$14+СВЦЭМ!$D$10+'СЕТ СН'!$F$5-'СЕТ СН'!$F$24</f>
        <v>3259.0431272000001</v>
      </c>
      <c r="I38" s="36">
        <f>SUMIFS(СВЦЭМ!$D$39:$D$782,СВЦЭМ!$A$39:$A$782,$A38,СВЦЭМ!$B$39:$B$782,I$11)+'СЕТ СН'!$F$14+СВЦЭМ!$D$10+'СЕТ СН'!$F$5-'СЕТ СН'!$F$24</f>
        <v>3178.9516675599998</v>
      </c>
      <c r="J38" s="36">
        <f>SUMIFS(СВЦЭМ!$D$39:$D$782,СВЦЭМ!$A$39:$A$782,$A38,СВЦЭМ!$B$39:$B$782,J$11)+'СЕТ СН'!$F$14+СВЦЭМ!$D$10+'СЕТ СН'!$F$5-'СЕТ СН'!$F$24</f>
        <v>3131.3790117399999</v>
      </c>
      <c r="K38" s="36">
        <f>SUMIFS(СВЦЭМ!$D$39:$D$782,СВЦЭМ!$A$39:$A$782,$A38,СВЦЭМ!$B$39:$B$782,K$11)+'СЕТ СН'!$F$14+СВЦЭМ!$D$10+'СЕТ СН'!$F$5-'СЕТ СН'!$F$24</f>
        <v>3128.4711717999999</v>
      </c>
      <c r="L38" s="36">
        <f>SUMIFS(СВЦЭМ!$D$39:$D$782,СВЦЭМ!$A$39:$A$782,$A38,СВЦЭМ!$B$39:$B$782,L$11)+'СЕТ СН'!$F$14+СВЦЭМ!$D$10+'СЕТ СН'!$F$5-'СЕТ СН'!$F$24</f>
        <v>3118.1178184400001</v>
      </c>
      <c r="M38" s="36">
        <f>SUMIFS(СВЦЭМ!$D$39:$D$782,СВЦЭМ!$A$39:$A$782,$A38,СВЦЭМ!$B$39:$B$782,M$11)+'СЕТ СН'!$F$14+СВЦЭМ!$D$10+'СЕТ СН'!$F$5-'СЕТ СН'!$F$24</f>
        <v>3140.3041636200001</v>
      </c>
      <c r="N38" s="36">
        <f>SUMIFS(СВЦЭМ!$D$39:$D$782,СВЦЭМ!$A$39:$A$782,$A38,СВЦЭМ!$B$39:$B$782,N$11)+'СЕТ СН'!$F$14+СВЦЭМ!$D$10+'СЕТ СН'!$F$5-'СЕТ СН'!$F$24</f>
        <v>3203.0017354399997</v>
      </c>
      <c r="O38" s="36">
        <f>SUMIFS(СВЦЭМ!$D$39:$D$782,СВЦЭМ!$A$39:$A$782,$A38,СВЦЭМ!$B$39:$B$782,O$11)+'СЕТ СН'!$F$14+СВЦЭМ!$D$10+'СЕТ СН'!$F$5-'СЕТ СН'!$F$24</f>
        <v>3256.1862296199997</v>
      </c>
      <c r="P38" s="36">
        <f>SUMIFS(СВЦЭМ!$D$39:$D$782,СВЦЭМ!$A$39:$A$782,$A38,СВЦЭМ!$B$39:$B$782,P$11)+'СЕТ СН'!$F$14+СВЦЭМ!$D$10+'СЕТ СН'!$F$5-'СЕТ СН'!$F$24</f>
        <v>3263.56319153</v>
      </c>
      <c r="Q38" s="36">
        <f>SUMIFS(СВЦЭМ!$D$39:$D$782,СВЦЭМ!$A$39:$A$782,$A38,СВЦЭМ!$B$39:$B$782,Q$11)+'СЕТ СН'!$F$14+СВЦЭМ!$D$10+'СЕТ СН'!$F$5-'СЕТ СН'!$F$24</f>
        <v>3264.9591869699998</v>
      </c>
      <c r="R38" s="36">
        <f>SUMIFS(СВЦЭМ!$D$39:$D$782,СВЦЭМ!$A$39:$A$782,$A38,СВЦЭМ!$B$39:$B$782,R$11)+'СЕТ СН'!$F$14+СВЦЭМ!$D$10+'СЕТ СН'!$F$5-'СЕТ СН'!$F$24</f>
        <v>3226.0098736099999</v>
      </c>
      <c r="S38" s="36">
        <f>SUMIFS(СВЦЭМ!$D$39:$D$782,СВЦЭМ!$A$39:$A$782,$A38,СВЦЭМ!$B$39:$B$782,S$11)+'СЕТ СН'!$F$14+СВЦЭМ!$D$10+'СЕТ СН'!$F$5-'СЕТ СН'!$F$24</f>
        <v>3166.3652463099997</v>
      </c>
      <c r="T38" s="36">
        <f>SUMIFS(СВЦЭМ!$D$39:$D$782,СВЦЭМ!$A$39:$A$782,$A38,СВЦЭМ!$B$39:$B$782,T$11)+'СЕТ СН'!$F$14+СВЦЭМ!$D$10+'СЕТ СН'!$F$5-'СЕТ СН'!$F$24</f>
        <v>3128.7901426200001</v>
      </c>
      <c r="U38" s="36">
        <f>SUMIFS(СВЦЭМ!$D$39:$D$782,СВЦЭМ!$A$39:$A$782,$A38,СВЦЭМ!$B$39:$B$782,U$11)+'СЕТ СН'!$F$14+СВЦЭМ!$D$10+'СЕТ СН'!$F$5-'СЕТ СН'!$F$24</f>
        <v>3121.3933571100001</v>
      </c>
      <c r="V38" s="36">
        <f>SUMIFS(СВЦЭМ!$D$39:$D$782,СВЦЭМ!$A$39:$A$782,$A38,СВЦЭМ!$B$39:$B$782,V$11)+'СЕТ СН'!$F$14+СВЦЭМ!$D$10+'СЕТ СН'!$F$5-'СЕТ СН'!$F$24</f>
        <v>3105.2510297700001</v>
      </c>
      <c r="W38" s="36">
        <f>SUMIFS(СВЦЭМ!$D$39:$D$782,СВЦЭМ!$A$39:$A$782,$A38,СВЦЭМ!$B$39:$B$782,W$11)+'СЕТ СН'!$F$14+СВЦЭМ!$D$10+'СЕТ СН'!$F$5-'СЕТ СН'!$F$24</f>
        <v>3106.0838044100001</v>
      </c>
      <c r="X38" s="36">
        <f>SUMIFS(СВЦЭМ!$D$39:$D$782,СВЦЭМ!$A$39:$A$782,$A38,СВЦЭМ!$B$39:$B$782,X$11)+'СЕТ СН'!$F$14+СВЦЭМ!$D$10+'СЕТ СН'!$F$5-'СЕТ СН'!$F$24</f>
        <v>3103.6727275900002</v>
      </c>
      <c r="Y38" s="36">
        <f>SUMIFS(СВЦЭМ!$D$39:$D$782,СВЦЭМ!$A$39:$A$782,$A38,СВЦЭМ!$B$39:$B$782,Y$11)+'СЕТ СН'!$F$14+СВЦЭМ!$D$10+'СЕТ СН'!$F$5-'СЕТ СН'!$F$24</f>
        <v>3106.4598781200002</v>
      </c>
    </row>
    <row r="39" spans="1:27" ht="15.75" x14ac:dyDescent="0.2">
      <c r="A39" s="35">
        <f t="shared" si="0"/>
        <v>44375</v>
      </c>
      <c r="B39" s="36">
        <f>SUMIFS(СВЦЭМ!$D$39:$D$782,СВЦЭМ!$A$39:$A$782,$A39,СВЦЭМ!$B$39:$B$782,B$11)+'СЕТ СН'!$F$14+СВЦЭМ!$D$10+'СЕТ СН'!$F$5-'СЕТ СН'!$F$24</f>
        <v>3152.7455185200001</v>
      </c>
      <c r="C39" s="36">
        <f>SUMIFS(СВЦЭМ!$D$39:$D$782,СВЦЭМ!$A$39:$A$782,$A39,СВЦЭМ!$B$39:$B$782,C$11)+'СЕТ СН'!$F$14+СВЦЭМ!$D$10+'СЕТ СН'!$F$5-'СЕТ СН'!$F$24</f>
        <v>3231.3916092499999</v>
      </c>
      <c r="D39" s="36">
        <f>SUMIFS(СВЦЭМ!$D$39:$D$782,СВЦЭМ!$A$39:$A$782,$A39,СВЦЭМ!$B$39:$B$782,D$11)+'СЕТ СН'!$F$14+СВЦЭМ!$D$10+'СЕТ СН'!$F$5-'СЕТ СН'!$F$24</f>
        <v>3243.2431496099998</v>
      </c>
      <c r="E39" s="36">
        <f>SUMIFS(СВЦЭМ!$D$39:$D$782,СВЦЭМ!$A$39:$A$782,$A39,СВЦЭМ!$B$39:$B$782,E$11)+'СЕТ СН'!$F$14+СВЦЭМ!$D$10+'СЕТ СН'!$F$5-'СЕТ СН'!$F$24</f>
        <v>3255.35169081</v>
      </c>
      <c r="F39" s="36">
        <f>SUMIFS(СВЦЭМ!$D$39:$D$782,СВЦЭМ!$A$39:$A$782,$A39,СВЦЭМ!$B$39:$B$782,F$11)+'СЕТ СН'!$F$14+СВЦЭМ!$D$10+'СЕТ СН'!$F$5-'СЕТ СН'!$F$24</f>
        <v>3253.87021125</v>
      </c>
      <c r="G39" s="36">
        <f>SUMIFS(СВЦЭМ!$D$39:$D$782,СВЦЭМ!$A$39:$A$782,$A39,СВЦЭМ!$B$39:$B$782,G$11)+'СЕТ СН'!$F$14+СВЦЭМ!$D$10+'СЕТ СН'!$F$5-'СЕТ СН'!$F$24</f>
        <v>3240.61914652</v>
      </c>
      <c r="H39" s="36">
        <f>SUMIFS(СВЦЭМ!$D$39:$D$782,СВЦЭМ!$A$39:$A$782,$A39,СВЦЭМ!$B$39:$B$782,H$11)+'СЕТ СН'!$F$14+СВЦЭМ!$D$10+'СЕТ СН'!$F$5-'СЕТ СН'!$F$24</f>
        <v>3243.0479306400002</v>
      </c>
      <c r="I39" s="36">
        <f>SUMIFS(СВЦЭМ!$D$39:$D$782,СВЦЭМ!$A$39:$A$782,$A39,СВЦЭМ!$B$39:$B$782,I$11)+'СЕТ СН'!$F$14+СВЦЭМ!$D$10+'СЕТ СН'!$F$5-'СЕТ СН'!$F$24</f>
        <v>3289.6096729400001</v>
      </c>
      <c r="J39" s="36">
        <f>SUMIFS(СВЦЭМ!$D$39:$D$782,СВЦЭМ!$A$39:$A$782,$A39,СВЦЭМ!$B$39:$B$782,J$11)+'СЕТ СН'!$F$14+СВЦЭМ!$D$10+'СЕТ СН'!$F$5-'СЕТ СН'!$F$24</f>
        <v>3222.6954385199997</v>
      </c>
      <c r="K39" s="36">
        <f>SUMIFS(СВЦЭМ!$D$39:$D$782,СВЦЭМ!$A$39:$A$782,$A39,СВЦЭМ!$B$39:$B$782,K$11)+'СЕТ СН'!$F$14+СВЦЭМ!$D$10+'СЕТ СН'!$F$5-'СЕТ СН'!$F$24</f>
        <v>3180.7689490799999</v>
      </c>
      <c r="L39" s="36">
        <f>SUMIFS(СВЦЭМ!$D$39:$D$782,СВЦЭМ!$A$39:$A$782,$A39,СВЦЭМ!$B$39:$B$782,L$11)+'СЕТ СН'!$F$14+СВЦЭМ!$D$10+'СЕТ СН'!$F$5-'СЕТ СН'!$F$24</f>
        <v>3150.0411560399998</v>
      </c>
      <c r="M39" s="36">
        <f>SUMIFS(СВЦЭМ!$D$39:$D$782,СВЦЭМ!$A$39:$A$782,$A39,СВЦЭМ!$B$39:$B$782,M$11)+'СЕТ СН'!$F$14+СВЦЭМ!$D$10+'СЕТ СН'!$F$5-'СЕТ СН'!$F$24</f>
        <v>3184.0778942299999</v>
      </c>
      <c r="N39" s="36">
        <f>SUMIFS(СВЦЭМ!$D$39:$D$782,СВЦЭМ!$A$39:$A$782,$A39,СВЦЭМ!$B$39:$B$782,N$11)+'СЕТ СН'!$F$14+СВЦЭМ!$D$10+'СЕТ СН'!$F$5-'СЕТ СН'!$F$24</f>
        <v>3253.6820970399999</v>
      </c>
      <c r="O39" s="36">
        <f>SUMIFS(СВЦЭМ!$D$39:$D$782,СВЦЭМ!$A$39:$A$782,$A39,СВЦЭМ!$B$39:$B$782,O$11)+'СЕТ СН'!$F$14+СВЦЭМ!$D$10+'СЕТ СН'!$F$5-'СЕТ СН'!$F$24</f>
        <v>3284.7221879999997</v>
      </c>
      <c r="P39" s="36">
        <f>SUMIFS(СВЦЭМ!$D$39:$D$782,СВЦЭМ!$A$39:$A$782,$A39,СВЦЭМ!$B$39:$B$782,P$11)+'СЕТ СН'!$F$14+СВЦЭМ!$D$10+'СЕТ СН'!$F$5-'СЕТ СН'!$F$24</f>
        <v>3289.0233098999997</v>
      </c>
      <c r="Q39" s="36">
        <f>SUMIFS(СВЦЭМ!$D$39:$D$782,СВЦЭМ!$A$39:$A$782,$A39,СВЦЭМ!$B$39:$B$782,Q$11)+'СЕТ СН'!$F$14+СВЦЭМ!$D$10+'СЕТ СН'!$F$5-'СЕТ СН'!$F$24</f>
        <v>3282.02465566</v>
      </c>
      <c r="R39" s="36">
        <f>SUMIFS(СВЦЭМ!$D$39:$D$782,СВЦЭМ!$A$39:$A$782,$A39,СВЦЭМ!$B$39:$B$782,R$11)+'СЕТ СН'!$F$14+СВЦЭМ!$D$10+'СЕТ СН'!$F$5-'СЕТ СН'!$F$24</f>
        <v>3246.7465727999997</v>
      </c>
      <c r="S39" s="36">
        <f>SUMIFS(СВЦЭМ!$D$39:$D$782,СВЦЭМ!$A$39:$A$782,$A39,СВЦЭМ!$B$39:$B$782,S$11)+'СЕТ СН'!$F$14+СВЦЭМ!$D$10+'СЕТ СН'!$F$5-'СЕТ СН'!$F$24</f>
        <v>3205.69810069</v>
      </c>
      <c r="T39" s="36">
        <f>SUMIFS(СВЦЭМ!$D$39:$D$782,СВЦЭМ!$A$39:$A$782,$A39,СВЦЭМ!$B$39:$B$782,T$11)+'СЕТ СН'!$F$14+СВЦЭМ!$D$10+'СЕТ СН'!$F$5-'СЕТ СН'!$F$24</f>
        <v>3146.84862088</v>
      </c>
      <c r="U39" s="36">
        <f>SUMIFS(СВЦЭМ!$D$39:$D$782,СВЦЭМ!$A$39:$A$782,$A39,СВЦЭМ!$B$39:$B$782,U$11)+'СЕТ СН'!$F$14+СВЦЭМ!$D$10+'СЕТ СН'!$F$5-'СЕТ СН'!$F$24</f>
        <v>3153.4303700999999</v>
      </c>
      <c r="V39" s="36">
        <f>SUMIFS(СВЦЭМ!$D$39:$D$782,СВЦЭМ!$A$39:$A$782,$A39,СВЦЭМ!$B$39:$B$782,V$11)+'СЕТ СН'!$F$14+СВЦЭМ!$D$10+'СЕТ СН'!$F$5-'СЕТ СН'!$F$24</f>
        <v>3129.6467900299999</v>
      </c>
      <c r="W39" s="36">
        <f>SUMIFS(СВЦЭМ!$D$39:$D$782,СВЦЭМ!$A$39:$A$782,$A39,СВЦЭМ!$B$39:$B$782,W$11)+'СЕТ СН'!$F$14+СВЦЭМ!$D$10+'СЕТ СН'!$F$5-'СЕТ СН'!$F$24</f>
        <v>3139.2143080000001</v>
      </c>
      <c r="X39" s="36">
        <f>SUMIFS(СВЦЭМ!$D$39:$D$782,СВЦЭМ!$A$39:$A$782,$A39,СВЦЭМ!$B$39:$B$782,X$11)+'СЕТ СН'!$F$14+СВЦЭМ!$D$10+'СЕТ СН'!$F$5-'СЕТ СН'!$F$24</f>
        <v>3151.21012139</v>
      </c>
      <c r="Y39" s="36">
        <f>SUMIFS(СВЦЭМ!$D$39:$D$782,СВЦЭМ!$A$39:$A$782,$A39,СВЦЭМ!$B$39:$B$782,Y$11)+'СЕТ СН'!$F$14+СВЦЭМ!$D$10+'СЕТ СН'!$F$5-'СЕТ СН'!$F$24</f>
        <v>3194.1424825599997</v>
      </c>
    </row>
    <row r="40" spans="1:27" ht="15.75" x14ac:dyDescent="0.2">
      <c r="A40" s="35">
        <f t="shared" si="0"/>
        <v>44376</v>
      </c>
      <c r="B40" s="36">
        <f>SUMIFS(СВЦЭМ!$D$39:$D$782,СВЦЭМ!$A$39:$A$782,$A40,СВЦЭМ!$B$39:$B$782,B$11)+'СЕТ СН'!$F$14+СВЦЭМ!$D$10+'СЕТ СН'!$F$5-'СЕТ СН'!$F$24</f>
        <v>3187.40404872</v>
      </c>
      <c r="C40" s="36">
        <f>SUMIFS(СВЦЭМ!$D$39:$D$782,СВЦЭМ!$A$39:$A$782,$A40,СВЦЭМ!$B$39:$B$782,C$11)+'СЕТ СН'!$F$14+СВЦЭМ!$D$10+'СЕТ СН'!$F$5-'СЕТ СН'!$F$24</f>
        <v>3223.9871442499998</v>
      </c>
      <c r="D40" s="36">
        <f>SUMIFS(СВЦЭМ!$D$39:$D$782,СВЦЭМ!$A$39:$A$782,$A40,СВЦЭМ!$B$39:$B$782,D$11)+'СЕТ СН'!$F$14+СВЦЭМ!$D$10+'СЕТ СН'!$F$5-'СЕТ СН'!$F$24</f>
        <v>3237.1941947300002</v>
      </c>
      <c r="E40" s="36">
        <f>SUMIFS(СВЦЭМ!$D$39:$D$782,СВЦЭМ!$A$39:$A$782,$A40,СВЦЭМ!$B$39:$B$782,E$11)+'СЕТ СН'!$F$14+СВЦЭМ!$D$10+'СЕТ СН'!$F$5-'СЕТ СН'!$F$24</f>
        <v>3254.3609614500001</v>
      </c>
      <c r="F40" s="36">
        <f>SUMIFS(СВЦЭМ!$D$39:$D$782,СВЦЭМ!$A$39:$A$782,$A40,СВЦЭМ!$B$39:$B$782,F$11)+'СЕТ СН'!$F$14+СВЦЭМ!$D$10+'СЕТ СН'!$F$5-'СЕТ СН'!$F$24</f>
        <v>3253.9719493600001</v>
      </c>
      <c r="G40" s="36">
        <f>SUMIFS(СВЦЭМ!$D$39:$D$782,СВЦЭМ!$A$39:$A$782,$A40,СВЦЭМ!$B$39:$B$782,G$11)+'СЕТ СН'!$F$14+СВЦЭМ!$D$10+'СЕТ СН'!$F$5-'СЕТ СН'!$F$24</f>
        <v>3245.5824434799997</v>
      </c>
      <c r="H40" s="36">
        <f>SUMIFS(СВЦЭМ!$D$39:$D$782,СВЦЭМ!$A$39:$A$782,$A40,СВЦЭМ!$B$39:$B$782,H$11)+'СЕТ СН'!$F$14+СВЦЭМ!$D$10+'СЕТ СН'!$F$5-'СЕТ СН'!$F$24</f>
        <v>3237.7880946300002</v>
      </c>
      <c r="I40" s="36">
        <f>SUMIFS(СВЦЭМ!$D$39:$D$782,СВЦЭМ!$A$39:$A$782,$A40,СВЦЭМ!$B$39:$B$782,I$11)+'СЕТ СН'!$F$14+СВЦЭМ!$D$10+'СЕТ СН'!$F$5-'СЕТ СН'!$F$24</f>
        <v>3273.4165098499998</v>
      </c>
      <c r="J40" s="36">
        <f>SUMIFS(СВЦЭМ!$D$39:$D$782,СВЦЭМ!$A$39:$A$782,$A40,СВЦЭМ!$B$39:$B$782,J$11)+'СЕТ СН'!$F$14+СВЦЭМ!$D$10+'СЕТ СН'!$F$5-'СЕТ СН'!$F$24</f>
        <v>3215.0863776599999</v>
      </c>
      <c r="K40" s="36">
        <f>SUMIFS(СВЦЭМ!$D$39:$D$782,СВЦЭМ!$A$39:$A$782,$A40,СВЦЭМ!$B$39:$B$782,K$11)+'СЕТ СН'!$F$14+СВЦЭМ!$D$10+'СЕТ СН'!$F$5-'СЕТ СН'!$F$24</f>
        <v>3178.2454050599999</v>
      </c>
      <c r="L40" s="36">
        <f>SUMIFS(СВЦЭМ!$D$39:$D$782,СВЦЭМ!$A$39:$A$782,$A40,СВЦЭМ!$B$39:$B$782,L$11)+'СЕТ СН'!$F$14+СВЦЭМ!$D$10+'СЕТ СН'!$F$5-'СЕТ СН'!$F$24</f>
        <v>3148.8169857399998</v>
      </c>
      <c r="M40" s="36">
        <f>SUMIFS(СВЦЭМ!$D$39:$D$782,СВЦЭМ!$A$39:$A$782,$A40,СВЦЭМ!$B$39:$B$782,M$11)+'СЕТ СН'!$F$14+СВЦЭМ!$D$10+'СЕТ СН'!$F$5-'СЕТ СН'!$F$24</f>
        <v>3176.2101184399999</v>
      </c>
      <c r="N40" s="36">
        <f>SUMIFS(СВЦЭМ!$D$39:$D$782,СВЦЭМ!$A$39:$A$782,$A40,СВЦЭМ!$B$39:$B$782,N$11)+'СЕТ СН'!$F$14+СВЦЭМ!$D$10+'СЕТ СН'!$F$5-'СЕТ СН'!$F$24</f>
        <v>3247.5541604700002</v>
      </c>
      <c r="O40" s="36">
        <f>SUMIFS(СВЦЭМ!$D$39:$D$782,СВЦЭМ!$A$39:$A$782,$A40,СВЦЭМ!$B$39:$B$782,O$11)+'СЕТ СН'!$F$14+СВЦЭМ!$D$10+'СЕТ СН'!$F$5-'СЕТ СН'!$F$24</f>
        <v>3287.4527555</v>
      </c>
      <c r="P40" s="36">
        <f>SUMIFS(СВЦЭМ!$D$39:$D$782,СВЦЭМ!$A$39:$A$782,$A40,СВЦЭМ!$B$39:$B$782,P$11)+'СЕТ СН'!$F$14+СВЦЭМ!$D$10+'СЕТ СН'!$F$5-'СЕТ СН'!$F$24</f>
        <v>3294.0328246199997</v>
      </c>
      <c r="Q40" s="36">
        <f>SUMIFS(СВЦЭМ!$D$39:$D$782,СВЦЭМ!$A$39:$A$782,$A40,СВЦЭМ!$B$39:$B$782,Q$11)+'СЕТ СН'!$F$14+СВЦЭМ!$D$10+'СЕТ СН'!$F$5-'СЕТ СН'!$F$24</f>
        <v>3285.3629014399999</v>
      </c>
      <c r="R40" s="36">
        <f>SUMIFS(СВЦЭМ!$D$39:$D$782,СВЦЭМ!$A$39:$A$782,$A40,СВЦЭМ!$B$39:$B$782,R$11)+'СЕТ СН'!$F$14+СВЦЭМ!$D$10+'СЕТ СН'!$F$5-'СЕТ СН'!$F$24</f>
        <v>3256.0524859500001</v>
      </c>
      <c r="S40" s="36">
        <f>SUMIFS(СВЦЭМ!$D$39:$D$782,СВЦЭМ!$A$39:$A$782,$A40,СВЦЭМ!$B$39:$B$782,S$11)+'СЕТ СН'!$F$14+СВЦЭМ!$D$10+'СЕТ СН'!$F$5-'СЕТ СН'!$F$24</f>
        <v>3209.75912346</v>
      </c>
      <c r="T40" s="36">
        <f>SUMIFS(СВЦЭМ!$D$39:$D$782,СВЦЭМ!$A$39:$A$782,$A40,СВЦЭМ!$B$39:$B$782,T$11)+'СЕТ СН'!$F$14+СВЦЭМ!$D$10+'СЕТ СН'!$F$5-'СЕТ СН'!$F$24</f>
        <v>3159.3008860800001</v>
      </c>
      <c r="U40" s="36">
        <f>SUMIFS(СВЦЭМ!$D$39:$D$782,СВЦЭМ!$A$39:$A$782,$A40,СВЦЭМ!$B$39:$B$782,U$11)+'СЕТ СН'!$F$14+СВЦЭМ!$D$10+'СЕТ СН'!$F$5-'СЕТ СН'!$F$24</f>
        <v>3156.7838113899998</v>
      </c>
      <c r="V40" s="36">
        <f>SUMIFS(СВЦЭМ!$D$39:$D$782,СВЦЭМ!$A$39:$A$782,$A40,СВЦЭМ!$B$39:$B$782,V$11)+'СЕТ СН'!$F$14+СВЦЭМ!$D$10+'СЕТ СН'!$F$5-'СЕТ СН'!$F$24</f>
        <v>3130.2851811700002</v>
      </c>
      <c r="W40" s="36">
        <f>SUMIFS(СВЦЭМ!$D$39:$D$782,СВЦЭМ!$A$39:$A$782,$A40,СВЦЭМ!$B$39:$B$782,W$11)+'СЕТ СН'!$F$14+СВЦЭМ!$D$10+'СЕТ СН'!$F$5-'СЕТ СН'!$F$24</f>
        <v>3139.8924343099998</v>
      </c>
      <c r="X40" s="36">
        <f>SUMIFS(СВЦЭМ!$D$39:$D$782,СВЦЭМ!$A$39:$A$782,$A40,СВЦЭМ!$B$39:$B$782,X$11)+'СЕТ СН'!$F$14+СВЦЭМ!$D$10+'СЕТ СН'!$F$5-'СЕТ СН'!$F$24</f>
        <v>3153.0459258000001</v>
      </c>
      <c r="Y40" s="36">
        <f>SUMIFS(СВЦЭМ!$D$39:$D$782,СВЦЭМ!$A$39:$A$782,$A40,СВЦЭМ!$B$39:$B$782,Y$11)+'СЕТ СН'!$F$14+СВЦЭМ!$D$10+'СЕТ СН'!$F$5-'СЕТ СН'!$F$24</f>
        <v>3188.5054558800002</v>
      </c>
    </row>
    <row r="41" spans="1:27" ht="15.75" x14ac:dyDescent="0.2">
      <c r="A41" s="35">
        <f t="shared" si="0"/>
        <v>44377</v>
      </c>
      <c r="B41" s="36">
        <f>SUMIFS(СВЦЭМ!$D$39:$D$782,СВЦЭМ!$A$39:$A$782,$A41,СВЦЭМ!$B$39:$B$782,B$11)+'СЕТ СН'!$F$14+СВЦЭМ!$D$10+'СЕТ СН'!$F$5-'СЕТ СН'!$F$24</f>
        <v>3190.7708116399999</v>
      </c>
      <c r="C41" s="36">
        <f>SUMIFS(СВЦЭМ!$D$39:$D$782,СВЦЭМ!$A$39:$A$782,$A41,СВЦЭМ!$B$39:$B$782,C$11)+'СЕТ СН'!$F$14+СВЦЭМ!$D$10+'СЕТ СН'!$F$5-'СЕТ СН'!$F$24</f>
        <v>3284.81218382</v>
      </c>
      <c r="D41" s="36">
        <f>SUMIFS(СВЦЭМ!$D$39:$D$782,СВЦЭМ!$A$39:$A$782,$A41,СВЦЭМ!$B$39:$B$782,D$11)+'СЕТ СН'!$F$14+СВЦЭМ!$D$10+'СЕТ СН'!$F$5-'СЕТ СН'!$F$24</f>
        <v>3360.4943336000001</v>
      </c>
      <c r="E41" s="36">
        <f>SUMIFS(СВЦЭМ!$D$39:$D$782,СВЦЭМ!$A$39:$A$782,$A41,СВЦЭМ!$B$39:$B$782,E$11)+'СЕТ СН'!$F$14+СВЦЭМ!$D$10+'СЕТ СН'!$F$5-'СЕТ СН'!$F$24</f>
        <v>3357.9891223300001</v>
      </c>
      <c r="F41" s="36">
        <f>SUMIFS(СВЦЭМ!$D$39:$D$782,СВЦЭМ!$A$39:$A$782,$A41,СВЦЭМ!$B$39:$B$782,F$11)+'СЕТ СН'!$F$14+СВЦЭМ!$D$10+'СЕТ СН'!$F$5-'СЕТ СН'!$F$24</f>
        <v>3355.8134641500001</v>
      </c>
      <c r="G41" s="36">
        <f>SUMIFS(СВЦЭМ!$D$39:$D$782,СВЦЭМ!$A$39:$A$782,$A41,СВЦЭМ!$B$39:$B$782,G$11)+'СЕТ СН'!$F$14+СВЦЭМ!$D$10+'СЕТ СН'!$F$5-'СЕТ СН'!$F$24</f>
        <v>3356.0753903499999</v>
      </c>
      <c r="H41" s="36">
        <f>SUMIFS(СВЦЭМ!$D$39:$D$782,СВЦЭМ!$A$39:$A$782,$A41,СВЦЭМ!$B$39:$B$782,H$11)+'СЕТ СН'!$F$14+СВЦЭМ!$D$10+'СЕТ СН'!$F$5-'СЕТ СН'!$F$24</f>
        <v>3330.72948245</v>
      </c>
      <c r="I41" s="36">
        <f>SUMIFS(СВЦЭМ!$D$39:$D$782,СВЦЭМ!$A$39:$A$782,$A41,СВЦЭМ!$B$39:$B$782,I$11)+'СЕТ СН'!$F$14+СВЦЭМ!$D$10+'СЕТ СН'!$F$5-'СЕТ СН'!$F$24</f>
        <v>3239.3509227599998</v>
      </c>
      <c r="J41" s="36">
        <f>SUMIFS(СВЦЭМ!$D$39:$D$782,СВЦЭМ!$A$39:$A$782,$A41,СВЦЭМ!$B$39:$B$782,J$11)+'СЕТ СН'!$F$14+СВЦЭМ!$D$10+'СЕТ СН'!$F$5-'СЕТ СН'!$F$24</f>
        <v>3166.7218592700001</v>
      </c>
      <c r="K41" s="36">
        <f>SUMIFS(СВЦЭМ!$D$39:$D$782,СВЦЭМ!$A$39:$A$782,$A41,СВЦЭМ!$B$39:$B$782,K$11)+'СЕТ СН'!$F$14+СВЦЭМ!$D$10+'СЕТ СН'!$F$5-'СЕТ СН'!$F$24</f>
        <v>3124.14412262</v>
      </c>
      <c r="L41" s="36">
        <f>SUMIFS(СВЦЭМ!$D$39:$D$782,СВЦЭМ!$A$39:$A$782,$A41,СВЦЭМ!$B$39:$B$782,L$11)+'СЕТ СН'!$F$14+СВЦЭМ!$D$10+'СЕТ СН'!$F$5-'СЕТ СН'!$F$24</f>
        <v>3102.9093293400001</v>
      </c>
      <c r="M41" s="36">
        <f>SUMIFS(СВЦЭМ!$D$39:$D$782,СВЦЭМ!$A$39:$A$782,$A41,СВЦЭМ!$B$39:$B$782,M$11)+'СЕТ СН'!$F$14+СВЦЭМ!$D$10+'СЕТ СН'!$F$5-'СЕТ СН'!$F$24</f>
        <v>3133.6026285899998</v>
      </c>
      <c r="N41" s="36">
        <f>SUMIFS(СВЦЭМ!$D$39:$D$782,СВЦЭМ!$A$39:$A$782,$A41,СВЦЭМ!$B$39:$B$782,N$11)+'СЕТ СН'!$F$14+СВЦЭМ!$D$10+'СЕТ СН'!$F$5-'СЕТ СН'!$F$24</f>
        <v>3192.6953196700001</v>
      </c>
      <c r="O41" s="36">
        <f>SUMIFS(СВЦЭМ!$D$39:$D$782,СВЦЭМ!$A$39:$A$782,$A41,СВЦЭМ!$B$39:$B$782,O$11)+'СЕТ СН'!$F$14+СВЦЭМ!$D$10+'СЕТ СН'!$F$5-'СЕТ СН'!$F$24</f>
        <v>3236.8288861400001</v>
      </c>
      <c r="P41" s="36">
        <f>SUMIFS(СВЦЭМ!$D$39:$D$782,СВЦЭМ!$A$39:$A$782,$A41,СВЦЭМ!$B$39:$B$782,P$11)+'СЕТ СН'!$F$14+СВЦЭМ!$D$10+'СЕТ СН'!$F$5-'СЕТ СН'!$F$24</f>
        <v>3258.8170906999999</v>
      </c>
      <c r="Q41" s="36">
        <f>SUMIFS(СВЦЭМ!$D$39:$D$782,СВЦЭМ!$A$39:$A$782,$A41,СВЦЭМ!$B$39:$B$782,Q$11)+'СЕТ СН'!$F$14+СВЦЭМ!$D$10+'СЕТ СН'!$F$5-'СЕТ СН'!$F$24</f>
        <v>3243.1598849699999</v>
      </c>
      <c r="R41" s="36">
        <f>SUMIFS(СВЦЭМ!$D$39:$D$782,СВЦЭМ!$A$39:$A$782,$A41,СВЦЭМ!$B$39:$B$782,R$11)+'СЕТ СН'!$F$14+СВЦЭМ!$D$10+'СЕТ СН'!$F$5-'СЕТ СН'!$F$24</f>
        <v>3201.8941225099998</v>
      </c>
      <c r="S41" s="36">
        <f>SUMIFS(СВЦЭМ!$D$39:$D$782,СВЦЭМ!$A$39:$A$782,$A41,СВЦЭМ!$B$39:$B$782,S$11)+'СЕТ СН'!$F$14+СВЦЭМ!$D$10+'СЕТ СН'!$F$5-'СЕТ СН'!$F$24</f>
        <v>3148.3862183199999</v>
      </c>
      <c r="T41" s="36">
        <f>SUMIFS(СВЦЭМ!$D$39:$D$782,СВЦЭМ!$A$39:$A$782,$A41,СВЦЭМ!$B$39:$B$782,T$11)+'СЕТ СН'!$F$14+СВЦЭМ!$D$10+'СЕТ СН'!$F$5-'СЕТ СН'!$F$24</f>
        <v>3114.0712218600002</v>
      </c>
      <c r="U41" s="36">
        <f>SUMIFS(СВЦЭМ!$D$39:$D$782,СВЦЭМ!$A$39:$A$782,$A41,СВЦЭМ!$B$39:$B$782,U$11)+'СЕТ СН'!$F$14+СВЦЭМ!$D$10+'СЕТ СН'!$F$5-'СЕТ СН'!$F$24</f>
        <v>3115.9552290800002</v>
      </c>
      <c r="V41" s="36">
        <f>SUMIFS(СВЦЭМ!$D$39:$D$782,СВЦЭМ!$A$39:$A$782,$A41,СВЦЭМ!$B$39:$B$782,V$11)+'СЕТ СН'!$F$14+СВЦЭМ!$D$10+'СЕТ СН'!$F$5-'СЕТ СН'!$F$24</f>
        <v>3100.4421001800001</v>
      </c>
      <c r="W41" s="36">
        <f>SUMIFS(СВЦЭМ!$D$39:$D$782,СВЦЭМ!$A$39:$A$782,$A41,СВЦЭМ!$B$39:$B$782,W$11)+'СЕТ СН'!$F$14+СВЦЭМ!$D$10+'СЕТ СН'!$F$5-'СЕТ СН'!$F$24</f>
        <v>3101.72560991</v>
      </c>
      <c r="X41" s="36">
        <f>SUMIFS(СВЦЭМ!$D$39:$D$782,СВЦЭМ!$A$39:$A$782,$A41,СВЦЭМ!$B$39:$B$782,X$11)+'СЕТ СН'!$F$14+СВЦЭМ!$D$10+'СЕТ СН'!$F$5-'СЕТ СН'!$F$24</f>
        <v>3110.58630305</v>
      </c>
      <c r="Y41" s="36">
        <f>SUMIFS(СВЦЭМ!$D$39:$D$782,СВЦЭМ!$A$39:$A$782,$A41,СВЦЭМ!$B$39:$B$782,Y$11)+'СЕТ СН'!$F$14+СВЦЭМ!$D$10+'СЕТ СН'!$F$5-'СЕТ СН'!$F$24</f>
        <v>3116.87715506</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01.06.2021</v>
      </c>
      <c r="B48" s="36">
        <f>SUMIFS(СВЦЭМ!$D$39:$D$782,СВЦЭМ!$A$39:$A$782,$A48,СВЦЭМ!$B$39:$B$782,B$47)+'СЕТ СН'!$G$14+СВЦЭМ!$D$10+'СЕТ СН'!$G$5-'СЕТ СН'!$G$24</f>
        <v>3362.971121</v>
      </c>
      <c r="C48" s="36">
        <f>SUMIFS(СВЦЭМ!$D$39:$D$782,СВЦЭМ!$A$39:$A$782,$A48,СВЦЭМ!$B$39:$B$782,C$47)+'СЕТ СН'!$G$14+СВЦЭМ!$D$10+'СЕТ СН'!$G$5-'СЕТ СН'!$G$24</f>
        <v>3424.1515647799997</v>
      </c>
      <c r="D48" s="36">
        <f>SUMIFS(СВЦЭМ!$D$39:$D$782,СВЦЭМ!$A$39:$A$782,$A48,СВЦЭМ!$B$39:$B$782,D$47)+'СЕТ СН'!$G$14+СВЦЭМ!$D$10+'СЕТ СН'!$G$5-'СЕТ СН'!$G$24</f>
        <v>3446.1933815499997</v>
      </c>
      <c r="E48" s="36">
        <f>SUMIFS(СВЦЭМ!$D$39:$D$782,СВЦЭМ!$A$39:$A$782,$A48,СВЦЭМ!$B$39:$B$782,E$47)+'СЕТ СН'!$G$14+СВЦЭМ!$D$10+'СЕТ СН'!$G$5-'СЕТ СН'!$G$24</f>
        <v>3454.9118416000001</v>
      </c>
      <c r="F48" s="36">
        <f>SUMIFS(СВЦЭМ!$D$39:$D$782,СВЦЭМ!$A$39:$A$782,$A48,СВЦЭМ!$B$39:$B$782,F$47)+'СЕТ СН'!$G$14+СВЦЭМ!$D$10+'СЕТ СН'!$G$5-'СЕТ СН'!$G$24</f>
        <v>3457.43981579</v>
      </c>
      <c r="G48" s="36">
        <f>SUMIFS(СВЦЭМ!$D$39:$D$782,СВЦЭМ!$A$39:$A$782,$A48,СВЦЭМ!$B$39:$B$782,G$47)+'СЕТ СН'!$G$14+СВЦЭМ!$D$10+'СЕТ СН'!$G$5-'СЕТ СН'!$G$24</f>
        <v>3439.2175912000002</v>
      </c>
      <c r="H48" s="36">
        <f>SUMIFS(СВЦЭМ!$D$39:$D$782,СВЦЭМ!$A$39:$A$782,$A48,СВЦЭМ!$B$39:$B$782,H$47)+'СЕТ СН'!$G$14+СВЦЭМ!$D$10+'СЕТ СН'!$G$5-'СЕТ СН'!$G$24</f>
        <v>3398.4553844699999</v>
      </c>
      <c r="I48" s="36">
        <f>SUMIFS(СВЦЭМ!$D$39:$D$782,СВЦЭМ!$A$39:$A$782,$A48,СВЦЭМ!$B$39:$B$782,I$47)+'СЕТ СН'!$G$14+СВЦЭМ!$D$10+'СЕТ СН'!$G$5-'СЕТ СН'!$G$24</f>
        <v>3307.2803192399997</v>
      </c>
      <c r="J48" s="36">
        <f>SUMIFS(СВЦЭМ!$D$39:$D$782,СВЦЭМ!$A$39:$A$782,$A48,СВЦЭМ!$B$39:$B$782,J$47)+'СЕТ СН'!$G$14+СВЦЭМ!$D$10+'СЕТ СН'!$G$5-'СЕТ СН'!$G$24</f>
        <v>3262.2960504399998</v>
      </c>
      <c r="K48" s="36">
        <f>SUMIFS(СВЦЭМ!$D$39:$D$782,СВЦЭМ!$A$39:$A$782,$A48,СВЦЭМ!$B$39:$B$782,K$47)+'СЕТ СН'!$G$14+СВЦЭМ!$D$10+'СЕТ СН'!$G$5-'СЕТ СН'!$G$24</f>
        <v>3362.6488901000002</v>
      </c>
      <c r="L48" s="36">
        <f>SUMIFS(СВЦЭМ!$D$39:$D$782,СВЦЭМ!$A$39:$A$782,$A48,СВЦЭМ!$B$39:$B$782,L$47)+'СЕТ СН'!$G$14+СВЦЭМ!$D$10+'СЕТ СН'!$G$5-'СЕТ СН'!$G$24</f>
        <v>3344.8495792200001</v>
      </c>
      <c r="M48" s="36">
        <f>SUMIFS(СВЦЭМ!$D$39:$D$782,СВЦЭМ!$A$39:$A$782,$A48,СВЦЭМ!$B$39:$B$782,M$47)+'СЕТ СН'!$G$14+СВЦЭМ!$D$10+'СЕТ СН'!$G$5-'СЕТ СН'!$G$24</f>
        <v>3332.6908135200001</v>
      </c>
      <c r="N48" s="36">
        <f>SUMIFS(СВЦЭМ!$D$39:$D$782,СВЦЭМ!$A$39:$A$782,$A48,СВЦЭМ!$B$39:$B$782,N$47)+'СЕТ СН'!$G$14+СВЦЭМ!$D$10+'СЕТ СН'!$G$5-'СЕТ СН'!$G$24</f>
        <v>3342.9258977499999</v>
      </c>
      <c r="O48" s="36">
        <f>SUMIFS(СВЦЭМ!$D$39:$D$782,СВЦЭМ!$A$39:$A$782,$A48,СВЦЭМ!$B$39:$B$782,O$47)+'СЕТ СН'!$G$14+СВЦЭМ!$D$10+'СЕТ СН'!$G$5-'СЕТ СН'!$G$24</f>
        <v>3384.1024673699999</v>
      </c>
      <c r="P48" s="36">
        <f>SUMIFS(СВЦЭМ!$D$39:$D$782,СВЦЭМ!$A$39:$A$782,$A48,СВЦЭМ!$B$39:$B$782,P$47)+'СЕТ СН'!$G$14+СВЦЭМ!$D$10+'СЕТ СН'!$G$5-'СЕТ СН'!$G$24</f>
        <v>3394.9280133000002</v>
      </c>
      <c r="Q48" s="36">
        <f>SUMIFS(СВЦЭМ!$D$39:$D$782,СВЦЭМ!$A$39:$A$782,$A48,СВЦЭМ!$B$39:$B$782,Q$47)+'СЕТ СН'!$G$14+СВЦЭМ!$D$10+'СЕТ СН'!$G$5-'СЕТ СН'!$G$24</f>
        <v>3393.5453937000002</v>
      </c>
      <c r="R48" s="36">
        <f>SUMIFS(СВЦЭМ!$D$39:$D$782,СВЦЭМ!$A$39:$A$782,$A48,СВЦЭМ!$B$39:$B$782,R$47)+'СЕТ СН'!$G$14+СВЦЭМ!$D$10+'СЕТ СН'!$G$5-'СЕТ СН'!$G$24</f>
        <v>3347.43779559</v>
      </c>
      <c r="S48" s="36">
        <f>SUMIFS(СВЦЭМ!$D$39:$D$782,СВЦЭМ!$A$39:$A$782,$A48,СВЦЭМ!$B$39:$B$782,S$47)+'СЕТ СН'!$G$14+СВЦЭМ!$D$10+'СЕТ СН'!$G$5-'СЕТ СН'!$G$24</f>
        <v>3351.2431035600002</v>
      </c>
      <c r="T48" s="36">
        <f>SUMIFS(СВЦЭМ!$D$39:$D$782,СВЦЭМ!$A$39:$A$782,$A48,СВЦЭМ!$B$39:$B$782,T$47)+'СЕТ СН'!$G$14+СВЦЭМ!$D$10+'СЕТ СН'!$G$5-'СЕТ СН'!$G$24</f>
        <v>3363.57159219</v>
      </c>
      <c r="U48" s="36">
        <f>SUMIFS(СВЦЭМ!$D$39:$D$782,СВЦЭМ!$A$39:$A$782,$A48,СВЦЭМ!$B$39:$B$782,U$47)+'СЕТ СН'!$G$14+СВЦЭМ!$D$10+'СЕТ СН'!$G$5-'СЕТ СН'!$G$24</f>
        <v>3354.4941086399999</v>
      </c>
      <c r="V48" s="36">
        <f>SUMIFS(СВЦЭМ!$D$39:$D$782,СВЦЭМ!$A$39:$A$782,$A48,СВЦЭМ!$B$39:$B$782,V$47)+'СЕТ СН'!$G$14+СВЦЭМ!$D$10+'СЕТ СН'!$G$5-'СЕТ СН'!$G$24</f>
        <v>3362.9990870500001</v>
      </c>
      <c r="W48" s="36">
        <f>SUMIFS(СВЦЭМ!$D$39:$D$782,СВЦЭМ!$A$39:$A$782,$A48,СВЦЭМ!$B$39:$B$782,W$47)+'СЕТ СН'!$G$14+СВЦЭМ!$D$10+'СЕТ СН'!$G$5-'СЕТ СН'!$G$24</f>
        <v>3379.4998900099999</v>
      </c>
      <c r="X48" s="36">
        <f>SUMIFS(СВЦЭМ!$D$39:$D$782,СВЦЭМ!$A$39:$A$782,$A48,СВЦЭМ!$B$39:$B$782,X$47)+'СЕТ СН'!$G$14+СВЦЭМ!$D$10+'СЕТ СН'!$G$5-'СЕТ СН'!$G$24</f>
        <v>3380.2911116199998</v>
      </c>
      <c r="Y48" s="36">
        <f>SUMIFS(СВЦЭМ!$D$39:$D$782,СВЦЭМ!$A$39:$A$782,$A48,СВЦЭМ!$B$39:$B$782,Y$47)+'СЕТ СН'!$G$14+СВЦЭМ!$D$10+'СЕТ СН'!$G$5-'СЕТ СН'!$G$24</f>
        <v>3333.49703838</v>
      </c>
      <c r="AA48" s="45"/>
    </row>
    <row r="49" spans="1:25" ht="15.75" x14ac:dyDescent="0.2">
      <c r="A49" s="35">
        <f>A48+1</f>
        <v>44349</v>
      </c>
      <c r="B49" s="36">
        <f>SUMIFS(СВЦЭМ!$D$39:$D$782,СВЦЭМ!$A$39:$A$782,$A49,СВЦЭМ!$B$39:$B$782,B$47)+'СЕТ СН'!$G$14+СВЦЭМ!$D$10+'СЕТ СН'!$G$5-'СЕТ СН'!$G$24</f>
        <v>3305.8322886699998</v>
      </c>
      <c r="C49" s="36">
        <f>SUMIFS(СВЦЭМ!$D$39:$D$782,СВЦЭМ!$A$39:$A$782,$A49,СВЦЭМ!$B$39:$B$782,C$47)+'СЕТ СН'!$G$14+СВЦЭМ!$D$10+'СЕТ СН'!$G$5-'СЕТ СН'!$G$24</f>
        <v>3364.2024645699998</v>
      </c>
      <c r="D49" s="36">
        <f>SUMIFS(СВЦЭМ!$D$39:$D$782,СВЦЭМ!$A$39:$A$782,$A49,СВЦЭМ!$B$39:$B$782,D$47)+'СЕТ СН'!$G$14+СВЦЭМ!$D$10+'СЕТ СН'!$G$5-'СЕТ СН'!$G$24</f>
        <v>3435.8587143999998</v>
      </c>
      <c r="E49" s="36">
        <f>SUMIFS(СВЦЭМ!$D$39:$D$782,СВЦЭМ!$A$39:$A$782,$A49,СВЦЭМ!$B$39:$B$782,E$47)+'СЕТ СН'!$G$14+СВЦЭМ!$D$10+'СЕТ СН'!$G$5-'СЕТ СН'!$G$24</f>
        <v>3441.8726751599997</v>
      </c>
      <c r="F49" s="36">
        <f>SUMIFS(СВЦЭМ!$D$39:$D$782,СВЦЭМ!$A$39:$A$782,$A49,СВЦЭМ!$B$39:$B$782,F$47)+'СЕТ СН'!$G$14+СВЦЭМ!$D$10+'СЕТ СН'!$G$5-'СЕТ СН'!$G$24</f>
        <v>3449.82920087</v>
      </c>
      <c r="G49" s="36">
        <f>SUMIFS(СВЦЭМ!$D$39:$D$782,СВЦЭМ!$A$39:$A$782,$A49,СВЦЭМ!$B$39:$B$782,G$47)+'СЕТ СН'!$G$14+СВЦЭМ!$D$10+'СЕТ СН'!$G$5-'СЕТ СН'!$G$24</f>
        <v>3429.6809381600001</v>
      </c>
      <c r="H49" s="36">
        <f>SUMIFS(СВЦЭМ!$D$39:$D$782,СВЦЭМ!$A$39:$A$782,$A49,СВЦЭМ!$B$39:$B$782,H$47)+'СЕТ СН'!$G$14+СВЦЭМ!$D$10+'СЕТ СН'!$G$5-'СЕТ СН'!$G$24</f>
        <v>3403.32842506</v>
      </c>
      <c r="I49" s="36">
        <f>SUMIFS(СВЦЭМ!$D$39:$D$782,СВЦЭМ!$A$39:$A$782,$A49,СВЦЭМ!$B$39:$B$782,I$47)+'СЕТ СН'!$G$14+СВЦЭМ!$D$10+'СЕТ СН'!$G$5-'СЕТ СН'!$G$24</f>
        <v>3339.15832095</v>
      </c>
      <c r="J49" s="36">
        <f>SUMIFS(СВЦЭМ!$D$39:$D$782,СВЦЭМ!$A$39:$A$782,$A49,СВЦЭМ!$B$39:$B$782,J$47)+'СЕТ СН'!$G$14+СВЦЭМ!$D$10+'СЕТ СН'!$G$5-'СЕТ СН'!$G$24</f>
        <v>3304.6709878000001</v>
      </c>
      <c r="K49" s="36">
        <f>SUMIFS(СВЦЭМ!$D$39:$D$782,СВЦЭМ!$A$39:$A$782,$A49,СВЦЭМ!$B$39:$B$782,K$47)+'СЕТ СН'!$G$14+СВЦЭМ!$D$10+'СЕТ СН'!$G$5-'СЕТ СН'!$G$24</f>
        <v>3325.67324869</v>
      </c>
      <c r="L49" s="36">
        <f>SUMIFS(СВЦЭМ!$D$39:$D$782,СВЦЭМ!$A$39:$A$782,$A49,СВЦЭМ!$B$39:$B$782,L$47)+'СЕТ СН'!$G$14+СВЦЭМ!$D$10+'СЕТ СН'!$G$5-'СЕТ СН'!$G$24</f>
        <v>3323.1426499899999</v>
      </c>
      <c r="M49" s="36">
        <f>SUMIFS(СВЦЭМ!$D$39:$D$782,СВЦЭМ!$A$39:$A$782,$A49,СВЦЭМ!$B$39:$B$782,M$47)+'СЕТ СН'!$G$14+СВЦЭМ!$D$10+'СЕТ СН'!$G$5-'СЕТ СН'!$G$24</f>
        <v>3326.9648374200001</v>
      </c>
      <c r="N49" s="36">
        <f>SUMIFS(СВЦЭМ!$D$39:$D$782,СВЦЭМ!$A$39:$A$782,$A49,СВЦЭМ!$B$39:$B$782,N$47)+'СЕТ СН'!$G$14+СВЦЭМ!$D$10+'СЕТ СН'!$G$5-'СЕТ СН'!$G$24</f>
        <v>3380.05346242</v>
      </c>
      <c r="O49" s="36">
        <f>SUMIFS(СВЦЭМ!$D$39:$D$782,СВЦЭМ!$A$39:$A$782,$A49,СВЦЭМ!$B$39:$B$782,O$47)+'СЕТ СН'!$G$14+СВЦЭМ!$D$10+'СЕТ СН'!$G$5-'СЕТ СН'!$G$24</f>
        <v>3419.48661365</v>
      </c>
      <c r="P49" s="36">
        <f>SUMIFS(СВЦЭМ!$D$39:$D$782,СВЦЭМ!$A$39:$A$782,$A49,СВЦЭМ!$B$39:$B$782,P$47)+'СЕТ СН'!$G$14+СВЦЭМ!$D$10+'СЕТ СН'!$G$5-'СЕТ СН'!$G$24</f>
        <v>3425.7024777699999</v>
      </c>
      <c r="Q49" s="36">
        <f>SUMIFS(СВЦЭМ!$D$39:$D$782,СВЦЭМ!$A$39:$A$782,$A49,СВЦЭМ!$B$39:$B$782,Q$47)+'СЕТ СН'!$G$14+СВЦЭМ!$D$10+'СЕТ СН'!$G$5-'СЕТ СН'!$G$24</f>
        <v>3427.3432736499999</v>
      </c>
      <c r="R49" s="36">
        <f>SUMIFS(СВЦЭМ!$D$39:$D$782,СВЦЭМ!$A$39:$A$782,$A49,СВЦЭМ!$B$39:$B$782,R$47)+'СЕТ СН'!$G$14+СВЦЭМ!$D$10+'СЕТ СН'!$G$5-'СЕТ СН'!$G$24</f>
        <v>3388.2128834999999</v>
      </c>
      <c r="S49" s="36">
        <f>SUMIFS(СВЦЭМ!$D$39:$D$782,СВЦЭМ!$A$39:$A$782,$A49,СВЦЭМ!$B$39:$B$782,S$47)+'СЕТ СН'!$G$14+СВЦЭМ!$D$10+'СЕТ СН'!$G$5-'СЕТ СН'!$G$24</f>
        <v>3385.1053593299998</v>
      </c>
      <c r="T49" s="36">
        <f>SUMIFS(СВЦЭМ!$D$39:$D$782,СВЦЭМ!$A$39:$A$782,$A49,СВЦЭМ!$B$39:$B$782,T$47)+'СЕТ СН'!$G$14+СВЦЭМ!$D$10+'СЕТ СН'!$G$5-'СЕТ СН'!$G$24</f>
        <v>3363.6620248600002</v>
      </c>
      <c r="U49" s="36">
        <f>SUMIFS(СВЦЭМ!$D$39:$D$782,СВЦЭМ!$A$39:$A$782,$A49,СВЦЭМ!$B$39:$B$782,U$47)+'СЕТ СН'!$G$14+СВЦЭМ!$D$10+'СЕТ СН'!$G$5-'СЕТ СН'!$G$24</f>
        <v>3331.2219737400001</v>
      </c>
      <c r="V49" s="36">
        <f>SUMIFS(СВЦЭМ!$D$39:$D$782,СВЦЭМ!$A$39:$A$782,$A49,СВЦЭМ!$B$39:$B$782,V$47)+'СЕТ СН'!$G$14+СВЦЭМ!$D$10+'СЕТ СН'!$G$5-'СЕТ СН'!$G$24</f>
        <v>3319.24720222</v>
      </c>
      <c r="W49" s="36">
        <f>SUMIFS(СВЦЭМ!$D$39:$D$782,СВЦЭМ!$A$39:$A$782,$A49,СВЦЭМ!$B$39:$B$782,W$47)+'СЕТ СН'!$G$14+СВЦЭМ!$D$10+'СЕТ СН'!$G$5-'СЕТ СН'!$G$24</f>
        <v>3330.3377822699999</v>
      </c>
      <c r="X49" s="36">
        <f>SUMIFS(СВЦЭМ!$D$39:$D$782,СВЦЭМ!$A$39:$A$782,$A49,СВЦЭМ!$B$39:$B$782,X$47)+'СЕТ СН'!$G$14+СВЦЭМ!$D$10+'СЕТ СН'!$G$5-'СЕТ СН'!$G$24</f>
        <v>3396.3121720600002</v>
      </c>
      <c r="Y49" s="36">
        <f>SUMIFS(СВЦЭМ!$D$39:$D$782,СВЦЭМ!$A$39:$A$782,$A49,СВЦЭМ!$B$39:$B$782,Y$47)+'СЕТ СН'!$G$14+СВЦЭМ!$D$10+'СЕТ СН'!$G$5-'СЕТ СН'!$G$24</f>
        <v>3354.5055572900001</v>
      </c>
    </row>
    <row r="50" spans="1:25" ht="15.75" x14ac:dyDescent="0.2">
      <c r="A50" s="35">
        <f t="shared" ref="A50:A77" si="1">A49+1</f>
        <v>44350</v>
      </c>
      <c r="B50" s="36">
        <f>SUMIFS(СВЦЭМ!$D$39:$D$782,СВЦЭМ!$A$39:$A$782,$A50,СВЦЭМ!$B$39:$B$782,B$47)+'СЕТ СН'!$G$14+СВЦЭМ!$D$10+'СЕТ СН'!$G$5-'СЕТ СН'!$G$24</f>
        <v>3279.4010517199999</v>
      </c>
      <c r="C50" s="36">
        <f>SUMIFS(СВЦЭМ!$D$39:$D$782,СВЦЭМ!$A$39:$A$782,$A50,СВЦЭМ!$B$39:$B$782,C$47)+'СЕТ СН'!$G$14+СВЦЭМ!$D$10+'СЕТ СН'!$G$5-'СЕТ СН'!$G$24</f>
        <v>3345.61626454</v>
      </c>
      <c r="D50" s="36">
        <f>SUMIFS(СВЦЭМ!$D$39:$D$782,СВЦЭМ!$A$39:$A$782,$A50,СВЦЭМ!$B$39:$B$782,D$47)+'СЕТ СН'!$G$14+СВЦЭМ!$D$10+'СЕТ СН'!$G$5-'СЕТ СН'!$G$24</f>
        <v>3415.85216171</v>
      </c>
      <c r="E50" s="36">
        <f>SUMIFS(СВЦЭМ!$D$39:$D$782,СВЦЭМ!$A$39:$A$782,$A50,СВЦЭМ!$B$39:$B$782,E$47)+'СЕТ СН'!$G$14+СВЦЭМ!$D$10+'СЕТ СН'!$G$5-'СЕТ СН'!$G$24</f>
        <v>3432.0147489599999</v>
      </c>
      <c r="F50" s="36">
        <f>SUMIFS(СВЦЭМ!$D$39:$D$782,СВЦЭМ!$A$39:$A$782,$A50,СВЦЭМ!$B$39:$B$782,F$47)+'СЕТ СН'!$G$14+СВЦЭМ!$D$10+'СЕТ СН'!$G$5-'СЕТ СН'!$G$24</f>
        <v>3438.29600252</v>
      </c>
      <c r="G50" s="36">
        <f>SUMIFS(СВЦЭМ!$D$39:$D$782,СВЦЭМ!$A$39:$A$782,$A50,СВЦЭМ!$B$39:$B$782,G$47)+'СЕТ СН'!$G$14+СВЦЭМ!$D$10+'СЕТ СН'!$G$5-'СЕТ СН'!$G$24</f>
        <v>3418.7836708899999</v>
      </c>
      <c r="H50" s="36">
        <f>SUMIFS(СВЦЭМ!$D$39:$D$782,СВЦЭМ!$A$39:$A$782,$A50,СВЦЭМ!$B$39:$B$782,H$47)+'СЕТ СН'!$G$14+СВЦЭМ!$D$10+'СЕТ СН'!$G$5-'СЕТ СН'!$G$24</f>
        <v>3378.5414420799998</v>
      </c>
      <c r="I50" s="36">
        <f>SUMIFS(СВЦЭМ!$D$39:$D$782,СВЦЭМ!$A$39:$A$782,$A50,СВЦЭМ!$B$39:$B$782,I$47)+'СЕТ СН'!$G$14+СВЦЭМ!$D$10+'СЕТ СН'!$G$5-'СЕТ СН'!$G$24</f>
        <v>3356.7003459500002</v>
      </c>
      <c r="J50" s="36">
        <f>SUMIFS(СВЦЭМ!$D$39:$D$782,СВЦЭМ!$A$39:$A$782,$A50,СВЦЭМ!$B$39:$B$782,J$47)+'СЕТ СН'!$G$14+СВЦЭМ!$D$10+'СЕТ СН'!$G$5-'СЕТ СН'!$G$24</f>
        <v>3395.8689734899999</v>
      </c>
      <c r="K50" s="36">
        <f>SUMIFS(СВЦЭМ!$D$39:$D$782,СВЦЭМ!$A$39:$A$782,$A50,СВЦЭМ!$B$39:$B$782,K$47)+'СЕТ СН'!$G$14+СВЦЭМ!$D$10+'СЕТ СН'!$G$5-'СЕТ СН'!$G$24</f>
        <v>3418.1250615899999</v>
      </c>
      <c r="L50" s="36">
        <f>SUMIFS(СВЦЭМ!$D$39:$D$782,СВЦЭМ!$A$39:$A$782,$A50,СВЦЭМ!$B$39:$B$782,L$47)+'СЕТ СН'!$G$14+СВЦЭМ!$D$10+'СЕТ СН'!$G$5-'СЕТ СН'!$G$24</f>
        <v>3425.5314619800001</v>
      </c>
      <c r="M50" s="36">
        <f>SUMIFS(СВЦЭМ!$D$39:$D$782,СВЦЭМ!$A$39:$A$782,$A50,СВЦЭМ!$B$39:$B$782,M$47)+'СЕТ СН'!$G$14+СВЦЭМ!$D$10+'СЕТ СН'!$G$5-'СЕТ СН'!$G$24</f>
        <v>3409.7525412099999</v>
      </c>
      <c r="N50" s="36">
        <f>SUMIFS(СВЦЭМ!$D$39:$D$782,СВЦЭМ!$A$39:$A$782,$A50,СВЦЭМ!$B$39:$B$782,N$47)+'СЕТ СН'!$G$14+СВЦЭМ!$D$10+'СЕТ СН'!$G$5-'СЕТ СН'!$G$24</f>
        <v>3399.5335093200001</v>
      </c>
      <c r="O50" s="36">
        <f>SUMIFS(СВЦЭМ!$D$39:$D$782,СВЦЭМ!$A$39:$A$782,$A50,СВЦЭМ!$B$39:$B$782,O$47)+'СЕТ СН'!$G$14+СВЦЭМ!$D$10+'СЕТ СН'!$G$5-'СЕТ СН'!$G$24</f>
        <v>3424.1821370100001</v>
      </c>
      <c r="P50" s="36">
        <f>SUMIFS(СВЦЭМ!$D$39:$D$782,СВЦЭМ!$A$39:$A$782,$A50,СВЦЭМ!$B$39:$B$782,P$47)+'СЕТ СН'!$G$14+СВЦЭМ!$D$10+'СЕТ СН'!$G$5-'СЕТ СН'!$G$24</f>
        <v>3434.7220378000002</v>
      </c>
      <c r="Q50" s="36">
        <f>SUMIFS(СВЦЭМ!$D$39:$D$782,СВЦЭМ!$A$39:$A$782,$A50,СВЦЭМ!$B$39:$B$782,Q$47)+'СЕТ СН'!$G$14+СВЦЭМ!$D$10+'СЕТ СН'!$G$5-'СЕТ СН'!$G$24</f>
        <v>3428.7424167499998</v>
      </c>
      <c r="R50" s="36">
        <f>SUMIFS(СВЦЭМ!$D$39:$D$782,СВЦЭМ!$A$39:$A$782,$A50,СВЦЭМ!$B$39:$B$782,R$47)+'СЕТ СН'!$G$14+СВЦЭМ!$D$10+'СЕТ СН'!$G$5-'СЕТ СН'!$G$24</f>
        <v>3394.96504581</v>
      </c>
      <c r="S50" s="36">
        <f>SUMIFS(СВЦЭМ!$D$39:$D$782,СВЦЭМ!$A$39:$A$782,$A50,СВЦЭМ!$B$39:$B$782,S$47)+'СЕТ СН'!$G$14+СВЦЭМ!$D$10+'СЕТ СН'!$G$5-'СЕТ СН'!$G$24</f>
        <v>3417.5653005700001</v>
      </c>
      <c r="T50" s="36">
        <f>SUMIFS(СВЦЭМ!$D$39:$D$782,СВЦЭМ!$A$39:$A$782,$A50,СВЦЭМ!$B$39:$B$782,T$47)+'СЕТ СН'!$G$14+СВЦЭМ!$D$10+'СЕТ СН'!$G$5-'СЕТ СН'!$G$24</f>
        <v>3390.5281397200001</v>
      </c>
      <c r="U50" s="36">
        <f>SUMIFS(СВЦЭМ!$D$39:$D$782,СВЦЭМ!$A$39:$A$782,$A50,СВЦЭМ!$B$39:$B$782,U$47)+'СЕТ СН'!$G$14+СВЦЭМ!$D$10+'СЕТ СН'!$G$5-'СЕТ СН'!$G$24</f>
        <v>3351.9384708699999</v>
      </c>
      <c r="V50" s="36">
        <f>SUMIFS(СВЦЭМ!$D$39:$D$782,СВЦЭМ!$A$39:$A$782,$A50,СВЦЭМ!$B$39:$B$782,V$47)+'СЕТ СН'!$G$14+СВЦЭМ!$D$10+'СЕТ СН'!$G$5-'СЕТ СН'!$G$24</f>
        <v>3366.1012113400002</v>
      </c>
      <c r="W50" s="36">
        <f>SUMIFS(СВЦЭМ!$D$39:$D$782,СВЦЭМ!$A$39:$A$782,$A50,СВЦЭМ!$B$39:$B$782,W$47)+'СЕТ СН'!$G$14+СВЦЭМ!$D$10+'СЕТ СН'!$G$5-'СЕТ СН'!$G$24</f>
        <v>3376.3693445399999</v>
      </c>
      <c r="X50" s="36">
        <f>SUMIFS(СВЦЭМ!$D$39:$D$782,СВЦЭМ!$A$39:$A$782,$A50,СВЦЭМ!$B$39:$B$782,X$47)+'СЕТ СН'!$G$14+СВЦЭМ!$D$10+'СЕТ СН'!$G$5-'СЕТ СН'!$G$24</f>
        <v>3357.9319287999997</v>
      </c>
      <c r="Y50" s="36">
        <f>SUMIFS(СВЦЭМ!$D$39:$D$782,СВЦЭМ!$A$39:$A$782,$A50,СВЦЭМ!$B$39:$B$782,Y$47)+'СЕТ СН'!$G$14+СВЦЭМ!$D$10+'СЕТ СН'!$G$5-'СЕТ СН'!$G$24</f>
        <v>3304.8057784900002</v>
      </c>
    </row>
    <row r="51" spans="1:25" ht="15.75" x14ac:dyDescent="0.2">
      <c r="A51" s="35">
        <f t="shared" si="1"/>
        <v>44351</v>
      </c>
      <c r="B51" s="36">
        <f>SUMIFS(СВЦЭМ!$D$39:$D$782,СВЦЭМ!$A$39:$A$782,$A51,СВЦЭМ!$B$39:$B$782,B$47)+'СЕТ СН'!$G$14+СВЦЭМ!$D$10+'СЕТ СН'!$G$5-'СЕТ СН'!$G$24</f>
        <v>3281.6312189800001</v>
      </c>
      <c r="C51" s="36">
        <f>SUMIFS(СВЦЭМ!$D$39:$D$782,СВЦЭМ!$A$39:$A$782,$A51,СВЦЭМ!$B$39:$B$782,C$47)+'СЕТ СН'!$G$14+СВЦЭМ!$D$10+'СЕТ СН'!$G$5-'СЕТ СН'!$G$24</f>
        <v>3352.67637031</v>
      </c>
      <c r="D51" s="36">
        <f>SUMIFS(СВЦЭМ!$D$39:$D$782,СВЦЭМ!$A$39:$A$782,$A51,СВЦЭМ!$B$39:$B$782,D$47)+'СЕТ СН'!$G$14+СВЦЭМ!$D$10+'СЕТ СН'!$G$5-'СЕТ СН'!$G$24</f>
        <v>3420.95730585</v>
      </c>
      <c r="E51" s="36">
        <f>SUMIFS(СВЦЭМ!$D$39:$D$782,СВЦЭМ!$A$39:$A$782,$A51,СВЦЭМ!$B$39:$B$782,E$47)+'СЕТ СН'!$G$14+СВЦЭМ!$D$10+'СЕТ СН'!$G$5-'СЕТ СН'!$G$24</f>
        <v>3430.5117208900001</v>
      </c>
      <c r="F51" s="36">
        <f>SUMIFS(СВЦЭМ!$D$39:$D$782,СВЦЭМ!$A$39:$A$782,$A51,СВЦЭМ!$B$39:$B$782,F$47)+'СЕТ СН'!$G$14+СВЦЭМ!$D$10+'СЕТ СН'!$G$5-'СЕТ СН'!$G$24</f>
        <v>3428.3913962199999</v>
      </c>
      <c r="G51" s="36">
        <f>SUMIFS(СВЦЭМ!$D$39:$D$782,СВЦЭМ!$A$39:$A$782,$A51,СВЦЭМ!$B$39:$B$782,G$47)+'СЕТ СН'!$G$14+СВЦЭМ!$D$10+'СЕТ СН'!$G$5-'СЕТ СН'!$G$24</f>
        <v>3419.6194292999999</v>
      </c>
      <c r="H51" s="36">
        <f>SUMIFS(СВЦЭМ!$D$39:$D$782,СВЦЭМ!$A$39:$A$782,$A51,СВЦЭМ!$B$39:$B$782,H$47)+'СЕТ СН'!$G$14+СВЦЭМ!$D$10+'СЕТ СН'!$G$5-'СЕТ СН'!$G$24</f>
        <v>3380.5823679300001</v>
      </c>
      <c r="I51" s="36">
        <f>SUMIFS(СВЦЭМ!$D$39:$D$782,СВЦЭМ!$A$39:$A$782,$A51,СВЦЭМ!$B$39:$B$782,I$47)+'СЕТ СН'!$G$14+СВЦЭМ!$D$10+'СЕТ СН'!$G$5-'СЕТ СН'!$G$24</f>
        <v>3347.9928102700001</v>
      </c>
      <c r="J51" s="36">
        <f>SUMIFS(СВЦЭМ!$D$39:$D$782,СВЦЭМ!$A$39:$A$782,$A51,СВЦЭМ!$B$39:$B$782,J$47)+'СЕТ СН'!$G$14+СВЦЭМ!$D$10+'СЕТ СН'!$G$5-'СЕТ СН'!$G$24</f>
        <v>3400.1395442499997</v>
      </c>
      <c r="K51" s="36">
        <f>SUMIFS(СВЦЭМ!$D$39:$D$782,СВЦЭМ!$A$39:$A$782,$A51,СВЦЭМ!$B$39:$B$782,K$47)+'СЕТ СН'!$G$14+СВЦЭМ!$D$10+'СЕТ СН'!$G$5-'СЕТ СН'!$G$24</f>
        <v>3417.80517723</v>
      </c>
      <c r="L51" s="36">
        <f>SUMIFS(СВЦЭМ!$D$39:$D$782,СВЦЭМ!$A$39:$A$782,$A51,СВЦЭМ!$B$39:$B$782,L$47)+'СЕТ СН'!$G$14+СВЦЭМ!$D$10+'СЕТ СН'!$G$5-'СЕТ СН'!$G$24</f>
        <v>3416.50370011</v>
      </c>
      <c r="M51" s="36">
        <f>SUMIFS(СВЦЭМ!$D$39:$D$782,СВЦЭМ!$A$39:$A$782,$A51,СВЦЭМ!$B$39:$B$782,M$47)+'СЕТ СН'!$G$14+СВЦЭМ!$D$10+'СЕТ СН'!$G$5-'СЕТ СН'!$G$24</f>
        <v>3415.6435634700001</v>
      </c>
      <c r="N51" s="36">
        <f>SUMIFS(СВЦЭМ!$D$39:$D$782,СВЦЭМ!$A$39:$A$782,$A51,СВЦЭМ!$B$39:$B$782,N$47)+'СЕТ СН'!$G$14+СВЦЭМ!$D$10+'СЕТ СН'!$G$5-'СЕТ СН'!$G$24</f>
        <v>3405.7085207199998</v>
      </c>
      <c r="O51" s="36">
        <f>SUMIFS(СВЦЭМ!$D$39:$D$782,СВЦЭМ!$A$39:$A$782,$A51,СВЦЭМ!$B$39:$B$782,O$47)+'СЕТ СН'!$G$14+СВЦЭМ!$D$10+'СЕТ СН'!$G$5-'СЕТ СН'!$G$24</f>
        <v>3454.8485271499999</v>
      </c>
      <c r="P51" s="36">
        <f>SUMIFS(СВЦЭМ!$D$39:$D$782,СВЦЭМ!$A$39:$A$782,$A51,СВЦЭМ!$B$39:$B$782,P$47)+'СЕТ СН'!$G$14+СВЦЭМ!$D$10+'СЕТ СН'!$G$5-'СЕТ СН'!$G$24</f>
        <v>3458.3417683500002</v>
      </c>
      <c r="Q51" s="36">
        <f>SUMIFS(СВЦЭМ!$D$39:$D$782,СВЦЭМ!$A$39:$A$782,$A51,СВЦЭМ!$B$39:$B$782,Q$47)+'СЕТ СН'!$G$14+СВЦЭМ!$D$10+'СЕТ СН'!$G$5-'СЕТ СН'!$G$24</f>
        <v>3453.8034316200001</v>
      </c>
      <c r="R51" s="36">
        <f>SUMIFS(СВЦЭМ!$D$39:$D$782,СВЦЭМ!$A$39:$A$782,$A51,СВЦЭМ!$B$39:$B$782,R$47)+'СЕТ СН'!$G$14+СВЦЭМ!$D$10+'СЕТ СН'!$G$5-'СЕТ СН'!$G$24</f>
        <v>3397.5007766499998</v>
      </c>
      <c r="S51" s="36">
        <f>SUMIFS(СВЦЭМ!$D$39:$D$782,СВЦЭМ!$A$39:$A$782,$A51,СВЦЭМ!$B$39:$B$782,S$47)+'СЕТ СН'!$G$14+СВЦЭМ!$D$10+'СЕТ СН'!$G$5-'СЕТ СН'!$G$24</f>
        <v>3403.5833699899999</v>
      </c>
      <c r="T51" s="36">
        <f>SUMIFS(СВЦЭМ!$D$39:$D$782,СВЦЭМ!$A$39:$A$782,$A51,СВЦЭМ!$B$39:$B$782,T$47)+'СЕТ СН'!$G$14+СВЦЭМ!$D$10+'СЕТ СН'!$G$5-'СЕТ СН'!$G$24</f>
        <v>3374.5899644900001</v>
      </c>
      <c r="U51" s="36">
        <f>SUMIFS(СВЦЭМ!$D$39:$D$782,СВЦЭМ!$A$39:$A$782,$A51,СВЦЭМ!$B$39:$B$782,U$47)+'СЕТ СН'!$G$14+СВЦЭМ!$D$10+'СЕТ СН'!$G$5-'СЕТ СН'!$G$24</f>
        <v>3342.83533313</v>
      </c>
      <c r="V51" s="36">
        <f>SUMIFS(СВЦЭМ!$D$39:$D$782,СВЦЭМ!$A$39:$A$782,$A51,СВЦЭМ!$B$39:$B$782,V$47)+'СЕТ СН'!$G$14+СВЦЭМ!$D$10+'СЕТ СН'!$G$5-'СЕТ СН'!$G$24</f>
        <v>3348.7384752200001</v>
      </c>
      <c r="W51" s="36">
        <f>SUMIFS(СВЦЭМ!$D$39:$D$782,СВЦЭМ!$A$39:$A$782,$A51,СВЦЭМ!$B$39:$B$782,W$47)+'СЕТ СН'!$G$14+СВЦЭМ!$D$10+'СЕТ СН'!$G$5-'СЕТ СН'!$G$24</f>
        <v>3352.6553836799999</v>
      </c>
      <c r="X51" s="36">
        <f>SUMIFS(СВЦЭМ!$D$39:$D$782,СВЦЭМ!$A$39:$A$782,$A51,СВЦЭМ!$B$39:$B$782,X$47)+'СЕТ СН'!$G$14+СВЦЭМ!$D$10+'СЕТ СН'!$G$5-'СЕТ СН'!$G$24</f>
        <v>3327.17764321</v>
      </c>
      <c r="Y51" s="36">
        <f>SUMIFS(СВЦЭМ!$D$39:$D$782,СВЦЭМ!$A$39:$A$782,$A51,СВЦЭМ!$B$39:$B$782,Y$47)+'СЕТ СН'!$G$14+СВЦЭМ!$D$10+'СЕТ СН'!$G$5-'СЕТ СН'!$G$24</f>
        <v>3293.57804902</v>
      </c>
    </row>
    <row r="52" spans="1:25" ht="15.75" x14ac:dyDescent="0.2">
      <c r="A52" s="35">
        <f t="shared" si="1"/>
        <v>44352</v>
      </c>
      <c r="B52" s="36">
        <f>SUMIFS(СВЦЭМ!$D$39:$D$782,СВЦЭМ!$A$39:$A$782,$A52,СВЦЭМ!$B$39:$B$782,B$47)+'СЕТ СН'!$G$14+СВЦЭМ!$D$10+'СЕТ СН'!$G$5-'СЕТ СН'!$G$24</f>
        <v>3277.0545234000001</v>
      </c>
      <c r="C52" s="36">
        <f>SUMIFS(СВЦЭМ!$D$39:$D$782,СВЦЭМ!$A$39:$A$782,$A52,СВЦЭМ!$B$39:$B$782,C$47)+'СЕТ СН'!$G$14+СВЦЭМ!$D$10+'СЕТ СН'!$G$5-'СЕТ СН'!$G$24</f>
        <v>3323.8747669700001</v>
      </c>
      <c r="D52" s="36">
        <f>SUMIFS(СВЦЭМ!$D$39:$D$782,СВЦЭМ!$A$39:$A$782,$A52,СВЦЭМ!$B$39:$B$782,D$47)+'СЕТ СН'!$G$14+СВЦЭМ!$D$10+'СЕТ СН'!$G$5-'СЕТ СН'!$G$24</f>
        <v>3394.6400357100001</v>
      </c>
      <c r="E52" s="36">
        <f>SUMIFS(СВЦЭМ!$D$39:$D$782,СВЦЭМ!$A$39:$A$782,$A52,СВЦЭМ!$B$39:$B$782,E$47)+'СЕТ СН'!$G$14+СВЦЭМ!$D$10+'СЕТ СН'!$G$5-'СЕТ СН'!$G$24</f>
        <v>3407.7843213000001</v>
      </c>
      <c r="F52" s="36">
        <f>SUMIFS(СВЦЭМ!$D$39:$D$782,СВЦЭМ!$A$39:$A$782,$A52,СВЦЭМ!$B$39:$B$782,F$47)+'СЕТ СН'!$G$14+СВЦЭМ!$D$10+'СЕТ СН'!$G$5-'СЕТ СН'!$G$24</f>
        <v>3410.86660059</v>
      </c>
      <c r="G52" s="36">
        <f>SUMIFS(СВЦЭМ!$D$39:$D$782,СВЦЭМ!$A$39:$A$782,$A52,СВЦЭМ!$B$39:$B$782,G$47)+'СЕТ СН'!$G$14+СВЦЭМ!$D$10+'СЕТ СН'!$G$5-'СЕТ СН'!$G$24</f>
        <v>3402.0045342200001</v>
      </c>
      <c r="H52" s="36">
        <f>SUMIFS(СВЦЭМ!$D$39:$D$782,СВЦЭМ!$A$39:$A$782,$A52,СВЦЭМ!$B$39:$B$782,H$47)+'СЕТ СН'!$G$14+СВЦЭМ!$D$10+'СЕТ СН'!$G$5-'СЕТ СН'!$G$24</f>
        <v>3377.29298096</v>
      </c>
      <c r="I52" s="36">
        <f>SUMIFS(СВЦЭМ!$D$39:$D$782,СВЦЭМ!$A$39:$A$782,$A52,СВЦЭМ!$B$39:$B$782,I$47)+'СЕТ СН'!$G$14+СВЦЭМ!$D$10+'СЕТ СН'!$G$5-'СЕТ СН'!$G$24</f>
        <v>3300.48893056</v>
      </c>
      <c r="J52" s="36">
        <f>SUMIFS(СВЦЭМ!$D$39:$D$782,СВЦЭМ!$A$39:$A$782,$A52,СВЦЭМ!$B$39:$B$782,J$47)+'СЕТ СН'!$G$14+СВЦЭМ!$D$10+'СЕТ СН'!$G$5-'СЕТ СН'!$G$24</f>
        <v>3306.3788009899999</v>
      </c>
      <c r="K52" s="36">
        <f>SUMIFS(СВЦЭМ!$D$39:$D$782,СВЦЭМ!$A$39:$A$782,$A52,СВЦЭМ!$B$39:$B$782,K$47)+'СЕТ СН'!$G$14+СВЦЭМ!$D$10+'СЕТ СН'!$G$5-'СЕТ СН'!$G$24</f>
        <v>3384.7963472500001</v>
      </c>
      <c r="L52" s="36">
        <f>SUMIFS(СВЦЭМ!$D$39:$D$782,СВЦЭМ!$A$39:$A$782,$A52,СВЦЭМ!$B$39:$B$782,L$47)+'СЕТ СН'!$G$14+СВЦЭМ!$D$10+'СЕТ СН'!$G$5-'СЕТ СН'!$G$24</f>
        <v>3390.0355995099999</v>
      </c>
      <c r="M52" s="36">
        <f>SUMIFS(СВЦЭМ!$D$39:$D$782,СВЦЭМ!$A$39:$A$782,$A52,СВЦЭМ!$B$39:$B$782,M$47)+'СЕТ СН'!$G$14+СВЦЭМ!$D$10+'СЕТ СН'!$G$5-'СЕТ СН'!$G$24</f>
        <v>3389.4971832000001</v>
      </c>
      <c r="N52" s="36">
        <f>SUMIFS(СВЦЭМ!$D$39:$D$782,СВЦЭМ!$A$39:$A$782,$A52,СВЦЭМ!$B$39:$B$782,N$47)+'СЕТ СН'!$G$14+СВЦЭМ!$D$10+'СЕТ СН'!$G$5-'СЕТ СН'!$G$24</f>
        <v>3384.7358317099997</v>
      </c>
      <c r="O52" s="36">
        <f>SUMIFS(СВЦЭМ!$D$39:$D$782,СВЦЭМ!$A$39:$A$782,$A52,СВЦЭМ!$B$39:$B$782,O$47)+'СЕТ СН'!$G$14+СВЦЭМ!$D$10+'СЕТ СН'!$G$5-'СЕТ СН'!$G$24</f>
        <v>3417.1134942099998</v>
      </c>
      <c r="P52" s="36">
        <f>SUMIFS(СВЦЭМ!$D$39:$D$782,СВЦЭМ!$A$39:$A$782,$A52,СВЦЭМ!$B$39:$B$782,P$47)+'СЕТ СН'!$G$14+СВЦЭМ!$D$10+'СЕТ СН'!$G$5-'СЕТ СН'!$G$24</f>
        <v>3418.8708849200002</v>
      </c>
      <c r="Q52" s="36">
        <f>SUMIFS(СВЦЭМ!$D$39:$D$782,СВЦЭМ!$A$39:$A$782,$A52,СВЦЭМ!$B$39:$B$782,Q$47)+'СЕТ СН'!$G$14+СВЦЭМ!$D$10+'СЕТ СН'!$G$5-'СЕТ СН'!$G$24</f>
        <v>3411.4422267300001</v>
      </c>
      <c r="R52" s="36">
        <f>SUMIFS(СВЦЭМ!$D$39:$D$782,СВЦЭМ!$A$39:$A$782,$A52,СВЦЭМ!$B$39:$B$782,R$47)+'СЕТ СН'!$G$14+СВЦЭМ!$D$10+'СЕТ СН'!$G$5-'СЕТ СН'!$G$24</f>
        <v>3353.9739053200001</v>
      </c>
      <c r="S52" s="36">
        <f>SUMIFS(СВЦЭМ!$D$39:$D$782,СВЦЭМ!$A$39:$A$782,$A52,СВЦЭМ!$B$39:$B$782,S$47)+'СЕТ СН'!$G$14+СВЦЭМ!$D$10+'СЕТ СН'!$G$5-'СЕТ СН'!$G$24</f>
        <v>3351.66641897</v>
      </c>
      <c r="T52" s="36">
        <f>SUMIFS(СВЦЭМ!$D$39:$D$782,СВЦЭМ!$A$39:$A$782,$A52,СВЦЭМ!$B$39:$B$782,T$47)+'СЕТ СН'!$G$14+СВЦЭМ!$D$10+'СЕТ СН'!$G$5-'СЕТ СН'!$G$24</f>
        <v>3339.0426705599998</v>
      </c>
      <c r="U52" s="36">
        <f>SUMIFS(СВЦЭМ!$D$39:$D$782,СВЦЭМ!$A$39:$A$782,$A52,СВЦЭМ!$B$39:$B$782,U$47)+'СЕТ СН'!$G$14+СВЦЭМ!$D$10+'СЕТ СН'!$G$5-'СЕТ СН'!$G$24</f>
        <v>3308.4988726900001</v>
      </c>
      <c r="V52" s="36">
        <f>SUMIFS(СВЦЭМ!$D$39:$D$782,СВЦЭМ!$A$39:$A$782,$A52,СВЦЭМ!$B$39:$B$782,V$47)+'СЕТ СН'!$G$14+СВЦЭМ!$D$10+'СЕТ СН'!$G$5-'СЕТ СН'!$G$24</f>
        <v>3286.13606858</v>
      </c>
      <c r="W52" s="36">
        <f>SUMIFS(СВЦЭМ!$D$39:$D$782,СВЦЭМ!$A$39:$A$782,$A52,СВЦЭМ!$B$39:$B$782,W$47)+'СЕТ СН'!$G$14+СВЦЭМ!$D$10+'СЕТ СН'!$G$5-'СЕТ СН'!$G$24</f>
        <v>3290.3295155999999</v>
      </c>
      <c r="X52" s="36">
        <f>SUMIFS(СВЦЭМ!$D$39:$D$782,СВЦЭМ!$A$39:$A$782,$A52,СВЦЭМ!$B$39:$B$782,X$47)+'СЕТ СН'!$G$14+СВЦЭМ!$D$10+'СЕТ СН'!$G$5-'СЕТ СН'!$G$24</f>
        <v>3288.95493708</v>
      </c>
      <c r="Y52" s="36">
        <f>SUMIFS(СВЦЭМ!$D$39:$D$782,СВЦЭМ!$A$39:$A$782,$A52,СВЦЭМ!$B$39:$B$782,Y$47)+'СЕТ СН'!$G$14+СВЦЭМ!$D$10+'СЕТ СН'!$G$5-'СЕТ СН'!$G$24</f>
        <v>3275.73807192</v>
      </c>
    </row>
    <row r="53" spans="1:25" ht="15.75" x14ac:dyDescent="0.2">
      <c r="A53" s="35">
        <f t="shared" si="1"/>
        <v>44353</v>
      </c>
      <c r="B53" s="36">
        <f>SUMIFS(СВЦЭМ!$D$39:$D$782,СВЦЭМ!$A$39:$A$782,$A53,СВЦЭМ!$B$39:$B$782,B$47)+'СЕТ СН'!$G$14+СВЦЭМ!$D$10+'СЕТ СН'!$G$5-'СЕТ СН'!$G$24</f>
        <v>3306.1659583400001</v>
      </c>
      <c r="C53" s="36">
        <f>SUMIFS(СВЦЭМ!$D$39:$D$782,СВЦЭМ!$A$39:$A$782,$A53,СВЦЭМ!$B$39:$B$782,C$47)+'СЕТ СН'!$G$14+СВЦЭМ!$D$10+'СЕТ СН'!$G$5-'СЕТ СН'!$G$24</f>
        <v>3330.5725908099998</v>
      </c>
      <c r="D53" s="36">
        <f>SUMIFS(СВЦЭМ!$D$39:$D$782,СВЦЭМ!$A$39:$A$782,$A53,СВЦЭМ!$B$39:$B$782,D$47)+'СЕТ СН'!$G$14+СВЦЭМ!$D$10+'СЕТ СН'!$G$5-'СЕТ СН'!$G$24</f>
        <v>3402.8576093399997</v>
      </c>
      <c r="E53" s="36">
        <f>SUMIFS(СВЦЭМ!$D$39:$D$782,СВЦЭМ!$A$39:$A$782,$A53,СВЦЭМ!$B$39:$B$782,E$47)+'СЕТ СН'!$G$14+СВЦЭМ!$D$10+'СЕТ СН'!$G$5-'СЕТ СН'!$G$24</f>
        <v>3416.94866</v>
      </c>
      <c r="F53" s="36">
        <f>SUMIFS(СВЦЭМ!$D$39:$D$782,СВЦЭМ!$A$39:$A$782,$A53,СВЦЭМ!$B$39:$B$782,F$47)+'СЕТ СН'!$G$14+СВЦЭМ!$D$10+'СЕТ СН'!$G$5-'СЕТ СН'!$G$24</f>
        <v>3418.2858914600001</v>
      </c>
      <c r="G53" s="36">
        <f>SUMIFS(СВЦЭМ!$D$39:$D$782,СВЦЭМ!$A$39:$A$782,$A53,СВЦЭМ!$B$39:$B$782,G$47)+'СЕТ СН'!$G$14+СВЦЭМ!$D$10+'СЕТ СН'!$G$5-'СЕТ СН'!$G$24</f>
        <v>3417.5538083500001</v>
      </c>
      <c r="H53" s="36">
        <f>SUMIFS(СВЦЭМ!$D$39:$D$782,СВЦЭМ!$A$39:$A$782,$A53,СВЦЭМ!$B$39:$B$782,H$47)+'СЕТ СН'!$G$14+СВЦЭМ!$D$10+'СЕТ СН'!$G$5-'СЕТ СН'!$G$24</f>
        <v>3407.6624056599999</v>
      </c>
      <c r="I53" s="36">
        <f>SUMIFS(СВЦЭМ!$D$39:$D$782,СВЦЭМ!$A$39:$A$782,$A53,СВЦЭМ!$B$39:$B$782,I$47)+'СЕТ СН'!$G$14+СВЦЭМ!$D$10+'СЕТ СН'!$G$5-'СЕТ СН'!$G$24</f>
        <v>3315.9237989200001</v>
      </c>
      <c r="J53" s="36">
        <f>SUMIFS(СВЦЭМ!$D$39:$D$782,СВЦЭМ!$A$39:$A$782,$A53,СВЦЭМ!$B$39:$B$782,J$47)+'СЕТ СН'!$G$14+СВЦЭМ!$D$10+'СЕТ СН'!$G$5-'СЕТ СН'!$G$24</f>
        <v>3283.98068018</v>
      </c>
      <c r="K53" s="36">
        <f>SUMIFS(СВЦЭМ!$D$39:$D$782,СВЦЭМ!$A$39:$A$782,$A53,СВЦЭМ!$B$39:$B$782,K$47)+'СЕТ СН'!$G$14+СВЦЭМ!$D$10+'СЕТ СН'!$G$5-'СЕТ СН'!$G$24</f>
        <v>3306.41700429</v>
      </c>
      <c r="L53" s="36">
        <f>SUMIFS(СВЦЭМ!$D$39:$D$782,СВЦЭМ!$A$39:$A$782,$A53,СВЦЭМ!$B$39:$B$782,L$47)+'СЕТ СН'!$G$14+СВЦЭМ!$D$10+'СЕТ СН'!$G$5-'СЕТ СН'!$G$24</f>
        <v>3319.7334191199998</v>
      </c>
      <c r="M53" s="36">
        <f>SUMIFS(СВЦЭМ!$D$39:$D$782,СВЦЭМ!$A$39:$A$782,$A53,СВЦЭМ!$B$39:$B$782,M$47)+'СЕТ СН'!$G$14+СВЦЭМ!$D$10+'СЕТ СН'!$G$5-'СЕТ СН'!$G$24</f>
        <v>3336.05229573</v>
      </c>
      <c r="N53" s="36">
        <f>SUMIFS(СВЦЭМ!$D$39:$D$782,СВЦЭМ!$A$39:$A$782,$A53,СВЦЭМ!$B$39:$B$782,N$47)+'СЕТ СН'!$G$14+СВЦЭМ!$D$10+'СЕТ СН'!$G$5-'СЕТ СН'!$G$24</f>
        <v>3369.6798925799999</v>
      </c>
      <c r="O53" s="36">
        <f>SUMIFS(СВЦЭМ!$D$39:$D$782,СВЦЭМ!$A$39:$A$782,$A53,СВЦЭМ!$B$39:$B$782,O$47)+'СЕТ СН'!$G$14+СВЦЭМ!$D$10+'СЕТ СН'!$G$5-'СЕТ СН'!$G$24</f>
        <v>3395.5674503099999</v>
      </c>
      <c r="P53" s="36">
        <f>SUMIFS(СВЦЭМ!$D$39:$D$782,СВЦЭМ!$A$39:$A$782,$A53,СВЦЭМ!$B$39:$B$782,P$47)+'СЕТ СН'!$G$14+СВЦЭМ!$D$10+'СЕТ СН'!$G$5-'СЕТ СН'!$G$24</f>
        <v>3397.4238586900001</v>
      </c>
      <c r="Q53" s="36">
        <f>SUMIFS(СВЦЭМ!$D$39:$D$782,СВЦЭМ!$A$39:$A$782,$A53,СВЦЭМ!$B$39:$B$782,Q$47)+'СЕТ СН'!$G$14+СВЦЭМ!$D$10+'СЕТ СН'!$G$5-'СЕТ СН'!$G$24</f>
        <v>3398.0387994799999</v>
      </c>
      <c r="R53" s="36">
        <f>SUMIFS(СВЦЭМ!$D$39:$D$782,СВЦЭМ!$A$39:$A$782,$A53,СВЦЭМ!$B$39:$B$782,R$47)+'СЕТ СН'!$G$14+СВЦЭМ!$D$10+'СЕТ СН'!$G$5-'СЕТ СН'!$G$24</f>
        <v>3351.4569483800001</v>
      </c>
      <c r="S53" s="36">
        <f>SUMIFS(СВЦЭМ!$D$39:$D$782,СВЦЭМ!$A$39:$A$782,$A53,СВЦЭМ!$B$39:$B$782,S$47)+'СЕТ СН'!$G$14+СВЦЭМ!$D$10+'СЕТ СН'!$G$5-'СЕТ СН'!$G$24</f>
        <v>3321.6396775900002</v>
      </c>
      <c r="T53" s="36">
        <f>SUMIFS(СВЦЭМ!$D$39:$D$782,СВЦЭМ!$A$39:$A$782,$A53,СВЦЭМ!$B$39:$B$782,T$47)+'СЕТ СН'!$G$14+СВЦЭМ!$D$10+'СЕТ СН'!$G$5-'СЕТ СН'!$G$24</f>
        <v>3303.7956033400001</v>
      </c>
      <c r="U53" s="36">
        <f>SUMIFS(СВЦЭМ!$D$39:$D$782,СВЦЭМ!$A$39:$A$782,$A53,СВЦЭМ!$B$39:$B$782,U$47)+'СЕТ СН'!$G$14+СВЦЭМ!$D$10+'СЕТ СН'!$G$5-'СЕТ СН'!$G$24</f>
        <v>3301.9841242299999</v>
      </c>
      <c r="V53" s="36">
        <f>SUMIFS(СВЦЭМ!$D$39:$D$782,СВЦЭМ!$A$39:$A$782,$A53,СВЦЭМ!$B$39:$B$782,V$47)+'СЕТ СН'!$G$14+СВЦЭМ!$D$10+'СЕТ СН'!$G$5-'СЕТ СН'!$G$24</f>
        <v>3304.0647869499999</v>
      </c>
      <c r="W53" s="36">
        <f>SUMIFS(СВЦЭМ!$D$39:$D$782,СВЦЭМ!$A$39:$A$782,$A53,СВЦЭМ!$B$39:$B$782,W$47)+'СЕТ СН'!$G$14+СВЦЭМ!$D$10+'СЕТ СН'!$G$5-'СЕТ СН'!$G$24</f>
        <v>3324.63952079</v>
      </c>
      <c r="X53" s="36">
        <f>SUMIFS(СВЦЭМ!$D$39:$D$782,СВЦЭМ!$A$39:$A$782,$A53,СВЦЭМ!$B$39:$B$782,X$47)+'СЕТ СН'!$G$14+СВЦЭМ!$D$10+'СЕТ СН'!$G$5-'СЕТ СН'!$G$24</f>
        <v>3318.2069957799999</v>
      </c>
      <c r="Y53" s="36">
        <f>SUMIFS(СВЦЭМ!$D$39:$D$782,СВЦЭМ!$A$39:$A$782,$A53,СВЦЭМ!$B$39:$B$782,Y$47)+'СЕТ СН'!$G$14+СВЦЭМ!$D$10+'СЕТ СН'!$G$5-'СЕТ СН'!$G$24</f>
        <v>3288.8592171599998</v>
      </c>
    </row>
    <row r="54" spans="1:25" ht="15.75" x14ac:dyDescent="0.2">
      <c r="A54" s="35">
        <f t="shared" si="1"/>
        <v>44354</v>
      </c>
      <c r="B54" s="36">
        <f>SUMIFS(СВЦЭМ!$D$39:$D$782,СВЦЭМ!$A$39:$A$782,$A54,СВЦЭМ!$B$39:$B$782,B$47)+'СЕТ СН'!$G$14+СВЦЭМ!$D$10+'СЕТ СН'!$G$5-'СЕТ СН'!$G$24</f>
        <v>3270.1931159199999</v>
      </c>
      <c r="C54" s="36">
        <f>SUMIFS(СВЦЭМ!$D$39:$D$782,СВЦЭМ!$A$39:$A$782,$A54,СВЦЭМ!$B$39:$B$782,C$47)+'СЕТ СН'!$G$14+СВЦЭМ!$D$10+'СЕТ СН'!$G$5-'СЕТ СН'!$G$24</f>
        <v>3335.9507422699999</v>
      </c>
      <c r="D54" s="36">
        <f>SUMIFS(СВЦЭМ!$D$39:$D$782,СВЦЭМ!$A$39:$A$782,$A54,СВЦЭМ!$B$39:$B$782,D$47)+'СЕТ СН'!$G$14+СВЦЭМ!$D$10+'СЕТ СН'!$G$5-'СЕТ СН'!$G$24</f>
        <v>3409.1039450899998</v>
      </c>
      <c r="E54" s="36">
        <f>SUMIFS(СВЦЭМ!$D$39:$D$782,СВЦЭМ!$A$39:$A$782,$A54,СВЦЭМ!$B$39:$B$782,E$47)+'СЕТ СН'!$G$14+СВЦЭМ!$D$10+'СЕТ СН'!$G$5-'СЕТ СН'!$G$24</f>
        <v>3428.5651211899999</v>
      </c>
      <c r="F54" s="36">
        <f>SUMIFS(СВЦЭМ!$D$39:$D$782,СВЦЭМ!$A$39:$A$782,$A54,СВЦЭМ!$B$39:$B$782,F$47)+'СЕТ СН'!$G$14+СВЦЭМ!$D$10+'СЕТ СН'!$G$5-'СЕТ СН'!$G$24</f>
        <v>3428.0305816499999</v>
      </c>
      <c r="G54" s="36">
        <f>SUMIFS(СВЦЭМ!$D$39:$D$782,СВЦЭМ!$A$39:$A$782,$A54,СВЦЭМ!$B$39:$B$782,G$47)+'СЕТ СН'!$G$14+СВЦЭМ!$D$10+'СЕТ СН'!$G$5-'СЕТ СН'!$G$24</f>
        <v>3415.7693435400001</v>
      </c>
      <c r="H54" s="36">
        <f>SUMIFS(СВЦЭМ!$D$39:$D$782,СВЦЭМ!$A$39:$A$782,$A54,СВЦЭМ!$B$39:$B$782,H$47)+'СЕТ СН'!$G$14+СВЦЭМ!$D$10+'СЕТ СН'!$G$5-'СЕТ СН'!$G$24</f>
        <v>3388.2237908500001</v>
      </c>
      <c r="I54" s="36">
        <f>SUMIFS(СВЦЭМ!$D$39:$D$782,СВЦЭМ!$A$39:$A$782,$A54,СВЦЭМ!$B$39:$B$782,I$47)+'СЕТ СН'!$G$14+СВЦЭМ!$D$10+'СЕТ СН'!$G$5-'СЕТ СН'!$G$24</f>
        <v>3306.3116058999999</v>
      </c>
      <c r="J54" s="36">
        <f>SUMIFS(СВЦЭМ!$D$39:$D$782,СВЦЭМ!$A$39:$A$782,$A54,СВЦЭМ!$B$39:$B$782,J$47)+'СЕТ СН'!$G$14+СВЦЭМ!$D$10+'СЕТ СН'!$G$5-'СЕТ СН'!$G$24</f>
        <v>3306.1284019</v>
      </c>
      <c r="K54" s="36">
        <f>SUMIFS(СВЦЭМ!$D$39:$D$782,СВЦЭМ!$A$39:$A$782,$A54,СВЦЭМ!$B$39:$B$782,K$47)+'СЕТ СН'!$G$14+СВЦЭМ!$D$10+'СЕТ СН'!$G$5-'СЕТ СН'!$G$24</f>
        <v>3332.1924057599999</v>
      </c>
      <c r="L54" s="36">
        <f>SUMIFS(СВЦЭМ!$D$39:$D$782,СВЦЭМ!$A$39:$A$782,$A54,СВЦЭМ!$B$39:$B$782,L$47)+'СЕТ СН'!$G$14+СВЦЭМ!$D$10+'СЕТ СН'!$G$5-'СЕТ СН'!$G$24</f>
        <v>3344.4376632200001</v>
      </c>
      <c r="M54" s="36">
        <f>SUMIFS(СВЦЭМ!$D$39:$D$782,СВЦЭМ!$A$39:$A$782,$A54,СВЦЭМ!$B$39:$B$782,M$47)+'СЕТ СН'!$G$14+СВЦЭМ!$D$10+'СЕТ СН'!$G$5-'СЕТ СН'!$G$24</f>
        <v>3331.1478783299999</v>
      </c>
      <c r="N54" s="36">
        <f>SUMIFS(СВЦЭМ!$D$39:$D$782,СВЦЭМ!$A$39:$A$782,$A54,СВЦЭМ!$B$39:$B$782,N$47)+'СЕТ СН'!$G$14+СВЦЭМ!$D$10+'СЕТ СН'!$G$5-'СЕТ СН'!$G$24</f>
        <v>3356.0958485699998</v>
      </c>
      <c r="O54" s="36">
        <f>SUMIFS(СВЦЭМ!$D$39:$D$782,СВЦЭМ!$A$39:$A$782,$A54,СВЦЭМ!$B$39:$B$782,O$47)+'СЕТ СН'!$G$14+СВЦЭМ!$D$10+'СЕТ СН'!$G$5-'СЕТ СН'!$G$24</f>
        <v>3394.7357536899999</v>
      </c>
      <c r="P54" s="36">
        <f>SUMIFS(СВЦЭМ!$D$39:$D$782,СВЦЭМ!$A$39:$A$782,$A54,СВЦЭМ!$B$39:$B$782,P$47)+'СЕТ СН'!$G$14+СВЦЭМ!$D$10+'СЕТ СН'!$G$5-'СЕТ СН'!$G$24</f>
        <v>3404.73166154</v>
      </c>
      <c r="Q54" s="36">
        <f>SUMIFS(СВЦЭМ!$D$39:$D$782,СВЦЭМ!$A$39:$A$782,$A54,СВЦЭМ!$B$39:$B$782,Q$47)+'СЕТ СН'!$G$14+СВЦЭМ!$D$10+'СЕТ СН'!$G$5-'СЕТ СН'!$G$24</f>
        <v>3409.3689264300001</v>
      </c>
      <c r="R54" s="36">
        <f>SUMIFS(СВЦЭМ!$D$39:$D$782,СВЦЭМ!$A$39:$A$782,$A54,СВЦЭМ!$B$39:$B$782,R$47)+'СЕТ СН'!$G$14+СВЦЭМ!$D$10+'СЕТ СН'!$G$5-'СЕТ СН'!$G$24</f>
        <v>3352.15152958</v>
      </c>
      <c r="S54" s="36">
        <f>SUMIFS(СВЦЭМ!$D$39:$D$782,СВЦЭМ!$A$39:$A$782,$A54,СВЦЭМ!$B$39:$B$782,S$47)+'СЕТ СН'!$G$14+СВЦЭМ!$D$10+'СЕТ СН'!$G$5-'СЕТ СН'!$G$24</f>
        <v>3307.0585539899998</v>
      </c>
      <c r="T54" s="36">
        <f>SUMIFS(СВЦЭМ!$D$39:$D$782,СВЦЭМ!$A$39:$A$782,$A54,СВЦЭМ!$B$39:$B$782,T$47)+'СЕТ СН'!$G$14+СВЦЭМ!$D$10+'СЕТ СН'!$G$5-'СЕТ СН'!$G$24</f>
        <v>3313.4115293899999</v>
      </c>
      <c r="U54" s="36">
        <f>SUMIFS(СВЦЭМ!$D$39:$D$782,СВЦЭМ!$A$39:$A$782,$A54,СВЦЭМ!$B$39:$B$782,U$47)+'СЕТ СН'!$G$14+СВЦЭМ!$D$10+'СЕТ СН'!$G$5-'СЕТ СН'!$G$24</f>
        <v>3325.5999212900001</v>
      </c>
      <c r="V54" s="36">
        <f>SUMIFS(СВЦЭМ!$D$39:$D$782,СВЦЭМ!$A$39:$A$782,$A54,СВЦЭМ!$B$39:$B$782,V$47)+'СЕТ СН'!$G$14+СВЦЭМ!$D$10+'СЕТ СН'!$G$5-'СЕТ СН'!$G$24</f>
        <v>3343.9198567100002</v>
      </c>
      <c r="W54" s="36">
        <f>SUMIFS(СВЦЭМ!$D$39:$D$782,СВЦЭМ!$A$39:$A$782,$A54,СВЦЭМ!$B$39:$B$782,W$47)+'СЕТ СН'!$G$14+СВЦЭМ!$D$10+'СЕТ СН'!$G$5-'СЕТ СН'!$G$24</f>
        <v>3361.3147830500002</v>
      </c>
      <c r="X54" s="36">
        <f>SUMIFS(СВЦЭМ!$D$39:$D$782,СВЦЭМ!$A$39:$A$782,$A54,СВЦЭМ!$B$39:$B$782,X$47)+'СЕТ СН'!$G$14+СВЦЭМ!$D$10+'СЕТ СН'!$G$5-'СЕТ СН'!$G$24</f>
        <v>3347.5635827799997</v>
      </c>
      <c r="Y54" s="36">
        <f>SUMIFS(СВЦЭМ!$D$39:$D$782,СВЦЭМ!$A$39:$A$782,$A54,СВЦЭМ!$B$39:$B$782,Y$47)+'СЕТ СН'!$G$14+СВЦЭМ!$D$10+'СЕТ СН'!$G$5-'СЕТ СН'!$G$24</f>
        <v>3270.6759319399998</v>
      </c>
    </row>
    <row r="55" spans="1:25" ht="15.75" x14ac:dyDescent="0.2">
      <c r="A55" s="35">
        <f t="shared" si="1"/>
        <v>44355</v>
      </c>
      <c r="B55" s="36">
        <f>SUMIFS(СВЦЭМ!$D$39:$D$782,СВЦЭМ!$A$39:$A$782,$A55,СВЦЭМ!$B$39:$B$782,B$47)+'СЕТ СН'!$G$14+СВЦЭМ!$D$10+'СЕТ СН'!$G$5-'СЕТ СН'!$G$24</f>
        <v>3254.0204633600001</v>
      </c>
      <c r="C55" s="36">
        <f>SUMIFS(СВЦЭМ!$D$39:$D$782,СВЦЭМ!$A$39:$A$782,$A55,СВЦЭМ!$B$39:$B$782,C$47)+'СЕТ СН'!$G$14+СВЦЭМ!$D$10+'СЕТ СН'!$G$5-'СЕТ СН'!$G$24</f>
        <v>3329.49362118</v>
      </c>
      <c r="D55" s="36">
        <f>SUMIFS(СВЦЭМ!$D$39:$D$782,СВЦЭМ!$A$39:$A$782,$A55,СВЦЭМ!$B$39:$B$782,D$47)+'СЕТ СН'!$G$14+СВЦЭМ!$D$10+'СЕТ СН'!$G$5-'СЕТ СН'!$G$24</f>
        <v>3409.9912784200001</v>
      </c>
      <c r="E55" s="36">
        <f>SUMIFS(СВЦЭМ!$D$39:$D$782,СВЦЭМ!$A$39:$A$782,$A55,СВЦЭМ!$B$39:$B$782,E$47)+'СЕТ СН'!$G$14+СВЦЭМ!$D$10+'СЕТ СН'!$G$5-'СЕТ СН'!$G$24</f>
        <v>3425.82868727</v>
      </c>
      <c r="F55" s="36">
        <f>SUMIFS(СВЦЭМ!$D$39:$D$782,СВЦЭМ!$A$39:$A$782,$A55,СВЦЭМ!$B$39:$B$782,F$47)+'СЕТ СН'!$G$14+СВЦЭМ!$D$10+'СЕТ СН'!$G$5-'СЕТ СН'!$G$24</f>
        <v>3422.8113978000001</v>
      </c>
      <c r="G55" s="36">
        <f>SUMIFS(СВЦЭМ!$D$39:$D$782,СВЦЭМ!$A$39:$A$782,$A55,СВЦЭМ!$B$39:$B$782,G$47)+'СЕТ СН'!$G$14+СВЦЭМ!$D$10+'СЕТ СН'!$G$5-'СЕТ СН'!$G$24</f>
        <v>3412.9491113499998</v>
      </c>
      <c r="H55" s="36">
        <f>SUMIFS(СВЦЭМ!$D$39:$D$782,СВЦЭМ!$A$39:$A$782,$A55,СВЦЭМ!$B$39:$B$782,H$47)+'СЕТ СН'!$G$14+СВЦЭМ!$D$10+'СЕТ СН'!$G$5-'СЕТ СН'!$G$24</f>
        <v>3366.4734444800001</v>
      </c>
      <c r="I55" s="36">
        <f>SUMIFS(СВЦЭМ!$D$39:$D$782,СВЦЭМ!$A$39:$A$782,$A55,СВЦЭМ!$B$39:$B$782,I$47)+'СЕТ СН'!$G$14+СВЦЭМ!$D$10+'СЕТ СН'!$G$5-'СЕТ СН'!$G$24</f>
        <v>3285.0004556499998</v>
      </c>
      <c r="J55" s="36">
        <f>SUMIFS(СВЦЭМ!$D$39:$D$782,СВЦЭМ!$A$39:$A$782,$A55,СВЦЭМ!$B$39:$B$782,J$47)+'СЕТ СН'!$G$14+СВЦЭМ!$D$10+'СЕТ СН'!$G$5-'СЕТ СН'!$G$24</f>
        <v>3264.26332108</v>
      </c>
      <c r="K55" s="36">
        <f>SUMIFS(СВЦЭМ!$D$39:$D$782,СВЦЭМ!$A$39:$A$782,$A55,СВЦЭМ!$B$39:$B$782,K$47)+'СЕТ СН'!$G$14+СВЦЭМ!$D$10+'СЕТ СН'!$G$5-'СЕТ СН'!$G$24</f>
        <v>3266.4850327099998</v>
      </c>
      <c r="L55" s="36">
        <f>SUMIFS(СВЦЭМ!$D$39:$D$782,СВЦЭМ!$A$39:$A$782,$A55,СВЦЭМ!$B$39:$B$782,L$47)+'СЕТ СН'!$G$14+СВЦЭМ!$D$10+'СЕТ СН'!$G$5-'СЕТ СН'!$G$24</f>
        <v>3266.2246506399997</v>
      </c>
      <c r="M55" s="36">
        <f>SUMIFS(СВЦЭМ!$D$39:$D$782,СВЦЭМ!$A$39:$A$782,$A55,СВЦЭМ!$B$39:$B$782,M$47)+'СЕТ СН'!$G$14+СВЦЭМ!$D$10+'СЕТ СН'!$G$5-'СЕТ СН'!$G$24</f>
        <v>3276.6290311000002</v>
      </c>
      <c r="N55" s="36">
        <f>SUMIFS(СВЦЭМ!$D$39:$D$782,СВЦЭМ!$A$39:$A$782,$A55,СВЦЭМ!$B$39:$B$782,N$47)+'СЕТ СН'!$G$14+СВЦЭМ!$D$10+'СЕТ СН'!$G$5-'СЕТ СН'!$G$24</f>
        <v>3321.0892708900001</v>
      </c>
      <c r="O55" s="36">
        <f>SUMIFS(СВЦЭМ!$D$39:$D$782,СВЦЭМ!$A$39:$A$782,$A55,СВЦЭМ!$B$39:$B$782,O$47)+'СЕТ СН'!$G$14+СВЦЭМ!$D$10+'СЕТ СН'!$G$5-'СЕТ СН'!$G$24</f>
        <v>3366.7482330399998</v>
      </c>
      <c r="P55" s="36">
        <f>SUMIFS(СВЦЭМ!$D$39:$D$782,СВЦЭМ!$A$39:$A$782,$A55,СВЦЭМ!$B$39:$B$782,P$47)+'СЕТ СН'!$G$14+СВЦЭМ!$D$10+'СЕТ СН'!$G$5-'СЕТ СН'!$G$24</f>
        <v>3371.5657555500002</v>
      </c>
      <c r="Q55" s="36">
        <f>SUMIFS(СВЦЭМ!$D$39:$D$782,СВЦЭМ!$A$39:$A$782,$A55,СВЦЭМ!$B$39:$B$782,Q$47)+'СЕТ СН'!$G$14+СВЦЭМ!$D$10+'СЕТ СН'!$G$5-'СЕТ СН'!$G$24</f>
        <v>3372.9700869999997</v>
      </c>
      <c r="R55" s="36">
        <f>SUMIFS(СВЦЭМ!$D$39:$D$782,СВЦЭМ!$A$39:$A$782,$A55,СВЦЭМ!$B$39:$B$782,R$47)+'СЕТ СН'!$G$14+СВЦЭМ!$D$10+'СЕТ СН'!$G$5-'СЕТ СН'!$G$24</f>
        <v>3321.27493142</v>
      </c>
      <c r="S55" s="36">
        <f>SUMIFS(СВЦЭМ!$D$39:$D$782,СВЦЭМ!$A$39:$A$782,$A55,СВЦЭМ!$B$39:$B$782,S$47)+'СЕТ СН'!$G$14+СВЦЭМ!$D$10+'СЕТ СН'!$G$5-'СЕТ СН'!$G$24</f>
        <v>3266.7586347599999</v>
      </c>
      <c r="T55" s="36">
        <f>SUMIFS(СВЦЭМ!$D$39:$D$782,СВЦЭМ!$A$39:$A$782,$A55,СВЦЭМ!$B$39:$B$782,T$47)+'СЕТ СН'!$G$14+СВЦЭМ!$D$10+'СЕТ СН'!$G$5-'СЕТ СН'!$G$24</f>
        <v>3248.1072659299998</v>
      </c>
      <c r="U55" s="36">
        <f>SUMIFS(СВЦЭМ!$D$39:$D$782,СВЦЭМ!$A$39:$A$782,$A55,СВЦЭМ!$B$39:$B$782,U$47)+'СЕТ СН'!$G$14+СВЦЭМ!$D$10+'СЕТ СН'!$G$5-'СЕТ СН'!$G$24</f>
        <v>3240.9443511099998</v>
      </c>
      <c r="V55" s="36">
        <f>SUMIFS(СВЦЭМ!$D$39:$D$782,СВЦЭМ!$A$39:$A$782,$A55,СВЦЭМ!$B$39:$B$782,V$47)+'СЕТ СН'!$G$14+СВЦЭМ!$D$10+'СЕТ СН'!$G$5-'СЕТ СН'!$G$24</f>
        <v>3239.5762731200002</v>
      </c>
      <c r="W55" s="36">
        <f>SUMIFS(СВЦЭМ!$D$39:$D$782,СВЦЭМ!$A$39:$A$782,$A55,СВЦЭМ!$B$39:$B$782,W$47)+'СЕТ СН'!$G$14+СВЦЭМ!$D$10+'СЕТ СН'!$G$5-'СЕТ СН'!$G$24</f>
        <v>3257.4201087599999</v>
      </c>
      <c r="X55" s="36">
        <f>SUMIFS(СВЦЭМ!$D$39:$D$782,СВЦЭМ!$A$39:$A$782,$A55,СВЦЭМ!$B$39:$B$782,X$47)+'СЕТ СН'!$G$14+СВЦЭМ!$D$10+'СЕТ СН'!$G$5-'СЕТ СН'!$G$24</f>
        <v>3242.54458759</v>
      </c>
      <c r="Y55" s="36">
        <f>SUMIFS(СВЦЭМ!$D$39:$D$782,СВЦЭМ!$A$39:$A$782,$A55,СВЦЭМ!$B$39:$B$782,Y$47)+'СЕТ СН'!$G$14+СВЦЭМ!$D$10+'СЕТ СН'!$G$5-'СЕТ СН'!$G$24</f>
        <v>3227.9313992799998</v>
      </c>
    </row>
    <row r="56" spans="1:25" ht="15.75" x14ac:dyDescent="0.2">
      <c r="A56" s="35">
        <f t="shared" si="1"/>
        <v>44356</v>
      </c>
      <c r="B56" s="36">
        <f>SUMIFS(СВЦЭМ!$D$39:$D$782,СВЦЭМ!$A$39:$A$782,$A56,СВЦЭМ!$B$39:$B$782,B$47)+'СЕТ СН'!$G$14+СВЦЭМ!$D$10+'СЕТ СН'!$G$5-'СЕТ СН'!$G$24</f>
        <v>3268.97848828</v>
      </c>
      <c r="C56" s="36">
        <f>SUMIFS(СВЦЭМ!$D$39:$D$782,СВЦЭМ!$A$39:$A$782,$A56,СВЦЭМ!$B$39:$B$782,C$47)+'СЕТ СН'!$G$14+СВЦЭМ!$D$10+'СЕТ СН'!$G$5-'СЕТ СН'!$G$24</f>
        <v>3338.6632783699997</v>
      </c>
      <c r="D56" s="36">
        <f>SUMIFS(СВЦЭМ!$D$39:$D$782,СВЦЭМ!$A$39:$A$782,$A56,СВЦЭМ!$B$39:$B$782,D$47)+'СЕТ СН'!$G$14+СВЦЭМ!$D$10+'СЕТ СН'!$G$5-'СЕТ СН'!$G$24</f>
        <v>3406.7458446199998</v>
      </c>
      <c r="E56" s="36">
        <f>SUMIFS(СВЦЭМ!$D$39:$D$782,СВЦЭМ!$A$39:$A$782,$A56,СВЦЭМ!$B$39:$B$782,E$47)+'СЕТ СН'!$G$14+СВЦЭМ!$D$10+'СЕТ СН'!$G$5-'СЕТ СН'!$G$24</f>
        <v>3416.5127831499999</v>
      </c>
      <c r="F56" s="36">
        <f>SUMIFS(СВЦЭМ!$D$39:$D$782,СВЦЭМ!$A$39:$A$782,$A56,СВЦЭМ!$B$39:$B$782,F$47)+'СЕТ СН'!$G$14+СВЦЭМ!$D$10+'СЕТ СН'!$G$5-'СЕТ СН'!$G$24</f>
        <v>3416.5937749099999</v>
      </c>
      <c r="G56" s="36">
        <f>SUMIFS(СВЦЭМ!$D$39:$D$782,СВЦЭМ!$A$39:$A$782,$A56,СВЦЭМ!$B$39:$B$782,G$47)+'СЕТ СН'!$G$14+СВЦЭМ!$D$10+'СЕТ СН'!$G$5-'СЕТ СН'!$G$24</f>
        <v>3401.9445179899999</v>
      </c>
      <c r="H56" s="36">
        <f>SUMIFS(СВЦЭМ!$D$39:$D$782,СВЦЭМ!$A$39:$A$782,$A56,СВЦЭМ!$B$39:$B$782,H$47)+'СЕТ СН'!$G$14+СВЦЭМ!$D$10+'СЕТ СН'!$G$5-'СЕТ СН'!$G$24</f>
        <v>3364.0743649599999</v>
      </c>
      <c r="I56" s="36">
        <f>SUMIFS(СВЦЭМ!$D$39:$D$782,СВЦЭМ!$A$39:$A$782,$A56,СВЦЭМ!$B$39:$B$782,I$47)+'СЕТ СН'!$G$14+СВЦЭМ!$D$10+'СЕТ СН'!$G$5-'СЕТ СН'!$G$24</f>
        <v>3284.9425677600002</v>
      </c>
      <c r="J56" s="36">
        <f>SUMIFS(СВЦЭМ!$D$39:$D$782,СВЦЭМ!$A$39:$A$782,$A56,СВЦЭМ!$B$39:$B$782,J$47)+'СЕТ СН'!$G$14+СВЦЭМ!$D$10+'СЕТ СН'!$G$5-'СЕТ СН'!$G$24</f>
        <v>3268.9742648000001</v>
      </c>
      <c r="K56" s="36">
        <f>SUMIFS(СВЦЭМ!$D$39:$D$782,СВЦЭМ!$A$39:$A$782,$A56,СВЦЭМ!$B$39:$B$782,K$47)+'СЕТ СН'!$G$14+СВЦЭМ!$D$10+'СЕТ СН'!$G$5-'СЕТ СН'!$G$24</f>
        <v>3276.0636404299999</v>
      </c>
      <c r="L56" s="36">
        <f>SUMIFS(СВЦЭМ!$D$39:$D$782,СВЦЭМ!$A$39:$A$782,$A56,СВЦЭМ!$B$39:$B$782,L$47)+'СЕТ СН'!$G$14+СВЦЭМ!$D$10+'СЕТ СН'!$G$5-'СЕТ СН'!$G$24</f>
        <v>3281.00415097</v>
      </c>
      <c r="M56" s="36">
        <f>SUMIFS(СВЦЭМ!$D$39:$D$782,СВЦЭМ!$A$39:$A$782,$A56,СВЦЭМ!$B$39:$B$782,M$47)+'СЕТ СН'!$G$14+СВЦЭМ!$D$10+'СЕТ СН'!$G$5-'СЕТ СН'!$G$24</f>
        <v>3290.9983403599999</v>
      </c>
      <c r="N56" s="36">
        <f>SUMIFS(СВЦЭМ!$D$39:$D$782,СВЦЭМ!$A$39:$A$782,$A56,СВЦЭМ!$B$39:$B$782,N$47)+'СЕТ СН'!$G$14+СВЦЭМ!$D$10+'СЕТ СН'!$G$5-'СЕТ СН'!$G$24</f>
        <v>3332.1646582399999</v>
      </c>
      <c r="O56" s="36">
        <f>SUMIFS(СВЦЭМ!$D$39:$D$782,СВЦЭМ!$A$39:$A$782,$A56,СВЦЭМ!$B$39:$B$782,O$47)+'СЕТ СН'!$G$14+СВЦЭМ!$D$10+'СЕТ СН'!$G$5-'СЕТ СН'!$G$24</f>
        <v>3388.7300375099999</v>
      </c>
      <c r="P56" s="36">
        <f>SUMIFS(СВЦЭМ!$D$39:$D$782,СВЦЭМ!$A$39:$A$782,$A56,СВЦЭМ!$B$39:$B$782,P$47)+'СЕТ СН'!$G$14+СВЦЭМ!$D$10+'СЕТ СН'!$G$5-'СЕТ СН'!$G$24</f>
        <v>3387.3545174199999</v>
      </c>
      <c r="Q56" s="36">
        <f>SUMIFS(СВЦЭМ!$D$39:$D$782,СВЦЭМ!$A$39:$A$782,$A56,СВЦЭМ!$B$39:$B$782,Q$47)+'СЕТ СН'!$G$14+СВЦЭМ!$D$10+'СЕТ СН'!$G$5-'СЕТ СН'!$G$24</f>
        <v>3379.23460239</v>
      </c>
      <c r="R56" s="36">
        <f>SUMIFS(СВЦЭМ!$D$39:$D$782,СВЦЭМ!$A$39:$A$782,$A56,СВЦЭМ!$B$39:$B$782,R$47)+'СЕТ СН'!$G$14+СВЦЭМ!$D$10+'СЕТ СН'!$G$5-'СЕТ СН'!$G$24</f>
        <v>3325.0217477799997</v>
      </c>
      <c r="S56" s="36">
        <f>SUMIFS(СВЦЭМ!$D$39:$D$782,СВЦЭМ!$A$39:$A$782,$A56,СВЦЭМ!$B$39:$B$782,S$47)+'СЕТ СН'!$G$14+СВЦЭМ!$D$10+'СЕТ СН'!$G$5-'СЕТ СН'!$G$24</f>
        <v>3266.84626703</v>
      </c>
      <c r="T56" s="36">
        <f>SUMIFS(СВЦЭМ!$D$39:$D$782,СВЦЭМ!$A$39:$A$782,$A56,СВЦЭМ!$B$39:$B$782,T$47)+'СЕТ СН'!$G$14+СВЦЭМ!$D$10+'СЕТ СН'!$G$5-'СЕТ СН'!$G$24</f>
        <v>3248.6549977</v>
      </c>
      <c r="U56" s="36">
        <f>SUMIFS(СВЦЭМ!$D$39:$D$782,СВЦЭМ!$A$39:$A$782,$A56,СВЦЭМ!$B$39:$B$782,U$47)+'СЕТ СН'!$G$14+СВЦЭМ!$D$10+'СЕТ СН'!$G$5-'СЕТ СН'!$G$24</f>
        <v>3232.3109519199998</v>
      </c>
      <c r="V56" s="36">
        <f>SUMIFS(СВЦЭМ!$D$39:$D$782,СВЦЭМ!$A$39:$A$782,$A56,СВЦЭМ!$B$39:$B$782,V$47)+'СЕТ СН'!$G$14+СВЦЭМ!$D$10+'СЕТ СН'!$G$5-'СЕТ СН'!$G$24</f>
        <v>3236.22288553</v>
      </c>
      <c r="W56" s="36">
        <f>SUMIFS(СВЦЭМ!$D$39:$D$782,СВЦЭМ!$A$39:$A$782,$A56,СВЦЭМ!$B$39:$B$782,W$47)+'СЕТ СН'!$G$14+СВЦЭМ!$D$10+'СЕТ СН'!$G$5-'СЕТ СН'!$G$24</f>
        <v>3251.3374897799999</v>
      </c>
      <c r="X56" s="36">
        <f>SUMIFS(СВЦЭМ!$D$39:$D$782,СВЦЭМ!$A$39:$A$782,$A56,СВЦЭМ!$B$39:$B$782,X$47)+'СЕТ СН'!$G$14+СВЦЭМ!$D$10+'СЕТ СН'!$G$5-'СЕТ СН'!$G$24</f>
        <v>3242.6810538099999</v>
      </c>
      <c r="Y56" s="36">
        <f>SUMIFS(СВЦЭМ!$D$39:$D$782,СВЦЭМ!$A$39:$A$782,$A56,СВЦЭМ!$B$39:$B$782,Y$47)+'СЕТ СН'!$G$14+СВЦЭМ!$D$10+'СЕТ СН'!$G$5-'СЕТ СН'!$G$24</f>
        <v>3220.5089981199999</v>
      </c>
    </row>
    <row r="57" spans="1:25" ht="15.75" x14ac:dyDescent="0.2">
      <c r="A57" s="35">
        <f t="shared" si="1"/>
        <v>44357</v>
      </c>
      <c r="B57" s="36">
        <f>SUMIFS(СВЦЭМ!$D$39:$D$782,СВЦЭМ!$A$39:$A$782,$A57,СВЦЭМ!$B$39:$B$782,B$47)+'СЕТ СН'!$G$14+СВЦЭМ!$D$10+'СЕТ СН'!$G$5-'СЕТ СН'!$G$24</f>
        <v>3224.4739935100001</v>
      </c>
      <c r="C57" s="36">
        <f>SUMIFS(СВЦЭМ!$D$39:$D$782,СВЦЭМ!$A$39:$A$782,$A57,СВЦЭМ!$B$39:$B$782,C$47)+'СЕТ СН'!$G$14+СВЦЭМ!$D$10+'СЕТ СН'!$G$5-'СЕТ СН'!$G$24</f>
        <v>3278.5504015199999</v>
      </c>
      <c r="D57" s="36">
        <f>SUMIFS(СВЦЭМ!$D$39:$D$782,СВЦЭМ!$A$39:$A$782,$A57,СВЦЭМ!$B$39:$B$782,D$47)+'СЕТ СН'!$G$14+СВЦЭМ!$D$10+'СЕТ СН'!$G$5-'СЕТ СН'!$G$24</f>
        <v>3340.0267604000001</v>
      </c>
      <c r="E57" s="36">
        <f>SUMIFS(СВЦЭМ!$D$39:$D$782,СВЦЭМ!$A$39:$A$782,$A57,СВЦЭМ!$B$39:$B$782,E$47)+'СЕТ СН'!$G$14+СВЦЭМ!$D$10+'СЕТ СН'!$G$5-'СЕТ СН'!$G$24</f>
        <v>3357.1765544</v>
      </c>
      <c r="F57" s="36">
        <f>SUMIFS(СВЦЭМ!$D$39:$D$782,СВЦЭМ!$A$39:$A$782,$A57,СВЦЭМ!$B$39:$B$782,F$47)+'СЕТ СН'!$G$14+СВЦЭМ!$D$10+'СЕТ СН'!$G$5-'СЕТ СН'!$G$24</f>
        <v>3353.4487382500001</v>
      </c>
      <c r="G57" s="36">
        <f>SUMIFS(СВЦЭМ!$D$39:$D$782,СВЦЭМ!$A$39:$A$782,$A57,СВЦЭМ!$B$39:$B$782,G$47)+'СЕТ СН'!$G$14+СВЦЭМ!$D$10+'СЕТ СН'!$G$5-'СЕТ СН'!$G$24</f>
        <v>3342.7517011</v>
      </c>
      <c r="H57" s="36">
        <f>SUMIFS(СВЦЭМ!$D$39:$D$782,СВЦЭМ!$A$39:$A$782,$A57,СВЦЭМ!$B$39:$B$782,H$47)+'СЕТ СН'!$G$14+СВЦЭМ!$D$10+'СЕТ СН'!$G$5-'СЕТ СН'!$G$24</f>
        <v>3324.16189437</v>
      </c>
      <c r="I57" s="36">
        <f>SUMIFS(СВЦЭМ!$D$39:$D$782,СВЦЭМ!$A$39:$A$782,$A57,СВЦЭМ!$B$39:$B$782,I$47)+'СЕТ СН'!$G$14+СВЦЭМ!$D$10+'СЕТ СН'!$G$5-'СЕТ СН'!$G$24</f>
        <v>3283.0423248100001</v>
      </c>
      <c r="J57" s="36">
        <f>SUMIFS(СВЦЭМ!$D$39:$D$782,СВЦЭМ!$A$39:$A$782,$A57,СВЦЭМ!$B$39:$B$782,J$47)+'СЕТ СН'!$G$14+СВЦЭМ!$D$10+'СЕТ СН'!$G$5-'СЕТ СН'!$G$24</f>
        <v>3283.24437962</v>
      </c>
      <c r="K57" s="36">
        <f>SUMIFS(СВЦЭМ!$D$39:$D$782,СВЦЭМ!$A$39:$A$782,$A57,СВЦЭМ!$B$39:$B$782,K$47)+'СЕТ СН'!$G$14+СВЦЭМ!$D$10+'СЕТ СН'!$G$5-'СЕТ СН'!$G$24</f>
        <v>3287.4726948100001</v>
      </c>
      <c r="L57" s="36">
        <f>SUMIFS(СВЦЭМ!$D$39:$D$782,СВЦЭМ!$A$39:$A$782,$A57,СВЦЭМ!$B$39:$B$782,L$47)+'СЕТ СН'!$G$14+СВЦЭМ!$D$10+'СЕТ СН'!$G$5-'СЕТ СН'!$G$24</f>
        <v>3290.4919048299998</v>
      </c>
      <c r="M57" s="36">
        <f>SUMIFS(СВЦЭМ!$D$39:$D$782,СВЦЭМ!$A$39:$A$782,$A57,СВЦЭМ!$B$39:$B$782,M$47)+'СЕТ СН'!$G$14+СВЦЭМ!$D$10+'СЕТ СН'!$G$5-'СЕТ СН'!$G$24</f>
        <v>3295.0136648500002</v>
      </c>
      <c r="N57" s="36">
        <f>SUMIFS(СВЦЭМ!$D$39:$D$782,СВЦЭМ!$A$39:$A$782,$A57,СВЦЭМ!$B$39:$B$782,N$47)+'СЕТ СН'!$G$14+СВЦЭМ!$D$10+'СЕТ СН'!$G$5-'СЕТ СН'!$G$24</f>
        <v>3346.0226693499999</v>
      </c>
      <c r="O57" s="36">
        <f>SUMIFS(СВЦЭМ!$D$39:$D$782,СВЦЭМ!$A$39:$A$782,$A57,СВЦЭМ!$B$39:$B$782,O$47)+'СЕТ СН'!$G$14+СВЦЭМ!$D$10+'СЕТ СН'!$G$5-'СЕТ СН'!$G$24</f>
        <v>3391.1068018000001</v>
      </c>
      <c r="P57" s="36">
        <f>SUMIFS(СВЦЭМ!$D$39:$D$782,СВЦЭМ!$A$39:$A$782,$A57,СВЦЭМ!$B$39:$B$782,P$47)+'СЕТ СН'!$G$14+СВЦЭМ!$D$10+'СЕТ СН'!$G$5-'СЕТ СН'!$G$24</f>
        <v>3396.4666751499999</v>
      </c>
      <c r="Q57" s="36">
        <f>SUMIFS(СВЦЭМ!$D$39:$D$782,СВЦЭМ!$A$39:$A$782,$A57,СВЦЭМ!$B$39:$B$782,Q$47)+'СЕТ СН'!$G$14+СВЦЭМ!$D$10+'СЕТ СН'!$G$5-'СЕТ СН'!$G$24</f>
        <v>3397.8904132799998</v>
      </c>
      <c r="R57" s="36">
        <f>SUMIFS(СВЦЭМ!$D$39:$D$782,СВЦЭМ!$A$39:$A$782,$A57,СВЦЭМ!$B$39:$B$782,R$47)+'СЕТ СН'!$G$14+СВЦЭМ!$D$10+'СЕТ СН'!$G$5-'СЕТ СН'!$G$24</f>
        <v>3350.7984842400001</v>
      </c>
      <c r="S57" s="36">
        <f>SUMIFS(СВЦЭМ!$D$39:$D$782,СВЦЭМ!$A$39:$A$782,$A57,СВЦЭМ!$B$39:$B$782,S$47)+'СЕТ СН'!$G$14+СВЦЭМ!$D$10+'СЕТ СН'!$G$5-'СЕТ СН'!$G$24</f>
        <v>3291.22362479</v>
      </c>
      <c r="T57" s="36">
        <f>SUMIFS(СВЦЭМ!$D$39:$D$782,СВЦЭМ!$A$39:$A$782,$A57,СВЦЭМ!$B$39:$B$782,T$47)+'СЕТ СН'!$G$14+СВЦЭМ!$D$10+'СЕТ СН'!$G$5-'СЕТ СН'!$G$24</f>
        <v>3284.1531728599998</v>
      </c>
      <c r="U57" s="36">
        <f>SUMIFS(СВЦЭМ!$D$39:$D$782,СВЦЭМ!$A$39:$A$782,$A57,СВЦЭМ!$B$39:$B$782,U$47)+'СЕТ СН'!$G$14+СВЦЭМ!$D$10+'СЕТ СН'!$G$5-'СЕТ СН'!$G$24</f>
        <v>3267.7322513999998</v>
      </c>
      <c r="V57" s="36">
        <f>SUMIFS(СВЦЭМ!$D$39:$D$782,СВЦЭМ!$A$39:$A$782,$A57,СВЦЭМ!$B$39:$B$782,V$47)+'СЕТ СН'!$G$14+СВЦЭМ!$D$10+'СЕТ СН'!$G$5-'СЕТ СН'!$G$24</f>
        <v>3265.1035964100001</v>
      </c>
      <c r="W57" s="36">
        <f>SUMIFS(СВЦЭМ!$D$39:$D$782,СВЦЭМ!$A$39:$A$782,$A57,СВЦЭМ!$B$39:$B$782,W$47)+'СЕТ СН'!$G$14+СВЦЭМ!$D$10+'СЕТ СН'!$G$5-'СЕТ СН'!$G$24</f>
        <v>3275.42068793</v>
      </c>
      <c r="X57" s="36">
        <f>SUMIFS(СВЦЭМ!$D$39:$D$782,СВЦЭМ!$A$39:$A$782,$A57,СВЦЭМ!$B$39:$B$782,X$47)+'СЕТ СН'!$G$14+СВЦЭМ!$D$10+'СЕТ СН'!$G$5-'СЕТ СН'!$G$24</f>
        <v>3262.72592403</v>
      </c>
      <c r="Y57" s="36">
        <f>SUMIFS(СВЦЭМ!$D$39:$D$782,СВЦЭМ!$A$39:$A$782,$A57,СВЦЭМ!$B$39:$B$782,Y$47)+'СЕТ СН'!$G$14+СВЦЭМ!$D$10+'СЕТ СН'!$G$5-'СЕТ СН'!$G$24</f>
        <v>3245.79938008</v>
      </c>
    </row>
    <row r="58" spans="1:25" ht="15.75" x14ac:dyDescent="0.2">
      <c r="A58" s="35">
        <f t="shared" si="1"/>
        <v>44358</v>
      </c>
      <c r="B58" s="36">
        <f>SUMIFS(СВЦЭМ!$D$39:$D$782,СВЦЭМ!$A$39:$A$782,$A58,СВЦЭМ!$B$39:$B$782,B$47)+'СЕТ СН'!$G$14+СВЦЭМ!$D$10+'СЕТ СН'!$G$5-'СЕТ СН'!$G$24</f>
        <v>3271.62926298</v>
      </c>
      <c r="C58" s="36">
        <f>SUMIFS(СВЦЭМ!$D$39:$D$782,СВЦЭМ!$A$39:$A$782,$A58,СВЦЭМ!$B$39:$B$782,C$47)+'СЕТ СН'!$G$14+СВЦЭМ!$D$10+'СЕТ СН'!$G$5-'СЕТ СН'!$G$24</f>
        <v>3323.6530358199998</v>
      </c>
      <c r="D58" s="36">
        <f>SUMIFS(СВЦЭМ!$D$39:$D$782,СВЦЭМ!$A$39:$A$782,$A58,СВЦЭМ!$B$39:$B$782,D$47)+'СЕТ СН'!$G$14+СВЦЭМ!$D$10+'СЕТ СН'!$G$5-'СЕТ СН'!$G$24</f>
        <v>3381.7778723299998</v>
      </c>
      <c r="E58" s="36">
        <f>SUMIFS(СВЦЭМ!$D$39:$D$782,СВЦЭМ!$A$39:$A$782,$A58,СВЦЭМ!$B$39:$B$782,E$47)+'СЕТ СН'!$G$14+СВЦЭМ!$D$10+'СЕТ СН'!$G$5-'СЕТ СН'!$G$24</f>
        <v>3388.9825983000001</v>
      </c>
      <c r="F58" s="36">
        <f>SUMIFS(СВЦЭМ!$D$39:$D$782,СВЦЭМ!$A$39:$A$782,$A58,СВЦЭМ!$B$39:$B$782,F$47)+'СЕТ СН'!$G$14+СВЦЭМ!$D$10+'СЕТ СН'!$G$5-'СЕТ СН'!$G$24</f>
        <v>3385.6683300599998</v>
      </c>
      <c r="G58" s="36">
        <f>SUMIFS(СВЦЭМ!$D$39:$D$782,СВЦЭМ!$A$39:$A$782,$A58,СВЦЭМ!$B$39:$B$782,G$47)+'СЕТ СН'!$G$14+СВЦЭМ!$D$10+'СЕТ СН'!$G$5-'СЕТ СН'!$G$24</f>
        <v>3389.5762073599999</v>
      </c>
      <c r="H58" s="36">
        <f>SUMIFS(СВЦЭМ!$D$39:$D$782,СВЦЭМ!$A$39:$A$782,$A58,СВЦЭМ!$B$39:$B$782,H$47)+'СЕТ СН'!$G$14+СВЦЭМ!$D$10+'СЕТ СН'!$G$5-'СЕТ СН'!$G$24</f>
        <v>3355.70415671</v>
      </c>
      <c r="I58" s="36">
        <f>SUMIFS(СВЦЭМ!$D$39:$D$782,СВЦЭМ!$A$39:$A$782,$A58,СВЦЭМ!$B$39:$B$782,I$47)+'СЕТ СН'!$G$14+СВЦЭМ!$D$10+'СЕТ СН'!$G$5-'СЕТ СН'!$G$24</f>
        <v>3321.6854473200001</v>
      </c>
      <c r="J58" s="36">
        <f>SUMIFS(СВЦЭМ!$D$39:$D$782,СВЦЭМ!$A$39:$A$782,$A58,СВЦЭМ!$B$39:$B$782,J$47)+'СЕТ СН'!$G$14+СВЦЭМ!$D$10+'СЕТ СН'!$G$5-'СЕТ СН'!$G$24</f>
        <v>3312.1879192599999</v>
      </c>
      <c r="K58" s="36">
        <f>SUMIFS(СВЦЭМ!$D$39:$D$782,СВЦЭМ!$A$39:$A$782,$A58,СВЦЭМ!$B$39:$B$782,K$47)+'СЕТ СН'!$G$14+СВЦЭМ!$D$10+'СЕТ СН'!$G$5-'СЕТ СН'!$G$24</f>
        <v>3304.2061549700002</v>
      </c>
      <c r="L58" s="36">
        <f>SUMIFS(СВЦЭМ!$D$39:$D$782,СВЦЭМ!$A$39:$A$782,$A58,СВЦЭМ!$B$39:$B$782,L$47)+'СЕТ СН'!$G$14+СВЦЭМ!$D$10+'СЕТ СН'!$G$5-'СЕТ СН'!$G$24</f>
        <v>3304.2994635999999</v>
      </c>
      <c r="M58" s="36">
        <f>SUMIFS(СВЦЭМ!$D$39:$D$782,СВЦЭМ!$A$39:$A$782,$A58,СВЦЭМ!$B$39:$B$782,M$47)+'СЕТ СН'!$G$14+СВЦЭМ!$D$10+'СЕТ СН'!$G$5-'СЕТ СН'!$G$24</f>
        <v>3322.9227905099997</v>
      </c>
      <c r="N58" s="36">
        <f>SUMIFS(СВЦЭМ!$D$39:$D$782,СВЦЭМ!$A$39:$A$782,$A58,СВЦЭМ!$B$39:$B$782,N$47)+'СЕТ СН'!$G$14+СВЦЭМ!$D$10+'СЕТ СН'!$G$5-'СЕТ СН'!$G$24</f>
        <v>3366.7777482299998</v>
      </c>
      <c r="O58" s="36">
        <f>SUMIFS(СВЦЭМ!$D$39:$D$782,СВЦЭМ!$A$39:$A$782,$A58,СВЦЭМ!$B$39:$B$782,O$47)+'СЕТ СН'!$G$14+СВЦЭМ!$D$10+'СЕТ СН'!$G$5-'СЕТ СН'!$G$24</f>
        <v>3378.51639514</v>
      </c>
      <c r="P58" s="36">
        <f>SUMIFS(СВЦЭМ!$D$39:$D$782,СВЦЭМ!$A$39:$A$782,$A58,СВЦЭМ!$B$39:$B$782,P$47)+'СЕТ СН'!$G$14+СВЦЭМ!$D$10+'СЕТ СН'!$G$5-'СЕТ СН'!$G$24</f>
        <v>3374.6694739599998</v>
      </c>
      <c r="Q58" s="36">
        <f>SUMIFS(СВЦЭМ!$D$39:$D$782,СВЦЭМ!$A$39:$A$782,$A58,СВЦЭМ!$B$39:$B$782,Q$47)+'СЕТ СН'!$G$14+СВЦЭМ!$D$10+'СЕТ СН'!$G$5-'СЕТ СН'!$G$24</f>
        <v>3388.3944072599998</v>
      </c>
      <c r="R58" s="36">
        <f>SUMIFS(СВЦЭМ!$D$39:$D$782,СВЦЭМ!$A$39:$A$782,$A58,СВЦЭМ!$B$39:$B$782,R$47)+'СЕТ СН'!$G$14+СВЦЭМ!$D$10+'СЕТ СН'!$G$5-'СЕТ СН'!$G$24</f>
        <v>3354.9889012899998</v>
      </c>
      <c r="S58" s="36">
        <f>SUMIFS(СВЦЭМ!$D$39:$D$782,СВЦЭМ!$A$39:$A$782,$A58,СВЦЭМ!$B$39:$B$782,S$47)+'СЕТ СН'!$G$14+СВЦЭМ!$D$10+'СЕТ СН'!$G$5-'СЕТ СН'!$G$24</f>
        <v>3290.6212329499999</v>
      </c>
      <c r="T58" s="36">
        <f>SUMIFS(СВЦЭМ!$D$39:$D$782,СВЦЭМ!$A$39:$A$782,$A58,СВЦЭМ!$B$39:$B$782,T$47)+'СЕТ СН'!$G$14+СВЦЭМ!$D$10+'СЕТ СН'!$G$5-'СЕТ СН'!$G$24</f>
        <v>3229.6126564400001</v>
      </c>
      <c r="U58" s="36">
        <f>SUMIFS(СВЦЭМ!$D$39:$D$782,СВЦЭМ!$A$39:$A$782,$A58,СВЦЭМ!$B$39:$B$782,U$47)+'СЕТ СН'!$G$14+СВЦЭМ!$D$10+'СЕТ СН'!$G$5-'СЕТ СН'!$G$24</f>
        <v>3211.0672040099998</v>
      </c>
      <c r="V58" s="36">
        <f>SUMIFS(СВЦЭМ!$D$39:$D$782,СВЦЭМ!$A$39:$A$782,$A58,СВЦЭМ!$B$39:$B$782,V$47)+'СЕТ СН'!$G$14+СВЦЭМ!$D$10+'СЕТ СН'!$G$5-'СЕТ СН'!$G$24</f>
        <v>3224.8276672500001</v>
      </c>
      <c r="W58" s="36">
        <f>SUMIFS(СВЦЭМ!$D$39:$D$782,СВЦЭМ!$A$39:$A$782,$A58,СВЦЭМ!$B$39:$B$782,W$47)+'СЕТ СН'!$G$14+СВЦЭМ!$D$10+'СЕТ СН'!$G$5-'СЕТ СН'!$G$24</f>
        <v>3230.7091366099999</v>
      </c>
      <c r="X58" s="36">
        <f>SUMIFS(СВЦЭМ!$D$39:$D$782,СВЦЭМ!$A$39:$A$782,$A58,СВЦЭМ!$B$39:$B$782,X$47)+'СЕТ СН'!$G$14+СВЦЭМ!$D$10+'СЕТ СН'!$G$5-'СЕТ СН'!$G$24</f>
        <v>3248.2455735499998</v>
      </c>
      <c r="Y58" s="36">
        <f>SUMIFS(СВЦЭМ!$D$39:$D$782,СВЦЭМ!$A$39:$A$782,$A58,СВЦЭМ!$B$39:$B$782,Y$47)+'СЕТ СН'!$G$14+СВЦЭМ!$D$10+'СЕТ СН'!$G$5-'СЕТ СН'!$G$24</f>
        <v>3269.4767003699999</v>
      </c>
    </row>
    <row r="59" spans="1:25" ht="15.75" x14ac:dyDescent="0.2">
      <c r="A59" s="35">
        <f t="shared" si="1"/>
        <v>44359</v>
      </c>
      <c r="B59" s="36">
        <f>SUMIFS(СВЦЭМ!$D$39:$D$782,СВЦЭМ!$A$39:$A$782,$A59,СВЦЭМ!$B$39:$B$782,B$47)+'СЕТ СН'!$G$14+СВЦЭМ!$D$10+'СЕТ СН'!$G$5-'СЕТ СН'!$G$24</f>
        <v>3289.2615941099998</v>
      </c>
      <c r="C59" s="36">
        <f>SUMIFS(СВЦЭМ!$D$39:$D$782,СВЦЭМ!$A$39:$A$782,$A59,СВЦЭМ!$B$39:$B$782,C$47)+'СЕТ СН'!$G$14+СВЦЭМ!$D$10+'СЕТ СН'!$G$5-'СЕТ СН'!$G$24</f>
        <v>3324.9718733600002</v>
      </c>
      <c r="D59" s="36">
        <f>SUMIFS(СВЦЭМ!$D$39:$D$782,СВЦЭМ!$A$39:$A$782,$A59,СВЦЭМ!$B$39:$B$782,D$47)+'СЕТ СН'!$G$14+СВЦЭМ!$D$10+'СЕТ СН'!$G$5-'СЕТ СН'!$G$24</f>
        <v>3392.18763721</v>
      </c>
      <c r="E59" s="36">
        <f>SUMIFS(СВЦЭМ!$D$39:$D$782,СВЦЭМ!$A$39:$A$782,$A59,СВЦЭМ!$B$39:$B$782,E$47)+'СЕТ СН'!$G$14+СВЦЭМ!$D$10+'СЕТ СН'!$G$5-'СЕТ СН'!$G$24</f>
        <v>3393.7185450100001</v>
      </c>
      <c r="F59" s="36">
        <f>SUMIFS(СВЦЭМ!$D$39:$D$782,СВЦЭМ!$A$39:$A$782,$A59,СВЦЭМ!$B$39:$B$782,F$47)+'СЕТ СН'!$G$14+СВЦЭМ!$D$10+'СЕТ СН'!$G$5-'СЕТ СН'!$G$24</f>
        <v>3389.53343941</v>
      </c>
      <c r="G59" s="36">
        <f>SUMIFS(СВЦЭМ!$D$39:$D$782,СВЦЭМ!$A$39:$A$782,$A59,СВЦЭМ!$B$39:$B$782,G$47)+'СЕТ СН'!$G$14+СВЦЭМ!$D$10+'СЕТ СН'!$G$5-'СЕТ СН'!$G$24</f>
        <v>3390.7424028599999</v>
      </c>
      <c r="H59" s="36">
        <f>SUMIFS(СВЦЭМ!$D$39:$D$782,СВЦЭМ!$A$39:$A$782,$A59,СВЦЭМ!$B$39:$B$782,H$47)+'СЕТ СН'!$G$14+СВЦЭМ!$D$10+'СЕТ СН'!$G$5-'СЕТ СН'!$G$24</f>
        <v>3374.86165093</v>
      </c>
      <c r="I59" s="36">
        <f>SUMIFS(СВЦЭМ!$D$39:$D$782,СВЦЭМ!$A$39:$A$782,$A59,СВЦЭМ!$B$39:$B$782,I$47)+'СЕТ СН'!$G$14+СВЦЭМ!$D$10+'СЕТ СН'!$G$5-'СЕТ СН'!$G$24</f>
        <v>3322.93515286</v>
      </c>
      <c r="J59" s="36">
        <f>SUMIFS(СВЦЭМ!$D$39:$D$782,СВЦЭМ!$A$39:$A$782,$A59,СВЦЭМ!$B$39:$B$782,J$47)+'СЕТ СН'!$G$14+СВЦЭМ!$D$10+'СЕТ СН'!$G$5-'СЕТ СН'!$G$24</f>
        <v>3288.5010856600002</v>
      </c>
      <c r="K59" s="36">
        <f>SUMIFS(СВЦЭМ!$D$39:$D$782,СВЦЭМ!$A$39:$A$782,$A59,СВЦЭМ!$B$39:$B$782,K$47)+'СЕТ СН'!$G$14+СВЦЭМ!$D$10+'СЕТ СН'!$G$5-'СЕТ СН'!$G$24</f>
        <v>3262.8512524600001</v>
      </c>
      <c r="L59" s="36">
        <f>SUMIFS(СВЦЭМ!$D$39:$D$782,СВЦЭМ!$A$39:$A$782,$A59,СВЦЭМ!$B$39:$B$782,L$47)+'СЕТ СН'!$G$14+СВЦЭМ!$D$10+'СЕТ СН'!$G$5-'СЕТ СН'!$G$24</f>
        <v>3278.85012762</v>
      </c>
      <c r="M59" s="36">
        <f>SUMIFS(СВЦЭМ!$D$39:$D$782,СВЦЭМ!$A$39:$A$782,$A59,СВЦЭМ!$B$39:$B$782,M$47)+'СЕТ СН'!$G$14+СВЦЭМ!$D$10+'СЕТ СН'!$G$5-'СЕТ СН'!$G$24</f>
        <v>3283.5413063999999</v>
      </c>
      <c r="N59" s="36">
        <f>SUMIFS(СВЦЭМ!$D$39:$D$782,СВЦЭМ!$A$39:$A$782,$A59,СВЦЭМ!$B$39:$B$782,N$47)+'СЕТ СН'!$G$14+СВЦЭМ!$D$10+'СЕТ СН'!$G$5-'СЕТ СН'!$G$24</f>
        <v>3347.2624029500003</v>
      </c>
      <c r="O59" s="36">
        <f>SUMIFS(СВЦЭМ!$D$39:$D$782,СВЦЭМ!$A$39:$A$782,$A59,СВЦЭМ!$B$39:$B$782,O$47)+'СЕТ СН'!$G$14+СВЦЭМ!$D$10+'СЕТ СН'!$G$5-'СЕТ СН'!$G$24</f>
        <v>3369.8954634000002</v>
      </c>
      <c r="P59" s="36">
        <f>SUMIFS(СВЦЭМ!$D$39:$D$782,СВЦЭМ!$A$39:$A$782,$A59,СВЦЭМ!$B$39:$B$782,P$47)+'СЕТ СН'!$G$14+СВЦЭМ!$D$10+'СЕТ СН'!$G$5-'СЕТ СН'!$G$24</f>
        <v>3367.3419938799998</v>
      </c>
      <c r="Q59" s="36">
        <f>SUMIFS(СВЦЭМ!$D$39:$D$782,СВЦЭМ!$A$39:$A$782,$A59,СВЦЭМ!$B$39:$B$782,Q$47)+'СЕТ СН'!$G$14+СВЦЭМ!$D$10+'СЕТ СН'!$G$5-'СЕТ СН'!$G$24</f>
        <v>3363.6865189499999</v>
      </c>
      <c r="R59" s="36">
        <f>SUMIFS(СВЦЭМ!$D$39:$D$782,СВЦЭМ!$A$39:$A$782,$A59,СВЦЭМ!$B$39:$B$782,R$47)+'СЕТ СН'!$G$14+СВЦЭМ!$D$10+'СЕТ СН'!$G$5-'СЕТ СН'!$G$24</f>
        <v>3329.8397886000002</v>
      </c>
      <c r="S59" s="36">
        <f>SUMIFS(СВЦЭМ!$D$39:$D$782,СВЦЭМ!$A$39:$A$782,$A59,СВЦЭМ!$B$39:$B$782,S$47)+'СЕТ СН'!$G$14+СВЦЭМ!$D$10+'СЕТ СН'!$G$5-'СЕТ СН'!$G$24</f>
        <v>3289.5642886000001</v>
      </c>
      <c r="T59" s="36">
        <f>SUMIFS(СВЦЭМ!$D$39:$D$782,СВЦЭМ!$A$39:$A$782,$A59,СВЦЭМ!$B$39:$B$782,T$47)+'СЕТ СН'!$G$14+СВЦЭМ!$D$10+'СЕТ СН'!$G$5-'СЕТ СН'!$G$24</f>
        <v>3252.99184049</v>
      </c>
      <c r="U59" s="36">
        <f>SUMIFS(СВЦЭМ!$D$39:$D$782,СВЦЭМ!$A$39:$A$782,$A59,СВЦЭМ!$B$39:$B$782,U$47)+'СЕТ СН'!$G$14+СВЦЭМ!$D$10+'СЕТ СН'!$G$5-'СЕТ СН'!$G$24</f>
        <v>3254.0035536199998</v>
      </c>
      <c r="V59" s="36">
        <f>SUMIFS(СВЦЭМ!$D$39:$D$782,СВЦЭМ!$A$39:$A$782,$A59,СВЦЭМ!$B$39:$B$782,V$47)+'СЕТ СН'!$G$14+СВЦЭМ!$D$10+'СЕТ СН'!$G$5-'СЕТ СН'!$G$24</f>
        <v>3258.8609438200001</v>
      </c>
      <c r="W59" s="36">
        <f>SUMIFS(СВЦЭМ!$D$39:$D$782,СВЦЭМ!$A$39:$A$782,$A59,СВЦЭМ!$B$39:$B$782,W$47)+'СЕТ СН'!$G$14+СВЦЭМ!$D$10+'СЕТ СН'!$G$5-'СЕТ СН'!$G$24</f>
        <v>3218.4915103799999</v>
      </c>
      <c r="X59" s="36">
        <f>SUMIFS(СВЦЭМ!$D$39:$D$782,СВЦЭМ!$A$39:$A$782,$A59,СВЦЭМ!$B$39:$B$782,X$47)+'СЕТ СН'!$G$14+СВЦЭМ!$D$10+'СЕТ СН'!$G$5-'СЕТ СН'!$G$24</f>
        <v>3220.4581812400002</v>
      </c>
      <c r="Y59" s="36">
        <f>SUMIFS(СВЦЭМ!$D$39:$D$782,СВЦЭМ!$A$39:$A$782,$A59,СВЦЭМ!$B$39:$B$782,Y$47)+'СЕТ СН'!$G$14+СВЦЭМ!$D$10+'СЕТ СН'!$G$5-'СЕТ СН'!$G$24</f>
        <v>3246.5441035599997</v>
      </c>
    </row>
    <row r="60" spans="1:25" ht="15.75" x14ac:dyDescent="0.2">
      <c r="A60" s="35">
        <f t="shared" si="1"/>
        <v>44360</v>
      </c>
      <c r="B60" s="36">
        <f>SUMIFS(СВЦЭМ!$D$39:$D$782,СВЦЭМ!$A$39:$A$782,$A60,СВЦЭМ!$B$39:$B$782,B$47)+'СЕТ СН'!$G$14+СВЦЭМ!$D$10+'СЕТ СН'!$G$5-'СЕТ СН'!$G$24</f>
        <v>3263.0665363600001</v>
      </c>
      <c r="C60" s="36">
        <f>SUMIFS(СВЦЭМ!$D$39:$D$782,СВЦЭМ!$A$39:$A$782,$A60,СВЦЭМ!$B$39:$B$782,C$47)+'СЕТ СН'!$G$14+СВЦЭМ!$D$10+'СЕТ СН'!$G$5-'СЕТ СН'!$G$24</f>
        <v>3307.1751619400002</v>
      </c>
      <c r="D60" s="36">
        <f>SUMIFS(СВЦЭМ!$D$39:$D$782,СВЦЭМ!$A$39:$A$782,$A60,СВЦЭМ!$B$39:$B$782,D$47)+'СЕТ СН'!$G$14+СВЦЭМ!$D$10+'СЕТ СН'!$G$5-'СЕТ СН'!$G$24</f>
        <v>3380.63633777</v>
      </c>
      <c r="E60" s="36">
        <f>SUMIFS(СВЦЭМ!$D$39:$D$782,СВЦЭМ!$A$39:$A$782,$A60,СВЦЭМ!$B$39:$B$782,E$47)+'СЕТ СН'!$G$14+СВЦЭМ!$D$10+'СЕТ СН'!$G$5-'СЕТ СН'!$G$24</f>
        <v>3376.37302662</v>
      </c>
      <c r="F60" s="36">
        <f>SUMIFS(СВЦЭМ!$D$39:$D$782,СВЦЭМ!$A$39:$A$782,$A60,СВЦЭМ!$B$39:$B$782,F$47)+'СЕТ СН'!$G$14+СВЦЭМ!$D$10+'СЕТ СН'!$G$5-'СЕТ СН'!$G$24</f>
        <v>3367.1028325100001</v>
      </c>
      <c r="G60" s="36">
        <f>SUMIFS(СВЦЭМ!$D$39:$D$782,СВЦЭМ!$A$39:$A$782,$A60,СВЦЭМ!$B$39:$B$782,G$47)+'СЕТ СН'!$G$14+СВЦЭМ!$D$10+'СЕТ СН'!$G$5-'СЕТ СН'!$G$24</f>
        <v>3367.4732157600001</v>
      </c>
      <c r="H60" s="36">
        <f>SUMIFS(СВЦЭМ!$D$39:$D$782,СВЦЭМ!$A$39:$A$782,$A60,СВЦЭМ!$B$39:$B$782,H$47)+'СЕТ СН'!$G$14+СВЦЭМ!$D$10+'СЕТ СН'!$G$5-'СЕТ СН'!$G$24</f>
        <v>3372.3083794700001</v>
      </c>
      <c r="I60" s="36">
        <f>SUMIFS(СВЦЭМ!$D$39:$D$782,СВЦЭМ!$A$39:$A$782,$A60,СВЦЭМ!$B$39:$B$782,I$47)+'СЕТ СН'!$G$14+СВЦЭМ!$D$10+'СЕТ СН'!$G$5-'СЕТ СН'!$G$24</f>
        <v>3311.6923272899999</v>
      </c>
      <c r="J60" s="36">
        <f>SUMIFS(СВЦЭМ!$D$39:$D$782,СВЦЭМ!$A$39:$A$782,$A60,СВЦЭМ!$B$39:$B$782,J$47)+'СЕТ СН'!$G$14+СВЦЭМ!$D$10+'СЕТ СН'!$G$5-'СЕТ СН'!$G$24</f>
        <v>3265.8389381699999</v>
      </c>
      <c r="K60" s="36">
        <f>SUMIFS(СВЦЭМ!$D$39:$D$782,СВЦЭМ!$A$39:$A$782,$A60,СВЦЭМ!$B$39:$B$782,K$47)+'СЕТ СН'!$G$14+СВЦЭМ!$D$10+'СЕТ СН'!$G$5-'СЕТ СН'!$G$24</f>
        <v>3256.7798119700001</v>
      </c>
      <c r="L60" s="36">
        <f>SUMIFS(СВЦЭМ!$D$39:$D$782,СВЦЭМ!$A$39:$A$782,$A60,СВЦЭМ!$B$39:$B$782,L$47)+'СЕТ СН'!$G$14+СВЦЭМ!$D$10+'СЕТ СН'!$G$5-'СЕТ СН'!$G$24</f>
        <v>3274.3043748999999</v>
      </c>
      <c r="M60" s="36">
        <f>SUMIFS(СВЦЭМ!$D$39:$D$782,СВЦЭМ!$A$39:$A$782,$A60,СВЦЭМ!$B$39:$B$782,M$47)+'СЕТ СН'!$G$14+СВЦЭМ!$D$10+'СЕТ СН'!$G$5-'СЕТ СН'!$G$24</f>
        <v>3278.8096257100001</v>
      </c>
      <c r="N60" s="36">
        <f>SUMIFS(СВЦЭМ!$D$39:$D$782,СВЦЭМ!$A$39:$A$782,$A60,СВЦЭМ!$B$39:$B$782,N$47)+'СЕТ СН'!$G$14+СВЦЭМ!$D$10+'СЕТ СН'!$G$5-'СЕТ СН'!$G$24</f>
        <v>3352.7110882900001</v>
      </c>
      <c r="O60" s="36">
        <f>SUMIFS(СВЦЭМ!$D$39:$D$782,СВЦЭМ!$A$39:$A$782,$A60,СВЦЭМ!$B$39:$B$782,O$47)+'СЕТ СН'!$G$14+СВЦЭМ!$D$10+'СЕТ СН'!$G$5-'СЕТ СН'!$G$24</f>
        <v>3370.8460527899997</v>
      </c>
      <c r="P60" s="36">
        <f>SUMIFS(СВЦЭМ!$D$39:$D$782,СВЦЭМ!$A$39:$A$782,$A60,СВЦЭМ!$B$39:$B$782,P$47)+'СЕТ СН'!$G$14+СВЦЭМ!$D$10+'СЕТ СН'!$G$5-'СЕТ СН'!$G$24</f>
        <v>3369.10975998</v>
      </c>
      <c r="Q60" s="36">
        <f>SUMIFS(СВЦЭМ!$D$39:$D$782,СВЦЭМ!$A$39:$A$782,$A60,СВЦЭМ!$B$39:$B$782,Q$47)+'СЕТ СН'!$G$14+СВЦЭМ!$D$10+'СЕТ СН'!$G$5-'СЕТ СН'!$G$24</f>
        <v>3362.1198780899999</v>
      </c>
      <c r="R60" s="36">
        <f>SUMIFS(СВЦЭМ!$D$39:$D$782,СВЦЭМ!$A$39:$A$782,$A60,СВЦЭМ!$B$39:$B$782,R$47)+'СЕТ СН'!$G$14+СВЦЭМ!$D$10+'СЕТ СН'!$G$5-'СЕТ СН'!$G$24</f>
        <v>3327.7740706899999</v>
      </c>
      <c r="S60" s="36">
        <f>SUMIFS(СВЦЭМ!$D$39:$D$782,СВЦЭМ!$A$39:$A$782,$A60,СВЦЭМ!$B$39:$B$782,S$47)+'СЕТ СН'!$G$14+СВЦЭМ!$D$10+'СЕТ СН'!$G$5-'СЕТ СН'!$G$24</f>
        <v>3259.8705102499998</v>
      </c>
      <c r="T60" s="36">
        <f>SUMIFS(СВЦЭМ!$D$39:$D$782,СВЦЭМ!$A$39:$A$782,$A60,СВЦЭМ!$B$39:$B$782,T$47)+'СЕТ СН'!$G$14+СВЦЭМ!$D$10+'СЕТ СН'!$G$5-'СЕТ СН'!$G$24</f>
        <v>3263.8728953899999</v>
      </c>
      <c r="U60" s="36">
        <f>SUMIFS(СВЦЭМ!$D$39:$D$782,СВЦЭМ!$A$39:$A$782,$A60,СВЦЭМ!$B$39:$B$782,U$47)+'СЕТ СН'!$G$14+СВЦЭМ!$D$10+'СЕТ СН'!$G$5-'СЕТ СН'!$G$24</f>
        <v>3267.6111681399998</v>
      </c>
      <c r="V60" s="36">
        <f>SUMIFS(СВЦЭМ!$D$39:$D$782,СВЦЭМ!$A$39:$A$782,$A60,СВЦЭМ!$B$39:$B$782,V$47)+'СЕТ СН'!$G$14+СВЦЭМ!$D$10+'СЕТ СН'!$G$5-'СЕТ СН'!$G$24</f>
        <v>3233.18694504</v>
      </c>
      <c r="W60" s="36">
        <f>SUMIFS(СВЦЭМ!$D$39:$D$782,СВЦЭМ!$A$39:$A$782,$A60,СВЦЭМ!$B$39:$B$782,W$47)+'СЕТ СН'!$G$14+СВЦЭМ!$D$10+'СЕТ СН'!$G$5-'СЕТ СН'!$G$24</f>
        <v>3221.7433700199999</v>
      </c>
      <c r="X60" s="36">
        <f>SUMIFS(СВЦЭМ!$D$39:$D$782,СВЦЭМ!$A$39:$A$782,$A60,СВЦЭМ!$B$39:$B$782,X$47)+'СЕТ СН'!$G$14+СВЦЭМ!$D$10+'СЕТ СН'!$G$5-'СЕТ СН'!$G$24</f>
        <v>3220.2090130699999</v>
      </c>
      <c r="Y60" s="36">
        <f>SUMIFS(СВЦЭМ!$D$39:$D$782,СВЦЭМ!$A$39:$A$782,$A60,СВЦЭМ!$B$39:$B$782,Y$47)+'СЕТ СН'!$G$14+СВЦЭМ!$D$10+'СЕТ СН'!$G$5-'СЕТ СН'!$G$24</f>
        <v>3223.45356752</v>
      </c>
    </row>
    <row r="61" spans="1:25" ht="15.75" x14ac:dyDescent="0.2">
      <c r="A61" s="35">
        <f t="shared" si="1"/>
        <v>44361</v>
      </c>
      <c r="B61" s="36">
        <f>SUMIFS(СВЦЭМ!$D$39:$D$782,СВЦЭМ!$A$39:$A$782,$A61,СВЦЭМ!$B$39:$B$782,B$47)+'СЕТ СН'!$G$14+СВЦЭМ!$D$10+'СЕТ СН'!$G$5-'СЕТ СН'!$G$24</f>
        <v>3251.7437909800001</v>
      </c>
      <c r="C61" s="36">
        <f>SUMIFS(СВЦЭМ!$D$39:$D$782,СВЦЭМ!$A$39:$A$782,$A61,СВЦЭМ!$B$39:$B$782,C$47)+'СЕТ СН'!$G$14+СВЦЭМ!$D$10+'СЕТ СН'!$G$5-'СЕТ СН'!$G$24</f>
        <v>3331.5559486100001</v>
      </c>
      <c r="D61" s="36">
        <f>SUMIFS(СВЦЭМ!$D$39:$D$782,СВЦЭМ!$A$39:$A$782,$A61,СВЦЭМ!$B$39:$B$782,D$47)+'СЕТ СН'!$G$14+СВЦЭМ!$D$10+'СЕТ СН'!$G$5-'СЕТ СН'!$G$24</f>
        <v>3368.48308301</v>
      </c>
      <c r="E61" s="36">
        <f>SUMIFS(СВЦЭМ!$D$39:$D$782,СВЦЭМ!$A$39:$A$782,$A61,СВЦЭМ!$B$39:$B$782,E$47)+'СЕТ СН'!$G$14+СВЦЭМ!$D$10+'СЕТ СН'!$G$5-'СЕТ СН'!$G$24</f>
        <v>3386.6248803200001</v>
      </c>
      <c r="F61" s="36">
        <f>SUMIFS(СВЦЭМ!$D$39:$D$782,СВЦЭМ!$A$39:$A$782,$A61,СВЦЭМ!$B$39:$B$782,F$47)+'СЕТ СН'!$G$14+СВЦЭМ!$D$10+'СЕТ СН'!$G$5-'СЕТ СН'!$G$24</f>
        <v>3382.0847795199998</v>
      </c>
      <c r="G61" s="36">
        <f>SUMIFS(СВЦЭМ!$D$39:$D$782,СВЦЭМ!$A$39:$A$782,$A61,СВЦЭМ!$B$39:$B$782,G$47)+'СЕТ СН'!$G$14+СВЦЭМ!$D$10+'СЕТ СН'!$G$5-'СЕТ СН'!$G$24</f>
        <v>3384.2003912</v>
      </c>
      <c r="H61" s="36">
        <f>SUMIFS(СВЦЭМ!$D$39:$D$782,СВЦЭМ!$A$39:$A$782,$A61,СВЦЭМ!$B$39:$B$782,H$47)+'СЕТ СН'!$G$14+СВЦЭМ!$D$10+'СЕТ СН'!$G$5-'СЕТ СН'!$G$24</f>
        <v>3379.5534134499999</v>
      </c>
      <c r="I61" s="36">
        <f>SUMIFS(СВЦЭМ!$D$39:$D$782,СВЦЭМ!$A$39:$A$782,$A61,СВЦЭМ!$B$39:$B$782,I$47)+'СЕТ СН'!$G$14+СВЦЭМ!$D$10+'СЕТ СН'!$G$5-'СЕТ СН'!$G$24</f>
        <v>3332.9589620500001</v>
      </c>
      <c r="J61" s="36">
        <f>SUMIFS(СВЦЭМ!$D$39:$D$782,СВЦЭМ!$A$39:$A$782,$A61,СВЦЭМ!$B$39:$B$782,J$47)+'СЕТ СН'!$G$14+СВЦЭМ!$D$10+'СЕТ СН'!$G$5-'СЕТ СН'!$G$24</f>
        <v>3273.4508888199998</v>
      </c>
      <c r="K61" s="36">
        <f>SUMIFS(СВЦЭМ!$D$39:$D$782,СВЦЭМ!$A$39:$A$782,$A61,СВЦЭМ!$B$39:$B$782,K$47)+'СЕТ СН'!$G$14+СВЦЭМ!$D$10+'СЕТ СН'!$G$5-'СЕТ СН'!$G$24</f>
        <v>3263.80856399</v>
      </c>
      <c r="L61" s="36">
        <f>SUMIFS(СВЦЭМ!$D$39:$D$782,СВЦЭМ!$A$39:$A$782,$A61,СВЦЭМ!$B$39:$B$782,L$47)+'СЕТ СН'!$G$14+СВЦЭМ!$D$10+'СЕТ СН'!$G$5-'СЕТ СН'!$G$24</f>
        <v>3279.7691662299999</v>
      </c>
      <c r="M61" s="36">
        <f>SUMIFS(СВЦЭМ!$D$39:$D$782,СВЦЭМ!$A$39:$A$782,$A61,СВЦЭМ!$B$39:$B$782,M$47)+'СЕТ СН'!$G$14+СВЦЭМ!$D$10+'СЕТ СН'!$G$5-'СЕТ СН'!$G$24</f>
        <v>3277.2053410099998</v>
      </c>
      <c r="N61" s="36">
        <f>SUMIFS(СВЦЭМ!$D$39:$D$782,СВЦЭМ!$A$39:$A$782,$A61,СВЦЭМ!$B$39:$B$782,N$47)+'СЕТ СН'!$G$14+СВЦЭМ!$D$10+'СЕТ СН'!$G$5-'СЕТ СН'!$G$24</f>
        <v>3347.5718889199998</v>
      </c>
      <c r="O61" s="36">
        <f>SUMIFS(СВЦЭМ!$D$39:$D$782,СВЦЭМ!$A$39:$A$782,$A61,СВЦЭМ!$B$39:$B$782,O$47)+'СЕТ СН'!$G$14+СВЦЭМ!$D$10+'СЕТ СН'!$G$5-'СЕТ СН'!$G$24</f>
        <v>3368.3222129000001</v>
      </c>
      <c r="P61" s="36">
        <f>SUMIFS(СВЦЭМ!$D$39:$D$782,СВЦЭМ!$A$39:$A$782,$A61,СВЦЭМ!$B$39:$B$782,P$47)+'СЕТ СН'!$G$14+СВЦЭМ!$D$10+'СЕТ СН'!$G$5-'СЕТ СН'!$G$24</f>
        <v>3359.72134736</v>
      </c>
      <c r="Q61" s="36">
        <f>SUMIFS(СВЦЭМ!$D$39:$D$782,СВЦЭМ!$A$39:$A$782,$A61,СВЦЭМ!$B$39:$B$782,Q$47)+'СЕТ СН'!$G$14+СВЦЭМ!$D$10+'СЕТ СН'!$G$5-'СЕТ СН'!$G$24</f>
        <v>3353.6751097400002</v>
      </c>
      <c r="R61" s="36">
        <f>SUMIFS(СВЦЭМ!$D$39:$D$782,СВЦЭМ!$A$39:$A$782,$A61,СВЦЭМ!$B$39:$B$782,R$47)+'СЕТ СН'!$G$14+СВЦЭМ!$D$10+'СЕТ СН'!$G$5-'СЕТ СН'!$G$24</f>
        <v>3326.4650545599998</v>
      </c>
      <c r="S61" s="36">
        <f>SUMIFS(СВЦЭМ!$D$39:$D$782,СВЦЭМ!$A$39:$A$782,$A61,СВЦЭМ!$B$39:$B$782,S$47)+'СЕТ СН'!$G$14+СВЦЭМ!$D$10+'СЕТ СН'!$G$5-'СЕТ СН'!$G$24</f>
        <v>3254.7266844599999</v>
      </c>
      <c r="T61" s="36">
        <f>SUMIFS(СВЦЭМ!$D$39:$D$782,СВЦЭМ!$A$39:$A$782,$A61,СВЦЭМ!$B$39:$B$782,T$47)+'СЕТ СН'!$G$14+СВЦЭМ!$D$10+'СЕТ СН'!$G$5-'СЕТ СН'!$G$24</f>
        <v>3280.7717206799998</v>
      </c>
      <c r="U61" s="36">
        <f>SUMIFS(СВЦЭМ!$D$39:$D$782,СВЦЭМ!$A$39:$A$782,$A61,СВЦЭМ!$B$39:$B$782,U$47)+'СЕТ СН'!$G$14+СВЦЭМ!$D$10+'СЕТ СН'!$G$5-'СЕТ СН'!$G$24</f>
        <v>3288.28378372</v>
      </c>
      <c r="V61" s="36">
        <f>SUMIFS(СВЦЭМ!$D$39:$D$782,СВЦЭМ!$A$39:$A$782,$A61,СВЦЭМ!$B$39:$B$782,V$47)+'СЕТ СН'!$G$14+СВЦЭМ!$D$10+'СЕТ СН'!$G$5-'СЕТ СН'!$G$24</f>
        <v>3255.92682233</v>
      </c>
      <c r="W61" s="36">
        <f>SUMIFS(СВЦЭМ!$D$39:$D$782,СВЦЭМ!$A$39:$A$782,$A61,СВЦЭМ!$B$39:$B$782,W$47)+'СЕТ СН'!$G$14+СВЦЭМ!$D$10+'СЕТ СН'!$G$5-'СЕТ СН'!$G$24</f>
        <v>3217.61706663</v>
      </c>
      <c r="X61" s="36">
        <f>SUMIFS(СВЦЭМ!$D$39:$D$782,СВЦЭМ!$A$39:$A$782,$A61,СВЦЭМ!$B$39:$B$782,X$47)+'СЕТ СН'!$G$14+СВЦЭМ!$D$10+'СЕТ СН'!$G$5-'СЕТ СН'!$G$24</f>
        <v>3238.1421703799997</v>
      </c>
      <c r="Y61" s="36">
        <f>SUMIFS(СВЦЭМ!$D$39:$D$782,СВЦЭМ!$A$39:$A$782,$A61,СВЦЭМ!$B$39:$B$782,Y$47)+'СЕТ СН'!$G$14+СВЦЭМ!$D$10+'СЕТ СН'!$G$5-'СЕТ СН'!$G$24</f>
        <v>3259.4148012199998</v>
      </c>
    </row>
    <row r="62" spans="1:25" ht="15.75" x14ac:dyDescent="0.2">
      <c r="A62" s="35">
        <f t="shared" si="1"/>
        <v>44362</v>
      </c>
      <c r="B62" s="36">
        <f>SUMIFS(СВЦЭМ!$D$39:$D$782,СВЦЭМ!$A$39:$A$782,$A62,СВЦЭМ!$B$39:$B$782,B$47)+'СЕТ СН'!$G$14+СВЦЭМ!$D$10+'СЕТ СН'!$G$5-'СЕТ СН'!$G$24</f>
        <v>3268.7282834299999</v>
      </c>
      <c r="C62" s="36">
        <f>SUMIFS(СВЦЭМ!$D$39:$D$782,СВЦЭМ!$A$39:$A$782,$A62,СВЦЭМ!$B$39:$B$782,C$47)+'СЕТ СН'!$G$14+СВЦЭМ!$D$10+'СЕТ СН'!$G$5-'СЕТ СН'!$G$24</f>
        <v>3349.4692755000001</v>
      </c>
      <c r="D62" s="36">
        <f>SUMIFS(СВЦЭМ!$D$39:$D$782,СВЦЭМ!$A$39:$A$782,$A62,СВЦЭМ!$B$39:$B$782,D$47)+'СЕТ СН'!$G$14+СВЦЭМ!$D$10+'СЕТ СН'!$G$5-'СЕТ СН'!$G$24</f>
        <v>3377.1688254000001</v>
      </c>
      <c r="E62" s="36">
        <f>SUMIFS(СВЦЭМ!$D$39:$D$782,СВЦЭМ!$A$39:$A$782,$A62,СВЦЭМ!$B$39:$B$782,E$47)+'СЕТ СН'!$G$14+СВЦЭМ!$D$10+'СЕТ СН'!$G$5-'СЕТ СН'!$G$24</f>
        <v>3386.6796914199999</v>
      </c>
      <c r="F62" s="36">
        <f>SUMIFS(СВЦЭМ!$D$39:$D$782,СВЦЭМ!$A$39:$A$782,$A62,СВЦЭМ!$B$39:$B$782,F$47)+'СЕТ СН'!$G$14+СВЦЭМ!$D$10+'СЕТ СН'!$G$5-'СЕТ СН'!$G$24</f>
        <v>3371.4140612900001</v>
      </c>
      <c r="G62" s="36">
        <f>SUMIFS(СВЦЭМ!$D$39:$D$782,СВЦЭМ!$A$39:$A$782,$A62,СВЦЭМ!$B$39:$B$782,G$47)+'СЕТ СН'!$G$14+СВЦЭМ!$D$10+'СЕТ СН'!$G$5-'СЕТ СН'!$G$24</f>
        <v>3368.7554622299999</v>
      </c>
      <c r="H62" s="36">
        <f>SUMIFS(СВЦЭМ!$D$39:$D$782,СВЦЭМ!$A$39:$A$782,$A62,СВЦЭМ!$B$39:$B$782,H$47)+'СЕТ СН'!$G$14+СВЦЭМ!$D$10+'СЕТ СН'!$G$5-'СЕТ СН'!$G$24</f>
        <v>3376.90595441</v>
      </c>
      <c r="I62" s="36">
        <f>SUMIFS(СВЦЭМ!$D$39:$D$782,СВЦЭМ!$A$39:$A$782,$A62,СВЦЭМ!$B$39:$B$782,I$47)+'СЕТ СН'!$G$14+СВЦЭМ!$D$10+'СЕТ СН'!$G$5-'СЕТ СН'!$G$24</f>
        <v>3292.33944741</v>
      </c>
      <c r="J62" s="36">
        <f>SUMIFS(СВЦЭМ!$D$39:$D$782,СВЦЭМ!$A$39:$A$782,$A62,СВЦЭМ!$B$39:$B$782,J$47)+'СЕТ СН'!$G$14+СВЦЭМ!$D$10+'СЕТ СН'!$G$5-'СЕТ СН'!$G$24</f>
        <v>3258.7769015700001</v>
      </c>
      <c r="K62" s="36">
        <f>SUMIFS(СВЦЭМ!$D$39:$D$782,СВЦЭМ!$A$39:$A$782,$A62,СВЦЭМ!$B$39:$B$782,K$47)+'СЕТ СН'!$G$14+СВЦЭМ!$D$10+'СЕТ СН'!$G$5-'СЕТ СН'!$G$24</f>
        <v>3242.1428827700001</v>
      </c>
      <c r="L62" s="36">
        <f>SUMIFS(СВЦЭМ!$D$39:$D$782,СВЦЭМ!$A$39:$A$782,$A62,СВЦЭМ!$B$39:$B$782,L$47)+'СЕТ СН'!$G$14+СВЦЭМ!$D$10+'СЕТ СН'!$G$5-'СЕТ СН'!$G$24</f>
        <v>3232.2364710900001</v>
      </c>
      <c r="M62" s="36">
        <f>SUMIFS(СВЦЭМ!$D$39:$D$782,СВЦЭМ!$A$39:$A$782,$A62,СВЦЭМ!$B$39:$B$782,M$47)+'СЕТ СН'!$G$14+СВЦЭМ!$D$10+'СЕТ СН'!$G$5-'СЕТ СН'!$G$24</f>
        <v>3289.6661828299998</v>
      </c>
      <c r="N62" s="36">
        <f>SUMIFS(СВЦЭМ!$D$39:$D$782,СВЦЭМ!$A$39:$A$782,$A62,СВЦЭМ!$B$39:$B$782,N$47)+'СЕТ СН'!$G$14+СВЦЭМ!$D$10+'СЕТ СН'!$G$5-'СЕТ СН'!$G$24</f>
        <v>3333.4581753399998</v>
      </c>
      <c r="O62" s="36">
        <f>SUMIFS(СВЦЭМ!$D$39:$D$782,СВЦЭМ!$A$39:$A$782,$A62,СВЦЭМ!$B$39:$B$782,O$47)+'СЕТ СН'!$G$14+СВЦЭМ!$D$10+'СЕТ СН'!$G$5-'СЕТ СН'!$G$24</f>
        <v>3377.6999168399998</v>
      </c>
      <c r="P62" s="36">
        <f>SUMIFS(СВЦЭМ!$D$39:$D$782,СВЦЭМ!$A$39:$A$782,$A62,СВЦЭМ!$B$39:$B$782,P$47)+'СЕТ СН'!$G$14+СВЦЭМ!$D$10+'СЕТ СН'!$G$5-'СЕТ СН'!$G$24</f>
        <v>3379.37767347</v>
      </c>
      <c r="Q62" s="36">
        <f>SUMIFS(СВЦЭМ!$D$39:$D$782,СВЦЭМ!$A$39:$A$782,$A62,СВЦЭМ!$B$39:$B$782,Q$47)+'СЕТ СН'!$G$14+СВЦЭМ!$D$10+'СЕТ СН'!$G$5-'СЕТ СН'!$G$24</f>
        <v>3387.5536164499999</v>
      </c>
      <c r="R62" s="36">
        <f>SUMIFS(СВЦЭМ!$D$39:$D$782,СВЦЭМ!$A$39:$A$782,$A62,СВЦЭМ!$B$39:$B$782,R$47)+'СЕТ СН'!$G$14+СВЦЭМ!$D$10+'СЕТ СН'!$G$5-'СЕТ СН'!$G$24</f>
        <v>3354.6282965</v>
      </c>
      <c r="S62" s="36">
        <f>SUMIFS(СВЦЭМ!$D$39:$D$782,СВЦЭМ!$A$39:$A$782,$A62,СВЦЭМ!$B$39:$B$782,S$47)+'СЕТ СН'!$G$14+СВЦЭМ!$D$10+'СЕТ СН'!$G$5-'СЕТ СН'!$G$24</f>
        <v>3296.0647606499997</v>
      </c>
      <c r="T62" s="36">
        <f>SUMIFS(СВЦЭМ!$D$39:$D$782,СВЦЭМ!$A$39:$A$782,$A62,СВЦЭМ!$B$39:$B$782,T$47)+'СЕТ СН'!$G$14+СВЦЭМ!$D$10+'СЕТ СН'!$G$5-'СЕТ СН'!$G$24</f>
        <v>3244.6321769699998</v>
      </c>
      <c r="U62" s="36">
        <f>SUMIFS(СВЦЭМ!$D$39:$D$782,СВЦЭМ!$A$39:$A$782,$A62,СВЦЭМ!$B$39:$B$782,U$47)+'СЕТ СН'!$G$14+СВЦЭМ!$D$10+'СЕТ СН'!$G$5-'СЕТ СН'!$G$24</f>
        <v>3239.0235863500002</v>
      </c>
      <c r="V62" s="36">
        <f>SUMIFS(СВЦЭМ!$D$39:$D$782,СВЦЭМ!$A$39:$A$782,$A62,СВЦЭМ!$B$39:$B$782,V$47)+'СЕТ СН'!$G$14+СВЦЭМ!$D$10+'СЕТ СН'!$G$5-'СЕТ СН'!$G$24</f>
        <v>3201.5906243999998</v>
      </c>
      <c r="W62" s="36">
        <f>SUMIFS(СВЦЭМ!$D$39:$D$782,СВЦЭМ!$A$39:$A$782,$A62,СВЦЭМ!$B$39:$B$782,W$47)+'СЕТ СН'!$G$14+СВЦЭМ!$D$10+'СЕТ СН'!$G$5-'СЕТ СН'!$G$24</f>
        <v>3191.3100194200001</v>
      </c>
      <c r="X62" s="36">
        <f>SUMIFS(СВЦЭМ!$D$39:$D$782,СВЦЭМ!$A$39:$A$782,$A62,СВЦЭМ!$B$39:$B$782,X$47)+'СЕТ СН'!$G$14+СВЦЭМ!$D$10+'СЕТ СН'!$G$5-'СЕТ СН'!$G$24</f>
        <v>3209.68906952</v>
      </c>
      <c r="Y62" s="36">
        <f>SUMIFS(СВЦЭМ!$D$39:$D$782,СВЦЭМ!$A$39:$A$782,$A62,СВЦЭМ!$B$39:$B$782,Y$47)+'СЕТ СН'!$G$14+СВЦЭМ!$D$10+'СЕТ СН'!$G$5-'СЕТ СН'!$G$24</f>
        <v>3225.2295952599998</v>
      </c>
    </row>
    <row r="63" spans="1:25" ht="15.75" x14ac:dyDescent="0.2">
      <c r="A63" s="35">
        <f t="shared" si="1"/>
        <v>44363</v>
      </c>
      <c r="B63" s="36">
        <f>SUMIFS(СВЦЭМ!$D$39:$D$782,СВЦЭМ!$A$39:$A$782,$A63,СВЦЭМ!$B$39:$B$782,B$47)+'СЕТ СН'!$G$14+СВЦЭМ!$D$10+'СЕТ СН'!$G$5-'СЕТ СН'!$G$24</f>
        <v>3250.4657503999997</v>
      </c>
      <c r="C63" s="36">
        <f>SUMIFS(СВЦЭМ!$D$39:$D$782,СВЦЭМ!$A$39:$A$782,$A63,СВЦЭМ!$B$39:$B$782,C$47)+'СЕТ СН'!$G$14+СВЦЭМ!$D$10+'СЕТ СН'!$G$5-'СЕТ СН'!$G$24</f>
        <v>3339.0699202800001</v>
      </c>
      <c r="D63" s="36">
        <f>SUMIFS(СВЦЭМ!$D$39:$D$782,СВЦЭМ!$A$39:$A$782,$A63,СВЦЭМ!$B$39:$B$782,D$47)+'СЕТ СН'!$G$14+СВЦЭМ!$D$10+'СЕТ СН'!$G$5-'СЕТ СН'!$G$24</f>
        <v>3366.6792538499999</v>
      </c>
      <c r="E63" s="36">
        <f>SUMIFS(СВЦЭМ!$D$39:$D$782,СВЦЭМ!$A$39:$A$782,$A63,СВЦЭМ!$B$39:$B$782,E$47)+'СЕТ СН'!$G$14+СВЦЭМ!$D$10+'СЕТ СН'!$G$5-'СЕТ СН'!$G$24</f>
        <v>3361.0412914799999</v>
      </c>
      <c r="F63" s="36">
        <f>SUMIFS(СВЦЭМ!$D$39:$D$782,СВЦЭМ!$A$39:$A$782,$A63,СВЦЭМ!$B$39:$B$782,F$47)+'СЕТ СН'!$G$14+СВЦЭМ!$D$10+'СЕТ СН'!$G$5-'СЕТ СН'!$G$24</f>
        <v>3354.7406208499997</v>
      </c>
      <c r="G63" s="36">
        <f>SUMIFS(СВЦЭМ!$D$39:$D$782,СВЦЭМ!$A$39:$A$782,$A63,СВЦЭМ!$B$39:$B$782,G$47)+'СЕТ СН'!$G$14+СВЦЭМ!$D$10+'СЕТ СН'!$G$5-'СЕТ СН'!$G$24</f>
        <v>3367.34200349</v>
      </c>
      <c r="H63" s="36">
        <f>SUMIFS(СВЦЭМ!$D$39:$D$782,СВЦЭМ!$A$39:$A$782,$A63,СВЦЭМ!$B$39:$B$782,H$47)+'СЕТ СН'!$G$14+СВЦЭМ!$D$10+'СЕТ СН'!$G$5-'СЕТ СН'!$G$24</f>
        <v>3358.6350870300002</v>
      </c>
      <c r="I63" s="36">
        <f>SUMIFS(СВЦЭМ!$D$39:$D$782,СВЦЭМ!$A$39:$A$782,$A63,СВЦЭМ!$B$39:$B$782,I$47)+'СЕТ СН'!$G$14+СВЦЭМ!$D$10+'СЕТ СН'!$G$5-'СЕТ СН'!$G$24</f>
        <v>3301.4853220300001</v>
      </c>
      <c r="J63" s="36">
        <f>SUMIFS(СВЦЭМ!$D$39:$D$782,СВЦЭМ!$A$39:$A$782,$A63,СВЦЭМ!$B$39:$B$782,J$47)+'СЕТ СН'!$G$14+СВЦЭМ!$D$10+'СЕТ СН'!$G$5-'СЕТ СН'!$G$24</f>
        <v>3253.4644162200002</v>
      </c>
      <c r="K63" s="36">
        <f>SUMIFS(СВЦЭМ!$D$39:$D$782,СВЦЭМ!$A$39:$A$782,$A63,СВЦЭМ!$B$39:$B$782,K$47)+'СЕТ СН'!$G$14+СВЦЭМ!$D$10+'СЕТ СН'!$G$5-'СЕТ СН'!$G$24</f>
        <v>3226.51757107</v>
      </c>
      <c r="L63" s="36">
        <f>SUMIFS(СВЦЭМ!$D$39:$D$782,СВЦЭМ!$A$39:$A$782,$A63,СВЦЭМ!$B$39:$B$782,L$47)+'СЕТ СН'!$G$14+СВЦЭМ!$D$10+'СЕТ СН'!$G$5-'СЕТ СН'!$G$24</f>
        <v>3246.9265797099997</v>
      </c>
      <c r="M63" s="36">
        <f>SUMIFS(СВЦЭМ!$D$39:$D$782,СВЦЭМ!$A$39:$A$782,$A63,СВЦЭМ!$B$39:$B$782,M$47)+'СЕТ СН'!$G$14+СВЦЭМ!$D$10+'СЕТ СН'!$G$5-'СЕТ СН'!$G$24</f>
        <v>3283.32049422</v>
      </c>
      <c r="N63" s="36">
        <f>SUMIFS(СВЦЭМ!$D$39:$D$782,СВЦЭМ!$A$39:$A$782,$A63,СВЦЭМ!$B$39:$B$782,N$47)+'СЕТ СН'!$G$14+СВЦЭМ!$D$10+'СЕТ СН'!$G$5-'СЕТ СН'!$G$24</f>
        <v>3345.2752973900001</v>
      </c>
      <c r="O63" s="36">
        <f>SUMIFS(СВЦЭМ!$D$39:$D$782,СВЦЭМ!$A$39:$A$782,$A63,СВЦЭМ!$B$39:$B$782,O$47)+'СЕТ СН'!$G$14+СВЦЭМ!$D$10+'СЕТ СН'!$G$5-'СЕТ СН'!$G$24</f>
        <v>3368.8912169</v>
      </c>
      <c r="P63" s="36">
        <f>SUMIFS(СВЦЭМ!$D$39:$D$782,СВЦЭМ!$A$39:$A$782,$A63,СВЦЭМ!$B$39:$B$782,P$47)+'СЕТ СН'!$G$14+СВЦЭМ!$D$10+'СЕТ СН'!$G$5-'СЕТ СН'!$G$24</f>
        <v>3371.7008401200001</v>
      </c>
      <c r="Q63" s="36">
        <f>SUMIFS(СВЦЭМ!$D$39:$D$782,СВЦЭМ!$A$39:$A$782,$A63,СВЦЭМ!$B$39:$B$782,Q$47)+'СЕТ СН'!$G$14+СВЦЭМ!$D$10+'СЕТ СН'!$G$5-'СЕТ СН'!$G$24</f>
        <v>3372.8906458800002</v>
      </c>
      <c r="R63" s="36">
        <f>SUMIFS(СВЦЭМ!$D$39:$D$782,СВЦЭМ!$A$39:$A$782,$A63,СВЦЭМ!$B$39:$B$782,R$47)+'СЕТ СН'!$G$14+СВЦЭМ!$D$10+'СЕТ СН'!$G$5-'СЕТ СН'!$G$24</f>
        <v>3353.0270881299998</v>
      </c>
      <c r="S63" s="36">
        <f>SUMIFS(СВЦЭМ!$D$39:$D$782,СВЦЭМ!$A$39:$A$782,$A63,СВЦЭМ!$B$39:$B$782,S$47)+'СЕТ СН'!$G$14+СВЦЭМ!$D$10+'СЕТ СН'!$G$5-'СЕТ СН'!$G$24</f>
        <v>3294.94316114</v>
      </c>
      <c r="T63" s="36">
        <f>SUMIFS(СВЦЭМ!$D$39:$D$782,СВЦЭМ!$A$39:$A$782,$A63,СВЦЭМ!$B$39:$B$782,T$47)+'СЕТ СН'!$G$14+СВЦЭМ!$D$10+'СЕТ СН'!$G$5-'СЕТ СН'!$G$24</f>
        <v>3242.61446037</v>
      </c>
      <c r="U63" s="36">
        <f>SUMIFS(СВЦЭМ!$D$39:$D$782,СВЦЭМ!$A$39:$A$782,$A63,СВЦЭМ!$B$39:$B$782,U$47)+'СЕТ СН'!$G$14+СВЦЭМ!$D$10+'СЕТ СН'!$G$5-'СЕТ СН'!$G$24</f>
        <v>3222.40910549</v>
      </c>
      <c r="V63" s="36">
        <f>SUMIFS(СВЦЭМ!$D$39:$D$782,СВЦЭМ!$A$39:$A$782,$A63,СВЦЭМ!$B$39:$B$782,V$47)+'СЕТ СН'!$G$14+СВЦЭМ!$D$10+'СЕТ СН'!$G$5-'СЕТ СН'!$G$24</f>
        <v>3200.7510538900001</v>
      </c>
      <c r="W63" s="36">
        <f>SUMIFS(СВЦЭМ!$D$39:$D$782,СВЦЭМ!$A$39:$A$782,$A63,СВЦЭМ!$B$39:$B$782,W$47)+'СЕТ СН'!$G$14+СВЦЭМ!$D$10+'СЕТ СН'!$G$5-'СЕТ СН'!$G$24</f>
        <v>3182.7896132800001</v>
      </c>
      <c r="X63" s="36">
        <f>SUMIFS(СВЦЭМ!$D$39:$D$782,СВЦЭМ!$A$39:$A$782,$A63,СВЦЭМ!$B$39:$B$782,X$47)+'СЕТ СН'!$G$14+СВЦЭМ!$D$10+'СЕТ СН'!$G$5-'СЕТ СН'!$G$24</f>
        <v>3191.5719201799998</v>
      </c>
      <c r="Y63" s="36">
        <f>SUMIFS(СВЦЭМ!$D$39:$D$782,СВЦЭМ!$A$39:$A$782,$A63,СВЦЭМ!$B$39:$B$782,Y$47)+'СЕТ СН'!$G$14+СВЦЭМ!$D$10+'СЕТ СН'!$G$5-'СЕТ СН'!$G$24</f>
        <v>3213.2324126799999</v>
      </c>
    </row>
    <row r="64" spans="1:25" ht="15.75" x14ac:dyDescent="0.2">
      <c r="A64" s="35">
        <f t="shared" si="1"/>
        <v>44364</v>
      </c>
      <c r="B64" s="36">
        <f>SUMIFS(СВЦЭМ!$D$39:$D$782,СВЦЭМ!$A$39:$A$782,$A64,СВЦЭМ!$B$39:$B$782,B$47)+'СЕТ СН'!$G$14+СВЦЭМ!$D$10+'СЕТ СН'!$G$5-'СЕТ СН'!$G$24</f>
        <v>3283.6550036999997</v>
      </c>
      <c r="C64" s="36">
        <f>SUMIFS(СВЦЭМ!$D$39:$D$782,СВЦЭМ!$A$39:$A$782,$A64,СВЦЭМ!$B$39:$B$782,C$47)+'СЕТ СН'!$G$14+СВЦЭМ!$D$10+'СЕТ СН'!$G$5-'СЕТ СН'!$G$24</f>
        <v>3375.9955817</v>
      </c>
      <c r="D64" s="36">
        <f>SUMIFS(СВЦЭМ!$D$39:$D$782,СВЦЭМ!$A$39:$A$782,$A64,СВЦЭМ!$B$39:$B$782,D$47)+'СЕТ СН'!$G$14+СВЦЭМ!$D$10+'СЕТ СН'!$G$5-'СЕТ СН'!$G$24</f>
        <v>3390.41674607</v>
      </c>
      <c r="E64" s="36">
        <f>SUMIFS(СВЦЭМ!$D$39:$D$782,СВЦЭМ!$A$39:$A$782,$A64,СВЦЭМ!$B$39:$B$782,E$47)+'СЕТ СН'!$G$14+СВЦЭМ!$D$10+'СЕТ СН'!$G$5-'СЕТ СН'!$G$24</f>
        <v>3384.9500156300001</v>
      </c>
      <c r="F64" s="36">
        <f>SUMIFS(СВЦЭМ!$D$39:$D$782,СВЦЭМ!$A$39:$A$782,$A64,СВЦЭМ!$B$39:$B$782,F$47)+'СЕТ СН'!$G$14+СВЦЭМ!$D$10+'СЕТ СН'!$G$5-'СЕТ СН'!$G$24</f>
        <v>3376.8871194499998</v>
      </c>
      <c r="G64" s="36">
        <f>SUMIFS(СВЦЭМ!$D$39:$D$782,СВЦЭМ!$A$39:$A$782,$A64,СВЦЭМ!$B$39:$B$782,G$47)+'СЕТ СН'!$G$14+СВЦЭМ!$D$10+'СЕТ СН'!$G$5-'СЕТ СН'!$G$24</f>
        <v>3387.89314577</v>
      </c>
      <c r="H64" s="36">
        <f>SUMIFS(СВЦЭМ!$D$39:$D$782,СВЦЭМ!$A$39:$A$782,$A64,СВЦЭМ!$B$39:$B$782,H$47)+'СЕТ СН'!$G$14+СВЦЭМ!$D$10+'СЕТ СН'!$G$5-'СЕТ СН'!$G$24</f>
        <v>3416.0725092100001</v>
      </c>
      <c r="I64" s="36">
        <f>SUMIFS(СВЦЭМ!$D$39:$D$782,СВЦЭМ!$A$39:$A$782,$A64,СВЦЭМ!$B$39:$B$782,I$47)+'СЕТ СН'!$G$14+СВЦЭМ!$D$10+'СЕТ СН'!$G$5-'СЕТ СН'!$G$24</f>
        <v>3328.4524760899999</v>
      </c>
      <c r="J64" s="36">
        <f>SUMIFS(СВЦЭМ!$D$39:$D$782,СВЦЭМ!$A$39:$A$782,$A64,СВЦЭМ!$B$39:$B$782,J$47)+'СЕТ СН'!$G$14+СВЦЭМ!$D$10+'СЕТ СН'!$G$5-'СЕТ СН'!$G$24</f>
        <v>3301.50507152</v>
      </c>
      <c r="K64" s="36">
        <f>SUMIFS(СВЦЭМ!$D$39:$D$782,СВЦЭМ!$A$39:$A$782,$A64,СВЦЭМ!$B$39:$B$782,K$47)+'СЕТ СН'!$G$14+СВЦЭМ!$D$10+'СЕТ СН'!$G$5-'СЕТ СН'!$G$24</f>
        <v>3287.1274486699999</v>
      </c>
      <c r="L64" s="36">
        <f>SUMIFS(СВЦЭМ!$D$39:$D$782,СВЦЭМ!$A$39:$A$782,$A64,СВЦЭМ!$B$39:$B$782,L$47)+'СЕТ СН'!$G$14+СВЦЭМ!$D$10+'СЕТ СН'!$G$5-'СЕТ СН'!$G$24</f>
        <v>3281.1098163299998</v>
      </c>
      <c r="M64" s="36">
        <f>SUMIFS(СВЦЭМ!$D$39:$D$782,СВЦЭМ!$A$39:$A$782,$A64,СВЦЭМ!$B$39:$B$782,M$47)+'СЕТ СН'!$G$14+СВЦЭМ!$D$10+'СЕТ СН'!$G$5-'СЕТ СН'!$G$24</f>
        <v>3325.5373293499997</v>
      </c>
      <c r="N64" s="36">
        <f>SUMIFS(СВЦЭМ!$D$39:$D$782,СВЦЭМ!$A$39:$A$782,$A64,СВЦЭМ!$B$39:$B$782,N$47)+'СЕТ СН'!$G$14+СВЦЭМ!$D$10+'СЕТ СН'!$G$5-'СЕТ СН'!$G$24</f>
        <v>3378.84549384</v>
      </c>
      <c r="O64" s="36">
        <f>SUMIFS(СВЦЭМ!$D$39:$D$782,СВЦЭМ!$A$39:$A$782,$A64,СВЦЭМ!$B$39:$B$782,O$47)+'СЕТ СН'!$G$14+СВЦЭМ!$D$10+'СЕТ СН'!$G$5-'СЕТ СН'!$G$24</f>
        <v>3380.7235753999998</v>
      </c>
      <c r="P64" s="36">
        <f>SUMIFS(СВЦЭМ!$D$39:$D$782,СВЦЭМ!$A$39:$A$782,$A64,СВЦЭМ!$B$39:$B$782,P$47)+'СЕТ СН'!$G$14+СВЦЭМ!$D$10+'СЕТ СН'!$G$5-'СЕТ СН'!$G$24</f>
        <v>3408.3228568499999</v>
      </c>
      <c r="Q64" s="36">
        <f>SUMIFS(СВЦЭМ!$D$39:$D$782,СВЦЭМ!$A$39:$A$782,$A64,СВЦЭМ!$B$39:$B$782,Q$47)+'СЕТ СН'!$G$14+СВЦЭМ!$D$10+'СЕТ СН'!$G$5-'СЕТ СН'!$G$24</f>
        <v>3401.8580331600001</v>
      </c>
      <c r="R64" s="36">
        <f>SUMIFS(СВЦЭМ!$D$39:$D$782,СВЦЭМ!$A$39:$A$782,$A64,СВЦЭМ!$B$39:$B$782,R$47)+'СЕТ СН'!$G$14+СВЦЭМ!$D$10+'СЕТ СН'!$G$5-'СЕТ СН'!$G$24</f>
        <v>3392.64292299</v>
      </c>
      <c r="S64" s="36">
        <f>SUMIFS(СВЦЭМ!$D$39:$D$782,СВЦЭМ!$A$39:$A$782,$A64,СВЦЭМ!$B$39:$B$782,S$47)+'СЕТ СН'!$G$14+СВЦЭМ!$D$10+'СЕТ СН'!$G$5-'СЕТ СН'!$G$24</f>
        <v>3341.6692848100001</v>
      </c>
      <c r="T64" s="36">
        <f>SUMIFS(СВЦЭМ!$D$39:$D$782,СВЦЭМ!$A$39:$A$782,$A64,СВЦЭМ!$B$39:$B$782,T$47)+'СЕТ СН'!$G$14+СВЦЭМ!$D$10+'СЕТ СН'!$G$5-'СЕТ СН'!$G$24</f>
        <v>3287.27047322</v>
      </c>
      <c r="U64" s="36">
        <f>SUMIFS(СВЦЭМ!$D$39:$D$782,СВЦЭМ!$A$39:$A$782,$A64,СВЦЭМ!$B$39:$B$782,U$47)+'СЕТ СН'!$G$14+СВЦЭМ!$D$10+'СЕТ СН'!$G$5-'СЕТ СН'!$G$24</f>
        <v>3282.9341041600001</v>
      </c>
      <c r="V64" s="36">
        <f>SUMIFS(СВЦЭМ!$D$39:$D$782,СВЦЭМ!$A$39:$A$782,$A64,СВЦЭМ!$B$39:$B$782,V$47)+'СЕТ СН'!$G$14+СВЦЭМ!$D$10+'СЕТ СН'!$G$5-'СЕТ СН'!$G$24</f>
        <v>3247.61582456</v>
      </c>
      <c r="W64" s="36">
        <f>SUMIFS(СВЦЭМ!$D$39:$D$782,СВЦЭМ!$A$39:$A$782,$A64,СВЦЭМ!$B$39:$B$782,W$47)+'СЕТ СН'!$G$14+СВЦЭМ!$D$10+'СЕТ СН'!$G$5-'СЕТ СН'!$G$24</f>
        <v>3212.6058582699998</v>
      </c>
      <c r="X64" s="36">
        <f>SUMIFS(СВЦЭМ!$D$39:$D$782,СВЦЭМ!$A$39:$A$782,$A64,СВЦЭМ!$B$39:$B$782,X$47)+'СЕТ СН'!$G$14+СВЦЭМ!$D$10+'СЕТ СН'!$G$5-'СЕТ СН'!$G$24</f>
        <v>3242.4996046900001</v>
      </c>
      <c r="Y64" s="36">
        <f>SUMIFS(СВЦЭМ!$D$39:$D$782,СВЦЭМ!$A$39:$A$782,$A64,СВЦЭМ!$B$39:$B$782,Y$47)+'СЕТ СН'!$G$14+СВЦЭМ!$D$10+'СЕТ СН'!$G$5-'СЕТ СН'!$G$24</f>
        <v>3247.76801428</v>
      </c>
    </row>
    <row r="65" spans="1:26" ht="15.75" x14ac:dyDescent="0.2">
      <c r="A65" s="35">
        <f t="shared" si="1"/>
        <v>44365</v>
      </c>
      <c r="B65" s="36">
        <f>SUMIFS(СВЦЭМ!$D$39:$D$782,СВЦЭМ!$A$39:$A$782,$A65,СВЦЭМ!$B$39:$B$782,B$47)+'СЕТ СН'!$G$14+СВЦЭМ!$D$10+'СЕТ СН'!$G$5-'СЕТ СН'!$G$24</f>
        <v>3291.5446390699999</v>
      </c>
      <c r="C65" s="36">
        <f>SUMIFS(СВЦЭМ!$D$39:$D$782,СВЦЭМ!$A$39:$A$782,$A65,СВЦЭМ!$B$39:$B$782,C$47)+'СЕТ СН'!$G$14+СВЦЭМ!$D$10+'СЕТ СН'!$G$5-'СЕТ СН'!$G$24</f>
        <v>3365.1526381599997</v>
      </c>
      <c r="D65" s="36">
        <f>SUMIFS(СВЦЭМ!$D$39:$D$782,СВЦЭМ!$A$39:$A$782,$A65,СВЦЭМ!$B$39:$B$782,D$47)+'СЕТ СН'!$G$14+СВЦЭМ!$D$10+'СЕТ СН'!$G$5-'СЕТ СН'!$G$24</f>
        <v>3381.3544607899998</v>
      </c>
      <c r="E65" s="36">
        <f>SUMIFS(СВЦЭМ!$D$39:$D$782,СВЦЭМ!$A$39:$A$782,$A65,СВЦЭМ!$B$39:$B$782,E$47)+'СЕТ СН'!$G$14+СВЦЭМ!$D$10+'СЕТ СН'!$G$5-'СЕТ СН'!$G$24</f>
        <v>3370.4355249299997</v>
      </c>
      <c r="F65" s="36">
        <f>SUMIFS(СВЦЭМ!$D$39:$D$782,СВЦЭМ!$A$39:$A$782,$A65,СВЦЭМ!$B$39:$B$782,F$47)+'СЕТ СН'!$G$14+СВЦЭМ!$D$10+'СЕТ СН'!$G$5-'СЕТ СН'!$G$24</f>
        <v>3368.4612549600001</v>
      </c>
      <c r="G65" s="36">
        <f>SUMIFS(СВЦЭМ!$D$39:$D$782,СВЦЭМ!$A$39:$A$782,$A65,СВЦЭМ!$B$39:$B$782,G$47)+'СЕТ СН'!$G$14+СВЦЭМ!$D$10+'СЕТ СН'!$G$5-'СЕТ СН'!$G$24</f>
        <v>3380.7265605299999</v>
      </c>
      <c r="H65" s="36">
        <f>SUMIFS(СВЦЭМ!$D$39:$D$782,СВЦЭМ!$A$39:$A$782,$A65,СВЦЭМ!$B$39:$B$782,H$47)+'СЕТ СН'!$G$14+СВЦЭМ!$D$10+'СЕТ СН'!$G$5-'СЕТ СН'!$G$24</f>
        <v>3417.5242352999999</v>
      </c>
      <c r="I65" s="36">
        <f>SUMIFS(СВЦЭМ!$D$39:$D$782,СВЦЭМ!$A$39:$A$782,$A65,СВЦЭМ!$B$39:$B$782,I$47)+'СЕТ СН'!$G$14+СВЦЭМ!$D$10+'СЕТ СН'!$G$5-'СЕТ СН'!$G$24</f>
        <v>3335.2821778500002</v>
      </c>
      <c r="J65" s="36">
        <f>SUMIFS(СВЦЭМ!$D$39:$D$782,СВЦЭМ!$A$39:$A$782,$A65,СВЦЭМ!$B$39:$B$782,J$47)+'СЕТ СН'!$G$14+СВЦЭМ!$D$10+'СЕТ СН'!$G$5-'СЕТ СН'!$G$24</f>
        <v>3262.0493442799998</v>
      </c>
      <c r="K65" s="36">
        <f>SUMIFS(СВЦЭМ!$D$39:$D$782,СВЦЭМ!$A$39:$A$782,$A65,СВЦЭМ!$B$39:$B$782,K$47)+'СЕТ СН'!$G$14+СВЦЭМ!$D$10+'СЕТ СН'!$G$5-'СЕТ СН'!$G$24</f>
        <v>3269.2302170499997</v>
      </c>
      <c r="L65" s="36">
        <f>SUMIFS(СВЦЭМ!$D$39:$D$782,СВЦЭМ!$A$39:$A$782,$A65,СВЦЭМ!$B$39:$B$782,L$47)+'СЕТ СН'!$G$14+СВЦЭМ!$D$10+'СЕТ СН'!$G$5-'СЕТ СН'!$G$24</f>
        <v>3255.2285427299998</v>
      </c>
      <c r="M65" s="36">
        <f>SUMIFS(СВЦЭМ!$D$39:$D$782,СВЦЭМ!$A$39:$A$782,$A65,СВЦЭМ!$B$39:$B$782,M$47)+'СЕТ СН'!$G$14+СВЦЭМ!$D$10+'СЕТ СН'!$G$5-'СЕТ СН'!$G$24</f>
        <v>3286.5860508000001</v>
      </c>
      <c r="N65" s="36">
        <f>SUMIFS(СВЦЭМ!$D$39:$D$782,СВЦЭМ!$A$39:$A$782,$A65,СВЦЭМ!$B$39:$B$782,N$47)+'СЕТ СН'!$G$14+СВЦЭМ!$D$10+'СЕТ СН'!$G$5-'СЕТ СН'!$G$24</f>
        <v>3335.7829336599998</v>
      </c>
      <c r="O65" s="36">
        <f>SUMIFS(СВЦЭМ!$D$39:$D$782,СВЦЭМ!$A$39:$A$782,$A65,СВЦЭМ!$B$39:$B$782,O$47)+'СЕТ СН'!$G$14+СВЦЭМ!$D$10+'СЕТ СН'!$G$5-'СЕТ СН'!$G$24</f>
        <v>3396.85146472</v>
      </c>
      <c r="P65" s="36">
        <f>SUMIFS(СВЦЭМ!$D$39:$D$782,СВЦЭМ!$A$39:$A$782,$A65,СВЦЭМ!$B$39:$B$782,P$47)+'СЕТ СН'!$G$14+СВЦЭМ!$D$10+'СЕТ СН'!$G$5-'СЕТ СН'!$G$24</f>
        <v>3415.5661979199999</v>
      </c>
      <c r="Q65" s="36">
        <f>SUMIFS(СВЦЭМ!$D$39:$D$782,СВЦЭМ!$A$39:$A$782,$A65,СВЦЭМ!$B$39:$B$782,Q$47)+'СЕТ СН'!$G$14+СВЦЭМ!$D$10+'СЕТ СН'!$G$5-'СЕТ СН'!$G$24</f>
        <v>3411.82499641</v>
      </c>
      <c r="R65" s="36">
        <f>SUMIFS(СВЦЭМ!$D$39:$D$782,СВЦЭМ!$A$39:$A$782,$A65,СВЦЭМ!$B$39:$B$782,R$47)+'СЕТ СН'!$G$14+СВЦЭМ!$D$10+'СЕТ СН'!$G$5-'СЕТ СН'!$G$24</f>
        <v>3360.1105869100002</v>
      </c>
      <c r="S65" s="36">
        <f>SUMIFS(СВЦЭМ!$D$39:$D$782,СВЦЭМ!$A$39:$A$782,$A65,СВЦЭМ!$B$39:$B$782,S$47)+'СЕТ СН'!$G$14+СВЦЭМ!$D$10+'СЕТ СН'!$G$5-'СЕТ СН'!$G$24</f>
        <v>3297.36904779</v>
      </c>
      <c r="T65" s="36">
        <f>SUMIFS(СВЦЭМ!$D$39:$D$782,СВЦЭМ!$A$39:$A$782,$A65,СВЦЭМ!$B$39:$B$782,T$47)+'СЕТ СН'!$G$14+СВЦЭМ!$D$10+'СЕТ СН'!$G$5-'СЕТ СН'!$G$24</f>
        <v>3259.5910214699998</v>
      </c>
      <c r="U65" s="36">
        <f>SUMIFS(СВЦЭМ!$D$39:$D$782,СВЦЭМ!$A$39:$A$782,$A65,СВЦЭМ!$B$39:$B$782,U$47)+'СЕТ СН'!$G$14+СВЦЭМ!$D$10+'СЕТ СН'!$G$5-'СЕТ СН'!$G$24</f>
        <v>3259.4679592699999</v>
      </c>
      <c r="V65" s="36">
        <f>SUMIFS(СВЦЭМ!$D$39:$D$782,СВЦЭМ!$A$39:$A$782,$A65,СВЦЭМ!$B$39:$B$782,V$47)+'СЕТ СН'!$G$14+СВЦЭМ!$D$10+'СЕТ СН'!$G$5-'СЕТ СН'!$G$24</f>
        <v>3258.9792945899999</v>
      </c>
      <c r="W65" s="36">
        <f>SUMIFS(СВЦЭМ!$D$39:$D$782,СВЦЭМ!$A$39:$A$782,$A65,СВЦЭМ!$B$39:$B$782,W$47)+'СЕТ СН'!$G$14+СВЦЭМ!$D$10+'СЕТ СН'!$G$5-'СЕТ СН'!$G$24</f>
        <v>3266.1458592700001</v>
      </c>
      <c r="X65" s="36">
        <f>SUMIFS(СВЦЭМ!$D$39:$D$782,СВЦЭМ!$A$39:$A$782,$A65,СВЦЭМ!$B$39:$B$782,X$47)+'СЕТ СН'!$G$14+СВЦЭМ!$D$10+'СЕТ СН'!$G$5-'СЕТ СН'!$G$24</f>
        <v>3259.1899180099999</v>
      </c>
      <c r="Y65" s="36">
        <f>SUMIFS(СВЦЭМ!$D$39:$D$782,СВЦЭМ!$A$39:$A$782,$A65,СВЦЭМ!$B$39:$B$782,Y$47)+'СЕТ СН'!$G$14+СВЦЭМ!$D$10+'СЕТ СН'!$G$5-'СЕТ СН'!$G$24</f>
        <v>3267.0611876299999</v>
      </c>
    </row>
    <row r="66" spans="1:26" ht="15.75" x14ac:dyDescent="0.2">
      <c r="A66" s="35">
        <f t="shared" si="1"/>
        <v>44366</v>
      </c>
      <c r="B66" s="36">
        <f>SUMIFS(СВЦЭМ!$D$39:$D$782,СВЦЭМ!$A$39:$A$782,$A66,СВЦЭМ!$B$39:$B$782,B$47)+'СЕТ СН'!$G$14+СВЦЭМ!$D$10+'СЕТ СН'!$G$5-'СЕТ СН'!$G$24</f>
        <v>3159.3875956900001</v>
      </c>
      <c r="C66" s="36">
        <f>SUMIFS(СВЦЭМ!$D$39:$D$782,СВЦЭМ!$A$39:$A$782,$A66,СВЦЭМ!$B$39:$B$782,C$47)+'СЕТ СН'!$G$14+СВЦЭМ!$D$10+'СЕТ СН'!$G$5-'СЕТ СН'!$G$24</f>
        <v>3225.7978545300002</v>
      </c>
      <c r="D66" s="36">
        <f>SUMIFS(СВЦЭМ!$D$39:$D$782,СВЦЭМ!$A$39:$A$782,$A66,СВЦЭМ!$B$39:$B$782,D$47)+'СЕТ СН'!$G$14+СВЦЭМ!$D$10+'СЕТ СН'!$G$5-'СЕТ СН'!$G$24</f>
        <v>3289.07008189</v>
      </c>
      <c r="E66" s="36">
        <f>SUMIFS(СВЦЭМ!$D$39:$D$782,СВЦЭМ!$A$39:$A$782,$A66,СВЦЭМ!$B$39:$B$782,E$47)+'СЕТ СН'!$G$14+СВЦЭМ!$D$10+'СЕТ СН'!$G$5-'СЕТ СН'!$G$24</f>
        <v>3301.1302946800001</v>
      </c>
      <c r="F66" s="36">
        <f>SUMIFS(СВЦЭМ!$D$39:$D$782,СВЦЭМ!$A$39:$A$782,$A66,СВЦЭМ!$B$39:$B$782,F$47)+'СЕТ СН'!$G$14+СВЦЭМ!$D$10+'СЕТ СН'!$G$5-'СЕТ СН'!$G$24</f>
        <v>3303.7909689399999</v>
      </c>
      <c r="G66" s="36">
        <f>SUMIFS(СВЦЭМ!$D$39:$D$782,СВЦЭМ!$A$39:$A$782,$A66,СВЦЭМ!$B$39:$B$782,G$47)+'СЕТ СН'!$G$14+СВЦЭМ!$D$10+'СЕТ СН'!$G$5-'СЕТ СН'!$G$24</f>
        <v>3297.3891230999998</v>
      </c>
      <c r="H66" s="36">
        <f>SUMIFS(СВЦЭМ!$D$39:$D$782,СВЦЭМ!$A$39:$A$782,$A66,СВЦЭМ!$B$39:$B$782,H$47)+'СЕТ СН'!$G$14+СВЦЭМ!$D$10+'СЕТ СН'!$G$5-'СЕТ СН'!$G$24</f>
        <v>3278.2658998299999</v>
      </c>
      <c r="I66" s="36">
        <f>SUMIFS(СВЦЭМ!$D$39:$D$782,СВЦЭМ!$A$39:$A$782,$A66,СВЦЭМ!$B$39:$B$782,I$47)+'СЕТ СН'!$G$14+СВЦЭМ!$D$10+'СЕТ СН'!$G$5-'СЕТ СН'!$G$24</f>
        <v>3207.81196894</v>
      </c>
      <c r="J66" s="36">
        <f>SUMIFS(СВЦЭМ!$D$39:$D$782,СВЦЭМ!$A$39:$A$782,$A66,СВЦЭМ!$B$39:$B$782,J$47)+'СЕТ СН'!$G$14+СВЦЭМ!$D$10+'СЕТ СН'!$G$5-'СЕТ СН'!$G$24</f>
        <v>3137.59484496</v>
      </c>
      <c r="K66" s="36">
        <f>SUMIFS(СВЦЭМ!$D$39:$D$782,СВЦЭМ!$A$39:$A$782,$A66,СВЦЭМ!$B$39:$B$782,K$47)+'СЕТ СН'!$G$14+СВЦЭМ!$D$10+'СЕТ СН'!$G$5-'СЕТ СН'!$G$24</f>
        <v>3142.0722488699998</v>
      </c>
      <c r="L66" s="36">
        <f>SUMIFS(СВЦЭМ!$D$39:$D$782,СВЦЭМ!$A$39:$A$782,$A66,СВЦЭМ!$B$39:$B$782,L$47)+'СЕТ СН'!$G$14+СВЦЭМ!$D$10+'СЕТ СН'!$G$5-'СЕТ СН'!$G$24</f>
        <v>3167.8973012199999</v>
      </c>
      <c r="M66" s="36">
        <f>SUMIFS(СВЦЭМ!$D$39:$D$782,СВЦЭМ!$A$39:$A$782,$A66,СВЦЭМ!$B$39:$B$782,M$47)+'СЕТ СН'!$G$14+СВЦЭМ!$D$10+'СЕТ СН'!$G$5-'СЕТ СН'!$G$24</f>
        <v>3163.5514458900002</v>
      </c>
      <c r="N66" s="36">
        <f>SUMIFS(СВЦЭМ!$D$39:$D$782,СВЦЭМ!$A$39:$A$782,$A66,СВЦЭМ!$B$39:$B$782,N$47)+'СЕТ СН'!$G$14+СВЦЭМ!$D$10+'СЕТ СН'!$G$5-'СЕТ СН'!$G$24</f>
        <v>3204.5822898299998</v>
      </c>
      <c r="O66" s="36">
        <f>SUMIFS(СВЦЭМ!$D$39:$D$782,СВЦЭМ!$A$39:$A$782,$A66,СВЦЭМ!$B$39:$B$782,O$47)+'СЕТ СН'!$G$14+СВЦЭМ!$D$10+'СЕТ СН'!$G$5-'СЕТ СН'!$G$24</f>
        <v>3248.7787762399998</v>
      </c>
      <c r="P66" s="36">
        <f>SUMIFS(СВЦЭМ!$D$39:$D$782,СВЦЭМ!$A$39:$A$782,$A66,СВЦЭМ!$B$39:$B$782,P$47)+'СЕТ СН'!$G$14+СВЦЭМ!$D$10+'СЕТ СН'!$G$5-'СЕТ СН'!$G$24</f>
        <v>3259.7031927799999</v>
      </c>
      <c r="Q66" s="36">
        <f>SUMIFS(СВЦЭМ!$D$39:$D$782,СВЦЭМ!$A$39:$A$782,$A66,СВЦЭМ!$B$39:$B$782,Q$47)+'СЕТ СН'!$G$14+СВЦЭМ!$D$10+'СЕТ СН'!$G$5-'СЕТ СН'!$G$24</f>
        <v>3261.8154025100002</v>
      </c>
      <c r="R66" s="36">
        <f>SUMIFS(СВЦЭМ!$D$39:$D$782,СВЦЭМ!$A$39:$A$782,$A66,СВЦЭМ!$B$39:$B$782,R$47)+'СЕТ СН'!$G$14+СВЦЭМ!$D$10+'СЕТ СН'!$G$5-'СЕТ СН'!$G$24</f>
        <v>3223.4031137100001</v>
      </c>
      <c r="S66" s="36">
        <f>SUMIFS(СВЦЭМ!$D$39:$D$782,СВЦЭМ!$A$39:$A$782,$A66,СВЦЭМ!$B$39:$B$782,S$47)+'СЕТ СН'!$G$14+СВЦЭМ!$D$10+'СЕТ СН'!$G$5-'СЕТ СН'!$G$24</f>
        <v>3175.0887175600001</v>
      </c>
      <c r="T66" s="36">
        <f>SUMIFS(СВЦЭМ!$D$39:$D$782,СВЦЭМ!$A$39:$A$782,$A66,СВЦЭМ!$B$39:$B$782,T$47)+'СЕТ СН'!$G$14+СВЦЭМ!$D$10+'СЕТ СН'!$G$5-'СЕТ СН'!$G$24</f>
        <v>3142.9361018899999</v>
      </c>
      <c r="U66" s="36">
        <f>SUMIFS(СВЦЭМ!$D$39:$D$782,СВЦЭМ!$A$39:$A$782,$A66,СВЦЭМ!$B$39:$B$782,U$47)+'СЕТ СН'!$G$14+СВЦЭМ!$D$10+'СЕТ СН'!$G$5-'СЕТ СН'!$G$24</f>
        <v>3133.28321035</v>
      </c>
      <c r="V66" s="36">
        <f>SUMIFS(СВЦЭМ!$D$39:$D$782,СВЦЭМ!$A$39:$A$782,$A66,СВЦЭМ!$B$39:$B$782,V$47)+'СЕТ СН'!$G$14+СВЦЭМ!$D$10+'СЕТ СН'!$G$5-'СЕТ СН'!$G$24</f>
        <v>3132.1696100899999</v>
      </c>
      <c r="W66" s="36">
        <f>SUMIFS(СВЦЭМ!$D$39:$D$782,СВЦЭМ!$A$39:$A$782,$A66,СВЦЭМ!$B$39:$B$782,W$47)+'СЕТ СН'!$G$14+СВЦЭМ!$D$10+'СЕТ СН'!$G$5-'СЕТ СН'!$G$24</f>
        <v>3138.61973089</v>
      </c>
      <c r="X66" s="36">
        <f>SUMIFS(СВЦЭМ!$D$39:$D$782,СВЦЭМ!$A$39:$A$782,$A66,СВЦЭМ!$B$39:$B$782,X$47)+'СЕТ СН'!$G$14+СВЦЭМ!$D$10+'СЕТ СН'!$G$5-'СЕТ СН'!$G$24</f>
        <v>3133.01396879</v>
      </c>
      <c r="Y66" s="36">
        <f>SUMIFS(СВЦЭМ!$D$39:$D$782,СВЦЭМ!$A$39:$A$782,$A66,СВЦЭМ!$B$39:$B$782,Y$47)+'СЕТ СН'!$G$14+СВЦЭМ!$D$10+'СЕТ СН'!$G$5-'СЕТ СН'!$G$24</f>
        <v>3149.6549107300002</v>
      </c>
    </row>
    <row r="67" spans="1:26" ht="15.75" x14ac:dyDescent="0.2">
      <c r="A67" s="35">
        <f t="shared" si="1"/>
        <v>44367</v>
      </c>
      <c r="B67" s="36">
        <f>SUMIFS(СВЦЭМ!$D$39:$D$782,СВЦЭМ!$A$39:$A$782,$A67,СВЦЭМ!$B$39:$B$782,B$47)+'СЕТ СН'!$G$14+СВЦЭМ!$D$10+'СЕТ СН'!$G$5-'СЕТ СН'!$G$24</f>
        <v>3206.8382815999998</v>
      </c>
      <c r="C67" s="36">
        <f>SUMIFS(СВЦЭМ!$D$39:$D$782,СВЦЭМ!$A$39:$A$782,$A67,СВЦЭМ!$B$39:$B$782,C$47)+'СЕТ СН'!$G$14+СВЦЭМ!$D$10+'СЕТ СН'!$G$5-'СЕТ СН'!$G$24</f>
        <v>3285.49451443</v>
      </c>
      <c r="D67" s="36">
        <f>SUMIFS(СВЦЭМ!$D$39:$D$782,СВЦЭМ!$A$39:$A$782,$A67,СВЦЭМ!$B$39:$B$782,D$47)+'СЕТ СН'!$G$14+СВЦЭМ!$D$10+'СЕТ СН'!$G$5-'СЕТ СН'!$G$24</f>
        <v>3361.26889394</v>
      </c>
      <c r="E67" s="36">
        <f>SUMIFS(СВЦЭМ!$D$39:$D$782,СВЦЭМ!$A$39:$A$782,$A67,СВЦЭМ!$B$39:$B$782,E$47)+'СЕТ СН'!$G$14+СВЦЭМ!$D$10+'СЕТ СН'!$G$5-'СЕТ СН'!$G$24</f>
        <v>3376.9696338399999</v>
      </c>
      <c r="F67" s="36">
        <f>SUMIFS(СВЦЭМ!$D$39:$D$782,СВЦЭМ!$A$39:$A$782,$A67,СВЦЭМ!$B$39:$B$782,F$47)+'СЕТ СН'!$G$14+СВЦЭМ!$D$10+'СЕТ СН'!$G$5-'СЕТ СН'!$G$24</f>
        <v>3381.2332977900001</v>
      </c>
      <c r="G67" s="36">
        <f>SUMIFS(СВЦЭМ!$D$39:$D$782,СВЦЭМ!$A$39:$A$782,$A67,СВЦЭМ!$B$39:$B$782,G$47)+'СЕТ СН'!$G$14+СВЦЭМ!$D$10+'СЕТ СН'!$G$5-'СЕТ СН'!$G$24</f>
        <v>3378.3490123900001</v>
      </c>
      <c r="H67" s="36">
        <f>SUMIFS(СВЦЭМ!$D$39:$D$782,СВЦЭМ!$A$39:$A$782,$A67,СВЦЭМ!$B$39:$B$782,H$47)+'СЕТ СН'!$G$14+СВЦЭМ!$D$10+'СЕТ СН'!$G$5-'СЕТ СН'!$G$24</f>
        <v>3354.5407086699997</v>
      </c>
      <c r="I67" s="36">
        <f>SUMIFS(СВЦЭМ!$D$39:$D$782,СВЦЭМ!$A$39:$A$782,$A67,СВЦЭМ!$B$39:$B$782,I$47)+'СЕТ СН'!$G$14+СВЦЭМ!$D$10+'СЕТ СН'!$G$5-'СЕТ СН'!$G$24</f>
        <v>3264.90663021</v>
      </c>
      <c r="J67" s="36">
        <f>SUMIFS(СВЦЭМ!$D$39:$D$782,СВЦЭМ!$A$39:$A$782,$A67,СВЦЭМ!$B$39:$B$782,J$47)+'СЕТ СН'!$G$14+СВЦЭМ!$D$10+'СЕТ СН'!$G$5-'СЕТ СН'!$G$24</f>
        <v>3191.8030319300001</v>
      </c>
      <c r="K67" s="36">
        <f>SUMIFS(СВЦЭМ!$D$39:$D$782,СВЦЭМ!$A$39:$A$782,$A67,СВЦЭМ!$B$39:$B$782,K$47)+'СЕТ СН'!$G$14+СВЦЭМ!$D$10+'СЕТ СН'!$G$5-'СЕТ СН'!$G$24</f>
        <v>3164.11820756</v>
      </c>
      <c r="L67" s="36">
        <f>SUMIFS(СВЦЭМ!$D$39:$D$782,СВЦЭМ!$A$39:$A$782,$A67,СВЦЭМ!$B$39:$B$782,L$47)+'СЕТ СН'!$G$14+СВЦЭМ!$D$10+'СЕТ СН'!$G$5-'СЕТ СН'!$G$24</f>
        <v>3180.5115724500001</v>
      </c>
      <c r="M67" s="36">
        <f>SUMIFS(СВЦЭМ!$D$39:$D$782,СВЦЭМ!$A$39:$A$782,$A67,СВЦЭМ!$B$39:$B$782,M$47)+'СЕТ СН'!$G$14+СВЦЭМ!$D$10+'СЕТ СН'!$G$5-'СЕТ СН'!$G$24</f>
        <v>3172.8175905799999</v>
      </c>
      <c r="N67" s="36">
        <f>SUMIFS(СВЦЭМ!$D$39:$D$782,СВЦЭМ!$A$39:$A$782,$A67,СВЦЭМ!$B$39:$B$782,N$47)+'СЕТ СН'!$G$14+СВЦЭМ!$D$10+'СЕТ СН'!$G$5-'СЕТ СН'!$G$24</f>
        <v>3212.0217677999999</v>
      </c>
      <c r="O67" s="36">
        <f>SUMIFS(СВЦЭМ!$D$39:$D$782,СВЦЭМ!$A$39:$A$782,$A67,СВЦЭМ!$B$39:$B$782,O$47)+'СЕТ СН'!$G$14+СВЦЭМ!$D$10+'СЕТ СН'!$G$5-'СЕТ СН'!$G$24</f>
        <v>3246.4941119300001</v>
      </c>
      <c r="P67" s="36">
        <f>SUMIFS(СВЦЭМ!$D$39:$D$782,СВЦЭМ!$A$39:$A$782,$A67,СВЦЭМ!$B$39:$B$782,P$47)+'СЕТ СН'!$G$14+СВЦЭМ!$D$10+'СЕТ СН'!$G$5-'СЕТ СН'!$G$24</f>
        <v>3257.0060946799999</v>
      </c>
      <c r="Q67" s="36">
        <f>SUMIFS(СВЦЭМ!$D$39:$D$782,СВЦЭМ!$A$39:$A$782,$A67,СВЦЭМ!$B$39:$B$782,Q$47)+'СЕТ СН'!$G$14+СВЦЭМ!$D$10+'СЕТ СН'!$G$5-'СЕТ СН'!$G$24</f>
        <v>3261.0760338700002</v>
      </c>
      <c r="R67" s="36">
        <f>SUMIFS(СВЦЭМ!$D$39:$D$782,СВЦЭМ!$A$39:$A$782,$A67,СВЦЭМ!$B$39:$B$782,R$47)+'СЕТ СН'!$G$14+СВЦЭМ!$D$10+'СЕТ СН'!$G$5-'СЕТ СН'!$G$24</f>
        <v>3237.43839983</v>
      </c>
      <c r="S67" s="36">
        <f>SUMIFS(СВЦЭМ!$D$39:$D$782,СВЦЭМ!$A$39:$A$782,$A67,СВЦЭМ!$B$39:$B$782,S$47)+'СЕТ СН'!$G$14+СВЦЭМ!$D$10+'СЕТ СН'!$G$5-'СЕТ СН'!$G$24</f>
        <v>3190.4089933</v>
      </c>
      <c r="T67" s="36">
        <f>SUMIFS(СВЦЭМ!$D$39:$D$782,СВЦЭМ!$A$39:$A$782,$A67,СВЦЭМ!$B$39:$B$782,T$47)+'СЕТ СН'!$G$14+СВЦЭМ!$D$10+'СЕТ СН'!$G$5-'СЕТ СН'!$G$24</f>
        <v>3168.8444834500001</v>
      </c>
      <c r="U67" s="36">
        <f>SUMIFS(СВЦЭМ!$D$39:$D$782,СВЦЭМ!$A$39:$A$782,$A67,СВЦЭМ!$B$39:$B$782,U$47)+'СЕТ СН'!$G$14+СВЦЭМ!$D$10+'СЕТ СН'!$G$5-'СЕТ СН'!$G$24</f>
        <v>3138.7001595800002</v>
      </c>
      <c r="V67" s="36">
        <f>SUMIFS(СВЦЭМ!$D$39:$D$782,СВЦЭМ!$A$39:$A$782,$A67,СВЦЭМ!$B$39:$B$782,V$47)+'СЕТ СН'!$G$14+СВЦЭМ!$D$10+'СЕТ СН'!$G$5-'СЕТ СН'!$G$24</f>
        <v>3127.8177533500002</v>
      </c>
      <c r="W67" s="36">
        <f>SUMIFS(СВЦЭМ!$D$39:$D$782,СВЦЭМ!$A$39:$A$782,$A67,СВЦЭМ!$B$39:$B$782,W$47)+'СЕТ СН'!$G$14+СВЦЭМ!$D$10+'СЕТ СН'!$G$5-'СЕТ СН'!$G$24</f>
        <v>3144.8627562699999</v>
      </c>
      <c r="X67" s="36">
        <f>SUMIFS(СВЦЭМ!$D$39:$D$782,СВЦЭМ!$A$39:$A$782,$A67,СВЦЭМ!$B$39:$B$782,X$47)+'СЕТ СН'!$G$14+СВЦЭМ!$D$10+'СЕТ СН'!$G$5-'СЕТ СН'!$G$24</f>
        <v>3127.97755104</v>
      </c>
      <c r="Y67" s="36">
        <f>SUMIFS(СВЦЭМ!$D$39:$D$782,СВЦЭМ!$A$39:$A$782,$A67,СВЦЭМ!$B$39:$B$782,Y$47)+'СЕТ СН'!$G$14+СВЦЭМ!$D$10+'СЕТ СН'!$G$5-'СЕТ СН'!$G$24</f>
        <v>3134.5393821299999</v>
      </c>
    </row>
    <row r="68" spans="1:26" ht="15.75" x14ac:dyDescent="0.2">
      <c r="A68" s="35">
        <f t="shared" si="1"/>
        <v>44368</v>
      </c>
      <c r="B68" s="36">
        <f>SUMIFS(СВЦЭМ!$D$39:$D$782,СВЦЭМ!$A$39:$A$782,$A68,СВЦЭМ!$B$39:$B$782,B$47)+'СЕТ СН'!$G$14+СВЦЭМ!$D$10+'СЕТ СН'!$G$5-'СЕТ СН'!$G$24</f>
        <v>3233.1435471099999</v>
      </c>
      <c r="C68" s="36">
        <f>SUMIFS(СВЦЭМ!$D$39:$D$782,СВЦЭМ!$A$39:$A$782,$A68,СВЦЭМ!$B$39:$B$782,C$47)+'СЕТ СН'!$G$14+СВЦЭМ!$D$10+'СЕТ СН'!$G$5-'СЕТ СН'!$G$24</f>
        <v>3308.41524424</v>
      </c>
      <c r="D68" s="36">
        <f>SUMIFS(СВЦЭМ!$D$39:$D$782,СВЦЭМ!$A$39:$A$782,$A68,СВЦЭМ!$B$39:$B$782,D$47)+'СЕТ СН'!$G$14+СВЦЭМ!$D$10+'СЕТ СН'!$G$5-'СЕТ СН'!$G$24</f>
        <v>3361.30519129</v>
      </c>
      <c r="E68" s="36">
        <f>SUMIFS(СВЦЭМ!$D$39:$D$782,СВЦЭМ!$A$39:$A$782,$A68,СВЦЭМ!$B$39:$B$782,E$47)+'СЕТ СН'!$G$14+СВЦЭМ!$D$10+'СЕТ СН'!$G$5-'СЕТ СН'!$G$24</f>
        <v>3374.35282491</v>
      </c>
      <c r="F68" s="36">
        <f>SUMIFS(СВЦЭМ!$D$39:$D$782,СВЦЭМ!$A$39:$A$782,$A68,СВЦЭМ!$B$39:$B$782,F$47)+'СЕТ СН'!$G$14+СВЦЭМ!$D$10+'СЕТ СН'!$G$5-'СЕТ СН'!$G$24</f>
        <v>3375.8340057300002</v>
      </c>
      <c r="G68" s="36">
        <f>SUMIFS(СВЦЭМ!$D$39:$D$782,СВЦЭМ!$A$39:$A$782,$A68,СВЦЭМ!$B$39:$B$782,G$47)+'СЕТ СН'!$G$14+СВЦЭМ!$D$10+'СЕТ СН'!$G$5-'СЕТ СН'!$G$24</f>
        <v>3375.4047055299998</v>
      </c>
      <c r="H68" s="36">
        <f>SUMIFS(СВЦЭМ!$D$39:$D$782,СВЦЭМ!$A$39:$A$782,$A68,СВЦЭМ!$B$39:$B$782,H$47)+'СЕТ СН'!$G$14+СВЦЭМ!$D$10+'СЕТ СН'!$G$5-'СЕТ СН'!$G$24</f>
        <v>3327.5009852900002</v>
      </c>
      <c r="I68" s="36">
        <f>SUMIFS(СВЦЭМ!$D$39:$D$782,СВЦЭМ!$A$39:$A$782,$A68,СВЦЭМ!$B$39:$B$782,I$47)+'СЕТ СН'!$G$14+СВЦЭМ!$D$10+'СЕТ СН'!$G$5-'СЕТ СН'!$G$24</f>
        <v>3257.4975352599999</v>
      </c>
      <c r="J68" s="36">
        <f>SUMIFS(СВЦЭМ!$D$39:$D$782,СВЦЭМ!$A$39:$A$782,$A68,СВЦЭМ!$B$39:$B$782,J$47)+'СЕТ СН'!$G$14+СВЦЭМ!$D$10+'СЕТ СН'!$G$5-'СЕТ СН'!$G$24</f>
        <v>3188.0213185500002</v>
      </c>
      <c r="K68" s="36">
        <f>SUMIFS(СВЦЭМ!$D$39:$D$782,СВЦЭМ!$A$39:$A$782,$A68,СВЦЭМ!$B$39:$B$782,K$47)+'СЕТ СН'!$G$14+СВЦЭМ!$D$10+'СЕТ СН'!$G$5-'СЕТ СН'!$G$24</f>
        <v>3176.65830912</v>
      </c>
      <c r="L68" s="36">
        <f>SUMIFS(СВЦЭМ!$D$39:$D$782,СВЦЭМ!$A$39:$A$782,$A68,СВЦЭМ!$B$39:$B$782,L$47)+'СЕТ СН'!$G$14+СВЦЭМ!$D$10+'СЕТ СН'!$G$5-'СЕТ СН'!$G$24</f>
        <v>3187.9762254299999</v>
      </c>
      <c r="M68" s="36">
        <f>SUMIFS(СВЦЭМ!$D$39:$D$782,СВЦЭМ!$A$39:$A$782,$A68,СВЦЭМ!$B$39:$B$782,M$47)+'СЕТ СН'!$G$14+СВЦЭМ!$D$10+'СЕТ СН'!$G$5-'СЕТ СН'!$G$24</f>
        <v>3183.49348624</v>
      </c>
      <c r="N68" s="36">
        <f>SUMIFS(СВЦЭМ!$D$39:$D$782,СВЦЭМ!$A$39:$A$782,$A68,СВЦЭМ!$B$39:$B$782,N$47)+'СЕТ СН'!$G$14+СВЦЭМ!$D$10+'СЕТ СН'!$G$5-'СЕТ СН'!$G$24</f>
        <v>3231.39704635</v>
      </c>
      <c r="O68" s="36">
        <f>SUMIFS(СВЦЭМ!$D$39:$D$782,СВЦЭМ!$A$39:$A$782,$A68,СВЦЭМ!$B$39:$B$782,O$47)+'СЕТ СН'!$G$14+СВЦЭМ!$D$10+'СЕТ СН'!$G$5-'СЕТ СН'!$G$24</f>
        <v>3258.1984518300001</v>
      </c>
      <c r="P68" s="36">
        <f>SUMIFS(СВЦЭМ!$D$39:$D$782,СВЦЭМ!$A$39:$A$782,$A68,СВЦЭМ!$B$39:$B$782,P$47)+'СЕТ СН'!$G$14+СВЦЭМ!$D$10+'СЕТ СН'!$G$5-'СЕТ СН'!$G$24</f>
        <v>3265.6156737199999</v>
      </c>
      <c r="Q68" s="36">
        <f>SUMIFS(СВЦЭМ!$D$39:$D$782,СВЦЭМ!$A$39:$A$782,$A68,СВЦЭМ!$B$39:$B$782,Q$47)+'СЕТ СН'!$G$14+СВЦЭМ!$D$10+'СЕТ СН'!$G$5-'СЕТ СН'!$G$24</f>
        <v>3270.0837935999998</v>
      </c>
      <c r="R68" s="36">
        <f>SUMIFS(СВЦЭМ!$D$39:$D$782,СВЦЭМ!$A$39:$A$782,$A68,СВЦЭМ!$B$39:$B$782,R$47)+'СЕТ СН'!$G$14+СВЦЭМ!$D$10+'СЕТ СН'!$G$5-'СЕТ СН'!$G$24</f>
        <v>3244.6705102699998</v>
      </c>
      <c r="S68" s="36">
        <f>SUMIFS(СВЦЭМ!$D$39:$D$782,СВЦЭМ!$A$39:$A$782,$A68,СВЦЭМ!$B$39:$B$782,S$47)+'СЕТ СН'!$G$14+СВЦЭМ!$D$10+'СЕТ СН'!$G$5-'СЕТ СН'!$G$24</f>
        <v>3242.2372815399999</v>
      </c>
      <c r="T68" s="36">
        <f>SUMIFS(СВЦЭМ!$D$39:$D$782,СВЦЭМ!$A$39:$A$782,$A68,СВЦЭМ!$B$39:$B$782,T$47)+'СЕТ СН'!$G$14+СВЦЭМ!$D$10+'СЕТ СН'!$G$5-'СЕТ СН'!$G$24</f>
        <v>3275.2055914600001</v>
      </c>
      <c r="U68" s="36">
        <f>SUMIFS(СВЦЭМ!$D$39:$D$782,СВЦЭМ!$A$39:$A$782,$A68,СВЦЭМ!$B$39:$B$782,U$47)+'СЕТ СН'!$G$14+СВЦЭМ!$D$10+'СЕТ СН'!$G$5-'СЕТ СН'!$G$24</f>
        <v>3241.21172123</v>
      </c>
      <c r="V68" s="36">
        <f>SUMIFS(СВЦЭМ!$D$39:$D$782,СВЦЭМ!$A$39:$A$782,$A68,СВЦЭМ!$B$39:$B$782,V$47)+'СЕТ СН'!$G$14+СВЦЭМ!$D$10+'СЕТ СН'!$G$5-'СЕТ СН'!$G$24</f>
        <v>3206.01637317</v>
      </c>
      <c r="W68" s="36">
        <f>SUMIFS(СВЦЭМ!$D$39:$D$782,СВЦЭМ!$A$39:$A$782,$A68,СВЦЭМ!$B$39:$B$782,W$47)+'СЕТ СН'!$G$14+СВЦЭМ!$D$10+'СЕТ СН'!$G$5-'СЕТ СН'!$G$24</f>
        <v>3215.8729452500002</v>
      </c>
      <c r="X68" s="36">
        <f>SUMIFS(СВЦЭМ!$D$39:$D$782,СВЦЭМ!$A$39:$A$782,$A68,СВЦЭМ!$B$39:$B$782,X$47)+'СЕТ СН'!$G$14+СВЦЭМ!$D$10+'СЕТ СН'!$G$5-'СЕТ СН'!$G$24</f>
        <v>3192.3999440399998</v>
      </c>
      <c r="Y68" s="36">
        <f>SUMIFS(СВЦЭМ!$D$39:$D$782,СВЦЭМ!$A$39:$A$782,$A68,СВЦЭМ!$B$39:$B$782,Y$47)+'СЕТ СН'!$G$14+СВЦЭМ!$D$10+'СЕТ СН'!$G$5-'СЕТ СН'!$G$24</f>
        <v>3163.4721905300003</v>
      </c>
    </row>
    <row r="69" spans="1:26" ht="15.75" x14ac:dyDescent="0.2">
      <c r="A69" s="35">
        <f t="shared" si="1"/>
        <v>44369</v>
      </c>
      <c r="B69" s="36">
        <f>SUMIFS(СВЦЭМ!$D$39:$D$782,СВЦЭМ!$A$39:$A$782,$A69,СВЦЭМ!$B$39:$B$782,B$47)+'СЕТ СН'!$G$14+СВЦЭМ!$D$10+'СЕТ СН'!$G$5-'СЕТ СН'!$G$24</f>
        <v>3269.1939525899998</v>
      </c>
      <c r="C69" s="36">
        <f>SUMIFS(СВЦЭМ!$D$39:$D$782,СВЦЭМ!$A$39:$A$782,$A69,СВЦЭМ!$B$39:$B$782,C$47)+'СЕТ СН'!$G$14+СВЦЭМ!$D$10+'СЕТ СН'!$G$5-'СЕТ СН'!$G$24</f>
        <v>3349.9550228600001</v>
      </c>
      <c r="D69" s="36">
        <f>SUMIFS(СВЦЭМ!$D$39:$D$782,СВЦЭМ!$A$39:$A$782,$A69,СВЦЭМ!$B$39:$B$782,D$47)+'СЕТ СН'!$G$14+СВЦЭМ!$D$10+'СЕТ СН'!$G$5-'СЕТ СН'!$G$24</f>
        <v>3413.0452294799998</v>
      </c>
      <c r="E69" s="36">
        <f>SUMIFS(СВЦЭМ!$D$39:$D$782,СВЦЭМ!$A$39:$A$782,$A69,СВЦЭМ!$B$39:$B$782,E$47)+'СЕТ СН'!$G$14+СВЦЭМ!$D$10+'СЕТ СН'!$G$5-'СЕТ СН'!$G$24</f>
        <v>3407.5277837399999</v>
      </c>
      <c r="F69" s="36">
        <f>SUMIFS(СВЦЭМ!$D$39:$D$782,СВЦЭМ!$A$39:$A$782,$A69,СВЦЭМ!$B$39:$B$782,F$47)+'СЕТ СН'!$G$14+СВЦЭМ!$D$10+'СЕТ СН'!$G$5-'СЕТ СН'!$G$24</f>
        <v>3403.4501776799998</v>
      </c>
      <c r="G69" s="36">
        <f>SUMIFS(СВЦЭМ!$D$39:$D$782,СВЦЭМ!$A$39:$A$782,$A69,СВЦЭМ!$B$39:$B$782,G$47)+'СЕТ СН'!$G$14+СВЦЭМ!$D$10+'СЕТ СН'!$G$5-'СЕТ СН'!$G$24</f>
        <v>3405.6779163400001</v>
      </c>
      <c r="H69" s="36">
        <f>SUMIFS(СВЦЭМ!$D$39:$D$782,СВЦЭМ!$A$39:$A$782,$A69,СВЦЭМ!$B$39:$B$782,H$47)+'СЕТ СН'!$G$14+СВЦЭМ!$D$10+'СЕТ СН'!$G$5-'СЕТ СН'!$G$24</f>
        <v>3379.0440075900001</v>
      </c>
      <c r="I69" s="36">
        <f>SUMIFS(СВЦЭМ!$D$39:$D$782,СВЦЭМ!$A$39:$A$782,$A69,СВЦЭМ!$B$39:$B$782,I$47)+'СЕТ СН'!$G$14+СВЦЭМ!$D$10+'СЕТ СН'!$G$5-'СЕТ СН'!$G$24</f>
        <v>3275.0910106399997</v>
      </c>
      <c r="J69" s="36">
        <f>SUMIFS(СВЦЭМ!$D$39:$D$782,СВЦЭМ!$A$39:$A$782,$A69,СВЦЭМ!$B$39:$B$782,J$47)+'СЕТ СН'!$G$14+СВЦЭМ!$D$10+'СЕТ СН'!$G$5-'СЕТ СН'!$G$24</f>
        <v>3196.9213649200001</v>
      </c>
      <c r="K69" s="36">
        <f>SUMIFS(СВЦЭМ!$D$39:$D$782,СВЦЭМ!$A$39:$A$782,$A69,СВЦЭМ!$B$39:$B$782,K$47)+'СЕТ СН'!$G$14+СВЦЭМ!$D$10+'СЕТ СН'!$G$5-'СЕТ СН'!$G$24</f>
        <v>3222.8954192000001</v>
      </c>
      <c r="L69" s="36">
        <f>SUMIFS(СВЦЭМ!$D$39:$D$782,СВЦЭМ!$A$39:$A$782,$A69,СВЦЭМ!$B$39:$B$782,L$47)+'СЕТ СН'!$G$14+СВЦЭМ!$D$10+'СЕТ СН'!$G$5-'СЕТ СН'!$G$24</f>
        <v>3231.2020346600002</v>
      </c>
      <c r="M69" s="36">
        <f>SUMIFS(СВЦЭМ!$D$39:$D$782,СВЦЭМ!$A$39:$A$782,$A69,СВЦЭМ!$B$39:$B$782,M$47)+'СЕТ СН'!$G$14+СВЦЭМ!$D$10+'СЕТ СН'!$G$5-'СЕТ СН'!$G$24</f>
        <v>3231.2123055800002</v>
      </c>
      <c r="N69" s="36">
        <f>SUMIFS(СВЦЭМ!$D$39:$D$782,СВЦЭМ!$A$39:$A$782,$A69,СВЦЭМ!$B$39:$B$782,N$47)+'СЕТ СН'!$G$14+СВЦЭМ!$D$10+'СЕТ СН'!$G$5-'СЕТ СН'!$G$24</f>
        <v>3275.32834637</v>
      </c>
      <c r="O69" s="36">
        <f>SUMIFS(СВЦЭМ!$D$39:$D$782,СВЦЭМ!$A$39:$A$782,$A69,СВЦЭМ!$B$39:$B$782,O$47)+'СЕТ СН'!$G$14+СВЦЭМ!$D$10+'СЕТ СН'!$G$5-'СЕТ СН'!$G$24</f>
        <v>3311.7848165599999</v>
      </c>
      <c r="P69" s="36">
        <f>SUMIFS(СВЦЭМ!$D$39:$D$782,СВЦЭМ!$A$39:$A$782,$A69,СВЦЭМ!$B$39:$B$782,P$47)+'СЕТ СН'!$G$14+СВЦЭМ!$D$10+'СЕТ СН'!$G$5-'СЕТ СН'!$G$24</f>
        <v>3319.5722768599999</v>
      </c>
      <c r="Q69" s="36">
        <f>SUMIFS(СВЦЭМ!$D$39:$D$782,СВЦЭМ!$A$39:$A$782,$A69,СВЦЭМ!$B$39:$B$782,Q$47)+'СЕТ СН'!$G$14+СВЦЭМ!$D$10+'СЕТ СН'!$G$5-'СЕТ СН'!$G$24</f>
        <v>3326.0538089900001</v>
      </c>
      <c r="R69" s="36">
        <f>SUMIFS(СВЦЭМ!$D$39:$D$782,СВЦЭМ!$A$39:$A$782,$A69,СВЦЭМ!$B$39:$B$782,R$47)+'СЕТ СН'!$G$14+СВЦЭМ!$D$10+'СЕТ СН'!$G$5-'СЕТ СН'!$G$24</f>
        <v>3297.56719135</v>
      </c>
      <c r="S69" s="36">
        <f>SUMIFS(СВЦЭМ!$D$39:$D$782,СВЦЭМ!$A$39:$A$782,$A69,СВЦЭМ!$B$39:$B$782,S$47)+'СЕТ СН'!$G$14+СВЦЭМ!$D$10+'СЕТ СН'!$G$5-'СЕТ СН'!$G$24</f>
        <v>3252.4617015200001</v>
      </c>
      <c r="T69" s="36">
        <f>SUMIFS(СВЦЭМ!$D$39:$D$782,СВЦЭМ!$A$39:$A$782,$A69,СВЦЭМ!$B$39:$B$782,T$47)+'СЕТ СН'!$G$14+СВЦЭМ!$D$10+'СЕТ СН'!$G$5-'СЕТ СН'!$G$24</f>
        <v>3243.3443284200002</v>
      </c>
      <c r="U69" s="36">
        <f>SUMIFS(СВЦЭМ!$D$39:$D$782,СВЦЭМ!$A$39:$A$782,$A69,СВЦЭМ!$B$39:$B$782,U$47)+'СЕТ СН'!$G$14+СВЦЭМ!$D$10+'СЕТ СН'!$G$5-'СЕТ СН'!$G$24</f>
        <v>3246.8927738699999</v>
      </c>
      <c r="V69" s="36">
        <f>SUMIFS(СВЦЭМ!$D$39:$D$782,СВЦЭМ!$A$39:$A$782,$A69,СВЦЭМ!$B$39:$B$782,V$47)+'СЕТ СН'!$G$14+СВЦЭМ!$D$10+'СЕТ СН'!$G$5-'СЕТ СН'!$G$24</f>
        <v>3264.7882429900001</v>
      </c>
      <c r="W69" s="36">
        <f>SUMIFS(СВЦЭМ!$D$39:$D$782,СВЦЭМ!$A$39:$A$782,$A69,СВЦЭМ!$B$39:$B$782,W$47)+'СЕТ СН'!$G$14+СВЦЭМ!$D$10+'СЕТ СН'!$G$5-'СЕТ СН'!$G$24</f>
        <v>3275.9018513800002</v>
      </c>
      <c r="X69" s="36">
        <f>SUMIFS(СВЦЭМ!$D$39:$D$782,СВЦЭМ!$A$39:$A$782,$A69,СВЦЭМ!$B$39:$B$782,X$47)+'СЕТ СН'!$G$14+СВЦЭМ!$D$10+'СЕТ СН'!$G$5-'СЕТ СН'!$G$24</f>
        <v>3255.3168915799997</v>
      </c>
      <c r="Y69" s="36">
        <f>SUMIFS(СВЦЭМ!$D$39:$D$782,СВЦЭМ!$A$39:$A$782,$A69,СВЦЭМ!$B$39:$B$782,Y$47)+'СЕТ СН'!$G$14+СВЦЭМ!$D$10+'СЕТ СН'!$G$5-'СЕТ СН'!$G$24</f>
        <v>3239.6694616899999</v>
      </c>
    </row>
    <row r="70" spans="1:26" ht="15.75" x14ac:dyDescent="0.2">
      <c r="A70" s="35">
        <f t="shared" si="1"/>
        <v>44370</v>
      </c>
      <c r="B70" s="36">
        <f>SUMIFS(СВЦЭМ!$D$39:$D$782,СВЦЭМ!$A$39:$A$782,$A70,СВЦЭМ!$B$39:$B$782,B$47)+'СЕТ СН'!$G$14+СВЦЭМ!$D$10+'СЕТ СН'!$G$5-'СЕТ СН'!$G$24</f>
        <v>3335.9033347499999</v>
      </c>
      <c r="C70" s="36">
        <f>SUMIFS(СВЦЭМ!$D$39:$D$782,СВЦЭМ!$A$39:$A$782,$A70,СВЦЭМ!$B$39:$B$782,C$47)+'СЕТ СН'!$G$14+СВЦЭМ!$D$10+'СЕТ СН'!$G$5-'СЕТ СН'!$G$24</f>
        <v>3438.5634785000002</v>
      </c>
      <c r="D70" s="36">
        <f>SUMIFS(СВЦЭМ!$D$39:$D$782,СВЦЭМ!$A$39:$A$782,$A70,СВЦЭМ!$B$39:$B$782,D$47)+'СЕТ СН'!$G$14+СВЦЭМ!$D$10+'СЕТ СН'!$G$5-'СЕТ СН'!$G$24</f>
        <v>3477.64937689</v>
      </c>
      <c r="E70" s="36">
        <f>SUMIFS(СВЦЭМ!$D$39:$D$782,СВЦЭМ!$A$39:$A$782,$A70,СВЦЭМ!$B$39:$B$782,E$47)+'СЕТ СН'!$G$14+СВЦЭМ!$D$10+'СЕТ СН'!$G$5-'СЕТ СН'!$G$24</f>
        <v>3472.4480869399999</v>
      </c>
      <c r="F70" s="36">
        <f>SUMIFS(СВЦЭМ!$D$39:$D$782,СВЦЭМ!$A$39:$A$782,$A70,СВЦЭМ!$B$39:$B$782,F$47)+'СЕТ СН'!$G$14+СВЦЭМ!$D$10+'СЕТ СН'!$G$5-'СЕТ СН'!$G$24</f>
        <v>3470.48745852</v>
      </c>
      <c r="G70" s="36">
        <f>SUMIFS(СВЦЭМ!$D$39:$D$782,СВЦЭМ!$A$39:$A$782,$A70,СВЦЭМ!$B$39:$B$782,G$47)+'СЕТ СН'!$G$14+СВЦЭМ!$D$10+'СЕТ СН'!$G$5-'СЕТ СН'!$G$24</f>
        <v>3473.4163631900001</v>
      </c>
      <c r="H70" s="36">
        <f>SUMIFS(СВЦЭМ!$D$39:$D$782,СВЦЭМ!$A$39:$A$782,$A70,СВЦЭМ!$B$39:$B$782,H$47)+'СЕТ СН'!$G$14+СВЦЭМ!$D$10+'СЕТ СН'!$G$5-'СЕТ СН'!$G$24</f>
        <v>3479.6345101699999</v>
      </c>
      <c r="I70" s="36">
        <f>SUMIFS(СВЦЭМ!$D$39:$D$782,СВЦЭМ!$A$39:$A$782,$A70,СВЦЭМ!$B$39:$B$782,I$47)+'СЕТ СН'!$G$14+СВЦЭМ!$D$10+'СЕТ СН'!$G$5-'СЕТ СН'!$G$24</f>
        <v>3398.0771631799998</v>
      </c>
      <c r="J70" s="36">
        <f>SUMIFS(СВЦЭМ!$D$39:$D$782,СВЦЭМ!$A$39:$A$782,$A70,СВЦЭМ!$B$39:$B$782,J$47)+'СЕТ СН'!$G$14+СВЦЭМ!$D$10+'СЕТ СН'!$G$5-'СЕТ СН'!$G$24</f>
        <v>3306.12016834</v>
      </c>
      <c r="K70" s="36">
        <f>SUMIFS(СВЦЭМ!$D$39:$D$782,СВЦЭМ!$A$39:$A$782,$A70,СВЦЭМ!$B$39:$B$782,K$47)+'СЕТ СН'!$G$14+СВЦЭМ!$D$10+'СЕТ СН'!$G$5-'СЕТ СН'!$G$24</f>
        <v>3280.3556611899999</v>
      </c>
      <c r="L70" s="36">
        <f>SUMIFS(СВЦЭМ!$D$39:$D$782,СВЦЭМ!$A$39:$A$782,$A70,СВЦЭМ!$B$39:$B$782,L$47)+'СЕТ СН'!$G$14+СВЦЭМ!$D$10+'СЕТ СН'!$G$5-'СЕТ СН'!$G$24</f>
        <v>3297.30068772</v>
      </c>
      <c r="M70" s="36">
        <f>SUMIFS(СВЦЭМ!$D$39:$D$782,СВЦЭМ!$A$39:$A$782,$A70,СВЦЭМ!$B$39:$B$782,M$47)+'СЕТ СН'!$G$14+СВЦЭМ!$D$10+'СЕТ СН'!$G$5-'СЕТ СН'!$G$24</f>
        <v>3293.2184026899999</v>
      </c>
      <c r="N70" s="36">
        <f>SUMIFS(СВЦЭМ!$D$39:$D$782,СВЦЭМ!$A$39:$A$782,$A70,СВЦЭМ!$B$39:$B$782,N$47)+'СЕТ СН'!$G$14+СВЦЭМ!$D$10+'СЕТ СН'!$G$5-'СЕТ СН'!$G$24</f>
        <v>3351.0674885899998</v>
      </c>
      <c r="O70" s="36">
        <f>SUMIFS(СВЦЭМ!$D$39:$D$782,СВЦЭМ!$A$39:$A$782,$A70,СВЦЭМ!$B$39:$B$782,O$47)+'СЕТ СН'!$G$14+СВЦЭМ!$D$10+'СЕТ СН'!$G$5-'СЕТ СН'!$G$24</f>
        <v>3394.74826218</v>
      </c>
      <c r="P70" s="36">
        <f>SUMIFS(СВЦЭМ!$D$39:$D$782,СВЦЭМ!$A$39:$A$782,$A70,СВЦЭМ!$B$39:$B$782,P$47)+'СЕТ СН'!$G$14+СВЦЭМ!$D$10+'СЕТ СН'!$G$5-'СЕТ СН'!$G$24</f>
        <v>3403.5482006699999</v>
      </c>
      <c r="Q70" s="36">
        <f>SUMIFS(СВЦЭМ!$D$39:$D$782,СВЦЭМ!$A$39:$A$782,$A70,СВЦЭМ!$B$39:$B$782,Q$47)+'СЕТ СН'!$G$14+СВЦЭМ!$D$10+'СЕТ СН'!$G$5-'СЕТ СН'!$G$24</f>
        <v>3415.72588541</v>
      </c>
      <c r="R70" s="36">
        <f>SUMIFS(СВЦЭМ!$D$39:$D$782,СВЦЭМ!$A$39:$A$782,$A70,СВЦЭМ!$B$39:$B$782,R$47)+'СЕТ СН'!$G$14+СВЦЭМ!$D$10+'СЕТ СН'!$G$5-'СЕТ СН'!$G$24</f>
        <v>3372.1320714100002</v>
      </c>
      <c r="S70" s="36">
        <f>SUMIFS(СВЦЭМ!$D$39:$D$782,СВЦЭМ!$A$39:$A$782,$A70,СВЦЭМ!$B$39:$B$782,S$47)+'СЕТ СН'!$G$14+СВЦЭМ!$D$10+'СЕТ СН'!$G$5-'СЕТ СН'!$G$24</f>
        <v>3317.2017153199999</v>
      </c>
      <c r="T70" s="36">
        <f>SUMIFS(СВЦЭМ!$D$39:$D$782,СВЦЭМ!$A$39:$A$782,$A70,СВЦЭМ!$B$39:$B$782,T$47)+'СЕТ СН'!$G$14+СВЦЭМ!$D$10+'СЕТ СН'!$G$5-'СЕТ СН'!$G$24</f>
        <v>3284.6256357299999</v>
      </c>
      <c r="U70" s="36">
        <f>SUMIFS(СВЦЭМ!$D$39:$D$782,СВЦЭМ!$A$39:$A$782,$A70,СВЦЭМ!$B$39:$B$782,U$47)+'СЕТ СН'!$G$14+СВЦЭМ!$D$10+'СЕТ СН'!$G$5-'СЕТ СН'!$G$24</f>
        <v>3287.35276638</v>
      </c>
      <c r="V70" s="36">
        <f>SUMIFS(СВЦЭМ!$D$39:$D$782,СВЦЭМ!$A$39:$A$782,$A70,СВЦЭМ!$B$39:$B$782,V$47)+'СЕТ СН'!$G$14+СВЦЭМ!$D$10+'СЕТ СН'!$G$5-'СЕТ СН'!$G$24</f>
        <v>3303.43062328</v>
      </c>
      <c r="W70" s="36">
        <f>SUMIFS(СВЦЭМ!$D$39:$D$782,СВЦЭМ!$A$39:$A$782,$A70,СВЦЭМ!$B$39:$B$782,W$47)+'СЕТ СН'!$G$14+СВЦЭМ!$D$10+'СЕТ СН'!$G$5-'СЕТ СН'!$G$24</f>
        <v>3313.40763479</v>
      </c>
      <c r="X70" s="36">
        <f>SUMIFS(СВЦЭМ!$D$39:$D$782,СВЦЭМ!$A$39:$A$782,$A70,СВЦЭМ!$B$39:$B$782,X$47)+'СЕТ СН'!$G$14+СВЦЭМ!$D$10+'СЕТ СН'!$G$5-'СЕТ СН'!$G$24</f>
        <v>3293.6117630600002</v>
      </c>
      <c r="Y70" s="36">
        <f>SUMIFS(СВЦЭМ!$D$39:$D$782,СВЦЭМ!$A$39:$A$782,$A70,СВЦЭМ!$B$39:$B$782,Y$47)+'СЕТ СН'!$G$14+СВЦЭМ!$D$10+'СЕТ СН'!$G$5-'СЕТ СН'!$G$24</f>
        <v>3256.1267268800002</v>
      </c>
    </row>
    <row r="71" spans="1:26" ht="15.75" x14ac:dyDescent="0.2">
      <c r="A71" s="35">
        <f t="shared" si="1"/>
        <v>44371</v>
      </c>
      <c r="B71" s="36">
        <f>SUMIFS(СВЦЭМ!$D$39:$D$782,СВЦЭМ!$A$39:$A$782,$A71,СВЦЭМ!$B$39:$B$782,B$47)+'СЕТ СН'!$G$14+СВЦЭМ!$D$10+'СЕТ СН'!$G$5-'СЕТ СН'!$G$24</f>
        <v>3324.8793869800002</v>
      </c>
      <c r="C71" s="36">
        <f>SUMIFS(СВЦЭМ!$D$39:$D$782,СВЦЭМ!$A$39:$A$782,$A71,СВЦЭМ!$B$39:$B$782,C$47)+'СЕТ СН'!$G$14+СВЦЭМ!$D$10+'СЕТ СН'!$G$5-'СЕТ СН'!$G$24</f>
        <v>3429.1059654599999</v>
      </c>
      <c r="D71" s="36">
        <f>SUMIFS(СВЦЭМ!$D$39:$D$782,СВЦЭМ!$A$39:$A$782,$A71,СВЦЭМ!$B$39:$B$782,D$47)+'СЕТ СН'!$G$14+СВЦЭМ!$D$10+'СЕТ СН'!$G$5-'СЕТ СН'!$G$24</f>
        <v>3458.8056333700001</v>
      </c>
      <c r="E71" s="36">
        <f>SUMIFS(СВЦЭМ!$D$39:$D$782,СВЦЭМ!$A$39:$A$782,$A71,СВЦЭМ!$B$39:$B$782,E$47)+'СЕТ СН'!$G$14+СВЦЭМ!$D$10+'СЕТ СН'!$G$5-'СЕТ СН'!$G$24</f>
        <v>3456.60760093</v>
      </c>
      <c r="F71" s="36">
        <f>SUMIFS(СВЦЭМ!$D$39:$D$782,СВЦЭМ!$A$39:$A$782,$A71,СВЦЭМ!$B$39:$B$782,F$47)+'СЕТ СН'!$G$14+СВЦЭМ!$D$10+'СЕТ СН'!$G$5-'СЕТ СН'!$G$24</f>
        <v>3452.7905349399998</v>
      </c>
      <c r="G71" s="36">
        <f>SUMIFS(СВЦЭМ!$D$39:$D$782,СВЦЭМ!$A$39:$A$782,$A71,СВЦЭМ!$B$39:$B$782,G$47)+'СЕТ СН'!$G$14+СВЦЭМ!$D$10+'СЕТ СН'!$G$5-'СЕТ СН'!$G$24</f>
        <v>3461.8523425600001</v>
      </c>
      <c r="H71" s="36">
        <f>SUMIFS(СВЦЭМ!$D$39:$D$782,СВЦЭМ!$A$39:$A$782,$A71,СВЦЭМ!$B$39:$B$782,H$47)+'СЕТ СН'!$G$14+СВЦЭМ!$D$10+'СЕТ СН'!$G$5-'СЕТ СН'!$G$24</f>
        <v>3462.61894936</v>
      </c>
      <c r="I71" s="36">
        <f>SUMIFS(СВЦЭМ!$D$39:$D$782,СВЦЭМ!$A$39:$A$782,$A71,СВЦЭМ!$B$39:$B$782,I$47)+'СЕТ СН'!$G$14+СВЦЭМ!$D$10+'СЕТ СН'!$G$5-'СЕТ СН'!$G$24</f>
        <v>3374.0030911599997</v>
      </c>
      <c r="J71" s="36">
        <f>SUMIFS(СВЦЭМ!$D$39:$D$782,СВЦЭМ!$A$39:$A$782,$A71,СВЦЭМ!$B$39:$B$782,J$47)+'СЕТ СН'!$G$14+СВЦЭМ!$D$10+'СЕТ СН'!$G$5-'СЕТ СН'!$G$24</f>
        <v>3311.2533292799999</v>
      </c>
      <c r="K71" s="36">
        <f>SUMIFS(СВЦЭМ!$D$39:$D$782,СВЦЭМ!$A$39:$A$782,$A71,СВЦЭМ!$B$39:$B$782,K$47)+'СЕТ СН'!$G$14+СВЦЭМ!$D$10+'СЕТ СН'!$G$5-'СЕТ СН'!$G$24</f>
        <v>3321.2618925400002</v>
      </c>
      <c r="L71" s="36">
        <f>SUMIFS(СВЦЭМ!$D$39:$D$782,СВЦЭМ!$A$39:$A$782,$A71,СВЦЭМ!$B$39:$B$782,L$47)+'СЕТ СН'!$G$14+СВЦЭМ!$D$10+'СЕТ СН'!$G$5-'СЕТ СН'!$G$24</f>
        <v>3316.98960588</v>
      </c>
      <c r="M71" s="36">
        <f>SUMIFS(СВЦЭМ!$D$39:$D$782,СВЦЭМ!$A$39:$A$782,$A71,СВЦЭМ!$B$39:$B$782,M$47)+'СЕТ СН'!$G$14+СВЦЭМ!$D$10+'СЕТ СН'!$G$5-'СЕТ СН'!$G$24</f>
        <v>3322.3698306199999</v>
      </c>
      <c r="N71" s="36">
        <f>SUMIFS(СВЦЭМ!$D$39:$D$782,СВЦЭМ!$A$39:$A$782,$A71,СВЦЭМ!$B$39:$B$782,N$47)+'СЕТ СН'!$G$14+СВЦЭМ!$D$10+'СЕТ СН'!$G$5-'СЕТ СН'!$G$24</f>
        <v>3359.7903310500001</v>
      </c>
      <c r="O71" s="36">
        <f>SUMIFS(СВЦЭМ!$D$39:$D$782,СВЦЭМ!$A$39:$A$782,$A71,СВЦЭМ!$B$39:$B$782,O$47)+'СЕТ СН'!$G$14+СВЦЭМ!$D$10+'СЕТ СН'!$G$5-'СЕТ СН'!$G$24</f>
        <v>3422.8146912900002</v>
      </c>
      <c r="P71" s="36">
        <f>SUMIFS(СВЦЭМ!$D$39:$D$782,СВЦЭМ!$A$39:$A$782,$A71,СВЦЭМ!$B$39:$B$782,P$47)+'СЕТ СН'!$G$14+СВЦЭМ!$D$10+'СЕТ СН'!$G$5-'СЕТ СН'!$G$24</f>
        <v>3429.4191324899998</v>
      </c>
      <c r="Q71" s="36">
        <f>SUMIFS(СВЦЭМ!$D$39:$D$782,СВЦЭМ!$A$39:$A$782,$A71,СВЦЭМ!$B$39:$B$782,Q$47)+'СЕТ СН'!$G$14+СВЦЭМ!$D$10+'СЕТ СН'!$G$5-'СЕТ СН'!$G$24</f>
        <v>3425.2709714699999</v>
      </c>
      <c r="R71" s="36">
        <f>SUMIFS(СВЦЭМ!$D$39:$D$782,СВЦЭМ!$A$39:$A$782,$A71,СВЦЭМ!$B$39:$B$782,R$47)+'СЕТ СН'!$G$14+СВЦЭМ!$D$10+'СЕТ СН'!$G$5-'СЕТ СН'!$G$24</f>
        <v>3368.57126126</v>
      </c>
      <c r="S71" s="36">
        <f>SUMIFS(СВЦЭМ!$D$39:$D$782,СВЦЭМ!$A$39:$A$782,$A71,СВЦЭМ!$B$39:$B$782,S$47)+'СЕТ СН'!$G$14+СВЦЭМ!$D$10+'СЕТ СН'!$G$5-'СЕТ СН'!$G$24</f>
        <v>3321.9966737300001</v>
      </c>
      <c r="T71" s="36">
        <f>SUMIFS(СВЦЭМ!$D$39:$D$782,СВЦЭМ!$A$39:$A$782,$A71,СВЦЭМ!$B$39:$B$782,T$47)+'СЕТ СН'!$G$14+СВЦЭМ!$D$10+'СЕТ СН'!$G$5-'СЕТ СН'!$G$24</f>
        <v>3309.3113996100001</v>
      </c>
      <c r="U71" s="36">
        <f>SUMIFS(СВЦЭМ!$D$39:$D$782,СВЦЭМ!$A$39:$A$782,$A71,СВЦЭМ!$B$39:$B$782,U$47)+'СЕТ СН'!$G$14+СВЦЭМ!$D$10+'СЕТ СН'!$G$5-'СЕТ СН'!$G$24</f>
        <v>3317.3816750999999</v>
      </c>
      <c r="V71" s="36">
        <f>SUMIFS(СВЦЭМ!$D$39:$D$782,СВЦЭМ!$A$39:$A$782,$A71,СВЦЭМ!$B$39:$B$782,V$47)+'СЕТ СН'!$G$14+СВЦЭМ!$D$10+'СЕТ СН'!$G$5-'СЕТ СН'!$G$24</f>
        <v>3322.7336804900001</v>
      </c>
      <c r="W71" s="36">
        <f>SUMIFS(СВЦЭМ!$D$39:$D$782,СВЦЭМ!$A$39:$A$782,$A71,СВЦЭМ!$B$39:$B$782,W$47)+'СЕТ СН'!$G$14+СВЦЭМ!$D$10+'СЕТ СН'!$G$5-'СЕТ СН'!$G$24</f>
        <v>3322.6666230800001</v>
      </c>
      <c r="X71" s="36">
        <f>SUMIFS(СВЦЭМ!$D$39:$D$782,СВЦЭМ!$A$39:$A$782,$A71,СВЦЭМ!$B$39:$B$782,X$47)+'СЕТ СН'!$G$14+СВЦЭМ!$D$10+'СЕТ СН'!$G$5-'СЕТ СН'!$G$24</f>
        <v>3315.3034757699997</v>
      </c>
      <c r="Y71" s="36">
        <f>SUMIFS(СВЦЭМ!$D$39:$D$782,СВЦЭМ!$A$39:$A$782,$A71,СВЦЭМ!$B$39:$B$782,Y$47)+'СЕТ СН'!$G$14+СВЦЭМ!$D$10+'СЕТ СН'!$G$5-'СЕТ СН'!$G$24</f>
        <v>3279.4439084300002</v>
      </c>
    </row>
    <row r="72" spans="1:26" ht="15.75" x14ac:dyDescent="0.2">
      <c r="A72" s="35">
        <f t="shared" si="1"/>
        <v>44372</v>
      </c>
      <c r="B72" s="36">
        <f>SUMIFS(СВЦЭМ!$D$39:$D$782,СВЦЭМ!$A$39:$A$782,$A72,СВЦЭМ!$B$39:$B$782,B$47)+'СЕТ СН'!$G$14+СВЦЭМ!$D$10+'СЕТ СН'!$G$5-'СЕТ СН'!$G$24</f>
        <v>3336.56778291</v>
      </c>
      <c r="C72" s="36">
        <f>SUMIFS(СВЦЭМ!$D$39:$D$782,СВЦЭМ!$A$39:$A$782,$A72,СВЦЭМ!$B$39:$B$782,C$47)+'СЕТ СН'!$G$14+СВЦЭМ!$D$10+'СЕТ СН'!$G$5-'СЕТ СН'!$G$24</f>
        <v>3430.92467734</v>
      </c>
      <c r="D72" s="36">
        <f>SUMIFS(СВЦЭМ!$D$39:$D$782,СВЦЭМ!$A$39:$A$782,$A72,СВЦЭМ!$B$39:$B$782,D$47)+'СЕТ СН'!$G$14+СВЦЭМ!$D$10+'СЕТ СН'!$G$5-'СЕТ СН'!$G$24</f>
        <v>3468.2635296099998</v>
      </c>
      <c r="E72" s="36">
        <f>SUMIFS(СВЦЭМ!$D$39:$D$782,СВЦЭМ!$A$39:$A$782,$A72,СВЦЭМ!$B$39:$B$782,E$47)+'СЕТ СН'!$G$14+СВЦЭМ!$D$10+'СЕТ СН'!$G$5-'СЕТ СН'!$G$24</f>
        <v>3465.3424001200001</v>
      </c>
      <c r="F72" s="36">
        <f>SUMIFS(СВЦЭМ!$D$39:$D$782,СВЦЭМ!$A$39:$A$782,$A72,СВЦЭМ!$B$39:$B$782,F$47)+'СЕТ СН'!$G$14+СВЦЭМ!$D$10+'СЕТ СН'!$G$5-'СЕТ СН'!$G$24</f>
        <v>3466.6904483799999</v>
      </c>
      <c r="G72" s="36">
        <f>SUMIFS(СВЦЭМ!$D$39:$D$782,СВЦЭМ!$A$39:$A$782,$A72,СВЦЭМ!$B$39:$B$782,G$47)+'СЕТ СН'!$G$14+СВЦЭМ!$D$10+'СЕТ СН'!$G$5-'СЕТ СН'!$G$24</f>
        <v>3468.6858524700001</v>
      </c>
      <c r="H72" s="36">
        <f>SUMIFS(СВЦЭМ!$D$39:$D$782,СВЦЭМ!$A$39:$A$782,$A72,СВЦЭМ!$B$39:$B$782,H$47)+'СЕТ СН'!$G$14+СВЦЭМ!$D$10+'СЕТ СН'!$G$5-'СЕТ СН'!$G$24</f>
        <v>3467.9213201499997</v>
      </c>
      <c r="I72" s="36">
        <f>SUMIFS(СВЦЭМ!$D$39:$D$782,СВЦЭМ!$A$39:$A$782,$A72,СВЦЭМ!$B$39:$B$782,I$47)+'СЕТ СН'!$G$14+СВЦЭМ!$D$10+'СЕТ СН'!$G$5-'СЕТ СН'!$G$24</f>
        <v>3361.6697935100001</v>
      </c>
      <c r="J72" s="36">
        <f>SUMIFS(СВЦЭМ!$D$39:$D$782,СВЦЭМ!$A$39:$A$782,$A72,СВЦЭМ!$B$39:$B$782,J$47)+'СЕТ СН'!$G$14+СВЦЭМ!$D$10+'СЕТ СН'!$G$5-'СЕТ СН'!$G$24</f>
        <v>3302.74189566</v>
      </c>
      <c r="K72" s="36">
        <f>SUMIFS(СВЦЭМ!$D$39:$D$782,СВЦЭМ!$A$39:$A$782,$A72,СВЦЭМ!$B$39:$B$782,K$47)+'СЕТ СН'!$G$14+СВЦЭМ!$D$10+'СЕТ СН'!$G$5-'СЕТ СН'!$G$24</f>
        <v>3319.8209165899998</v>
      </c>
      <c r="L72" s="36">
        <f>SUMIFS(СВЦЭМ!$D$39:$D$782,СВЦЭМ!$A$39:$A$782,$A72,СВЦЭМ!$B$39:$B$782,L$47)+'СЕТ СН'!$G$14+СВЦЭМ!$D$10+'СЕТ СН'!$G$5-'СЕТ СН'!$G$24</f>
        <v>3313.0682688699999</v>
      </c>
      <c r="M72" s="36">
        <f>SUMIFS(СВЦЭМ!$D$39:$D$782,СВЦЭМ!$A$39:$A$782,$A72,СВЦЭМ!$B$39:$B$782,M$47)+'СЕТ СН'!$G$14+СВЦЭМ!$D$10+'СЕТ СН'!$G$5-'СЕТ СН'!$G$24</f>
        <v>3312.9068181299999</v>
      </c>
      <c r="N72" s="36">
        <f>SUMIFS(СВЦЭМ!$D$39:$D$782,СВЦЭМ!$A$39:$A$782,$A72,СВЦЭМ!$B$39:$B$782,N$47)+'СЕТ СН'!$G$14+СВЦЭМ!$D$10+'СЕТ СН'!$G$5-'СЕТ СН'!$G$24</f>
        <v>3363.35596876</v>
      </c>
      <c r="O72" s="36">
        <f>SUMIFS(СВЦЭМ!$D$39:$D$782,СВЦЭМ!$A$39:$A$782,$A72,СВЦЭМ!$B$39:$B$782,O$47)+'СЕТ СН'!$G$14+СВЦЭМ!$D$10+'СЕТ СН'!$G$5-'СЕТ СН'!$G$24</f>
        <v>3409.6540023699999</v>
      </c>
      <c r="P72" s="36">
        <f>SUMIFS(СВЦЭМ!$D$39:$D$782,СВЦЭМ!$A$39:$A$782,$A72,СВЦЭМ!$B$39:$B$782,P$47)+'СЕТ СН'!$G$14+СВЦЭМ!$D$10+'СЕТ СН'!$G$5-'СЕТ СН'!$G$24</f>
        <v>3417.29669663</v>
      </c>
      <c r="Q72" s="36">
        <f>SUMIFS(СВЦЭМ!$D$39:$D$782,СВЦЭМ!$A$39:$A$782,$A72,СВЦЭМ!$B$39:$B$782,Q$47)+'СЕТ СН'!$G$14+СВЦЭМ!$D$10+'СЕТ СН'!$G$5-'СЕТ СН'!$G$24</f>
        <v>3425.5496327599999</v>
      </c>
      <c r="R72" s="36">
        <f>SUMIFS(СВЦЭМ!$D$39:$D$782,СВЦЭМ!$A$39:$A$782,$A72,СВЦЭМ!$B$39:$B$782,R$47)+'СЕТ СН'!$G$14+СВЦЭМ!$D$10+'СЕТ СН'!$G$5-'СЕТ СН'!$G$24</f>
        <v>3391.7351547200001</v>
      </c>
      <c r="S72" s="36">
        <f>SUMIFS(СВЦЭМ!$D$39:$D$782,СВЦЭМ!$A$39:$A$782,$A72,СВЦЭМ!$B$39:$B$782,S$47)+'СЕТ СН'!$G$14+СВЦЭМ!$D$10+'СЕТ СН'!$G$5-'СЕТ СН'!$G$24</f>
        <v>3323.8204261800001</v>
      </c>
      <c r="T72" s="36">
        <f>SUMIFS(СВЦЭМ!$D$39:$D$782,СВЦЭМ!$A$39:$A$782,$A72,СВЦЭМ!$B$39:$B$782,T$47)+'СЕТ СН'!$G$14+СВЦЭМ!$D$10+'СЕТ СН'!$G$5-'СЕТ СН'!$G$24</f>
        <v>3307.80650277</v>
      </c>
      <c r="U72" s="36">
        <f>SUMIFS(СВЦЭМ!$D$39:$D$782,СВЦЭМ!$A$39:$A$782,$A72,СВЦЭМ!$B$39:$B$782,U$47)+'СЕТ СН'!$G$14+СВЦЭМ!$D$10+'СЕТ СН'!$G$5-'СЕТ СН'!$G$24</f>
        <v>3314.45825694</v>
      </c>
      <c r="V72" s="36">
        <f>SUMIFS(СВЦЭМ!$D$39:$D$782,СВЦЭМ!$A$39:$A$782,$A72,СВЦЭМ!$B$39:$B$782,V$47)+'СЕТ СН'!$G$14+СВЦЭМ!$D$10+'СЕТ СН'!$G$5-'СЕТ СН'!$G$24</f>
        <v>3315.27708618</v>
      </c>
      <c r="W72" s="36">
        <f>SUMIFS(СВЦЭМ!$D$39:$D$782,СВЦЭМ!$A$39:$A$782,$A72,СВЦЭМ!$B$39:$B$782,W$47)+'СЕТ СН'!$G$14+СВЦЭМ!$D$10+'СЕТ СН'!$G$5-'СЕТ СН'!$G$24</f>
        <v>3324.0932077899997</v>
      </c>
      <c r="X72" s="36">
        <f>SUMIFS(СВЦЭМ!$D$39:$D$782,СВЦЭМ!$A$39:$A$782,$A72,СВЦЭМ!$B$39:$B$782,X$47)+'СЕТ СН'!$G$14+СВЦЭМ!$D$10+'СЕТ СН'!$G$5-'СЕТ СН'!$G$24</f>
        <v>3308.5245091100001</v>
      </c>
      <c r="Y72" s="36">
        <f>SUMIFS(СВЦЭМ!$D$39:$D$782,СВЦЭМ!$A$39:$A$782,$A72,СВЦЭМ!$B$39:$B$782,Y$47)+'СЕТ СН'!$G$14+СВЦЭМ!$D$10+'СЕТ СН'!$G$5-'СЕТ СН'!$G$24</f>
        <v>3263.9521676700001</v>
      </c>
    </row>
    <row r="73" spans="1:26" ht="15.75" x14ac:dyDescent="0.2">
      <c r="A73" s="35">
        <f t="shared" si="1"/>
        <v>44373</v>
      </c>
      <c r="B73" s="36">
        <f>SUMIFS(СВЦЭМ!$D$39:$D$782,СВЦЭМ!$A$39:$A$782,$A73,СВЦЭМ!$B$39:$B$782,B$47)+'СЕТ СН'!$G$14+СВЦЭМ!$D$10+'СЕТ СН'!$G$5-'СЕТ СН'!$G$24</f>
        <v>3299.4126854599999</v>
      </c>
      <c r="C73" s="36">
        <f>SUMIFS(СВЦЭМ!$D$39:$D$782,СВЦЭМ!$A$39:$A$782,$A73,СВЦЭМ!$B$39:$B$782,C$47)+'СЕТ СН'!$G$14+СВЦЭМ!$D$10+'СЕТ СН'!$G$5-'СЕТ СН'!$G$24</f>
        <v>3392.0131035300001</v>
      </c>
      <c r="D73" s="36">
        <f>SUMIFS(СВЦЭМ!$D$39:$D$782,СВЦЭМ!$A$39:$A$782,$A73,СВЦЭМ!$B$39:$B$782,D$47)+'СЕТ СН'!$G$14+СВЦЭМ!$D$10+'СЕТ СН'!$G$5-'СЕТ СН'!$G$24</f>
        <v>3409.1012381299997</v>
      </c>
      <c r="E73" s="36">
        <f>SUMIFS(СВЦЭМ!$D$39:$D$782,СВЦЭМ!$A$39:$A$782,$A73,СВЦЭМ!$B$39:$B$782,E$47)+'СЕТ СН'!$G$14+СВЦЭМ!$D$10+'СЕТ СН'!$G$5-'СЕТ СН'!$G$24</f>
        <v>3409.13985164</v>
      </c>
      <c r="F73" s="36">
        <f>SUMIFS(СВЦЭМ!$D$39:$D$782,СВЦЭМ!$A$39:$A$782,$A73,СВЦЭМ!$B$39:$B$782,F$47)+'СЕТ СН'!$G$14+СВЦЭМ!$D$10+'СЕТ СН'!$G$5-'СЕТ СН'!$G$24</f>
        <v>3416.5054715799997</v>
      </c>
      <c r="G73" s="36">
        <f>SUMIFS(СВЦЭМ!$D$39:$D$782,СВЦЭМ!$A$39:$A$782,$A73,СВЦЭМ!$B$39:$B$782,G$47)+'СЕТ СН'!$G$14+СВЦЭМ!$D$10+'СЕТ СН'!$G$5-'СЕТ СН'!$G$24</f>
        <v>3406.8229004499999</v>
      </c>
      <c r="H73" s="36">
        <f>SUMIFS(СВЦЭМ!$D$39:$D$782,СВЦЭМ!$A$39:$A$782,$A73,СВЦЭМ!$B$39:$B$782,H$47)+'СЕТ СН'!$G$14+СВЦЭМ!$D$10+'СЕТ СН'!$G$5-'СЕТ СН'!$G$24</f>
        <v>3407.19067051</v>
      </c>
      <c r="I73" s="36">
        <f>SUMIFS(СВЦЭМ!$D$39:$D$782,СВЦЭМ!$A$39:$A$782,$A73,СВЦЭМ!$B$39:$B$782,I$47)+'СЕТ СН'!$G$14+СВЦЭМ!$D$10+'СЕТ СН'!$G$5-'СЕТ СН'!$G$24</f>
        <v>3383.1106053100002</v>
      </c>
      <c r="J73" s="36">
        <f>SUMIFS(СВЦЭМ!$D$39:$D$782,СВЦЭМ!$A$39:$A$782,$A73,СВЦЭМ!$B$39:$B$782,J$47)+'СЕТ СН'!$G$14+СВЦЭМ!$D$10+'СЕТ СН'!$G$5-'СЕТ СН'!$G$24</f>
        <v>3317.99284248</v>
      </c>
      <c r="K73" s="36">
        <f>SUMIFS(СВЦЭМ!$D$39:$D$782,СВЦЭМ!$A$39:$A$782,$A73,СВЦЭМ!$B$39:$B$782,K$47)+'СЕТ СН'!$G$14+СВЦЭМ!$D$10+'СЕТ СН'!$G$5-'СЕТ СН'!$G$24</f>
        <v>3282.0034573299999</v>
      </c>
      <c r="L73" s="36">
        <f>SUMIFS(СВЦЭМ!$D$39:$D$782,СВЦЭМ!$A$39:$A$782,$A73,СВЦЭМ!$B$39:$B$782,L$47)+'СЕТ СН'!$G$14+СВЦЭМ!$D$10+'СЕТ СН'!$G$5-'СЕТ СН'!$G$24</f>
        <v>3287.5763764399999</v>
      </c>
      <c r="M73" s="36">
        <f>SUMIFS(СВЦЭМ!$D$39:$D$782,СВЦЭМ!$A$39:$A$782,$A73,СВЦЭМ!$B$39:$B$782,M$47)+'СЕТ СН'!$G$14+СВЦЭМ!$D$10+'СЕТ СН'!$G$5-'СЕТ СН'!$G$24</f>
        <v>3305.34153229</v>
      </c>
      <c r="N73" s="36">
        <f>SUMIFS(СВЦЭМ!$D$39:$D$782,СВЦЭМ!$A$39:$A$782,$A73,СВЦЭМ!$B$39:$B$782,N$47)+'СЕТ СН'!$G$14+СВЦЭМ!$D$10+'СЕТ СН'!$G$5-'СЕТ СН'!$G$24</f>
        <v>3352.7491115600001</v>
      </c>
      <c r="O73" s="36">
        <f>SUMIFS(СВЦЭМ!$D$39:$D$782,СВЦЭМ!$A$39:$A$782,$A73,СВЦЭМ!$B$39:$B$782,O$47)+'СЕТ СН'!$G$14+СВЦЭМ!$D$10+'СЕТ СН'!$G$5-'СЕТ СН'!$G$24</f>
        <v>3360.9215132600002</v>
      </c>
      <c r="P73" s="36">
        <f>SUMIFS(СВЦЭМ!$D$39:$D$782,СВЦЭМ!$A$39:$A$782,$A73,СВЦЭМ!$B$39:$B$782,P$47)+'СЕТ СН'!$G$14+СВЦЭМ!$D$10+'СЕТ СН'!$G$5-'СЕТ СН'!$G$24</f>
        <v>3363.0944364699999</v>
      </c>
      <c r="Q73" s="36">
        <f>SUMIFS(СВЦЭМ!$D$39:$D$782,СВЦЭМ!$A$39:$A$782,$A73,СВЦЭМ!$B$39:$B$782,Q$47)+'СЕТ СН'!$G$14+СВЦЭМ!$D$10+'СЕТ СН'!$G$5-'СЕТ СН'!$G$24</f>
        <v>3362.5795554400001</v>
      </c>
      <c r="R73" s="36">
        <f>SUMIFS(СВЦЭМ!$D$39:$D$782,СВЦЭМ!$A$39:$A$782,$A73,СВЦЭМ!$B$39:$B$782,R$47)+'СЕТ СН'!$G$14+СВЦЭМ!$D$10+'СЕТ СН'!$G$5-'СЕТ СН'!$G$24</f>
        <v>3320.6455473699998</v>
      </c>
      <c r="S73" s="36">
        <f>SUMIFS(СВЦЭМ!$D$39:$D$782,СВЦЭМ!$A$39:$A$782,$A73,СВЦЭМ!$B$39:$B$782,S$47)+'СЕТ СН'!$G$14+СВЦЭМ!$D$10+'СЕТ СН'!$G$5-'СЕТ СН'!$G$24</f>
        <v>3289.9077707699998</v>
      </c>
      <c r="T73" s="36">
        <f>SUMIFS(СВЦЭМ!$D$39:$D$782,СВЦЭМ!$A$39:$A$782,$A73,СВЦЭМ!$B$39:$B$782,T$47)+'СЕТ СН'!$G$14+СВЦЭМ!$D$10+'СЕТ СН'!$G$5-'СЕТ СН'!$G$24</f>
        <v>3279.111042</v>
      </c>
      <c r="U73" s="36">
        <f>SUMIFS(СВЦЭМ!$D$39:$D$782,СВЦЭМ!$A$39:$A$782,$A73,СВЦЭМ!$B$39:$B$782,U$47)+'СЕТ СН'!$G$14+СВЦЭМ!$D$10+'СЕТ СН'!$G$5-'СЕТ СН'!$G$24</f>
        <v>3280.8704361700002</v>
      </c>
      <c r="V73" s="36">
        <f>SUMIFS(СВЦЭМ!$D$39:$D$782,СВЦЭМ!$A$39:$A$782,$A73,СВЦЭМ!$B$39:$B$782,V$47)+'СЕТ СН'!$G$14+СВЦЭМ!$D$10+'СЕТ СН'!$G$5-'СЕТ СН'!$G$24</f>
        <v>3278.3979357500002</v>
      </c>
      <c r="W73" s="36">
        <f>SUMIFS(СВЦЭМ!$D$39:$D$782,СВЦЭМ!$A$39:$A$782,$A73,СВЦЭМ!$B$39:$B$782,W$47)+'СЕТ СН'!$G$14+СВЦЭМ!$D$10+'СЕТ СН'!$G$5-'СЕТ СН'!$G$24</f>
        <v>3291.7179632899997</v>
      </c>
      <c r="X73" s="36">
        <f>SUMIFS(СВЦЭМ!$D$39:$D$782,СВЦЭМ!$A$39:$A$782,$A73,СВЦЭМ!$B$39:$B$782,X$47)+'СЕТ СН'!$G$14+СВЦЭМ!$D$10+'СЕТ СН'!$G$5-'СЕТ СН'!$G$24</f>
        <v>3281.2843689699998</v>
      </c>
      <c r="Y73" s="36">
        <f>SUMIFS(СВЦЭМ!$D$39:$D$782,СВЦЭМ!$A$39:$A$782,$A73,СВЦЭМ!$B$39:$B$782,Y$47)+'СЕТ СН'!$G$14+СВЦЭМ!$D$10+'СЕТ СН'!$G$5-'СЕТ СН'!$G$24</f>
        <v>3239.9024765200002</v>
      </c>
    </row>
    <row r="74" spans="1:26" ht="15.75" x14ac:dyDescent="0.2">
      <c r="A74" s="35">
        <f t="shared" si="1"/>
        <v>44374</v>
      </c>
      <c r="B74" s="36">
        <f>SUMIFS(СВЦЭМ!$D$39:$D$782,СВЦЭМ!$A$39:$A$782,$A74,СВЦЭМ!$B$39:$B$782,B$47)+'СЕТ СН'!$G$14+СВЦЭМ!$D$10+'СЕТ СН'!$G$5-'СЕТ СН'!$G$24</f>
        <v>3260.85491271</v>
      </c>
      <c r="C74" s="36">
        <f>SUMIFS(СВЦЭМ!$D$39:$D$782,СВЦЭМ!$A$39:$A$782,$A74,СВЦЭМ!$B$39:$B$782,C$47)+'СЕТ СН'!$G$14+СВЦЭМ!$D$10+'СЕТ СН'!$G$5-'СЕТ СН'!$G$24</f>
        <v>3315.1177001799997</v>
      </c>
      <c r="D74" s="36">
        <f>SUMIFS(СВЦЭМ!$D$39:$D$782,СВЦЭМ!$A$39:$A$782,$A74,СВЦЭМ!$B$39:$B$782,D$47)+'СЕТ СН'!$G$14+СВЦЭМ!$D$10+'СЕТ СН'!$G$5-'СЕТ СН'!$G$24</f>
        <v>3385.01292079</v>
      </c>
      <c r="E74" s="36">
        <f>SUMIFS(СВЦЭМ!$D$39:$D$782,СВЦЭМ!$A$39:$A$782,$A74,СВЦЭМ!$B$39:$B$782,E$47)+'СЕТ СН'!$G$14+СВЦЭМ!$D$10+'СЕТ СН'!$G$5-'СЕТ СН'!$G$24</f>
        <v>3404.2340450800002</v>
      </c>
      <c r="F74" s="36">
        <f>SUMIFS(СВЦЭМ!$D$39:$D$782,СВЦЭМ!$A$39:$A$782,$A74,СВЦЭМ!$B$39:$B$782,F$47)+'СЕТ СН'!$G$14+СВЦЭМ!$D$10+'СЕТ СН'!$G$5-'СЕТ СН'!$G$24</f>
        <v>3409.0912623200002</v>
      </c>
      <c r="G74" s="36">
        <f>SUMIFS(СВЦЭМ!$D$39:$D$782,СВЦЭМ!$A$39:$A$782,$A74,СВЦЭМ!$B$39:$B$782,G$47)+'СЕТ СН'!$G$14+СВЦЭМ!$D$10+'СЕТ СН'!$G$5-'СЕТ СН'!$G$24</f>
        <v>3407.5174042499998</v>
      </c>
      <c r="H74" s="36">
        <f>SUMIFS(СВЦЭМ!$D$39:$D$782,СВЦЭМ!$A$39:$A$782,$A74,СВЦЭМ!$B$39:$B$782,H$47)+'СЕТ СН'!$G$14+СВЦЭМ!$D$10+'СЕТ СН'!$G$5-'СЕТ СН'!$G$24</f>
        <v>3389.0431272000001</v>
      </c>
      <c r="I74" s="36">
        <f>SUMIFS(СВЦЭМ!$D$39:$D$782,СВЦЭМ!$A$39:$A$782,$A74,СВЦЭМ!$B$39:$B$782,I$47)+'СЕТ СН'!$G$14+СВЦЭМ!$D$10+'СЕТ СН'!$G$5-'СЕТ СН'!$G$24</f>
        <v>3308.9516675599998</v>
      </c>
      <c r="J74" s="36">
        <f>SUMIFS(СВЦЭМ!$D$39:$D$782,СВЦЭМ!$A$39:$A$782,$A74,СВЦЭМ!$B$39:$B$782,J$47)+'СЕТ СН'!$G$14+СВЦЭМ!$D$10+'СЕТ СН'!$G$5-'СЕТ СН'!$G$24</f>
        <v>3261.3790117399999</v>
      </c>
      <c r="K74" s="36">
        <f>SUMIFS(СВЦЭМ!$D$39:$D$782,СВЦЭМ!$A$39:$A$782,$A74,СВЦЭМ!$B$39:$B$782,K$47)+'СЕТ СН'!$G$14+СВЦЭМ!$D$10+'СЕТ СН'!$G$5-'СЕТ СН'!$G$24</f>
        <v>3258.4711717999999</v>
      </c>
      <c r="L74" s="36">
        <f>SUMIFS(СВЦЭМ!$D$39:$D$782,СВЦЭМ!$A$39:$A$782,$A74,СВЦЭМ!$B$39:$B$782,L$47)+'СЕТ СН'!$G$14+СВЦЭМ!$D$10+'СЕТ СН'!$G$5-'СЕТ СН'!$G$24</f>
        <v>3248.1178184400001</v>
      </c>
      <c r="M74" s="36">
        <f>SUMIFS(СВЦЭМ!$D$39:$D$782,СВЦЭМ!$A$39:$A$782,$A74,СВЦЭМ!$B$39:$B$782,M$47)+'СЕТ СН'!$G$14+СВЦЭМ!$D$10+'СЕТ СН'!$G$5-'СЕТ СН'!$G$24</f>
        <v>3270.3041636200001</v>
      </c>
      <c r="N74" s="36">
        <f>SUMIFS(СВЦЭМ!$D$39:$D$782,СВЦЭМ!$A$39:$A$782,$A74,СВЦЭМ!$B$39:$B$782,N$47)+'СЕТ СН'!$G$14+СВЦЭМ!$D$10+'СЕТ СН'!$G$5-'СЕТ СН'!$G$24</f>
        <v>3333.0017354399997</v>
      </c>
      <c r="O74" s="36">
        <f>SUMIFS(СВЦЭМ!$D$39:$D$782,СВЦЭМ!$A$39:$A$782,$A74,СВЦЭМ!$B$39:$B$782,O$47)+'СЕТ СН'!$G$14+СВЦЭМ!$D$10+'СЕТ СН'!$G$5-'СЕТ СН'!$G$24</f>
        <v>3386.1862296199997</v>
      </c>
      <c r="P74" s="36">
        <f>SUMIFS(СВЦЭМ!$D$39:$D$782,СВЦЭМ!$A$39:$A$782,$A74,СВЦЭМ!$B$39:$B$782,P$47)+'СЕТ СН'!$G$14+СВЦЭМ!$D$10+'СЕТ СН'!$G$5-'СЕТ СН'!$G$24</f>
        <v>3393.56319153</v>
      </c>
      <c r="Q74" s="36">
        <f>SUMIFS(СВЦЭМ!$D$39:$D$782,СВЦЭМ!$A$39:$A$782,$A74,СВЦЭМ!$B$39:$B$782,Q$47)+'СЕТ СН'!$G$14+СВЦЭМ!$D$10+'СЕТ СН'!$G$5-'СЕТ СН'!$G$24</f>
        <v>3394.9591869699998</v>
      </c>
      <c r="R74" s="36">
        <f>SUMIFS(СВЦЭМ!$D$39:$D$782,СВЦЭМ!$A$39:$A$782,$A74,СВЦЭМ!$B$39:$B$782,R$47)+'СЕТ СН'!$G$14+СВЦЭМ!$D$10+'СЕТ СН'!$G$5-'СЕТ СН'!$G$24</f>
        <v>3356.0098736099999</v>
      </c>
      <c r="S74" s="36">
        <f>SUMIFS(СВЦЭМ!$D$39:$D$782,СВЦЭМ!$A$39:$A$782,$A74,СВЦЭМ!$B$39:$B$782,S$47)+'СЕТ СН'!$G$14+СВЦЭМ!$D$10+'СЕТ СН'!$G$5-'СЕТ СН'!$G$24</f>
        <v>3296.3652463099997</v>
      </c>
      <c r="T74" s="36">
        <f>SUMIFS(СВЦЭМ!$D$39:$D$782,СВЦЭМ!$A$39:$A$782,$A74,СВЦЭМ!$B$39:$B$782,T$47)+'СЕТ СН'!$G$14+СВЦЭМ!$D$10+'СЕТ СН'!$G$5-'СЕТ СН'!$G$24</f>
        <v>3258.7901426200001</v>
      </c>
      <c r="U74" s="36">
        <f>SUMIFS(СВЦЭМ!$D$39:$D$782,СВЦЭМ!$A$39:$A$782,$A74,СВЦЭМ!$B$39:$B$782,U$47)+'СЕТ СН'!$G$14+СВЦЭМ!$D$10+'СЕТ СН'!$G$5-'СЕТ СН'!$G$24</f>
        <v>3251.3933571100001</v>
      </c>
      <c r="V74" s="36">
        <f>SUMIFS(СВЦЭМ!$D$39:$D$782,СВЦЭМ!$A$39:$A$782,$A74,СВЦЭМ!$B$39:$B$782,V$47)+'СЕТ СН'!$G$14+СВЦЭМ!$D$10+'СЕТ СН'!$G$5-'СЕТ СН'!$G$24</f>
        <v>3235.2510297700001</v>
      </c>
      <c r="W74" s="36">
        <f>SUMIFS(СВЦЭМ!$D$39:$D$782,СВЦЭМ!$A$39:$A$782,$A74,СВЦЭМ!$B$39:$B$782,W$47)+'СЕТ СН'!$G$14+СВЦЭМ!$D$10+'СЕТ СН'!$G$5-'СЕТ СН'!$G$24</f>
        <v>3236.0838044100001</v>
      </c>
      <c r="X74" s="36">
        <f>SUMIFS(СВЦЭМ!$D$39:$D$782,СВЦЭМ!$A$39:$A$782,$A74,СВЦЭМ!$B$39:$B$782,X$47)+'СЕТ СН'!$G$14+СВЦЭМ!$D$10+'СЕТ СН'!$G$5-'СЕТ СН'!$G$24</f>
        <v>3233.6727275900002</v>
      </c>
      <c r="Y74" s="36">
        <f>SUMIFS(СВЦЭМ!$D$39:$D$782,СВЦЭМ!$A$39:$A$782,$A74,СВЦЭМ!$B$39:$B$782,Y$47)+'СЕТ СН'!$G$14+СВЦЭМ!$D$10+'СЕТ СН'!$G$5-'СЕТ СН'!$G$24</f>
        <v>3236.4598781200002</v>
      </c>
    </row>
    <row r="75" spans="1:26" ht="15.75" x14ac:dyDescent="0.2">
      <c r="A75" s="35">
        <f t="shared" si="1"/>
        <v>44375</v>
      </c>
      <c r="B75" s="36">
        <f>SUMIFS(СВЦЭМ!$D$39:$D$782,СВЦЭМ!$A$39:$A$782,$A75,СВЦЭМ!$B$39:$B$782,B$47)+'СЕТ СН'!$G$14+СВЦЭМ!$D$10+'СЕТ СН'!$G$5-'СЕТ СН'!$G$24</f>
        <v>3282.7455185200001</v>
      </c>
      <c r="C75" s="36">
        <f>SUMIFS(СВЦЭМ!$D$39:$D$782,СВЦЭМ!$A$39:$A$782,$A75,СВЦЭМ!$B$39:$B$782,C$47)+'СЕТ СН'!$G$14+СВЦЭМ!$D$10+'СЕТ СН'!$G$5-'СЕТ СН'!$G$24</f>
        <v>3361.3916092499999</v>
      </c>
      <c r="D75" s="36">
        <f>SUMIFS(СВЦЭМ!$D$39:$D$782,СВЦЭМ!$A$39:$A$782,$A75,СВЦЭМ!$B$39:$B$782,D$47)+'СЕТ СН'!$G$14+СВЦЭМ!$D$10+'СЕТ СН'!$G$5-'СЕТ СН'!$G$24</f>
        <v>3373.2431496099998</v>
      </c>
      <c r="E75" s="36">
        <f>SUMIFS(СВЦЭМ!$D$39:$D$782,СВЦЭМ!$A$39:$A$782,$A75,СВЦЭМ!$B$39:$B$782,E$47)+'СЕТ СН'!$G$14+СВЦЭМ!$D$10+'СЕТ СН'!$G$5-'СЕТ СН'!$G$24</f>
        <v>3385.35169081</v>
      </c>
      <c r="F75" s="36">
        <f>SUMIFS(СВЦЭМ!$D$39:$D$782,СВЦЭМ!$A$39:$A$782,$A75,СВЦЭМ!$B$39:$B$782,F$47)+'СЕТ СН'!$G$14+СВЦЭМ!$D$10+'СЕТ СН'!$G$5-'СЕТ СН'!$G$24</f>
        <v>3383.87021125</v>
      </c>
      <c r="G75" s="36">
        <f>SUMIFS(СВЦЭМ!$D$39:$D$782,СВЦЭМ!$A$39:$A$782,$A75,СВЦЭМ!$B$39:$B$782,G$47)+'СЕТ СН'!$G$14+СВЦЭМ!$D$10+'СЕТ СН'!$G$5-'СЕТ СН'!$G$24</f>
        <v>3370.61914652</v>
      </c>
      <c r="H75" s="36">
        <f>SUMIFS(СВЦЭМ!$D$39:$D$782,СВЦЭМ!$A$39:$A$782,$A75,СВЦЭМ!$B$39:$B$782,H$47)+'СЕТ СН'!$G$14+СВЦЭМ!$D$10+'СЕТ СН'!$G$5-'СЕТ СН'!$G$24</f>
        <v>3373.0479306400002</v>
      </c>
      <c r="I75" s="36">
        <f>SUMIFS(СВЦЭМ!$D$39:$D$782,СВЦЭМ!$A$39:$A$782,$A75,СВЦЭМ!$B$39:$B$782,I$47)+'СЕТ СН'!$G$14+СВЦЭМ!$D$10+'СЕТ СН'!$G$5-'СЕТ СН'!$G$24</f>
        <v>3419.6096729400001</v>
      </c>
      <c r="J75" s="36">
        <f>SUMIFS(СВЦЭМ!$D$39:$D$782,СВЦЭМ!$A$39:$A$782,$A75,СВЦЭМ!$B$39:$B$782,J$47)+'СЕТ СН'!$G$14+СВЦЭМ!$D$10+'СЕТ СН'!$G$5-'СЕТ СН'!$G$24</f>
        <v>3352.6954385199997</v>
      </c>
      <c r="K75" s="36">
        <f>SUMIFS(СВЦЭМ!$D$39:$D$782,СВЦЭМ!$A$39:$A$782,$A75,СВЦЭМ!$B$39:$B$782,K$47)+'СЕТ СН'!$G$14+СВЦЭМ!$D$10+'СЕТ СН'!$G$5-'СЕТ СН'!$G$24</f>
        <v>3310.7689490799999</v>
      </c>
      <c r="L75" s="36">
        <f>SUMIFS(СВЦЭМ!$D$39:$D$782,СВЦЭМ!$A$39:$A$782,$A75,СВЦЭМ!$B$39:$B$782,L$47)+'СЕТ СН'!$G$14+СВЦЭМ!$D$10+'СЕТ СН'!$G$5-'СЕТ СН'!$G$24</f>
        <v>3280.0411560399998</v>
      </c>
      <c r="M75" s="36">
        <f>SUMIFS(СВЦЭМ!$D$39:$D$782,СВЦЭМ!$A$39:$A$782,$A75,СВЦЭМ!$B$39:$B$782,M$47)+'СЕТ СН'!$G$14+СВЦЭМ!$D$10+'СЕТ СН'!$G$5-'СЕТ СН'!$G$24</f>
        <v>3314.0778942299999</v>
      </c>
      <c r="N75" s="36">
        <f>SUMIFS(СВЦЭМ!$D$39:$D$782,СВЦЭМ!$A$39:$A$782,$A75,СВЦЭМ!$B$39:$B$782,N$47)+'СЕТ СН'!$G$14+СВЦЭМ!$D$10+'СЕТ СН'!$G$5-'СЕТ СН'!$G$24</f>
        <v>3383.6820970399999</v>
      </c>
      <c r="O75" s="36">
        <f>SUMIFS(СВЦЭМ!$D$39:$D$782,СВЦЭМ!$A$39:$A$782,$A75,СВЦЭМ!$B$39:$B$782,O$47)+'СЕТ СН'!$G$14+СВЦЭМ!$D$10+'СЕТ СН'!$G$5-'СЕТ СН'!$G$24</f>
        <v>3414.7221879999997</v>
      </c>
      <c r="P75" s="36">
        <f>SUMIFS(СВЦЭМ!$D$39:$D$782,СВЦЭМ!$A$39:$A$782,$A75,СВЦЭМ!$B$39:$B$782,P$47)+'СЕТ СН'!$G$14+СВЦЭМ!$D$10+'СЕТ СН'!$G$5-'СЕТ СН'!$G$24</f>
        <v>3419.0233098999997</v>
      </c>
      <c r="Q75" s="36">
        <f>SUMIFS(СВЦЭМ!$D$39:$D$782,СВЦЭМ!$A$39:$A$782,$A75,СВЦЭМ!$B$39:$B$782,Q$47)+'СЕТ СН'!$G$14+СВЦЭМ!$D$10+'СЕТ СН'!$G$5-'СЕТ СН'!$G$24</f>
        <v>3412.02465566</v>
      </c>
      <c r="R75" s="36">
        <f>SUMIFS(СВЦЭМ!$D$39:$D$782,СВЦЭМ!$A$39:$A$782,$A75,СВЦЭМ!$B$39:$B$782,R$47)+'СЕТ СН'!$G$14+СВЦЭМ!$D$10+'СЕТ СН'!$G$5-'СЕТ СН'!$G$24</f>
        <v>3376.7465727999997</v>
      </c>
      <c r="S75" s="36">
        <f>SUMIFS(СВЦЭМ!$D$39:$D$782,СВЦЭМ!$A$39:$A$782,$A75,СВЦЭМ!$B$39:$B$782,S$47)+'СЕТ СН'!$G$14+СВЦЭМ!$D$10+'СЕТ СН'!$G$5-'СЕТ СН'!$G$24</f>
        <v>3335.69810069</v>
      </c>
      <c r="T75" s="36">
        <f>SUMIFS(СВЦЭМ!$D$39:$D$782,СВЦЭМ!$A$39:$A$782,$A75,СВЦЭМ!$B$39:$B$782,T$47)+'СЕТ СН'!$G$14+СВЦЭМ!$D$10+'СЕТ СН'!$G$5-'СЕТ СН'!$G$24</f>
        <v>3276.84862088</v>
      </c>
      <c r="U75" s="36">
        <f>SUMIFS(СВЦЭМ!$D$39:$D$782,СВЦЭМ!$A$39:$A$782,$A75,СВЦЭМ!$B$39:$B$782,U$47)+'СЕТ СН'!$G$14+СВЦЭМ!$D$10+'СЕТ СН'!$G$5-'СЕТ СН'!$G$24</f>
        <v>3283.4303700999999</v>
      </c>
      <c r="V75" s="36">
        <f>SUMIFS(СВЦЭМ!$D$39:$D$782,СВЦЭМ!$A$39:$A$782,$A75,СВЦЭМ!$B$39:$B$782,V$47)+'СЕТ СН'!$G$14+СВЦЭМ!$D$10+'СЕТ СН'!$G$5-'СЕТ СН'!$G$24</f>
        <v>3259.6467900299999</v>
      </c>
      <c r="W75" s="36">
        <f>SUMIFS(СВЦЭМ!$D$39:$D$782,СВЦЭМ!$A$39:$A$782,$A75,СВЦЭМ!$B$39:$B$782,W$47)+'СЕТ СН'!$G$14+СВЦЭМ!$D$10+'СЕТ СН'!$G$5-'СЕТ СН'!$G$24</f>
        <v>3269.2143080000001</v>
      </c>
      <c r="X75" s="36">
        <f>SUMIFS(СВЦЭМ!$D$39:$D$782,СВЦЭМ!$A$39:$A$782,$A75,СВЦЭМ!$B$39:$B$782,X$47)+'СЕТ СН'!$G$14+СВЦЭМ!$D$10+'СЕТ СН'!$G$5-'СЕТ СН'!$G$24</f>
        <v>3281.21012139</v>
      </c>
      <c r="Y75" s="36">
        <f>SUMIFS(СВЦЭМ!$D$39:$D$782,СВЦЭМ!$A$39:$A$782,$A75,СВЦЭМ!$B$39:$B$782,Y$47)+'СЕТ СН'!$G$14+СВЦЭМ!$D$10+'СЕТ СН'!$G$5-'СЕТ СН'!$G$24</f>
        <v>3324.1424825599997</v>
      </c>
    </row>
    <row r="76" spans="1:26" ht="15.75" x14ac:dyDescent="0.2">
      <c r="A76" s="35">
        <f t="shared" si="1"/>
        <v>44376</v>
      </c>
      <c r="B76" s="36">
        <f>SUMIFS(СВЦЭМ!$D$39:$D$782,СВЦЭМ!$A$39:$A$782,$A76,СВЦЭМ!$B$39:$B$782,B$47)+'СЕТ СН'!$G$14+СВЦЭМ!$D$10+'СЕТ СН'!$G$5-'СЕТ СН'!$G$24</f>
        <v>3317.40404872</v>
      </c>
      <c r="C76" s="36">
        <f>SUMIFS(СВЦЭМ!$D$39:$D$782,СВЦЭМ!$A$39:$A$782,$A76,СВЦЭМ!$B$39:$B$782,C$47)+'СЕТ СН'!$G$14+СВЦЭМ!$D$10+'СЕТ СН'!$G$5-'СЕТ СН'!$G$24</f>
        <v>3353.9871442499998</v>
      </c>
      <c r="D76" s="36">
        <f>SUMIFS(СВЦЭМ!$D$39:$D$782,СВЦЭМ!$A$39:$A$782,$A76,СВЦЭМ!$B$39:$B$782,D$47)+'СЕТ СН'!$G$14+СВЦЭМ!$D$10+'СЕТ СН'!$G$5-'СЕТ СН'!$G$24</f>
        <v>3367.1941947300002</v>
      </c>
      <c r="E76" s="36">
        <f>SUMIFS(СВЦЭМ!$D$39:$D$782,СВЦЭМ!$A$39:$A$782,$A76,СВЦЭМ!$B$39:$B$782,E$47)+'СЕТ СН'!$G$14+СВЦЭМ!$D$10+'СЕТ СН'!$G$5-'СЕТ СН'!$G$24</f>
        <v>3384.3609614500001</v>
      </c>
      <c r="F76" s="36">
        <f>SUMIFS(СВЦЭМ!$D$39:$D$782,СВЦЭМ!$A$39:$A$782,$A76,СВЦЭМ!$B$39:$B$782,F$47)+'СЕТ СН'!$G$14+СВЦЭМ!$D$10+'СЕТ СН'!$G$5-'СЕТ СН'!$G$24</f>
        <v>3383.9719493600001</v>
      </c>
      <c r="G76" s="36">
        <f>SUMIFS(СВЦЭМ!$D$39:$D$782,СВЦЭМ!$A$39:$A$782,$A76,СВЦЭМ!$B$39:$B$782,G$47)+'СЕТ СН'!$G$14+СВЦЭМ!$D$10+'СЕТ СН'!$G$5-'СЕТ СН'!$G$24</f>
        <v>3375.5824434799997</v>
      </c>
      <c r="H76" s="36">
        <f>SUMIFS(СВЦЭМ!$D$39:$D$782,СВЦЭМ!$A$39:$A$782,$A76,СВЦЭМ!$B$39:$B$782,H$47)+'СЕТ СН'!$G$14+СВЦЭМ!$D$10+'СЕТ СН'!$G$5-'СЕТ СН'!$G$24</f>
        <v>3367.7880946300002</v>
      </c>
      <c r="I76" s="36">
        <f>SUMIFS(СВЦЭМ!$D$39:$D$782,СВЦЭМ!$A$39:$A$782,$A76,СВЦЭМ!$B$39:$B$782,I$47)+'СЕТ СН'!$G$14+СВЦЭМ!$D$10+'СЕТ СН'!$G$5-'СЕТ СН'!$G$24</f>
        <v>3403.4165098499998</v>
      </c>
      <c r="J76" s="36">
        <f>SUMIFS(СВЦЭМ!$D$39:$D$782,СВЦЭМ!$A$39:$A$782,$A76,СВЦЭМ!$B$39:$B$782,J$47)+'СЕТ СН'!$G$14+СВЦЭМ!$D$10+'СЕТ СН'!$G$5-'СЕТ СН'!$G$24</f>
        <v>3345.0863776599999</v>
      </c>
      <c r="K76" s="36">
        <f>SUMIFS(СВЦЭМ!$D$39:$D$782,СВЦЭМ!$A$39:$A$782,$A76,СВЦЭМ!$B$39:$B$782,K$47)+'СЕТ СН'!$G$14+СВЦЭМ!$D$10+'СЕТ СН'!$G$5-'СЕТ СН'!$G$24</f>
        <v>3308.2454050599999</v>
      </c>
      <c r="L76" s="36">
        <f>SUMIFS(СВЦЭМ!$D$39:$D$782,СВЦЭМ!$A$39:$A$782,$A76,СВЦЭМ!$B$39:$B$782,L$47)+'СЕТ СН'!$G$14+СВЦЭМ!$D$10+'СЕТ СН'!$G$5-'СЕТ СН'!$G$24</f>
        <v>3278.8169857399998</v>
      </c>
      <c r="M76" s="36">
        <f>SUMIFS(СВЦЭМ!$D$39:$D$782,СВЦЭМ!$A$39:$A$782,$A76,СВЦЭМ!$B$39:$B$782,M$47)+'СЕТ СН'!$G$14+СВЦЭМ!$D$10+'СЕТ СН'!$G$5-'СЕТ СН'!$G$24</f>
        <v>3306.2101184399999</v>
      </c>
      <c r="N76" s="36">
        <f>SUMIFS(СВЦЭМ!$D$39:$D$782,СВЦЭМ!$A$39:$A$782,$A76,СВЦЭМ!$B$39:$B$782,N$47)+'СЕТ СН'!$G$14+СВЦЭМ!$D$10+'СЕТ СН'!$G$5-'СЕТ СН'!$G$24</f>
        <v>3377.5541604700002</v>
      </c>
      <c r="O76" s="36">
        <f>SUMIFS(СВЦЭМ!$D$39:$D$782,СВЦЭМ!$A$39:$A$782,$A76,СВЦЭМ!$B$39:$B$782,O$47)+'СЕТ СН'!$G$14+СВЦЭМ!$D$10+'СЕТ СН'!$G$5-'СЕТ СН'!$G$24</f>
        <v>3417.4527555</v>
      </c>
      <c r="P76" s="36">
        <f>SUMIFS(СВЦЭМ!$D$39:$D$782,СВЦЭМ!$A$39:$A$782,$A76,СВЦЭМ!$B$39:$B$782,P$47)+'СЕТ СН'!$G$14+СВЦЭМ!$D$10+'СЕТ СН'!$G$5-'СЕТ СН'!$G$24</f>
        <v>3424.0328246199997</v>
      </c>
      <c r="Q76" s="36">
        <f>SUMIFS(СВЦЭМ!$D$39:$D$782,СВЦЭМ!$A$39:$A$782,$A76,СВЦЭМ!$B$39:$B$782,Q$47)+'СЕТ СН'!$G$14+СВЦЭМ!$D$10+'СЕТ СН'!$G$5-'СЕТ СН'!$G$24</f>
        <v>3415.3629014399999</v>
      </c>
      <c r="R76" s="36">
        <f>SUMIFS(СВЦЭМ!$D$39:$D$782,СВЦЭМ!$A$39:$A$782,$A76,СВЦЭМ!$B$39:$B$782,R$47)+'СЕТ СН'!$G$14+СВЦЭМ!$D$10+'СЕТ СН'!$G$5-'СЕТ СН'!$G$24</f>
        <v>3386.0524859500001</v>
      </c>
      <c r="S76" s="36">
        <f>SUMIFS(СВЦЭМ!$D$39:$D$782,СВЦЭМ!$A$39:$A$782,$A76,СВЦЭМ!$B$39:$B$782,S$47)+'СЕТ СН'!$G$14+СВЦЭМ!$D$10+'СЕТ СН'!$G$5-'СЕТ СН'!$G$24</f>
        <v>3339.75912346</v>
      </c>
      <c r="T76" s="36">
        <f>SUMIFS(СВЦЭМ!$D$39:$D$782,СВЦЭМ!$A$39:$A$782,$A76,СВЦЭМ!$B$39:$B$782,T$47)+'СЕТ СН'!$G$14+СВЦЭМ!$D$10+'СЕТ СН'!$G$5-'СЕТ СН'!$G$24</f>
        <v>3289.3008860800001</v>
      </c>
      <c r="U76" s="36">
        <f>SUMIFS(СВЦЭМ!$D$39:$D$782,СВЦЭМ!$A$39:$A$782,$A76,СВЦЭМ!$B$39:$B$782,U$47)+'СЕТ СН'!$G$14+СВЦЭМ!$D$10+'СЕТ СН'!$G$5-'СЕТ СН'!$G$24</f>
        <v>3286.7838113899998</v>
      </c>
      <c r="V76" s="36">
        <f>SUMIFS(СВЦЭМ!$D$39:$D$782,СВЦЭМ!$A$39:$A$782,$A76,СВЦЭМ!$B$39:$B$782,V$47)+'СЕТ СН'!$G$14+СВЦЭМ!$D$10+'СЕТ СН'!$G$5-'СЕТ СН'!$G$24</f>
        <v>3260.2851811700002</v>
      </c>
      <c r="W76" s="36">
        <f>SUMIFS(СВЦЭМ!$D$39:$D$782,СВЦЭМ!$A$39:$A$782,$A76,СВЦЭМ!$B$39:$B$782,W$47)+'СЕТ СН'!$G$14+СВЦЭМ!$D$10+'СЕТ СН'!$G$5-'СЕТ СН'!$G$24</f>
        <v>3269.8924343099998</v>
      </c>
      <c r="X76" s="36">
        <f>SUMIFS(СВЦЭМ!$D$39:$D$782,СВЦЭМ!$A$39:$A$782,$A76,СВЦЭМ!$B$39:$B$782,X$47)+'СЕТ СН'!$G$14+СВЦЭМ!$D$10+'СЕТ СН'!$G$5-'СЕТ СН'!$G$24</f>
        <v>3283.0459258000001</v>
      </c>
      <c r="Y76" s="36">
        <f>SUMIFS(СВЦЭМ!$D$39:$D$782,СВЦЭМ!$A$39:$A$782,$A76,СВЦЭМ!$B$39:$B$782,Y$47)+'СЕТ СН'!$G$14+СВЦЭМ!$D$10+'СЕТ СН'!$G$5-'СЕТ СН'!$G$24</f>
        <v>3318.5054558800002</v>
      </c>
    </row>
    <row r="77" spans="1:26" ht="15.75" x14ac:dyDescent="0.2">
      <c r="A77" s="35">
        <f t="shared" si="1"/>
        <v>44377</v>
      </c>
      <c r="B77" s="36">
        <f>SUMIFS(СВЦЭМ!$D$39:$D$782,СВЦЭМ!$A$39:$A$782,$A77,СВЦЭМ!$B$39:$B$782,B$47)+'СЕТ СН'!$G$14+СВЦЭМ!$D$10+'СЕТ СН'!$G$5-'СЕТ СН'!$G$24</f>
        <v>3320.7708116399999</v>
      </c>
      <c r="C77" s="36">
        <f>SUMIFS(СВЦЭМ!$D$39:$D$782,СВЦЭМ!$A$39:$A$782,$A77,СВЦЭМ!$B$39:$B$782,C$47)+'СЕТ СН'!$G$14+СВЦЭМ!$D$10+'СЕТ СН'!$G$5-'СЕТ СН'!$G$24</f>
        <v>3414.81218382</v>
      </c>
      <c r="D77" s="36">
        <f>SUMIFS(СВЦЭМ!$D$39:$D$782,СВЦЭМ!$A$39:$A$782,$A77,СВЦЭМ!$B$39:$B$782,D$47)+'СЕТ СН'!$G$14+СВЦЭМ!$D$10+'СЕТ СН'!$G$5-'СЕТ СН'!$G$24</f>
        <v>3490.4943336000001</v>
      </c>
      <c r="E77" s="36">
        <f>SUMIFS(СВЦЭМ!$D$39:$D$782,СВЦЭМ!$A$39:$A$782,$A77,СВЦЭМ!$B$39:$B$782,E$47)+'СЕТ СН'!$G$14+СВЦЭМ!$D$10+'СЕТ СН'!$G$5-'СЕТ СН'!$G$24</f>
        <v>3487.9891223300001</v>
      </c>
      <c r="F77" s="36">
        <f>SUMIFS(СВЦЭМ!$D$39:$D$782,СВЦЭМ!$A$39:$A$782,$A77,СВЦЭМ!$B$39:$B$782,F$47)+'СЕТ СН'!$G$14+СВЦЭМ!$D$10+'СЕТ СН'!$G$5-'СЕТ СН'!$G$24</f>
        <v>3485.8134641500001</v>
      </c>
      <c r="G77" s="36">
        <f>SUMIFS(СВЦЭМ!$D$39:$D$782,СВЦЭМ!$A$39:$A$782,$A77,СВЦЭМ!$B$39:$B$782,G$47)+'СЕТ СН'!$G$14+СВЦЭМ!$D$10+'СЕТ СН'!$G$5-'СЕТ СН'!$G$24</f>
        <v>3486.0753903499999</v>
      </c>
      <c r="H77" s="36">
        <f>SUMIFS(СВЦЭМ!$D$39:$D$782,СВЦЭМ!$A$39:$A$782,$A77,СВЦЭМ!$B$39:$B$782,H$47)+'СЕТ СН'!$G$14+СВЦЭМ!$D$10+'СЕТ СН'!$G$5-'СЕТ СН'!$G$24</f>
        <v>3460.72948245</v>
      </c>
      <c r="I77" s="36">
        <f>SUMIFS(СВЦЭМ!$D$39:$D$782,СВЦЭМ!$A$39:$A$782,$A77,СВЦЭМ!$B$39:$B$782,I$47)+'СЕТ СН'!$G$14+СВЦЭМ!$D$10+'СЕТ СН'!$G$5-'СЕТ СН'!$G$24</f>
        <v>3369.3509227599998</v>
      </c>
      <c r="J77" s="36">
        <f>SUMIFS(СВЦЭМ!$D$39:$D$782,СВЦЭМ!$A$39:$A$782,$A77,СВЦЭМ!$B$39:$B$782,J$47)+'СЕТ СН'!$G$14+СВЦЭМ!$D$10+'СЕТ СН'!$G$5-'СЕТ СН'!$G$24</f>
        <v>3296.7218592700001</v>
      </c>
      <c r="K77" s="36">
        <f>SUMIFS(СВЦЭМ!$D$39:$D$782,СВЦЭМ!$A$39:$A$782,$A77,СВЦЭМ!$B$39:$B$782,K$47)+'СЕТ СН'!$G$14+СВЦЭМ!$D$10+'СЕТ СН'!$G$5-'СЕТ СН'!$G$24</f>
        <v>3254.14412262</v>
      </c>
      <c r="L77" s="36">
        <f>SUMIFS(СВЦЭМ!$D$39:$D$782,СВЦЭМ!$A$39:$A$782,$A77,СВЦЭМ!$B$39:$B$782,L$47)+'СЕТ СН'!$G$14+СВЦЭМ!$D$10+'СЕТ СН'!$G$5-'СЕТ СН'!$G$24</f>
        <v>3232.9093293400001</v>
      </c>
      <c r="M77" s="36">
        <f>SUMIFS(СВЦЭМ!$D$39:$D$782,СВЦЭМ!$A$39:$A$782,$A77,СВЦЭМ!$B$39:$B$782,M$47)+'СЕТ СН'!$G$14+СВЦЭМ!$D$10+'СЕТ СН'!$G$5-'СЕТ СН'!$G$24</f>
        <v>3263.6026285899998</v>
      </c>
      <c r="N77" s="36">
        <f>SUMIFS(СВЦЭМ!$D$39:$D$782,СВЦЭМ!$A$39:$A$782,$A77,СВЦЭМ!$B$39:$B$782,N$47)+'СЕТ СН'!$G$14+СВЦЭМ!$D$10+'СЕТ СН'!$G$5-'СЕТ СН'!$G$24</f>
        <v>3322.6953196700001</v>
      </c>
      <c r="O77" s="36">
        <f>SUMIFS(СВЦЭМ!$D$39:$D$782,СВЦЭМ!$A$39:$A$782,$A77,СВЦЭМ!$B$39:$B$782,O$47)+'СЕТ СН'!$G$14+СВЦЭМ!$D$10+'СЕТ СН'!$G$5-'СЕТ СН'!$G$24</f>
        <v>3366.8288861400001</v>
      </c>
      <c r="P77" s="36">
        <f>SUMIFS(СВЦЭМ!$D$39:$D$782,СВЦЭМ!$A$39:$A$782,$A77,СВЦЭМ!$B$39:$B$782,P$47)+'СЕТ СН'!$G$14+СВЦЭМ!$D$10+'СЕТ СН'!$G$5-'СЕТ СН'!$G$24</f>
        <v>3388.8170906999999</v>
      </c>
      <c r="Q77" s="36">
        <f>SUMIFS(СВЦЭМ!$D$39:$D$782,СВЦЭМ!$A$39:$A$782,$A77,СВЦЭМ!$B$39:$B$782,Q$47)+'СЕТ СН'!$G$14+СВЦЭМ!$D$10+'СЕТ СН'!$G$5-'СЕТ СН'!$G$24</f>
        <v>3373.1598849699999</v>
      </c>
      <c r="R77" s="36">
        <f>SUMIFS(СВЦЭМ!$D$39:$D$782,СВЦЭМ!$A$39:$A$782,$A77,СВЦЭМ!$B$39:$B$782,R$47)+'СЕТ СН'!$G$14+СВЦЭМ!$D$10+'СЕТ СН'!$G$5-'СЕТ СН'!$G$24</f>
        <v>3331.8941225099998</v>
      </c>
      <c r="S77" s="36">
        <f>SUMIFS(СВЦЭМ!$D$39:$D$782,СВЦЭМ!$A$39:$A$782,$A77,СВЦЭМ!$B$39:$B$782,S$47)+'СЕТ СН'!$G$14+СВЦЭМ!$D$10+'СЕТ СН'!$G$5-'СЕТ СН'!$G$24</f>
        <v>3278.3862183199999</v>
      </c>
      <c r="T77" s="36">
        <f>SUMIFS(СВЦЭМ!$D$39:$D$782,СВЦЭМ!$A$39:$A$782,$A77,СВЦЭМ!$B$39:$B$782,T$47)+'СЕТ СН'!$G$14+СВЦЭМ!$D$10+'СЕТ СН'!$G$5-'СЕТ СН'!$G$24</f>
        <v>3244.0712218600002</v>
      </c>
      <c r="U77" s="36">
        <f>SUMIFS(СВЦЭМ!$D$39:$D$782,СВЦЭМ!$A$39:$A$782,$A77,СВЦЭМ!$B$39:$B$782,U$47)+'СЕТ СН'!$G$14+СВЦЭМ!$D$10+'СЕТ СН'!$G$5-'СЕТ СН'!$G$24</f>
        <v>3245.9552290800002</v>
      </c>
      <c r="V77" s="36">
        <f>SUMIFS(СВЦЭМ!$D$39:$D$782,СВЦЭМ!$A$39:$A$782,$A77,СВЦЭМ!$B$39:$B$782,V$47)+'СЕТ СН'!$G$14+СВЦЭМ!$D$10+'СЕТ СН'!$G$5-'СЕТ СН'!$G$24</f>
        <v>3230.4421001800001</v>
      </c>
      <c r="W77" s="36">
        <f>SUMIFS(СВЦЭМ!$D$39:$D$782,СВЦЭМ!$A$39:$A$782,$A77,СВЦЭМ!$B$39:$B$782,W$47)+'СЕТ СН'!$G$14+СВЦЭМ!$D$10+'СЕТ СН'!$G$5-'СЕТ СН'!$G$24</f>
        <v>3231.72560991</v>
      </c>
      <c r="X77" s="36">
        <f>SUMIFS(СВЦЭМ!$D$39:$D$782,СВЦЭМ!$A$39:$A$782,$A77,СВЦЭМ!$B$39:$B$782,X$47)+'СЕТ СН'!$G$14+СВЦЭМ!$D$10+'СЕТ СН'!$G$5-'СЕТ СН'!$G$24</f>
        <v>3240.58630305</v>
      </c>
      <c r="Y77" s="36">
        <f>SUMIFS(СВЦЭМ!$D$39:$D$782,СВЦЭМ!$A$39:$A$782,$A77,СВЦЭМ!$B$39:$B$782,Y$47)+'СЕТ СН'!$G$14+СВЦЭМ!$D$10+'СЕТ СН'!$G$5-'СЕТ СН'!$G$24</f>
        <v>3246.87715506</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01.06.2021</v>
      </c>
      <c r="B84" s="36">
        <f>SUMIFS(СВЦЭМ!$D$39:$D$782,СВЦЭМ!$A$39:$A$782,$A84,СВЦЭМ!$B$39:$B$782,B$83)+'СЕТ СН'!$H$14+СВЦЭМ!$D$10+'СЕТ СН'!$H$5-'СЕТ СН'!$H$24</f>
        <v>3432.971121</v>
      </c>
      <c r="C84" s="36">
        <f>SUMIFS(СВЦЭМ!$D$39:$D$782,СВЦЭМ!$A$39:$A$782,$A84,СВЦЭМ!$B$39:$B$782,C$83)+'СЕТ СН'!$H$14+СВЦЭМ!$D$10+'СЕТ СН'!$H$5-'СЕТ СН'!$H$24</f>
        <v>3494.1515647799997</v>
      </c>
      <c r="D84" s="36">
        <f>SUMIFS(СВЦЭМ!$D$39:$D$782,СВЦЭМ!$A$39:$A$782,$A84,СВЦЭМ!$B$39:$B$782,D$83)+'СЕТ СН'!$H$14+СВЦЭМ!$D$10+'СЕТ СН'!$H$5-'СЕТ СН'!$H$24</f>
        <v>3516.1933815499997</v>
      </c>
      <c r="E84" s="36">
        <f>SUMIFS(СВЦЭМ!$D$39:$D$782,СВЦЭМ!$A$39:$A$782,$A84,СВЦЭМ!$B$39:$B$782,E$83)+'СЕТ СН'!$H$14+СВЦЭМ!$D$10+'СЕТ СН'!$H$5-'СЕТ СН'!$H$24</f>
        <v>3524.9118416000001</v>
      </c>
      <c r="F84" s="36">
        <f>SUMIFS(СВЦЭМ!$D$39:$D$782,СВЦЭМ!$A$39:$A$782,$A84,СВЦЭМ!$B$39:$B$782,F$83)+'СЕТ СН'!$H$14+СВЦЭМ!$D$10+'СЕТ СН'!$H$5-'СЕТ СН'!$H$24</f>
        <v>3527.43981579</v>
      </c>
      <c r="G84" s="36">
        <f>SUMIFS(СВЦЭМ!$D$39:$D$782,СВЦЭМ!$A$39:$A$782,$A84,СВЦЭМ!$B$39:$B$782,G$83)+'СЕТ СН'!$H$14+СВЦЭМ!$D$10+'СЕТ СН'!$H$5-'СЕТ СН'!$H$24</f>
        <v>3509.2175912000002</v>
      </c>
      <c r="H84" s="36">
        <f>SUMIFS(СВЦЭМ!$D$39:$D$782,СВЦЭМ!$A$39:$A$782,$A84,СВЦЭМ!$B$39:$B$782,H$83)+'СЕТ СН'!$H$14+СВЦЭМ!$D$10+'СЕТ СН'!$H$5-'СЕТ СН'!$H$24</f>
        <v>3468.4553844699999</v>
      </c>
      <c r="I84" s="36">
        <f>SUMIFS(СВЦЭМ!$D$39:$D$782,СВЦЭМ!$A$39:$A$782,$A84,СВЦЭМ!$B$39:$B$782,I$83)+'СЕТ СН'!$H$14+СВЦЭМ!$D$10+'СЕТ СН'!$H$5-'СЕТ СН'!$H$24</f>
        <v>3377.2803192399997</v>
      </c>
      <c r="J84" s="36">
        <f>SUMIFS(СВЦЭМ!$D$39:$D$782,СВЦЭМ!$A$39:$A$782,$A84,СВЦЭМ!$B$39:$B$782,J$83)+'СЕТ СН'!$H$14+СВЦЭМ!$D$10+'СЕТ СН'!$H$5-'СЕТ СН'!$H$24</f>
        <v>3332.2960504399998</v>
      </c>
      <c r="K84" s="36">
        <f>SUMIFS(СВЦЭМ!$D$39:$D$782,СВЦЭМ!$A$39:$A$782,$A84,СВЦЭМ!$B$39:$B$782,K$83)+'СЕТ СН'!$H$14+СВЦЭМ!$D$10+'СЕТ СН'!$H$5-'СЕТ СН'!$H$24</f>
        <v>3432.6488901000002</v>
      </c>
      <c r="L84" s="36">
        <f>SUMIFS(СВЦЭМ!$D$39:$D$782,СВЦЭМ!$A$39:$A$782,$A84,СВЦЭМ!$B$39:$B$782,L$83)+'СЕТ СН'!$H$14+СВЦЭМ!$D$10+'СЕТ СН'!$H$5-'СЕТ СН'!$H$24</f>
        <v>3414.8495792200001</v>
      </c>
      <c r="M84" s="36">
        <f>SUMIFS(СВЦЭМ!$D$39:$D$782,СВЦЭМ!$A$39:$A$782,$A84,СВЦЭМ!$B$39:$B$782,M$83)+'СЕТ СН'!$H$14+СВЦЭМ!$D$10+'СЕТ СН'!$H$5-'СЕТ СН'!$H$24</f>
        <v>3402.6908135200001</v>
      </c>
      <c r="N84" s="36">
        <f>SUMIFS(СВЦЭМ!$D$39:$D$782,СВЦЭМ!$A$39:$A$782,$A84,СВЦЭМ!$B$39:$B$782,N$83)+'СЕТ СН'!$H$14+СВЦЭМ!$D$10+'СЕТ СН'!$H$5-'СЕТ СН'!$H$24</f>
        <v>3412.9258977499999</v>
      </c>
      <c r="O84" s="36">
        <f>SUMIFS(СВЦЭМ!$D$39:$D$782,СВЦЭМ!$A$39:$A$782,$A84,СВЦЭМ!$B$39:$B$782,O$83)+'СЕТ СН'!$H$14+СВЦЭМ!$D$10+'СЕТ СН'!$H$5-'СЕТ СН'!$H$24</f>
        <v>3454.1024673699999</v>
      </c>
      <c r="P84" s="36">
        <f>SUMIFS(СВЦЭМ!$D$39:$D$782,СВЦЭМ!$A$39:$A$782,$A84,СВЦЭМ!$B$39:$B$782,P$83)+'СЕТ СН'!$H$14+СВЦЭМ!$D$10+'СЕТ СН'!$H$5-'СЕТ СН'!$H$24</f>
        <v>3464.9280133000002</v>
      </c>
      <c r="Q84" s="36">
        <f>SUMIFS(СВЦЭМ!$D$39:$D$782,СВЦЭМ!$A$39:$A$782,$A84,СВЦЭМ!$B$39:$B$782,Q$83)+'СЕТ СН'!$H$14+СВЦЭМ!$D$10+'СЕТ СН'!$H$5-'СЕТ СН'!$H$24</f>
        <v>3463.5453937000002</v>
      </c>
      <c r="R84" s="36">
        <f>SUMIFS(СВЦЭМ!$D$39:$D$782,СВЦЭМ!$A$39:$A$782,$A84,СВЦЭМ!$B$39:$B$782,R$83)+'СЕТ СН'!$H$14+СВЦЭМ!$D$10+'СЕТ СН'!$H$5-'СЕТ СН'!$H$24</f>
        <v>3417.43779559</v>
      </c>
      <c r="S84" s="36">
        <f>SUMIFS(СВЦЭМ!$D$39:$D$782,СВЦЭМ!$A$39:$A$782,$A84,СВЦЭМ!$B$39:$B$782,S$83)+'СЕТ СН'!$H$14+СВЦЭМ!$D$10+'СЕТ СН'!$H$5-'СЕТ СН'!$H$24</f>
        <v>3421.2431035600002</v>
      </c>
      <c r="T84" s="36">
        <f>SUMIFS(СВЦЭМ!$D$39:$D$782,СВЦЭМ!$A$39:$A$782,$A84,СВЦЭМ!$B$39:$B$782,T$83)+'СЕТ СН'!$H$14+СВЦЭМ!$D$10+'СЕТ СН'!$H$5-'СЕТ СН'!$H$24</f>
        <v>3433.57159219</v>
      </c>
      <c r="U84" s="36">
        <f>SUMIFS(СВЦЭМ!$D$39:$D$782,СВЦЭМ!$A$39:$A$782,$A84,СВЦЭМ!$B$39:$B$782,U$83)+'СЕТ СН'!$H$14+СВЦЭМ!$D$10+'СЕТ СН'!$H$5-'СЕТ СН'!$H$24</f>
        <v>3424.4941086399999</v>
      </c>
      <c r="V84" s="36">
        <f>SUMIFS(СВЦЭМ!$D$39:$D$782,СВЦЭМ!$A$39:$A$782,$A84,СВЦЭМ!$B$39:$B$782,V$83)+'СЕТ СН'!$H$14+СВЦЭМ!$D$10+'СЕТ СН'!$H$5-'СЕТ СН'!$H$24</f>
        <v>3432.9990870500001</v>
      </c>
      <c r="W84" s="36">
        <f>SUMIFS(СВЦЭМ!$D$39:$D$782,СВЦЭМ!$A$39:$A$782,$A84,СВЦЭМ!$B$39:$B$782,W$83)+'СЕТ СН'!$H$14+СВЦЭМ!$D$10+'СЕТ СН'!$H$5-'СЕТ СН'!$H$24</f>
        <v>3449.4998900099999</v>
      </c>
      <c r="X84" s="36">
        <f>SUMIFS(СВЦЭМ!$D$39:$D$782,СВЦЭМ!$A$39:$A$782,$A84,СВЦЭМ!$B$39:$B$782,X$83)+'СЕТ СН'!$H$14+СВЦЭМ!$D$10+'СЕТ СН'!$H$5-'СЕТ СН'!$H$24</f>
        <v>3450.2911116199998</v>
      </c>
      <c r="Y84" s="36">
        <f>SUMIFS(СВЦЭМ!$D$39:$D$782,СВЦЭМ!$A$39:$A$782,$A84,СВЦЭМ!$B$39:$B$782,Y$83)+'СЕТ СН'!$H$14+СВЦЭМ!$D$10+'СЕТ СН'!$H$5-'СЕТ СН'!$H$24</f>
        <v>3403.49703838</v>
      </c>
      <c r="AA84" s="45"/>
    </row>
    <row r="85" spans="1:27" ht="15.75" x14ac:dyDescent="0.2">
      <c r="A85" s="35">
        <f>A84+1</f>
        <v>44349</v>
      </c>
      <c r="B85" s="36">
        <f>SUMIFS(СВЦЭМ!$D$39:$D$782,СВЦЭМ!$A$39:$A$782,$A85,СВЦЭМ!$B$39:$B$782,B$83)+'СЕТ СН'!$H$14+СВЦЭМ!$D$10+'СЕТ СН'!$H$5-'СЕТ СН'!$H$24</f>
        <v>3375.8322886699998</v>
      </c>
      <c r="C85" s="36">
        <f>SUMIFS(СВЦЭМ!$D$39:$D$782,СВЦЭМ!$A$39:$A$782,$A85,СВЦЭМ!$B$39:$B$782,C$83)+'СЕТ СН'!$H$14+СВЦЭМ!$D$10+'СЕТ СН'!$H$5-'СЕТ СН'!$H$24</f>
        <v>3434.2024645699998</v>
      </c>
      <c r="D85" s="36">
        <f>SUMIFS(СВЦЭМ!$D$39:$D$782,СВЦЭМ!$A$39:$A$782,$A85,СВЦЭМ!$B$39:$B$782,D$83)+'СЕТ СН'!$H$14+СВЦЭМ!$D$10+'СЕТ СН'!$H$5-'СЕТ СН'!$H$24</f>
        <v>3505.8587143999998</v>
      </c>
      <c r="E85" s="36">
        <f>SUMIFS(СВЦЭМ!$D$39:$D$782,СВЦЭМ!$A$39:$A$782,$A85,СВЦЭМ!$B$39:$B$782,E$83)+'СЕТ СН'!$H$14+СВЦЭМ!$D$10+'СЕТ СН'!$H$5-'СЕТ СН'!$H$24</f>
        <v>3511.8726751599997</v>
      </c>
      <c r="F85" s="36">
        <f>SUMIFS(СВЦЭМ!$D$39:$D$782,СВЦЭМ!$A$39:$A$782,$A85,СВЦЭМ!$B$39:$B$782,F$83)+'СЕТ СН'!$H$14+СВЦЭМ!$D$10+'СЕТ СН'!$H$5-'СЕТ СН'!$H$24</f>
        <v>3519.82920087</v>
      </c>
      <c r="G85" s="36">
        <f>SUMIFS(СВЦЭМ!$D$39:$D$782,СВЦЭМ!$A$39:$A$782,$A85,СВЦЭМ!$B$39:$B$782,G$83)+'СЕТ СН'!$H$14+СВЦЭМ!$D$10+'СЕТ СН'!$H$5-'СЕТ СН'!$H$24</f>
        <v>3499.6809381600001</v>
      </c>
      <c r="H85" s="36">
        <f>SUMIFS(СВЦЭМ!$D$39:$D$782,СВЦЭМ!$A$39:$A$782,$A85,СВЦЭМ!$B$39:$B$782,H$83)+'СЕТ СН'!$H$14+СВЦЭМ!$D$10+'СЕТ СН'!$H$5-'СЕТ СН'!$H$24</f>
        <v>3473.32842506</v>
      </c>
      <c r="I85" s="36">
        <f>SUMIFS(СВЦЭМ!$D$39:$D$782,СВЦЭМ!$A$39:$A$782,$A85,СВЦЭМ!$B$39:$B$782,I$83)+'СЕТ СН'!$H$14+СВЦЭМ!$D$10+'СЕТ СН'!$H$5-'СЕТ СН'!$H$24</f>
        <v>3409.15832095</v>
      </c>
      <c r="J85" s="36">
        <f>SUMIFS(СВЦЭМ!$D$39:$D$782,СВЦЭМ!$A$39:$A$782,$A85,СВЦЭМ!$B$39:$B$782,J$83)+'СЕТ СН'!$H$14+СВЦЭМ!$D$10+'СЕТ СН'!$H$5-'СЕТ СН'!$H$24</f>
        <v>3374.6709878000001</v>
      </c>
      <c r="K85" s="36">
        <f>SUMIFS(СВЦЭМ!$D$39:$D$782,СВЦЭМ!$A$39:$A$782,$A85,СВЦЭМ!$B$39:$B$782,K$83)+'СЕТ СН'!$H$14+СВЦЭМ!$D$10+'СЕТ СН'!$H$5-'СЕТ СН'!$H$24</f>
        <v>3395.67324869</v>
      </c>
      <c r="L85" s="36">
        <f>SUMIFS(СВЦЭМ!$D$39:$D$782,СВЦЭМ!$A$39:$A$782,$A85,СВЦЭМ!$B$39:$B$782,L$83)+'СЕТ СН'!$H$14+СВЦЭМ!$D$10+'СЕТ СН'!$H$5-'СЕТ СН'!$H$24</f>
        <v>3393.1426499899999</v>
      </c>
      <c r="M85" s="36">
        <f>SUMIFS(СВЦЭМ!$D$39:$D$782,СВЦЭМ!$A$39:$A$782,$A85,СВЦЭМ!$B$39:$B$782,M$83)+'СЕТ СН'!$H$14+СВЦЭМ!$D$10+'СЕТ СН'!$H$5-'СЕТ СН'!$H$24</f>
        <v>3396.9648374200001</v>
      </c>
      <c r="N85" s="36">
        <f>SUMIFS(СВЦЭМ!$D$39:$D$782,СВЦЭМ!$A$39:$A$782,$A85,СВЦЭМ!$B$39:$B$782,N$83)+'СЕТ СН'!$H$14+СВЦЭМ!$D$10+'СЕТ СН'!$H$5-'СЕТ СН'!$H$24</f>
        <v>3450.05346242</v>
      </c>
      <c r="O85" s="36">
        <f>SUMIFS(СВЦЭМ!$D$39:$D$782,СВЦЭМ!$A$39:$A$782,$A85,СВЦЭМ!$B$39:$B$782,O$83)+'СЕТ СН'!$H$14+СВЦЭМ!$D$10+'СЕТ СН'!$H$5-'СЕТ СН'!$H$24</f>
        <v>3489.48661365</v>
      </c>
      <c r="P85" s="36">
        <f>SUMIFS(СВЦЭМ!$D$39:$D$782,СВЦЭМ!$A$39:$A$782,$A85,СВЦЭМ!$B$39:$B$782,P$83)+'СЕТ СН'!$H$14+СВЦЭМ!$D$10+'СЕТ СН'!$H$5-'СЕТ СН'!$H$24</f>
        <v>3495.7024777699999</v>
      </c>
      <c r="Q85" s="36">
        <f>SUMIFS(СВЦЭМ!$D$39:$D$782,СВЦЭМ!$A$39:$A$782,$A85,СВЦЭМ!$B$39:$B$782,Q$83)+'СЕТ СН'!$H$14+СВЦЭМ!$D$10+'СЕТ СН'!$H$5-'СЕТ СН'!$H$24</f>
        <v>3497.3432736499999</v>
      </c>
      <c r="R85" s="36">
        <f>SUMIFS(СВЦЭМ!$D$39:$D$782,СВЦЭМ!$A$39:$A$782,$A85,СВЦЭМ!$B$39:$B$782,R$83)+'СЕТ СН'!$H$14+СВЦЭМ!$D$10+'СЕТ СН'!$H$5-'СЕТ СН'!$H$24</f>
        <v>3458.2128834999999</v>
      </c>
      <c r="S85" s="36">
        <f>SUMIFS(СВЦЭМ!$D$39:$D$782,СВЦЭМ!$A$39:$A$782,$A85,СВЦЭМ!$B$39:$B$782,S$83)+'СЕТ СН'!$H$14+СВЦЭМ!$D$10+'СЕТ СН'!$H$5-'СЕТ СН'!$H$24</f>
        <v>3455.1053593299998</v>
      </c>
      <c r="T85" s="36">
        <f>SUMIFS(СВЦЭМ!$D$39:$D$782,СВЦЭМ!$A$39:$A$782,$A85,СВЦЭМ!$B$39:$B$782,T$83)+'СЕТ СН'!$H$14+СВЦЭМ!$D$10+'СЕТ СН'!$H$5-'СЕТ СН'!$H$24</f>
        <v>3433.6620248600002</v>
      </c>
      <c r="U85" s="36">
        <f>SUMIFS(СВЦЭМ!$D$39:$D$782,СВЦЭМ!$A$39:$A$782,$A85,СВЦЭМ!$B$39:$B$782,U$83)+'СЕТ СН'!$H$14+СВЦЭМ!$D$10+'СЕТ СН'!$H$5-'СЕТ СН'!$H$24</f>
        <v>3401.2219737400001</v>
      </c>
      <c r="V85" s="36">
        <f>SUMIFS(СВЦЭМ!$D$39:$D$782,СВЦЭМ!$A$39:$A$782,$A85,СВЦЭМ!$B$39:$B$782,V$83)+'СЕТ СН'!$H$14+СВЦЭМ!$D$10+'СЕТ СН'!$H$5-'СЕТ СН'!$H$24</f>
        <v>3389.24720222</v>
      </c>
      <c r="W85" s="36">
        <f>SUMIFS(СВЦЭМ!$D$39:$D$782,СВЦЭМ!$A$39:$A$782,$A85,СВЦЭМ!$B$39:$B$782,W$83)+'СЕТ СН'!$H$14+СВЦЭМ!$D$10+'СЕТ СН'!$H$5-'СЕТ СН'!$H$24</f>
        <v>3400.3377822699999</v>
      </c>
      <c r="X85" s="36">
        <f>SUMIFS(СВЦЭМ!$D$39:$D$782,СВЦЭМ!$A$39:$A$782,$A85,СВЦЭМ!$B$39:$B$782,X$83)+'СЕТ СН'!$H$14+СВЦЭМ!$D$10+'СЕТ СН'!$H$5-'СЕТ СН'!$H$24</f>
        <v>3466.3121720600002</v>
      </c>
      <c r="Y85" s="36">
        <f>SUMIFS(СВЦЭМ!$D$39:$D$782,СВЦЭМ!$A$39:$A$782,$A85,СВЦЭМ!$B$39:$B$782,Y$83)+'СЕТ СН'!$H$14+СВЦЭМ!$D$10+'СЕТ СН'!$H$5-'СЕТ СН'!$H$24</f>
        <v>3424.5055572900001</v>
      </c>
    </row>
    <row r="86" spans="1:27" ht="15.75" x14ac:dyDescent="0.2">
      <c r="A86" s="35">
        <f t="shared" ref="A86:A113" si="2">A85+1</f>
        <v>44350</v>
      </c>
      <c r="B86" s="36">
        <f>SUMIFS(СВЦЭМ!$D$39:$D$782,СВЦЭМ!$A$39:$A$782,$A86,СВЦЭМ!$B$39:$B$782,B$83)+'СЕТ СН'!$H$14+СВЦЭМ!$D$10+'СЕТ СН'!$H$5-'СЕТ СН'!$H$24</f>
        <v>3349.4010517199999</v>
      </c>
      <c r="C86" s="36">
        <f>SUMIFS(СВЦЭМ!$D$39:$D$782,СВЦЭМ!$A$39:$A$782,$A86,СВЦЭМ!$B$39:$B$782,C$83)+'СЕТ СН'!$H$14+СВЦЭМ!$D$10+'СЕТ СН'!$H$5-'СЕТ СН'!$H$24</f>
        <v>3415.61626454</v>
      </c>
      <c r="D86" s="36">
        <f>SUMIFS(СВЦЭМ!$D$39:$D$782,СВЦЭМ!$A$39:$A$782,$A86,СВЦЭМ!$B$39:$B$782,D$83)+'СЕТ СН'!$H$14+СВЦЭМ!$D$10+'СЕТ СН'!$H$5-'СЕТ СН'!$H$24</f>
        <v>3485.85216171</v>
      </c>
      <c r="E86" s="36">
        <f>SUMIFS(СВЦЭМ!$D$39:$D$782,СВЦЭМ!$A$39:$A$782,$A86,СВЦЭМ!$B$39:$B$782,E$83)+'СЕТ СН'!$H$14+СВЦЭМ!$D$10+'СЕТ СН'!$H$5-'СЕТ СН'!$H$24</f>
        <v>3502.0147489599999</v>
      </c>
      <c r="F86" s="36">
        <f>SUMIFS(СВЦЭМ!$D$39:$D$782,СВЦЭМ!$A$39:$A$782,$A86,СВЦЭМ!$B$39:$B$782,F$83)+'СЕТ СН'!$H$14+СВЦЭМ!$D$10+'СЕТ СН'!$H$5-'СЕТ СН'!$H$24</f>
        <v>3508.29600252</v>
      </c>
      <c r="G86" s="36">
        <f>SUMIFS(СВЦЭМ!$D$39:$D$782,СВЦЭМ!$A$39:$A$782,$A86,СВЦЭМ!$B$39:$B$782,G$83)+'СЕТ СН'!$H$14+СВЦЭМ!$D$10+'СЕТ СН'!$H$5-'СЕТ СН'!$H$24</f>
        <v>3488.7836708899999</v>
      </c>
      <c r="H86" s="36">
        <f>SUMIFS(СВЦЭМ!$D$39:$D$782,СВЦЭМ!$A$39:$A$782,$A86,СВЦЭМ!$B$39:$B$782,H$83)+'СЕТ СН'!$H$14+СВЦЭМ!$D$10+'СЕТ СН'!$H$5-'СЕТ СН'!$H$24</f>
        <v>3448.5414420799998</v>
      </c>
      <c r="I86" s="36">
        <f>SUMIFS(СВЦЭМ!$D$39:$D$782,СВЦЭМ!$A$39:$A$782,$A86,СВЦЭМ!$B$39:$B$782,I$83)+'СЕТ СН'!$H$14+СВЦЭМ!$D$10+'СЕТ СН'!$H$5-'СЕТ СН'!$H$24</f>
        <v>3426.7003459500002</v>
      </c>
      <c r="J86" s="36">
        <f>SUMIFS(СВЦЭМ!$D$39:$D$782,СВЦЭМ!$A$39:$A$782,$A86,СВЦЭМ!$B$39:$B$782,J$83)+'СЕТ СН'!$H$14+СВЦЭМ!$D$10+'СЕТ СН'!$H$5-'СЕТ СН'!$H$24</f>
        <v>3465.8689734899999</v>
      </c>
      <c r="K86" s="36">
        <f>SUMIFS(СВЦЭМ!$D$39:$D$782,СВЦЭМ!$A$39:$A$782,$A86,СВЦЭМ!$B$39:$B$782,K$83)+'СЕТ СН'!$H$14+СВЦЭМ!$D$10+'СЕТ СН'!$H$5-'СЕТ СН'!$H$24</f>
        <v>3488.1250615899999</v>
      </c>
      <c r="L86" s="36">
        <f>SUMIFS(СВЦЭМ!$D$39:$D$782,СВЦЭМ!$A$39:$A$782,$A86,СВЦЭМ!$B$39:$B$782,L$83)+'СЕТ СН'!$H$14+СВЦЭМ!$D$10+'СЕТ СН'!$H$5-'СЕТ СН'!$H$24</f>
        <v>3495.5314619800001</v>
      </c>
      <c r="M86" s="36">
        <f>SUMIFS(СВЦЭМ!$D$39:$D$782,СВЦЭМ!$A$39:$A$782,$A86,СВЦЭМ!$B$39:$B$782,M$83)+'СЕТ СН'!$H$14+СВЦЭМ!$D$10+'СЕТ СН'!$H$5-'СЕТ СН'!$H$24</f>
        <v>3479.7525412099999</v>
      </c>
      <c r="N86" s="36">
        <f>SUMIFS(СВЦЭМ!$D$39:$D$782,СВЦЭМ!$A$39:$A$782,$A86,СВЦЭМ!$B$39:$B$782,N$83)+'СЕТ СН'!$H$14+СВЦЭМ!$D$10+'СЕТ СН'!$H$5-'СЕТ СН'!$H$24</f>
        <v>3469.5335093200001</v>
      </c>
      <c r="O86" s="36">
        <f>SUMIFS(СВЦЭМ!$D$39:$D$782,СВЦЭМ!$A$39:$A$782,$A86,СВЦЭМ!$B$39:$B$782,O$83)+'СЕТ СН'!$H$14+СВЦЭМ!$D$10+'СЕТ СН'!$H$5-'СЕТ СН'!$H$24</f>
        <v>3494.1821370100001</v>
      </c>
      <c r="P86" s="36">
        <f>SUMIFS(СВЦЭМ!$D$39:$D$782,СВЦЭМ!$A$39:$A$782,$A86,СВЦЭМ!$B$39:$B$782,P$83)+'СЕТ СН'!$H$14+СВЦЭМ!$D$10+'СЕТ СН'!$H$5-'СЕТ СН'!$H$24</f>
        <v>3504.7220378000002</v>
      </c>
      <c r="Q86" s="36">
        <f>SUMIFS(СВЦЭМ!$D$39:$D$782,СВЦЭМ!$A$39:$A$782,$A86,СВЦЭМ!$B$39:$B$782,Q$83)+'СЕТ СН'!$H$14+СВЦЭМ!$D$10+'СЕТ СН'!$H$5-'СЕТ СН'!$H$24</f>
        <v>3498.7424167499998</v>
      </c>
      <c r="R86" s="36">
        <f>SUMIFS(СВЦЭМ!$D$39:$D$782,СВЦЭМ!$A$39:$A$782,$A86,СВЦЭМ!$B$39:$B$782,R$83)+'СЕТ СН'!$H$14+СВЦЭМ!$D$10+'СЕТ СН'!$H$5-'СЕТ СН'!$H$24</f>
        <v>3464.96504581</v>
      </c>
      <c r="S86" s="36">
        <f>SUMIFS(СВЦЭМ!$D$39:$D$782,СВЦЭМ!$A$39:$A$782,$A86,СВЦЭМ!$B$39:$B$782,S$83)+'СЕТ СН'!$H$14+СВЦЭМ!$D$10+'СЕТ СН'!$H$5-'СЕТ СН'!$H$24</f>
        <v>3487.5653005700001</v>
      </c>
      <c r="T86" s="36">
        <f>SUMIFS(СВЦЭМ!$D$39:$D$782,СВЦЭМ!$A$39:$A$782,$A86,СВЦЭМ!$B$39:$B$782,T$83)+'СЕТ СН'!$H$14+СВЦЭМ!$D$10+'СЕТ СН'!$H$5-'СЕТ СН'!$H$24</f>
        <v>3460.5281397200001</v>
      </c>
      <c r="U86" s="36">
        <f>SUMIFS(СВЦЭМ!$D$39:$D$782,СВЦЭМ!$A$39:$A$782,$A86,СВЦЭМ!$B$39:$B$782,U$83)+'СЕТ СН'!$H$14+СВЦЭМ!$D$10+'СЕТ СН'!$H$5-'СЕТ СН'!$H$24</f>
        <v>3421.9384708699999</v>
      </c>
      <c r="V86" s="36">
        <f>SUMIFS(СВЦЭМ!$D$39:$D$782,СВЦЭМ!$A$39:$A$782,$A86,СВЦЭМ!$B$39:$B$782,V$83)+'СЕТ СН'!$H$14+СВЦЭМ!$D$10+'СЕТ СН'!$H$5-'СЕТ СН'!$H$24</f>
        <v>3436.1012113400002</v>
      </c>
      <c r="W86" s="36">
        <f>SUMIFS(СВЦЭМ!$D$39:$D$782,СВЦЭМ!$A$39:$A$782,$A86,СВЦЭМ!$B$39:$B$782,W$83)+'СЕТ СН'!$H$14+СВЦЭМ!$D$10+'СЕТ СН'!$H$5-'СЕТ СН'!$H$24</f>
        <v>3446.3693445399999</v>
      </c>
      <c r="X86" s="36">
        <f>SUMIFS(СВЦЭМ!$D$39:$D$782,СВЦЭМ!$A$39:$A$782,$A86,СВЦЭМ!$B$39:$B$782,X$83)+'СЕТ СН'!$H$14+СВЦЭМ!$D$10+'СЕТ СН'!$H$5-'СЕТ СН'!$H$24</f>
        <v>3427.9319287999997</v>
      </c>
      <c r="Y86" s="36">
        <f>SUMIFS(СВЦЭМ!$D$39:$D$782,СВЦЭМ!$A$39:$A$782,$A86,СВЦЭМ!$B$39:$B$782,Y$83)+'СЕТ СН'!$H$14+СВЦЭМ!$D$10+'СЕТ СН'!$H$5-'СЕТ СН'!$H$24</f>
        <v>3374.8057784900002</v>
      </c>
    </row>
    <row r="87" spans="1:27" ht="15.75" x14ac:dyDescent="0.2">
      <c r="A87" s="35">
        <f t="shared" si="2"/>
        <v>44351</v>
      </c>
      <c r="B87" s="36">
        <f>SUMIFS(СВЦЭМ!$D$39:$D$782,СВЦЭМ!$A$39:$A$782,$A87,СВЦЭМ!$B$39:$B$782,B$83)+'СЕТ СН'!$H$14+СВЦЭМ!$D$10+'СЕТ СН'!$H$5-'СЕТ СН'!$H$24</f>
        <v>3351.6312189800001</v>
      </c>
      <c r="C87" s="36">
        <f>SUMIFS(СВЦЭМ!$D$39:$D$782,СВЦЭМ!$A$39:$A$782,$A87,СВЦЭМ!$B$39:$B$782,C$83)+'СЕТ СН'!$H$14+СВЦЭМ!$D$10+'СЕТ СН'!$H$5-'СЕТ СН'!$H$24</f>
        <v>3422.67637031</v>
      </c>
      <c r="D87" s="36">
        <f>SUMIFS(СВЦЭМ!$D$39:$D$782,СВЦЭМ!$A$39:$A$782,$A87,СВЦЭМ!$B$39:$B$782,D$83)+'СЕТ СН'!$H$14+СВЦЭМ!$D$10+'СЕТ СН'!$H$5-'СЕТ СН'!$H$24</f>
        <v>3490.95730585</v>
      </c>
      <c r="E87" s="36">
        <f>SUMIFS(СВЦЭМ!$D$39:$D$782,СВЦЭМ!$A$39:$A$782,$A87,СВЦЭМ!$B$39:$B$782,E$83)+'СЕТ СН'!$H$14+СВЦЭМ!$D$10+'СЕТ СН'!$H$5-'СЕТ СН'!$H$24</f>
        <v>3500.5117208900001</v>
      </c>
      <c r="F87" s="36">
        <f>SUMIFS(СВЦЭМ!$D$39:$D$782,СВЦЭМ!$A$39:$A$782,$A87,СВЦЭМ!$B$39:$B$782,F$83)+'СЕТ СН'!$H$14+СВЦЭМ!$D$10+'СЕТ СН'!$H$5-'СЕТ СН'!$H$24</f>
        <v>3498.3913962199999</v>
      </c>
      <c r="G87" s="36">
        <f>SUMIFS(СВЦЭМ!$D$39:$D$782,СВЦЭМ!$A$39:$A$782,$A87,СВЦЭМ!$B$39:$B$782,G$83)+'СЕТ СН'!$H$14+СВЦЭМ!$D$10+'СЕТ СН'!$H$5-'СЕТ СН'!$H$24</f>
        <v>3489.6194292999999</v>
      </c>
      <c r="H87" s="36">
        <f>SUMIFS(СВЦЭМ!$D$39:$D$782,СВЦЭМ!$A$39:$A$782,$A87,СВЦЭМ!$B$39:$B$782,H$83)+'СЕТ СН'!$H$14+СВЦЭМ!$D$10+'СЕТ СН'!$H$5-'СЕТ СН'!$H$24</f>
        <v>3450.5823679300001</v>
      </c>
      <c r="I87" s="36">
        <f>SUMIFS(СВЦЭМ!$D$39:$D$782,СВЦЭМ!$A$39:$A$782,$A87,СВЦЭМ!$B$39:$B$782,I$83)+'СЕТ СН'!$H$14+СВЦЭМ!$D$10+'СЕТ СН'!$H$5-'СЕТ СН'!$H$24</f>
        <v>3417.9928102700001</v>
      </c>
      <c r="J87" s="36">
        <f>SUMIFS(СВЦЭМ!$D$39:$D$782,СВЦЭМ!$A$39:$A$782,$A87,СВЦЭМ!$B$39:$B$782,J$83)+'СЕТ СН'!$H$14+СВЦЭМ!$D$10+'СЕТ СН'!$H$5-'СЕТ СН'!$H$24</f>
        <v>3470.1395442499997</v>
      </c>
      <c r="K87" s="36">
        <f>SUMIFS(СВЦЭМ!$D$39:$D$782,СВЦЭМ!$A$39:$A$782,$A87,СВЦЭМ!$B$39:$B$782,K$83)+'СЕТ СН'!$H$14+СВЦЭМ!$D$10+'СЕТ СН'!$H$5-'СЕТ СН'!$H$24</f>
        <v>3487.80517723</v>
      </c>
      <c r="L87" s="36">
        <f>SUMIFS(СВЦЭМ!$D$39:$D$782,СВЦЭМ!$A$39:$A$782,$A87,СВЦЭМ!$B$39:$B$782,L$83)+'СЕТ СН'!$H$14+СВЦЭМ!$D$10+'СЕТ СН'!$H$5-'СЕТ СН'!$H$24</f>
        <v>3486.50370011</v>
      </c>
      <c r="M87" s="36">
        <f>SUMIFS(СВЦЭМ!$D$39:$D$782,СВЦЭМ!$A$39:$A$782,$A87,СВЦЭМ!$B$39:$B$782,M$83)+'СЕТ СН'!$H$14+СВЦЭМ!$D$10+'СЕТ СН'!$H$5-'СЕТ СН'!$H$24</f>
        <v>3485.6435634700001</v>
      </c>
      <c r="N87" s="36">
        <f>SUMIFS(СВЦЭМ!$D$39:$D$782,СВЦЭМ!$A$39:$A$782,$A87,СВЦЭМ!$B$39:$B$782,N$83)+'СЕТ СН'!$H$14+СВЦЭМ!$D$10+'СЕТ СН'!$H$5-'СЕТ СН'!$H$24</f>
        <v>3475.7085207199998</v>
      </c>
      <c r="O87" s="36">
        <f>SUMIFS(СВЦЭМ!$D$39:$D$782,СВЦЭМ!$A$39:$A$782,$A87,СВЦЭМ!$B$39:$B$782,O$83)+'СЕТ СН'!$H$14+СВЦЭМ!$D$10+'СЕТ СН'!$H$5-'СЕТ СН'!$H$24</f>
        <v>3524.8485271499999</v>
      </c>
      <c r="P87" s="36">
        <f>SUMIFS(СВЦЭМ!$D$39:$D$782,СВЦЭМ!$A$39:$A$782,$A87,СВЦЭМ!$B$39:$B$782,P$83)+'СЕТ СН'!$H$14+СВЦЭМ!$D$10+'СЕТ СН'!$H$5-'СЕТ СН'!$H$24</f>
        <v>3528.3417683500002</v>
      </c>
      <c r="Q87" s="36">
        <f>SUMIFS(СВЦЭМ!$D$39:$D$782,СВЦЭМ!$A$39:$A$782,$A87,СВЦЭМ!$B$39:$B$782,Q$83)+'СЕТ СН'!$H$14+СВЦЭМ!$D$10+'СЕТ СН'!$H$5-'СЕТ СН'!$H$24</f>
        <v>3523.8034316200001</v>
      </c>
      <c r="R87" s="36">
        <f>SUMIFS(СВЦЭМ!$D$39:$D$782,СВЦЭМ!$A$39:$A$782,$A87,СВЦЭМ!$B$39:$B$782,R$83)+'СЕТ СН'!$H$14+СВЦЭМ!$D$10+'СЕТ СН'!$H$5-'СЕТ СН'!$H$24</f>
        <v>3467.5007766499998</v>
      </c>
      <c r="S87" s="36">
        <f>SUMIFS(СВЦЭМ!$D$39:$D$782,СВЦЭМ!$A$39:$A$782,$A87,СВЦЭМ!$B$39:$B$782,S$83)+'СЕТ СН'!$H$14+СВЦЭМ!$D$10+'СЕТ СН'!$H$5-'СЕТ СН'!$H$24</f>
        <v>3473.5833699899999</v>
      </c>
      <c r="T87" s="36">
        <f>SUMIFS(СВЦЭМ!$D$39:$D$782,СВЦЭМ!$A$39:$A$782,$A87,СВЦЭМ!$B$39:$B$782,T$83)+'СЕТ СН'!$H$14+СВЦЭМ!$D$10+'СЕТ СН'!$H$5-'СЕТ СН'!$H$24</f>
        <v>3444.5899644900001</v>
      </c>
      <c r="U87" s="36">
        <f>SUMIFS(СВЦЭМ!$D$39:$D$782,СВЦЭМ!$A$39:$A$782,$A87,СВЦЭМ!$B$39:$B$782,U$83)+'СЕТ СН'!$H$14+СВЦЭМ!$D$10+'СЕТ СН'!$H$5-'СЕТ СН'!$H$24</f>
        <v>3412.83533313</v>
      </c>
      <c r="V87" s="36">
        <f>SUMIFS(СВЦЭМ!$D$39:$D$782,СВЦЭМ!$A$39:$A$782,$A87,СВЦЭМ!$B$39:$B$782,V$83)+'СЕТ СН'!$H$14+СВЦЭМ!$D$10+'СЕТ СН'!$H$5-'СЕТ СН'!$H$24</f>
        <v>3418.7384752200001</v>
      </c>
      <c r="W87" s="36">
        <f>SUMIFS(СВЦЭМ!$D$39:$D$782,СВЦЭМ!$A$39:$A$782,$A87,СВЦЭМ!$B$39:$B$782,W$83)+'СЕТ СН'!$H$14+СВЦЭМ!$D$10+'СЕТ СН'!$H$5-'СЕТ СН'!$H$24</f>
        <v>3422.6553836799999</v>
      </c>
      <c r="X87" s="36">
        <f>SUMIFS(СВЦЭМ!$D$39:$D$782,СВЦЭМ!$A$39:$A$782,$A87,СВЦЭМ!$B$39:$B$782,X$83)+'СЕТ СН'!$H$14+СВЦЭМ!$D$10+'СЕТ СН'!$H$5-'СЕТ СН'!$H$24</f>
        <v>3397.17764321</v>
      </c>
      <c r="Y87" s="36">
        <f>SUMIFS(СВЦЭМ!$D$39:$D$782,СВЦЭМ!$A$39:$A$782,$A87,СВЦЭМ!$B$39:$B$782,Y$83)+'СЕТ СН'!$H$14+СВЦЭМ!$D$10+'СЕТ СН'!$H$5-'СЕТ СН'!$H$24</f>
        <v>3363.57804902</v>
      </c>
    </row>
    <row r="88" spans="1:27" ht="15.75" x14ac:dyDescent="0.2">
      <c r="A88" s="35">
        <f t="shared" si="2"/>
        <v>44352</v>
      </c>
      <c r="B88" s="36">
        <f>SUMIFS(СВЦЭМ!$D$39:$D$782,СВЦЭМ!$A$39:$A$782,$A88,СВЦЭМ!$B$39:$B$782,B$83)+'СЕТ СН'!$H$14+СВЦЭМ!$D$10+'СЕТ СН'!$H$5-'СЕТ СН'!$H$24</f>
        <v>3347.0545234000001</v>
      </c>
      <c r="C88" s="36">
        <f>SUMIFS(СВЦЭМ!$D$39:$D$782,СВЦЭМ!$A$39:$A$782,$A88,СВЦЭМ!$B$39:$B$782,C$83)+'СЕТ СН'!$H$14+СВЦЭМ!$D$10+'СЕТ СН'!$H$5-'СЕТ СН'!$H$24</f>
        <v>3393.8747669700001</v>
      </c>
      <c r="D88" s="36">
        <f>SUMIFS(СВЦЭМ!$D$39:$D$782,СВЦЭМ!$A$39:$A$782,$A88,СВЦЭМ!$B$39:$B$782,D$83)+'СЕТ СН'!$H$14+СВЦЭМ!$D$10+'СЕТ СН'!$H$5-'СЕТ СН'!$H$24</f>
        <v>3464.6400357100001</v>
      </c>
      <c r="E88" s="36">
        <f>SUMIFS(СВЦЭМ!$D$39:$D$782,СВЦЭМ!$A$39:$A$782,$A88,СВЦЭМ!$B$39:$B$782,E$83)+'СЕТ СН'!$H$14+СВЦЭМ!$D$10+'СЕТ СН'!$H$5-'СЕТ СН'!$H$24</f>
        <v>3477.7843213000001</v>
      </c>
      <c r="F88" s="36">
        <f>SUMIFS(СВЦЭМ!$D$39:$D$782,СВЦЭМ!$A$39:$A$782,$A88,СВЦЭМ!$B$39:$B$782,F$83)+'СЕТ СН'!$H$14+СВЦЭМ!$D$10+'СЕТ СН'!$H$5-'СЕТ СН'!$H$24</f>
        <v>3480.86660059</v>
      </c>
      <c r="G88" s="36">
        <f>SUMIFS(СВЦЭМ!$D$39:$D$782,СВЦЭМ!$A$39:$A$782,$A88,СВЦЭМ!$B$39:$B$782,G$83)+'СЕТ СН'!$H$14+СВЦЭМ!$D$10+'СЕТ СН'!$H$5-'СЕТ СН'!$H$24</f>
        <v>3472.0045342200001</v>
      </c>
      <c r="H88" s="36">
        <f>SUMIFS(СВЦЭМ!$D$39:$D$782,СВЦЭМ!$A$39:$A$782,$A88,СВЦЭМ!$B$39:$B$782,H$83)+'СЕТ СН'!$H$14+СВЦЭМ!$D$10+'СЕТ СН'!$H$5-'СЕТ СН'!$H$24</f>
        <v>3447.29298096</v>
      </c>
      <c r="I88" s="36">
        <f>SUMIFS(СВЦЭМ!$D$39:$D$782,СВЦЭМ!$A$39:$A$782,$A88,СВЦЭМ!$B$39:$B$782,I$83)+'СЕТ СН'!$H$14+СВЦЭМ!$D$10+'СЕТ СН'!$H$5-'СЕТ СН'!$H$24</f>
        <v>3370.48893056</v>
      </c>
      <c r="J88" s="36">
        <f>SUMIFS(СВЦЭМ!$D$39:$D$782,СВЦЭМ!$A$39:$A$782,$A88,СВЦЭМ!$B$39:$B$782,J$83)+'СЕТ СН'!$H$14+СВЦЭМ!$D$10+'СЕТ СН'!$H$5-'СЕТ СН'!$H$24</f>
        <v>3376.3788009899999</v>
      </c>
      <c r="K88" s="36">
        <f>SUMIFS(СВЦЭМ!$D$39:$D$782,СВЦЭМ!$A$39:$A$782,$A88,СВЦЭМ!$B$39:$B$782,K$83)+'СЕТ СН'!$H$14+СВЦЭМ!$D$10+'СЕТ СН'!$H$5-'СЕТ СН'!$H$24</f>
        <v>3454.7963472500001</v>
      </c>
      <c r="L88" s="36">
        <f>SUMIFS(СВЦЭМ!$D$39:$D$782,СВЦЭМ!$A$39:$A$782,$A88,СВЦЭМ!$B$39:$B$782,L$83)+'СЕТ СН'!$H$14+СВЦЭМ!$D$10+'СЕТ СН'!$H$5-'СЕТ СН'!$H$24</f>
        <v>3460.0355995099999</v>
      </c>
      <c r="M88" s="36">
        <f>SUMIFS(СВЦЭМ!$D$39:$D$782,СВЦЭМ!$A$39:$A$782,$A88,СВЦЭМ!$B$39:$B$782,M$83)+'СЕТ СН'!$H$14+СВЦЭМ!$D$10+'СЕТ СН'!$H$5-'СЕТ СН'!$H$24</f>
        <v>3459.4971832000001</v>
      </c>
      <c r="N88" s="36">
        <f>SUMIFS(СВЦЭМ!$D$39:$D$782,СВЦЭМ!$A$39:$A$782,$A88,СВЦЭМ!$B$39:$B$782,N$83)+'СЕТ СН'!$H$14+СВЦЭМ!$D$10+'СЕТ СН'!$H$5-'СЕТ СН'!$H$24</f>
        <v>3454.7358317099997</v>
      </c>
      <c r="O88" s="36">
        <f>SUMIFS(СВЦЭМ!$D$39:$D$782,СВЦЭМ!$A$39:$A$782,$A88,СВЦЭМ!$B$39:$B$782,O$83)+'СЕТ СН'!$H$14+СВЦЭМ!$D$10+'СЕТ СН'!$H$5-'СЕТ СН'!$H$24</f>
        <v>3487.1134942099998</v>
      </c>
      <c r="P88" s="36">
        <f>SUMIFS(СВЦЭМ!$D$39:$D$782,СВЦЭМ!$A$39:$A$782,$A88,СВЦЭМ!$B$39:$B$782,P$83)+'СЕТ СН'!$H$14+СВЦЭМ!$D$10+'СЕТ СН'!$H$5-'СЕТ СН'!$H$24</f>
        <v>3488.8708849200002</v>
      </c>
      <c r="Q88" s="36">
        <f>SUMIFS(СВЦЭМ!$D$39:$D$782,СВЦЭМ!$A$39:$A$782,$A88,СВЦЭМ!$B$39:$B$782,Q$83)+'СЕТ СН'!$H$14+СВЦЭМ!$D$10+'СЕТ СН'!$H$5-'СЕТ СН'!$H$24</f>
        <v>3481.4422267300001</v>
      </c>
      <c r="R88" s="36">
        <f>SUMIFS(СВЦЭМ!$D$39:$D$782,СВЦЭМ!$A$39:$A$782,$A88,СВЦЭМ!$B$39:$B$782,R$83)+'СЕТ СН'!$H$14+СВЦЭМ!$D$10+'СЕТ СН'!$H$5-'СЕТ СН'!$H$24</f>
        <v>3423.9739053200001</v>
      </c>
      <c r="S88" s="36">
        <f>SUMIFS(СВЦЭМ!$D$39:$D$782,СВЦЭМ!$A$39:$A$782,$A88,СВЦЭМ!$B$39:$B$782,S$83)+'СЕТ СН'!$H$14+СВЦЭМ!$D$10+'СЕТ СН'!$H$5-'СЕТ СН'!$H$24</f>
        <v>3421.66641897</v>
      </c>
      <c r="T88" s="36">
        <f>SUMIFS(СВЦЭМ!$D$39:$D$782,СВЦЭМ!$A$39:$A$782,$A88,СВЦЭМ!$B$39:$B$782,T$83)+'СЕТ СН'!$H$14+СВЦЭМ!$D$10+'СЕТ СН'!$H$5-'СЕТ СН'!$H$24</f>
        <v>3409.0426705599998</v>
      </c>
      <c r="U88" s="36">
        <f>SUMIFS(СВЦЭМ!$D$39:$D$782,СВЦЭМ!$A$39:$A$782,$A88,СВЦЭМ!$B$39:$B$782,U$83)+'СЕТ СН'!$H$14+СВЦЭМ!$D$10+'СЕТ СН'!$H$5-'СЕТ СН'!$H$24</f>
        <v>3378.4988726900001</v>
      </c>
      <c r="V88" s="36">
        <f>SUMIFS(СВЦЭМ!$D$39:$D$782,СВЦЭМ!$A$39:$A$782,$A88,СВЦЭМ!$B$39:$B$782,V$83)+'СЕТ СН'!$H$14+СВЦЭМ!$D$10+'СЕТ СН'!$H$5-'СЕТ СН'!$H$24</f>
        <v>3356.13606858</v>
      </c>
      <c r="W88" s="36">
        <f>SUMIFS(СВЦЭМ!$D$39:$D$782,СВЦЭМ!$A$39:$A$782,$A88,СВЦЭМ!$B$39:$B$782,W$83)+'СЕТ СН'!$H$14+СВЦЭМ!$D$10+'СЕТ СН'!$H$5-'СЕТ СН'!$H$24</f>
        <v>3360.3295155999999</v>
      </c>
      <c r="X88" s="36">
        <f>SUMIFS(СВЦЭМ!$D$39:$D$782,СВЦЭМ!$A$39:$A$782,$A88,СВЦЭМ!$B$39:$B$782,X$83)+'СЕТ СН'!$H$14+СВЦЭМ!$D$10+'СЕТ СН'!$H$5-'СЕТ СН'!$H$24</f>
        <v>3358.95493708</v>
      </c>
      <c r="Y88" s="36">
        <f>SUMIFS(СВЦЭМ!$D$39:$D$782,СВЦЭМ!$A$39:$A$782,$A88,СВЦЭМ!$B$39:$B$782,Y$83)+'СЕТ СН'!$H$14+СВЦЭМ!$D$10+'СЕТ СН'!$H$5-'СЕТ СН'!$H$24</f>
        <v>3345.73807192</v>
      </c>
    </row>
    <row r="89" spans="1:27" ht="15.75" x14ac:dyDescent="0.2">
      <c r="A89" s="35">
        <f t="shared" si="2"/>
        <v>44353</v>
      </c>
      <c r="B89" s="36">
        <f>SUMIFS(СВЦЭМ!$D$39:$D$782,СВЦЭМ!$A$39:$A$782,$A89,СВЦЭМ!$B$39:$B$782,B$83)+'СЕТ СН'!$H$14+СВЦЭМ!$D$10+'СЕТ СН'!$H$5-'СЕТ СН'!$H$24</f>
        <v>3376.1659583400001</v>
      </c>
      <c r="C89" s="36">
        <f>SUMIFS(СВЦЭМ!$D$39:$D$782,СВЦЭМ!$A$39:$A$782,$A89,СВЦЭМ!$B$39:$B$782,C$83)+'СЕТ СН'!$H$14+СВЦЭМ!$D$10+'СЕТ СН'!$H$5-'СЕТ СН'!$H$24</f>
        <v>3400.5725908099998</v>
      </c>
      <c r="D89" s="36">
        <f>SUMIFS(СВЦЭМ!$D$39:$D$782,СВЦЭМ!$A$39:$A$782,$A89,СВЦЭМ!$B$39:$B$782,D$83)+'СЕТ СН'!$H$14+СВЦЭМ!$D$10+'СЕТ СН'!$H$5-'СЕТ СН'!$H$24</f>
        <v>3472.8576093399997</v>
      </c>
      <c r="E89" s="36">
        <f>SUMIFS(СВЦЭМ!$D$39:$D$782,СВЦЭМ!$A$39:$A$782,$A89,СВЦЭМ!$B$39:$B$782,E$83)+'СЕТ СН'!$H$14+СВЦЭМ!$D$10+'СЕТ СН'!$H$5-'СЕТ СН'!$H$24</f>
        <v>3486.94866</v>
      </c>
      <c r="F89" s="36">
        <f>SUMIFS(СВЦЭМ!$D$39:$D$782,СВЦЭМ!$A$39:$A$782,$A89,СВЦЭМ!$B$39:$B$782,F$83)+'СЕТ СН'!$H$14+СВЦЭМ!$D$10+'СЕТ СН'!$H$5-'СЕТ СН'!$H$24</f>
        <v>3488.2858914600001</v>
      </c>
      <c r="G89" s="36">
        <f>SUMIFS(СВЦЭМ!$D$39:$D$782,СВЦЭМ!$A$39:$A$782,$A89,СВЦЭМ!$B$39:$B$782,G$83)+'СЕТ СН'!$H$14+СВЦЭМ!$D$10+'СЕТ СН'!$H$5-'СЕТ СН'!$H$24</f>
        <v>3487.5538083500001</v>
      </c>
      <c r="H89" s="36">
        <f>SUMIFS(СВЦЭМ!$D$39:$D$782,СВЦЭМ!$A$39:$A$782,$A89,СВЦЭМ!$B$39:$B$782,H$83)+'СЕТ СН'!$H$14+СВЦЭМ!$D$10+'СЕТ СН'!$H$5-'СЕТ СН'!$H$24</f>
        <v>3477.6624056599999</v>
      </c>
      <c r="I89" s="36">
        <f>SUMIFS(СВЦЭМ!$D$39:$D$782,СВЦЭМ!$A$39:$A$782,$A89,СВЦЭМ!$B$39:$B$782,I$83)+'СЕТ СН'!$H$14+СВЦЭМ!$D$10+'СЕТ СН'!$H$5-'СЕТ СН'!$H$24</f>
        <v>3385.9237989200001</v>
      </c>
      <c r="J89" s="36">
        <f>SUMIFS(СВЦЭМ!$D$39:$D$782,СВЦЭМ!$A$39:$A$782,$A89,СВЦЭМ!$B$39:$B$782,J$83)+'СЕТ СН'!$H$14+СВЦЭМ!$D$10+'СЕТ СН'!$H$5-'СЕТ СН'!$H$24</f>
        <v>3353.98068018</v>
      </c>
      <c r="K89" s="36">
        <f>SUMIFS(СВЦЭМ!$D$39:$D$782,СВЦЭМ!$A$39:$A$782,$A89,СВЦЭМ!$B$39:$B$782,K$83)+'СЕТ СН'!$H$14+СВЦЭМ!$D$10+'СЕТ СН'!$H$5-'СЕТ СН'!$H$24</f>
        <v>3376.41700429</v>
      </c>
      <c r="L89" s="36">
        <f>SUMIFS(СВЦЭМ!$D$39:$D$782,СВЦЭМ!$A$39:$A$782,$A89,СВЦЭМ!$B$39:$B$782,L$83)+'СЕТ СН'!$H$14+СВЦЭМ!$D$10+'СЕТ СН'!$H$5-'СЕТ СН'!$H$24</f>
        <v>3389.7334191199998</v>
      </c>
      <c r="M89" s="36">
        <f>SUMIFS(СВЦЭМ!$D$39:$D$782,СВЦЭМ!$A$39:$A$782,$A89,СВЦЭМ!$B$39:$B$782,M$83)+'СЕТ СН'!$H$14+СВЦЭМ!$D$10+'СЕТ СН'!$H$5-'СЕТ СН'!$H$24</f>
        <v>3406.05229573</v>
      </c>
      <c r="N89" s="36">
        <f>SUMIFS(СВЦЭМ!$D$39:$D$782,СВЦЭМ!$A$39:$A$782,$A89,СВЦЭМ!$B$39:$B$782,N$83)+'СЕТ СН'!$H$14+СВЦЭМ!$D$10+'СЕТ СН'!$H$5-'СЕТ СН'!$H$24</f>
        <v>3439.6798925799999</v>
      </c>
      <c r="O89" s="36">
        <f>SUMIFS(СВЦЭМ!$D$39:$D$782,СВЦЭМ!$A$39:$A$782,$A89,СВЦЭМ!$B$39:$B$782,O$83)+'СЕТ СН'!$H$14+СВЦЭМ!$D$10+'СЕТ СН'!$H$5-'СЕТ СН'!$H$24</f>
        <v>3465.5674503099999</v>
      </c>
      <c r="P89" s="36">
        <f>SUMIFS(СВЦЭМ!$D$39:$D$782,СВЦЭМ!$A$39:$A$782,$A89,СВЦЭМ!$B$39:$B$782,P$83)+'СЕТ СН'!$H$14+СВЦЭМ!$D$10+'СЕТ СН'!$H$5-'СЕТ СН'!$H$24</f>
        <v>3467.4238586900001</v>
      </c>
      <c r="Q89" s="36">
        <f>SUMIFS(СВЦЭМ!$D$39:$D$782,СВЦЭМ!$A$39:$A$782,$A89,СВЦЭМ!$B$39:$B$782,Q$83)+'СЕТ СН'!$H$14+СВЦЭМ!$D$10+'СЕТ СН'!$H$5-'СЕТ СН'!$H$24</f>
        <v>3468.0387994799999</v>
      </c>
      <c r="R89" s="36">
        <f>SUMIFS(СВЦЭМ!$D$39:$D$782,СВЦЭМ!$A$39:$A$782,$A89,СВЦЭМ!$B$39:$B$782,R$83)+'СЕТ СН'!$H$14+СВЦЭМ!$D$10+'СЕТ СН'!$H$5-'СЕТ СН'!$H$24</f>
        <v>3421.4569483800001</v>
      </c>
      <c r="S89" s="36">
        <f>SUMIFS(СВЦЭМ!$D$39:$D$782,СВЦЭМ!$A$39:$A$782,$A89,СВЦЭМ!$B$39:$B$782,S$83)+'СЕТ СН'!$H$14+СВЦЭМ!$D$10+'СЕТ СН'!$H$5-'СЕТ СН'!$H$24</f>
        <v>3391.6396775900002</v>
      </c>
      <c r="T89" s="36">
        <f>SUMIFS(СВЦЭМ!$D$39:$D$782,СВЦЭМ!$A$39:$A$782,$A89,СВЦЭМ!$B$39:$B$782,T$83)+'СЕТ СН'!$H$14+СВЦЭМ!$D$10+'СЕТ СН'!$H$5-'СЕТ СН'!$H$24</f>
        <v>3373.7956033400001</v>
      </c>
      <c r="U89" s="36">
        <f>SUMIFS(СВЦЭМ!$D$39:$D$782,СВЦЭМ!$A$39:$A$782,$A89,СВЦЭМ!$B$39:$B$782,U$83)+'СЕТ СН'!$H$14+СВЦЭМ!$D$10+'СЕТ СН'!$H$5-'СЕТ СН'!$H$24</f>
        <v>3371.9841242299999</v>
      </c>
      <c r="V89" s="36">
        <f>SUMIFS(СВЦЭМ!$D$39:$D$782,СВЦЭМ!$A$39:$A$782,$A89,СВЦЭМ!$B$39:$B$782,V$83)+'СЕТ СН'!$H$14+СВЦЭМ!$D$10+'СЕТ СН'!$H$5-'СЕТ СН'!$H$24</f>
        <v>3374.0647869499999</v>
      </c>
      <c r="W89" s="36">
        <f>SUMIFS(СВЦЭМ!$D$39:$D$782,СВЦЭМ!$A$39:$A$782,$A89,СВЦЭМ!$B$39:$B$782,W$83)+'СЕТ СН'!$H$14+СВЦЭМ!$D$10+'СЕТ СН'!$H$5-'СЕТ СН'!$H$24</f>
        <v>3394.63952079</v>
      </c>
      <c r="X89" s="36">
        <f>SUMIFS(СВЦЭМ!$D$39:$D$782,СВЦЭМ!$A$39:$A$782,$A89,СВЦЭМ!$B$39:$B$782,X$83)+'СЕТ СН'!$H$14+СВЦЭМ!$D$10+'СЕТ СН'!$H$5-'СЕТ СН'!$H$24</f>
        <v>3388.2069957799999</v>
      </c>
      <c r="Y89" s="36">
        <f>SUMIFS(СВЦЭМ!$D$39:$D$782,СВЦЭМ!$A$39:$A$782,$A89,СВЦЭМ!$B$39:$B$782,Y$83)+'СЕТ СН'!$H$14+СВЦЭМ!$D$10+'СЕТ СН'!$H$5-'СЕТ СН'!$H$24</f>
        <v>3358.8592171599998</v>
      </c>
    </row>
    <row r="90" spans="1:27" ht="15.75" x14ac:dyDescent="0.2">
      <c r="A90" s="35">
        <f t="shared" si="2"/>
        <v>44354</v>
      </c>
      <c r="B90" s="36">
        <f>SUMIFS(СВЦЭМ!$D$39:$D$782,СВЦЭМ!$A$39:$A$782,$A90,СВЦЭМ!$B$39:$B$782,B$83)+'СЕТ СН'!$H$14+СВЦЭМ!$D$10+'СЕТ СН'!$H$5-'СЕТ СН'!$H$24</f>
        <v>3340.1931159199999</v>
      </c>
      <c r="C90" s="36">
        <f>SUMIFS(СВЦЭМ!$D$39:$D$782,СВЦЭМ!$A$39:$A$782,$A90,СВЦЭМ!$B$39:$B$782,C$83)+'СЕТ СН'!$H$14+СВЦЭМ!$D$10+'СЕТ СН'!$H$5-'СЕТ СН'!$H$24</f>
        <v>3405.9507422699999</v>
      </c>
      <c r="D90" s="36">
        <f>SUMIFS(СВЦЭМ!$D$39:$D$782,СВЦЭМ!$A$39:$A$782,$A90,СВЦЭМ!$B$39:$B$782,D$83)+'СЕТ СН'!$H$14+СВЦЭМ!$D$10+'СЕТ СН'!$H$5-'СЕТ СН'!$H$24</f>
        <v>3479.1039450899998</v>
      </c>
      <c r="E90" s="36">
        <f>SUMIFS(СВЦЭМ!$D$39:$D$782,СВЦЭМ!$A$39:$A$782,$A90,СВЦЭМ!$B$39:$B$782,E$83)+'СЕТ СН'!$H$14+СВЦЭМ!$D$10+'СЕТ СН'!$H$5-'СЕТ СН'!$H$24</f>
        <v>3498.5651211899999</v>
      </c>
      <c r="F90" s="36">
        <f>SUMIFS(СВЦЭМ!$D$39:$D$782,СВЦЭМ!$A$39:$A$782,$A90,СВЦЭМ!$B$39:$B$782,F$83)+'СЕТ СН'!$H$14+СВЦЭМ!$D$10+'СЕТ СН'!$H$5-'СЕТ СН'!$H$24</f>
        <v>3498.0305816499999</v>
      </c>
      <c r="G90" s="36">
        <f>SUMIFS(СВЦЭМ!$D$39:$D$782,СВЦЭМ!$A$39:$A$782,$A90,СВЦЭМ!$B$39:$B$782,G$83)+'СЕТ СН'!$H$14+СВЦЭМ!$D$10+'СЕТ СН'!$H$5-'СЕТ СН'!$H$24</f>
        <v>3485.7693435400001</v>
      </c>
      <c r="H90" s="36">
        <f>SUMIFS(СВЦЭМ!$D$39:$D$782,СВЦЭМ!$A$39:$A$782,$A90,СВЦЭМ!$B$39:$B$782,H$83)+'СЕТ СН'!$H$14+СВЦЭМ!$D$10+'СЕТ СН'!$H$5-'СЕТ СН'!$H$24</f>
        <v>3458.2237908500001</v>
      </c>
      <c r="I90" s="36">
        <f>SUMIFS(СВЦЭМ!$D$39:$D$782,СВЦЭМ!$A$39:$A$782,$A90,СВЦЭМ!$B$39:$B$782,I$83)+'СЕТ СН'!$H$14+СВЦЭМ!$D$10+'СЕТ СН'!$H$5-'СЕТ СН'!$H$24</f>
        <v>3376.3116058999999</v>
      </c>
      <c r="J90" s="36">
        <f>SUMIFS(СВЦЭМ!$D$39:$D$782,СВЦЭМ!$A$39:$A$782,$A90,СВЦЭМ!$B$39:$B$782,J$83)+'СЕТ СН'!$H$14+СВЦЭМ!$D$10+'СЕТ СН'!$H$5-'СЕТ СН'!$H$24</f>
        <v>3376.1284019</v>
      </c>
      <c r="K90" s="36">
        <f>SUMIFS(СВЦЭМ!$D$39:$D$782,СВЦЭМ!$A$39:$A$782,$A90,СВЦЭМ!$B$39:$B$782,K$83)+'СЕТ СН'!$H$14+СВЦЭМ!$D$10+'СЕТ СН'!$H$5-'СЕТ СН'!$H$24</f>
        <v>3402.1924057599999</v>
      </c>
      <c r="L90" s="36">
        <f>SUMIFS(СВЦЭМ!$D$39:$D$782,СВЦЭМ!$A$39:$A$782,$A90,СВЦЭМ!$B$39:$B$782,L$83)+'СЕТ СН'!$H$14+СВЦЭМ!$D$10+'СЕТ СН'!$H$5-'СЕТ СН'!$H$24</f>
        <v>3414.4376632200001</v>
      </c>
      <c r="M90" s="36">
        <f>SUMIFS(СВЦЭМ!$D$39:$D$782,СВЦЭМ!$A$39:$A$782,$A90,СВЦЭМ!$B$39:$B$782,M$83)+'СЕТ СН'!$H$14+СВЦЭМ!$D$10+'СЕТ СН'!$H$5-'СЕТ СН'!$H$24</f>
        <v>3401.1478783299999</v>
      </c>
      <c r="N90" s="36">
        <f>SUMIFS(СВЦЭМ!$D$39:$D$782,СВЦЭМ!$A$39:$A$782,$A90,СВЦЭМ!$B$39:$B$782,N$83)+'СЕТ СН'!$H$14+СВЦЭМ!$D$10+'СЕТ СН'!$H$5-'СЕТ СН'!$H$24</f>
        <v>3426.0958485699998</v>
      </c>
      <c r="O90" s="36">
        <f>SUMIFS(СВЦЭМ!$D$39:$D$782,СВЦЭМ!$A$39:$A$782,$A90,СВЦЭМ!$B$39:$B$782,O$83)+'СЕТ СН'!$H$14+СВЦЭМ!$D$10+'СЕТ СН'!$H$5-'СЕТ СН'!$H$24</f>
        <v>3464.7357536899999</v>
      </c>
      <c r="P90" s="36">
        <f>SUMIFS(СВЦЭМ!$D$39:$D$782,СВЦЭМ!$A$39:$A$782,$A90,СВЦЭМ!$B$39:$B$782,P$83)+'СЕТ СН'!$H$14+СВЦЭМ!$D$10+'СЕТ СН'!$H$5-'СЕТ СН'!$H$24</f>
        <v>3474.73166154</v>
      </c>
      <c r="Q90" s="36">
        <f>SUMIFS(СВЦЭМ!$D$39:$D$782,СВЦЭМ!$A$39:$A$782,$A90,СВЦЭМ!$B$39:$B$782,Q$83)+'СЕТ СН'!$H$14+СВЦЭМ!$D$10+'СЕТ СН'!$H$5-'СЕТ СН'!$H$24</f>
        <v>3479.3689264300001</v>
      </c>
      <c r="R90" s="36">
        <f>SUMIFS(СВЦЭМ!$D$39:$D$782,СВЦЭМ!$A$39:$A$782,$A90,СВЦЭМ!$B$39:$B$782,R$83)+'СЕТ СН'!$H$14+СВЦЭМ!$D$10+'СЕТ СН'!$H$5-'СЕТ СН'!$H$24</f>
        <v>3422.15152958</v>
      </c>
      <c r="S90" s="36">
        <f>SUMIFS(СВЦЭМ!$D$39:$D$782,СВЦЭМ!$A$39:$A$782,$A90,СВЦЭМ!$B$39:$B$782,S$83)+'СЕТ СН'!$H$14+СВЦЭМ!$D$10+'СЕТ СН'!$H$5-'СЕТ СН'!$H$24</f>
        <v>3377.0585539899998</v>
      </c>
      <c r="T90" s="36">
        <f>SUMIFS(СВЦЭМ!$D$39:$D$782,СВЦЭМ!$A$39:$A$782,$A90,СВЦЭМ!$B$39:$B$782,T$83)+'СЕТ СН'!$H$14+СВЦЭМ!$D$10+'СЕТ СН'!$H$5-'СЕТ СН'!$H$24</f>
        <v>3383.4115293899999</v>
      </c>
      <c r="U90" s="36">
        <f>SUMIFS(СВЦЭМ!$D$39:$D$782,СВЦЭМ!$A$39:$A$782,$A90,СВЦЭМ!$B$39:$B$782,U$83)+'СЕТ СН'!$H$14+СВЦЭМ!$D$10+'СЕТ СН'!$H$5-'СЕТ СН'!$H$24</f>
        <v>3395.5999212900001</v>
      </c>
      <c r="V90" s="36">
        <f>SUMIFS(СВЦЭМ!$D$39:$D$782,СВЦЭМ!$A$39:$A$782,$A90,СВЦЭМ!$B$39:$B$782,V$83)+'СЕТ СН'!$H$14+СВЦЭМ!$D$10+'СЕТ СН'!$H$5-'СЕТ СН'!$H$24</f>
        <v>3413.9198567100002</v>
      </c>
      <c r="W90" s="36">
        <f>SUMIFS(СВЦЭМ!$D$39:$D$782,СВЦЭМ!$A$39:$A$782,$A90,СВЦЭМ!$B$39:$B$782,W$83)+'СЕТ СН'!$H$14+СВЦЭМ!$D$10+'СЕТ СН'!$H$5-'СЕТ СН'!$H$24</f>
        <v>3431.3147830500002</v>
      </c>
      <c r="X90" s="36">
        <f>SUMIFS(СВЦЭМ!$D$39:$D$782,СВЦЭМ!$A$39:$A$782,$A90,СВЦЭМ!$B$39:$B$782,X$83)+'СЕТ СН'!$H$14+СВЦЭМ!$D$10+'СЕТ СН'!$H$5-'СЕТ СН'!$H$24</f>
        <v>3417.5635827799997</v>
      </c>
      <c r="Y90" s="36">
        <f>SUMIFS(СВЦЭМ!$D$39:$D$782,СВЦЭМ!$A$39:$A$782,$A90,СВЦЭМ!$B$39:$B$782,Y$83)+'СЕТ СН'!$H$14+СВЦЭМ!$D$10+'СЕТ СН'!$H$5-'СЕТ СН'!$H$24</f>
        <v>3340.6759319399998</v>
      </c>
    </row>
    <row r="91" spans="1:27" ht="15.75" x14ac:dyDescent="0.2">
      <c r="A91" s="35">
        <f t="shared" si="2"/>
        <v>44355</v>
      </c>
      <c r="B91" s="36">
        <f>SUMIFS(СВЦЭМ!$D$39:$D$782,СВЦЭМ!$A$39:$A$782,$A91,СВЦЭМ!$B$39:$B$782,B$83)+'СЕТ СН'!$H$14+СВЦЭМ!$D$10+'СЕТ СН'!$H$5-'СЕТ СН'!$H$24</f>
        <v>3324.0204633600001</v>
      </c>
      <c r="C91" s="36">
        <f>SUMIFS(СВЦЭМ!$D$39:$D$782,СВЦЭМ!$A$39:$A$782,$A91,СВЦЭМ!$B$39:$B$782,C$83)+'СЕТ СН'!$H$14+СВЦЭМ!$D$10+'СЕТ СН'!$H$5-'СЕТ СН'!$H$24</f>
        <v>3399.49362118</v>
      </c>
      <c r="D91" s="36">
        <f>SUMIFS(СВЦЭМ!$D$39:$D$782,СВЦЭМ!$A$39:$A$782,$A91,СВЦЭМ!$B$39:$B$782,D$83)+'СЕТ СН'!$H$14+СВЦЭМ!$D$10+'СЕТ СН'!$H$5-'СЕТ СН'!$H$24</f>
        <v>3479.9912784200001</v>
      </c>
      <c r="E91" s="36">
        <f>SUMIFS(СВЦЭМ!$D$39:$D$782,СВЦЭМ!$A$39:$A$782,$A91,СВЦЭМ!$B$39:$B$782,E$83)+'СЕТ СН'!$H$14+СВЦЭМ!$D$10+'СЕТ СН'!$H$5-'СЕТ СН'!$H$24</f>
        <v>3495.82868727</v>
      </c>
      <c r="F91" s="36">
        <f>SUMIFS(СВЦЭМ!$D$39:$D$782,СВЦЭМ!$A$39:$A$782,$A91,СВЦЭМ!$B$39:$B$782,F$83)+'СЕТ СН'!$H$14+СВЦЭМ!$D$10+'СЕТ СН'!$H$5-'СЕТ СН'!$H$24</f>
        <v>3492.8113978000001</v>
      </c>
      <c r="G91" s="36">
        <f>SUMIFS(СВЦЭМ!$D$39:$D$782,СВЦЭМ!$A$39:$A$782,$A91,СВЦЭМ!$B$39:$B$782,G$83)+'СЕТ СН'!$H$14+СВЦЭМ!$D$10+'СЕТ СН'!$H$5-'СЕТ СН'!$H$24</f>
        <v>3482.9491113499998</v>
      </c>
      <c r="H91" s="36">
        <f>SUMIFS(СВЦЭМ!$D$39:$D$782,СВЦЭМ!$A$39:$A$782,$A91,СВЦЭМ!$B$39:$B$782,H$83)+'СЕТ СН'!$H$14+СВЦЭМ!$D$10+'СЕТ СН'!$H$5-'СЕТ СН'!$H$24</f>
        <v>3436.4734444800001</v>
      </c>
      <c r="I91" s="36">
        <f>SUMIFS(СВЦЭМ!$D$39:$D$782,СВЦЭМ!$A$39:$A$782,$A91,СВЦЭМ!$B$39:$B$782,I$83)+'СЕТ СН'!$H$14+СВЦЭМ!$D$10+'СЕТ СН'!$H$5-'СЕТ СН'!$H$24</f>
        <v>3355.0004556499998</v>
      </c>
      <c r="J91" s="36">
        <f>SUMIFS(СВЦЭМ!$D$39:$D$782,СВЦЭМ!$A$39:$A$782,$A91,СВЦЭМ!$B$39:$B$782,J$83)+'СЕТ СН'!$H$14+СВЦЭМ!$D$10+'СЕТ СН'!$H$5-'СЕТ СН'!$H$24</f>
        <v>3334.26332108</v>
      </c>
      <c r="K91" s="36">
        <f>SUMIFS(СВЦЭМ!$D$39:$D$782,СВЦЭМ!$A$39:$A$782,$A91,СВЦЭМ!$B$39:$B$782,K$83)+'СЕТ СН'!$H$14+СВЦЭМ!$D$10+'СЕТ СН'!$H$5-'СЕТ СН'!$H$24</f>
        <v>3336.4850327099998</v>
      </c>
      <c r="L91" s="36">
        <f>SUMIFS(СВЦЭМ!$D$39:$D$782,СВЦЭМ!$A$39:$A$782,$A91,СВЦЭМ!$B$39:$B$782,L$83)+'СЕТ СН'!$H$14+СВЦЭМ!$D$10+'СЕТ СН'!$H$5-'СЕТ СН'!$H$24</f>
        <v>3336.2246506399997</v>
      </c>
      <c r="M91" s="36">
        <f>SUMIFS(СВЦЭМ!$D$39:$D$782,СВЦЭМ!$A$39:$A$782,$A91,СВЦЭМ!$B$39:$B$782,M$83)+'СЕТ СН'!$H$14+СВЦЭМ!$D$10+'СЕТ СН'!$H$5-'СЕТ СН'!$H$24</f>
        <v>3346.6290311000002</v>
      </c>
      <c r="N91" s="36">
        <f>SUMIFS(СВЦЭМ!$D$39:$D$782,СВЦЭМ!$A$39:$A$782,$A91,СВЦЭМ!$B$39:$B$782,N$83)+'СЕТ СН'!$H$14+СВЦЭМ!$D$10+'СЕТ СН'!$H$5-'СЕТ СН'!$H$24</f>
        <v>3391.0892708900001</v>
      </c>
      <c r="O91" s="36">
        <f>SUMIFS(СВЦЭМ!$D$39:$D$782,СВЦЭМ!$A$39:$A$782,$A91,СВЦЭМ!$B$39:$B$782,O$83)+'СЕТ СН'!$H$14+СВЦЭМ!$D$10+'СЕТ СН'!$H$5-'СЕТ СН'!$H$24</f>
        <v>3436.7482330399998</v>
      </c>
      <c r="P91" s="36">
        <f>SUMIFS(СВЦЭМ!$D$39:$D$782,СВЦЭМ!$A$39:$A$782,$A91,СВЦЭМ!$B$39:$B$782,P$83)+'СЕТ СН'!$H$14+СВЦЭМ!$D$10+'СЕТ СН'!$H$5-'СЕТ СН'!$H$24</f>
        <v>3441.5657555500002</v>
      </c>
      <c r="Q91" s="36">
        <f>SUMIFS(СВЦЭМ!$D$39:$D$782,СВЦЭМ!$A$39:$A$782,$A91,СВЦЭМ!$B$39:$B$782,Q$83)+'СЕТ СН'!$H$14+СВЦЭМ!$D$10+'СЕТ СН'!$H$5-'СЕТ СН'!$H$24</f>
        <v>3442.9700869999997</v>
      </c>
      <c r="R91" s="36">
        <f>SUMIFS(СВЦЭМ!$D$39:$D$782,СВЦЭМ!$A$39:$A$782,$A91,СВЦЭМ!$B$39:$B$782,R$83)+'СЕТ СН'!$H$14+СВЦЭМ!$D$10+'СЕТ СН'!$H$5-'СЕТ СН'!$H$24</f>
        <v>3391.27493142</v>
      </c>
      <c r="S91" s="36">
        <f>SUMIFS(СВЦЭМ!$D$39:$D$782,СВЦЭМ!$A$39:$A$782,$A91,СВЦЭМ!$B$39:$B$782,S$83)+'СЕТ СН'!$H$14+СВЦЭМ!$D$10+'СЕТ СН'!$H$5-'СЕТ СН'!$H$24</f>
        <v>3336.7586347599999</v>
      </c>
      <c r="T91" s="36">
        <f>SUMIFS(СВЦЭМ!$D$39:$D$782,СВЦЭМ!$A$39:$A$782,$A91,СВЦЭМ!$B$39:$B$782,T$83)+'СЕТ СН'!$H$14+СВЦЭМ!$D$10+'СЕТ СН'!$H$5-'СЕТ СН'!$H$24</f>
        <v>3318.1072659299998</v>
      </c>
      <c r="U91" s="36">
        <f>SUMIFS(СВЦЭМ!$D$39:$D$782,СВЦЭМ!$A$39:$A$782,$A91,СВЦЭМ!$B$39:$B$782,U$83)+'СЕТ СН'!$H$14+СВЦЭМ!$D$10+'СЕТ СН'!$H$5-'СЕТ СН'!$H$24</f>
        <v>3310.9443511099998</v>
      </c>
      <c r="V91" s="36">
        <f>SUMIFS(СВЦЭМ!$D$39:$D$782,СВЦЭМ!$A$39:$A$782,$A91,СВЦЭМ!$B$39:$B$782,V$83)+'СЕТ СН'!$H$14+СВЦЭМ!$D$10+'СЕТ СН'!$H$5-'СЕТ СН'!$H$24</f>
        <v>3309.5762731200002</v>
      </c>
      <c r="W91" s="36">
        <f>SUMIFS(СВЦЭМ!$D$39:$D$782,СВЦЭМ!$A$39:$A$782,$A91,СВЦЭМ!$B$39:$B$782,W$83)+'СЕТ СН'!$H$14+СВЦЭМ!$D$10+'СЕТ СН'!$H$5-'СЕТ СН'!$H$24</f>
        <v>3327.4201087599999</v>
      </c>
      <c r="X91" s="36">
        <f>SUMIFS(СВЦЭМ!$D$39:$D$782,СВЦЭМ!$A$39:$A$782,$A91,СВЦЭМ!$B$39:$B$782,X$83)+'СЕТ СН'!$H$14+СВЦЭМ!$D$10+'СЕТ СН'!$H$5-'СЕТ СН'!$H$24</f>
        <v>3312.54458759</v>
      </c>
      <c r="Y91" s="36">
        <f>SUMIFS(СВЦЭМ!$D$39:$D$782,СВЦЭМ!$A$39:$A$782,$A91,СВЦЭМ!$B$39:$B$782,Y$83)+'СЕТ СН'!$H$14+СВЦЭМ!$D$10+'СЕТ СН'!$H$5-'СЕТ СН'!$H$24</f>
        <v>3297.9313992799998</v>
      </c>
    </row>
    <row r="92" spans="1:27" ht="15.75" x14ac:dyDescent="0.2">
      <c r="A92" s="35">
        <f t="shared" si="2"/>
        <v>44356</v>
      </c>
      <c r="B92" s="36">
        <f>SUMIFS(СВЦЭМ!$D$39:$D$782,СВЦЭМ!$A$39:$A$782,$A92,СВЦЭМ!$B$39:$B$782,B$83)+'СЕТ СН'!$H$14+СВЦЭМ!$D$10+'СЕТ СН'!$H$5-'СЕТ СН'!$H$24</f>
        <v>3338.97848828</v>
      </c>
      <c r="C92" s="36">
        <f>SUMIFS(СВЦЭМ!$D$39:$D$782,СВЦЭМ!$A$39:$A$782,$A92,СВЦЭМ!$B$39:$B$782,C$83)+'СЕТ СН'!$H$14+СВЦЭМ!$D$10+'СЕТ СН'!$H$5-'СЕТ СН'!$H$24</f>
        <v>3408.6632783699997</v>
      </c>
      <c r="D92" s="36">
        <f>SUMIFS(СВЦЭМ!$D$39:$D$782,СВЦЭМ!$A$39:$A$782,$A92,СВЦЭМ!$B$39:$B$782,D$83)+'СЕТ СН'!$H$14+СВЦЭМ!$D$10+'СЕТ СН'!$H$5-'СЕТ СН'!$H$24</f>
        <v>3476.7458446199998</v>
      </c>
      <c r="E92" s="36">
        <f>SUMIFS(СВЦЭМ!$D$39:$D$782,СВЦЭМ!$A$39:$A$782,$A92,СВЦЭМ!$B$39:$B$782,E$83)+'СЕТ СН'!$H$14+СВЦЭМ!$D$10+'СЕТ СН'!$H$5-'СЕТ СН'!$H$24</f>
        <v>3486.5127831499999</v>
      </c>
      <c r="F92" s="36">
        <f>SUMIFS(СВЦЭМ!$D$39:$D$782,СВЦЭМ!$A$39:$A$782,$A92,СВЦЭМ!$B$39:$B$782,F$83)+'СЕТ СН'!$H$14+СВЦЭМ!$D$10+'СЕТ СН'!$H$5-'СЕТ СН'!$H$24</f>
        <v>3486.5937749099999</v>
      </c>
      <c r="G92" s="36">
        <f>SUMIFS(СВЦЭМ!$D$39:$D$782,СВЦЭМ!$A$39:$A$782,$A92,СВЦЭМ!$B$39:$B$782,G$83)+'СЕТ СН'!$H$14+СВЦЭМ!$D$10+'СЕТ СН'!$H$5-'СЕТ СН'!$H$24</f>
        <v>3471.9445179899999</v>
      </c>
      <c r="H92" s="36">
        <f>SUMIFS(СВЦЭМ!$D$39:$D$782,СВЦЭМ!$A$39:$A$782,$A92,СВЦЭМ!$B$39:$B$782,H$83)+'СЕТ СН'!$H$14+СВЦЭМ!$D$10+'СЕТ СН'!$H$5-'СЕТ СН'!$H$24</f>
        <v>3434.0743649599999</v>
      </c>
      <c r="I92" s="36">
        <f>SUMIFS(СВЦЭМ!$D$39:$D$782,СВЦЭМ!$A$39:$A$782,$A92,СВЦЭМ!$B$39:$B$782,I$83)+'СЕТ СН'!$H$14+СВЦЭМ!$D$10+'СЕТ СН'!$H$5-'СЕТ СН'!$H$24</f>
        <v>3354.9425677600002</v>
      </c>
      <c r="J92" s="36">
        <f>SUMIFS(СВЦЭМ!$D$39:$D$782,СВЦЭМ!$A$39:$A$782,$A92,СВЦЭМ!$B$39:$B$782,J$83)+'СЕТ СН'!$H$14+СВЦЭМ!$D$10+'СЕТ СН'!$H$5-'СЕТ СН'!$H$24</f>
        <v>3338.9742648000001</v>
      </c>
      <c r="K92" s="36">
        <f>SUMIFS(СВЦЭМ!$D$39:$D$782,СВЦЭМ!$A$39:$A$782,$A92,СВЦЭМ!$B$39:$B$782,K$83)+'СЕТ СН'!$H$14+СВЦЭМ!$D$10+'СЕТ СН'!$H$5-'СЕТ СН'!$H$24</f>
        <v>3346.0636404299999</v>
      </c>
      <c r="L92" s="36">
        <f>SUMIFS(СВЦЭМ!$D$39:$D$782,СВЦЭМ!$A$39:$A$782,$A92,СВЦЭМ!$B$39:$B$782,L$83)+'СЕТ СН'!$H$14+СВЦЭМ!$D$10+'СЕТ СН'!$H$5-'СЕТ СН'!$H$24</f>
        <v>3351.00415097</v>
      </c>
      <c r="M92" s="36">
        <f>SUMIFS(СВЦЭМ!$D$39:$D$782,СВЦЭМ!$A$39:$A$782,$A92,СВЦЭМ!$B$39:$B$782,M$83)+'СЕТ СН'!$H$14+СВЦЭМ!$D$10+'СЕТ СН'!$H$5-'СЕТ СН'!$H$24</f>
        <v>3360.9983403599999</v>
      </c>
      <c r="N92" s="36">
        <f>SUMIFS(СВЦЭМ!$D$39:$D$782,СВЦЭМ!$A$39:$A$782,$A92,СВЦЭМ!$B$39:$B$782,N$83)+'СЕТ СН'!$H$14+СВЦЭМ!$D$10+'СЕТ СН'!$H$5-'СЕТ СН'!$H$24</f>
        <v>3402.1646582399999</v>
      </c>
      <c r="O92" s="36">
        <f>SUMIFS(СВЦЭМ!$D$39:$D$782,СВЦЭМ!$A$39:$A$782,$A92,СВЦЭМ!$B$39:$B$782,O$83)+'СЕТ СН'!$H$14+СВЦЭМ!$D$10+'СЕТ СН'!$H$5-'СЕТ СН'!$H$24</f>
        <v>3458.7300375099999</v>
      </c>
      <c r="P92" s="36">
        <f>SUMIFS(СВЦЭМ!$D$39:$D$782,СВЦЭМ!$A$39:$A$782,$A92,СВЦЭМ!$B$39:$B$782,P$83)+'СЕТ СН'!$H$14+СВЦЭМ!$D$10+'СЕТ СН'!$H$5-'СЕТ СН'!$H$24</f>
        <v>3457.3545174199999</v>
      </c>
      <c r="Q92" s="36">
        <f>SUMIFS(СВЦЭМ!$D$39:$D$782,СВЦЭМ!$A$39:$A$782,$A92,СВЦЭМ!$B$39:$B$782,Q$83)+'СЕТ СН'!$H$14+СВЦЭМ!$D$10+'СЕТ СН'!$H$5-'СЕТ СН'!$H$24</f>
        <v>3449.23460239</v>
      </c>
      <c r="R92" s="36">
        <f>SUMIFS(СВЦЭМ!$D$39:$D$782,СВЦЭМ!$A$39:$A$782,$A92,СВЦЭМ!$B$39:$B$782,R$83)+'СЕТ СН'!$H$14+СВЦЭМ!$D$10+'СЕТ СН'!$H$5-'СЕТ СН'!$H$24</f>
        <v>3395.0217477799997</v>
      </c>
      <c r="S92" s="36">
        <f>SUMIFS(СВЦЭМ!$D$39:$D$782,СВЦЭМ!$A$39:$A$782,$A92,СВЦЭМ!$B$39:$B$782,S$83)+'СЕТ СН'!$H$14+СВЦЭМ!$D$10+'СЕТ СН'!$H$5-'СЕТ СН'!$H$24</f>
        <v>3336.84626703</v>
      </c>
      <c r="T92" s="36">
        <f>SUMIFS(СВЦЭМ!$D$39:$D$782,СВЦЭМ!$A$39:$A$782,$A92,СВЦЭМ!$B$39:$B$782,T$83)+'СЕТ СН'!$H$14+СВЦЭМ!$D$10+'СЕТ СН'!$H$5-'СЕТ СН'!$H$24</f>
        <v>3318.6549977</v>
      </c>
      <c r="U92" s="36">
        <f>SUMIFS(СВЦЭМ!$D$39:$D$782,СВЦЭМ!$A$39:$A$782,$A92,СВЦЭМ!$B$39:$B$782,U$83)+'СЕТ СН'!$H$14+СВЦЭМ!$D$10+'СЕТ СН'!$H$5-'СЕТ СН'!$H$24</f>
        <v>3302.3109519199998</v>
      </c>
      <c r="V92" s="36">
        <f>SUMIFS(СВЦЭМ!$D$39:$D$782,СВЦЭМ!$A$39:$A$782,$A92,СВЦЭМ!$B$39:$B$782,V$83)+'СЕТ СН'!$H$14+СВЦЭМ!$D$10+'СЕТ СН'!$H$5-'СЕТ СН'!$H$24</f>
        <v>3306.22288553</v>
      </c>
      <c r="W92" s="36">
        <f>SUMIFS(СВЦЭМ!$D$39:$D$782,СВЦЭМ!$A$39:$A$782,$A92,СВЦЭМ!$B$39:$B$782,W$83)+'СЕТ СН'!$H$14+СВЦЭМ!$D$10+'СЕТ СН'!$H$5-'СЕТ СН'!$H$24</f>
        <v>3321.3374897799999</v>
      </c>
      <c r="X92" s="36">
        <f>SUMIFS(СВЦЭМ!$D$39:$D$782,СВЦЭМ!$A$39:$A$782,$A92,СВЦЭМ!$B$39:$B$782,X$83)+'СЕТ СН'!$H$14+СВЦЭМ!$D$10+'СЕТ СН'!$H$5-'СЕТ СН'!$H$24</f>
        <v>3312.6810538099999</v>
      </c>
      <c r="Y92" s="36">
        <f>SUMIFS(СВЦЭМ!$D$39:$D$782,СВЦЭМ!$A$39:$A$782,$A92,СВЦЭМ!$B$39:$B$782,Y$83)+'СЕТ СН'!$H$14+СВЦЭМ!$D$10+'СЕТ СН'!$H$5-'СЕТ СН'!$H$24</f>
        <v>3290.5089981199999</v>
      </c>
    </row>
    <row r="93" spans="1:27" ht="15.75" x14ac:dyDescent="0.2">
      <c r="A93" s="35">
        <f t="shared" si="2"/>
        <v>44357</v>
      </c>
      <c r="B93" s="36">
        <f>SUMIFS(СВЦЭМ!$D$39:$D$782,СВЦЭМ!$A$39:$A$782,$A93,СВЦЭМ!$B$39:$B$782,B$83)+'СЕТ СН'!$H$14+СВЦЭМ!$D$10+'СЕТ СН'!$H$5-'СЕТ СН'!$H$24</f>
        <v>3294.4739935100001</v>
      </c>
      <c r="C93" s="36">
        <f>SUMIFS(СВЦЭМ!$D$39:$D$782,СВЦЭМ!$A$39:$A$782,$A93,СВЦЭМ!$B$39:$B$782,C$83)+'СЕТ СН'!$H$14+СВЦЭМ!$D$10+'СЕТ СН'!$H$5-'СЕТ СН'!$H$24</f>
        <v>3348.5504015199999</v>
      </c>
      <c r="D93" s="36">
        <f>SUMIFS(СВЦЭМ!$D$39:$D$782,СВЦЭМ!$A$39:$A$782,$A93,СВЦЭМ!$B$39:$B$782,D$83)+'СЕТ СН'!$H$14+СВЦЭМ!$D$10+'СЕТ СН'!$H$5-'СЕТ СН'!$H$24</f>
        <v>3410.0267604000001</v>
      </c>
      <c r="E93" s="36">
        <f>SUMIFS(СВЦЭМ!$D$39:$D$782,СВЦЭМ!$A$39:$A$782,$A93,СВЦЭМ!$B$39:$B$782,E$83)+'СЕТ СН'!$H$14+СВЦЭМ!$D$10+'СЕТ СН'!$H$5-'СЕТ СН'!$H$24</f>
        <v>3427.1765544</v>
      </c>
      <c r="F93" s="36">
        <f>SUMIFS(СВЦЭМ!$D$39:$D$782,СВЦЭМ!$A$39:$A$782,$A93,СВЦЭМ!$B$39:$B$782,F$83)+'СЕТ СН'!$H$14+СВЦЭМ!$D$10+'СЕТ СН'!$H$5-'СЕТ СН'!$H$24</f>
        <v>3423.4487382500001</v>
      </c>
      <c r="G93" s="36">
        <f>SUMIFS(СВЦЭМ!$D$39:$D$782,СВЦЭМ!$A$39:$A$782,$A93,СВЦЭМ!$B$39:$B$782,G$83)+'СЕТ СН'!$H$14+СВЦЭМ!$D$10+'СЕТ СН'!$H$5-'СЕТ СН'!$H$24</f>
        <v>3412.7517011</v>
      </c>
      <c r="H93" s="36">
        <f>SUMIFS(СВЦЭМ!$D$39:$D$782,СВЦЭМ!$A$39:$A$782,$A93,СВЦЭМ!$B$39:$B$782,H$83)+'СЕТ СН'!$H$14+СВЦЭМ!$D$10+'СЕТ СН'!$H$5-'СЕТ СН'!$H$24</f>
        <v>3394.16189437</v>
      </c>
      <c r="I93" s="36">
        <f>SUMIFS(СВЦЭМ!$D$39:$D$782,СВЦЭМ!$A$39:$A$782,$A93,СВЦЭМ!$B$39:$B$782,I$83)+'СЕТ СН'!$H$14+СВЦЭМ!$D$10+'СЕТ СН'!$H$5-'СЕТ СН'!$H$24</f>
        <v>3353.0423248100001</v>
      </c>
      <c r="J93" s="36">
        <f>SUMIFS(СВЦЭМ!$D$39:$D$782,СВЦЭМ!$A$39:$A$782,$A93,СВЦЭМ!$B$39:$B$782,J$83)+'СЕТ СН'!$H$14+СВЦЭМ!$D$10+'СЕТ СН'!$H$5-'СЕТ СН'!$H$24</f>
        <v>3353.24437962</v>
      </c>
      <c r="K93" s="36">
        <f>SUMIFS(СВЦЭМ!$D$39:$D$782,СВЦЭМ!$A$39:$A$782,$A93,СВЦЭМ!$B$39:$B$782,K$83)+'СЕТ СН'!$H$14+СВЦЭМ!$D$10+'СЕТ СН'!$H$5-'СЕТ СН'!$H$24</f>
        <v>3357.4726948100001</v>
      </c>
      <c r="L93" s="36">
        <f>SUMIFS(СВЦЭМ!$D$39:$D$782,СВЦЭМ!$A$39:$A$782,$A93,СВЦЭМ!$B$39:$B$782,L$83)+'СЕТ СН'!$H$14+СВЦЭМ!$D$10+'СЕТ СН'!$H$5-'СЕТ СН'!$H$24</f>
        <v>3360.4919048299998</v>
      </c>
      <c r="M93" s="36">
        <f>SUMIFS(СВЦЭМ!$D$39:$D$782,СВЦЭМ!$A$39:$A$782,$A93,СВЦЭМ!$B$39:$B$782,M$83)+'СЕТ СН'!$H$14+СВЦЭМ!$D$10+'СЕТ СН'!$H$5-'СЕТ СН'!$H$24</f>
        <v>3365.0136648500002</v>
      </c>
      <c r="N93" s="36">
        <f>SUMIFS(СВЦЭМ!$D$39:$D$782,СВЦЭМ!$A$39:$A$782,$A93,СВЦЭМ!$B$39:$B$782,N$83)+'СЕТ СН'!$H$14+СВЦЭМ!$D$10+'СЕТ СН'!$H$5-'СЕТ СН'!$H$24</f>
        <v>3416.0226693499999</v>
      </c>
      <c r="O93" s="36">
        <f>SUMIFS(СВЦЭМ!$D$39:$D$782,СВЦЭМ!$A$39:$A$782,$A93,СВЦЭМ!$B$39:$B$782,O$83)+'СЕТ СН'!$H$14+СВЦЭМ!$D$10+'СЕТ СН'!$H$5-'СЕТ СН'!$H$24</f>
        <v>3461.1068018000001</v>
      </c>
      <c r="P93" s="36">
        <f>SUMIFS(СВЦЭМ!$D$39:$D$782,СВЦЭМ!$A$39:$A$782,$A93,СВЦЭМ!$B$39:$B$782,P$83)+'СЕТ СН'!$H$14+СВЦЭМ!$D$10+'СЕТ СН'!$H$5-'СЕТ СН'!$H$24</f>
        <v>3466.4666751499999</v>
      </c>
      <c r="Q93" s="36">
        <f>SUMIFS(СВЦЭМ!$D$39:$D$782,СВЦЭМ!$A$39:$A$782,$A93,СВЦЭМ!$B$39:$B$782,Q$83)+'СЕТ СН'!$H$14+СВЦЭМ!$D$10+'СЕТ СН'!$H$5-'СЕТ СН'!$H$24</f>
        <v>3467.8904132799998</v>
      </c>
      <c r="R93" s="36">
        <f>SUMIFS(СВЦЭМ!$D$39:$D$782,СВЦЭМ!$A$39:$A$782,$A93,СВЦЭМ!$B$39:$B$782,R$83)+'СЕТ СН'!$H$14+СВЦЭМ!$D$10+'СЕТ СН'!$H$5-'СЕТ СН'!$H$24</f>
        <v>3420.7984842400001</v>
      </c>
      <c r="S93" s="36">
        <f>SUMIFS(СВЦЭМ!$D$39:$D$782,СВЦЭМ!$A$39:$A$782,$A93,СВЦЭМ!$B$39:$B$782,S$83)+'СЕТ СН'!$H$14+СВЦЭМ!$D$10+'СЕТ СН'!$H$5-'СЕТ СН'!$H$24</f>
        <v>3361.22362479</v>
      </c>
      <c r="T93" s="36">
        <f>SUMIFS(СВЦЭМ!$D$39:$D$782,СВЦЭМ!$A$39:$A$782,$A93,СВЦЭМ!$B$39:$B$782,T$83)+'СЕТ СН'!$H$14+СВЦЭМ!$D$10+'СЕТ СН'!$H$5-'СЕТ СН'!$H$24</f>
        <v>3354.1531728599998</v>
      </c>
      <c r="U93" s="36">
        <f>SUMIFS(СВЦЭМ!$D$39:$D$782,СВЦЭМ!$A$39:$A$782,$A93,СВЦЭМ!$B$39:$B$782,U$83)+'СЕТ СН'!$H$14+СВЦЭМ!$D$10+'СЕТ СН'!$H$5-'СЕТ СН'!$H$24</f>
        <v>3337.7322513999998</v>
      </c>
      <c r="V93" s="36">
        <f>SUMIFS(СВЦЭМ!$D$39:$D$782,СВЦЭМ!$A$39:$A$782,$A93,СВЦЭМ!$B$39:$B$782,V$83)+'СЕТ СН'!$H$14+СВЦЭМ!$D$10+'СЕТ СН'!$H$5-'СЕТ СН'!$H$24</f>
        <v>3335.1035964100001</v>
      </c>
      <c r="W93" s="36">
        <f>SUMIFS(СВЦЭМ!$D$39:$D$782,СВЦЭМ!$A$39:$A$782,$A93,СВЦЭМ!$B$39:$B$782,W$83)+'СЕТ СН'!$H$14+СВЦЭМ!$D$10+'СЕТ СН'!$H$5-'СЕТ СН'!$H$24</f>
        <v>3345.42068793</v>
      </c>
      <c r="X93" s="36">
        <f>SUMIFS(СВЦЭМ!$D$39:$D$782,СВЦЭМ!$A$39:$A$782,$A93,СВЦЭМ!$B$39:$B$782,X$83)+'СЕТ СН'!$H$14+СВЦЭМ!$D$10+'СЕТ СН'!$H$5-'СЕТ СН'!$H$24</f>
        <v>3332.72592403</v>
      </c>
      <c r="Y93" s="36">
        <f>SUMIFS(СВЦЭМ!$D$39:$D$782,СВЦЭМ!$A$39:$A$782,$A93,СВЦЭМ!$B$39:$B$782,Y$83)+'СЕТ СН'!$H$14+СВЦЭМ!$D$10+'СЕТ СН'!$H$5-'СЕТ СН'!$H$24</f>
        <v>3315.79938008</v>
      </c>
    </row>
    <row r="94" spans="1:27" ht="15.75" x14ac:dyDescent="0.2">
      <c r="A94" s="35">
        <f t="shared" si="2"/>
        <v>44358</v>
      </c>
      <c r="B94" s="36">
        <f>SUMIFS(СВЦЭМ!$D$39:$D$782,СВЦЭМ!$A$39:$A$782,$A94,СВЦЭМ!$B$39:$B$782,B$83)+'СЕТ СН'!$H$14+СВЦЭМ!$D$10+'СЕТ СН'!$H$5-'СЕТ СН'!$H$24</f>
        <v>3341.62926298</v>
      </c>
      <c r="C94" s="36">
        <f>SUMIFS(СВЦЭМ!$D$39:$D$782,СВЦЭМ!$A$39:$A$782,$A94,СВЦЭМ!$B$39:$B$782,C$83)+'СЕТ СН'!$H$14+СВЦЭМ!$D$10+'СЕТ СН'!$H$5-'СЕТ СН'!$H$24</f>
        <v>3393.6530358199998</v>
      </c>
      <c r="D94" s="36">
        <f>SUMIFS(СВЦЭМ!$D$39:$D$782,СВЦЭМ!$A$39:$A$782,$A94,СВЦЭМ!$B$39:$B$782,D$83)+'СЕТ СН'!$H$14+СВЦЭМ!$D$10+'СЕТ СН'!$H$5-'СЕТ СН'!$H$24</f>
        <v>3451.7778723299998</v>
      </c>
      <c r="E94" s="36">
        <f>SUMIFS(СВЦЭМ!$D$39:$D$782,СВЦЭМ!$A$39:$A$782,$A94,СВЦЭМ!$B$39:$B$782,E$83)+'СЕТ СН'!$H$14+СВЦЭМ!$D$10+'СЕТ СН'!$H$5-'СЕТ СН'!$H$24</f>
        <v>3458.9825983000001</v>
      </c>
      <c r="F94" s="36">
        <f>SUMIFS(СВЦЭМ!$D$39:$D$782,СВЦЭМ!$A$39:$A$782,$A94,СВЦЭМ!$B$39:$B$782,F$83)+'СЕТ СН'!$H$14+СВЦЭМ!$D$10+'СЕТ СН'!$H$5-'СЕТ СН'!$H$24</f>
        <v>3455.6683300599998</v>
      </c>
      <c r="G94" s="36">
        <f>SUMIFS(СВЦЭМ!$D$39:$D$782,СВЦЭМ!$A$39:$A$782,$A94,СВЦЭМ!$B$39:$B$782,G$83)+'СЕТ СН'!$H$14+СВЦЭМ!$D$10+'СЕТ СН'!$H$5-'СЕТ СН'!$H$24</f>
        <v>3459.5762073599999</v>
      </c>
      <c r="H94" s="36">
        <f>SUMIFS(СВЦЭМ!$D$39:$D$782,СВЦЭМ!$A$39:$A$782,$A94,СВЦЭМ!$B$39:$B$782,H$83)+'СЕТ СН'!$H$14+СВЦЭМ!$D$10+'СЕТ СН'!$H$5-'СЕТ СН'!$H$24</f>
        <v>3425.70415671</v>
      </c>
      <c r="I94" s="36">
        <f>SUMIFS(СВЦЭМ!$D$39:$D$782,СВЦЭМ!$A$39:$A$782,$A94,СВЦЭМ!$B$39:$B$782,I$83)+'СЕТ СН'!$H$14+СВЦЭМ!$D$10+'СЕТ СН'!$H$5-'СЕТ СН'!$H$24</f>
        <v>3391.6854473200001</v>
      </c>
      <c r="J94" s="36">
        <f>SUMIFS(СВЦЭМ!$D$39:$D$782,СВЦЭМ!$A$39:$A$782,$A94,СВЦЭМ!$B$39:$B$782,J$83)+'СЕТ СН'!$H$14+СВЦЭМ!$D$10+'СЕТ СН'!$H$5-'СЕТ СН'!$H$24</f>
        <v>3382.1879192599999</v>
      </c>
      <c r="K94" s="36">
        <f>SUMIFS(СВЦЭМ!$D$39:$D$782,СВЦЭМ!$A$39:$A$782,$A94,СВЦЭМ!$B$39:$B$782,K$83)+'СЕТ СН'!$H$14+СВЦЭМ!$D$10+'СЕТ СН'!$H$5-'СЕТ СН'!$H$24</f>
        <v>3374.2061549700002</v>
      </c>
      <c r="L94" s="36">
        <f>SUMIFS(СВЦЭМ!$D$39:$D$782,СВЦЭМ!$A$39:$A$782,$A94,СВЦЭМ!$B$39:$B$782,L$83)+'СЕТ СН'!$H$14+СВЦЭМ!$D$10+'СЕТ СН'!$H$5-'СЕТ СН'!$H$24</f>
        <v>3374.2994635999999</v>
      </c>
      <c r="M94" s="36">
        <f>SUMIFS(СВЦЭМ!$D$39:$D$782,СВЦЭМ!$A$39:$A$782,$A94,СВЦЭМ!$B$39:$B$782,M$83)+'СЕТ СН'!$H$14+СВЦЭМ!$D$10+'СЕТ СН'!$H$5-'СЕТ СН'!$H$24</f>
        <v>3392.9227905099997</v>
      </c>
      <c r="N94" s="36">
        <f>SUMIFS(СВЦЭМ!$D$39:$D$782,СВЦЭМ!$A$39:$A$782,$A94,СВЦЭМ!$B$39:$B$782,N$83)+'СЕТ СН'!$H$14+СВЦЭМ!$D$10+'СЕТ СН'!$H$5-'СЕТ СН'!$H$24</f>
        <v>3436.7777482299998</v>
      </c>
      <c r="O94" s="36">
        <f>SUMIFS(СВЦЭМ!$D$39:$D$782,СВЦЭМ!$A$39:$A$782,$A94,СВЦЭМ!$B$39:$B$782,O$83)+'СЕТ СН'!$H$14+СВЦЭМ!$D$10+'СЕТ СН'!$H$5-'СЕТ СН'!$H$24</f>
        <v>3448.51639514</v>
      </c>
      <c r="P94" s="36">
        <f>SUMIFS(СВЦЭМ!$D$39:$D$782,СВЦЭМ!$A$39:$A$782,$A94,СВЦЭМ!$B$39:$B$782,P$83)+'СЕТ СН'!$H$14+СВЦЭМ!$D$10+'СЕТ СН'!$H$5-'СЕТ СН'!$H$24</f>
        <v>3444.6694739599998</v>
      </c>
      <c r="Q94" s="36">
        <f>SUMIFS(СВЦЭМ!$D$39:$D$782,СВЦЭМ!$A$39:$A$782,$A94,СВЦЭМ!$B$39:$B$782,Q$83)+'СЕТ СН'!$H$14+СВЦЭМ!$D$10+'СЕТ СН'!$H$5-'СЕТ СН'!$H$24</f>
        <v>3458.3944072599998</v>
      </c>
      <c r="R94" s="36">
        <f>SUMIFS(СВЦЭМ!$D$39:$D$782,СВЦЭМ!$A$39:$A$782,$A94,СВЦЭМ!$B$39:$B$782,R$83)+'СЕТ СН'!$H$14+СВЦЭМ!$D$10+'СЕТ СН'!$H$5-'СЕТ СН'!$H$24</f>
        <v>3424.9889012899998</v>
      </c>
      <c r="S94" s="36">
        <f>SUMIFS(СВЦЭМ!$D$39:$D$782,СВЦЭМ!$A$39:$A$782,$A94,СВЦЭМ!$B$39:$B$782,S$83)+'СЕТ СН'!$H$14+СВЦЭМ!$D$10+'СЕТ СН'!$H$5-'СЕТ СН'!$H$24</f>
        <v>3360.6212329499999</v>
      </c>
      <c r="T94" s="36">
        <f>SUMIFS(СВЦЭМ!$D$39:$D$782,СВЦЭМ!$A$39:$A$782,$A94,СВЦЭМ!$B$39:$B$782,T$83)+'СЕТ СН'!$H$14+СВЦЭМ!$D$10+'СЕТ СН'!$H$5-'СЕТ СН'!$H$24</f>
        <v>3299.6126564400001</v>
      </c>
      <c r="U94" s="36">
        <f>SUMIFS(СВЦЭМ!$D$39:$D$782,СВЦЭМ!$A$39:$A$782,$A94,СВЦЭМ!$B$39:$B$782,U$83)+'СЕТ СН'!$H$14+СВЦЭМ!$D$10+'СЕТ СН'!$H$5-'СЕТ СН'!$H$24</f>
        <v>3281.0672040099998</v>
      </c>
      <c r="V94" s="36">
        <f>SUMIFS(СВЦЭМ!$D$39:$D$782,СВЦЭМ!$A$39:$A$782,$A94,СВЦЭМ!$B$39:$B$782,V$83)+'СЕТ СН'!$H$14+СВЦЭМ!$D$10+'СЕТ СН'!$H$5-'СЕТ СН'!$H$24</f>
        <v>3294.8276672500001</v>
      </c>
      <c r="W94" s="36">
        <f>SUMIFS(СВЦЭМ!$D$39:$D$782,СВЦЭМ!$A$39:$A$782,$A94,СВЦЭМ!$B$39:$B$782,W$83)+'СЕТ СН'!$H$14+СВЦЭМ!$D$10+'СЕТ СН'!$H$5-'СЕТ СН'!$H$24</f>
        <v>3300.7091366099999</v>
      </c>
      <c r="X94" s="36">
        <f>SUMIFS(СВЦЭМ!$D$39:$D$782,СВЦЭМ!$A$39:$A$782,$A94,СВЦЭМ!$B$39:$B$782,X$83)+'СЕТ СН'!$H$14+СВЦЭМ!$D$10+'СЕТ СН'!$H$5-'СЕТ СН'!$H$24</f>
        <v>3318.2455735499998</v>
      </c>
      <c r="Y94" s="36">
        <f>SUMIFS(СВЦЭМ!$D$39:$D$782,СВЦЭМ!$A$39:$A$782,$A94,СВЦЭМ!$B$39:$B$782,Y$83)+'СЕТ СН'!$H$14+СВЦЭМ!$D$10+'СЕТ СН'!$H$5-'СЕТ СН'!$H$24</f>
        <v>3339.4767003699999</v>
      </c>
    </row>
    <row r="95" spans="1:27" ht="15.75" x14ac:dyDescent="0.2">
      <c r="A95" s="35">
        <f t="shared" si="2"/>
        <v>44359</v>
      </c>
      <c r="B95" s="36">
        <f>SUMIFS(СВЦЭМ!$D$39:$D$782,СВЦЭМ!$A$39:$A$782,$A95,СВЦЭМ!$B$39:$B$782,B$83)+'СЕТ СН'!$H$14+СВЦЭМ!$D$10+'СЕТ СН'!$H$5-'СЕТ СН'!$H$24</f>
        <v>3359.2615941099998</v>
      </c>
      <c r="C95" s="36">
        <f>SUMIFS(СВЦЭМ!$D$39:$D$782,СВЦЭМ!$A$39:$A$782,$A95,СВЦЭМ!$B$39:$B$782,C$83)+'СЕТ СН'!$H$14+СВЦЭМ!$D$10+'СЕТ СН'!$H$5-'СЕТ СН'!$H$24</f>
        <v>3394.9718733600002</v>
      </c>
      <c r="D95" s="36">
        <f>SUMIFS(СВЦЭМ!$D$39:$D$782,СВЦЭМ!$A$39:$A$782,$A95,СВЦЭМ!$B$39:$B$782,D$83)+'СЕТ СН'!$H$14+СВЦЭМ!$D$10+'СЕТ СН'!$H$5-'СЕТ СН'!$H$24</f>
        <v>3462.18763721</v>
      </c>
      <c r="E95" s="36">
        <f>SUMIFS(СВЦЭМ!$D$39:$D$782,СВЦЭМ!$A$39:$A$782,$A95,СВЦЭМ!$B$39:$B$782,E$83)+'СЕТ СН'!$H$14+СВЦЭМ!$D$10+'СЕТ СН'!$H$5-'СЕТ СН'!$H$24</f>
        <v>3463.7185450100001</v>
      </c>
      <c r="F95" s="36">
        <f>SUMIFS(СВЦЭМ!$D$39:$D$782,СВЦЭМ!$A$39:$A$782,$A95,СВЦЭМ!$B$39:$B$782,F$83)+'СЕТ СН'!$H$14+СВЦЭМ!$D$10+'СЕТ СН'!$H$5-'СЕТ СН'!$H$24</f>
        <v>3459.53343941</v>
      </c>
      <c r="G95" s="36">
        <f>SUMIFS(СВЦЭМ!$D$39:$D$782,СВЦЭМ!$A$39:$A$782,$A95,СВЦЭМ!$B$39:$B$782,G$83)+'СЕТ СН'!$H$14+СВЦЭМ!$D$10+'СЕТ СН'!$H$5-'СЕТ СН'!$H$24</f>
        <v>3460.7424028599999</v>
      </c>
      <c r="H95" s="36">
        <f>SUMIFS(СВЦЭМ!$D$39:$D$782,СВЦЭМ!$A$39:$A$782,$A95,СВЦЭМ!$B$39:$B$782,H$83)+'СЕТ СН'!$H$14+СВЦЭМ!$D$10+'СЕТ СН'!$H$5-'СЕТ СН'!$H$24</f>
        <v>3444.86165093</v>
      </c>
      <c r="I95" s="36">
        <f>SUMIFS(СВЦЭМ!$D$39:$D$782,СВЦЭМ!$A$39:$A$782,$A95,СВЦЭМ!$B$39:$B$782,I$83)+'СЕТ СН'!$H$14+СВЦЭМ!$D$10+'СЕТ СН'!$H$5-'СЕТ СН'!$H$24</f>
        <v>3392.93515286</v>
      </c>
      <c r="J95" s="36">
        <f>SUMIFS(СВЦЭМ!$D$39:$D$782,СВЦЭМ!$A$39:$A$782,$A95,СВЦЭМ!$B$39:$B$782,J$83)+'СЕТ СН'!$H$14+СВЦЭМ!$D$10+'СЕТ СН'!$H$5-'СЕТ СН'!$H$24</f>
        <v>3358.5010856600002</v>
      </c>
      <c r="K95" s="36">
        <f>SUMIFS(СВЦЭМ!$D$39:$D$782,СВЦЭМ!$A$39:$A$782,$A95,СВЦЭМ!$B$39:$B$782,K$83)+'СЕТ СН'!$H$14+СВЦЭМ!$D$10+'СЕТ СН'!$H$5-'СЕТ СН'!$H$24</f>
        <v>3332.8512524600001</v>
      </c>
      <c r="L95" s="36">
        <f>SUMIFS(СВЦЭМ!$D$39:$D$782,СВЦЭМ!$A$39:$A$782,$A95,СВЦЭМ!$B$39:$B$782,L$83)+'СЕТ СН'!$H$14+СВЦЭМ!$D$10+'СЕТ СН'!$H$5-'СЕТ СН'!$H$24</f>
        <v>3348.85012762</v>
      </c>
      <c r="M95" s="36">
        <f>SUMIFS(СВЦЭМ!$D$39:$D$782,СВЦЭМ!$A$39:$A$782,$A95,СВЦЭМ!$B$39:$B$782,M$83)+'СЕТ СН'!$H$14+СВЦЭМ!$D$10+'СЕТ СН'!$H$5-'СЕТ СН'!$H$24</f>
        <v>3353.5413063999999</v>
      </c>
      <c r="N95" s="36">
        <f>SUMIFS(СВЦЭМ!$D$39:$D$782,СВЦЭМ!$A$39:$A$782,$A95,СВЦЭМ!$B$39:$B$782,N$83)+'СЕТ СН'!$H$14+СВЦЭМ!$D$10+'СЕТ СН'!$H$5-'СЕТ СН'!$H$24</f>
        <v>3417.2624029500003</v>
      </c>
      <c r="O95" s="36">
        <f>SUMIFS(СВЦЭМ!$D$39:$D$782,СВЦЭМ!$A$39:$A$782,$A95,СВЦЭМ!$B$39:$B$782,O$83)+'СЕТ СН'!$H$14+СВЦЭМ!$D$10+'СЕТ СН'!$H$5-'СЕТ СН'!$H$24</f>
        <v>3439.8954634000002</v>
      </c>
      <c r="P95" s="36">
        <f>SUMIFS(СВЦЭМ!$D$39:$D$782,СВЦЭМ!$A$39:$A$782,$A95,СВЦЭМ!$B$39:$B$782,P$83)+'СЕТ СН'!$H$14+СВЦЭМ!$D$10+'СЕТ СН'!$H$5-'СЕТ СН'!$H$24</f>
        <v>3437.3419938799998</v>
      </c>
      <c r="Q95" s="36">
        <f>SUMIFS(СВЦЭМ!$D$39:$D$782,СВЦЭМ!$A$39:$A$782,$A95,СВЦЭМ!$B$39:$B$782,Q$83)+'СЕТ СН'!$H$14+СВЦЭМ!$D$10+'СЕТ СН'!$H$5-'СЕТ СН'!$H$24</f>
        <v>3433.6865189499999</v>
      </c>
      <c r="R95" s="36">
        <f>SUMIFS(СВЦЭМ!$D$39:$D$782,СВЦЭМ!$A$39:$A$782,$A95,СВЦЭМ!$B$39:$B$782,R$83)+'СЕТ СН'!$H$14+СВЦЭМ!$D$10+'СЕТ СН'!$H$5-'СЕТ СН'!$H$24</f>
        <v>3399.8397886000002</v>
      </c>
      <c r="S95" s="36">
        <f>SUMIFS(СВЦЭМ!$D$39:$D$782,СВЦЭМ!$A$39:$A$782,$A95,СВЦЭМ!$B$39:$B$782,S$83)+'СЕТ СН'!$H$14+СВЦЭМ!$D$10+'СЕТ СН'!$H$5-'СЕТ СН'!$H$24</f>
        <v>3359.5642886000001</v>
      </c>
      <c r="T95" s="36">
        <f>SUMIFS(СВЦЭМ!$D$39:$D$782,СВЦЭМ!$A$39:$A$782,$A95,СВЦЭМ!$B$39:$B$782,T$83)+'СЕТ СН'!$H$14+СВЦЭМ!$D$10+'СЕТ СН'!$H$5-'СЕТ СН'!$H$24</f>
        <v>3322.99184049</v>
      </c>
      <c r="U95" s="36">
        <f>SUMIFS(СВЦЭМ!$D$39:$D$782,СВЦЭМ!$A$39:$A$782,$A95,СВЦЭМ!$B$39:$B$782,U$83)+'СЕТ СН'!$H$14+СВЦЭМ!$D$10+'СЕТ СН'!$H$5-'СЕТ СН'!$H$24</f>
        <v>3324.0035536199998</v>
      </c>
      <c r="V95" s="36">
        <f>SUMIFS(СВЦЭМ!$D$39:$D$782,СВЦЭМ!$A$39:$A$782,$A95,СВЦЭМ!$B$39:$B$782,V$83)+'СЕТ СН'!$H$14+СВЦЭМ!$D$10+'СЕТ СН'!$H$5-'СЕТ СН'!$H$24</f>
        <v>3328.8609438200001</v>
      </c>
      <c r="W95" s="36">
        <f>SUMIFS(СВЦЭМ!$D$39:$D$782,СВЦЭМ!$A$39:$A$782,$A95,СВЦЭМ!$B$39:$B$782,W$83)+'СЕТ СН'!$H$14+СВЦЭМ!$D$10+'СЕТ СН'!$H$5-'СЕТ СН'!$H$24</f>
        <v>3288.4915103799999</v>
      </c>
      <c r="X95" s="36">
        <f>SUMIFS(СВЦЭМ!$D$39:$D$782,СВЦЭМ!$A$39:$A$782,$A95,СВЦЭМ!$B$39:$B$782,X$83)+'СЕТ СН'!$H$14+СВЦЭМ!$D$10+'СЕТ СН'!$H$5-'СЕТ СН'!$H$24</f>
        <v>3290.4581812400002</v>
      </c>
      <c r="Y95" s="36">
        <f>SUMIFS(СВЦЭМ!$D$39:$D$782,СВЦЭМ!$A$39:$A$782,$A95,СВЦЭМ!$B$39:$B$782,Y$83)+'СЕТ СН'!$H$14+СВЦЭМ!$D$10+'СЕТ СН'!$H$5-'СЕТ СН'!$H$24</f>
        <v>3316.5441035599997</v>
      </c>
    </row>
    <row r="96" spans="1:27" ht="15.75" x14ac:dyDescent="0.2">
      <c r="A96" s="35">
        <f t="shared" si="2"/>
        <v>44360</v>
      </c>
      <c r="B96" s="36">
        <f>SUMIFS(СВЦЭМ!$D$39:$D$782,СВЦЭМ!$A$39:$A$782,$A96,СВЦЭМ!$B$39:$B$782,B$83)+'СЕТ СН'!$H$14+СВЦЭМ!$D$10+'СЕТ СН'!$H$5-'СЕТ СН'!$H$24</f>
        <v>3333.0665363600001</v>
      </c>
      <c r="C96" s="36">
        <f>SUMIFS(СВЦЭМ!$D$39:$D$782,СВЦЭМ!$A$39:$A$782,$A96,СВЦЭМ!$B$39:$B$782,C$83)+'СЕТ СН'!$H$14+СВЦЭМ!$D$10+'СЕТ СН'!$H$5-'СЕТ СН'!$H$24</f>
        <v>3377.1751619400002</v>
      </c>
      <c r="D96" s="36">
        <f>SUMIFS(СВЦЭМ!$D$39:$D$782,СВЦЭМ!$A$39:$A$782,$A96,СВЦЭМ!$B$39:$B$782,D$83)+'СЕТ СН'!$H$14+СВЦЭМ!$D$10+'СЕТ СН'!$H$5-'СЕТ СН'!$H$24</f>
        <v>3450.63633777</v>
      </c>
      <c r="E96" s="36">
        <f>SUMIFS(СВЦЭМ!$D$39:$D$782,СВЦЭМ!$A$39:$A$782,$A96,СВЦЭМ!$B$39:$B$782,E$83)+'СЕТ СН'!$H$14+СВЦЭМ!$D$10+'СЕТ СН'!$H$5-'СЕТ СН'!$H$24</f>
        <v>3446.37302662</v>
      </c>
      <c r="F96" s="36">
        <f>SUMIFS(СВЦЭМ!$D$39:$D$782,СВЦЭМ!$A$39:$A$782,$A96,СВЦЭМ!$B$39:$B$782,F$83)+'СЕТ СН'!$H$14+СВЦЭМ!$D$10+'СЕТ СН'!$H$5-'СЕТ СН'!$H$24</f>
        <v>3437.1028325100001</v>
      </c>
      <c r="G96" s="36">
        <f>SUMIFS(СВЦЭМ!$D$39:$D$782,СВЦЭМ!$A$39:$A$782,$A96,СВЦЭМ!$B$39:$B$782,G$83)+'СЕТ СН'!$H$14+СВЦЭМ!$D$10+'СЕТ СН'!$H$5-'СЕТ СН'!$H$24</f>
        <v>3437.4732157600001</v>
      </c>
      <c r="H96" s="36">
        <f>SUMIFS(СВЦЭМ!$D$39:$D$782,СВЦЭМ!$A$39:$A$782,$A96,СВЦЭМ!$B$39:$B$782,H$83)+'СЕТ СН'!$H$14+СВЦЭМ!$D$10+'СЕТ СН'!$H$5-'СЕТ СН'!$H$24</f>
        <v>3442.3083794700001</v>
      </c>
      <c r="I96" s="36">
        <f>SUMIFS(СВЦЭМ!$D$39:$D$782,СВЦЭМ!$A$39:$A$782,$A96,СВЦЭМ!$B$39:$B$782,I$83)+'СЕТ СН'!$H$14+СВЦЭМ!$D$10+'СЕТ СН'!$H$5-'СЕТ СН'!$H$24</f>
        <v>3381.6923272899999</v>
      </c>
      <c r="J96" s="36">
        <f>SUMIFS(СВЦЭМ!$D$39:$D$782,СВЦЭМ!$A$39:$A$782,$A96,СВЦЭМ!$B$39:$B$782,J$83)+'СЕТ СН'!$H$14+СВЦЭМ!$D$10+'СЕТ СН'!$H$5-'СЕТ СН'!$H$24</f>
        <v>3335.8389381699999</v>
      </c>
      <c r="K96" s="36">
        <f>SUMIFS(СВЦЭМ!$D$39:$D$782,СВЦЭМ!$A$39:$A$782,$A96,СВЦЭМ!$B$39:$B$782,K$83)+'СЕТ СН'!$H$14+СВЦЭМ!$D$10+'СЕТ СН'!$H$5-'СЕТ СН'!$H$24</f>
        <v>3326.7798119700001</v>
      </c>
      <c r="L96" s="36">
        <f>SUMIFS(СВЦЭМ!$D$39:$D$782,СВЦЭМ!$A$39:$A$782,$A96,СВЦЭМ!$B$39:$B$782,L$83)+'СЕТ СН'!$H$14+СВЦЭМ!$D$10+'СЕТ СН'!$H$5-'СЕТ СН'!$H$24</f>
        <v>3344.3043748999999</v>
      </c>
      <c r="M96" s="36">
        <f>SUMIFS(СВЦЭМ!$D$39:$D$782,СВЦЭМ!$A$39:$A$782,$A96,СВЦЭМ!$B$39:$B$782,M$83)+'СЕТ СН'!$H$14+СВЦЭМ!$D$10+'СЕТ СН'!$H$5-'СЕТ СН'!$H$24</f>
        <v>3348.8096257100001</v>
      </c>
      <c r="N96" s="36">
        <f>SUMIFS(СВЦЭМ!$D$39:$D$782,СВЦЭМ!$A$39:$A$782,$A96,СВЦЭМ!$B$39:$B$782,N$83)+'СЕТ СН'!$H$14+СВЦЭМ!$D$10+'СЕТ СН'!$H$5-'СЕТ СН'!$H$24</f>
        <v>3422.7110882900001</v>
      </c>
      <c r="O96" s="36">
        <f>SUMIFS(СВЦЭМ!$D$39:$D$782,СВЦЭМ!$A$39:$A$782,$A96,СВЦЭМ!$B$39:$B$782,O$83)+'СЕТ СН'!$H$14+СВЦЭМ!$D$10+'СЕТ СН'!$H$5-'СЕТ СН'!$H$24</f>
        <v>3440.8460527899997</v>
      </c>
      <c r="P96" s="36">
        <f>SUMIFS(СВЦЭМ!$D$39:$D$782,СВЦЭМ!$A$39:$A$782,$A96,СВЦЭМ!$B$39:$B$782,P$83)+'СЕТ СН'!$H$14+СВЦЭМ!$D$10+'СЕТ СН'!$H$5-'СЕТ СН'!$H$24</f>
        <v>3439.10975998</v>
      </c>
      <c r="Q96" s="36">
        <f>SUMIFS(СВЦЭМ!$D$39:$D$782,СВЦЭМ!$A$39:$A$782,$A96,СВЦЭМ!$B$39:$B$782,Q$83)+'СЕТ СН'!$H$14+СВЦЭМ!$D$10+'СЕТ СН'!$H$5-'СЕТ СН'!$H$24</f>
        <v>3432.1198780899999</v>
      </c>
      <c r="R96" s="36">
        <f>SUMIFS(СВЦЭМ!$D$39:$D$782,СВЦЭМ!$A$39:$A$782,$A96,СВЦЭМ!$B$39:$B$782,R$83)+'СЕТ СН'!$H$14+СВЦЭМ!$D$10+'СЕТ СН'!$H$5-'СЕТ СН'!$H$24</f>
        <v>3397.7740706899999</v>
      </c>
      <c r="S96" s="36">
        <f>SUMIFS(СВЦЭМ!$D$39:$D$782,СВЦЭМ!$A$39:$A$782,$A96,СВЦЭМ!$B$39:$B$782,S$83)+'СЕТ СН'!$H$14+СВЦЭМ!$D$10+'СЕТ СН'!$H$5-'СЕТ СН'!$H$24</f>
        <v>3329.8705102499998</v>
      </c>
      <c r="T96" s="36">
        <f>SUMIFS(СВЦЭМ!$D$39:$D$782,СВЦЭМ!$A$39:$A$782,$A96,СВЦЭМ!$B$39:$B$782,T$83)+'СЕТ СН'!$H$14+СВЦЭМ!$D$10+'СЕТ СН'!$H$5-'СЕТ СН'!$H$24</f>
        <v>3333.8728953899999</v>
      </c>
      <c r="U96" s="36">
        <f>SUMIFS(СВЦЭМ!$D$39:$D$782,СВЦЭМ!$A$39:$A$782,$A96,СВЦЭМ!$B$39:$B$782,U$83)+'СЕТ СН'!$H$14+СВЦЭМ!$D$10+'СЕТ СН'!$H$5-'СЕТ СН'!$H$24</f>
        <v>3337.6111681399998</v>
      </c>
      <c r="V96" s="36">
        <f>SUMIFS(СВЦЭМ!$D$39:$D$782,СВЦЭМ!$A$39:$A$782,$A96,СВЦЭМ!$B$39:$B$782,V$83)+'СЕТ СН'!$H$14+СВЦЭМ!$D$10+'СЕТ СН'!$H$5-'СЕТ СН'!$H$24</f>
        <v>3303.18694504</v>
      </c>
      <c r="W96" s="36">
        <f>SUMIFS(СВЦЭМ!$D$39:$D$782,СВЦЭМ!$A$39:$A$782,$A96,СВЦЭМ!$B$39:$B$782,W$83)+'СЕТ СН'!$H$14+СВЦЭМ!$D$10+'СЕТ СН'!$H$5-'СЕТ СН'!$H$24</f>
        <v>3291.7433700199999</v>
      </c>
      <c r="X96" s="36">
        <f>SUMIFS(СВЦЭМ!$D$39:$D$782,СВЦЭМ!$A$39:$A$782,$A96,СВЦЭМ!$B$39:$B$782,X$83)+'СЕТ СН'!$H$14+СВЦЭМ!$D$10+'СЕТ СН'!$H$5-'СЕТ СН'!$H$24</f>
        <v>3290.2090130699999</v>
      </c>
      <c r="Y96" s="36">
        <f>SUMIFS(СВЦЭМ!$D$39:$D$782,СВЦЭМ!$A$39:$A$782,$A96,СВЦЭМ!$B$39:$B$782,Y$83)+'СЕТ СН'!$H$14+СВЦЭМ!$D$10+'СЕТ СН'!$H$5-'СЕТ СН'!$H$24</f>
        <v>3293.45356752</v>
      </c>
    </row>
    <row r="97" spans="1:25" ht="15.75" x14ac:dyDescent="0.2">
      <c r="A97" s="35">
        <f t="shared" si="2"/>
        <v>44361</v>
      </c>
      <c r="B97" s="36">
        <f>SUMIFS(СВЦЭМ!$D$39:$D$782,СВЦЭМ!$A$39:$A$782,$A97,СВЦЭМ!$B$39:$B$782,B$83)+'СЕТ СН'!$H$14+СВЦЭМ!$D$10+'СЕТ СН'!$H$5-'СЕТ СН'!$H$24</f>
        <v>3321.7437909800001</v>
      </c>
      <c r="C97" s="36">
        <f>SUMIFS(СВЦЭМ!$D$39:$D$782,СВЦЭМ!$A$39:$A$782,$A97,СВЦЭМ!$B$39:$B$782,C$83)+'СЕТ СН'!$H$14+СВЦЭМ!$D$10+'СЕТ СН'!$H$5-'СЕТ СН'!$H$24</f>
        <v>3401.5559486100001</v>
      </c>
      <c r="D97" s="36">
        <f>SUMIFS(СВЦЭМ!$D$39:$D$782,СВЦЭМ!$A$39:$A$782,$A97,СВЦЭМ!$B$39:$B$782,D$83)+'СЕТ СН'!$H$14+СВЦЭМ!$D$10+'СЕТ СН'!$H$5-'СЕТ СН'!$H$24</f>
        <v>3438.48308301</v>
      </c>
      <c r="E97" s="36">
        <f>SUMIFS(СВЦЭМ!$D$39:$D$782,СВЦЭМ!$A$39:$A$782,$A97,СВЦЭМ!$B$39:$B$782,E$83)+'СЕТ СН'!$H$14+СВЦЭМ!$D$10+'СЕТ СН'!$H$5-'СЕТ СН'!$H$24</f>
        <v>3456.6248803200001</v>
      </c>
      <c r="F97" s="36">
        <f>SUMIFS(СВЦЭМ!$D$39:$D$782,СВЦЭМ!$A$39:$A$782,$A97,СВЦЭМ!$B$39:$B$782,F$83)+'СЕТ СН'!$H$14+СВЦЭМ!$D$10+'СЕТ СН'!$H$5-'СЕТ СН'!$H$24</f>
        <v>3452.0847795199998</v>
      </c>
      <c r="G97" s="36">
        <f>SUMIFS(СВЦЭМ!$D$39:$D$782,СВЦЭМ!$A$39:$A$782,$A97,СВЦЭМ!$B$39:$B$782,G$83)+'СЕТ СН'!$H$14+СВЦЭМ!$D$10+'СЕТ СН'!$H$5-'СЕТ СН'!$H$24</f>
        <v>3454.2003912</v>
      </c>
      <c r="H97" s="36">
        <f>SUMIFS(СВЦЭМ!$D$39:$D$782,СВЦЭМ!$A$39:$A$782,$A97,СВЦЭМ!$B$39:$B$782,H$83)+'СЕТ СН'!$H$14+СВЦЭМ!$D$10+'СЕТ СН'!$H$5-'СЕТ СН'!$H$24</f>
        <v>3449.5534134499999</v>
      </c>
      <c r="I97" s="36">
        <f>SUMIFS(СВЦЭМ!$D$39:$D$782,СВЦЭМ!$A$39:$A$782,$A97,СВЦЭМ!$B$39:$B$782,I$83)+'СЕТ СН'!$H$14+СВЦЭМ!$D$10+'СЕТ СН'!$H$5-'СЕТ СН'!$H$24</f>
        <v>3402.9589620500001</v>
      </c>
      <c r="J97" s="36">
        <f>SUMIFS(СВЦЭМ!$D$39:$D$782,СВЦЭМ!$A$39:$A$782,$A97,СВЦЭМ!$B$39:$B$782,J$83)+'СЕТ СН'!$H$14+СВЦЭМ!$D$10+'СЕТ СН'!$H$5-'СЕТ СН'!$H$24</f>
        <v>3343.4508888199998</v>
      </c>
      <c r="K97" s="36">
        <f>SUMIFS(СВЦЭМ!$D$39:$D$782,СВЦЭМ!$A$39:$A$782,$A97,СВЦЭМ!$B$39:$B$782,K$83)+'СЕТ СН'!$H$14+СВЦЭМ!$D$10+'СЕТ СН'!$H$5-'СЕТ СН'!$H$24</f>
        <v>3333.80856399</v>
      </c>
      <c r="L97" s="36">
        <f>SUMIFS(СВЦЭМ!$D$39:$D$782,СВЦЭМ!$A$39:$A$782,$A97,СВЦЭМ!$B$39:$B$782,L$83)+'СЕТ СН'!$H$14+СВЦЭМ!$D$10+'СЕТ СН'!$H$5-'СЕТ СН'!$H$24</f>
        <v>3349.7691662299999</v>
      </c>
      <c r="M97" s="36">
        <f>SUMIFS(СВЦЭМ!$D$39:$D$782,СВЦЭМ!$A$39:$A$782,$A97,СВЦЭМ!$B$39:$B$782,M$83)+'СЕТ СН'!$H$14+СВЦЭМ!$D$10+'СЕТ СН'!$H$5-'СЕТ СН'!$H$24</f>
        <v>3347.2053410099998</v>
      </c>
      <c r="N97" s="36">
        <f>SUMIFS(СВЦЭМ!$D$39:$D$782,СВЦЭМ!$A$39:$A$782,$A97,СВЦЭМ!$B$39:$B$782,N$83)+'СЕТ СН'!$H$14+СВЦЭМ!$D$10+'СЕТ СН'!$H$5-'СЕТ СН'!$H$24</f>
        <v>3417.5718889199998</v>
      </c>
      <c r="O97" s="36">
        <f>SUMIFS(СВЦЭМ!$D$39:$D$782,СВЦЭМ!$A$39:$A$782,$A97,СВЦЭМ!$B$39:$B$782,O$83)+'СЕТ СН'!$H$14+СВЦЭМ!$D$10+'СЕТ СН'!$H$5-'СЕТ СН'!$H$24</f>
        <v>3438.3222129000001</v>
      </c>
      <c r="P97" s="36">
        <f>SUMIFS(СВЦЭМ!$D$39:$D$782,СВЦЭМ!$A$39:$A$782,$A97,СВЦЭМ!$B$39:$B$782,P$83)+'СЕТ СН'!$H$14+СВЦЭМ!$D$10+'СЕТ СН'!$H$5-'СЕТ СН'!$H$24</f>
        <v>3429.72134736</v>
      </c>
      <c r="Q97" s="36">
        <f>SUMIFS(СВЦЭМ!$D$39:$D$782,СВЦЭМ!$A$39:$A$782,$A97,СВЦЭМ!$B$39:$B$782,Q$83)+'СЕТ СН'!$H$14+СВЦЭМ!$D$10+'СЕТ СН'!$H$5-'СЕТ СН'!$H$24</f>
        <v>3423.6751097400002</v>
      </c>
      <c r="R97" s="36">
        <f>SUMIFS(СВЦЭМ!$D$39:$D$782,СВЦЭМ!$A$39:$A$782,$A97,СВЦЭМ!$B$39:$B$782,R$83)+'СЕТ СН'!$H$14+СВЦЭМ!$D$10+'СЕТ СН'!$H$5-'СЕТ СН'!$H$24</f>
        <v>3396.4650545599998</v>
      </c>
      <c r="S97" s="36">
        <f>SUMIFS(СВЦЭМ!$D$39:$D$782,СВЦЭМ!$A$39:$A$782,$A97,СВЦЭМ!$B$39:$B$782,S$83)+'СЕТ СН'!$H$14+СВЦЭМ!$D$10+'СЕТ СН'!$H$5-'СЕТ СН'!$H$24</f>
        <v>3324.7266844599999</v>
      </c>
      <c r="T97" s="36">
        <f>SUMIFS(СВЦЭМ!$D$39:$D$782,СВЦЭМ!$A$39:$A$782,$A97,СВЦЭМ!$B$39:$B$782,T$83)+'СЕТ СН'!$H$14+СВЦЭМ!$D$10+'СЕТ СН'!$H$5-'СЕТ СН'!$H$24</f>
        <v>3350.7717206799998</v>
      </c>
      <c r="U97" s="36">
        <f>SUMIFS(СВЦЭМ!$D$39:$D$782,СВЦЭМ!$A$39:$A$782,$A97,СВЦЭМ!$B$39:$B$782,U$83)+'СЕТ СН'!$H$14+СВЦЭМ!$D$10+'СЕТ СН'!$H$5-'СЕТ СН'!$H$24</f>
        <v>3358.28378372</v>
      </c>
      <c r="V97" s="36">
        <f>SUMIFS(СВЦЭМ!$D$39:$D$782,СВЦЭМ!$A$39:$A$782,$A97,СВЦЭМ!$B$39:$B$782,V$83)+'СЕТ СН'!$H$14+СВЦЭМ!$D$10+'СЕТ СН'!$H$5-'СЕТ СН'!$H$24</f>
        <v>3325.92682233</v>
      </c>
      <c r="W97" s="36">
        <f>SUMIFS(СВЦЭМ!$D$39:$D$782,СВЦЭМ!$A$39:$A$782,$A97,СВЦЭМ!$B$39:$B$782,W$83)+'СЕТ СН'!$H$14+СВЦЭМ!$D$10+'СЕТ СН'!$H$5-'СЕТ СН'!$H$24</f>
        <v>3287.61706663</v>
      </c>
      <c r="X97" s="36">
        <f>SUMIFS(СВЦЭМ!$D$39:$D$782,СВЦЭМ!$A$39:$A$782,$A97,СВЦЭМ!$B$39:$B$782,X$83)+'СЕТ СН'!$H$14+СВЦЭМ!$D$10+'СЕТ СН'!$H$5-'СЕТ СН'!$H$24</f>
        <v>3308.1421703799997</v>
      </c>
      <c r="Y97" s="36">
        <f>SUMIFS(СВЦЭМ!$D$39:$D$782,СВЦЭМ!$A$39:$A$782,$A97,СВЦЭМ!$B$39:$B$782,Y$83)+'СЕТ СН'!$H$14+СВЦЭМ!$D$10+'СЕТ СН'!$H$5-'СЕТ СН'!$H$24</f>
        <v>3329.4148012199998</v>
      </c>
    </row>
    <row r="98" spans="1:25" ht="15.75" x14ac:dyDescent="0.2">
      <c r="A98" s="35">
        <f t="shared" si="2"/>
        <v>44362</v>
      </c>
      <c r="B98" s="36">
        <f>SUMIFS(СВЦЭМ!$D$39:$D$782,СВЦЭМ!$A$39:$A$782,$A98,СВЦЭМ!$B$39:$B$782,B$83)+'СЕТ СН'!$H$14+СВЦЭМ!$D$10+'СЕТ СН'!$H$5-'СЕТ СН'!$H$24</f>
        <v>3338.7282834299999</v>
      </c>
      <c r="C98" s="36">
        <f>SUMIFS(СВЦЭМ!$D$39:$D$782,СВЦЭМ!$A$39:$A$782,$A98,СВЦЭМ!$B$39:$B$782,C$83)+'СЕТ СН'!$H$14+СВЦЭМ!$D$10+'СЕТ СН'!$H$5-'СЕТ СН'!$H$24</f>
        <v>3419.4692755000001</v>
      </c>
      <c r="D98" s="36">
        <f>SUMIFS(СВЦЭМ!$D$39:$D$782,СВЦЭМ!$A$39:$A$782,$A98,СВЦЭМ!$B$39:$B$782,D$83)+'СЕТ СН'!$H$14+СВЦЭМ!$D$10+'СЕТ СН'!$H$5-'СЕТ СН'!$H$24</f>
        <v>3447.1688254000001</v>
      </c>
      <c r="E98" s="36">
        <f>SUMIFS(СВЦЭМ!$D$39:$D$782,СВЦЭМ!$A$39:$A$782,$A98,СВЦЭМ!$B$39:$B$782,E$83)+'СЕТ СН'!$H$14+СВЦЭМ!$D$10+'СЕТ СН'!$H$5-'СЕТ СН'!$H$24</f>
        <v>3456.6796914199999</v>
      </c>
      <c r="F98" s="36">
        <f>SUMIFS(СВЦЭМ!$D$39:$D$782,СВЦЭМ!$A$39:$A$782,$A98,СВЦЭМ!$B$39:$B$782,F$83)+'СЕТ СН'!$H$14+СВЦЭМ!$D$10+'СЕТ СН'!$H$5-'СЕТ СН'!$H$24</f>
        <v>3441.4140612900001</v>
      </c>
      <c r="G98" s="36">
        <f>SUMIFS(СВЦЭМ!$D$39:$D$782,СВЦЭМ!$A$39:$A$782,$A98,СВЦЭМ!$B$39:$B$782,G$83)+'СЕТ СН'!$H$14+СВЦЭМ!$D$10+'СЕТ СН'!$H$5-'СЕТ СН'!$H$24</f>
        <v>3438.7554622299999</v>
      </c>
      <c r="H98" s="36">
        <f>SUMIFS(СВЦЭМ!$D$39:$D$782,СВЦЭМ!$A$39:$A$782,$A98,СВЦЭМ!$B$39:$B$782,H$83)+'СЕТ СН'!$H$14+СВЦЭМ!$D$10+'СЕТ СН'!$H$5-'СЕТ СН'!$H$24</f>
        <v>3446.90595441</v>
      </c>
      <c r="I98" s="36">
        <f>SUMIFS(СВЦЭМ!$D$39:$D$782,СВЦЭМ!$A$39:$A$782,$A98,СВЦЭМ!$B$39:$B$782,I$83)+'СЕТ СН'!$H$14+СВЦЭМ!$D$10+'СЕТ СН'!$H$5-'СЕТ СН'!$H$24</f>
        <v>3362.33944741</v>
      </c>
      <c r="J98" s="36">
        <f>SUMIFS(СВЦЭМ!$D$39:$D$782,СВЦЭМ!$A$39:$A$782,$A98,СВЦЭМ!$B$39:$B$782,J$83)+'СЕТ СН'!$H$14+СВЦЭМ!$D$10+'СЕТ СН'!$H$5-'СЕТ СН'!$H$24</f>
        <v>3328.7769015700001</v>
      </c>
      <c r="K98" s="36">
        <f>SUMIFS(СВЦЭМ!$D$39:$D$782,СВЦЭМ!$A$39:$A$782,$A98,СВЦЭМ!$B$39:$B$782,K$83)+'СЕТ СН'!$H$14+СВЦЭМ!$D$10+'СЕТ СН'!$H$5-'СЕТ СН'!$H$24</f>
        <v>3312.1428827700001</v>
      </c>
      <c r="L98" s="36">
        <f>SUMIFS(СВЦЭМ!$D$39:$D$782,СВЦЭМ!$A$39:$A$782,$A98,СВЦЭМ!$B$39:$B$782,L$83)+'СЕТ СН'!$H$14+СВЦЭМ!$D$10+'СЕТ СН'!$H$5-'СЕТ СН'!$H$24</f>
        <v>3302.2364710900001</v>
      </c>
      <c r="M98" s="36">
        <f>SUMIFS(СВЦЭМ!$D$39:$D$782,СВЦЭМ!$A$39:$A$782,$A98,СВЦЭМ!$B$39:$B$782,M$83)+'СЕТ СН'!$H$14+СВЦЭМ!$D$10+'СЕТ СН'!$H$5-'СЕТ СН'!$H$24</f>
        <v>3359.6661828299998</v>
      </c>
      <c r="N98" s="36">
        <f>SUMIFS(СВЦЭМ!$D$39:$D$782,СВЦЭМ!$A$39:$A$782,$A98,СВЦЭМ!$B$39:$B$782,N$83)+'СЕТ СН'!$H$14+СВЦЭМ!$D$10+'СЕТ СН'!$H$5-'СЕТ СН'!$H$24</f>
        <v>3403.4581753399998</v>
      </c>
      <c r="O98" s="36">
        <f>SUMIFS(СВЦЭМ!$D$39:$D$782,СВЦЭМ!$A$39:$A$782,$A98,СВЦЭМ!$B$39:$B$782,O$83)+'СЕТ СН'!$H$14+СВЦЭМ!$D$10+'СЕТ СН'!$H$5-'СЕТ СН'!$H$24</f>
        <v>3447.6999168399998</v>
      </c>
      <c r="P98" s="36">
        <f>SUMIFS(СВЦЭМ!$D$39:$D$782,СВЦЭМ!$A$39:$A$782,$A98,СВЦЭМ!$B$39:$B$782,P$83)+'СЕТ СН'!$H$14+СВЦЭМ!$D$10+'СЕТ СН'!$H$5-'СЕТ СН'!$H$24</f>
        <v>3449.37767347</v>
      </c>
      <c r="Q98" s="36">
        <f>SUMIFS(СВЦЭМ!$D$39:$D$782,СВЦЭМ!$A$39:$A$782,$A98,СВЦЭМ!$B$39:$B$782,Q$83)+'СЕТ СН'!$H$14+СВЦЭМ!$D$10+'СЕТ СН'!$H$5-'СЕТ СН'!$H$24</f>
        <v>3457.5536164499999</v>
      </c>
      <c r="R98" s="36">
        <f>SUMIFS(СВЦЭМ!$D$39:$D$782,СВЦЭМ!$A$39:$A$782,$A98,СВЦЭМ!$B$39:$B$782,R$83)+'СЕТ СН'!$H$14+СВЦЭМ!$D$10+'СЕТ СН'!$H$5-'СЕТ СН'!$H$24</f>
        <v>3424.6282965</v>
      </c>
      <c r="S98" s="36">
        <f>SUMIFS(СВЦЭМ!$D$39:$D$782,СВЦЭМ!$A$39:$A$782,$A98,СВЦЭМ!$B$39:$B$782,S$83)+'СЕТ СН'!$H$14+СВЦЭМ!$D$10+'СЕТ СН'!$H$5-'СЕТ СН'!$H$24</f>
        <v>3366.0647606499997</v>
      </c>
      <c r="T98" s="36">
        <f>SUMIFS(СВЦЭМ!$D$39:$D$782,СВЦЭМ!$A$39:$A$782,$A98,СВЦЭМ!$B$39:$B$782,T$83)+'СЕТ СН'!$H$14+СВЦЭМ!$D$10+'СЕТ СН'!$H$5-'СЕТ СН'!$H$24</f>
        <v>3314.6321769699998</v>
      </c>
      <c r="U98" s="36">
        <f>SUMIFS(СВЦЭМ!$D$39:$D$782,СВЦЭМ!$A$39:$A$782,$A98,СВЦЭМ!$B$39:$B$782,U$83)+'СЕТ СН'!$H$14+СВЦЭМ!$D$10+'СЕТ СН'!$H$5-'СЕТ СН'!$H$24</f>
        <v>3309.0235863500002</v>
      </c>
      <c r="V98" s="36">
        <f>SUMIFS(СВЦЭМ!$D$39:$D$782,СВЦЭМ!$A$39:$A$782,$A98,СВЦЭМ!$B$39:$B$782,V$83)+'СЕТ СН'!$H$14+СВЦЭМ!$D$10+'СЕТ СН'!$H$5-'СЕТ СН'!$H$24</f>
        <v>3271.5906243999998</v>
      </c>
      <c r="W98" s="36">
        <f>SUMIFS(СВЦЭМ!$D$39:$D$782,СВЦЭМ!$A$39:$A$782,$A98,СВЦЭМ!$B$39:$B$782,W$83)+'СЕТ СН'!$H$14+СВЦЭМ!$D$10+'СЕТ СН'!$H$5-'СЕТ СН'!$H$24</f>
        <v>3261.3100194200001</v>
      </c>
      <c r="X98" s="36">
        <f>SUMIFS(СВЦЭМ!$D$39:$D$782,СВЦЭМ!$A$39:$A$782,$A98,СВЦЭМ!$B$39:$B$782,X$83)+'СЕТ СН'!$H$14+СВЦЭМ!$D$10+'СЕТ СН'!$H$5-'СЕТ СН'!$H$24</f>
        <v>3279.68906952</v>
      </c>
      <c r="Y98" s="36">
        <f>SUMIFS(СВЦЭМ!$D$39:$D$782,СВЦЭМ!$A$39:$A$782,$A98,СВЦЭМ!$B$39:$B$782,Y$83)+'СЕТ СН'!$H$14+СВЦЭМ!$D$10+'СЕТ СН'!$H$5-'СЕТ СН'!$H$24</f>
        <v>3295.2295952599998</v>
      </c>
    </row>
    <row r="99" spans="1:25" ht="15.75" x14ac:dyDescent="0.2">
      <c r="A99" s="35">
        <f t="shared" si="2"/>
        <v>44363</v>
      </c>
      <c r="B99" s="36">
        <f>SUMIFS(СВЦЭМ!$D$39:$D$782,СВЦЭМ!$A$39:$A$782,$A99,СВЦЭМ!$B$39:$B$782,B$83)+'СЕТ СН'!$H$14+СВЦЭМ!$D$10+'СЕТ СН'!$H$5-'СЕТ СН'!$H$24</f>
        <v>3320.4657503999997</v>
      </c>
      <c r="C99" s="36">
        <f>SUMIFS(СВЦЭМ!$D$39:$D$782,СВЦЭМ!$A$39:$A$782,$A99,СВЦЭМ!$B$39:$B$782,C$83)+'СЕТ СН'!$H$14+СВЦЭМ!$D$10+'СЕТ СН'!$H$5-'СЕТ СН'!$H$24</f>
        <v>3409.0699202800001</v>
      </c>
      <c r="D99" s="36">
        <f>SUMIFS(СВЦЭМ!$D$39:$D$782,СВЦЭМ!$A$39:$A$782,$A99,СВЦЭМ!$B$39:$B$782,D$83)+'СЕТ СН'!$H$14+СВЦЭМ!$D$10+'СЕТ СН'!$H$5-'СЕТ СН'!$H$24</f>
        <v>3436.6792538499999</v>
      </c>
      <c r="E99" s="36">
        <f>SUMIFS(СВЦЭМ!$D$39:$D$782,СВЦЭМ!$A$39:$A$782,$A99,СВЦЭМ!$B$39:$B$782,E$83)+'СЕТ СН'!$H$14+СВЦЭМ!$D$10+'СЕТ СН'!$H$5-'СЕТ СН'!$H$24</f>
        <v>3431.0412914799999</v>
      </c>
      <c r="F99" s="36">
        <f>SUMIFS(СВЦЭМ!$D$39:$D$782,СВЦЭМ!$A$39:$A$782,$A99,СВЦЭМ!$B$39:$B$782,F$83)+'СЕТ СН'!$H$14+СВЦЭМ!$D$10+'СЕТ СН'!$H$5-'СЕТ СН'!$H$24</f>
        <v>3424.7406208499997</v>
      </c>
      <c r="G99" s="36">
        <f>SUMIFS(СВЦЭМ!$D$39:$D$782,СВЦЭМ!$A$39:$A$782,$A99,СВЦЭМ!$B$39:$B$782,G$83)+'СЕТ СН'!$H$14+СВЦЭМ!$D$10+'СЕТ СН'!$H$5-'СЕТ СН'!$H$24</f>
        <v>3437.34200349</v>
      </c>
      <c r="H99" s="36">
        <f>SUMIFS(СВЦЭМ!$D$39:$D$782,СВЦЭМ!$A$39:$A$782,$A99,СВЦЭМ!$B$39:$B$782,H$83)+'СЕТ СН'!$H$14+СВЦЭМ!$D$10+'СЕТ СН'!$H$5-'СЕТ СН'!$H$24</f>
        <v>3428.6350870300002</v>
      </c>
      <c r="I99" s="36">
        <f>SUMIFS(СВЦЭМ!$D$39:$D$782,СВЦЭМ!$A$39:$A$782,$A99,СВЦЭМ!$B$39:$B$782,I$83)+'СЕТ СН'!$H$14+СВЦЭМ!$D$10+'СЕТ СН'!$H$5-'СЕТ СН'!$H$24</f>
        <v>3371.4853220300001</v>
      </c>
      <c r="J99" s="36">
        <f>SUMIFS(СВЦЭМ!$D$39:$D$782,СВЦЭМ!$A$39:$A$782,$A99,СВЦЭМ!$B$39:$B$782,J$83)+'СЕТ СН'!$H$14+СВЦЭМ!$D$10+'СЕТ СН'!$H$5-'СЕТ СН'!$H$24</f>
        <v>3323.4644162200002</v>
      </c>
      <c r="K99" s="36">
        <f>SUMIFS(СВЦЭМ!$D$39:$D$782,СВЦЭМ!$A$39:$A$782,$A99,СВЦЭМ!$B$39:$B$782,K$83)+'СЕТ СН'!$H$14+СВЦЭМ!$D$10+'СЕТ СН'!$H$5-'СЕТ СН'!$H$24</f>
        <v>3296.51757107</v>
      </c>
      <c r="L99" s="36">
        <f>SUMIFS(СВЦЭМ!$D$39:$D$782,СВЦЭМ!$A$39:$A$782,$A99,СВЦЭМ!$B$39:$B$782,L$83)+'СЕТ СН'!$H$14+СВЦЭМ!$D$10+'СЕТ СН'!$H$5-'СЕТ СН'!$H$24</f>
        <v>3316.9265797099997</v>
      </c>
      <c r="M99" s="36">
        <f>SUMIFS(СВЦЭМ!$D$39:$D$782,СВЦЭМ!$A$39:$A$782,$A99,СВЦЭМ!$B$39:$B$782,M$83)+'СЕТ СН'!$H$14+СВЦЭМ!$D$10+'СЕТ СН'!$H$5-'СЕТ СН'!$H$24</f>
        <v>3353.32049422</v>
      </c>
      <c r="N99" s="36">
        <f>SUMIFS(СВЦЭМ!$D$39:$D$782,СВЦЭМ!$A$39:$A$782,$A99,СВЦЭМ!$B$39:$B$782,N$83)+'СЕТ СН'!$H$14+СВЦЭМ!$D$10+'СЕТ СН'!$H$5-'СЕТ СН'!$H$24</f>
        <v>3415.2752973900001</v>
      </c>
      <c r="O99" s="36">
        <f>SUMIFS(СВЦЭМ!$D$39:$D$782,СВЦЭМ!$A$39:$A$782,$A99,СВЦЭМ!$B$39:$B$782,O$83)+'СЕТ СН'!$H$14+СВЦЭМ!$D$10+'СЕТ СН'!$H$5-'СЕТ СН'!$H$24</f>
        <v>3438.8912169</v>
      </c>
      <c r="P99" s="36">
        <f>SUMIFS(СВЦЭМ!$D$39:$D$782,СВЦЭМ!$A$39:$A$782,$A99,СВЦЭМ!$B$39:$B$782,P$83)+'СЕТ СН'!$H$14+СВЦЭМ!$D$10+'СЕТ СН'!$H$5-'СЕТ СН'!$H$24</f>
        <v>3441.7008401200001</v>
      </c>
      <c r="Q99" s="36">
        <f>SUMIFS(СВЦЭМ!$D$39:$D$782,СВЦЭМ!$A$39:$A$782,$A99,СВЦЭМ!$B$39:$B$782,Q$83)+'СЕТ СН'!$H$14+СВЦЭМ!$D$10+'СЕТ СН'!$H$5-'СЕТ СН'!$H$24</f>
        <v>3442.8906458800002</v>
      </c>
      <c r="R99" s="36">
        <f>SUMIFS(СВЦЭМ!$D$39:$D$782,СВЦЭМ!$A$39:$A$782,$A99,СВЦЭМ!$B$39:$B$782,R$83)+'СЕТ СН'!$H$14+СВЦЭМ!$D$10+'СЕТ СН'!$H$5-'СЕТ СН'!$H$24</f>
        <v>3423.0270881299998</v>
      </c>
      <c r="S99" s="36">
        <f>SUMIFS(СВЦЭМ!$D$39:$D$782,СВЦЭМ!$A$39:$A$782,$A99,СВЦЭМ!$B$39:$B$782,S$83)+'СЕТ СН'!$H$14+СВЦЭМ!$D$10+'СЕТ СН'!$H$5-'СЕТ СН'!$H$24</f>
        <v>3364.94316114</v>
      </c>
      <c r="T99" s="36">
        <f>SUMIFS(СВЦЭМ!$D$39:$D$782,СВЦЭМ!$A$39:$A$782,$A99,СВЦЭМ!$B$39:$B$782,T$83)+'СЕТ СН'!$H$14+СВЦЭМ!$D$10+'СЕТ СН'!$H$5-'СЕТ СН'!$H$24</f>
        <v>3312.61446037</v>
      </c>
      <c r="U99" s="36">
        <f>SUMIFS(СВЦЭМ!$D$39:$D$782,СВЦЭМ!$A$39:$A$782,$A99,СВЦЭМ!$B$39:$B$782,U$83)+'СЕТ СН'!$H$14+СВЦЭМ!$D$10+'СЕТ СН'!$H$5-'СЕТ СН'!$H$24</f>
        <v>3292.40910549</v>
      </c>
      <c r="V99" s="36">
        <f>SUMIFS(СВЦЭМ!$D$39:$D$782,СВЦЭМ!$A$39:$A$782,$A99,СВЦЭМ!$B$39:$B$782,V$83)+'СЕТ СН'!$H$14+СВЦЭМ!$D$10+'СЕТ СН'!$H$5-'СЕТ СН'!$H$24</f>
        <v>3270.7510538900001</v>
      </c>
      <c r="W99" s="36">
        <f>SUMIFS(СВЦЭМ!$D$39:$D$782,СВЦЭМ!$A$39:$A$782,$A99,СВЦЭМ!$B$39:$B$782,W$83)+'СЕТ СН'!$H$14+СВЦЭМ!$D$10+'СЕТ СН'!$H$5-'СЕТ СН'!$H$24</f>
        <v>3252.7896132800001</v>
      </c>
      <c r="X99" s="36">
        <f>SUMIFS(СВЦЭМ!$D$39:$D$782,СВЦЭМ!$A$39:$A$782,$A99,СВЦЭМ!$B$39:$B$782,X$83)+'СЕТ СН'!$H$14+СВЦЭМ!$D$10+'СЕТ СН'!$H$5-'СЕТ СН'!$H$24</f>
        <v>3261.5719201799998</v>
      </c>
      <c r="Y99" s="36">
        <f>SUMIFS(СВЦЭМ!$D$39:$D$782,СВЦЭМ!$A$39:$A$782,$A99,СВЦЭМ!$B$39:$B$782,Y$83)+'СЕТ СН'!$H$14+СВЦЭМ!$D$10+'СЕТ СН'!$H$5-'СЕТ СН'!$H$24</f>
        <v>3283.2324126799999</v>
      </c>
    </row>
    <row r="100" spans="1:25" ht="15.75" x14ac:dyDescent="0.2">
      <c r="A100" s="35">
        <f t="shared" si="2"/>
        <v>44364</v>
      </c>
      <c r="B100" s="36">
        <f>SUMIFS(СВЦЭМ!$D$39:$D$782,СВЦЭМ!$A$39:$A$782,$A100,СВЦЭМ!$B$39:$B$782,B$83)+'СЕТ СН'!$H$14+СВЦЭМ!$D$10+'СЕТ СН'!$H$5-'СЕТ СН'!$H$24</f>
        <v>3353.6550036999997</v>
      </c>
      <c r="C100" s="36">
        <f>SUMIFS(СВЦЭМ!$D$39:$D$782,СВЦЭМ!$A$39:$A$782,$A100,СВЦЭМ!$B$39:$B$782,C$83)+'СЕТ СН'!$H$14+СВЦЭМ!$D$10+'СЕТ СН'!$H$5-'СЕТ СН'!$H$24</f>
        <v>3445.9955817</v>
      </c>
      <c r="D100" s="36">
        <f>SUMIFS(СВЦЭМ!$D$39:$D$782,СВЦЭМ!$A$39:$A$782,$A100,СВЦЭМ!$B$39:$B$782,D$83)+'СЕТ СН'!$H$14+СВЦЭМ!$D$10+'СЕТ СН'!$H$5-'СЕТ СН'!$H$24</f>
        <v>3460.41674607</v>
      </c>
      <c r="E100" s="36">
        <f>SUMIFS(СВЦЭМ!$D$39:$D$782,СВЦЭМ!$A$39:$A$782,$A100,СВЦЭМ!$B$39:$B$782,E$83)+'СЕТ СН'!$H$14+СВЦЭМ!$D$10+'СЕТ СН'!$H$5-'СЕТ СН'!$H$24</f>
        <v>3454.9500156300001</v>
      </c>
      <c r="F100" s="36">
        <f>SUMIFS(СВЦЭМ!$D$39:$D$782,СВЦЭМ!$A$39:$A$782,$A100,СВЦЭМ!$B$39:$B$782,F$83)+'СЕТ СН'!$H$14+СВЦЭМ!$D$10+'СЕТ СН'!$H$5-'СЕТ СН'!$H$24</f>
        <v>3446.8871194499998</v>
      </c>
      <c r="G100" s="36">
        <f>SUMIFS(СВЦЭМ!$D$39:$D$782,СВЦЭМ!$A$39:$A$782,$A100,СВЦЭМ!$B$39:$B$782,G$83)+'СЕТ СН'!$H$14+СВЦЭМ!$D$10+'СЕТ СН'!$H$5-'СЕТ СН'!$H$24</f>
        <v>3457.89314577</v>
      </c>
      <c r="H100" s="36">
        <f>SUMIFS(СВЦЭМ!$D$39:$D$782,СВЦЭМ!$A$39:$A$782,$A100,СВЦЭМ!$B$39:$B$782,H$83)+'СЕТ СН'!$H$14+СВЦЭМ!$D$10+'СЕТ СН'!$H$5-'СЕТ СН'!$H$24</f>
        <v>3486.0725092100001</v>
      </c>
      <c r="I100" s="36">
        <f>SUMIFS(СВЦЭМ!$D$39:$D$782,СВЦЭМ!$A$39:$A$782,$A100,СВЦЭМ!$B$39:$B$782,I$83)+'СЕТ СН'!$H$14+СВЦЭМ!$D$10+'СЕТ СН'!$H$5-'СЕТ СН'!$H$24</f>
        <v>3398.4524760899999</v>
      </c>
      <c r="J100" s="36">
        <f>SUMIFS(СВЦЭМ!$D$39:$D$782,СВЦЭМ!$A$39:$A$782,$A100,СВЦЭМ!$B$39:$B$782,J$83)+'СЕТ СН'!$H$14+СВЦЭМ!$D$10+'СЕТ СН'!$H$5-'СЕТ СН'!$H$24</f>
        <v>3371.50507152</v>
      </c>
      <c r="K100" s="36">
        <f>SUMIFS(СВЦЭМ!$D$39:$D$782,СВЦЭМ!$A$39:$A$782,$A100,СВЦЭМ!$B$39:$B$782,K$83)+'СЕТ СН'!$H$14+СВЦЭМ!$D$10+'СЕТ СН'!$H$5-'СЕТ СН'!$H$24</f>
        <v>3357.1274486699999</v>
      </c>
      <c r="L100" s="36">
        <f>SUMIFS(СВЦЭМ!$D$39:$D$782,СВЦЭМ!$A$39:$A$782,$A100,СВЦЭМ!$B$39:$B$782,L$83)+'СЕТ СН'!$H$14+СВЦЭМ!$D$10+'СЕТ СН'!$H$5-'СЕТ СН'!$H$24</f>
        <v>3351.1098163299998</v>
      </c>
      <c r="M100" s="36">
        <f>SUMIFS(СВЦЭМ!$D$39:$D$782,СВЦЭМ!$A$39:$A$782,$A100,СВЦЭМ!$B$39:$B$782,M$83)+'СЕТ СН'!$H$14+СВЦЭМ!$D$10+'СЕТ СН'!$H$5-'СЕТ СН'!$H$24</f>
        <v>3395.5373293499997</v>
      </c>
      <c r="N100" s="36">
        <f>SUMIFS(СВЦЭМ!$D$39:$D$782,СВЦЭМ!$A$39:$A$782,$A100,СВЦЭМ!$B$39:$B$782,N$83)+'СЕТ СН'!$H$14+СВЦЭМ!$D$10+'СЕТ СН'!$H$5-'СЕТ СН'!$H$24</f>
        <v>3448.84549384</v>
      </c>
      <c r="O100" s="36">
        <f>SUMIFS(СВЦЭМ!$D$39:$D$782,СВЦЭМ!$A$39:$A$782,$A100,СВЦЭМ!$B$39:$B$782,O$83)+'СЕТ СН'!$H$14+СВЦЭМ!$D$10+'СЕТ СН'!$H$5-'СЕТ СН'!$H$24</f>
        <v>3450.7235753999998</v>
      </c>
      <c r="P100" s="36">
        <f>SUMIFS(СВЦЭМ!$D$39:$D$782,СВЦЭМ!$A$39:$A$782,$A100,СВЦЭМ!$B$39:$B$782,P$83)+'СЕТ СН'!$H$14+СВЦЭМ!$D$10+'СЕТ СН'!$H$5-'СЕТ СН'!$H$24</f>
        <v>3478.3228568499999</v>
      </c>
      <c r="Q100" s="36">
        <f>SUMIFS(СВЦЭМ!$D$39:$D$782,СВЦЭМ!$A$39:$A$782,$A100,СВЦЭМ!$B$39:$B$782,Q$83)+'СЕТ СН'!$H$14+СВЦЭМ!$D$10+'СЕТ СН'!$H$5-'СЕТ СН'!$H$24</f>
        <v>3471.8580331600001</v>
      </c>
      <c r="R100" s="36">
        <f>SUMIFS(СВЦЭМ!$D$39:$D$782,СВЦЭМ!$A$39:$A$782,$A100,СВЦЭМ!$B$39:$B$782,R$83)+'СЕТ СН'!$H$14+СВЦЭМ!$D$10+'СЕТ СН'!$H$5-'СЕТ СН'!$H$24</f>
        <v>3462.64292299</v>
      </c>
      <c r="S100" s="36">
        <f>SUMIFS(СВЦЭМ!$D$39:$D$782,СВЦЭМ!$A$39:$A$782,$A100,СВЦЭМ!$B$39:$B$782,S$83)+'СЕТ СН'!$H$14+СВЦЭМ!$D$10+'СЕТ СН'!$H$5-'СЕТ СН'!$H$24</f>
        <v>3411.6692848100001</v>
      </c>
      <c r="T100" s="36">
        <f>SUMIFS(СВЦЭМ!$D$39:$D$782,СВЦЭМ!$A$39:$A$782,$A100,СВЦЭМ!$B$39:$B$782,T$83)+'СЕТ СН'!$H$14+СВЦЭМ!$D$10+'СЕТ СН'!$H$5-'СЕТ СН'!$H$24</f>
        <v>3357.27047322</v>
      </c>
      <c r="U100" s="36">
        <f>SUMIFS(СВЦЭМ!$D$39:$D$782,СВЦЭМ!$A$39:$A$782,$A100,СВЦЭМ!$B$39:$B$782,U$83)+'СЕТ СН'!$H$14+СВЦЭМ!$D$10+'СЕТ СН'!$H$5-'СЕТ СН'!$H$24</f>
        <v>3352.9341041600001</v>
      </c>
      <c r="V100" s="36">
        <f>SUMIFS(СВЦЭМ!$D$39:$D$782,СВЦЭМ!$A$39:$A$782,$A100,СВЦЭМ!$B$39:$B$782,V$83)+'СЕТ СН'!$H$14+СВЦЭМ!$D$10+'СЕТ СН'!$H$5-'СЕТ СН'!$H$24</f>
        <v>3317.61582456</v>
      </c>
      <c r="W100" s="36">
        <f>SUMIFS(СВЦЭМ!$D$39:$D$782,СВЦЭМ!$A$39:$A$782,$A100,СВЦЭМ!$B$39:$B$782,W$83)+'СЕТ СН'!$H$14+СВЦЭМ!$D$10+'СЕТ СН'!$H$5-'СЕТ СН'!$H$24</f>
        <v>3282.6058582699998</v>
      </c>
      <c r="X100" s="36">
        <f>SUMIFS(СВЦЭМ!$D$39:$D$782,СВЦЭМ!$A$39:$A$782,$A100,СВЦЭМ!$B$39:$B$782,X$83)+'СЕТ СН'!$H$14+СВЦЭМ!$D$10+'СЕТ СН'!$H$5-'СЕТ СН'!$H$24</f>
        <v>3312.4996046900001</v>
      </c>
      <c r="Y100" s="36">
        <f>SUMIFS(СВЦЭМ!$D$39:$D$782,СВЦЭМ!$A$39:$A$782,$A100,СВЦЭМ!$B$39:$B$782,Y$83)+'СЕТ СН'!$H$14+СВЦЭМ!$D$10+'СЕТ СН'!$H$5-'СЕТ СН'!$H$24</f>
        <v>3317.76801428</v>
      </c>
    </row>
    <row r="101" spans="1:25" ht="15.75" x14ac:dyDescent="0.2">
      <c r="A101" s="35">
        <f t="shared" si="2"/>
        <v>44365</v>
      </c>
      <c r="B101" s="36">
        <f>SUMIFS(СВЦЭМ!$D$39:$D$782,СВЦЭМ!$A$39:$A$782,$A101,СВЦЭМ!$B$39:$B$782,B$83)+'СЕТ СН'!$H$14+СВЦЭМ!$D$10+'СЕТ СН'!$H$5-'СЕТ СН'!$H$24</f>
        <v>3361.5446390699999</v>
      </c>
      <c r="C101" s="36">
        <f>SUMIFS(СВЦЭМ!$D$39:$D$782,СВЦЭМ!$A$39:$A$782,$A101,СВЦЭМ!$B$39:$B$782,C$83)+'СЕТ СН'!$H$14+СВЦЭМ!$D$10+'СЕТ СН'!$H$5-'СЕТ СН'!$H$24</f>
        <v>3435.1526381599997</v>
      </c>
      <c r="D101" s="36">
        <f>SUMIFS(СВЦЭМ!$D$39:$D$782,СВЦЭМ!$A$39:$A$782,$A101,СВЦЭМ!$B$39:$B$782,D$83)+'СЕТ СН'!$H$14+СВЦЭМ!$D$10+'СЕТ СН'!$H$5-'СЕТ СН'!$H$24</f>
        <v>3451.3544607899998</v>
      </c>
      <c r="E101" s="36">
        <f>SUMIFS(СВЦЭМ!$D$39:$D$782,СВЦЭМ!$A$39:$A$782,$A101,СВЦЭМ!$B$39:$B$782,E$83)+'СЕТ СН'!$H$14+СВЦЭМ!$D$10+'СЕТ СН'!$H$5-'СЕТ СН'!$H$24</f>
        <v>3440.4355249299997</v>
      </c>
      <c r="F101" s="36">
        <f>SUMIFS(СВЦЭМ!$D$39:$D$782,СВЦЭМ!$A$39:$A$782,$A101,СВЦЭМ!$B$39:$B$782,F$83)+'СЕТ СН'!$H$14+СВЦЭМ!$D$10+'СЕТ СН'!$H$5-'СЕТ СН'!$H$24</f>
        <v>3438.4612549600001</v>
      </c>
      <c r="G101" s="36">
        <f>SUMIFS(СВЦЭМ!$D$39:$D$782,СВЦЭМ!$A$39:$A$782,$A101,СВЦЭМ!$B$39:$B$782,G$83)+'СЕТ СН'!$H$14+СВЦЭМ!$D$10+'СЕТ СН'!$H$5-'СЕТ СН'!$H$24</f>
        <v>3450.7265605299999</v>
      </c>
      <c r="H101" s="36">
        <f>SUMIFS(СВЦЭМ!$D$39:$D$782,СВЦЭМ!$A$39:$A$782,$A101,СВЦЭМ!$B$39:$B$782,H$83)+'СЕТ СН'!$H$14+СВЦЭМ!$D$10+'СЕТ СН'!$H$5-'СЕТ СН'!$H$24</f>
        <v>3487.5242352999999</v>
      </c>
      <c r="I101" s="36">
        <f>SUMIFS(СВЦЭМ!$D$39:$D$782,СВЦЭМ!$A$39:$A$782,$A101,СВЦЭМ!$B$39:$B$782,I$83)+'СЕТ СН'!$H$14+СВЦЭМ!$D$10+'СЕТ СН'!$H$5-'СЕТ СН'!$H$24</f>
        <v>3405.2821778500002</v>
      </c>
      <c r="J101" s="36">
        <f>SUMIFS(СВЦЭМ!$D$39:$D$782,СВЦЭМ!$A$39:$A$782,$A101,СВЦЭМ!$B$39:$B$782,J$83)+'СЕТ СН'!$H$14+СВЦЭМ!$D$10+'СЕТ СН'!$H$5-'СЕТ СН'!$H$24</f>
        <v>3332.0493442799998</v>
      </c>
      <c r="K101" s="36">
        <f>SUMIFS(СВЦЭМ!$D$39:$D$782,СВЦЭМ!$A$39:$A$782,$A101,СВЦЭМ!$B$39:$B$782,K$83)+'СЕТ СН'!$H$14+СВЦЭМ!$D$10+'СЕТ СН'!$H$5-'СЕТ СН'!$H$24</f>
        <v>3339.2302170499997</v>
      </c>
      <c r="L101" s="36">
        <f>SUMIFS(СВЦЭМ!$D$39:$D$782,СВЦЭМ!$A$39:$A$782,$A101,СВЦЭМ!$B$39:$B$782,L$83)+'СЕТ СН'!$H$14+СВЦЭМ!$D$10+'СЕТ СН'!$H$5-'СЕТ СН'!$H$24</f>
        <v>3325.2285427299998</v>
      </c>
      <c r="M101" s="36">
        <f>SUMIFS(СВЦЭМ!$D$39:$D$782,СВЦЭМ!$A$39:$A$782,$A101,СВЦЭМ!$B$39:$B$782,M$83)+'СЕТ СН'!$H$14+СВЦЭМ!$D$10+'СЕТ СН'!$H$5-'СЕТ СН'!$H$24</f>
        <v>3356.5860508000001</v>
      </c>
      <c r="N101" s="36">
        <f>SUMIFS(СВЦЭМ!$D$39:$D$782,СВЦЭМ!$A$39:$A$782,$A101,СВЦЭМ!$B$39:$B$782,N$83)+'СЕТ СН'!$H$14+СВЦЭМ!$D$10+'СЕТ СН'!$H$5-'СЕТ СН'!$H$24</f>
        <v>3405.7829336599998</v>
      </c>
      <c r="O101" s="36">
        <f>SUMIFS(СВЦЭМ!$D$39:$D$782,СВЦЭМ!$A$39:$A$782,$A101,СВЦЭМ!$B$39:$B$782,O$83)+'СЕТ СН'!$H$14+СВЦЭМ!$D$10+'СЕТ СН'!$H$5-'СЕТ СН'!$H$24</f>
        <v>3466.85146472</v>
      </c>
      <c r="P101" s="36">
        <f>SUMIFS(СВЦЭМ!$D$39:$D$782,СВЦЭМ!$A$39:$A$782,$A101,СВЦЭМ!$B$39:$B$782,P$83)+'СЕТ СН'!$H$14+СВЦЭМ!$D$10+'СЕТ СН'!$H$5-'СЕТ СН'!$H$24</f>
        <v>3485.5661979199999</v>
      </c>
      <c r="Q101" s="36">
        <f>SUMIFS(СВЦЭМ!$D$39:$D$782,СВЦЭМ!$A$39:$A$782,$A101,СВЦЭМ!$B$39:$B$782,Q$83)+'СЕТ СН'!$H$14+СВЦЭМ!$D$10+'СЕТ СН'!$H$5-'СЕТ СН'!$H$24</f>
        <v>3481.82499641</v>
      </c>
      <c r="R101" s="36">
        <f>SUMIFS(СВЦЭМ!$D$39:$D$782,СВЦЭМ!$A$39:$A$782,$A101,СВЦЭМ!$B$39:$B$782,R$83)+'СЕТ СН'!$H$14+СВЦЭМ!$D$10+'СЕТ СН'!$H$5-'СЕТ СН'!$H$24</f>
        <v>3430.1105869100002</v>
      </c>
      <c r="S101" s="36">
        <f>SUMIFS(СВЦЭМ!$D$39:$D$782,СВЦЭМ!$A$39:$A$782,$A101,СВЦЭМ!$B$39:$B$782,S$83)+'СЕТ СН'!$H$14+СВЦЭМ!$D$10+'СЕТ СН'!$H$5-'СЕТ СН'!$H$24</f>
        <v>3367.36904779</v>
      </c>
      <c r="T101" s="36">
        <f>SUMIFS(СВЦЭМ!$D$39:$D$782,СВЦЭМ!$A$39:$A$782,$A101,СВЦЭМ!$B$39:$B$782,T$83)+'СЕТ СН'!$H$14+СВЦЭМ!$D$10+'СЕТ СН'!$H$5-'СЕТ СН'!$H$24</f>
        <v>3329.5910214699998</v>
      </c>
      <c r="U101" s="36">
        <f>SUMIFS(СВЦЭМ!$D$39:$D$782,СВЦЭМ!$A$39:$A$782,$A101,СВЦЭМ!$B$39:$B$782,U$83)+'СЕТ СН'!$H$14+СВЦЭМ!$D$10+'СЕТ СН'!$H$5-'СЕТ СН'!$H$24</f>
        <v>3329.4679592699999</v>
      </c>
      <c r="V101" s="36">
        <f>SUMIFS(СВЦЭМ!$D$39:$D$782,СВЦЭМ!$A$39:$A$782,$A101,СВЦЭМ!$B$39:$B$782,V$83)+'СЕТ СН'!$H$14+СВЦЭМ!$D$10+'СЕТ СН'!$H$5-'СЕТ СН'!$H$24</f>
        <v>3328.9792945899999</v>
      </c>
      <c r="W101" s="36">
        <f>SUMIFS(СВЦЭМ!$D$39:$D$782,СВЦЭМ!$A$39:$A$782,$A101,СВЦЭМ!$B$39:$B$782,W$83)+'СЕТ СН'!$H$14+СВЦЭМ!$D$10+'СЕТ СН'!$H$5-'СЕТ СН'!$H$24</f>
        <v>3336.1458592700001</v>
      </c>
      <c r="X101" s="36">
        <f>SUMIFS(СВЦЭМ!$D$39:$D$782,СВЦЭМ!$A$39:$A$782,$A101,СВЦЭМ!$B$39:$B$782,X$83)+'СЕТ СН'!$H$14+СВЦЭМ!$D$10+'СЕТ СН'!$H$5-'СЕТ СН'!$H$24</f>
        <v>3329.1899180099999</v>
      </c>
      <c r="Y101" s="36">
        <f>SUMIFS(СВЦЭМ!$D$39:$D$782,СВЦЭМ!$A$39:$A$782,$A101,СВЦЭМ!$B$39:$B$782,Y$83)+'СЕТ СН'!$H$14+СВЦЭМ!$D$10+'СЕТ СН'!$H$5-'СЕТ СН'!$H$24</f>
        <v>3337.0611876299999</v>
      </c>
    </row>
    <row r="102" spans="1:25" ht="15.75" x14ac:dyDescent="0.2">
      <c r="A102" s="35">
        <f t="shared" si="2"/>
        <v>44366</v>
      </c>
      <c r="B102" s="36">
        <f>SUMIFS(СВЦЭМ!$D$39:$D$782,СВЦЭМ!$A$39:$A$782,$A102,СВЦЭМ!$B$39:$B$782,B$83)+'СЕТ СН'!$H$14+СВЦЭМ!$D$10+'СЕТ СН'!$H$5-'СЕТ СН'!$H$24</f>
        <v>3229.3875956900001</v>
      </c>
      <c r="C102" s="36">
        <f>SUMIFS(СВЦЭМ!$D$39:$D$782,СВЦЭМ!$A$39:$A$782,$A102,СВЦЭМ!$B$39:$B$782,C$83)+'СЕТ СН'!$H$14+СВЦЭМ!$D$10+'СЕТ СН'!$H$5-'СЕТ СН'!$H$24</f>
        <v>3295.7978545300002</v>
      </c>
      <c r="D102" s="36">
        <f>SUMIFS(СВЦЭМ!$D$39:$D$782,СВЦЭМ!$A$39:$A$782,$A102,СВЦЭМ!$B$39:$B$782,D$83)+'СЕТ СН'!$H$14+СВЦЭМ!$D$10+'СЕТ СН'!$H$5-'СЕТ СН'!$H$24</f>
        <v>3359.07008189</v>
      </c>
      <c r="E102" s="36">
        <f>SUMIFS(СВЦЭМ!$D$39:$D$782,СВЦЭМ!$A$39:$A$782,$A102,СВЦЭМ!$B$39:$B$782,E$83)+'СЕТ СН'!$H$14+СВЦЭМ!$D$10+'СЕТ СН'!$H$5-'СЕТ СН'!$H$24</f>
        <v>3371.1302946800001</v>
      </c>
      <c r="F102" s="36">
        <f>SUMIFS(СВЦЭМ!$D$39:$D$782,СВЦЭМ!$A$39:$A$782,$A102,СВЦЭМ!$B$39:$B$782,F$83)+'СЕТ СН'!$H$14+СВЦЭМ!$D$10+'СЕТ СН'!$H$5-'СЕТ СН'!$H$24</f>
        <v>3373.7909689399999</v>
      </c>
      <c r="G102" s="36">
        <f>SUMIFS(СВЦЭМ!$D$39:$D$782,СВЦЭМ!$A$39:$A$782,$A102,СВЦЭМ!$B$39:$B$782,G$83)+'СЕТ СН'!$H$14+СВЦЭМ!$D$10+'СЕТ СН'!$H$5-'СЕТ СН'!$H$24</f>
        <v>3367.3891230999998</v>
      </c>
      <c r="H102" s="36">
        <f>SUMIFS(СВЦЭМ!$D$39:$D$782,СВЦЭМ!$A$39:$A$782,$A102,СВЦЭМ!$B$39:$B$782,H$83)+'СЕТ СН'!$H$14+СВЦЭМ!$D$10+'СЕТ СН'!$H$5-'СЕТ СН'!$H$24</f>
        <v>3348.2658998299999</v>
      </c>
      <c r="I102" s="36">
        <f>SUMIFS(СВЦЭМ!$D$39:$D$782,СВЦЭМ!$A$39:$A$782,$A102,СВЦЭМ!$B$39:$B$782,I$83)+'СЕТ СН'!$H$14+СВЦЭМ!$D$10+'СЕТ СН'!$H$5-'СЕТ СН'!$H$24</f>
        <v>3277.81196894</v>
      </c>
      <c r="J102" s="36">
        <f>SUMIFS(СВЦЭМ!$D$39:$D$782,СВЦЭМ!$A$39:$A$782,$A102,СВЦЭМ!$B$39:$B$782,J$83)+'СЕТ СН'!$H$14+СВЦЭМ!$D$10+'СЕТ СН'!$H$5-'СЕТ СН'!$H$24</f>
        <v>3207.59484496</v>
      </c>
      <c r="K102" s="36">
        <f>SUMIFS(СВЦЭМ!$D$39:$D$782,СВЦЭМ!$A$39:$A$782,$A102,СВЦЭМ!$B$39:$B$782,K$83)+'СЕТ СН'!$H$14+СВЦЭМ!$D$10+'СЕТ СН'!$H$5-'СЕТ СН'!$H$24</f>
        <v>3212.0722488699998</v>
      </c>
      <c r="L102" s="36">
        <f>SUMIFS(СВЦЭМ!$D$39:$D$782,СВЦЭМ!$A$39:$A$782,$A102,СВЦЭМ!$B$39:$B$782,L$83)+'СЕТ СН'!$H$14+СВЦЭМ!$D$10+'СЕТ СН'!$H$5-'СЕТ СН'!$H$24</f>
        <v>3237.8973012199999</v>
      </c>
      <c r="M102" s="36">
        <f>SUMIFS(СВЦЭМ!$D$39:$D$782,СВЦЭМ!$A$39:$A$782,$A102,СВЦЭМ!$B$39:$B$782,M$83)+'СЕТ СН'!$H$14+СВЦЭМ!$D$10+'СЕТ СН'!$H$5-'СЕТ СН'!$H$24</f>
        <v>3233.5514458900002</v>
      </c>
      <c r="N102" s="36">
        <f>SUMIFS(СВЦЭМ!$D$39:$D$782,СВЦЭМ!$A$39:$A$782,$A102,СВЦЭМ!$B$39:$B$782,N$83)+'СЕТ СН'!$H$14+СВЦЭМ!$D$10+'СЕТ СН'!$H$5-'СЕТ СН'!$H$24</f>
        <v>3274.5822898299998</v>
      </c>
      <c r="O102" s="36">
        <f>SUMIFS(СВЦЭМ!$D$39:$D$782,СВЦЭМ!$A$39:$A$782,$A102,СВЦЭМ!$B$39:$B$782,O$83)+'СЕТ СН'!$H$14+СВЦЭМ!$D$10+'СЕТ СН'!$H$5-'СЕТ СН'!$H$24</f>
        <v>3318.7787762399998</v>
      </c>
      <c r="P102" s="36">
        <f>SUMIFS(СВЦЭМ!$D$39:$D$782,СВЦЭМ!$A$39:$A$782,$A102,СВЦЭМ!$B$39:$B$782,P$83)+'СЕТ СН'!$H$14+СВЦЭМ!$D$10+'СЕТ СН'!$H$5-'СЕТ СН'!$H$24</f>
        <v>3329.7031927799999</v>
      </c>
      <c r="Q102" s="36">
        <f>SUMIFS(СВЦЭМ!$D$39:$D$782,СВЦЭМ!$A$39:$A$782,$A102,СВЦЭМ!$B$39:$B$782,Q$83)+'СЕТ СН'!$H$14+СВЦЭМ!$D$10+'СЕТ СН'!$H$5-'СЕТ СН'!$H$24</f>
        <v>3331.8154025100002</v>
      </c>
      <c r="R102" s="36">
        <f>SUMIFS(СВЦЭМ!$D$39:$D$782,СВЦЭМ!$A$39:$A$782,$A102,СВЦЭМ!$B$39:$B$782,R$83)+'СЕТ СН'!$H$14+СВЦЭМ!$D$10+'СЕТ СН'!$H$5-'СЕТ СН'!$H$24</f>
        <v>3293.4031137100001</v>
      </c>
      <c r="S102" s="36">
        <f>SUMIFS(СВЦЭМ!$D$39:$D$782,СВЦЭМ!$A$39:$A$782,$A102,СВЦЭМ!$B$39:$B$782,S$83)+'СЕТ СН'!$H$14+СВЦЭМ!$D$10+'СЕТ СН'!$H$5-'СЕТ СН'!$H$24</f>
        <v>3245.0887175600001</v>
      </c>
      <c r="T102" s="36">
        <f>SUMIFS(СВЦЭМ!$D$39:$D$782,СВЦЭМ!$A$39:$A$782,$A102,СВЦЭМ!$B$39:$B$782,T$83)+'СЕТ СН'!$H$14+СВЦЭМ!$D$10+'СЕТ СН'!$H$5-'СЕТ СН'!$H$24</f>
        <v>3212.9361018899999</v>
      </c>
      <c r="U102" s="36">
        <f>SUMIFS(СВЦЭМ!$D$39:$D$782,СВЦЭМ!$A$39:$A$782,$A102,СВЦЭМ!$B$39:$B$782,U$83)+'СЕТ СН'!$H$14+СВЦЭМ!$D$10+'СЕТ СН'!$H$5-'СЕТ СН'!$H$24</f>
        <v>3203.28321035</v>
      </c>
      <c r="V102" s="36">
        <f>SUMIFS(СВЦЭМ!$D$39:$D$782,СВЦЭМ!$A$39:$A$782,$A102,СВЦЭМ!$B$39:$B$782,V$83)+'СЕТ СН'!$H$14+СВЦЭМ!$D$10+'СЕТ СН'!$H$5-'СЕТ СН'!$H$24</f>
        <v>3202.1696100899999</v>
      </c>
      <c r="W102" s="36">
        <f>SUMIFS(СВЦЭМ!$D$39:$D$782,СВЦЭМ!$A$39:$A$782,$A102,СВЦЭМ!$B$39:$B$782,W$83)+'СЕТ СН'!$H$14+СВЦЭМ!$D$10+'СЕТ СН'!$H$5-'СЕТ СН'!$H$24</f>
        <v>3208.61973089</v>
      </c>
      <c r="X102" s="36">
        <f>SUMIFS(СВЦЭМ!$D$39:$D$782,СВЦЭМ!$A$39:$A$782,$A102,СВЦЭМ!$B$39:$B$782,X$83)+'СЕТ СН'!$H$14+СВЦЭМ!$D$10+'СЕТ СН'!$H$5-'СЕТ СН'!$H$24</f>
        <v>3203.01396879</v>
      </c>
      <c r="Y102" s="36">
        <f>SUMIFS(СВЦЭМ!$D$39:$D$782,СВЦЭМ!$A$39:$A$782,$A102,СВЦЭМ!$B$39:$B$782,Y$83)+'СЕТ СН'!$H$14+СВЦЭМ!$D$10+'СЕТ СН'!$H$5-'СЕТ СН'!$H$24</f>
        <v>3219.6549107300002</v>
      </c>
    </row>
    <row r="103" spans="1:25" ht="15.75" x14ac:dyDescent="0.2">
      <c r="A103" s="35">
        <f t="shared" si="2"/>
        <v>44367</v>
      </c>
      <c r="B103" s="36">
        <f>SUMIFS(СВЦЭМ!$D$39:$D$782,СВЦЭМ!$A$39:$A$782,$A103,СВЦЭМ!$B$39:$B$782,B$83)+'СЕТ СН'!$H$14+СВЦЭМ!$D$10+'СЕТ СН'!$H$5-'СЕТ СН'!$H$24</f>
        <v>3276.8382815999998</v>
      </c>
      <c r="C103" s="36">
        <f>SUMIFS(СВЦЭМ!$D$39:$D$782,СВЦЭМ!$A$39:$A$782,$A103,СВЦЭМ!$B$39:$B$782,C$83)+'СЕТ СН'!$H$14+СВЦЭМ!$D$10+'СЕТ СН'!$H$5-'СЕТ СН'!$H$24</f>
        <v>3355.49451443</v>
      </c>
      <c r="D103" s="36">
        <f>SUMIFS(СВЦЭМ!$D$39:$D$782,СВЦЭМ!$A$39:$A$782,$A103,СВЦЭМ!$B$39:$B$782,D$83)+'СЕТ СН'!$H$14+СВЦЭМ!$D$10+'СЕТ СН'!$H$5-'СЕТ СН'!$H$24</f>
        <v>3431.26889394</v>
      </c>
      <c r="E103" s="36">
        <f>SUMIFS(СВЦЭМ!$D$39:$D$782,СВЦЭМ!$A$39:$A$782,$A103,СВЦЭМ!$B$39:$B$782,E$83)+'СЕТ СН'!$H$14+СВЦЭМ!$D$10+'СЕТ СН'!$H$5-'СЕТ СН'!$H$24</f>
        <v>3446.9696338399999</v>
      </c>
      <c r="F103" s="36">
        <f>SUMIFS(СВЦЭМ!$D$39:$D$782,СВЦЭМ!$A$39:$A$782,$A103,СВЦЭМ!$B$39:$B$782,F$83)+'СЕТ СН'!$H$14+СВЦЭМ!$D$10+'СЕТ СН'!$H$5-'СЕТ СН'!$H$24</f>
        <v>3451.2332977900001</v>
      </c>
      <c r="G103" s="36">
        <f>SUMIFS(СВЦЭМ!$D$39:$D$782,СВЦЭМ!$A$39:$A$782,$A103,СВЦЭМ!$B$39:$B$782,G$83)+'СЕТ СН'!$H$14+СВЦЭМ!$D$10+'СЕТ СН'!$H$5-'СЕТ СН'!$H$24</f>
        <v>3448.3490123900001</v>
      </c>
      <c r="H103" s="36">
        <f>SUMIFS(СВЦЭМ!$D$39:$D$782,СВЦЭМ!$A$39:$A$782,$A103,СВЦЭМ!$B$39:$B$782,H$83)+'СЕТ СН'!$H$14+СВЦЭМ!$D$10+'СЕТ СН'!$H$5-'СЕТ СН'!$H$24</f>
        <v>3424.5407086699997</v>
      </c>
      <c r="I103" s="36">
        <f>SUMIFS(СВЦЭМ!$D$39:$D$782,СВЦЭМ!$A$39:$A$782,$A103,СВЦЭМ!$B$39:$B$782,I$83)+'СЕТ СН'!$H$14+СВЦЭМ!$D$10+'СЕТ СН'!$H$5-'СЕТ СН'!$H$24</f>
        <v>3334.90663021</v>
      </c>
      <c r="J103" s="36">
        <f>SUMIFS(СВЦЭМ!$D$39:$D$782,СВЦЭМ!$A$39:$A$782,$A103,СВЦЭМ!$B$39:$B$782,J$83)+'СЕТ СН'!$H$14+СВЦЭМ!$D$10+'СЕТ СН'!$H$5-'СЕТ СН'!$H$24</f>
        <v>3261.8030319300001</v>
      </c>
      <c r="K103" s="36">
        <f>SUMIFS(СВЦЭМ!$D$39:$D$782,СВЦЭМ!$A$39:$A$782,$A103,СВЦЭМ!$B$39:$B$782,K$83)+'СЕТ СН'!$H$14+СВЦЭМ!$D$10+'СЕТ СН'!$H$5-'СЕТ СН'!$H$24</f>
        <v>3234.11820756</v>
      </c>
      <c r="L103" s="36">
        <f>SUMIFS(СВЦЭМ!$D$39:$D$782,СВЦЭМ!$A$39:$A$782,$A103,СВЦЭМ!$B$39:$B$782,L$83)+'СЕТ СН'!$H$14+СВЦЭМ!$D$10+'СЕТ СН'!$H$5-'СЕТ СН'!$H$24</f>
        <v>3250.5115724500001</v>
      </c>
      <c r="M103" s="36">
        <f>SUMIFS(СВЦЭМ!$D$39:$D$782,СВЦЭМ!$A$39:$A$782,$A103,СВЦЭМ!$B$39:$B$782,M$83)+'СЕТ СН'!$H$14+СВЦЭМ!$D$10+'СЕТ СН'!$H$5-'СЕТ СН'!$H$24</f>
        <v>3242.8175905799999</v>
      </c>
      <c r="N103" s="36">
        <f>SUMIFS(СВЦЭМ!$D$39:$D$782,СВЦЭМ!$A$39:$A$782,$A103,СВЦЭМ!$B$39:$B$782,N$83)+'СЕТ СН'!$H$14+СВЦЭМ!$D$10+'СЕТ СН'!$H$5-'СЕТ СН'!$H$24</f>
        <v>3282.0217677999999</v>
      </c>
      <c r="O103" s="36">
        <f>SUMIFS(СВЦЭМ!$D$39:$D$782,СВЦЭМ!$A$39:$A$782,$A103,СВЦЭМ!$B$39:$B$782,O$83)+'СЕТ СН'!$H$14+СВЦЭМ!$D$10+'СЕТ СН'!$H$5-'СЕТ СН'!$H$24</f>
        <v>3316.4941119300001</v>
      </c>
      <c r="P103" s="36">
        <f>SUMIFS(СВЦЭМ!$D$39:$D$782,СВЦЭМ!$A$39:$A$782,$A103,СВЦЭМ!$B$39:$B$782,P$83)+'СЕТ СН'!$H$14+СВЦЭМ!$D$10+'СЕТ СН'!$H$5-'СЕТ СН'!$H$24</f>
        <v>3327.0060946799999</v>
      </c>
      <c r="Q103" s="36">
        <f>SUMIFS(СВЦЭМ!$D$39:$D$782,СВЦЭМ!$A$39:$A$782,$A103,СВЦЭМ!$B$39:$B$782,Q$83)+'СЕТ СН'!$H$14+СВЦЭМ!$D$10+'СЕТ СН'!$H$5-'СЕТ СН'!$H$24</f>
        <v>3331.0760338700002</v>
      </c>
      <c r="R103" s="36">
        <f>SUMIFS(СВЦЭМ!$D$39:$D$782,СВЦЭМ!$A$39:$A$782,$A103,СВЦЭМ!$B$39:$B$782,R$83)+'СЕТ СН'!$H$14+СВЦЭМ!$D$10+'СЕТ СН'!$H$5-'СЕТ СН'!$H$24</f>
        <v>3307.43839983</v>
      </c>
      <c r="S103" s="36">
        <f>SUMIFS(СВЦЭМ!$D$39:$D$782,СВЦЭМ!$A$39:$A$782,$A103,СВЦЭМ!$B$39:$B$782,S$83)+'СЕТ СН'!$H$14+СВЦЭМ!$D$10+'СЕТ СН'!$H$5-'СЕТ СН'!$H$24</f>
        <v>3260.4089933</v>
      </c>
      <c r="T103" s="36">
        <f>SUMIFS(СВЦЭМ!$D$39:$D$782,СВЦЭМ!$A$39:$A$782,$A103,СВЦЭМ!$B$39:$B$782,T$83)+'СЕТ СН'!$H$14+СВЦЭМ!$D$10+'СЕТ СН'!$H$5-'СЕТ СН'!$H$24</f>
        <v>3238.8444834500001</v>
      </c>
      <c r="U103" s="36">
        <f>SUMIFS(СВЦЭМ!$D$39:$D$782,СВЦЭМ!$A$39:$A$782,$A103,СВЦЭМ!$B$39:$B$782,U$83)+'СЕТ СН'!$H$14+СВЦЭМ!$D$10+'СЕТ СН'!$H$5-'СЕТ СН'!$H$24</f>
        <v>3208.7001595800002</v>
      </c>
      <c r="V103" s="36">
        <f>SUMIFS(СВЦЭМ!$D$39:$D$782,СВЦЭМ!$A$39:$A$782,$A103,СВЦЭМ!$B$39:$B$782,V$83)+'СЕТ СН'!$H$14+СВЦЭМ!$D$10+'СЕТ СН'!$H$5-'СЕТ СН'!$H$24</f>
        <v>3197.8177533500002</v>
      </c>
      <c r="W103" s="36">
        <f>SUMIFS(СВЦЭМ!$D$39:$D$782,СВЦЭМ!$A$39:$A$782,$A103,СВЦЭМ!$B$39:$B$782,W$83)+'СЕТ СН'!$H$14+СВЦЭМ!$D$10+'СЕТ СН'!$H$5-'СЕТ СН'!$H$24</f>
        <v>3214.8627562699999</v>
      </c>
      <c r="X103" s="36">
        <f>SUMIFS(СВЦЭМ!$D$39:$D$782,СВЦЭМ!$A$39:$A$782,$A103,СВЦЭМ!$B$39:$B$782,X$83)+'СЕТ СН'!$H$14+СВЦЭМ!$D$10+'СЕТ СН'!$H$5-'СЕТ СН'!$H$24</f>
        <v>3197.97755104</v>
      </c>
      <c r="Y103" s="36">
        <f>SUMIFS(СВЦЭМ!$D$39:$D$782,СВЦЭМ!$A$39:$A$782,$A103,СВЦЭМ!$B$39:$B$782,Y$83)+'СЕТ СН'!$H$14+СВЦЭМ!$D$10+'СЕТ СН'!$H$5-'СЕТ СН'!$H$24</f>
        <v>3204.5393821299999</v>
      </c>
    </row>
    <row r="104" spans="1:25" ht="15.75" x14ac:dyDescent="0.2">
      <c r="A104" s="35">
        <f t="shared" si="2"/>
        <v>44368</v>
      </c>
      <c r="B104" s="36">
        <f>SUMIFS(СВЦЭМ!$D$39:$D$782,СВЦЭМ!$A$39:$A$782,$A104,СВЦЭМ!$B$39:$B$782,B$83)+'СЕТ СН'!$H$14+СВЦЭМ!$D$10+'СЕТ СН'!$H$5-'СЕТ СН'!$H$24</f>
        <v>3303.1435471099999</v>
      </c>
      <c r="C104" s="36">
        <f>SUMIFS(СВЦЭМ!$D$39:$D$782,СВЦЭМ!$A$39:$A$782,$A104,СВЦЭМ!$B$39:$B$782,C$83)+'СЕТ СН'!$H$14+СВЦЭМ!$D$10+'СЕТ СН'!$H$5-'СЕТ СН'!$H$24</f>
        <v>3378.41524424</v>
      </c>
      <c r="D104" s="36">
        <f>SUMIFS(СВЦЭМ!$D$39:$D$782,СВЦЭМ!$A$39:$A$782,$A104,СВЦЭМ!$B$39:$B$782,D$83)+'СЕТ СН'!$H$14+СВЦЭМ!$D$10+'СЕТ СН'!$H$5-'СЕТ СН'!$H$24</f>
        <v>3431.30519129</v>
      </c>
      <c r="E104" s="36">
        <f>SUMIFS(СВЦЭМ!$D$39:$D$782,СВЦЭМ!$A$39:$A$782,$A104,СВЦЭМ!$B$39:$B$782,E$83)+'СЕТ СН'!$H$14+СВЦЭМ!$D$10+'СЕТ СН'!$H$5-'СЕТ СН'!$H$24</f>
        <v>3444.35282491</v>
      </c>
      <c r="F104" s="36">
        <f>SUMIFS(СВЦЭМ!$D$39:$D$782,СВЦЭМ!$A$39:$A$782,$A104,СВЦЭМ!$B$39:$B$782,F$83)+'СЕТ СН'!$H$14+СВЦЭМ!$D$10+'СЕТ СН'!$H$5-'СЕТ СН'!$H$24</f>
        <v>3445.8340057300002</v>
      </c>
      <c r="G104" s="36">
        <f>SUMIFS(СВЦЭМ!$D$39:$D$782,СВЦЭМ!$A$39:$A$782,$A104,СВЦЭМ!$B$39:$B$782,G$83)+'СЕТ СН'!$H$14+СВЦЭМ!$D$10+'СЕТ СН'!$H$5-'СЕТ СН'!$H$24</f>
        <v>3445.4047055299998</v>
      </c>
      <c r="H104" s="36">
        <f>SUMIFS(СВЦЭМ!$D$39:$D$782,СВЦЭМ!$A$39:$A$782,$A104,СВЦЭМ!$B$39:$B$782,H$83)+'СЕТ СН'!$H$14+СВЦЭМ!$D$10+'СЕТ СН'!$H$5-'СЕТ СН'!$H$24</f>
        <v>3397.5009852900002</v>
      </c>
      <c r="I104" s="36">
        <f>SUMIFS(СВЦЭМ!$D$39:$D$782,СВЦЭМ!$A$39:$A$782,$A104,СВЦЭМ!$B$39:$B$782,I$83)+'СЕТ СН'!$H$14+СВЦЭМ!$D$10+'СЕТ СН'!$H$5-'СЕТ СН'!$H$24</f>
        <v>3327.4975352599999</v>
      </c>
      <c r="J104" s="36">
        <f>SUMIFS(СВЦЭМ!$D$39:$D$782,СВЦЭМ!$A$39:$A$782,$A104,СВЦЭМ!$B$39:$B$782,J$83)+'СЕТ СН'!$H$14+СВЦЭМ!$D$10+'СЕТ СН'!$H$5-'СЕТ СН'!$H$24</f>
        <v>3258.0213185500002</v>
      </c>
      <c r="K104" s="36">
        <f>SUMIFS(СВЦЭМ!$D$39:$D$782,СВЦЭМ!$A$39:$A$782,$A104,СВЦЭМ!$B$39:$B$782,K$83)+'СЕТ СН'!$H$14+СВЦЭМ!$D$10+'СЕТ СН'!$H$5-'СЕТ СН'!$H$24</f>
        <v>3246.65830912</v>
      </c>
      <c r="L104" s="36">
        <f>SUMIFS(СВЦЭМ!$D$39:$D$782,СВЦЭМ!$A$39:$A$782,$A104,СВЦЭМ!$B$39:$B$782,L$83)+'СЕТ СН'!$H$14+СВЦЭМ!$D$10+'СЕТ СН'!$H$5-'СЕТ СН'!$H$24</f>
        <v>3257.9762254299999</v>
      </c>
      <c r="M104" s="36">
        <f>SUMIFS(СВЦЭМ!$D$39:$D$782,СВЦЭМ!$A$39:$A$782,$A104,СВЦЭМ!$B$39:$B$782,M$83)+'СЕТ СН'!$H$14+СВЦЭМ!$D$10+'СЕТ СН'!$H$5-'СЕТ СН'!$H$24</f>
        <v>3253.49348624</v>
      </c>
      <c r="N104" s="36">
        <f>SUMIFS(СВЦЭМ!$D$39:$D$782,СВЦЭМ!$A$39:$A$782,$A104,СВЦЭМ!$B$39:$B$782,N$83)+'СЕТ СН'!$H$14+СВЦЭМ!$D$10+'СЕТ СН'!$H$5-'СЕТ СН'!$H$24</f>
        <v>3301.39704635</v>
      </c>
      <c r="O104" s="36">
        <f>SUMIFS(СВЦЭМ!$D$39:$D$782,СВЦЭМ!$A$39:$A$782,$A104,СВЦЭМ!$B$39:$B$782,O$83)+'СЕТ СН'!$H$14+СВЦЭМ!$D$10+'СЕТ СН'!$H$5-'СЕТ СН'!$H$24</f>
        <v>3328.1984518300001</v>
      </c>
      <c r="P104" s="36">
        <f>SUMIFS(СВЦЭМ!$D$39:$D$782,СВЦЭМ!$A$39:$A$782,$A104,СВЦЭМ!$B$39:$B$782,P$83)+'СЕТ СН'!$H$14+СВЦЭМ!$D$10+'СЕТ СН'!$H$5-'СЕТ СН'!$H$24</f>
        <v>3335.6156737199999</v>
      </c>
      <c r="Q104" s="36">
        <f>SUMIFS(СВЦЭМ!$D$39:$D$782,СВЦЭМ!$A$39:$A$782,$A104,СВЦЭМ!$B$39:$B$782,Q$83)+'СЕТ СН'!$H$14+СВЦЭМ!$D$10+'СЕТ СН'!$H$5-'СЕТ СН'!$H$24</f>
        <v>3340.0837935999998</v>
      </c>
      <c r="R104" s="36">
        <f>SUMIFS(СВЦЭМ!$D$39:$D$782,СВЦЭМ!$A$39:$A$782,$A104,СВЦЭМ!$B$39:$B$782,R$83)+'СЕТ СН'!$H$14+СВЦЭМ!$D$10+'СЕТ СН'!$H$5-'СЕТ СН'!$H$24</f>
        <v>3314.6705102699998</v>
      </c>
      <c r="S104" s="36">
        <f>SUMIFS(СВЦЭМ!$D$39:$D$782,СВЦЭМ!$A$39:$A$782,$A104,СВЦЭМ!$B$39:$B$782,S$83)+'СЕТ СН'!$H$14+СВЦЭМ!$D$10+'СЕТ СН'!$H$5-'СЕТ СН'!$H$24</f>
        <v>3312.2372815399999</v>
      </c>
      <c r="T104" s="36">
        <f>SUMIFS(СВЦЭМ!$D$39:$D$782,СВЦЭМ!$A$39:$A$782,$A104,СВЦЭМ!$B$39:$B$782,T$83)+'СЕТ СН'!$H$14+СВЦЭМ!$D$10+'СЕТ СН'!$H$5-'СЕТ СН'!$H$24</f>
        <v>3345.2055914600001</v>
      </c>
      <c r="U104" s="36">
        <f>SUMIFS(СВЦЭМ!$D$39:$D$782,СВЦЭМ!$A$39:$A$782,$A104,СВЦЭМ!$B$39:$B$782,U$83)+'СЕТ СН'!$H$14+СВЦЭМ!$D$10+'СЕТ СН'!$H$5-'СЕТ СН'!$H$24</f>
        <v>3311.21172123</v>
      </c>
      <c r="V104" s="36">
        <f>SUMIFS(СВЦЭМ!$D$39:$D$782,СВЦЭМ!$A$39:$A$782,$A104,СВЦЭМ!$B$39:$B$782,V$83)+'СЕТ СН'!$H$14+СВЦЭМ!$D$10+'СЕТ СН'!$H$5-'СЕТ СН'!$H$24</f>
        <v>3276.01637317</v>
      </c>
      <c r="W104" s="36">
        <f>SUMIFS(СВЦЭМ!$D$39:$D$782,СВЦЭМ!$A$39:$A$782,$A104,СВЦЭМ!$B$39:$B$782,W$83)+'СЕТ СН'!$H$14+СВЦЭМ!$D$10+'СЕТ СН'!$H$5-'СЕТ СН'!$H$24</f>
        <v>3285.8729452500002</v>
      </c>
      <c r="X104" s="36">
        <f>SUMIFS(СВЦЭМ!$D$39:$D$782,СВЦЭМ!$A$39:$A$782,$A104,СВЦЭМ!$B$39:$B$782,X$83)+'СЕТ СН'!$H$14+СВЦЭМ!$D$10+'СЕТ СН'!$H$5-'СЕТ СН'!$H$24</f>
        <v>3262.3999440399998</v>
      </c>
      <c r="Y104" s="36">
        <f>SUMIFS(СВЦЭМ!$D$39:$D$782,СВЦЭМ!$A$39:$A$782,$A104,СВЦЭМ!$B$39:$B$782,Y$83)+'СЕТ СН'!$H$14+СВЦЭМ!$D$10+'СЕТ СН'!$H$5-'СЕТ СН'!$H$24</f>
        <v>3233.4721905300003</v>
      </c>
    </row>
    <row r="105" spans="1:25" ht="15.75" x14ac:dyDescent="0.2">
      <c r="A105" s="35">
        <f t="shared" si="2"/>
        <v>44369</v>
      </c>
      <c r="B105" s="36">
        <f>SUMIFS(СВЦЭМ!$D$39:$D$782,СВЦЭМ!$A$39:$A$782,$A105,СВЦЭМ!$B$39:$B$782,B$83)+'СЕТ СН'!$H$14+СВЦЭМ!$D$10+'СЕТ СН'!$H$5-'СЕТ СН'!$H$24</f>
        <v>3339.1939525899998</v>
      </c>
      <c r="C105" s="36">
        <f>SUMIFS(СВЦЭМ!$D$39:$D$782,СВЦЭМ!$A$39:$A$782,$A105,СВЦЭМ!$B$39:$B$782,C$83)+'СЕТ СН'!$H$14+СВЦЭМ!$D$10+'СЕТ СН'!$H$5-'СЕТ СН'!$H$24</f>
        <v>3419.9550228600001</v>
      </c>
      <c r="D105" s="36">
        <f>SUMIFS(СВЦЭМ!$D$39:$D$782,СВЦЭМ!$A$39:$A$782,$A105,СВЦЭМ!$B$39:$B$782,D$83)+'СЕТ СН'!$H$14+СВЦЭМ!$D$10+'СЕТ СН'!$H$5-'СЕТ СН'!$H$24</f>
        <v>3483.0452294799998</v>
      </c>
      <c r="E105" s="36">
        <f>SUMIFS(СВЦЭМ!$D$39:$D$782,СВЦЭМ!$A$39:$A$782,$A105,СВЦЭМ!$B$39:$B$782,E$83)+'СЕТ СН'!$H$14+СВЦЭМ!$D$10+'СЕТ СН'!$H$5-'СЕТ СН'!$H$24</f>
        <v>3477.5277837399999</v>
      </c>
      <c r="F105" s="36">
        <f>SUMIFS(СВЦЭМ!$D$39:$D$782,СВЦЭМ!$A$39:$A$782,$A105,СВЦЭМ!$B$39:$B$782,F$83)+'СЕТ СН'!$H$14+СВЦЭМ!$D$10+'СЕТ СН'!$H$5-'СЕТ СН'!$H$24</f>
        <v>3473.4501776799998</v>
      </c>
      <c r="G105" s="36">
        <f>SUMIFS(СВЦЭМ!$D$39:$D$782,СВЦЭМ!$A$39:$A$782,$A105,СВЦЭМ!$B$39:$B$782,G$83)+'СЕТ СН'!$H$14+СВЦЭМ!$D$10+'СЕТ СН'!$H$5-'СЕТ СН'!$H$24</f>
        <v>3475.6779163400001</v>
      </c>
      <c r="H105" s="36">
        <f>SUMIFS(СВЦЭМ!$D$39:$D$782,СВЦЭМ!$A$39:$A$782,$A105,СВЦЭМ!$B$39:$B$782,H$83)+'СЕТ СН'!$H$14+СВЦЭМ!$D$10+'СЕТ СН'!$H$5-'СЕТ СН'!$H$24</f>
        <v>3449.0440075900001</v>
      </c>
      <c r="I105" s="36">
        <f>SUMIFS(СВЦЭМ!$D$39:$D$782,СВЦЭМ!$A$39:$A$782,$A105,СВЦЭМ!$B$39:$B$782,I$83)+'СЕТ СН'!$H$14+СВЦЭМ!$D$10+'СЕТ СН'!$H$5-'СЕТ СН'!$H$24</f>
        <v>3345.0910106399997</v>
      </c>
      <c r="J105" s="36">
        <f>SUMIFS(СВЦЭМ!$D$39:$D$782,СВЦЭМ!$A$39:$A$782,$A105,СВЦЭМ!$B$39:$B$782,J$83)+'СЕТ СН'!$H$14+СВЦЭМ!$D$10+'СЕТ СН'!$H$5-'СЕТ СН'!$H$24</f>
        <v>3266.9213649200001</v>
      </c>
      <c r="K105" s="36">
        <f>SUMIFS(СВЦЭМ!$D$39:$D$782,СВЦЭМ!$A$39:$A$782,$A105,СВЦЭМ!$B$39:$B$782,K$83)+'СЕТ СН'!$H$14+СВЦЭМ!$D$10+'СЕТ СН'!$H$5-'СЕТ СН'!$H$24</f>
        <v>3292.8954192000001</v>
      </c>
      <c r="L105" s="36">
        <f>SUMIFS(СВЦЭМ!$D$39:$D$782,СВЦЭМ!$A$39:$A$782,$A105,СВЦЭМ!$B$39:$B$782,L$83)+'СЕТ СН'!$H$14+СВЦЭМ!$D$10+'СЕТ СН'!$H$5-'СЕТ СН'!$H$24</f>
        <v>3301.2020346600002</v>
      </c>
      <c r="M105" s="36">
        <f>SUMIFS(СВЦЭМ!$D$39:$D$782,СВЦЭМ!$A$39:$A$782,$A105,СВЦЭМ!$B$39:$B$782,M$83)+'СЕТ СН'!$H$14+СВЦЭМ!$D$10+'СЕТ СН'!$H$5-'СЕТ СН'!$H$24</f>
        <v>3301.2123055800002</v>
      </c>
      <c r="N105" s="36">
        <f>SUMIFS(СВЦЭМ!$D$39:$D$782,СВЦЭМ!$A$39:$A$782,$A105,СВЦЭМ!$B$39:$B$782,N$83)+'СЕТ СН'!$H$14+СВЦЭМ!$D$10+'СЕТ СН'!$H$5-'СЕТ СН'!$H$24</f>
        <v>3345.32834637</v>
      </c>
      <c r="O105" s="36">
        <f>SUMIFS(СВЦЭМ!$D$39:$D$782,СВЦЭМ!$A$39:$A$782,$A105,СВЦЭМ!$B$39:$B$782,O$83)+'СЕТ СН'!$H$14+СВЦЭМ!$D$10+'СЕТ СН'!$H$5-'СЕТ СН'!$H$24</f>
        <v>3381.7848165599999</v>
      </c>
      <c r="P105" s="36">
        <f>SUMIFS(СВЦЭМ!$D$39:$D$782,СВЦЭМ!$A$39:$A$782,$A105,СВЦЭМ!$B$39:$B$782,P$83)+'СЕТ СН'!$H$14+СВЦЭМ!$D$10+'СЕТ СН'!$H$5-'СЕТ СН'!$H$24</f>
        <v>3389.5722768599999</v>
      </c>
      <c r="Q105" s="36">
        <f>SUMIFS(СВЦЭМ!$D$39:$D$782,СВЦЭМ!$A$39:$A$782,$A105,СВЦЭМ!$B$39:$B$782,Q$83)+'СЕТ СН'!$H$14+СВЦЭМ!$D$10+'СЕТ СН'!$H$5-'СЕТ СН'!$H$24</f>
        <v>3396.0538089900001</v>
      </c>
      <c r="R105" s="36">
        <f>SUMIFS(СВЦЭМ!$D$39:$D$782,СВЦЭМ!$A$39:$A$782,$A105,СВЦЭМ!$B$39:$B$782,R$83)+'СЕТ СН'!$H$14+СВЦЭМ!$D$10+'СЕТ СН'!$H$5-'СЕТ СН'!$H$24</f>
        <v>3367.56719135</v>
      </c>
      <c r="S105" s="36">
        <f>SUMIFS(СВЦЭМ!$D$39:$D$782,СВЦЭМ!$A$39:$A$782,$A105,СВЦЭМ!$B$39:$B$782,S$83)+'СЕТ СН'!$H$14+СВЦЭМ!$D$10+'СЕТ СН'!$H$5-'СЕТ СН'!$H$24</f>
        <v>3322.4617015200001</v>
      </c>
      <c r="T105" s="36">
        <f>SUMIFS(СВЦЭМ!$D$39:$D$782,СВЦЭМ!$A$39:$A$782,$A105,СВЦЭМ!$B$39:$B$782,T$83)+'СЕТ СН'!$H$14+СВЦЭМ!$D$10+'СЕТ СН'!$H$5-'СЕТ СН'!$H$24</f>
        <v>3313.3443284200002</v>
      </c>
      <c r="U105" s="36">
        <f>SUMIFS(СВЦЭМ!$D$39:$D$782,СВЦЭМ!$A$39:$A$782,$A105,СВЦЭМ!$B$39:$B$782,U$83)+'СЕТ СН'!$H$14+СВЦЭМ!$D$10+'СЕТ СН'!$H$5-'СЕТ СН'!$H$24</f>
        <v>3316.8927738699999</v>
      </c>
      <c r="V105" s="36">
        <f>SUMIFS(СВЦЭМ!$D$39:$D$782,СВЦЭМ!$A$39:$A$782,$A105,СВЦЭМ!$B$39:$B$782,V$83)+'СЕТ СН'!$H$14+СВЦЭМ!$D$10+'СЕТ СН'!$H$5-'СЕТ СН'!$H$24</f>
        <v>3334.7882429900001</v>
      </c>
      <c r="W105" s="36">
        <f>SUMIFS(СВЦЭМ!$D$39:$D$782,СВЦЭМ!$A$39:$A$782,$A105,СВЦЭМ!$B$39:$B$782,W$83)+'СЕТ СН'!$H$14+СВЦЭМ!$D$10+'СЕТ СН'!$H$5-'СЕТ СН'!$H$24</f>
        <v>3345.9018513800002</v>
      </c>
      <c r="X105" s="36">
        <f>SUMIFS(СВЦЭМ!$D$39:$D$782,СВЦЭМ!$A$39:$A$782,$A105,СВЦЭМ!$B$39:$B$782,X$83)+'СЕТ СН'!$H$14+СВЦЭМ!$D$10+'СЕТ СН'!$H$5-'СЕТ СН'!$H$24</f>
        <v>3325.3168915799997</v>
      </c>
      <c r="Y105" s="36">
        <f>SUMIFS(СВЦЭМ!$D$39:$D$782,СВЦЭМ!$A$39:$A$782,$A105,СВЦЭМ!$B$39:$B$782,Y$83)+'СЕТ СН'!$H$14+СВЦЭМ!$D$10+'СЕТ СН'!$H$5-'СЕТ СН'!$H$24</f>
        <v>3309.6694616899999</v>
      </c>
    </row>
    <row r="106" spans="1:25" ht="15.75" x14ac:dyDescent="0.2">
      <c r="A106" s="35">
        <f t="shared" si="2"/>
        <v>44370</v>
      </c>
      <c r="B106" s="36">
        <f>SUMIFS(СВЦЭМ!$D$39:$D$782,СВЦЭМ!$A$39:$A$782,$A106,СВЦЭМ!$B$39:$B$782,B$83)+'СЕТ СН'!$H$14+СВЦЭМ!$D$10+'СЕТ СН'!$H$5-'СЕТ СН'!$H$24</f>
        <v>3405.9033347499999</v>
      </c>
      <c r="C106" s="36">
        <f>SUMIFS(СВЦЭМ!$D$39:$D$782,СВЦЭМ!$A$39:$A$782,$A106,СВЦЭМ!$B$39:$B$782,C$83)+'СЕТ СН'!$H$14+СВЦЭМ!$D$10+'СЕТ СН'!$H$5-'СЕТ СН'!$H$24</f>
        <v>3508.5634785000002</v>
      </c>
      <c r="D106" s="36">
        <f>SUMIFS(СВЦЭМ!$D$39:$D$782,СВЦЭМ!$A$39:$A$782,$A106,СВЦЭМ!$B$39:$B$782,D$83)+'СЕТ СН'!$H$14+СВЦЭМ!$D$10+'СЕТ СН'!$H$5-'СЕТ СН'!$H$24</f>
        <v>3547.64937689</v>
      </c>
      <c r="E106" s="36">
        <f>SUMIFS(СВЦЭМ!$D$39:$D$782,СВЦЭМ!$A$39:$A$782,$A106,СВЦЭМ!$B$39:$B$782,E$83)+'СЕТ СН'!$H$14+СВЦЭМ!$D$10+'СЕТ СН'!$H$5-'СЕТ СН'!$H$24</f>
        <v>3542.4480869399999</v>
      </c>
      <c r="F106" s="36">
        <f>SUMIFS(СВЦЭМ!$D$39:$D$782,СВЦЭМ!$A$39:$A$782,$A106,СВЦЭМ!$B$39:$B$782,F$83)+'СЕТ СН'!$H$14+СВЦЭМ!$D$10+'СЕТ СН'!$H$5-'СЕТ СН'!$H$24</f>
        <v>3540.48745852</v>
      </c>
      <c r="G106" s="36">
        <f>SUMIFS(СВЦЭМ!$D$39:$D$782,СВЦЭМ!$A$39:$A$782,$A106,СВЦЭМ!$B$39:$B$782,G$83)+'СЕТ СН'!$H$14+СВЦЭМ!$D$10+'СЕТ СН'!$H$5-'СЕТ СН'!$H$24</f>
        <v>3543.4163631900001</v>
      </c>
      <c r="H106" s="36">
        <f>SUMIFS(СВЦЭМ!$D$39:$D$782,СВЦЭМ!$A$39:$A$782,$A106,СВЦЭМ!$B$39:$B$782,H$83)+'СЕТ СН'!$H$14+СВЦЭМ!$D$10+'СЕТ СН'!$H$5-'СЕТ СН'!$H$24</f>
        <v>3549.6345101699999</v>
      </c>
      <c r="I106" s="36">
        <f>SUMIFS(СВЦЭМ!$D$39:$D$782,СВЦЭМ!$A$39:$A$782,$A106,СВЦЭМ!$B$39:$B$782,I$83)+'СЕТ СН'!$H$14+СВЦЭМ!$D$10+'СЕТ СН'!$H$5-'СЕТ СН'!$H$24</f>
        <v>3468.0771631799998</v>
      </c>
      <c r="J106" s="36">
        <f>SUMIFS(СВЦЭМ!$D$39:$D$782,СВЦЭМ!$A$39:$A$782,$A106,СВЦЭМ!$B$39:$B$782,J$83)+'СЕТ СН'!$H$14+СВЦЭМ!$D$10+'СЕТ СН'!$H$5-'СЕТ СН'!$H$24</f>
        <v>3376.12016834</v>
      </c>
      <c r="K106" s="36">
        <f>SUMIFS(СВЦЭМ!$D$39:$D$782,СВЦЭМ!$A$39:$A$782,$A106,СВЦЭМ!$B$39:$B$782,K$83)+'СЕТ СН'!$H$14+СВЦЭМ!$D$10+'СЕТ СН'!$H$5-'СЕТ СН'!$H$24</f>
        <v>3350.3556611899999</v>
      </c>
      <c r="L106" s="36">
        <f>SUMIFS(СВЦЭМ!$D$39:$D$782,СВЦЭМ!$A$39:$A$782,$A106,СВЦЭМ!$B$39:$B$782,L$83)+'СЕТ СН'!$H$14+СВЦЭМ!$D$10+'СЕТ СН'!$H$5-'СЕТ СН'!$H$24</f>
        <v>3367.30068772</v>
      </c>
      <c r="M106" s="36">
        <f>SUMIFS(СВЦЭМ!$D$39:$D$782,СВЦЭМ!$A$39:$A$782,$A106,СВЦЭМ!$B$39:$B$782,M$83)+'СЕТ СН'!$H$14+СВЦЭМ!$D$10+'СЕТ СН'!$H$5-'СЕТ СН'!$H$24</f>
        <v>3363.2184026899999</v>
      </c>
      <c r="N106" s="36">
        <f>SUMIFS(СВЦЭМ!$D$39:$D$782,СВЦЭМ!$A$39:$A$782,$A106,СВЦЭМ!$B$39:$B$782,N$83)+'СЕТ СН'!$H$14+СВЦЭМ!$D$10+'СЕТ СН'!$H$5-'СЕТ СН'!$H$24</f>
        <v>3421.0674885899998</v>
      </c>
      <c r="O106" s="36">
        <f>SUMIFS(СВЦЭМ!$D$39:$D$782,СВЦЭМ!$A$39:$A$782,$A106,СВЦЭМ!$B$39:$B$782,O$83)+'СЕТ СН'!$H$14+СВЦЭМ!$D$10+'СЕТ СН'!$H$5-'СЕТ СН'!$H$24</f>
        <v>3464.74826218</v>
      </c>
      <c r="P106" s="36">
        <f>SUMIFS(СВЦЭМ!$D$39:$D$782,СВЦЭМ!$A$39:$A$782,$A106,СВЦЭМ!$B$39:$B$782,P$83)+'СЕТ СН'!$H$14+СВЦЭМ!$D$10+'СЕТ СН'!$H$5-'СЕТ СН'!$H$24</f>
        <v>3473.5482006699999</v>
      </c>
      <c r="Q106" s="36">
        <f>SUMIFS(СВЦЭМ!$D$39:$D$782,СВЦЭМ!$A$39:$A$782,$A106,СВЦЭМ!$B$39:$B$782,Q$83)+'СЕТ СН'!$H$14+СВЦЭМ!$D$10+'СЕТ СН'!$H$5-'СЕТ СН'!$H$24</f>
        <v>3485.72588541</v>
      </c>
      <c r="R106" s="36">
        <f>SUMIFS(СВЦЭМ!$D$39:$D$782,СВЦЭМ!$A$39:$A$782,$A106,СВЦЭМ!$B$39:$B$782,R$83)+'СЕТ СН'!$H$14+СВЦЭМ!$D$10+'СЕТ СН'!$H$5-'СЕТ СН'!$H$24</f>
        <v>3442.1320714100002</v>
      </c>
      <c r="S106" s="36">
        <f>SUMIFS(СВЦЭМ!$D$39:$D$782,СВЦЭМ!$A$39:$A$782,$A106,СВЦЭМ!$B$39:$B$782,S$83)+'СЕТ СН'!$H$14+СВЦЭМ!$D$10+'СЕТ СН'!$H$5-'СЕТ СН'!$H$24</f>
        <v>3387.2017153199999</v>
      </c>
      <c r="T106" s="36">
        <f>SUMIFS(СВЦЭМ!$D$39:$D$782,СВЦЭМ!$A$39:$A$782,$A106,СВЦЭМ!$B$39:$B$782,T$83)+'СЕТ СН'!$H$14+СВЦЭМ!$D$10+'СЕТ СН'!$H$5-'СЕТ СН'!$H$24</f>
        <v>3354.6256357299999</v>
      </c>
      <c r="U106" s="36">
        <f>SUMIFS(СВЦЭМ!$D$39:$D$782,СВЦЭМ!$A$39:$A$782,$A106,СВЦЭМ!$B$39:$B$782,U$83)+'СЕТ СН'!$H$14+СВЦЭМ!$D$10+'СЕТ СН'!$H$5-'СЕТ СН'!$H$24</f>
        <v>3357.35276638</v>
      </c>
      <c r="V106" s="36">
        <f>SUMIFS(СВЦЭМ!$D$39:$D$782,СВЦЭМ!$A$39:$A$782,$A106,СВЦЭМ!$B$39:$B$782,V$83)+'СЕТ СН'!$H$14+СВЦЭМ!$D$10+'СЕТ СН'!$H$5-'СЕТ СН'!$H$24</f>
        <v>3373.43062328</v>
      </c>
      <c r="W106" s="36">
        <f>SUMIFS(СВЦЭМ!$D$39:$D$782,СВЦЭМ!$A$39:$A$782,$A106,СВЦЭМ!$B$39:$B$782,W$83)+'СЕТ СН'!$H$14+СВЦЭМ!$D$10+'СЕТ СН'!$H$5-'СЕТ СН'!$H$24</f>
        <v>3383.40763479</v>
      </c>
      <c r="X106" s="36">
        <f>SUMIFS(СВЦЭМ!$D$39:$D$782,СВЦЭМ!$A$39:$A$782,$A106,СВЦЭМ!$B$39:$B$782,X$83)+'СЕТ СН'!$H$14+СВЦЭМ!$D$10+'СЕТ СН'!$H$5-'СЕТ СН'!$H$24</f>
        <v>3363.6117630600002</v>
      </c>
      <c r="Y106" s="36">
        <f>SUMIFS(СВЦЭМ!$D$39:$D$782,СВЦЭМ!$A$39:$A$782,$A106,СВЦЭМ!$B$39:$B$782,Y$83)+'СЕТ СН'!$H$14+СВЦЭМ!$D$10+'СЕТ СН'!$H$5-'СЕТ СН'!$H$24</f>
        <v>3326.1267268800002</v>
      </c>
    </row>
    <row r="107" spans="1:25" ht="15.75" x14ac:dyDescent="0.2">
      <c r="A107" s="35">
        <f t="shared" si="2"/>
        <v>44371</v>
      </c>
      <c r="B107" s="36">
        <f>SUMIFS(СВЦЭМ!$D$39:$D$782,СВЦЭМ!$A$39:$A$782,$A107,СВЦЭМ!$B$39:$B$782,B$83)+'СЕТ СН'!$H$14+СВЦЭМ!$D$10+'СЕТ СН'!$H$5-'СЕТ СН'!$H$24</f>
        <v>3394.8793869800002</v>
      </c>
      <c r="C107" s="36">
        <f>SUMIFS(СВЦЭМ!$D$39:$D$782,СВЦЭМ!$A$39:$A$782,$A107,СВЦЭМ!$B$39:$B$782,C$83)+'СЕТ СН'!$H$14+СВЦЭМ!$D$10+'СЕТ СН'!$H$5-'СЕТ СН'!$H$24</f>
        <v>3499.1059654599999</v>
      </c>
      <c r="D107" s="36">
        <f>SUMIFS(СВЦЭМ!$D$39:$D$782,СВЦЭМ!$A$39:$A$782,$A107,СВЦЭМ!$B$39:$B$782,D$83)+'СЕТ СН'!$H$14+СВЦЭМ!$D$10+'СЕТ СН'!$H$5-'СЕТ СН'!$H$24</f>
        <v>3528.8056333700001</v>
      </c>
      <c r="E107" s="36">
        <f>SUMIFS(СВЦЭМ!$D$39:$D$782,СВЦЭМ!$A$39:$A$782,$A107,СВЦЭМ!$B$39:$B$782,E$83)+'СЕТ СН'!$H$14+СВЦЭМ!$D$10+'СЕТ СН'!$H$5-'СЕТ СН'!$H$24</f>
        <v>3526.60760093</v>
      </c>
      <c r="F107" s="36">
        <f>SUMIFS(СВЦЭМ!$D$39:$D$782,СВЦЭМ!$A$39:$A$782,$A107,СВЦЭМ!$B$39:$B$782,F$83)+'СЕТ СН'!$H$14+СВЦЭМ!$D$10+'СЕТ СН'!$H$5-'СЕТ СН'!$H$24</f>
        <v>3522.7905349399998</v>
      </c>
      <c r="G107" s="36">
        <f>SUMIFS(СВЦЭМ!$D$39:$D$782,СВЦЭМ!$A$39:$A$782,$A107,СВЦЭМ!$B$39:$B$782,G$83)+'СЕТ СН'!$H$14+СВЦЭМ!$D$10+'СЕТ СН'!$H$5-'СЕТ СН'!$H$24</f>
        <v>3531.8523425600001</v>
      </c>
      <c r="H107" s="36">
        <f>SUMIFS(СВЦЭМ!$D$39:$D$782,СВЦЭМ!$A$39:$A$782,$A107,СВЦЭМ!$B$39:$B$782,H$83)+'СЕТ СН'!$H$14+СВЦЭМ!$D$10+'СЕТ СН'!$H$5-'СЕТ СН'!$H$24</f>
        <v>3532.61894936</v>
      </c>
      <c r="I107" s="36">
        <f>SUMIFS(СВЦЭМ!$D$39:$D$782,СВЦЭМ!$A$39:$A$782,$A107,СВЦЭМ!$B$39:$B$782,I$83)+'СЕТ СН'!$H$14+СВЦЭМ!$D$10+'СЕТ СН'!$H$5-'СЕТ СН'!$H$24</f>
        <v>3444.0030911599997</v>
      </c>
      <c r="J107" s="36">
        <f>SUMIFS(СВЦЭМ!$D$39:$D$782,СВЦЭМ!$A$39:$A$782,$A107,СВЦЭМ!$B$39:$B$782,J$83)+'СЕТ СН'!$H$14+СВЦЭМ!$D$10+'СЕТ СН'!$H$5-'СЕТ СН'!$H$24</f>
        <v>3381.2533292799999</v>
      </c>
      <c r="K107" s="36">
        <f>SUMIFS(СВЦЭМ!$D$39:$D$782,СВЦЭМ!$A$39:$A$782,$A107,СВЦЭМ!$B$39:$B$782,K$83)+'СЕТ СН'!$H$14+СВЦЭМ!$D$10+'СЕТ СН'!$H$5-'СЕТ СН'!$H$24</f>
        <v>3391.2618925400002</v>
      </c>
      <c r="L107" s="36">
        <f>SUMIFS(СВЦЭМ!$D$39:$D$782,СВЦЭМ!$A$39:$A$782,$A107,СВЦЭМ!$B$39:$B$782,L$83)+'СЕТ СН'!$H$14+СВЦЭМ!$D$10+'СЕТ СН'!$H$5-'СЕТ СН'!$H$24</f>
        <v>3386.98960588</v>
      </c>
      <c r="M107" s="36">
        <f>SUMIFS(СВЦЭМ!$D$39:$D$782,СВЦЭМ!$A$39:$A$782,$A107,СВЦЭМ!$B$39:$B$782,M$83)+'СЕТ СН'!$H$14+СВЦЭМ!$D$10+'СЕТ СН'!$H$5-'СЕТ СН'!$H$24</f>
        <v>3392.3698306199999</v>
      </c>
      <c r="N107" s="36">
        <f>SUMIFS(СВЦЭМ!$D$39:$D$782,СВЦЭМ!$A$39:$A$782,$A107,СВЦЭМ!$B$39:$B$782,N$83)+'СЕТ СН'!$H$14+СВЦЭМ!$D$10+'СЕТ СН'!$H$5-'СЕТ СН'!$H$24</f>
        <v>3429.7903310500001</v>
      </c>
      <c r="O107" s="36">
        <f>SUMIFS(СВЦЭМ!$D$39:$D$782,СВЦЭМ!$A$39:$A$782,$A107,СВЦЭМ!$B$39:$B$782,O$83)+'СЕТ СН'!$H$14+СВЦЭМ!$D$10+'СЕТ СН'!$H$5-'СЕТ СН'!$H$24</f>
        <v>3492.8146912900002</v>
      </c>
      <c r="P107" s="36">
        <f>SUMIFS(СВЦЭМ!$D$39:$D$782,СВЦЭМ!$A$39:$A$782,$A107,СВЦЭМ!$B$39:$B$782,P$83)+'СЕТ СН'!$H$14+СВЦЭМ!$D$10+'СЕТ СН'!$H$5-'СЕТ СН'!$H$24</f>
        <v>3499.4191324899998</v>
      </c>
      <c r="Q107" s="36">
        <f>SUMIFS(СВЦЭМ!$D$39:$D$782,СВЦЭМ!$A$39:$A$782,$A107,СВЦЭМ!$B$39:$B$782,Q$83)+'СЕТ СН'!$H$14+СВЦЭМ!$D$10+'СЕТ СН'!$H$5-'СЕТ СН'!$H$24</f>
        <v>3495.2709714699999</v>
      </c>
      <c r="R107" s="36">
        <f>SUMIFS(СВЦЭМ!$D$39:$D$782,СВЦЭМ!$A$39:$A$782,$A107,СВЦЭМ!$B$39:$B$782,R$83)+'СЕТ СН'!$H$14+СВЦЭМ!$D$10+'СЕТ СН'!$H$5-'СЕТ СН'!$H$24</f>
        <v>3438.57126126</v>
      </c>
      <c r="S107" s="36">
        <f>SUMIFS(СВЦЭМ!$D$39:$D$782,СВЦЭМ!$A$39:$A$782,$A107,СВЦЭМ!$B$39:$B$782,S$83)+'СЕТ СН'!$H$14+СВЦЭМ!$D$10+'СЕТ СН'!$H$5-'СЕТ СН'!$H$24</f>
        <v>3391.9966737300001</v>
      </c>
      <c r="T107" s="36">
        <f>SUMIFS(СВЦЭМ!$D$39:$D$782,СВЦЭМ!$A$39:$A$782,$A107,СВЦЭМ!$B$39:$B$782,T$83)+'СЕТ СН'!$H$14+СВЦЭМ!$D$10+'СЕТ СН'!$H$5-'СЕТ СН'!$H$24</f>
        <v>3379.3113996100001</v>
      </c>
      <c r="U107" s="36">
        <f>SUMIFS(СВЦЭМ!$D$39:$D$782,СВЦЭМ!$A$39:$A$782,$A107,СВЦЭМ!$B$39:$B$782,U$83)+'СЕТ СН'!$H$14+СВЦЭМ!$D$10+'СЕТ СН'!$H$5-'СЕТ СН'!$H$24</f>
        <v>3387.3816750999999</v>
      </c>
      <c r="V107" s="36">
        <f>SUMIFS(СВЦЭМ!$D$39:$D$782,СВЦЭМ!$A$39:$A$782,$A107,СВЦЭМ!$B$39:$B$782,V$83)+'СЕТ СН'!$H$14+СВЦЭМ!$D$10+'СЕТ СН'!$H$5-'СЕТ СН'!$H$24</f>
        <v>3392.7336804900001</v>
      </c>
      <c r="W107" s="36">
        <f>SUMIFS(СВЦЭМ!$D$39:$D$782,СВЦЭМ!$A$39:$A$782,$A107,СВЦЭМ!$B$39:$B$782,W$83)+'СЕТ СН'!$H$14+СВЦЭМ!$D$10+'СЕТ СН'!$H$5-'СЕТ СН'!$H$24</f>
        <v>3392.6666230800001</v>
      </c>
      <c r="X107" s="36">
        <f>SUMIFS(СВЦЭМ!$D$39:$D$782,СВЦЭМ!$A$39:$A$782,$A107,СВЦЭМ!$B$39:$B$782,X$83)+'СЕТ СН'!$H$14+СВЦЭМ!$D$10+'СЕТ СН'!$H$5-'СЕТ СН'!$H$24</f>
        <v>3385.3034757699997</v>
      </c>
      <c r="Y107" s="36">
        <f>SUMIFS(СВЦЭМ!$D$39:$D$782,СВЦЭМ!$A$39:$A$782,$A107,СВЦЭМ!$B$39:$B$782,Y$83)+'СЕТ СН'!$H$14+СВЦЭМ!$D$10+'СЕТ СН'!$H$5-'СЕТ СН'!$H$24</f>
        <v>3349.4439084300002</v>
      </c>
    </row>
    <row r="108" spans="1:25" ht="15.75" x14ac:dyDescent="0.2">
      <c r="A108" s="35">
        <f t="shared" si="2"/>
        <v>44372</v>
      </c>
      <c r="B108" s="36">
        <f>SUMIFS(СВЦЭМ!$D$39:$D$782,СВЦЭМ!$A$39:$A$782,$A108,СВЦЭМ!$B$39:$B$782,B$83)+'СЕТ СН'!$H$14+СВЦЭМ!$D$10+'СЕТ СН'!$H$5-'СЕТ СН'!$H$24</f>
        <v>3406.56778291</v>
      </c>
      <c r="C108" s="36">
        <f>SUMIFS(СВЦЭМ!$D$39:$D$782,СВЦЭМ!$A$39:$A$782,$A108,СВЦЭМ!$B$39:$B$782,C$83)+'СЕТ СН'!$H$14+СВЦЭМ!$D$10+'СЕТ СН'!$H$5-'СЕТ СН'!$H$24</f>
        <v>3500.92467734</v>
      </c>
      <c r="D108" s="36">
        <f>SUMIFS(СВЦЭМ!$D$39:$D$782,СВЦЭМ!$A$39:$A$782,$A108,СВЦЭМ!$B$39:$B$782,D$83)+'СЕТ СН'!$H$14+СВЦЭМ!$D$10+'СЕТ СН'!$H$5-'СЕТ СН'!$H$24</f>
        <v>3538.2635296099998</v>
      </c>
      <c r="E108" s="36">
        <f>SUMIFS(СВЦЭМ!$D$39:$D$782,СВЦЭМ!$A$39:$A$782,$A108,СВЦЭМ!$B$39:$B$782,E$83)+'СЕТ СН'!$H$14+СВЦЭМ!$D$10+'СЕТ СН'!$H$5-'СЕТ СН'!$H$24</f>
        <v>3535.3424001200001</v>
      </c>
      <c r="F108" s="36">
        <f>SUMIFS(СВЦЭМ!$D$39:$D$782,СВЦЭМ!$A$39:$A$782,$A108,СВЦЭМ!$B$39:$B$782,F$83)+'СЕТ СН'!$H$14+СВЦЭМ!$D$10+'СЕТ СН'!$H$5-'СЕТ СН'!$H$24</f>
        <v>3536.6904483799999</v>
      </c>
      <c r="G108" s="36">
        <f>SUMIFS(СВЦЭМ!$D$39:$D$782,СВЦЭМ!$A$39:$A$782,$A108,СВЦЭМ!$B$39:$B$782,G$83)+'СЕТ СН'!$H$14+СВЦЭМ!$D$10+'СЕТ СН'!$H$5-'СЕТ СН'!$H$24</f>
        <v>3538.6858524700001</v>
      </c>
      <c r="H108" s="36">
        <f>SUMIFS(СВЦЭМ!$D$39:$D$782,СВЦЭМ!$A$39:$A$782,$A108,СВЦЭМ!$B$39:$B$782,H$83)+'СЕТ СН'!$H$14+СВЦЭМ!$D$10+'СЕТ СН'!$H$5-'СЕТ СН'!$H$24</f>
        <v>3537.9213201499997</v>
      </c>
      <c r="I108" s="36">
        <f>SUMIFS(СВЦЭМ!$D$39:$D$782,СВЦЭМ!$A$39:$A$782,$A108,СВЦЭМ!$B$39:$B$782,I$83)+'СЕТ СН'!$H$14+СВЦЭМ!$D$10+'СЕТ СН'!$H$5-'СЕТ СН'!$H$24</f>
        <v>3431.6697935100001</v>
      </c>
      <c r="J108" s="36">
        <f>SUMIFS(СВЦЭМ!$D$39:$D$782,СВЦЭМ!$A$39:$A$782,$A108,СВЦЭМ!$B$39:$B$782,J$83)+'СЕТ СН'!$H$14+СВЦЭМ!$D$10+'СЕТ СН'!$H$5-'СЕТ СН'!$H$24</f>
        <v>3372.74189566</v>
      </c>
      <c r="K108" s="36">
        <f>SUMIFS(СВЦЭМ!$D$39:$D$782,СВЦЭМ!$A$39:$A$782,$A108,СВЦЭМ!$B$39:$B$782,K$83)+'СЕТ СН'!$H$14+СВЦЭМ!$D$10+'СЕТ СН'!$H$5-'СЕТ СН'!$H$24</f>
        <v>3389.8209165899998</v>
      </c>
      <c r="L108" s="36">
        <f>SUMIFS(СВЦЭМ!$D$39:$D$782,СВЦЭМ!$A$39:$A$782,$A108,СВЦЭМ!$B$39:$B$782,L$83)+'СЕТ СН'!$H$14+СВЦЭМ!$D$10+'СЕТ СН'!$H$5-'СЕТ СН'!$H$24</f>
        <v>3383.0682688699999</v>
      </c>
      <c r="M108" s="36">
        <f>SUMIFS(СВЦЭМ!$D$39:$D$782,СВЦЭМ!$A$39:$A$782,$A108,СВЦЭМ!$B$39:$B$782,M$83)+'СЕТ СН'!$H$14+СВЦЭМ!$D$10+'СЕТ СН'!$H$5-'СЕТ СН'!$H$24</f>
        <v>3382.9068181299999</v>
      </c>
      <c r="N108" s="36">
        <f>SUMIFS(СВЦЭМ!$D$39:$D$782,СВЦЭМ!$A$39:$A$782,$A108,СВЦЭМ!$B$39:$B$782,N$83)+'СЕТ СН'!$H$14+СВЦЭМ!$D$10+'СЕТ СН'!$H$5-'СЕТ СН'!$H$24</f>
        <v>3433.35596876</v>
      </c>
      <c r="O108" s="36">
        <f>SUMIFS(СВЦЭМ!$D$39:$D$782,СВЦЭМ!$A$39:$A$782,$A108,СВЦЭМ!$B$39:$B$782,O$83)+'СЕТ СН'!$H$14+СВЦЭМ!$D$10+'СЕТ СН'!$H$5-'СЕТ СН'!$H$24</f>
        <v>3479.6540023699999</v>
      </c>
      <c r="P108" s="36">
        <f>SUMIFS(СВЦЭМ!$D$39:$D$782,СВЦЭМ!$A$39:$A$782,$A108,СВЦЭМ!$B$39:$B$782,P$83)+'СЕТ СН'!$H$14+СВЦЭМ!$D$10+'СЕТ СН'!$H$5-'СЕТ СН'!$H$24</f>
        <v>3487.29669663</v>
      </c>
      <c r="Q108" s="36">
        <f>SUMIFS(СВЦЭМ!$D$39:$D$782,СВЦЭМ!$A$39:$A$782,$A108,СВЦЭМ!$B$39:$B$782,Q$83)+'СЕТ СН'!$H$14+СВЦЭМ!$D$10+'СЕТ СН'!$H$5-'СЕТ СН'!$H$24</f>
        <v>3495.5496327599999</v>
      </c>
      <c r="R108" s="36">
        <f>SUMIFS(СВЦЭМ!$D$39:$D$782,СВЦЭМ!$A$39:$A$782,$A108,СВЦЭМ!$B$39:$B$782,R$83)+'СЕТ СН'!$H$14+СВЦЭМ!$D$10+'СЕТ СН'!$H$5-'СЕТ СН'!$H$24</f>
        <v>3461.7351547200001</v>
      </c>
      <c r="S108" s="36">
        <f>SUMIFS(СВЦЭМ!$D$39:$D$782,СВЦЭМ!$A$39:$A$782,$A108,СВЦЭМ!$B$39:$B$782,S$83)+'СЕТ СН'!$H$14+СВЦЭМ!$D$10+'СЕТ СН'!$H$5-'СЕТ СН'!$H$24</f>
        <v>3393.8204261800001</v>
      </c>
      <c r="T108" s="36">
        <f>SUMIFS(СВЦЭМ!$D$39:$D$782,СВЦЭМ!$A$39:$A$782,$A108,СВЦЭМ!$B$39:$B$782,T$83)+'СЕТ СН'!$H$14+СВЦЭМ!$D$10+'СЕТ СН'!$H$5-'СЕТ СН'!$H$24</f>
        <v>3377.80650277</v>
      </c>
      <c r="U108" s="36">
        <f>SUMIFS(СВЦЭМ!$D$39:$D$782,СВЦЭМ!$A$39:$A$782,$A108,СВЦЭМ!$B$39:$B$782,U$83)+'СЕТ СН'!$H$14+СВЦЭМ!$D$10+'СЕТ СН'!$H$5-'СЕТ СН'!$H$24</f>
        <v>3384.45825694</v>
      </c>
      <c r="V108" s="36">
        <f>SUMIFS(СВЦЭМ!$D$39:$D$782,СВЦЭМ!$A$39:$A$782,$A108,СВЦЭМ!$B$39:$B$782,V$83)+'СЕТ СН'!$H$14+СВЦЭМ!$D$10+'СЕТ СН'!$H$5-'СЕТ СН'!$H$24</f>
        <v>3385.27708618</v>
      </c>
      <c r="W108" s="36">
        <f>SUMIFS(СВЦЭМ!$D$39:$D$782,СВЦЭМ!$A$39:$A$782,$A108,СВЦЭМ!$B$39:$B$782,W$83)+'СЕТ СН'!$H$14+СВЦЭМ!$D$10+'СЕТ СН'!$H$5-'СЕТ СН'!$H$24</f>
        <v>3394.0932077899997</v>
      </c>
      <c r="X108" s="36">
        <f>SUMIFS(СВЦЭМ!$D$39:$D$782,СВЦЭМ!$A$39:$A$782,$A108,СВЦЭМ!$B$39:$B$782,X$83)+'СЕТ СН'!$H$14+СВЦЭМ!$D$10+'СЕТ СН'!$H$5-'СЕТ СН'!$H$24</f>
        <v>3378.5245091100001</v>
      </c>
      <c r="Y108" s="36">
        <f>SUMIFS(СВЦЭМ!$D$39:$D$782,СВЦЭМ!$A$39:$A$782,$A108,СВЦЭМ!$B$39:$B$782,Y$83)+'СЕТ СН'!$H$14+СВЦЭМ!$D$10+'СЕТ СН'!$H$5-'СЕТ СН'!$H$24</f>
        <v>3333.9521676700001</v>
      </c>
    </row>
    <row r="109" spans="1:25" ht="15.75" x14ac:dyDescent="0.2">
      <c r="A109" s="35">
        <f t="shared" si="2"/>
        <v>44373</v>
      </c>
      <c r="B109" s="36">
        <f>SUMIFS(СВЦЭМ!$D$39:$D$782,СВЦЭМ!$A$39:$A$782,$A109,СВЦЭМ!$B$39:$B$782,B$83)+'СЕТ СН'!$H$14+СВЦЭМ!$D$10+'СЕТ СН'!$H$5-'СЕТ СН'!$H$24</f>
        <v>3369.4126854599999</v>
      </c>
      <c r="C109" s="36">
        <f>SUMIFS(СВЦЭМ!$D$39:$D$782,СВЦЭМ!$A$39:$A$782,$A109,СВЦЭМ!$B$39:$B$782,C$83)+'СЕТ СН'!$H$14+СВЦЭМ!$D$10+'СЕТ СН'!$H$5-'СЕТ СН'!$H$24</f>
        <v>3462.0131035300001</v>
      </c>
      <c r="D109" s="36">
        <f>SUMIFS(СВЦЭМ!$D$39:$D$782,СВЦЭМ!$A$39:$A$782,$A109,СВЦЭМ!$B$39:$B$782,D$83)+'СЕТ СН'!$H$14+СВЦЭМ!$D$10+'СЕТ СН'!$H$5-'СЕТ СН'!$H$24</f>
        <v>3479.1012381299997</v>
      </c>
      <c r="E109" s="36">
        <f>SUMIFS(СВЦЭМ!$D$39:$D$782,СВЦЭМ!$A$39:$A$782,$A109,СВЦЭМ!$B$39:$B$782,E$83)+'СЕТ СН'!$H$14+СВЦЭМ!$D$10+'СЕТ СН'!$H$5-'СЕТ СН'!$H$24</f>
        <v>3479.13985164</v>
      </c>
      <c r="F109" s="36">
        <f>SUMIFS(СВЦЭМ!$D$39:$D$782,СВЦЭМ!$A$39:$A$782,$A109,СВЦЭМ!$B$39:$B$782,F$83)+'СЕТ СН'!$H$14+СВЦЭМ!$D$10+'СЕТ СН'!$H$5-'СЕТ СН'!$H$24</f>
        <v>3486.5054715799997</v>
      </c>
      <c r="G109" s="36">
        <f>SUMIFS(СВЦЭМ!$D$39:$D$782,СВЦЭМ!$A$39:$A$782,$A109,СВЦЭМ!$B$39:$B$782,G$83)+'СЕТ СН'!$H$14+СВЦЭМ!$D$10+'СЕТ СН'!$H$5-'СЕТ СН'!$H$24</f>
        <v>3476.8229004499999</v>
      </c>
      <c r="H109" s="36">
        <f>SUMIFS(СВЦЭМ!$D$39:$D$782,СВЦЭМ!$A$39:$A$782,$A109,СВЦЭМ!$B$39:$B$782,H$83)+'СЕТ СН'!$H$14+СВЦЭМ!$D$10+'СЕТ СН'!$H$5-'СЕТ СН'!$H$24</f>
        <v>3477.19067051</v>
      </c>
      <c r="I109" s="36">
        <f>SUMIFS(СВЦЭМ!$D$39:$D$782,СВЦЭМ!$A$39:$A$782,$A109,СВЦЭМ!$B$39:$B$782,I$83)+'СЕТ СН'!$H$14+СВЦЭМ!$D$10+'СЕТ СН'!$H$5-'СЕТ СН'!$H$24</f>
        <v>3453.1106053100002</v>
      </c>
      <c r="J109" s="36">
        <f>SUMIFS(СВЦЭМ!$D$39:$D$782,СВЦЭМ!$A$39:$A$782,$A109,СВЦЭМ!$B$39:$B$782,J$83)+'СЕТ СН'!$H$14+СВЦЭМ!$D$10+'СЕТ СН'!$H$5-'СЕТ СН'!$H$24</f>
        <v>3387.99284248</v>
      </c>
      <c r="K109" s="36">
        <f>SUMIFS(СВЦЭМ!$D$39:$D$782,СВЦЭМ!$A$39:$A$782,$A109,СВЦЭМ!$B$39:$B$782,K$83)+'СЕТ СН'!$H$14+СВЦЭМ!$D$10+'СЕТ СН'!$H$5-'СЕТ СН'!$H$24</f>
        <v>3352.0034573299999</v>
      </c>
      <c r="L109" s="36">
        <f>SUMIFS(СВЦЭМ!$D$39:$D$782,СВЦЭМ!$A$39:$A$782,$A109,СВЦЭМ!$B$39:$B$782,L$83)+'СЕТ СН'!$H$14+СВЦЭМ!$D$10+'СЕТ СН'!$H$5-'СЕТ СН'!$H$24</f>
        <v>3357.5763764399999</v>
      </c>
      <c r="M109" s="36">
        <f>SUMIFS(СВЦЭМ!$D$39:$D$782,СВЦЭМ!$A$39:$A$782,$A109,СВЦЭМ!$B$39:$B$782,M$83)+'СЕТ СН'!$H$14+СВЦЭМ!$D$10+'СЕТ СН'!$H$5-'СЕТ СН'!$H$24</f>
        <v>3375.34153229</v>
      </c>
      <c r="N109" s="36">
        <f>SUMIFS(СВЦЭМ!$D$39:$D$782,СВЦЭМ!$A$39:$A$782,$A109,СВЦЭМ!$B$39:$B$782,N$83)+'СЕТ СН'!$H$14+СВЦЭМ!$D$10+'СЕТ СН'!$H$5-'СЕТ СН'!$H$24</f>
        <v>3422.7491115600001</v>
      </c>
      <c r="O109" s="36">
        <f>SUMIFS(СВЦЭМ!$D$39:$D$782,СВЦЭМ!$A$39:$A$782,$A109,СВЦЭМ!$B$39:$B$782,O$83)+'СЕТ СН'!$H$14+СВЦЭМ!$D$10+'СЕТ СН'!$H$5-'СЕТ СН'!$H$24</f>
        <v>3430.9215132600002</v>
      </c>
      <c r="P109" s="36">
        <f>SUMIFS(СВЦЭМ!$D$39:$D$782,СВЦЭМ!$A$39:$A$782,$A109,СВЦЭМ!$B$39:$B$782,P$83)+'СЕТ СН'!$H$14+СВЦЭМ!$D$10+'СЕТ СН'!$H$5-'СЕТ СН'!$H$24</f>
        <v>3433.0944364699999</v>
      </c>
      <c r="Q109" s="36">
        <f>SUMIFS(СВЦЭМ!$D$39:$D$782,СВЦЭМ!$A$39:$A$782,$A109,СВЦЭМ!$B$39:$B$782,Q$83)+'СЕТ СН'!$H$14+СВЦЭМ!$D$10+'СЕТ СН'!$H$5-'СЕТ СН'!$H$24</f>
        <v>3432.5795554400001</v>
      </c>
      <c r="R109" s="36">
        <f>SUMIFS(СВЦЭМ!$D$39:$D$782,СВЦЭМ!$A$39:$A$782,$A109,СВЦЭМ!$B$39:$B$782,R$83)+'СЕТ СН'!$H$14+СВЦЭМ!$D$10+'СЕТ СН'!$H$5-'СЕТ СН'!$H$24</f>
        <v>3390.6455473699998</v>
      </c>
      <c r="S109" s="36">
        <f>SUMIFS(СВЦЭМ!$D$39:$D$782,СВЦЭМ!$A$39:$A$782,$A109,СВЦЭМ!$B$39:$B$782,S$83)+'СЕТ СН'!$H$14+СВЦЭМ!$D$10+'СЕТ СН'!$H$5-'СЕТ СН'!$H$24</f>
        <v>3359.9077707699998</v>
      </c>
      <c r="T109" s="36">
        <f>SUMIFS(СВЦЭМ!$D$39:$D$782,СВЦЭМ!$A$39:$A$782,$A109,СВЦЭМ!$B$39:$B$782,T$83)+'СЕТ СН'!$H$14+СВЦЭМ!$D$10+'СЕТ СН'!$H$5-'СЕТ СН'!$H$24</f>
        <v>3349.111042</v>
      </c>
      <c r="U109" s="36">
        <f>SUMIFS(СВЦЭМ!$D$39:$D$782,СВЦЭМ!$A$39:$A$782,$A109,СВЦЭМ!$B$39:$B$782,U$83)+'СЕТ СН'!$H$14+СВЦЭМ!$D$10+'СЕТ СН'!$H$5-'СЕТ СН'!$H$24</f>
        <v>3350.8704361700002</v>
      </c>
      <c r="V109" s="36">
        <f>SUMIFS(СВЦЭМ!$D$39:$D$782,СВЦЭМ!$A$39:$A$782,$A109,СВЦЭМ!$B$39:$B$782,V$83)+'СЕТ СН'!$H$14+СВЦЭМ!$D$10+'СЕТ СН'!$H$5-'СЕТ СН'!$H$24</f>
        <v>3348.3979357500002</v>
      </c>
      <c r="W109" s="36">
        <f>SUMIFS(СВЦЭМ!$D$39:$D$782,СВЦЭМ!$A$39:$A$782,$A109,СВЦЭМ!$B$39:$B$782,W$83)+'СЕТ СН'!$H$14+СВЦЭМ!$D$10+'СЕТ СН'!$H$5-'СЕТ СН'!$H$24</f>
        <v>3361.7179632899997</v>
      </c>
      <c r="X109" s="36">
        <f>SUMIFS(СВЦЭМ!$D$39:$D$782,СВЦЭМ!$A$39:$A$782,$A109,СВЦЭМ!$B$39:$B$782,X$83)+'СЕТ СН'!$H$14+СВЦЭМ!$D$10+'СЕТ СН'!$H$5-'СЕТ СН'!$H$24</f>
        <v>3351.2843689699998</v>
      </c>
      <c r="Y109" s="36">
        <f>SUMIFS(СВЦЭМ!$D$39:$D$782,СВЦЭМ!$A$39:$A$782,$A109,СВЦЭМ!$B$39:$B$782,Y$83)+'СЕТ СН'!$H$14+СВЦЭМ!$D$10+'СЕТ СН'!$H$5-'СЕТ СН'!$H$24</f>
        <v>3309.9024765200002</v>
      </c>
    </row>
    <row r="110" spans="1:25" ht="15.75" x14ac:dyDescent="0.2">
      <c r="A110" s="35">
        <f t="shared" si="2"/>
        <v>44374</v>
      </c>
      <c r="B110" s="36">
        <f>SUMIFS(СВЦЭМ!$D$39:$D$782,СВЦЭМ!$A$39:$A$782,$A110,СВЦЭМ!$B$39:$B$782,B$83)+'СЕТ СН'!$H$14+СВЦЭМ!$D$10+'СЕТ СН'!$H$5-'СЕТ СН'!$H$24</f>
        <v>3330.85491271</v>
      </c>
      <c r="C110" s="36">
        <f>SUMIFS(СВЦЭМ!$D$39:$D$782,СВЦЭМ!$A$39:$A$782,$A110,СВЦЭМ!$B$39:$B$782,C$83)+'СЕТ СН'!$H$14+СВЦЭМ!$D$10+'СЕТ СН'!$H$5-'СЕТ СН'!$H$24</f>
        <v>3385.1177001799997</v>
      </c>
      <c r="D110" s="36">
        <f>SUMIFS(СВЦЭМ!$D$39:$D$782,СВЦЭМ!$A$39:$A$782,$A110,СВЦЭМ!$B$39:$B$782,D$83)+'СЕТ СН'!$H$14+СВЦЭМ!$D$10+'СЕТ СН'!$H$5-'СЕТ СН'!$H$24</f>
        <v>3455.01292079</v>
      </c>
      <c r="E110" s="36">
        <f>SUMIFS(СВЦЭМ!$D$39:$D$782,СВЦЭМ!$A$39:$A$782,$A110,СВЦЭМ!$B$39:$B$782,E$83)+'СЕТ СН'!$H$14+СВЦЭМ!$D$10+'СЕТ СН'!$H$5-'СЕТ СН'!$H$24</f>
        <v>3474.2340450800002</v>
      </c>
      <c r="F110" s="36">
        <f>SUMIFS(СВЦЭМ!$D$39:$D$782,СВЦЭМ!$A$39:$A$782,$A110,СВЦЭМ!$B$39:$B$782,F$83)+'СЕТ СН'!$H$14+СВЦЭМ!$D$10+'СЕТ СН'!$H$5-'СЕТ СН'!$H$24</f>
        <v>3479.0912623200002</v>
      </c>
      <c r="G110" s="36">
        <f>SUMIFS(СВЦЭМ!$D$39:$D$782,СВЦЭМ!$A$39:$A$782,$A110,СВЦЭМ!$B$39:$B$782,G$83)+'СЕТ СН'!$H$14+СВЦЭМ!$D$10+'СЕТ СН'!$H$5-'СЕТ СН'!$H$24</f>
        <v>3477.5174042499998</v>
      </c>
      <c r="H110" s="36">
        <f>SUMIFS(СВЦЭМ!$D$39:$D$782,СВЦЭМ!$A$39:$A$782,$A110,СВЦЭМ!$B$39:$B$782,H$83)+'СЕТ СН'!$H$14+СВЦЭМ!$D$10+'СЕТ СН'!$H$5-'СЕТ СН'!$H$24</f>
        <v>3459.0431272000001</v>
      </c>
      <c r="I110" s="36">
        <f>SUMIFS(СВЦЭМ!$D$39:$D$782,СВЦЭМ!$A$39:$A$782,$A110,СВЦЭМ!$B$39:$B$782,I$83)+'СЕТ СН'!$H$14+СВЦЭМ!$D$10+'СЕТ СН'!$H$5-'СЕТ СН'!$H$24</f>
        <v>3378.9516675599998</v>
      </c>
      <c r="J110" s="36">
        <f>SUMIFS(СВЦЭМ!$D$39:$D$782,СВЦЭМ!$A$39:$A$782,$A110,СВЦЭМ!$B$39:$B$782,J$83)+'СЕТ СН'!$H$14+СВЦЭМ!$D$10+'СЕТ СН'!$H$5-'СЕТ СН'!$H$24</f>
        <v>3331.3790117399999</v>
      </c>
      <c r="K110" s="36">
        <f>SUMIFS(СВЦЭМ!$D$39:$D$782,СВЦЭМ!$A$39:$A$782,$A110,СВЦЭМ!$B$39:$B$782,K$83)+'СЕТ СН'!$H$14+СВЦЭМ!$D$10+'СЕТ СН'!$H$5-'СЕТ СН'!$H$24</f>
        <v>3328.4711717999999</v>
      </c>
      <c r="L110" s="36">
        <f>SUMIFS(СВЦЭМ!$D$39:$D$782,СВЦЭМ!$A$39:$A$782,$A110,СВЦЭМ!$B$39:$B$782,L$83)+'СЕТ СН'!$H$14+СВЦЭМ!$D$10+'СЕТ СН'!$H$5-'СЕТ СН'!$H$24</f>
        <v>3318.1178184400001</v>
      </c>
      <c r="M110" s="36">
        <f>SUMIFS(СВЦЭМ!$D$39:$D$782,СВЦЭМ!$A$39:$A$782,$A110,СВЦЭМ!$B$39:$B$782,M$83)+'СЕТ СН'!$H$14+СВЦЭМ!$D$10+'СЕТ СН'!$H$5-'СЕТ СН'!$H$24</f>
        <v>3340.3041636200001</v>
      </c>
      <c r="N110" s="36">
        <f>SUMIFS(СВЦЭМ!$D$39:$D$782,СВЦЭМ!$A$39:$A$782,$A110,СВЦЭМ!$B$39:$B$782,N$83)+'СЕТ СН'!$H$14+СВЦЭМ!$D$10+'СЕТ СН'!$H$5-'СЕТ СН'!$H$24</f>
        <v>3403.0017354399997</v>
      </c>
      <c r="O110" s="36">
        <f>SUMIFS(СВЦЭМ!$D$39:$D$782,СВЦЭМ!$A$39:$A$782,$A110,СВЦЭМ!$B$39:$B$782,O$83)+'СЕТ СН'!$H$14+СВЦЭМ!$D$10+'СЕТ СН'!$H$5-'СЕТ СН'!$H$24</f>
        <v>3456.1862296199997</v>
      </c>
      <c r="P110" s="36">
        <f>SUMIFS(СВЦЭМ!$D$39:$D$782,СВЦЭМ!$A$39:$A$782,$A110,СВЦЭМ!$B$39:$B$782,P$83)+'СЕТ СН'!$H$14+СВЦЭМ!$D$10+'СЕТ СН'!$H$5-'СЕТ СН'!$H$24</f>
        <v>3463.56319153</v>
      </c>
      <c r="Q110" s="36">
        <f>SUMIFS(СВЦЭМ!$D$39:$D$782,СВЦЭМ!$A$39:$A$782,$A110,СВЦЭМ!$B$39:$B$782,Q$83)+'СЕТ СН'!$H$14+СВЦЭМ!$D$10+'СЕТ СН'!$H$5-'СЕТ СН'!$H$24</f>
        <v>3464.9591869699998</v>
      </c>
      <c r="R110" s="36">
        <f>SUMIFS(СВЦЭМ!$D$39:$D$782,СВЦЭМ!$A$39:$A$782,$A110,СВЦЭМ!$B$39:$B$782,R$83)+'СЕТ СН'!$H$14+СВЦЭМ!$D$10+'СЕТ СН'!$H$5-'СЕТ СН'!$H$24</f>
        <v>3426.0098736099999</v>
      </c>
      <c r="S110" s="36">
        <f>SUMIFS(СВЦЭМ!$D$39:$D$782,СВЦЭМ!$A$39:$A$782,$A110,СВЦЭМ!$B$39:$B$782,S$83)+'СЕТ СН'!$H$14+СВЦЭМ!$D$10+'СЕТ СН'!$H$5-'СЕТ СН'!$H$24</f>
        <v>3366.3652463099997</v>
      </c>
      <c r="T110" s="36">
        <f>SUMIFS(СВЦЭМ!$D$39:$D$782,СВЦЭМ!$A$39:$A$782,$A110,СВЦЭМ!$B$39:$B$782,T$83)+'СЕТ СН'!$H$14+СВЦЭМ!$D$10+'СЕТ СН'!$H$5-'СЕТ СН'!$H$24</f>
        <v>3328.7901426200001</v>
      </c>
      <c r="U110" s="36">
        <f>SUMIFS(СВЦЭМ!$D$39:$D$782,СВЦЭМ!$A$39:$A$782,$A110,СВЦЭМ!$B$39:$B$782,U$83)+'СЕТ СН'!$H$14+СВЦЭМ!$D$10+'СЕТ СН'!$H$5-'СЕТ СН'!$H$24</f>
        <v>3321.3933571100001</v>
      </c>
      <c r="V110" s="36">
        <f>SUMIFS(СВЦЭМ!$D$39:$D$782,СВЦЭМ!$A$39:$A$782,$A110,СВЦЭМ!$B$39:$B$782,V$83)+'СЕТ СН'!$H$14+СВЦЭМ!$D$10+'СЕТ СН'!$H$5-'СЕТ СН'!$H$24</f>
        <v>3305.2510297700001</v>
      </c>
      <c r="W110" s="36">
        <f>SUMIFS(СВЦЭМ!$D$39:$D$782,СВЦЭМ!$A$39:$A$782,$A110,СВЦЭМ!$B$39:$B$782,W$83)+'СЕТ СН'!$H$14+СВЦЭМ!$D$10+'СЕТ СН'!$H$5-'СЕТ СН'!$H$24</f>
        <v>3306.0838044100001</v>
      </c>
      <c r="X110" s="36">
        <f>SUMIFS(СВЦЭМ!$D$39:$D$782,СВЦЭМ!$A$39:$A$782,$A110,СВЦЭМ!$B$39:$B$782,X$83)+'СЕТ СН'!$H$14+СВЦЭМ!$D$10+'СЕТ СН'!$H$5-'СЕТ СН'!$H$24</f>
        <v>3303.6727275900002</v>
      </c>
      <c r="Y110" s="36">
        <f>SUMIFS(СВЦЭМ!$D$39:$D$782,СВЦЭМ!$A$39:$A$782,$A110,СВЦЭМ!$B$39:$B$782,Y$83)+'СЕТ СН'!$H$14+СВЦЭМ!$D$10+'СЕТ СН'!$H$5-'СЕТ СН'!$H$24</f>
        <v>3306.4598781200002</v>
      </c>
    </row>
    <row r="111" spans="1:25" ht="15.75" x14ac:dyDescent="0.2">
      <c r="A111" s="35">
        <f t="shared" si="2"/>
        <v>44375</v>
      </c>
      <c r="B111" s="36">
        <f>SUMIFS(СВЦЭМ!$D$39:$D$782,СВЦЭМ!$A$39:$A$782,$A111,СВЦЭМ!$B$39:$B$782,B$83)+'СЕТ СН'!$H$14+СВЦЭМ!$D$10+'СЕТ СН'!$H$5-'СЕТ СН'!$H$24</f>
        <v>3352.7455185200001</v>
      </c>
      <c r="C111" s="36">
        <f>SUMIFS(СВЦЭМ!$D$39:$D$782,СВЦЭМ!$A$39:$A$782,$A111,СВЦЭМ!$B$39:$B$782,C$83)+'СЕТ СН'!$H$14+СВЦЭМ!$D$10+'СЕТ СН'!$H$5-'СЕТ СН'!$H$24</f>
        <v>3431.3916092499999</v>
      </c>
      <c r="D111" s="36">
        <f>SUMIFS(СВЦЭМ!$D$39:$D$782,СВЦЭМ!$A$39:$A$782,$A111,СВЦЭМ!$B$39:$B$782,D$83)+'СЕТ СН'!$H$14+СВЦЭМ!$D$10+'СЕТ СН'!$H$5-'СЕТ СН'!$H$24</f>
        <v>3443.2431496099998</v>
      </c>
      <c r="E111" s="36">
        <f>SUMIFS(СВЦЭМ!$D$39:$D$782,СВЦЭМ!$A$39:$A$782,$A111,СВЦЭМ!$B$39:$B$782,E$83)+'СЕТ СН'!$H$14+СВЦЭМ!$D$10+'СЕТ СН'!$H$5-'СЕТ СН'!$H$24</f>
        <v>3455.35169081</v>
      </c>
      <c r="F111" s="36">
        <f>SUMIFS(СВЦЭМ!$D$39:$D$782,СВЦЭМ!$A$39:$A$782,$A111,СВЦЭМ!$B$39:$B$782,F$83)+'СЕТ СН'!$H$14+СВЦЭМ!$D$10+'СЕТ СН'!$H$5-'СЕТ СН'!$H$24</f>
        <v>3453.87021125</v>
      </c>
      <c r="G111" s="36">
        <f>SUMIFS(СВЦЭМ!$D$39:$D$782,СВЦЭМ!$A$39:$A$782,$A111,СВЦЭМ!$B$39:$B$782,G$83)+'СЕТ СН'!$H$14+СВЦЭМ!$D$10+'СЕТ СН'!$H$5-'СЕТ СН'!$H$24</f>
        <v>3440.61914652</v>
      </c>
      <c r="H111" s="36">
        <f>SUMIFS(СВЦЭМ!$D$39:$D$782,СВЦЭМ!$A$39:$A$782,$A111,СВЦЭМ!$B$39:$B$782,H$83)+'СЕТ СН'!$H$14+СВЦЭМ!$D$10+'СЕТ СН'!$H$5-'СЕТ СН'!$H$24</f>
        <v>3443.0479306400002</v>
      </c>
      <c r="I111" s="36">
        <f>SUMIFS(СВЦЭМ!$D$39:$D$782,СВЦЭМ!$A$39:$A$782,$A111,СВЦЭМ!$B$39:$B$782,I$83)+'СЕТ СН'!$H$14+СВЦЭМ!$D$10+'СЕТ СН'!$H$5-'СЕТ СН'!$H$24</f>
        <v>3489.6096729400001</v>
      </c>
      <c r="J111" s="36">
        <f>SUMIFS(СВЦЭМ!$D$39:$D$782,СВЦЭМ!$A$39:$A$782,$A111,СВЦЭМ!$B$39:$B$782,J$83)+'СЕТ СН'!$H$14+СВЦЭМ!$D$10+'СЕТ СН'!$H$5-'СЕТ СН'!$H$24</f>
        <v>3422.6954385199997</v>
      </c>
      <c r="K111" s="36">
        <f>SUMIFS(СВЦЭМ!$D$39:$D$782,СВЦЭМ!$A$39:$A$782,$A111,СВЦЭМ!$B$39:$B$782,K$83)+'СЕТ СН'!$H$14+СВЦЭМ!$D$10+'СЕТ СН'!$H$5-'СЕТ СН'!$H$24</f>
        <v>3380.7689490799999</v>
      </c>
      <c r="L111" s="36">
        <f>SUMIFS(СВЦЭМ!$D$39:$D$782,СВЦЭМ!$A$39:$A$782,$A111,СВЦЭМ!$B$39:$B$782,L$83)+'СЕТ СН'!$H$14+СВЦЭМ!$D$10+'СЕТ СН'!$H$5-'СЕТ СН'!$H$24</f>
        <v>3350.0411560399998</v>
      </c>
      <c r="M111" s="36">
        <f>SUMIFS(СВЦЭМ!$D$39:$D$782,СВЦЭМ!$A$39:$A$782,$A111,СВЦЭМ!$B$39:$B$782,M$83)+'СЕТ СН'!$H$14+СВЦЭМ!$D$10+'СЕТ СН'!$H$5-'СЕТ СН'!$H$24</f>
        <v>3384.0778942299999</v>
      </c>
      <c r="N111" s="36">
        <f>SUMIFS(СВЦЭМ!$D$39:$D$782,СВЦЭМ!$A$39:$A$782,$A111,СВЦЭМ!$B$39:$B$782,N$83)+'СЕТ СН'!$H$14+СВЦЭМ!$D$10+'СЕТ СН'!$H$5-'СЕТ СН'!$H$24</f>
        <v>3453.6820970399999</v>
      </c>
      <c r="O111" s="36">
        <f>SUMIFS(СВЦЭМ!$D$39:$D$782,СВЦЭМ!$A$39:$A$782,$A111,СВЦЭМ!$B$39:$B$782,O$83)+'СЕТ СН'!$H$14+СВЦЭМ!$D$10+'СЕТ СН'!$H$5-'СЕТ СН'!$H$24</f>
        <v>3484.7221879999997</v>
      </c>
      <c r="P111" s="36">
        <f>SUMIFS(СВЦЭМ!$D$39:$D$782,СВЦЭМ!$A$39:$A$782,$A111,СВЦЭМ!$B$39:$B$782,P$83)+'СЕТ СН'!$H$14+СВЦЭМ!$D$10+'СЕТ СН'!$H$5-'СЕТ СН'!$H$24</f>
        <v>3489.0233098999997</v>
      </c>
      <c r="Q111" s="36">
        <f>SUMIFS(СВЦЭМ!$D$39:$D$782,СВЦЭМ!$A$39:$A$782,$A111,СВЦЭМ!$B$39:$B$782,Q$83)+'СЕТ СН'!$H$14+СВЦЭМ!$D$10+'СЕТ СН'!$H$5-'СЕТ СН'!$H$24</f>
        <v>3482.02465566</v>
      </c>
      <c r="R111" s="36">
        <f>SUMIFS(СВЦЭМ!$D$39:$D$782,СВЦЭМ!$A$39:$A$782,$A111,СВЦЭМ!$B$39:$B$782,R$83)+'СЕТ СН'!$H$14+СВЦЭМ!$D$10+'СЕТ СН'!$H$5-'СЕТ СН'!$H$24</f>
        <v>3446.7465727999997</v>
      </c>
      <c r="S111" s="36">
        <f>SUMIFS(СВЦЭМ!$D$39:$D$782,СВЦЭМ!$A$39:$A$782,$A111,СВЦЭМ!$B$39:$B$782,S$83)+'СЕТ СН'!$H$14+СВЦЭМ!$D$10+'СЕТ СН'!$H$5-'СЕТ СН'!$H$24</f>
        <v>3405.69810069</v>
      </c>
      <c r="T111" s="36">
        <f>SUMIFS(СВЦЭМ!$D$39:$D$782,СВЦЭМ!$A$39:$A$782,$A111,СВЦЭМ!$B$39:$B$782,T$83)+'СЕТ СН'!$H$14+СВЦЭМ!$D$10+'СЕТ СН'!$H$5-'СЕТ СН'!$H$24</f>
        <v>3346.84862088</v>
      </c>
      <c r="U111" s="36">
        <f>SUMIFS(СВЦЭМ!$D$39:$D$782,СВЦЭМ!$A$39:$A$782,$A111,СВЦЭМ!$B$39:$B$782,U$83)+'СЕТ СН'!$H$14+СВЦЭМ!$D$10+'СЕТ СН'!$H$5-'СЕТ СН'!$H$24</f>
        <v>3353.4303700999999</v>
      </c>
      <c r="V111" s="36">
        <f>SUMIFS(СВЦЭМ!$D$39:$D$782,СВЦЭМ!$A$39:$A$782,$A111,СВЦЭМ!$B$39:$B$782,V$83)+'СЕТ СН'!$H$14+СВЦЭМ!$D$10+'СЕТ СН'!$H$5-'СЕТ СН'!$H$24</f>
        <v>3329.6467900299999</v>
      </c>
      <c r="W111" s="36">
        <f>SUMIFS(СВЦЭМ!$D$39:$D$782,СВЦЭМ!$A$39:$A$782,$A111,СВЦЭМ!$B$39:$B$782,W$83)+'СЕТ СН'!$H$14+СВЦЭМ!$D$10+'СЕТ СН'!$H$5-'СЕТ СН'!$H$24</f>
        <v>3339.2143080000001</v>
      </c>
      <c r="X111" s="36">
        <f>SUMIFS(СВЦЭМ!$D$39:$D$782,СВЦЭМ!$A$39:$A$782,$A111,СВЦЭМ!$B$39:$B$782,X$83)+'СЕТ СН'!$H$14+СВЦЭМ!$D$10+'СЕТ СН'!$H$5-'СЕТ СН'!$H$24</f>
        <v>3351.21012139</v>
      </c>
      <c r="Y111" s="36">
        <f>SUMIFS(СВЦЭМ!$D$39:$D$782,СВЦЭМ!$A$39:$A$782,$A111,СВЦЭМ!$B$39:$B$782,Y$83)+'СЕТ СН'!$H$14+СВЦЭМ!$D$10+'СЕТ СН'!$H$5-'СЕТ СН'!$H$24</f>
        <v>3394.1424825599997</v>
      </c>
    </row>
    <row r="112" spans="1:25" ht="15.75" x14ac:dyDescent="0.2">
      <c r="A112" s="35">
        <f t="shared" si="2"/>
        <v>44376</v>
      </c>
      <c r="B112" s="36">
        <f>SUMIFS(СВЦЭМ!$D$39:$D$782,СВЦЭМ!$A$39:$A$782,$A112,СВЦЭМ!$B$39:$B$782,B$83)+'СЕТ СН'!$H$14+СВЦЭМ!$D$10+'СЕТ СН'!$H$5-'СЕТ СН'!$H$24</f>
        <v>3387.40404872</v>
      </c>
      <c r="C112" s="36">
        <f>SUMIFS(СВЦЭМ!$D$39:$D$782,СВЦЭМ!$A$39:$A$782,$A112,СВЦЭМ!$B$39:$B$782,C$83)+'СЕТ СН'!$H$14+СВЦЭМ!$D$10+'СЕТ СН'!$H$5-'СЕТ СН'!$H$24</f>
        <v>3423.9871442499998</v>
      </c>
      <c r="D112" s="36">
        <f>SUMIFS(СВЦЭМ!$D$39:$D$782,СВЦЭМ!$A$39:$A$782,$A112,СВЦЭМ!$B$39:$B$782,D$83)+'СЕТ СН'!$H$14+СВЦЭМ!$D$10+'СЕТ СН'!$H$5-'СЕТ СН'!$H$24</f>
        <v>3437.1941947300002</v>
      </c>
      <c r="E112" s="36">
        <f>SUMIFS(СВЦЭМ!$D$39:$D$782,СВЦЭМ!$A$39:$A$782,$A112,СВЦЭМ!$B$39:$B$782,E$83)+'СЕТ СН'!$H$14+СВЦЭМ!$D$10+'СЕТ СН'!$H$5-'СЕТ СН'!$H$24</f>
        <v>3454.3609614500001</v>
      </c>
      <c r="F112" s="36">
        <f>SUMIFS(СВЦЭМ!$D$39:$D$782,СВЦЭМ!$A$39:$A$782,$A112,СВЦЭМ!$B$39:$B$782,F$83)+'СЕТ СН'!$H$14+СВЦЭМ!$D$10+'СЕТ СН'!$H$5-'СЕТ СН'!$H$24</f>
        <v>3453.9719493600001</v>
      </c>
      <c r="G112" s="36">
        <f>SUMIFS(СВЦЭМ!$D$39:$D$782,СВЦЭМ!$A$39:$A$782,$A112,СВЦЭМ!$B$39:$B$782,G$83)+'СЕТ СН'!$H$14+СВЦЭМ!$D$10+'СЕТ СН'!$H$5-'СЕТ СН'!$H$24</f>
        <v>3445.5824434799997</v>
      </c>
      <c r="H112" s="36">
        <f>SUMIFS(СВЦЭМ!$D$39:$D$782,СВЦЭМ!$A$39:$A$782,$A112,СВЦЭМ!$B$39:$B$782,H$83)+'СЕТ СН'!$H$14+СВЦЭМ!$D$10+'СЕТ СН'!$H$5-'СЕТ СН'!$H$24</f>
        <v>3437.7880946300002</v>
      </c>
      <c r="I112" s="36">
        <f>SUMIFS(СВЦЭМ!$D$39:$D$782,СВЦЭМ!$A$39:$A$782,$A112,СВЦЭМ!$B$39:$B$782,I$83)+'СЕТ СН'!$H$14+СВЦЭМ!$D$10+'СЕТ СН'!$H$5-'СЕТ СН'!$H$24</f>
        <v>3473.4165098499998</v>
      </c>
      <c r="J112" s="36">
        <f>SUMIFS(СВЦЭМ!$D$39:$D$782,СВЦЭМ!$A$39:$A$782,$A112,СВЦЭМ!$B$39:$B$782,J$83)+'СЕТ СН'!$H$14+СВЦЭМ!$D$10+'СЕТ СН'!$H$5-'СЕТ СН'!$H$24</f>
        <v>3415.0863776599999</v>
      </c>
      <c r="K112" s="36">
        <f>SUMIFS(СВЦЭМ!$D$39:$D$782,СВЦЭМ!$A$39:$A$782,$A112,СВЦЭМ!$B$39:$B$782,K$83)+'СЕТ СН'!$H$14+СВЦЭМ!$D$10+'СЕТ СН'!$H$5-'СЕТ СН'!$H$24</f>
        <v>3378.2454050599999</v>
      </c>
      <c r="L112" s="36">
        <f>SUMIFS(СВЦЭМ!$D$39:$D$782,СВЦЭМ!$A$39:$A$782,$A112,СВЦЭМ!$B$39:$B$782,L$83)+'СЕТ СН'!$H$14+СВЦЭМ!$D$10+'СЕТ СН'!$H$5-'СЕТ СН'!$H$24</f>
        <v>3348.8169857399998</v>
      </c>
      <c r="M112" s="36">
        <f>SUMIFS(СВЦЭМ!$D$39:$D$782,СВЦЭМ!$A$39:$A$782,$A112,СВЦЭМ!$B$39:$B$782,M$83)+'СЕТ СН'!$H$14+СВЦЭМ!$D$10+'СЕТ СН'!$H$5-'СЕТ СН'!$H$24</f>
        <v>3376.2101184399999</v>
      </c>
      <c r="N112" s="36">
        <f>SUMIFS(СВЦЭМ!$D$39:$D$782,СВЦЭМ!$A$39:$A$782,$A112,СВЦЭМ!$B$39:$B$782,N$83)+'СЕТ СН'!$H$14+СВЦЭМ!$D$10+'СЕТ СН'!$H$5-'СЕТ СН'!$H$24</f>
        <v>3447.5541604700002</v>
      </c>
      <c r="O112" s="36">
        <f>SUMIFS(СВЦЭМ!$D$39:$D$782,СВЦЭМ!$A$39:$A$782,$A112,СВЦЭМ!$B$39:$B$782,O$83)+'СЕТ СН'!$H$14+СВЦЭМ!$D$10+'СЕТ СН'!$H$5-'СЕТ СН'!$H$24</f>
        <v>3487.4527555</v>
      </c>
      <c r="P112" s="36">
        <f>SUMIFS(СВЦЭМ!$D$39:$D$782,СВЦЭМ!$A$39:$A$782,$A112,СВЦЭМ!$B$39:$B$782,P$83)+'СЕТ СН'!$H$14+СВЦЭМ!$D$10+'СЕТ СН'!$H$5-'СЕТ СН'!$H$24</f>
        <v>3494.0328246199997</v>
      </c>
      <c r="Q112" s="36">
        <f>SUMIFS(СВЦЭМ!$D$39:$D$782,СВЦЭМ!$A$39:$A$782,$A112,СВЦЭМ!$B$39:$B$782,Q$83)+'СЕТ СН'!$H$14+СВЦЭМ!$D$10+'СЕТ СН'!$H$5-'СЕТ СН'!$H$24</f>
        <v>3485.3629014399999</v>
      </c>
      <c r="R112" s="36">
        <f>SUMIFS(СВЦЭМ!$D$39:$D$782,СВЦЭМ!$A$39:$A$782,$A112,СВЦЭМ!$B$39:$B$782,R$83)+'СЕТ СН'!$H$14+СВЦЭМ!$D$10+'СЕТ СН'!$H$5-'СЕТ СН'!$H$24</f>
        <v>3456.0524859500001</v>
      </c>
      <c r="S112" s="36">
        <f>SUMIFS(СВЦЭМ!$D$39:$D$782,СВЦЭМ!$A$39:$A$782,$A112,СВЦЭМ!$B$39:$B$782,S$83)+'СЕТ СН'!$H$14+СВЦЭМ!$D$10+'СЕТ СН'!$H$5-'СЕТ СН'!$H$24</f>
        <v>3409.75912346</v>
      </c>
      <c r="T112" s="36">
        <f>SUMIFS(СВЦЭМ!$D$39:$D$782,СВЦЭМ!$A$39:$A$782,$A112,СВЦЭМ!$B$39:$B$782,T$83)+'СЕТ СН'!$H$14+СВЦЭМ!$D$10+'СЕТ СН'!$H$5-'СЕТ СН'!$H$24</f>
        <v>3359.3008860800001</v>
      </c>
      <c r="U112" s="36">
        <f>SUMIFS(СВЦЭМ!$D$39:$D$782,СВЦЭМ!$A$39:$A$782,$A112,СВЦЭМ!$B$39:$B$782,U$83)+'СЕТ СН'!$H$14+СВЦЭМ!$D$10+'СЕТ СН'!$H$5-'СЕТ СН'!$H$24</f>
        <v>3356.7838113899998</v>
      </c>
      <c r="V112" s="36">
        <f>SUMIFS(СВЦЭМ!$D$39:$D$782,СВЦЭМ!$A$39:$A$782,$A112,СВЦЭМ!$B$39:$B$782,V$83)+'СЕТ СН'!$H$14+СВЦЭМ!$D$10+'СЕТ СН'!$H$5-'СЕТ СН'!$H$24</f>
        <v>3330.2851811700002</v>
      </c>
      <c r="W112" s="36">
        <f>SUMIFS(СВЦЭМ!$D$39:$D$782,СВЦЭМ!$A$39:$A$782,$A112,СВЦЭМ!$B$39:$B$782,W$83)+'СЕТ СН'!$H$14+СВЦЭМ!$D$10+'СЕТ СН'!$H$5-'СЕТ СН'!$H$24</f>
        <v>3339.8924343099998</v>
      </c>
      <c r="X112" s="36">
        <f>SUMIFS(СВЦЭМ!$D$39:$D$782,СВЦЭМ!$A$39:$A$782,$A112,СВЦЭМ!$B$39:$B$782,X$83)+'СЕТ СН'!$H$14+СВЦЭМ!$D$10+'СЕТ СН'!$H$5-'СЕТ СН'!$H$24</f>
        <v>3353.0459258000001</v>
      </c>
      <c r="Y112" s="36">
        <f>SUMIFS(СВЦЭМ!$D$39:$D$782,СВЦЭМ!$A$39:$A$782,$A112,СВЦЭМ!$B$39:$B$782,Y$83)+'СЕТ СН'!$H$14+СВЦЭМ!$D$10+'СЕТ СН'!$H$5-'СЕТ СН'!$H$24</f>
        <v>3388.5054558800002</v>
      </c>
    </row>
    <row r="113" spans="1:27" ht="15.75" x14ac:dyDescent="0.2">
      <c r="A113" s="35">
        <f t="shared" si="2"/>
        <v>44377</v>
      </c>
      <c r="B113" s="36">
        <f>SUMIFS(СВЦЭМ!$D$39:$D$782,СВЦЭМ!$A$39:$A$782,$A113,СВЦЭМ!$B$39:$B$782,B$83)+'СЕТ СН'!$H$14+СВЦЭМ!$D$10+'СЕТ СН'!$H$5-'СЕТ СН'!$H$24</f>
        <v>3390.7708116399999</v>
      </c>
      <c r="C113" s="36">
        <f>SUMIFS(СВЦЭМ!$D$39:$D$782,СВЦЭМ!$A$39:$A$782,$A113,СВЦЭМ!$B$39:$B$782,C$83)+'СЕТ СН'!$H$14+СВЦЭМ!$D$10+'СЕТ СН'!$H$5-'СЕТ СН'!$H$24</f>
        <v>3484.81218382</v>
      </c>
      <c r="D113" s="36">
        <f>SUMIFS(СВЦЭМ!$D$39:$D$782,СВЦЭМ!$A$39:$A$782,$A113,СВЦЭМ!$B$39:$B$782,D$83)+'СЕТ СН'!$H$14+СВЦЭМ!$D$10+'СЕТ СН'!$H$5-'СЕТ СН'!$H$24</f>
        <v>3560.4943336000001</v>
      </c>
      <c r="E113" s="36">
        <f>SUMIFS(СВЦЭМ!$D$39:$D$782,СВЦЭМ!$A$39:$A$782,$A113,СВЦЭМ!$B$39:$B$782,E$83)+'СЕТ СН'!$H$14+СВЦЭМ!$D$10+'СЕТ СН'!$H$5-'СЕТ СН'!$H$24</f>
        <v>3557.9891223300001</v>
      </c>
      <c r="F113" s="36">
        <f>SUMIFS(СВЦЭМ!$D$39:$D$782,СВЦЭМ!$A$39:$A$782,$A113,СВЦЭМ!$B$39:$B$782,F$83)+'СЕТ СН'!$H$14+СВЦЭМ!$D$10+'СЕТ СН'!$H$5-'СЕТ СН'!$H$24</f>
        <v>3555.8134641500001</v>
      </c>
      <c r="G113" s="36">
        <f>SUMIFS(СВЦЭМ!$D$39:$D$782,СВЦЭМ!$A$39:$A$782,$A113,СВЦЭМ!$B$39:$B$782,G$83)+'СЕТ СН'!$H$14+СВЦЭМ!$D$10+'СЕТ СН'!$H$5-'СЕТ СН'!$H$24</f>
        <v>3556.0753903499999</v>
      </c>
      <c r="H113" s="36">
        <f>SUMIFS(СВЦЭМ!$D$39:$D$782,СВЦЭМ!$A$39:$A$782,$A113,СВЦЭМ!$B$39:$B$782,H$83)+'СЕТ СН'!$H$14+СВЦЭМ!$D$10+'СЕТ СН'!$H$5-'СЕТ СН'!$H$24</f>
        <v>3530.72948245</v>
      </c>
      <c r="I113" s="36">
        <f>SUMIFS(СВЦЭМ!$D$39:$D$782,СВЦЭМ!$A$39:$A$782,$A113,СВЦЭМ!$B$39:$B$782,I$83)+'СЕТ СН'!$H$14+СВЦЭМ!$D$10+'СЕТ СН'!$H$5-'СЕТ СН'!$H$24</f>
        <v>3439.3509227599998</v>
      </c>
      <c r="J113" s="36">
        <f>SUMIFS(СВЦЭМ!$D$39:$D$782,СВЦЭМ!$A$39:$A$782,$A113,СВЦЭМ!$B$39:$B$782,J$83)+'СЕТ СН'!$H$14+СВЦЭМ!$D$10+'СЕТ СН'!$H$5-'СЕТ СН'!$H$24</f>
        <v>3366.7218592700001</v>
      </c>
      <c r="K113" s="36">
        <f>SUMIFS(СВЦЭМ!$D$39:$D$782,СВЦЭМ!$A$39:$A$782,$A113,СВЦЭМ!$B$39:$B$782,K$83)+'СЕТ СН'!$H$14+СВЦЭМ!$D$10+'СЕТ СН'!$H$5-'СЕТ СН'!$H$24</f>
        <v>3324.14412262</v>
      </c>
      <c r="L113" s="36">
        <f>SUMIFS(СВЦЭМ!$D$39:$D$782,СВЦЭМ!$A$39:$A$782,$A113,СВЦЭМ!$B$39:$B$782,L$83)+'СЕТ СН'!$H$14+СВЦЭМ!$D$10+'СЕТ СН'!$H$5-'СЕТ СН'!$H$24</f>
        <v>3302.9093293400001</v>
      </c>
      <c r="M113" s="36">
        <f>SUMIFS(СВЦЭМ!$D$39:$D$782,СВЦЭМ!$A$39:$A$782,$A113,СВЦЭМ!$B$39:$B$782,M$83)+'СЕТ СН'!$H$14+СВЦЭМ!$D$10+'СЕТ СН'!$H$5-'СЕТ СН'!$H$24</f>
        <v>3333.6026285899998</v>
      </c>
      <c r="N113" s="36">
        <f>SUMIFS(СВЦЭМ!$D$39:$D$782,СВЦЭМ!$A$39:$A$782,$A113,СВЦЭМ!$B$39:$B$782,N$83)+'СЕТ СН'!$H$14+СВЦЭМ!$D$10+'СЕТ СН'!$H$5-'СЕТ СН'!$H$24</f>
        <v>3392.6953196700001</v>
      </c>
      <c r="O113" s="36">
        <f>SUMIFS(СВЦЭМ!$D$39:$D$782,СВЦЭМ!$A$39:$A$782,$A113,СВЦЭМ!$B$39:$B$782,O$83)+'СЕТ СН'!$H$14+СВЦЭМ!$D$10+'СЕТ СН'!$H$5-'СЕТ СН'!$H$24</f>
        <v>3436.8288861400001</v>
      </c>
      <c r="P113" s="36">
        <f>SUMIFS(СВЦЭМ!$D$39:$D$782,СВЦЭМ!$A$39:$A$782,$A113,СВЦЭМ!$B$39:$B$782,P$83)+'СЕТ СН'!$H$14+СВЦЭМ!$D$10+'СЕТ СН'!$H$5-'СЕТ СН'!$H$24</f>
        <v>3458.8170906999999</v>
      </c>
      <c r="Q113" s="36">
        <f>SUMIFS(СВЦЭМ!$D$39:$D$782,СВЦЭМ!$A$39:$A$782,$A113,СВЦЭМ!$B$39:$B$782,Q$83)+'СЕТ СН'!$H$14+СВЦЭМ!$D$10+'СЕТ СН'!$H$5-'СЕТ СН'!$H$24</f>
        <v>3443.1598849699999</v>
      </c>
      <c r="R113" s="36">
        <f>SUMIFS(СВЦЭМ!$D$39:$D$782,СВЦЭМ!$A$39:$A$782,$A113,СВЦЭМ!$B$39:$B$782,R$83)+'СЕТ СН'!$H$14+СВЦЭМ!$D$10+'СЕТ СН'!$H$5-'СЕТ СН'!$H$24</f>
        <v>3401.8941225099998</v>
      </c>
      <c r="S113" s="36">
        <f>SUMIFS(СВЦЭМ!$D$39:$D$782,СВЦЭМ!$A$39:$A$782,$A113,СВЦЭМ!$B$39:$B$782,S$83)+'СЕТ СН'!$H$14+СВЦЭМ!$D$10+'СЕТ СН'!$H$5-'СЕТ СН'!$H$24</f>
        <v>3348.3862183199999</v>
      </c>
      <c r="T113" s="36">
        <f>SUMIFS(СВЦЭМ!$D$39:$D$782,СВЦЭМ!$A$39:$A$782,$A113,СВЦЭМ!$B$39:$B$782,T$83)+'СЕТ СН'!$H$14+СВЦЭМ!$D$10+'СЕТ СН'!$H$5-'СЕТ СН'!$H$24</f>
        <v>3314.0712218600002</v>
      </c>
      <c r="U113" s="36">
        <f>SUMIFS(СВЦЭМ!$D$39:$D$782,СВЦЭМ!$A$39:$A$782,$A113,СВЦЭМ!$B$39:$B$782,U$83)+'СЕТ СН'!$H$14+СВЦЭМ!$D$10+'СЕТ СН'!$H$5-'СЕТ СН'!$H$24</f>
        <v>3315.9552290800002</v>
      </c>
      <c r="V113" s="36">
        <f>SUMIFS(СВЦЭМ!$D$39:$D$782,СВЦЭМ!$A$39:$A$782,$A113,СВЦЭМ!$B$39:$B$782,V$83)+'СЕТ СН'!$H$14+СВЦЭМ!$D$10+'СЕТ СН'!$H$5-'СЕТ СН'!$H$24</f>
        <v>3300.4421001800001</v>
      </c>
      <c r="W113" s="36">
        <f>SUMIFS(СВЦЭМ!$D$39:$D$782,СВЦЭМ!$A$39:$A$782,$A113,СВЦЭМ!$B$39:$B$782,W$83)+'СЕТ СН'!$H$14+СВЦЭМ!$D$10+'СЕТ СН'!$H$5-'СЕТ СН'!$H$24</f>
        <v>3301.72560991</v>
      </c>
      <c r="X113" s="36">
        <f>SUMIFS(СВЦЭМ!$D$39:$D$782,СВЦЭМ!$A$39:$A$782,$A113,СВЦЭМ!$B$39:$B$782,X$83)+'СЕТ СН'!$H$14+СВЦЭМ!$D$10+'СЕТ СН'!$H$5-'СЕТ СН'!$H$24</f>
        <v>3310.58630305</v>
      </c>
      <c r="Y113" s="36">
        <f>SUMIFS(СВЦЭМ!$D$39:$D$782,СВЦЭМ!$A$39:$A$782,$A113,СВЦЭМ!$B$39:$B$782,Y$83)+'СЕТ СН'!$H$14+СВЦЭМ!$D$10+'СЕТ СН'!$H$5-'СЕТ СН'!$H$24</f>
        <v>3316.87715506</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01.06.2021</v>
      </c>
      <c r="B120" s="36">
        <f>SUMIFS(СВЦЭМ!$D$39:$D$782,СВЦЭМ!$A$39:$A$782,$A120,СВЦЭМ!$B$39:$B$782,B$119)+'СЕТ СН'!$I$14+СВЦЭМ!$D$10+'СЕТ СН'!$I$5-'СЕТ СН'!$I$24</f>
        <v>3432.971121</v>
      </c>
      <c r="C120" s="36">
        <f>SUMIFS(СВЦЭМ!$D$39:$D$782,СВЦЭМ!$A$39:$A$782,$A120,СВЦЭМ!$B$39:$B$782,C$119)+'СЕТ СН'!$I$14+СВЦЭМ!$D$10+'СЕТ СН'!$I$5-'СЕТ СН'!$I$24</f>
        <v>3494.1515647799997</v>
      </c>
      <c r="D120" s="36">
        <f>SUMIFS(СВЦЭМ!$D$39:$D$782,СВЦЭМ!$A$39:$A$782,$A120,СВЦЭМ!$B$39:$B$782,D$119)+'СЕТ СН'!$I$14+СВЦЭМ!$D$10+'СЕТ СН'!$I$5-'СЕТ СН'!$I$24</f>
        <v>3516.1933815499997</v>
      </c>
      <c r="E120" s="36">
        <f>SUMIFS(СВЦЭМ!$D$39:$D$782,СВЦЭМ!$A$39:$A$782,$A120,СВЦЭМ!$B$39:$B$782,E$119)+'СЕТ СН'!$I$14+СВЦЭМ!$D$10+'СЕТ СН'!$I$5-'СЕТ СН'!$I$24</f>
        <v>3524.9118416000001</v>
      </c>
      <c r="F120" s="36">
        <f>SUMIFS(СВЦЭМ!$D$39:$D$782,СВЦЭМ!$A$39:$A$782,$A120,СВЦЭМ!$B$39:$B$782,F$119)+'СЕТ СН'!$I$14+СВЦЭМ!$D$10+'СЕТ СН'!$I$5-'СЕТ СН'!$I$24</f>
        <v>3527.43981579</v>
      </c>
      <c r="G120" s="36">
        <f>SUMIFS(СВЦЭМ!$D$39:$D$782,СВЦЭМ!$A$39:$A$782,$A120,СВЦЭМ!$B$39:$B$782,G$119)+'СЕТ СН'!$I$14+СВЦЭМ!$D$10+'СЕТ СН'!$I$5-'СЕТ СН'!$I$24</f>
        <v>3509.2175912000002</v>
      </c>
      <c r="H120" s="36">
        <f>SUMIFS(СВЦЭМ!$D$39:$D$782,СВЦЭМ!$A$39:$A$782,$A120,СВЦЭМ!$B$39:$B$782,H$119)+'СЕТ СН'!$I$14+СВЦЭМ!$D$10+'СЕТ СН'!$I$5-'СЕТ СН'!$I$24</f>
        <v>3468.4553844699999</v>
      </c>
      <c r="I120" s="36">
        <f>SUMIFS(СВЦЭМ!$D$39:$D$782,СВЦЭМ!$A$39:$A$782,$A120,СВЦЭМ!$B$39:$B$782,I$119)+'СЕТ СН'!$I$14+СВЦЭМ!$D$10+'СЕТ СН'!$I$5-'СЕТ СН'!$I$24</f>
        <v>3377.2803192399997</v>
      </c>
      <c r="J120" s="36">
        <f>SUMIFS(СВЦЭМ!$D$39:$D$782,СВЦЭМ!$A$39:$A$782,$A120,СВЦЭМ!$B$39:$B$782,J$119)+'СЕТ СН'!$I$14+СВЦЭМ!$D$10+'СЕТ СН'!$I$5-'СЕТ СН'!$I$24</f>
        <v>3332.2960504399998</v>
      </c>
      <c r="K120" s="36">
        <f>SUMIFS(СВЦЭМ!$D$39:$D$782,СВЦЭМ!$A$39:$A$782,$A120,СВЦЭМ!$B$39:$B$782,K$119)+'СЕТ СН'!$I$14+СВЦЭМ!$D$10+'СЕТ СН'!$I$5-'СЕТ СН'!$I$24</f>
        <v>3432.6488901000002</v>
      </c>
      <c r="L120" s="36">
        <f>SUMIFS(СВЦЭМ!$D$39:$D$782,СВЦЭМ!$A$39:$A$782,$A120,СВЦЭМ!$B$39:$B$782,L$119)+'СЕТ СН'!$I$14+СВЦЭМ!$D$10+'СЕТ СН'!$I$5-'СЕТ СН'!$I$24</f>
        <v>3414.8495792200001</v>
      </c>
      <c r="M120" s="36">
        <f>SUMIFS(СВЦЭМ!$D$39:$D$782,СВЦЭМ!$A$39:$A$782,$A120,СВЦЭМ!$B$39:$B$782,M$119)+'СЕТ СН'!$I$14+СВЦЭМ!$D$10+'СЕТ СН'!$I$5-'СЕТ СН'!$I$24</f>
        <v>3402.6908135200001</v>
      </c>
      <c r="N120" s="36">
        <f>SUMIFS(СВЦЭМ!$D$39:$D$782,СВЦЭМ!$A$39:$A$782,$A120,СВЦЭМ!$B$39:$B$782,N$119)+'СЕТ СН'!$I$14+СВЦЭМ!$D$10+'СЕТ СН'!$I$5-'СЕТ СН'!$I$24</f>
        <v>3412.9258977499999</v>
      </c>
      <c r="O120" s="36">
        <f>SUMIFS(СВЦЭМ!$D$39:$D$782,СВЦЭМ!$A$39:$A$782,$A120,СВЦЭМ!$B$39:$B$782,O$119)+'СЕТ СН'!$I$14+СВЦЭМ!$D$10+'СЕТ СН'!$I$5-'СЕТ СН'!$I$24</f>
        <v>3454.1024673699999</v>
      </c>
      <c r="P120" s="36">
        <f>SUMIFS(СВЦЭМ!$D$39:$D$782,СВЦЭМ!$A$39:$A$782,$A120,СВЦЭМ!$B$39:$B$782,P$119)+'СЕТ СН'!$I$14+СВЦЭМ!$D$10+'СЕТ СН'!$I$5-'СЕТ СН'!$I$24</f>
        <v>3464.9280133000002</v>
      </c>
      <c r="Q120" s="36">
        <f>SUMIFS(СВЦЭМ!$D$39:$D$782,СВЦЭМ!$A$39:$A$782,$A120,СВЦЭМ!$B$39:$B$782,Q$119)+'СЕТ СН'!$I$14+СВЦЭМ!$D$10+'СЕТ СН'!$I$5-'СЕТ СН'!$I$24</f>
        <v>3463.5453937000002</v>
      </c>
      <c r="R120" s="36">
        <f>SUMIFS(СВЦЭМ!$D$39:$D$782,СВЦЭМ!$A$39:$A$782,$A120,СВЦЭМ!$B$39:$B$782,R$119)+'СЕТ СН'!$I$14+СВЦЭМ!$D$10+'СЕТ СН'!$I$5-'СЕТ СН'!$I$24</f>
        <v>3417.43779559</v>
      </c>
      <c r="S120" s="36">
        <f>SUMIFS(СВЦЭМ!$D$39:$D$782,СВЦЭМ!$A$39:$A$782,$A120,СВЦЭМ!$B$39:$B$782,S$119)+'СЕТ СН'!$I$14+СВЦЭМ!$D$10+'СЕТ СН'!$I$5-'СЕТ СН'!$I$24</f>
        <v>3421.2431035600002</v>
      </c>
      <c r="T120" s="36">
        <f>SUMIFS(СВЦЭМ!$D$39:$D$782,СВЦЭМ!$A$39:$A$782,$A120,СВЦЭМ!$B$39:$B$782,T$119)+'СЕТ СН'!$I$14+СВЦЭМ!$D$10+'СЕТ СН'!$I$5-'СЕТ СН'!$I$24</f>
        <v>3433.57159219</v>
      </c>
      <c r="U120" s="36">
        <f>SUMIFS(СВЦЭМ!$D$39:$D$782,СВЦЭМ!$A$39:$A$782,$A120,СВЦЭМ!$B$39:$B$782,U$119)+'СЕТ СН'!$I$14+СВЦЭМ!$D$10+'СЕТ СН'!$I$5-'СЕТ СН'!$I$24</f>
        <v>3424.4941086399999</v>
      </c>
      <c r="V120" s="36">
        <f>SUMIFS(СВЦЭМ!$D$39:$D$782,СВЦЭМ!$A$39:$A$782,$A120,СВЦЭМ!$B$39:$B$782,V$119)+'СЕТ СН'!$I$14+СВЦЭМ!$D$10+'СЕТ СН'!$I$5-'СЕТ СН'!$I$24</f>
        <v>3432.9990870500001</v>
      </c>
      <c r="W120" s="36">
        <f>SUMIFS(СВЦЭМ!$D$39:$D$782,СВЦЭМ!$A$39:$A$782,$A120,СВЦЭМ!$B$39:$B$782,W$119)+'СЕТ СН'!$I$14+СВЦЭМ!$D$10+'СЕТ СН'!$I$5-'СЕТ СН'!$I$24</f>
        <v>3449.4998900099999</v>
      </c>
      <c r="X120" s="36">
        <f>SUMIFS(СВЦЭМ!$D$39:$D$782,СВЦЭМ!$A$39:$A$782,$A120,СВЦЭМ!$B$39:$B$782,X$119)+'СЕТ СН'!$I$14+СВЦЭМ!$D$10+'СЕТ СН'!$I$5-'СЕТ СН'!$I$24</f>
        <v>3450.2911116199998</v>
      </c>
      <c r="Y120" s="36">
        <f>SUMIFS(СВЦЭМ!$D$39:$D$782,СВЦЭМ!$A$39:$A$782,$A120,СВЦЭМ!$B$39:$B$782,Y$119)+'СЕТ СН'!$I$14+СВЦЭМ!$D$10+'СЕТ СН'!$I$5-'СЕТ СН'!$I$24</f>
        <v>3403.49703838</v>
      </c>
      <c r="AA120" s="45"/>
    </row>
    <row r="121" spans="1:27" ht="15.75" x14ac:dyDescent="0.2">
      <c r="A121" s="35">
        <f>A120+1</f>
        <v>44349</v>
      </c>
      <c r="B121" s="36">
        <f>SUMIFS(СВЦЭМ!$D$39:$D$782,СВЦЭМ!$A$39:$A$782,$A121,СВЦЭМ!$B$39:$B$782,B$119)+'СЕТ СН'!$I$14+СВЦЭМ!$D$10+'СЕТ СН'!$I$5-'СЕТ СН'!$I$24</f>
        <v>3375.8322886699998</v>
      </c>
      <c r="C121" s="36">
        <f>SUMIFS(СВЦЭМ!$D$39:$D$782,СВЦЭМ!$A$39:$A$782,$A121,СВЦЭМ!$B$39:$B$782,C$119)+'СЕТ СН'!$I$14+СВЦЭМ!$D$10+'СЕТ СН'!$I$5-'СЕТ СН'!$I$24</f>
        <v>3434.2024645699998</v>
      </c>
      <c r="D121" s="36">
        <f>SUMIFS(СВЦЭМ!$D$39:$D$782,СВЦЭМ!$A$39:$A$782,$A121,СВЦЭМ!$B$39:$B$782,D$119)+'СЕТ СН'!$I$14+СВЦЭМ!$D$10+'СЕТ СН'!$I$5-'СЕТ СН'!$I$24</f>
        <v>3505.8587143999998</v>
      </c>
      <c r="E121" s="36">
        <f>SUMIFS(СВЦЭМ!$D$39:$D$782,СВЦЭМ!$A$39:$A$782,$A121,СВЦЭМ!$B$39:$B$782,E$119)+'СЕТ СН'!$I$14+СВЦЭМ!$D$10+'СЕТ СН'!$I$5-'СЕТ СН'!$I$24</f>
        <v>3511.8726751599997</v>
      </c>
      <c r="F121" s="36">
        <f>SUMIFS(СВЦЭМ!$D$39:$D$782,СВЦЭМ!$A$39:$A$782,$A121,СВЦЭМ!$B$39:$B$782,F$119)+'СЕТ СН'!$I$14+СВЦЭМ!$D$10+'СЕТ СН'!$I$5-'СЕТ СН'!$I$24</f>
        <v>3519.82920087</v>
      </c>
      <c r="G121" s="36">
        <f>SUMIFS(СВЦЭМ!$D$39:$D$782,СВЦЭМ!$A$39:$A$782,$A121,СВЦЭМ!$B$39:$B$782,G$119)+'СЕТ СН'!$I$14+СВЦЭМ!$D$10+'СЕТ СН'!$I$5-'СЕТ СН'!$I$24</f>
        <v>3499.6809381600001</v>
      </c>
      <c r="H121" s="36">
        <f>SUMIFS(СВЦЭМ!$D$39:$D$782,СВЦЭМ!$A$39:$A$782,$A121,СВЦЭМ!$B$39:$B$782,H$119)+'СЕТ СН'!$I$14+СВЦЭМ!$D$10+'СЕТ СН'!$I$5-'СЕТ СН'!$I$24</f>
        <v>3473.32842506</v>
      </c>
      <c r="I121" s="36">
        <f>SUMIFS(СВЦЭМ!$D$39:$D$782,СВЦЭМ!$A$39:$A$782,$A121,СВЦЭМ!$B$39:$B$782,I$119)+'СЕТ СН'!$I$14+СВЦЭМ!$D$10+'СЕТ СН'!$I$5-'СЕТ СН'!$I$24</f>
        <v>3409.15832095</v>
      </c>
      <c r="J121" s="36">
        <f>SUMIFS(СВЦЭМ!$D$39:$D$782,СВЦЭМ!$A$39:$A$782,$A121,СВЦЭМ!$B$39:$B$782,J$119)+'СЕТ СН'!$I$14+СВЦЭМ!$D$10+'СЕТ СН'!$I$5-'СЕТ СН'!$I$24</f>
        <v>3374.6709878000001</v>
      </c>
      <c r="K121" s="36">
        <f>SUMIFS(СВЦЭМ!$D$39:$D$782,СВЦЭМ!$A$39:$A$782,$A121,СВЦЭМ!$B$39:$B$782,K$119)+'СЕТ СН'!$I$14+СВЦЭМ!$D$10+'СЕТ СН'!$I$5-'СЕТ СН'!$I$24</f>
        <v>3395.67324869</v>
      </c>
      <c r="L121" s="36">
        <f>SUMIFS(СВЦЭМ!$D$39:$D$782,СВЦЭМ!$A$39:$A$782,$A121,СВЦЭМ!$B$39:$B$782,L$119)+'СЕТ СН'!$I$14+СВЦЭМ!$D$10+'СЕТ СН'!$I$5-'СЕТ СН'!$I$24</f>
        <v>3393.1426499899999</v>
      </c>
      <c r="M121" s="36">
        <f>SUMIFS(СВЦЭМ!$D$39:$D$782,СВЦЭМ!$A$39:$A$782,$A121,СВЦЭМ!$B$39:$B$782,M$119)+'СЕТ СН'!$I$14+СВЦЭМ!$D$10+'СЕТ СН'!$I$5-'СЕТ СН'!$I$24</f>
        <v>3396.9648374200001</v>
      </c>
      <c r="N121" s="36">
        <f>SUMIFS(СВЦЭМ!$D$39:$D$782,СВЦЭМ!$A$39:$A$782,$A121,СВЦЭМ!$B$39:$B$782,N$119)+'СЕТ СН'!$I$14+СВЦЭМ!$D$10+'СЕТ СН'!$I$5-'СЕТ СН'!$I$24</f>
        <v>3450.05346242</v>
      </c>
      <c r="O121" s="36">
        <f>SUMIFS(СВЦЭМ!$D$39:$D$782,СВЦЭМ!$A$39:$A$782,$A121,СВЦЭМ!$B$39:$B$782,O$119)+'СЕТ СН'!$I$14+СВЦЭМ!$D$10+'СЕТ СН'!$I$5-'СЕТ СН'!$I$24</f>
        <v>3489.48661365</v>
      </c>
      <c r="P121" s="36">
        <f>SUMIFS(СВЦЭМ!$D$39:$D$782,СВЦЭМ!$A$39:$A$782,$A121,СВЦЭМ!$B$39:$B$782,P$119)+'СЕТ СН'!$I$14+СВЦЭМ!$D$10+'СЕТ СН'!$I$5-'СЕТ СН'!$I$24</f>
        <v>3495.7024777699999</v>
      </c>
      <c r="Q121" s="36">
        <f>SUMIFS(СВЦЭМ!$D$39:$D$782,СВЦЭМ!$A$39:$A$782,$A121,СВЦЭМ!$B$39:$B$782,Q$119)+'СЕТ СН'!$I$14+СВЦЭМ!$D$10+'СЕТ СН'!$I$5-'СЕТ СН'!$I$24</f>
        <v>3497.3432736499999</v>
      </c>
      <c r="R121" s="36">
        <f>SUMIFS(СВЦЭМ!$D$39:$D$782,СВЦЭМ!$A$39:$A$782,$A121,СВЦЭМ!$B$39:$B$782,R$119)+'СЕТ СН'!$I$14+СВЦЭМ!$D$10+'СЕТ СН'!$I$5-'СЕТ СН'!$I$24</f>
        <v>3458.2128834999999</v>
      </c>
      <c r="S121" s="36">
        <f>SUMIFS(СВЦЭМ!$D$39:$D$782,СВЦЭМ!$A$39:$A$782,$A121,СВЦЭМ!$B$39:$B$782,S$119)+'СЕТ СН'!$I$14+СВЦЭМ!$D$10+'СЕТ СН'!$I$5-'СЕТ СН'!$I$24</f>
        <v>3455.1053593299998</v>
      </c>
      <c r="T121" s="36">
        <f>SUMIFS(СВЦЭМ!$D$39:$D$782,СВЦЭМ!$A$39:$A$782,$A121,СВЦЭМ!$B$39:$B$782,T$119)+'СЕТ СН'!$I$14+СВЦЭМ!$D$10+'СЕТ СН'!$I$5-'СЕТ СН'!$I$24</f>
        <v>3433.6620248600002</v>
      </c>
      <c r="U121" s="36">
        <f>SUMIFS(СВЦЭМ!$D$39:$D$782,СВЦЭМ!$A$39:$A$782,$A121,СВЦЭМ!$B$39:$B$782,U$119)+'СЕТ СН'!$I$14+СВЦЭМ!$D$10+'СЕТ СН'!$I$5-'СЕТ СН'!$I$24</f>
        <v>3401.2219737400001</v>
      </c>
      <c r="V121" s="36">
        <f>SUMIFS(СВЦЭМ!$D$39:$D$782,СВЦЭМ!$A$39:$A$782,$A121,СВЦЭМ!$B$39:$B$782,V$119)+'СЕТ СН'!$I$14+СВЦЭМ!$D$10+'СЕТ СН'!$I$5-'СЕТ СН'!$I$24</f>
        <v>3389.24720222</v>
      </c>
      <c r="W121" s="36">
        <f>SUMIFS(СВЦЭМ!$D$39:$D$782,СВЦЭМ!$A$39:$A$782,$A121,СВЦЭМ!$B$39:$B$782,W$119)+'СЕТ СН'!$I$14+СВЦЭМ!$D$10+'СЕТ СН'!$I$5-'СЕТ СН'!$I$24</f>
        <v>3400.3377822699999</v>
      </c>
      <c r="X121" s="36">
        <f>SUMIFS(СВЦЭМ!$D$39:$D$782,СВЦЭМ!$A$39:$A$782,$A121,СВЦЭМ!$B$39:$B$782,X$119)+'СЕТ СН'!$I$14+СВЦЭМ!$D$10+'СЕТ СН'!$I$5-'СЕТ СН'!$I$24</f>
        <v>3466.3121720600002</v>
      </c>
      <c r="Y121" s="36">
        <f>SUMIFS(СВЦЭМ!$D$39:$D$782,СВЦЭМ!$A$39:$A$782,$A121,СВЦЭМ!$B$39:$B$782,Y$119)+'СЕТ СН'!$I$14+СВЦЭМ!$D$10+'СЕТ СН'!$I$5-'СЕТ СН'!$I$24</f>
        <v>3424.5055572900001</v>
      </c>
    </row>
    <row r="122" spans="1:27" ht="15.75" x14ac:dyDescent="0.2">
      <c r="A122" s="35">
        <f t="shared" ref="A122:A149" si="3">A121+1</f>
        <v>44350</v>
      </c>
      <c r="B122" s="36">
        <f>SUMIFS(СВЦЭМ!$D$39:$D$782,СВЦЭМ!$A$39:$A$782,$A122,СВЦЭМ!$B$39:$B$782,B$119)+'СЕТ СН'!$I$14+СВЦЭМ!$D$10+'СЕТ СН'!$I$5-'СЕТ СН'!$I$24</f>
        <v>3349.4010517199999</v>
      </c>
      <c r="C122" s="36">
        <f>SUMIFS(СВЦЭМ!$D$39:$D$782,СВЦЭМ!$A$39:$A$782,$A122,СВЦЭМ!$B$39:$B$782,C$119)+'СЕТ СН'!$I$14+СВЦЭМ!$D$10+'СЕТ СН'!$I$5-'СЕТ СН'!$I$24</f>
        <v>3415.61626454</v>
      </c>
      <c r="D122" s="36">
        <f>SUMIFS(СВЦЭМ!$D$39:$D$782,СВЦЭМ!$A$39:$A$782,$A122,СВЦЭМ!$B$39:$B$782,D$119)+'СЕТ СН'!$I$14+СВЦЭМ!$D$10+'СЕТ СН'!$I$5-'СЕТ СН'!$I$24</f>
        <v>3485.85216171</v>
      </c>
      <c r="E122" s="36">
        <f>SUMIFS(СВЦЭМ!$D$39:$D$782,СВЦЭМ!$A$39:$A$782,$A122,СВЦЭМ!$B$39:$B$782,E$119)+'СЕТ СН'!$I$14+СВЦЭМ!$D$10+'СЕТ СН'!$I$5-'СЕТ СН'!$I$24</f>
        <v>3502.0147489599999</v>
      </c>
      <c r="F122" s="36">
        <f>SUMIFS(СВЦЭМ!$D$39:$D$782,СВЦЭМ!$A$39:$A$782,$A122,СВЦЭМ!$B$39:$B$782,F$119)+'СЕТ СН'!$I$14+СВЦЭМ!$D$10+'СЕТ СН'!$I$5-'СЕТ СН'!$I$24</f>
        <v>3508.29600252</v>
      </c>
      <c r="G122" s="36">
        <f>SUMIFS(СВЦЭМ!$D$39:$D$782,СВЦЭМ!$A$39:$A$782,$A122,СВЦЭМ!$B$39:$B$782,G$119)+'СЕТ СН'!$I$14+СВЦЭМ!$D$10+'СЕТ СН'!$I$5-'СЕТ СН'!$I$24</f>
        <v>3488.7836708899999</v>
      </c>
      <c r="H122" s="36">
        <f>SUMIFS(СВЦЭМ!$D$39:$D$782,СВЦЭМ!$A$39:$A$782,$A122,СВЦЭМ!$B$39:$B$782,H$119)+'СЕТ СН'!$I$14+СВЦЭМ!$D$10+'СЕТ СН'!$I$5-'СЕТ СН'!$I$24</f>
        <v>3448.5414420799998</v>
      </c>
      <c r="I122" s="36">
        <f>SUMIFS(СВЦЭМ!$D$39:$D$782,СВЦЭМ!$A$39:$A$782,$A122,СВЦЭМ!$B$39:$B$782,I$119)+'СЕТ СН'!$I$14+СВЦЭМ!$D$10+'СЕТ СН'!$I$5-'СЕТ СН'!$I$24</f>
        <v>3426.7003459500002</v>
      </c>
      <c r="J122" s="36">
        <f>SUMIFS(СВЦЭМ!$D$39:$D$782,СВЦЭМ!$A$39:$A$782,$A122,СВЦЭМ!$B$39:$B$782,J$119)+'СЕТ СН'!$I$14+СВЦЭМ!$D$10+'СЕТ СН'!$I$5-'СЕТ СН'!$I$24</f>
        <v>3465.8689734899999</v>
      </c>
      <c r="K122" s="36">
        <f>SUMIFS(СВЦЭМ!$D$39:$D$782,СВЦЭМ!$A$39:$A$782,$A122,СВЦЭМ!$B$39:$B$782,K$119)+'СЕТ СН'!$I$14+СВЦЭМ!$D$10+'СЕТ СН'!$I$5-'СЕТ СН'!$I$24</f>
        <v>3488.1250615899999</v>
      </c>
      <c r="L122" s="36">
        <f>SUMIFS(СВЦЭМ!$D$39:$D$782,СВЦЭМ!$A$39:$A$782,$A122,СВЦЭМ!$B$39:$B$782,L$119)+'СЕТ СН'!$I$14+СВЦЭМ!$D$10+'СЕТ СН'!$I$5-'СЕТ СН'!$I$24</f>
        <v>3495.5314619800001</v>
      </c>
      <c r="M122" s="36">
        <f>SUMIFS(СВЦЭМ!$D$39:$D$782,СВЦЭМ!$A$39:$A$782,$A122,СВЦЭМ!$B$39:$B$782,M$119)+'СЕТ СН'!$I$14+СВЦЭМ!$D$10+'СЕТ СН'!$I$5-'СЕТ СН'!$I$24</f>
        <v>3479.7525412099999</v>
      </c>
      <c r="N122" s="36">
        <f>SUMIFS(СВЦЭМ!$D$39:$D$782,СВЦЭМ!$A$39:$A$782,$A122,СВЦЭМ!$B$39:$B$782,N$119)+'СЕТ СН'!$I$14+СВЦЭМ!$D$10+'СЕТ СН'!$I$5-'СЕТ СН'!$I$24</f>
        <v>3469.5335093200001</v>
      </c>
      <c r="O122" s="36">
        <f>SUMIFS(СВЦЭМ!$D$39:$D$782,СВЦЭМ!$A$39:$A$782,$A122,СВЦЭМ!$B$39:$B$782,O$119)+'СЕТ СН'!$I$14+СВЦЭМ!$D$10+'СЕТ СН'!$I$5-'СЕТ СН'!$I$24</f>
        <v>3494.1821370100001</v>
      </c>
      <c r="P122" s="36">
        <f>SUMIFS(СВЦЭМ!$D$39:$D$782,СВЦЭМ!$A$39:$A$782,$A122,СВЦЭМ!$B$39:$B$782,P$119)+'СЕТ СН'!$I$14+СВЦЭМ!$D$10+'СЕТ СН'!$I$5-'СЕТ СН'!$I$24</f>
        <v>3504.7220378000002</v>
      </c>
      <c r="Q122" s="36">
        <f>SUMIFS(СВЦЭМ!$D$39:$D$782,СВЦЭМ!$A$39:$A$782,$A122,СВЦЭМ!$B$39:$B$782,Q$119)+'СЕТ СН'!$I$14+СВЦЭМ!$D$10+'СЕТ СН'!$I$5-'СЕТ СН'!$I$24</f>
        <v>3498.7424167499998</v>
      </c>
      <c r="R122" s="36">
        <f>SUMIFS(СВЦЭМ!$D$39:$D$782,СВЦЭМ!$A$39:$A$782,$A122,СВЦЭМ!$B$39:$B$782,R$119)+'СЕТ СН'!$I$14+СВЦЭМ!$D$10+'СЕТ СН'!$I$5-'СЕТ СН'!$I$24</f>
        <v>3464.96504581</v>
      </c>
      <c r="S122" s="36">
        <f>SUMIFS(СВЦЭМ!$D$39:$D$782,СВЦЭМ!$A$39:$A$782,$A122,СВЦЭМ!$B$39:$B$782,S$119)+'СЕТ СН'!$I$14+СВЦЭМ!$D$10+'СЕТ СН'!$I$5-'СЕТ СН'!$I$24</f>
        <v>3487.5653005700001</v>
      </c>
      <c r="T122" s="36">
        <f>SUMIFS(СВЦЭМ!$D$39:$D$782,СВЦЭМ!$A$39:$A$782,$A122,СВЦЭМ!$B$39:$B$782,T$119)+'СЕТ СН'!$I$14+СВЦЭМ!$D$10+'СЕТ СН'!$I$5-'СЕТ СН'!$I$24</f>
        <v>3460.5281397200001</v>
      </c>
      <c r="U122" s="36">
        <f>SUMIFS(СВЦЭМ!$D$39:$D$782,СВЦЭМ!$A$39:$A$782,$A122,СВЦЭМ!$B$39:$B$782,U$119)+'СЕТ СН'!$I$14+СВЦЭМ!$D$10+'СЕТ СН'!$I$5-'СЕТ СН'!$I$24</f>
        <v>3421.9384708699999</v>
      </c>
      <c r="V122" s="36">
        <f>SUMIFS(СВЦЭМ!$D$39:$D$782,СВЦЭМ!$A$39:$A$782,$A122,СВЦЭМ!$B$39:$B$782,V$119)+'СЕТ СН'!$I$14+СВЦЭМ!$D$10+'СЕТ СН'!$I$5-'СЕТ СН'!$I$24</f>
        <v>3436.1012113400002</v>
      </c>
      <c r="W122" s="36">
        <f>SUMIFS(СВЦЭМ!$D$39:$D$782,СВЦЭМ!$A$39:$A$782,$A122,СВЦЭМ!$B$39:$B$782,W$119)+'СЕТ СН'!$I$14+СВЦЭМ!$D$10+'СЕТ СН'!$I$5-'СЕТ СН'!$I$24</f>
        <v>3446.3693445399999</v>
      </c>
      <c r="X122" s="36">
        <f>SUMIFS(СВЦЭМ!$D$39:$D$782,СВЦЭМ!$A$39:$A$782,$A122,СВЦЭМ!$B$39:$B$782,X$119)+'СЕТ СН'!$I$14+СВЦЭМ!$D$10+'СЕТ СН'!$I$5-'СЕТ СН'!$I$24</f>
        <v>3427.9319287999997</v>
      </c>
      <c r="Y122" s="36">
        <f>SUMIFS(СВЦЭМ!$D$39:$D$782,СВЦЭМ!$A$39:$A$782,$A122,СВЦЭМ!$B$39:$B$782,Y$119)+'СЕТ СН'!$I$14+СВЦЭМ!$D$10+'СЕТ СН'!$I$5-'СЕТ СН'!$I$24</f>
        <v>3374.8057784900002</v>
      </c>
    </row>
    <row r="123" spans="1:27" ht="15.75" x14ac:dyDescent="0.2">
      <c r="A123" s="35">
        <f t="shared" si="3"/>
        <v>44351</v>
      </c>
      <c r="B123" s="36">
        <f>SUMIFS(СВЦЭМ!$D$39:$D$782,СВЦЭМ!$A$39:$A$782,$A123,СВЦЭМ!$B$39:$B$782,B$119)+'СЕТ СН'!$I$14+СВЦЭМ!$D$10+'СЕТ СН'!$I$5-'СЕТ СН'!$I$24</f>
        <v>3351.6312189800001</v>
      </c>
      <c r="C123" s="36">
        <f>SUMIFS(СВЦЭМ!$D$39:$D$782,СВЦЭМ!$A$39:$A$782,$A123,СВЦЭМ!$B$39:$B$782,C$119)+'СЕТ СН'!$I$14+СВЦЭМ!$D$10+'СЕТ СН'!$I$5-'СЕТ СН'!$I$24</f>
        <v>3422.67637031</v>
      </c>
      <c r="D123" s="36">
        <f>SUMIFS(СВЦЭМ!$D$39:$D$782,СВЦЭМ!$A$39:$A$782,$A123,СВЦЭМ!$B$39:$B$782,D$119)+'СЕТ СН'!$I$14+СВЦЭМ!$D$10+'СЕТ СН'!$I$5-'СЕТ СН'!$I$24</f>
        <v>3490.95730585</v>
      </c>
      <c r="E123" s="36">
        <f>SUMIFS(СВЦЭМ!$D$39:$D$782,СВЦЭМ!$A$39:$A$782,$A123,СВЦЭМ!$B$39:$B$782,E$119)+'СЕТ СН'!$I$14+СВЦЭМ!$D$10+'СЕТ СН'!$I$5-'СЕТ СН'!$I$24</f>
        <v>3500.5117208900001</v>
      </c>
      <c r="F123" s="36">
        <f>SUMIFS(СВЦЭМ!$D$39:$D$782,СВЦЭМ!$A$39:$A$782,$A123,СВЦЭМ!$B$39:$B$782,F$119)+'СЕТ СН'!$I$14+СВЦЭМ!$D$10+'СЕТ СН'!$I$5-'СЕТ СН'!$I$24</f>
        <v>3498.3913962199999</v>
      </c>
      <c r="G123" s="36">
        <f>SUMIFS(СВЦЭМ!$D$39:$D$782,СВЦЭМ!$A$39:$A$782,$A123,СВЦЭМ!$B$39:$B$782,G$119)+'СЕТ СН'!$I$14+СВЦЭМ!$D$10+'СЕТ СН'!$I$5-'СЕТ СН'!$I$24</f>
        <v>3489.6194292999999</v>
      </c>
      <c r="H123" s="36">
        <f>SUMIFS(СВЦЭМ!$D$39:$D$782,СВЦЭМ!$A$39:$A$782,$A123,СВЦЭМ!$B$39:$B$782,H$119)+'СЕТ СН'!$I$14+СВЦЭМ!$D$10+'СЕТ СН'!$I$5-'СЕТ СН'!$I$24</f>
        <v>3450.5823679300001</v>
      </c>
      <c r="I123" s="36">
        <f>SUMIFS(СВЦЭМ!$D$39:$D$782,СВЦЭМ!$A$39:$A$782,$A123,СВЦЭМ!$B$39:$B$782,I$119)+'СЕТ СН'!$I$14+СВЦЭМ!$D$10+'СЕТ СН'!$I$5-'СЕТ СН'!$I$24</f>
        <v>3417.9928102700001</v>
      </c>
      <c r="J123" s="36">
        <f>SUMIFS(СВЦЭМ!$D$39:$D$782,СВЦЭМ!$A$39:$A$782,$A123,СВЦЭМ!$B$39:$B$782,J$119)+'СЕТ СН'!$I$14+СВЦЭМ!$D$10+'СЕТ СН'!$I$5-'СЕТ СН'!$I$24</f>
        <v>3470.1395442499997</v>
      </c>
      <c r="K123" s="36">
        <f>SUMIFS(СВЦЭМ!$D$39:$D$782,СВЦЭМ!$A$39:$A$782,$A123,СВЦЭМ!$B$39:$B$782,K$119)+'СЕТ СН'!$I$14+СВЦЭМ!$D$10+'СЕТ СН'!$I$5-'СЕТ СН'!$I$24</f>
        <v>3487.80517723</v>
      </c>
      <c r="L123" s="36">
        <f>SUMIFS(СВЦЭМ!$D$39:$D$782,СВЦЭМ!$A$39:$A$782,$A123,СВЦЭМ!$B$39:$B$782,L$119)+'СЕТ СН'!$I$14+СВЦЭМ!$D$10+'СЕТ СН'!$I$5-'СЕТ СН'!$I$24</f>
        <v>3486.50370011</v>
      </c>
      <c r="M123" s="36">
        <f>SUMIFS(СВЦЭМ!$D$39:$D$782,СВЦЭМ!$A$39:$A$782,$A123,СВЦЭМ!$B$39:$B$782,M$119)+'СЕТ СН'!$I$14+СВЦЭМ!$D$10+'СЕТ СН'!$I$5-'СЕТ СН'!$I$24</f>
        <v>3485.6435634700001</v>
      </c>
      <c r="N123" s="36">
        <f>SUMIFS(СВЦЭМ!$D$39:$D$782,СВЦЭМ!$A$39:$A$782,$A123,СВЦЭМ!$B$39:$B$782,N$119)+'СЕТ СН'!$I$14+СВЦЭМ!$D$10+'СЕТ СН'!$I$5-'СЕТ СН'!$I$24</f>
        <v>3475.7085207199998</v>
      </c>
      <c r="O123" s="36">
        <f>SUMIFS(СВЦЭМ!$D$39:$D$782,СВЦЭМ!$A$39:$A$782,$A123,СВЦЭМ!$B$39:$B$782,O$119)+'СЕТ СН'!$I$14+СВЦЭМ!$D$10+'СЕТ СН'!$I$5-'СЕТ СН'!$I$24</f>
        <v>3524.8485271499999</v>
      </c>
      <c r="P123" s="36">
        <f>SUMIFS(СВЦЭМ!$D$39:$D$782,СВЦЭМ!$A$39:$A$782,$A123,СВЦЭМ!$B$39:$B$782,P$119)+'СЕТ СН'!$I$14+СВЦЭМ!$D$10+'СЕТ СН'!$I$5-'СЕТ СН'!$I$24</f>
        <v>3528.3417683500002</v>
      </c>
      <c r="Q123" s="36">
        <f>SUMIFS(СВЦЭМ!$D$39:$D$782,СВЦЭМ!$A$39:$A$782,$A123,СВЦЭМ!$B$39:$B$782,Q$119)+'СЕТ СН'!$I$14+СВЦЭМ!$D$10+'СЕТ СН'!$I$5-'СЕТ СН'!$I$24</f>
        <v>3523.8034316200001</v>
      </c>
      <c r="R123" s="36">
        <f>SUMIFS(СВЦЭМ!$D$39:$D$782,СВЦЭМ!$A$39:$A$782,$A123,СВЦЭМ!$B$39:$B$782,R$119)+'СЕТ СН'!$I$14+СВЦЭМ!$D$10+'СЕТ СН'!$I$5-'СЕТ СН'!$I$24</f>
        <v>3467.5007766499998</v>
      </c>
      <c r="S123" s="36">
        <f>SUMIFS(СВЦЭМ!$D$39:$D$782,СВЦЭМ!$A$39:$A$782,$A123,СВЦЭМ!$B$39:$B$782,S$119)+'СЕТ СН'!$I$14+СВЦЭМ!$D$10+'СЕТ СН'!$I$5-'СЕТ СН'!$I$24</f>
        <v>3473.5833699899999</v>
      </c>
      <c r="T123" s="36">
        <f>SUMIFS(СВЦЭМ!$D$39:$D$782,СВЦЭМ!$A$39:$A$782,$A123,СВЦЭМ!$B$39:$B$782,T$119)+'СЕТ СН'!$I$14+СВЦЭМ!$D$10+'СЕТ СН'!$I$5-'СЕТ СН'!$I$24</f>
        <v>3444.5899644900001</v>
      </c>
      <c r="U123" s="36">
        <f>SUMIFS(СВЦЭМ!$D$39:$D$782,СВЦЭМ!$A$39:$A$782,$A123,СВЦЭМ!$B$39:$B$782,U$119)+'СЕТ СН'!$I$14+СВЦЭМ!$D$10+'СЕТ СН'!$I$5-'СЕТ СН'!$I$24</f>
        <v>3412.83533313</v>
      </c>
      <c r="V123" s="36">
        <f>SUMIFS(СВЦЭМ!$D$39:$D$782,СВЦЭМ!$A$39:$A$782,$A123,СВЦЭМ!$B$39:$B$782,V$119)+'СЕТ СН'!$I$14+СВЦЭМ!$D$10+'СЕТ СН'!$I$5-'СЕТ СН'!$I$24</f>
        <v>3418.7384752200001</v>
      </c>
      <c r="W123" s="36">
        <f>SUMIFS(СВЦЭМ!$D$39:$D$782,СВЦЭМ!$A$39:$A$782,$A123,СВЦЭМ!$B$39:$B$782,W$119)+'СЕТ СН'!$I$14+СВЦЭМ!$D$10+'СЕТ СН'!$I$5-'СЕТ СН'!$I$24</f>
        <v>3422.6553836799999</v>
      </c>
      <c r="X123" s="36">
        <f>SUMIFS(СВЦЭМ!$D$39:$D$782,СВЦЭМ!$A$39:$A$782,$A123,СВЦЭМ!$B$39:$B$782,X$119)+'СЕТ СН'!$I$14+СВЦЭМ!$D$10+'СЕТ СН'!$I$5-'СЕТ СН'!$I$24</f>
        <v>3397.17764321</v>
      </c>
      <c r="Y123" s="36">
        <f>SUMIFS(СВЦЭМ!$D$39:$D$782,СВЦЭМ!$A$39:$A$782,$A123,СВЦЭМ!$B$39:$B$782,Y$119)+'СЕТ СН'!$I$14+СВЦЭМ!$D$10+'СЕТ СН'!$I$5-'СЕТ СН'!$I$24</f>
        <v>3363.57804902</v>
      </c>
    </row>
    <row r="124" spans="1:27" ht="15.75" x14ac:dyDescent="0.2">
      <c r="A124" s="35">
        <f t="shared" si="3"/>
        <v>44352</v>
      </c>
      <c r="B124" s="36">
        <f>SUMIFS(СВЦЭМ!$D$39:$D$782,СВЦЭМ!$A$39:$A$782,$A124,СВЦЭМ!$B$39:$B$782,B$119)+'СЕТ СН'!$I$14+СВЦЭМ!$D$10+'СЕТ СН'!$I$5-'СЕТ СН'!$I$24</f>
        <v>3347.0545234000001</v>
      </c>
      <c r="C124" s="36">
        <f>SUMIFS(СВЦЭМ!$D$39:$D$782,СВЦЭМ!$A$39:$A$782,$A124,СВЦЭМ!$B$39:$B$782,C$119)+'СЕТ СН'!$I$14+СВЦЭМ!$D$10+'СЕТ СН'!$I$5-'СЕТ СН'!$I$24</f>
        <v>3393.8747669700001</v>
      </c>
      <c r="D124" s="36">
        <f>SUMIFS(СВЦЭМ!$D$39:$D$782,СВЦЭМ!$A$39:$A$782,$A124,СВЦЭМ!$B$39:$B$782,D$119)+'СЕТ СН'!$I$14+СВЦЭМ!$D$10+'СЕТ СН'!$I$5-'СЕТ СН'!$I$24</f>
        <v>3464.6400357100001</v>
      </c>
      <c r="E124" s="36">
        <f>SUMIFS(СВЦЭМ!$D$39:$D$782,СВЦЭМ!$A$39:$A$782,$A124,СВЦЭМ!$B$39:$B$782,E$119)+'СЕТ СН'!$I$14+СВЦЭМ!$D$10+'СЕТ СН'!$I$5-'СЕТ СН'!$I$24</f>
        <v>3477.7843213000001</v>
      </c>
      <c r="F124" s="36">
        <f>SUMIFS(СВЦЭМ!$D$39:$D$782,СВЦЭМ!$A$39:$A$782,$A124,СВЦЭМ!$B$39:$B$782,F$119)+'СЕТ СН'!$I$14+СВЦЭМ!$D$10+'СЕТ СН'!$I$5-'СЕТ СН'!$I$24</f>
        <v>3480.86660059</v>
      </c>
      <c r="G124" s="36">
        <f>SUMIFS(СВЦЭМ!$D$39:$D$782,СВЦЭМ!$A$39:$A$782,$A124,СВЦЭМ!$B$39:$B$782,G$119)+'СЕТ СН'!$I$14+СВЦЭМ!$D$10+'СЕТ СН'!$I$5-'СЕТ СН'!$I$24</f>
        <v>3472.0045342200001</v>
      </c>
      <c r="H124" s="36">
        <f>SUMIFS(СВЦЭМ!$D$39:$D$782,СВЦЭМ!$A$39:$A$782,$A124,СВЦЭМ!$B$39:$B$782,H$119)+'СЕТ СН'!$I$14+СВЦЭМ!$D$10+'СЕТ СН'!$I$5-'СЕТ СН'!$I$24</f>
        <v>3447.29298096</v>
      </c>
      <c r="I124" s="36">
        <f>SUMIFS(СВЦЭМ!$D$39:$D$782,СВЦЭМ!$A$39:$A$782,$A124,СВЦЭМ!$B$39:$B$782,I$119)+'СЕТ СН'!$I$14+СВЦЭМ!$D$10+'СЕТ СН'!$I$5-'СЕТ СН'!$I$24</f>
        <v>3370.48893056</v>
      </c>
      <c r="J124" s="36">
        <f>SUMIFS(СВЦЭМ!$D$39:$D$782,СВЦЭМ!$A$39:$A$782,$A124,СВЦЭМ!$B$39:$B$782,J$119)+'СЕТ СН'!$I$14+СВЦЭМ!$D$10+'СЕТ СН'!$I$5-'СЕТ СН'!$I$24</f>
        <v>3376.3788009899999</v>
      </c>
      <c r="K124" s="36">
        <f>SUMIFS(СВЦЭМ!$D$39:$D$782,СВЦЭМ!$A$39:$A$782,$A124,СВЦЭМ!$B$39:$B$782,K$119)+'СЕТ СН'!$I$14+СВЦЭМ!$D$10+'СЕТ СН'!$I$5-'СЕТ СН'!$I$24</f>
        <v>3454.7963472500001</v>
      </c>
      <c r="L124" s="36">
        <f>SUMIFS(СВЦЭМ!$D$39:$D$782,СВЦЭМ!$A$39:$A$782,$A124,СВЦЭМ!$B$39:$B$782,L$119)+'СЕТ СН'!$I$14+СВЦЭМ!$D$10+'СЕТ СН'!$I$5-'СЕТ СН'!$I$24</f>
        <v>3460.0355995099999</v>
      </c>
      <c r="M124" s="36">
        <f>SUMIFS(СВЦЭМ!$D$39:$D$782,СВЦЭМ!$A$39:$A$782,$A124,СВЦЭМ!$B$39:$B$782,M$119)+'СЕТ СН'!$I$14+СВЦЭМ!$D$10+'СЕТ СН'!$I$5-'СЕТ СН'!$I$24</f>
        <v>3459.4971832000001</v>
      </c>
      <c r="N124" s="36">
        <f>SUMIFS(СВЦЭМ!$D$39:$D$782,СВЦЭМ!$A$39:$A$782,$A124,СВЦЭМ!$B$39:$B$782,N$119)+'СЕТ СН'!$I$14+СВЦЭМ!$D$10+'СЕТ СН'!$I$5-'СЕТ СН'!$I$24</f>
        <v>3454.7358317099997</v>
      </c>
      <c r="O124" s="36">
        <f>SUMIFS(СВЦЭМ!$D$39:$D$782,СВЦЭМ!$A$39:$A$782,$A124,СВЦЭМ!$B$39:$B$782,O$119)+'СЕТ СН'!$I$14+СВЦЭМ!$D$10+'СЕТ СН'!$I$5-'СЕТ СН'!$I$24</f>
        <v>3487.1134942099998</v>
      </c>
      <c r="P124" s="36">
        <f>SUMIFS(СВЦЭМ!$D$39:$D$782,СВЦЭМ!$A$39:$A$782,$A124,СВЦЭМ!$B$39:$B$782,P$119)+'СЕТ СН'!$I$14+СВЦЭМ!$D$10+'СЕТ СН'!$I$5-'СЕТ СН'!$I$24</f>
        <v>3488.8708849200002</v>
      </c>
      <c r="Q124" s="36">
        <f>SUMIFS(СВЦЭМ!$D$39:$D$782,СВЦЭМ!$A$39:$A$782,$A124,СВЦЭМ!$B$39:$B$782,Q$119)+'СЕТ СН'!$I$14+СВЦЭМ!$D$10+'СЕТ СН'!$I$5-'СЕТ СН'!$I$24</f>
        <v>3481.4422267300001</v>
      </c>
      <c r="R124" s="36">
        <f>SUMIFS(СВЦЭМ!$D$39:$D$782,СВЦЭМ!$A$39:$A$782,$A124,СВЦЭМ!$B$39:$B$782,R$119)+'СЕТ СН'!$I$14+СВЦЭМ!$D$10+'СЕТ СН'!$I$5-'СЕТ СН'!$I$24</f>
        <v>3423.9739053200001</v>
      </c>
      <c r="S124" s="36">
        <f>SUMIFS(СВЦЭМ!$D$39:$D$782,СВЦЭМ!$A$39:$A$782,$A124,СВЦЭМ!$B$39:$B$782,S$119)+'СЕТ СН'!$I$14+СВЦЭМ!$D$10+'СЕТ СН'!$I$5-'СЕТ СН'!$I$24</f>
        <v>3421.66641897</v>
      </c>
      <c r="T124" s="36">
        <f>SUMIFS(СВЦЭМ!$D$39:$D$782,СВЦЭМ!$A$39:$A$782,$A124,СВЦЭМ!$B$39:$B$782,T$119)+'СЕТ СН'!$I$14+СВЦЭМ!$D$10+'СЕТ СН'!$I$5-'СЕТ СН'!$I$24</f>
        <v>3409.0426705599998</v>
      </c>
      <c r="U124" s="36">
        <f>SUMIFS(СВЦЭМ!$D$39:$D$782,СВЦЭМ!$A$39:$A$782,$A124,СВЦЭМ!$B$39:$B$782,U$119)+'СЕТ СН'!$I$14+СВЦЭМ!$D$10+'СЕТ СН'!$I$5-'СЕТ СН'!$I$24</f>
        <v>3378.4988726900001</v>
      </c>
      <c r="V124" s="36">
        <f>SUMIFS(СВЦЭМ!$D$39:$D$782,СВЦЭМ!$A$39:$A$782,$A124,СВЦЭМ!$B$39:$B$782,V$119)+'СЕТ СН'!$I$14+СВЦЭМ!$D$10+'СЕТ СН'!$I$5-'СЕТ СН'!$I$24</f>
        <v>3356.13606858</v>
      </c>
      <c r="W124" s="36">
        <f>SUMIFS(СВЦЭМ!$D$39:$D$782,СВЦЭМ!$A$39:$A$782,$A124,СВЦЭМ!$B$39:$B$782,W$119)+'СЕТ СН'!$I$14+СВЦЭМ!$D$10+'СЕТ СН'!$I$5-'СЕТ СН'!$I$24</f>
        <v>3360.3295155999999</v>
      </c>
      <c r="X124" s="36">
        <f>SUMIFS(СВЦЭМ!$D$39:$D$782,СВЦЭМ!$A$39:$A$782,$A124,СВЦЭМ!$B$39:$B$782,X$119)+'СЕТ СН'!$I$14+СВЦЭМ!$D$10+'СЕТ СН'!$I$5-'СЕТ СН'!$I$24</f>
        <v>3358.95493708</v>
      </c>
      <c r="Y124" s="36">
        <f>SUMIFS(СВЦЭМ!$D$39:$D$782,СВЦЭМ!$A$39:$A$782,$A124,СВЦЭМ!$B$39:$B$782,Y$119)+'СЕТ СН'!$I$14+СВЦЭМ!$D$10+'СЕТ СН'!$I$5-'СЕТ СН'!$I$24</f>
        <v>3345.73807192</v>
      </c>
    </row>
    <row r="125" spans="1:27" ht="15.75" x14ac:dyDescent="0.2">
      <c r="A125" s="35">
        <f t="shared" si="3"/>
        <v>44353</v>
      </c>
      <c r="B125" s="36">
        <f>SUMIFS(СВЦЭМ!$D$39:$D$782,СВЦЭМ!$A$39:$A$782,$A125,СВЦЭМ!$B$39:$B$782,B$119)+'СЕТ СН'!$I$14+СВЦЭМ!$D$10+'СЕТ СН'!$I$5-'СЕТ СН'!$I$24</f>
        <v>3376.1659583400001</v>
      </c>
      <c r="C125" s="36">
        <f>SUMIFS(СВЦЭМ!$D$39:$D$782,СВЦЭМ!$A$39:$A$782,$A125,СВЦЭМ!$B$39:$B$782,C$119)+'СЕТ СН'!$I$14+СВЦЭМ!$D$10+'СЕТ СН'!$I$5-'СЕТ СН'!$I$24</f>
        <v>3400.5725908099998</v>
      </c>
      <c r="D125" s="36">
        <f>SUMIFS(СВЦЭМ!$D$39:$D$782,СВЦЭМ!$A$39:$A$782,$A125,СВЦЭМ!$B$39:$B$782,D$119)+'СЕТ СН'!$I$14+СВЦЭМ!$D$10+'СЕТ СН'!$I$5-'СЕТ СН'!$I$24</f>
        <v>3472.8576093399997</v>
      </c>
      <c r="E125" s="36">
        <f>SUMIFS(СВЦЭМ!$D$39:$D$782,СВЦЭМ!$A$39:$A$782,$A125,СВЦЭМ!$B$39:$B$782,E$119)+'СЕТ СН'!$I$14+СВЦЭМ!$D$10+'СЕТ СН'!$I$5-'СЕТ СН'!$I$24</f>
        <v>3486.94866</v>
      </c>
      <c r="F125" s="36">
        <f>SUMIFS(СВЦЭМ!$D$39:$D$782,СВЦЭМ!$A$39:$A$782,$A125,СВЦЭМ!$B$39:$B$782,F$119)+'СЕТ СН'!$I$14+СВЦЭМ!$D$10+'СЕТ СН'!$I$5-'СЕТ СН'!$I$24</f>
        <v>3488.2858914600001</v>
      </c>
      <c r="G125" s="36">
        <f>SUMIFS(СВЦЭМ!$D$39:$D$782,СВЦЭМ!$A$39:$A$782,$A125,СВЦЭМ!$B$39:$B$782,G$119)+'СЕТ СН'!$I$14+СВЦЭМ!$D$10+'СЕТ СН'!$I$5-'СЕТ СН'!$I$24</f>
        <v>3487.5538083500001</v>
      </c>
      <c r="H125" s="36">
        <f>SUMIFS(СВЦЭМ!$D$39:$D$782,СВЦЭМ!$A$39:$A$782,$A125,СВЦЭМ!$B$39:$B$782,H$119)+'СЕТ СН'!$I$14+СВЦЭМ!$D$10+'СЕТ СН'!$I$5-'СЕТ СН'!$I$24</f>
        <v>3477.6624056599999</v>
      </c>
      <c r="I125" s="36">
        <f>SUMIFS(СВЦЭМ!$D$39:$D$782,СВЦЭМ!$A$39:$A$782,$A125,СВЦЭМ!$B$39:$B$782,I$119)+'СЕТ СН'!$I$14+СВЦЭМ!$D$10+'СЕТ СН'!$I$5-'СЕТ СН'!$I$24</f>
        <v>3385.9237989200001</v>
      </c>
      <c r="J125" s="36">
        <f>SUMIFS(СВЦЭМ!$D$39:$D$782,СВЦЭМ!$A$39:$A$782,$A125,СВЦЭМ!$B$39:$B$782,J$119)+'СЕТ СН'!$I$14+СВЦЭМ!$D$10+'СЕТ СН'!$I$5-'СЕТ СН'!$I$24</f>
        <v>3353.98068018</v>
      </c>
      <c r="K125" s="36">
        <f>SUMIFS(СВЦЭМ!$D$39:$D$782,СВЦЭМ!$A$39:$A$782,$A125,СВЦЭМ!$B$39:$B$782,K$119)+'СЕТ СН'!$I$14+СВЦЭМ!$D$10+'СЕТ СН'!$I$5-'СЕТ СН'!$I$24</f>
        <v>3376.41700429</v>
      </c>
      <c r="L125" s="36">
        <f>SUMIFS(СВЦЭМ!$D$39:$D$782,СВЦЭМ!$A$39:$A$782,$A125,СВЦЭМ!$B$39:$B$782,L$119)+'СЕТ СН'!$I$14+СВЦЭМ!$D$10+'СЕТ СН'!$I$5-'СЕТ СН'!$I$24</f>
        <v>3389.7334191199998</v>
      </c>
      <c r="M125" s="36">
        <f>SUMIFS(СВЦЭМ!$D$39:$D$782,СВЦЭМ!$A$39:$A$782,$A125,СВЦЭМ!$B$39:$B$782,M$119)+'СЕТ СН'!$I$14+СВЦЭМ!$D$10+'СЕТ СН'!$I$5-'СЕТ СН'!$I$24</f>
        <v>3406.05229573</v>
      </c>
      <c r="N125" s="36">
        <f>SUMIFS(СВЦЭМ!$D$39:$D$782,СВЦЭМ!$A$39:$A$782,$A125,СВЦЭМ!$B$39:$B$782,N$119)+'СЕТ СН'!$I$14+СВЦЭМ!$D$10+'СЕТ СН'!$I$5-'СЕТ СН'!$I$24</f>
        <v>3439.6798925799999</v>
      </c>
      <c r="O125" s="36">
        <f>SUMIFS(СВЦЭМ!$D$39:$D$782,СВЦЭМ!$A$39:$A$782,$A125,СВЦЭМ!$B$39:$B$782,O$119)+'СЕТ СН'!$I$14+СВЦЭМ!$D$10+'СЕТ СН'!$I$5-'СЕТ СН'!$I$24</f>
        <v>3465.5674503099999</v>
      </c>
      <c r="P125" s="36">
        <f>SUMIFS(СВЦЭМ!$D$39:$D$782,СВЦЭМ!$A$39:$A$782,$A125,СВЦЭМ!$B$39:$B$782,P$119)+'СЕТ СН'!$I$14+СВЦЭМ!$D$10+'СЕТ СН'!$I$5-'СЕТ СН'!$I$24</f>
        <v>3467.4238586900001</v>
      </c>
      <c r="Q125" s="36">
        <f>SUMIFS(СВЦЭМ!$D$39:$D$782,СВЦЭМ!$A$39:$A$782,$A125,СВЦЭМ!$B$39:$B$782,Q$119)+'СЕТ СН'!$I$14+СВЦЭМ!$D$10+'СЕТ СН'!$I$5-'СЕТ СН'!$I$24</f>
        <v>3468.0387994799999</v>
      </c>
      <c r="R125" s="36">
        <f>SUMIFS(СВЦЭМ!$D$39:$D$782,СВЦЭМ!$A$39:$A$782,$A125,СВЦЭМ!$B$39:$B$782,R$119)+'СЕТ СН'!$I$14+СВЦЭМ!$D$10+'СЕТ СН'!$I$5-'СЕТ СН'!$I$24</f>
        <v>3421.4569483800001</v>
      </c>
      <c r="S125" s="36">
        <f>SUMIFS(СВЦЭМ!$D$39:$D$782,СВЦЭМ!$A$39:$A$782,$A125,СВЦЭМ!$B$39:$B$782,S$119)+'СЕТ СН'!$I$14+СВЦЭМ!$D$10+'СЕТ СН'!$I$5-'СЕТ СН'!$I$24</f>
        <v>3391.6396775900002</v>
      </c>
      <c r="T125" s="36">
        <f>SUMIFS(СВЦЭМ!$D$39:$D$782,СВЦЭМ!$A$39:$A$782,$A125,СВЦЭМ!$B$39:$B$782,T$119)+'СЕТ СН'!$I$14+СВЦЭМ!$D$10+'СЕТ СН'!$I$5-'СЕТ СН'!$I$24</f>
        <v>3373.7956033400001</v>
      </c>
      <c r="U125" s="36">
        <f>SUMIFS(СВЦЭМ!$D$39:$D$782,СВЦЭМ!$A$39:$A$782,$A125,СВЦЭМ!$B$39:$B$782,U$119)+'СЕТ СН'!$I$14+СВЦЭМ!$D$10+'СЕТ СН'!$I$5-'СЕТ СН'!$I$24</f>
        <v>3371.9841242299999</v>
      </c>
      <c r="V125" s="36">
        <f>SUMIFS(СВЦЭМ!$D$39:$D$782,СВЦЭМ!$A$39:$A$782,$A125,СВЦЭМ!$B$39:$B$782,V$119)+'СЕТ СН'!$I$14+СВЦЭМ!$D$10+'СЕТ СН'!$I$5-'СЕТ СН'!$I$24</f>
        <v>3374.0647869499999</v>
      </c>
      <c r="W125" s="36">
        <f>SUMIFS(СВЦЭМ!$D$39:$D$782,СВЦЭМ!$A$39:$A$782,$A125,СВЦЭМ!$B$39:$B$782,W$119)+'СЕТ СН'!$I$14+СВЦЭМ!$D$10+'СЕТ СН'!$I$5-'СЕТ СН'!$I$24</f>
        <v>3394.63952079</v>
      </c>
      <c r="X125" s="36">
        <f>SUMIFS(СВЦЭМ!$D$39:$D$782,СВЦЭМ!$A$39:$A$782,$A125,СВЦЭМ!$B$39:$B$782,X$119)+'СЕТ СН'!$I$14+СВЦЭМ!$D$10+'СЕТ СН'!$I$5-'СЕТ СН'!$I$24</f>
        <v>3388.2069957799999</v>
      </c>
      <c r="Y125" s="36">
        <f>SUMIFS(СВЦЭМ!$D$39:$D$782,СВЦЭМ!$A$39:$A$782,$A125,СВЦЭМ!$B$39:$B$782,Y$119)+'СЕТ СН'!$I$14+СВЦЭМ!$D$10+'СЕТ СН'!$I$5-'СЕТ СН'!$I$24</f>
        <v>3358.8592171599998</v>
      </c>
    </row>
    <row r="126" spans="1:27" ht="15.75" x14ac:dyDescent="0.2">
      <c r="A126" s="35">
        <f t="shared" si="3"/>
        <v>44354</v>
      </c>
      <c r="B126" s="36">
        <f>SUMIFS(СВЦЭМ!$D$39:$D$782,СВЦЭМ!$A$39:$A$782,$A126,СВЦЭМ!$B$39:$B$782,B$119)+'СЕТ СН'!$I$14+СВЦЭМ!$D$10+'СЕТ СН'!$I$5-'СЕТ СН'!$I$24</f>
        <v>3340.1931159199999</v>
      </c>
      <c r="C126" s="36">
        <f>SUMIFS(СВЦЭМ!$D$39:$D$782,СВЦЭМ!$A$39:$A$782,$A126,СВЦЭМ!$B$39:$B$782,C$119)+'СЕТ СН'!$I$14+СВЦЭМ!$D$10+'СЕТ СН'!$I$5-'СЕТ СН'!$I$24</f>
        <v>3405.9507422699999</v>
      </c>
      <c r="D126" s="36">
        <f>SUMIFS(СВЦЭМ!$D$39:$D$782,СВЦЭМ!$A$39:$A$782,$A126,СВЦЭМ!$B$39:$B$782,D$119)+'СЕТ СН'!$I$14+СВЦЭМ!$D$10+'СЕТ СН'!$I$5-'СЕТ СН'!$I$24</f>
        <v>3479.1039450899998</v>
      </c>
      <c r="E126" s="36">
        <f>SUMIFS(СВЦЭМ!$D$39:$D$782,СВЦЭМ!$A$39:$A$782,$A126,СВЦЭМ!$B$39:$B$782,E$119)+'СЕТ СН'!$I$14+СВЦЭМ!$D$10+'СЕТ СН'!$I$5-'СЕТ СН'!$I$24</f>
        <v>3498.5651211899999</v>
      </c>
      <c r="F126" s="36">
        <f>SUMIFS(СВЦЭМ!$D$39:$D$782,СВЦЭМ!$A$39:$A$782,$A126,СВЦЭМ!$B$39:$B$782,F$119)+'СЕТ СН'!$I$14+СВЦЭМ!$D$10+'СЕТ СН'!$I$5-'СЕТ СН'!$I$24</f>
        <v>3498.0305816499999</v>
      </c>
      <c r="G126" s="36">
        <f>SUMIFS(СВЦЭМ!$D$39:$D$782,СВЦЭМ!$A$39:$A$782,$A126,СВЦЭМ!$B$39:$B$782,G$119)+'СЕТ СН'!$I$14+СВЦЭМ!$D$10+'СЕТ СН'!$I$5-'СЕТ СН'!$I$24</f>
        <v>3485.7693435400001</v>
      </c>
      <c r="H126" s="36">
        <f>SUMIFS(СВЦЭМ!$D$39:$D$782,СВЦЭМ!$A$39:$A$782,$A126,СВЦЭМ!$B$39:$B$782,H$119)+'СЕТ СН'!$I$14+СВЦЭМ!$D$10+'СЕТ СН'!$I$5-'СЕТ СН'!$I$24</f>
        <v>3458.2237908500001</v>
      </c>
      <c r="I126" s="36">
        <f>SUMIFS(СВЦЭМ!$D$39:$D$782,СВЦЭМ!$A$39:$A$782,$A126,СВЦЭМ!$B$39:$B$782,I$119)+'СЕТ СН'!$I$14+СВЦЭМ!$D$10+'СЕТ СН'!$I$5-'СЕТ СН'!$I$24</f>
        <v>3376.3116058999999</v>
      </c>
      <c r="J126" s="36">
        <f>SUMIFS(СВЦЭМ!$D$39:$D$782,СВЦЭМ!$A$39:$A$782,$A126,СВЦЭМ!$B$39:$B$782,J$119)+'СЕТ СН'!$I$14+СВЦЭМ!$D$10+'СЕТ СН'!$I$5-'СЕТ СН'!$I$24</f>
        <v>3376.1284019</v>
      </c>
      <c r="K126" s="36">
        <f>SUMIFS(СВЦЭМ!$D$39:$D$782,СВЦЭМ!$A$39:$A$782,$A126,СВЦЭМ!$B$39:$B$782,K$119)+'СЕТ СН'!$I$14+СВЦЭМ!$D$10+'СЕТ СН'!$I$5-'СЕТ СН'!$I$24</f>
        <v>3402.1924057599999</v>
      </c>
      <c r="L126" s="36">
        <f>SUMIFS(СВЦЭМ!$D$39:$D$782,СВЦЭМ!$A$39:$A$782,$A126,СВЦЭМ!$B$39:$B$782,L$119)+'СЕТ СН'!$I$14+СВЦЭМ!$D$10+'СЕТ СН'!$I$5-'СЕТ СН'!$I$24</f>
        <v>3414.4376632200001</v>
      </c>
      <c r="M126" s="36">
        <f>SUMIFS(СВЦЭМ!$D$39:$D$782,СВЦЭМ!$A$39:$A$782,$A126,СВЦЭМ!$B$39:$B$782,M$119)+'СЕТ СН'!$I$14+СВЦЭМ!$D$10+'СЕТ СН'!$I$5-'СЕТ СН'!$I$24</f>
        <v>3401.1478783299999</v>
      </c>
      <c r="N126" s="36">
        <f>SUMIFS(СВЦЭМ!$D$39:$D$782,СВЦЭМ!$A$39:$A$782,$A126,СВЦЭМ!$B$39:$B$782,N$119)+'СЕТ СН'!$I$14+СВЦЭМ!$D$10+'СЕТ СН'!$I$5-'СЕТ СН'!$I$24</f>
        <v>3426.0958485699998</v>
      </c>
      <c r="O126" s="36">
        <f>SUMIFS(СВЦЭМ!$D$39:$D$782,СВЦЭМ!$A$39:$A$782,$A126,СВЦЭМ!$B$39:$B$782,O$119)+'СЕТ СН'!$I$14+СВЦЭМ!$D$10+'СЕТ СН'!$I$5-'СЕТ СН'!$I$24</f>
        <v>3464.7357536899999</v>
      </c>
      <c r="P126" s="36">
        <f>SUMIFS(СВЦЭМ!$D$39:$D$782,СВЦЭМ!$A$39:$A$782,$A126,СВЦЭМ!$B$39:$B$782,P$119)+'СЕТ СН'!$I$14+СВЦЭМ!$D$10+'СЕТ СН'!$I$5-'СЕТ СН'!$I$24</f>
        <v>3474.73166154</v>
      </c>
      <c r="Q126" s="36">
        <f>SUMIFS(СВЦЭМ!$D$39:$D$782,СВЦЭМ!$A$39:$A$782,$A126,СВЦЭМ!$B$39:$B$782,Q$119)+'СЕТ СН'!$I$14+СВЦЭМ!$D$10+'СЕТ СН'!$I$5-'СЕТ СН'!$I$24</f>
        <v>3479.3689264300001</v>
      </c>
      <c r="R126" s="36">
        <f>SUMIFS(СВЦЭМ!$D$39:$D$782,СВЦЭМ!$A$39:$A$782,$A126,СВЦЭМ!$B$39:$B$782,R$119)+'СЕТ СН'!$I$14+СВЦЭМ!$D$10+'СЕТ СН'!$I$5-'СЕТ СН'!$I$24</f>
        <v>3422.15152958</v>
      </c>
      <c r="S126" s="36">
        <f>SUMIFS(СВЦЭМ!$D$39:$D$782,СВЦЭМ!$A$39:$A$782,$A126,СВЦЭМ!$B$39:$B$782,S$119)+'СЕТ СН'!$I$14+СВЦЭМ!$D$10+'СЕТ СН'!$I$5-'СЕТ СН'!$I$24</f>
        <v>3377.0585539899998</v>
      </c>
      <c r="T126" s="36">
        <f>SUMIFS(СВЦЭМ!$D$39:$D$782,СВЦЭМ!$A$39:$A$782,$A126,СВЦЭМ!$B$39:$B$782,T$119)+'СЕТ СН'!$I$14+СВЦЭМ!$D$10+'СЕТ СН'!$I$5-'СЕТ СН'!$I$24</f>
        <v>3383.4115293899999</v>
      </c>
      <c r="U126" s="36">
        <f>SUMIFS(СВЦЭМ!$D$39:$D$782,СВЦЭМ!$A$39:$A$782,$A126,СВЦЭМ!$B$39:$B$782,U$119)+'СЕТ СН'!$I$14+СВЦЭМ!$D$10+'СЕТ СН'!$I$5-'СЕТ СН'!$I$24</f>
        <v>3395.5999212900001</v>
      </c>
      <c r="V126" s="36">
        <f>SUMIFS(СВЦЭМ!$D$39:$D$782,СВЦЭМ!$A$39:$A$782,$A126,СВЦЭМ!$B$39:$B$782,V$119)+'СЕТ СН'!$I$14+СВЦЭМ!$D$10+'СЕТ СН'!$I$5-'СЕТ СН'!$I$24</f>
        <v>3413.9198567100002</v>
      </c>
      <c r="W126" s="36">
        <f>SUMIFS(СВЦЭМ!$D$39:$D$782,СВЦЭМ!$A$39:$A$782,$A126,СВЦЭМ!$B$39:$B$782,W$119)+'СЕТ СН'!$I$14+СВЦЭМ!$D$10+'СЕТ СН'!$I$5-'СЕТ СН'!$I$24</f>
        <v>3431.3147830500002</v>
      </c>
      <c r="X126" s="36">
        <f>SUMIFS(СВЦЭМ!$D$39:$D$782,СВЦЭМ!$A$39:$A$782,$A126,СВЦЭМ!$B$39:$B$782,X$119)+'СЕТ СН'!$I$14+СВЦЭМ!$D$10+'СЕТ СН'!$I$5-'СЕТ СН'!$I$24</f>
        <v>3417.5635827799997</v>
      </c>
      <c r="Y126" s="36">
        <f>SUMIFS(СВЦЭМ!$D$39:$D$782,СВЦЭМ!$A$39:$A$782,$A126,СВЦЭМ!$B$39:$B$782,Y$119)+'СЕТ СН'!$I$14+СВЦЭМ!$D$10+'СЕТ СН'!$I$5-'СЕТ СН'!$I$24</f>
        <v>3340.6759319399998</v>
      </c>
    </row>
    <row r="127" spans="1:27" ht="15.75" x14ac:dyDescent="0.2">
      <c r="A127" s="35">
        <f t="shared" si="3"/>
        <v>44355</v>
      </c>
      <c r="B127" s="36">
        <f>SUMIFS(СВЦЭМ!$D$39:$D$782,СВЦЭМ!$A$39:$A$782,$A127,СВЦЭМ!$B$39:$B$782,B$119)+'СЕТ СН'!$I$14+СВЦЭМ!$D$10+'СЕТ СН'!$I$5-'СЕТ СН'!$I$24</f>
        <v>3324.0204633600001</v>
      </c>
      <c r="C127" s="36">
        <f>SUMIFS(СВЦЭМ!$D$39:$D$782,СВЦЭМ!$A$39:$A$782,$A127,СВЦЭМ!$B$39:$B$782,C$119)+'СЕТ СН'!$I$14+СВЦЭМ!$D$10+'СЕТ СН'!$I$5-'СЕТ СН'!$I$24</f>
        <v>3399.49362118</v>
      </c>
      <c r="D127" s="36">
        <f>SUMIFS(СВЦЭМ!$D$39:$D$782,СВЦЭМ!$A$39:$A$782,$A127,СВЦЭМ!$B$39:$B$782,D$119)+'СЕТ СН'!$I$14+СВЦЭМ!$D$10+'СЕТ СН'!$I$5-'СЕТ СН'!$I$24</f>
        <v>3479.9912784200001</v>
      </c>
      <c r="E127" s="36">
        <f>SUMIFS(СВЦЭМ!$D$39:$D$782,СВЦЭМ!$A$39:$A$782,$A127,СВЦЭМ!$B$39:$B$782,E$119)+'СЕТ СН'!$I$14+СВЦЭМ!$D$10+'СЕТ СН'!$I$5-'СЕТ СН'!$I$24</f>
        <v>3495.82868727</v>
      </c>
      <c r="F127" s="36">
        <f>SUMIFS(СВЦЭМ!$D$39:$D$782,СВЦЭМ!$A$39:$A$782,$A127,СВЦЭМ!$B$39:$B$782,F$119)+'СЕТ СН'!$I$14+СВЦЭМ!$D$10+'СЕТ СН'!$I$5-'СЕТ СН'!$I$24</f>
        <v>3492.8113978000001</v>
      </c>
      <c r="G127" s="36">
        <f>SUMIFS(СВЦЭМ!$D$39:$D$782,СВЦЭМ!$A$39:$A$782,$A127,СВЦЭМ!$B$39:$B$782,G$119)+'СЕТ СН'!$I$14+СВЦЭМ!$D$10+'СЕТ СН'!$I$5-'СЕТ СН'!$I$24</f>
        <v>3482.9491113499998</v>
      </c>
      <c r="H127" s="36">
        <f>SUMIFS(СВЦЭМ!$D$39:$D$782,СВЦЭМ!$A$39:$A$782,$A127,СВЦЭМ!$B$39:$B$782,H$119)+'СЕТ СН'!$I$14+СВЦЭМ!$D$10+'СЕТ СН'!$I$5-'СЕТ СН'!$I$24</f>
        <v>3436.4734444800001</v>
      </c>
      <c r="I127" s="36">
        <f>SUMIFS(СВЦЭМ!$D$39:$D$782,СВЦЭМ!$A$39:$A$782,$A127,СВЦЭМ!$B$39:$B$782,I$119)+'СЕТ СН'!$I$14+СВЦЭМ!$D$10+'СЕТ СН'!$I$5-'СЕТ СН'!$I$24</f>
        <v>3355.0004556499998</v>
      </c>
      <c r="J127" s="36">
        <f>SUMIFS(СВЦЭМ!$D$39:$D$782,СВЦЭМ!$A$39:$A$782,$A127,СВЦЭМ!$B$39:$B$782,J$119)+'СЕТ СН'!$I$14+СВЦЭМ!$D$10+'СЕТ СН'!$I$5-'СЕТ СН'!$I$24</f>
        <v>3334.26332108</v>
      </c>
      <c r="K127" s="36">
        <f>SUMIFS(СВЦЭМ!$D$39:$D$782,СВЦЭМ!$A$39:$A$782,$A127,СВЦЭМ!$B$39:$B$782,K$119)+'СЕТ СН'!$I$14+СВЦЭМ!$D$10+'СЕТ СН'!$I$5-'СЕТ СН'!$I$24</f>
        <v>3336.4850327099998</v>
      </c>
      <c r="L127" s="36">
        <f>SUMIFS(СВЦЭМ!$D$39:$D$782,СВЦЭМ!$A$39:$A$782,$A127,СВЦЭМ!$B$39:$B$782,L$119)+'СЕТ СН'!$I$14+СВЦЭМ!$D$10+'СЕТ СН'!$I$5-'СЕТ СН'!$I$24</f>
        <v>3336.2246506399997</v>
      </c>
      <c r="M127" s="36">
        <f>SUMIFS(СВЦЭМ!$D$39:$D$782,СВЦЭМ!$A$39:$A$782,$A127,СВЦЭМ!$B$39:$B$782,M$119)+'СЕТ СН'!$I$14+СВЦЭМ!$D$10+'СЕТ СН'!$I$5-'СЕТ СН'!$I$24</f>
        <v>3346.6290311000002</v>
      </c>
      <c r="N127" s="36">
        <f>SUMIFS(СВЦЭМ!$D$39:$D$782,СВЦЭМ!$A$39:$A$782,$A127,СВЦЭМ!$B$39:$B$782,N$119)+'СЕТ СН'!$I$14+СВЦЭМ!$D$10+'СЕТ СН'!$I$5-'СЕТ СН'!$I$24</f>
        <v>3391.0892708900001</v>
      </c>
      <c r="O127" s="36">
        <f>SUMIFS(СВЦЭМ!$D$39:$D$782,СВЦЭМ!$A$39:$A$782,$A127,СВЦЭМ!$B$39:$B$782,O$119)+'СЕТ СН'!$I$14+СВЦЭМ!$D$10+'СЕТ СН'!$I$5-'СЕТ СН'!$I$24</f>
        <v>3436.7482330399998</v>
      </c>
      <c r="P127" s="36">
        <f>SUMIFS(СВЦЭМ!$D$39:$D$782,СВЦЭМ!$A$39:$A$782,$A127,СВЦЭМ!$B$39:$B$782,P$119)+'СЕТ СН'!$I$14+СВЦЭМ!$D$10+'СЕТ СН'!$I$5-'СЕТ СН'!$I$24</f>
        <v>3441.5657555500002</v>
      </c>
      <c r="Q127" s="36">
        <f>SUMIFS(СВЦЭМ!$D$39:$D$782,СВЦЭМ!$A$39:$A$782,$A127,СВЦЭМ!$B$39:$B$782,Q$119)+'СЕТ СН'!$I$14+СВЦЭМ!$D$10+'СЕТ СН'!$I$5-'СЕТ СН'!$I$24</f>
        <v>3442.9700869999997</v>
      </c>
      <c r="R127" s="36">
        <f>SUMIFS(СВЦЭМ!$D$39:$D$782,СВЦЭМ!$A$39:$A$782,$A127,СВЦЭМ!$B$39:$B$782,R$119)+'СЕТ СН'!$I$14+СВЦЭМ!$D$10+'СЕТ СН'!$I$5-'СЕТ СН'!$I$24</f>
        <v>3391.27493142</v>
      </c>
      <c r="S127" s="36">
        <f>SUMIFS(СВЦЭМ!$D$39:$D$782,СВЦЭМ!$A$39:$A$782,$A127,СВЦЭМ!$B$39:$B$782,S$119)+'СЕТ СН'!$I$14+СВЦЭМ!$D$10+'СЕТ СН'!$I$5-'СЕТ СН'!$I$24</f>
        <v>3336.7586347599999</v>
      </c>
      <c r="T127" s="36">
        <f>SUMIFS(СВЦЭМ!$D$39:$D$782,СВЦЭМ!$A$39:$A$782,$A127,СВЦЭМ!$B$39:$B$782,T$119)+'СЕТ СН'!$I$14+СВЦЭМ!$D$10+'СЕТ СН'!$I$5-'СЕТ СН'!$I$24</f>
        <v>3318.1072659299998</v>
      </c>
      <c r="U127" s="36">
        <f>SUMIFS(СВЦЭМ!$D$39:$D$782,СВЦЭМ!$A$39:$A$782,$A127,СВЦЭМ!$B$39:$B$782,U$119)+'СЕТ СН'!$I$14+СВЦЭМ!$D$10+'СЕТ СН'!$I$5-'СЕТ СН'!$I$24</f>
        <v>3310.9443511099998</v>
      </c>
      <c r="V127" s="36">
        <f>SUMIFS(СВЦЭМ!$D$39:$D$782,СВЦЭМ!$A$39:$A$782,$A127,СВЦЭМ!$B$39:$B$782,V$119)+'СЕТ СН'!$I$14+СВЦЭМ!$D$10+'СЕТ СН'!$I$5-'СЕТ СН'!$I$24</f>
        <v>3309.5762731200002</v>
      </c>
      <c r="W127" s="36">
        <f>SUMIFS(СВЦЭМ!$D$39:$D$782,СВЦЭМ!$A$39:$A$782,$A127,СВЦЭМ!$B$39:$B$782,W$119)+'СЕТ СН'!$I$14+СВЦЭМ!$D$10+'СЕТ СН'!$I$5-'СЕТ СН'!$I$24</f>
        <v>3327.4201087599999</v>
      </c>
      <c r="X127" s="36">
        <f>SUMIFS(СВЦЭМ!$D$39:$D$782,СВЦЭМ!$A$39:$A$782,$A127,СВЦЭМ!$B$39:$B$782,X$119)+'СЕТ СН'!$I$14+СВЦЭМ!$D$10+'СЕТ СН'!$I$5-'СЕТ СН'!$I$24</f>
        <v>3312.54458759</v>
      </c>
      <c r="Y127" s="36">
        <f>SUMIFS(СВЦЭМ!$D$39:$D$782,СВЦЭМ!$A$39:$A$782,$A127,СВЦЭМ!$B$39:$B$782,Y$119)+'СЕТ СН'!$I$14+СВЦЭМ!$D$10+'СЕТ СН'!$I$5-'СЕТ СН'!$I$24</f>
        <v>3297.9313992799998</v>
      </c>
    </row>
    <row r="128" spans="1:27" ht="15.75" x14ac:dyDescent="0.2">
      <c r="A128" s="35">
        <f t="shared" si="3"/>
        <v>44356</v>
      </c>
      <c r="B128" s="36">
        <f>SUMIFS(СВЦЭМ!$D$39:$D$782,СВЦЭМ!$A$39:$A$782,$A128,СВЦЭМ!$B$39:$B$782,B$119)+'СЕТ СН'!$I$14+СВЦЭМ!$D$10+'СЕТ СН'!$I$5-'СЕТ СН'!$I$24</f>
        <v>3338.97848828</v>
      </c>
      <c r="C128" s="36">
        <f>SUMIFS(СВЦЭМ!$D$39:$D$782,СВЦЭМ!$A$39:$A$782,$A128,СВЦЭМ!$B$39:$B$782,C$119)+'СЕТ СН'!$I$14+СВЦЭМ!$D$10+'СЕТ СН'!$I$5-'СЕТ СН'!$I$24</f>
        <v>3408.6632783699997</v>
      </c>
      <c r="D128" s="36">
        <f>SUMIFS(СВЦЭМ!$D$39:$D$782,СВЦЭМ!$A$39:$A$782,$A128,СВЦЭМ!$B$39:$B$782,D$119)+'СЕТ СН'!$I$14+СВЦЭМ!$D$10+'СЕТ СН'!$I$5-'СЕТ СН'!$I$24</f>
        <v>3476.7458446199998</v>
      </c>
      <c r="E128" s="36">
        <f>SUMIFS(СВЦЭМ!$D$39:$D$782,СВЦЭМ!$A$39:$A$782,$A128,СВЦЭМ!$B$39:$B$782,E$119)+'СЕТ СН'!$I$14+СВЦЭМ!$D$10+'СЕТ СН'!$I$5-'СЕТ СН'!$I$24</f>
        <v>3486.5127831499999</v>
      </c>
      <c r="F128" s="36">
        <f>SUMIFS(СВЦЭМ!$D$39:$D$782,СВЦЭМ!$A$39:$A$782,$A128,СВЦЭМ!$B$39:$B$782,F$119)+'СЕТ СН'!$I$14+СВЦЭМ!$D$10+'СЕТ СН'!$I$5-'СЕТ СН'!$I$24</f>
        <v>3486.5937749099999</v>
      </c>
      <c r="G128" s="36">
        <f>SUMIFS(СВЦЭМ!$D$39:$D$782,СВЦЭМ!$A$39:$A$782,$A128,СВЦЭМ!$B$39:$B$782,G$119)+'СЕТ СН'!$I$14+СВЦЭМ!$D$10+'СЕТ СН'!$I$5-'СЕТ СН'!$I$24</f>
        <v>3471.9445179899999</v>
      </c>
      <c r="H128" s="36">
        <f>SUMIFS(СВЦЭМ!$D$39:$D$782,СВЦЭМ!$A$39:$A$782,$A128,СВЦЭМ!$B$39:$B$782,H$119)+'СЕТ СН'!$I$14+СВЦЭМ!$D$10+'СЕТ СН'!$I$5-'СЕТ СН'!$I$24</f>
        <v>3434.0743649599999</v>
      </c>
      <c r="I128" s="36">
        <f>SUMIFS(СВЦЭМ!$D$39:$D$782,СВЦЭМ!$A$39:$A$782,$A128,СВЦЭМ!$B$39:$B$782,I$119)+'СЕТ СН'!$I$14+СВЦЭМ!$D$10+'СЕТ СН'!$I$5-'СЕТ СН'!$I$24</f>
        <v>3354.9425677600002</v>
      </c>
      <c r="J128" s="36">
        <f>SUMIFS(СВЦЭМ!$D$39:$D$782,СВЦЭМ!$A$39:$A$782,$A128,СВЦЭМ!$B$39:$B$782,J$119)+'СЕТ СН'!$I$14+СВЦЭМ!$D$10+'СЕТ СН'!$I$5-'СЕТ СН'!$I$24</f>
        <v>3338.9742648000001</v>
      </c>
      <c r="K128" s="36">
        <f>SUMIFS(СВЦЭМ!$D$39:$D$782,СВЦЭМ!$A$39:$A$782,$A128,СВЦЭМ!$B$39:$B$782,K$119)+'СЕТ СН'!$I$14+СВЦЭМ!$D$10+'СЕТ СН'!$I$5-'СЕТ СН'!$I$24</f>
        <v>3346.0636404299999</v>
      </c>
      <c r="L128" s="36">
        <f>SUMIFS(СВЦЭМ!$D$39:$D$782,СВЦЭМ!$A$39:$A$782,$A128,СВЦЭМ!$B$39:$B$782,L$119)+'СЕТ СН'!$I$14+СВЦЭМ!$D$10+'СЕТ СН'!$I$5-'СЕТ СН'!$I$24</f>
        <v>3351.00415097</v>
      </c>
      <c r="M128" s="36">
        <f>SUMIFS(СВЦЭМ!$D$39:$D$782,СВЦЭМ!$A$39:$A$782,$A128,СВЦЭМ!$B$39:$B$782,M$119)+'СЕТ СН'!$I$14+СВЦЭМ!$D$10+'СЕТ СН'!$I$5-'СЕТ СН'!$I$24</f>
        <v>3360.9983403599999</v>
      </c>
      <c r="N128" s="36">
        <f>SUMIFS(СВЦЭМ!$D$39:$D$782,СВЦЭМ!$A$39:$A$782,$A128,СВЦЭМ!$B$39:$B$782,N$119)+'СЕТ СН'!$I$14+СВЦЭМ!$D$10+'СЕТ СН'!$I$5-'СЕТ СН'!$I$24</f>
        <v>3402.1646582399999</v>
      </c>
      <c r="O128" s="36">
        <f>SUMIFS(СВЦЭМ!$D$39:$D$782,СВЦЭМ!$A$39:$A$782,$A128,СВЦЭМ!$B$39:$B$782,O$119)+'СЕТ СН'!$I$14+СВЦЭМ!$D$10+'СЕТ СН'!$I$5-'СЕТ СН'!$I$24</f>
        <v>3458.7300375099999</v>
      </c>
      <c r="P128" s="36">
        <f>SUMIFS(СВЦЭМ!$D$39:$D$782,СВЦЭМ!$A$39:$A$782,$A128,СВЦЭМ!$B$39:$B$782,P$119)+'СЕТ СН'!$I$14+СВЦЭМ!$D$10+'СЕТ СН'!$I$5-'СЕТ СН'!$I$24</f>
        <v>3457.3545174199999</v>
      </c>
      <c r="Q128" s="36">
        <f>SUMIFS(СВЦЭМ!$D$39:$D$782,СВЦЭМ!$A$39:$A$782,$A128,СВЦЭМ!$B$39:$B$782,Q$119)+'СЕТ СН'!$I$14+СВЦЭМ!$D$10+'СЕТ СН'!$I$5-'СЕТ СН'!$I$24</f>
        <v>3449.23460239</v>
      </c>
      <c r="R128" s="36">
        <f>SUMIFS(СВЦЭМ!$D$39:$D$782,СВЦЭМ!$A$39:$A$782,$A128,СВЦЭМ!$B$39:$B$782,R$119)+'СЕТ СН'!$I$14+СВЦЭМ!$D$10+'СЕТ СН'!$I$5-'СЕТ СН'!$I$24</f>
        <v>3395.0217477799997</v>
      </c>
      <c r="S128" s="36">
        <f>SUMIFS(СВЦЭМ!$D$39:$D$782,СВЦЭМ!$A$39:$A$782,$A128,СВЦЭМ!$B$39:$B$782,S$119)+'СЕТ СН'!$I$14+СВЦЭМ!$D$10+'СЕТ СН'!$I$5-'СЕТ СН'!$I$24</f>
        <v>3336.84626703</v>
      </c>
      <c r="T128" s="36">
        <f>SUMIFS(СВЦЭМ!$D$39:$D$782,СВЦЭМ!$A$39:$A$782,$A128,СВЦЭМ!$B$39:$B$782,T$119)+'СЕТ СН'!$I$14+СВЦЭМ!$D$10+'СЕТ СН'!$I$5-'СЕТ СН'!$I$24</f>
        <v>3318.6549977</v>
      </c>
      <c r="U128" s="36">
        <f>SUMIFS(СВЦЭМ!$D$39:$D$782,СВЦЭМ!$A$39:$A$782,$A128,СВЦЭМ!$B$39:$B$782,U$119)+'СЕТ СН'!$I$14+СВЦЭМ!$D$10+'СЕТ СН'!$I$5-'СЕТ СН'!$I$24</f>
        <v>3302.3109519199998</v>
      </c>
      <c r="V128" s="36">
        <f>SUMIFS(СВЦЭМ!$D$39:$D$782,СВЦЭМ!$A$39:$A$782,$A128,СВЦЭМ!$B$39:$B$782,V$119)+'СЕТ СН'!$I$14+СВЦЭМ!$D$10+'СЕТ СН'!$I$5-'СЕТ СН'!$I$24</f>
        <v>3306.22288553</v>
      </c>
      <c r="W128" s="36">
        <f>SUMIFS(СВЦЭМ!$D$39:$D$782,СВЦЭМ!$A$39:$A$782,$A128,СВЦЭМ!$B$39:$B$782,W$119)+'СЕТ СН'!$I$14+СВЦЭМ!$D$10+'СЕТ СН'!$I$5-'СЕТ СН'!$I$24</f>
        <v>3321.3374897799999</v>
      </c>
      <c r="X128" s="36">
        <f>SUMIFS(СВЦЭМ!$D$39:$D$782,СВЦЭМ!$A$39:$A$782,$A128,СВЦЭМ!$B$39:$B$782,X$119)+'СЕТ СН'!$I$14+СВЦЭМ!$D$10+'СЕТ СН'!$I$5-'СЕТ СН'!$I$24</f>
        <v>3312.6810538099999</v>
      </c>
      <c r="Y128" s="36">
        <f>SUMIFS(СВЦЭМ!$D$39:$D$782,СВЦЭМ!$A$39:$A$782,$A128,СВЦЭМ!$B$39:$B$782,Y$119)+'СЕТ СН'!$I$14+СВЦЭМ!$D$10+'СЕТ СН'!$I$5-'СЕТ СН'!$I$24</f>
        <v>3290.5089981199999</v>
      </c>
    </row>
    <row r="129" spans="1:25" ht="15.75" x14ac:dyDescent="0.2">
      <c r="A129" s="35">
        <f t="shared" si="3"/>
        <v>44357</v>
      </c>
      <c r="B129" s="36">
        <f>SUMIFS(СВЦЭМ!$D$39:$D$782,СВЦЭМ!$A$39:$A$782,$A129,СВЦЭМ!$B$39:$B$782,B$119)+'СЕТ СН'!$I$14+СВЦЭМ!$D$10+'СЕТ СН'!$I$5-'СЕТ СН'!$I$24</f>
        <v>3294.4739935100001</v>
      </c>
      <c r="C129" s="36">
        <f>SUMIFS(СВЦЭМ!$D$39:$D$782,СВЦЭМ!$A$39:$A$782,$A129,СВЦЭМ!$B$39:$B$782,C$119)+'СЕТ СН'!$I$14+СВЦЭМ!$D$10+'СЕТ СН'!$I$5-'СЕТ СН'!$I$24</f>
        <v>3348.5504015199999</v>
      </c>
      <c r="D129" s="36">
        <f>SUMIFS(СВЦЭМ!$D$39:$D$782,СВЦЭМ!$A$39:$A$782,$A129,СВЦЭМ!$B$39:$B$782,D$119)+'СЕТ СН'!$I$14+СВЦЭМ!$D$10+'СЕТ СН'!$I$5-'СЕТ СН'!$I$24</f>
        <v>3410.0267604000001</v>
      </c>
      <c r="E129" s="36">
        <f>SUMIFS(СВЦЭМ!$D$39:$D$782,СВЦЭМ!$A$39:$A$782,$A129,СВЦЭМ!$B$39:$B$782,E$119)+'СЕТ СН'!$I$14+СВЦЭМ!$D$10+'СЕТ СН'!$I$5-'СЕТ СН'!$I$24</f>
        <v>3427.1765544</v>
      </c>
      <c r="F129" s="36">
        <f>SUMIFS(СВЦЭМ!$D$39:$D$782,СВЦЭМ!$A$39:$A$782,$A129,СВЦЭМ!$B$39:$B$782,F$119)+'СЕТ СН'!$I$14+СВЦЭМ!$D$10+'СЕТ СН'!$I$5-'СЕТ СН'!$I$24</f>
        <v>3423.4487382500001</v>
      </c>
      <c r="G129" s="36">
        <f>SUMIFS(СВЦЭМ!$D$39:$D$782,СВЦЭМ!$A$39:$A$782,$A129,СВЦЭМ!$B$39:$B$782,G$119)+'СЕТ СН'!$I$14+СВЦЭМ!$D$10+'СЕТ СН'!$I$5-'СЕТ СН'!$I$24</f>
        <v>3412.7517011</v>
      </c>
      <c r="H129" s="36">
        <f>SUMIFS(СВЦЭМ!$D$39:$D$782,СВЦЭМ!$A$39:$A$782,$A129,СВЦЭМ!$B$39:$B$782,H$119)+'СЕТ СН'!$I$14+СВЦЭМ!$D$10+'СЕТ СН'!$I$5-'СЕТ СН'!$I$24</f>
        <v>3394.16189437</v>
      </c>
      <c r="I129" s="36">
        <f>SUMIFS(СВЦЭМ!$D$39:$D$782,СВЦЭМ!$A$39:$A$782,$A129,СВЦЭМ!$B$39:$B$782,I$119)+'СЕТ СН'!$I$14+СВЦЭМ!$D$10+'СЕТ СН'!$I$5-'СЕТ СН'!$I$24</f>
        <v>3353.0423248100001</v>
      </c>
      <c r="J129" s="36">
        <f>SUMIFS(СВЦЭМ!$D$39:$D$782,СВЦЭМ!$A$39:$A$782,$A129,СВЦЭМ!$B$39:$B$782,J$119)+'СЕТ СН'!$I$14+СВЦЭМ!$D$10+'СЕТ СН'!$I$5-'СЕТ СН'!$I$24</f>
        <v>3353.24437962</v>
      </c>
      <c r="K129" s="36">
        <f>SUMIFS(СВЦЭМ!$D$39:$D$782,СВЦЭМ!$A$39:$A$782,$A129,СВЦЭМ!$B$39:$B$782,K$119)+'СЕТ СН'!$I$14+СВЦЭМ!$D$10+'СЕТ СН'!$I$5-'СЕТ СН'!$I$24</f>
        <v>3357.4726948100001</v>
      </c>
      <c r="L129" s="36">
        <f>SUMIFS(СВЦЭМ!$D$39:$D$782,СВЦЭМ!$A$39:$A$782,$A129,СВЦЭМ!$B$39:$B$782,L$119)+'СЕТ СН'!$I$14+СВЦЭМ!$D$10+'СЕТ СН'!$I$5-'СЕТ СН'!$I$24</f>
        <v>3360.4919048299998</v>
      </c>
      <c r="M129" s="36">
        <f>SUMIFS(СВЦЭМ!$D$39:$D$782,СВЦЭМ!$A$39:$A$782,$A129,СВЦЭМ!$B$39:$B$782,M$119)+'СЕТ СН'!$I$14+СВЦЭМ!$D$10+'СЕТ СН'!$I$5-'СЕТ СН'!$I$24</f>
        <v>3365.0136648500002</v>
      </c>
      <c r="N129" s="36">
        <f>SUMIFS(СВЦЭМ!$D$39:$D$782,СВЦЭМ!$A$39:$A$782,$A129,СВЦЭМ!$B$39:$B$782,N$119)+'СЕТ СН'!$I$14+СВЦЭМ!$D$10+'СЕТ СН'!$I$5-'СЕТ СН'!$I$24</f>
        <v>3416.0226693499999</v>
      </c>
      <c r="O129" s="36">
        <f>SUMIFS(СВЦЭМ!$D$39:$D$782,СВЦЭМ!$A$39:$A$782,$A129,СВЦЭМ!$B$39:$B$782,O$119)+'СЕТ СН'!$I$14+СВЦЭМ!$D$10+'СЕТ СН'!$I$5-'СЕТ СН'!$I$24</f>
        <v>3461.1068018000001</v>
      </c>
      <c r="P129" s="36">
        <f>SUMIFS(СВЦЭМ!$D$39:$D$782,СВЦЭМ!$A$39:$A$782,$A129,СВЦЭМ!$B$39:$B$782,P$119)+'СЕТ СН'!$I$14+СВЦЭМ!$D$10+'СЕТ СН'!$I$5-'СЕТ СН'!$I$24</f>
        <v>3466.4666751499999</v>
      </c>
      <c r="Q129" s="36">
        <f>SUMIFS(СВЦЭМ!$D$39:$D$782,СВЦЭМ!$A$39:$A$782,$A129,СВЦЭМ!$B$39:$B$782,Q$119)+'СЕТ СН'!$I$14+СВЦЭМ!$D$10+'СЕТ СН'!$I$5-'СЕТ СН'!$I$24</f>
        <v>3467.8904132799998</v>
      </c>
      <c r="R129" s="36">
        <f>SUMIFS(СВЦЭМ!$D$39:$D$782,СВЦЭМ!$A$39:$A$782,$A129,СВЦЭМ!$B$39:$B$782,R$119)+'СЕТ СН'!$I$14+СВЦЭМ!$D$10+'СЕТ СН'!$I$5-'СЕТ СН'!$I$24</f>
        <v>3420.7984842400001</v>
      </c>
      <c r="S129" s="36">
        <f>SUMIFS(СВЦЭМ!$D$39:$D$782,СВЦЭМ!$A$39:$A$782,$A129,СВЦЭМ!$B$39:$B$782,S$119)+'СЕТ СН'!$I$14+СВЦЭМ!$D$10+'СЕТ СН'!$I$5-'СЕТ СН'!$I$24</f>
        <v>3361.22362479</v>
      </c>
      <c r="T129" s="36">
        <f>SUMIFS(СВЦЭМ!$D$39:$D$782,СВЦЭМ!$A$39:$A$782,$A129,СВЦЭМ!$B$39:$B$782,T$119)+'СЕТ СН'!$I$14+СВЦЭМ!$D$10+'СЕТ СН'!$I$5-'СЕТ СН'!$I$24</f>
        <v>3354.1531728599998</v>
      </c>
      <c r="U129" s="36">
        <f>SUMIFS(СВЦЭМ!$D$39:$D$782,СВЦЭМ!$A$39:$A$782,$A129,СВЦЭМ!$B$39:$B$782,U$119)+'СЕТ СН'!$I$14+СВЦЭМ!$D$10+'СЕТ СН'!$I$5-'СЕТ СН'!$I$24</f>
        <v>3337.7322513999998</v>
      </c>
      <c r="V129" s="36">
        <f>SUMIFS(СВЦЭМ!$D$39:$D$782,СВЦЭМ!$A$39:$A$782,$A129,СВЦЭМ!$B$39:$B$782,V$119)+'СЕТ СН'!$I$14+СВЦЭМ!$D$10+'СЕТ СН'!$I$5-'СЕТ СН'!$I$24</f>
        <v>3335.1035964100001</v>
      </c>
      <c r="W129" s="36">
        <f>SUMIFS(СВЦЭМ!$D$39:$D$782,СВЦЭМ!$A$39:$A$782,$A129,СВЦЭМ!$B$39:$B$782,W$119)+'СЕТ СН'!$I$14+СВЦЭМ!$D$10+'СЕТ СН'!$I$5-'СЕТ СН'!$I$24</f>
        <v>3345.42068793</v>
      </c>
      <c r="X129" s="36">
        <f>SUMIFS(СВЦЭМ!$D$39:$D$782,СВЦЭМ!$A$39:$A$782,$A129,СВЦЭМ!$B$39:$B$782,X$119)+'СЕТ СН'!$I$14+СВЦЭМ!$D$10+'СЕТ СН'!$I$5-'СЕТ СН'!$I$24</f>
        <v>3332.72592403</v>
      </c>
      <c r="Y129" s="36">
        <f>SUMIFS(СВЦЭМ!$D$39:$D$782,СВЦЭМ!$A$39:$A$782,$A129,СВЦЭМ!$B$39:$B$782,Y$119)+'СЕТ СН'!$I$14+СВЦЭМ!$D$10+'СЕТ СН'!$I$5-'СЕТ СН'!$I$24</f>
        <v>3315.79938008</v>
      </c>
    </row>
    <row r="130" spans="1:25" ht="15.75" x14ac:dyDescent="0.2">
      <c r="A130" s="35">
        <f t="shared" si="3"/>
        <v>44358</v>
      </c>
      <c r="B130" s="36">
        <f>SUMIFS(СВЦЭМ!$D$39:$D$782,СВЦЭМ!$A$39:$A$782,$A130,СВЦЭМ!$B$39:$B$782,B$119)+'СЕТ СН'!$I$14+СВЦЭМ!$D$10+'СЕТ СН'!$I$5-'СЕТ СН'!$I$24</f>
        <v>3341.62926298</v>
      </c>
      <c r="C130" s="36">
        <f>SUMIFS(СВЦЭМ!$D$39:$D$782,СВЦЭМ!$A$39:$A$782,$A130,СВЦЭМ!$B$39:$B$782,C$119)+'СЕТ СН'!$I$14+СВЦЭМ!$D$10+'СЕТ СН'!$I$5-'СЕТ СН'!$I$24</f>
        <v>3393.6530358199998</v>
      </c>
      <c r="D130" s="36">
        <f>SUMIFS(СВЦЭМ!$D$39:$D$782,СВЦЭМ!$A$39:$A$782,$A130,СВЦЭМ!$B$39:$B$782,D$119)+'СЕТ СН'!$I$14+СВЦЭМ!$D$10+'СЕТ СН'!$I$5-'СЕТ СН'!$I$24</f>
        <v>3451.7778723299998</v>
      </c>
      <c r="E130" s="36">
        <f>SUMIFS(СВЦЭМ!$D$39:$D$782,СВЦЭМ!$A$39:$A$782,$A130,СВЦЭМ!$B$39:$B$782,E$119)+'СЕТ СН'!$I$14+СВЦЭМ!$D$10+'СЕТ СН'!$I$5-'СЕТ СН'!$I$24</f>
        <v>3458.9825983000001</v>
      </c>
      <c r="F130" s="36">
        <f>SUMIFS(СВЦЭМ!$D$39:$D$782,СВЦЭМ!$A$39:$A$782,$A130,СВЦЭМ!$B$39:$B$782,F$119)+'СЕТ СН'!$I$14+СВЦЭМ!$D$10+'СЕТ СН'!$I$5-'СЕТ СН'!$I$24</f>
        <v>3455.6683300599998</v>
      </c>
      <c r="G130" s="36">
        <f>SUMIFS(СВЦЭМ!$D$39:$D$782,СВЦЭМ!$A$39:$A$782,$A130,СВЦЭМ!$B$39:$B$782,G$119)+'СЕТ СН'!$I$14+СВЦЭМ!$D$10+'СЕТ СН'!$I$5-'СЕТ СН'!$I$24</f>
        <v>3459.5762073599999</v>
      </c>
      <c r="H130" s="36">
        <f>SUMIFS(СВЦЭМ!$D$39:$D$782,СВЦЭМ!$A$39:$A$782,$A130,СВЦЭМ!$B$39:$B$782,H$119)+'СЕТ СН'!$I$14+СВЦЭМ!$D$10+'СЕТ СН'!$I$5-'СЕТ СН'!$I$24</f>
        <v>3425.70415671</v>
      </c>
      <c r="I130" s="36">
        <f>SUMIFS(СВЦЭМ!$D$39:$D$782,СВЦЭМ!$A$39:$A$782,$A130,СВЦЭМ!$B$39:$B$782,I$119)+'СЕТ СН'!$I$14+СВЦЭМ!$D$10+'СЕТ СН'!$I$5-'СЕТ СН'!$I$24</f>
        <v>3391.6854473200001</v>
      </c>
      <c r="J130" s="36">
        <f>SUMIFS(СВЦЭМ!$D$39:$D$782,СВЦЭМ!$A$39:$A$782,$A130,СВЦЭМ!$B$39:$B$782,J$119)+'СЕТ СН'!$I$14+СВЦЭМ!$D$10+'СЕТ СН'!$I$5-'СЕТ СН'!$I$24</f>
        <v>3382.1879192599999</v>
      </c>
      <c r="K130" s="36">
        <f>SUMIFS(СВЦЭМ!$D$39:$D$782,СВЦЭМ!$A$39:$A$782,$A130,СВЦЭМ!$B$39:$B$782,K$119)+'СЕТ СН'!$I$14+СВЦЭМ!$D$10+'СЕТ СН'!$I$5-'СЕТ СН'!$I$24</f>
        <v>3374.2061549700002</v>
      </c>
      <c r="L130" s="36">
        <f>SUMIFS(СВЦЭМ!$D$39:$D$782,СВЦЭМ!$A$39:$A$782,$A130,СВЦЭМ!$B$39:$B$782,L$119)+'СЕТ СН'!$I$14+СВЦЭМ!$D$10+'СЕТ СН'!$I$5-'СЕТ СН'!$I$24</f>
        <v>3374.2994635999999</v>
      </c>
      <c r="M130" s="36">
        <f>SUMIFS(СВЦЭМ!$D$39:$D$782,СВЦЭМ!$A$39:$A$782,$A130,СВЦЭМ!$B$39:$B$782,M$119)+'СЕТ СН'!$I$14+СВЦЭМ!$D$10+'СЕТ СН'!$I$5-'СЕТ СН'!$I$24</f>
        <v>3392.9227905099997</v>
      </c>
      <c r="N130" s="36">
        <f>SUMIFS(СВЦЭМ!$D$39:$D$782,СВЦЭМ!$A$39:$A$782,$A130,СВЦЭМ!$B$39:$B$782,N$119)+'СЕТ СН'!$I$14+СВЦЭМ!$D$10+'СЕТ СН'!$I$5-'СЕТ СН'!$I$24</f>
        <v>3436.7777482299998</v>
      </c>
      <c r="O130" s="36">
        <f>SUMIFS(СВЦЭМ!$D$39:$D$782,СВЦЭМ!$A$39:$A$782,$A130,СВЦЭМ!$B$39:$B$782,O$119)+'СЕТ СН'!$I$14+СВЦЭМ!$D$10+'СЕТ СН'!$I$5-'СЕТ СН'!$I$24</f>
        <v>3448.51639514</v>
      </c>
      <c r="P130" s="36">
        <f>SUMIFS(СВЦЭМ!$D$39:$D$782,СВЦЭМ!$A$39:$A$782,$A130,СВЦЭМ!$B$39:$B$782,P$119)+'СЕТ СН'!$I$14+СВЦЭМ!$D$10+'СЕТ СН'!$I$5-'СЕТ СН'!$I$24</f>
        <v>3444.6694739599998</v>
      </c>
      <c r="Q130" s="36">
        <f>SUMIFS(СВЦЭМ!$D$39:$D$782,СВЦЭМ!$A$39:$A$782,$A130,СВЦЭМ!$B$39:$B$782,Q$119)+'СЕТ СН'!$I$14+СВЦЭМ!$D$10+'СЕТ СН'!$I$5-'СЕТ СН'!$I$24</f>
        <v>3458.3944072599998</v>
      </c>
      <c r="R130" s="36">
        <f>SUMIFS(СВЦЭМ!$D$39:$D$782,СВЦЭМ!$A$39:$A$782,$A130,СВЦЭМ!$B$39:$B$782,R$119)+'СЕТ СН'!$I$14+СВЦЭМ!$D$10+'СЕТ СН'!$I$5-'СЕТ СН'!$I$24</f>
        <v>3424.9889012899998</v>
      </c>
      <c r="S130" s="36">
        <f>SUMIFS(СВЦЭМ!$D$39:$D$782,СВЦЭМ!$A$39:$A$782,$A130,СВЦЭМ!$B$39:$B$782,S$119)+'СЕТ СН'!$I$14+СВЦЭМ!$D$10+'СЕТ СН'!$I$5-'СЕТ СН'!$I$24</f>
        <v>3360.6212329499999</v>
      </c>
      <c r="T130" s="36">
        <f>SUMIFS(СВЦЭМ!$D$39:$D$782,СВЦЭМ!$A$39:$A$782,$A130,СВЦЭМ!$B$39:$B$782,T$119)+'СЕТ СН'!$I$14+СВЦЭМ!$D$10+'СЕТ СН'!$I$5-'СЕТ СН'!$I$24</f>
        <v>3299.6126564400001</v>
      </c>
      <c r="U130" s="36">
        <f>SUMIFS(СВЦЭМ!$D$39:$D$782,СВЦЭМ!$A$39:$A$782,$A130,СВЦЭМ!$B$39:$B$782,U$119)+'СЕТ СН'!$I$14+СВЦЭМ!$D$10+'СЕТ СН'!$I$5-'СЕТ СН'!$I$24</f>
        <v>3281.0672040099998</v>
      </c>
      <c r="V130" s="36">
        <f>SUMIFS(СВЦЭМ!$D$39:$D$782,СВЦЭМ!$A$39:$A$782,$A130,СВЦЭМ!$B$39:$B$782,V$119)+'СЕТ СН'!$I$14+СВЦЭМ!$D$10+'СЕТ СН'!$I$5-'СЕТ СН'!$I$24</f>
        <v>3294.8276672500001</v>
      </c>
      <c r="W130" s="36">
        <f>SUMIFS(СВЦЭМ!$D$39:$D$782,СВЦЭМ!$A$39:$A$782,$A130,СВЦЭМ!$B$39:$B$782,W$119)+'СЕТ СН'!$I$14+СВЦЭМ!$D$10+'СЕТ СН'!$I$5-'СЕТ СН'!$I$24</f>
        <v>3300.7091366099999</v>
      </c>
      <c r="X130" s="36">
        <f>SUMIFS(СВЦЭМ!$D$39:$D$782,СВЦЭМ!$A$39:$A$782,$A130,СВЦЭМ!$B$39:$B$782,X$119)+'СЕТ СН'!$I$14+СВЦЭМ!$D$10+'СЕТ СН'!$I$5-'СЕТ СН'!$I$24</f>
        <v>3318.2455735499998</v>
      </c>
      <c r="Y130" s="36">
        <f>SUMIFS(СВЦЭМ!$D$39:$D$782,СВЦЭМ!$A$39:$A$782,$A130,СВЦЭМ!$B$39:$B$782,Y$119)+'СЕТ СН'!$I$14+СВЦЭМ!$D$10+'СЕТ СН'!$I$5-'СЕТ СН'!$I$24</f>
        <v>3339.4767003699999</v>
      </c>
    </row>
    <row r="131" spans="1:25" ht="15.75" x14ac:dyDescent="0.2">
      <c r="A131" s="35">
        <f t="shared" si="3"/>
        <v>44359</v>
      </c>
      <c r="B131" s="36">
        <f>SUMIFS(СВЦЭМ!$D$39:$D$782,СВЦЭМ!$A$39:$A$782,$A131,СВЦЭМ!$B$39:$B$782,B$119)+'СЕТ СН'!$I$14+СВЦЭМ!$D$10+'СЕТ СН'!$I$5-'СЕТ СН'!$I$24</f>
        <v>3359.2615941099998</v>
      </c>
      <c r="C131" s="36">
        <f>SUMIFS(СВЦЭМ!$D$39:$D$782,СВЦЭМ!$A$39:$A$782,$A131,СВЦЭМ!$B$39:$B$782,C$119)+'СЕТ СН'!$I$14+СВЦЭМ!$D$10+'СЕТ СН'!$I$5-'СЕТ СН'!$I$24</f>
        <v>3394.9718733600002</v>
      </c>
      <c r="D131" s="36">
        <f>SUMIFS(СВЦЭМ!$D$39:$D$782,СВЦЭМ!$A$39:$A$782,$A131,СВЦЭМ!$B$39:$B$782,D$119)+'СЕТ СН'!$I$14+СВЦЭМ!$D$10+'СЕТ СН'!$I$5-'СЕТ СН'!$I$24</f>
        <v>3462.18763721</v>
      </c>
      <c r="E131" s="36">
        <f>SUMIFS(СВЦЭМ!$D$39:$D$782,СВЦЭМ!$A$39:$A$782,$A131,СВЦЭМ!$B$39:$B$782,E$119)+'СЕТ СН'!$I$14+СВЦЭМ!$D$10+'СЕТ СН'!$I$5-'СЕТ СН'!$I$24</f>
        <v>3463.7185450100001</v>
      </c>
      <c r="F131" s="36">
        <f>SUMIFS(СВЦЭМ!$D$39:$D$782,СВЦЭМ!$A$39:$A$782,$A131,СВЦЭМ!$B$39:$B$782,F$119)+'СЕТ СН'!$I$14+СВЦЭМ!$D$10+'СЕТ СН'!$I$5-'СЕТ СН'!$I$24</f>
        <v>3459.53343941</v>
      </c>
      <c r="G131" s="36">
        <f>SUMIFS(СВЦЭМ!$D$39:$D$782,СВЦЭМ!$A$39:$A$782,$A131,СВЦЭМ!$B$39:$B$782,G$119)+'СЕТ СН'!$I$14+СВЦЭМ!$D$10+'СЕТ СН'!$I$5-'СЕТ СН'!$I$24</f>
        <v>3460.7424028599999</v>
      </c>
      <c r="H131" s="36">
        <f>SUMIFS(СВЦЭМ!$D$39:$D$782,СВЦЭМ!$A$39:$A$782,$A131,СВЦЭМ!$B$39:$B$782,H$119)+'СЕТ СН'!$I$14+СВЦЭМ!$D$10+'СЕТ СН'!$I$5-'СЕТ СН'!$I$24</f>
        <v>3444.86165093</v>
      </c>
      <c r="I131" s="36">
        <f>SUMIFS(СВЦЭМ!$D$39:$D$782,СВЦЭМ!$A$39:$A$782,$A131,СВЦЭМ!$B$39:$B$782,I$119)+'СЕТ СН'!$I$14+СВЦЭМ!$D$10+'СЕТ СН'!$I$5-'СЕТ СН'!$I$24</f>
        <v>3392.93515286</v>
      </c>
      <c r="J131" s="36">
        <f>SUMIFS(СВЦЭМ!$D$39:$D$782,СВЦЭМ!$A$39:$A$782,$A131,СВЦЭМ!$B$39:$B$782,J$119)+'СЕТ СН'!$I$14+СВЦЭМ!$D$10+'СЕТ СН'!$I$5-'СЕТ СН'!$I$24</f>
        <v>3358.5010856600002</v>
      </c>
      <c r="K131" s="36">
        <f>SUMIFS(СВЦЭМ!$D$39:$D$782,СВЦЭМ!$A$39:$A$782,$A131,СВЦЭМ!$B$39:$B$782,K$119)+'СЕТ СН'!$I$14+СВЦЭМ!$D$10+'СЕТ СН'!$I$5-'СЕТ СН'!$I$24</f>
        <v>3332.8512524600001</v>
      </c>
      <c r="L131" s="36">
        <f>SUMIFS(СВЦЭМ!$D$39:$D$782,СВЦЭМ!$A$39:$A$782,$A131,СВЦЭМ!$B$39:$B$782,L$119)+'СЕТ СН'!$I$14+СВЦЭМ!$D$10+'СЕТ СН'!$I$5-'СЕТ СН'!$I$24</f>
        <v>3348.85012762</v>
      </c>
      <c r="M131" s="36">
        <f>SUMIFS(СВЦЭМ!$D$39:$D$782,СВЦЭМ!$A$39:$A$782,$A131,СВЦЭМ!$B$39:$B$782,M$119)+'СЕТ СН'!$I$14+СВЦЭМ!$D$10+'СЕТ СН'!$I$5-'СЕТ СН'!$I$24</f>
        <v>3353.5413063999999</v>
      </c>
      <c r="N131" s="36">
        <f>SUMIFS(СВЦЭМ!$D$39:$D$782,СВЦЭМ!$A$39:$A$782,$A131,СВЦЭМ!$B$39:$B$782,N$119)+'СЕТ СН'!$I$14+СВЦЭМ!$D$10+'СЕТ СН'!$I$5-'СЕТ СН'!$I$24</f>
        <v>3417.2624029500003</v>
      </c>
      <c r="O131" s="36">
        <f>SUMIFS(СВЦЭМ!$D$39:$D$782,СВЦЭМ!$A$39:$A$782,$A131,СВЦЭМ!$B$39:$B$782,O$119)+'СЕТ СН'!$I$14+СВЦЭМ!$D$10+'СЕТ СН'!$I$5-'СЕТ СН'!$I$24</f>
        <v>3439.8954634000002</v>
      </c>
      <c r="P131" s="36">
        <f>SUMIFS(СВЦЭМ!$D$39:$D$782,СВЦЭМ!$A$39:$A$782,$A131,СВЦЭМ!$B$39:$B$782,P$119)+'СЕТ СН'!$I$14+СВЦЭМ!$D$10+'СЕТ СН'!$I$5-'СЕТ СН'!$I$24</f>
        <v>3437.3419938799998</v>
      </c>
      <c r="Q131" s="36">
        <f>SUMIFS(СВЦЭМ!$D$39:$D$782,СВЦЭМ!$A$39:$A$782,$A131,СВЦЭМ!$B$39:$B$782,Q$119)+'СЕТ СН'!$I$14+СВЦЭМ!$D$10+'СЕТ СН'!$I$5-'СЕТ СН'!$I$24</f>
        <v>3433.6865189499999</v>
      </c>
      <c r="R131" s="36">
        <f>SUMIFS(СВЦЭМ!$D$39:$D$782,СВЦЭМ!$A$39:$A$782,$A131,СВЦЭМ!$B$39:$B$782,R$119)+'СЕТ СН'!$I$14+СВЦЭМ!$D$10+'СЕТ СН'!$I$5-'СЕТ СН'!$I$24</f>
        <v>3399.8397886000002</v>
      </c>
      <c r="S131" s="36">
        <f>SUMIFS(СВЦЭМ!$D$39:$D$782,СВЦЭМ!$A$39:$A$782,$A131,СВЦЭМ!$B$39:$B$782,S$119)+'СЕТ СН'!$I$14+СВЦЭМ!$D$10+'СЕТ СН'!$I$5-'СЕТ СН'!$I$24</f>
        <v>3359.5642886000001</v>
      </c>
      <c r="T131" s="36">
        <f>SUMIFS(СВЦЭМ!$D$39:$D$782,СВЦЭМ!$A$39:$A$782,$A131,СВЦЭМ!$B$39:$B$782,T$119)+'СЕТ СН'!$I$14+СВЦЭМ!$D$10+'СЕТ СН'!$I$5-'СЕТ СН'!$I$24</f>
        <v>3322.99184049</v>
      </c>
      <c r="U131" s="36">
        <f>SUMIFS(СВЦЭМ!$D$39:$D$782,СВЦЭМ!$A$39:$A$782,$A131,СВЦЭМ!$B$39:$B$782,U$119)+'СЕТ СН'!$I$14+СВЦЭМ!$D$10+'СЕТ СН'!$I$5-'СЕТ СН'!$I$24</f>
        <v>3324.0035536199998</v>
      </c>
      <c r="V131" s="36">
        <f>SUMIFS(СВЦЭМ!$D$39:$D$782,СВЦЭМ!$A$39:$A$782,$A131,СВЦЭМ!$B$39:$B$782,V$119)+'СЕТ СН'!$I$14+СВЦЭМ!$D$10+'СЕТ СН'!$I$5-'СЕТ СН'!$I$24</f>
        <v>3328.8609438200001</v>
      </c>
      <c r="W131" s="36">
        <f>SUMIFS(СВЦЭМ!$D$39:$D$782,СВЦЭМ!$A$39:$A$782,$A131,СВЦЭМ!$B$39:$B$782,W$119)+'СЕТ СН'!$I$14+СВЦЭМ!$D$10+'СЕТ СН'!$I$5-'СЕТ СН'!$I$24</f>
        <v>3288.4915103799999</v>
      </c>
      <c r="X131" s="36">
        <f>SUMIFS(СВЦЭМ!$D$39:$D$782,СВЦЭМ!$A$39:$A$782,$A131,СВЦЭМ!$B$39:$B$782,X$119)+'СЕТ СН'!$I$14+СВЦЭМ!$D$10+'СЕТ СН'!$I$5-'СЕТ СН'!$I$24</f>
        <v>3290.4581812400002</v>
      </c>
      <c r="Y131" s="36">
        <f>SUMIFS(СВЦЭМ!$D$39:$D$782,СВЦЭМ!$A$39:$A$782,$A131,СВЦЭМ!$B$39:$B$782,Y$119)+'СЕТ СН'!$I$14+СВЦЭМ!$D$10+'СЕТ СН'!$I$5-'СЕТ СН'!$I$24</f>
        <v>3316.5441035599997</v>
      </c>
    </row>
    <row r="132" spans="1:25" ht="15.75" x14ac:dyDescent="0.2">
      <c r="A132" s="35">
        <f t="shared" si="3"/>
        <v>44360</v>
      </c>
      <c r="B132" s="36">
        <f>SUMIFS(СВЦЭМ!$D$39:$D$782,СВЦЭМ!$A$39:$A$782,$A132,СВЦЭМ!$B$39:$B$782,B$119)+'СЕТ СН'!$I$14+СВЦЭМ!$D$10+'СЕТ СН'!$I$5-'СЕТ СН'!$I$24</f>
        <v>3333.0665363600001</v>
      </c>
      <c r="C132" s="36">
        <f>SUMIFS(СВЦЭМ!$D$39:$D$782,СВЦЭМ!$A$39:$A$782,$A132,СВЦЭМ!$B$39:$B$782,C$119)+'СЕТ СН'!$I$14+СВЦЭМ!$D$10+'СЕТ СН'!$I$5-'СЕТ СН'!$I$24</f>
        <v>3377.1751619400002</v>
      </c>
      <c r="D132" s="36">
        <f>SUMIFS(СВЦЭМ!$D$39:$D$782,СВЦЭМ!$A$39:$A$782,$A132,СВЦЭМ!$B$39:$B$782,D$119)+'СЕТ СН'!$I$14+СВЦЭМ!$D$10+'СЕТ СН'!$I$5-'СЕТ СН'!$I$24</f>
        <v>3450.63633777</v>
      </c>
      <c r="E132" s="36">
        <f>SUMIFS(СВЦЭМ!$D$39:$D$782,СВЦЭМ!$A$39:$A$782,$A132,СВЦЭМ!$B$39:$B$782,E$119)+'СЕТ СН'!$I$14+СВЦЭМ!$D$10+'СЕТ СН'!$I$5-'СЕТ СН'!$I$24</f>
        <v>3446.37302662</v>
      </c>
      <c r="F132" s="36">
        <f>SUMIFS(СВЦЭМ!$D$39:$D$782,СВЦЭМ!$A$39:$A$782,$A132,СВЦЭМ!$B$39:$B$782,F$119)+'СЕТ СН'!$I$14+СВЦЭМ!$D$10+'СЕТ СН'!$I$5-'СЕТ СН'!$I$24</f>
        <v>3437.1028325100001</v>
      </c>
      <c r="G132" s="36">
        <f>SUMIFS(СВЦЭМ!$D$39:$D$782,СВЦЭМ!$A$39:$A$782,$A132,СВЦЭМ!$B$39:$B$782,G$119)+'СЕТ СН'!$I$14+СВЦЭМ!$D$10+'СЕТ СН'!$I$5-'СЕТ СН'!$I$24</f>
        <v>3437.4732157600001</v>
      </c>
      <c r="H132" s="36">
        <f>SUMIFS(СВЦЭМ!$D$39:$D$782,СВЦЭМ!$A$39:$A$782,$A132,СВЦЭМ!$B$39:$B$782,H$119)+'СЕТ СН'!$I$14+СВЦЭМ!$D$10+'СЕТ СН'!$I$5-'СЕТ СН'!$I$24</f>
        <v>3442.3083794700001</v>
      </c>
      <c r="I132" s="36">
        <f>SUMIFS(СВЦЭМ!$D$39:$D$782,СВЦЭМ!$A$39:$A$782,$A132,СВЦЭМ!$B$39:$B$782,I$119)+'СЕТ СН'!$I$14+СВЦЭМ!$D$10+'СЕТ СН'!$I$5-'СЕТ СН'!$I$24</f>
        <v>3381.6923272899999</v>
      </c>
      <c r="J132" s="36">
        <f>SUMIFS(СВЦЭМ!$D$39:$D$782,СВЦЭМ!$A$39:$A$782,$A132,СВЦЭМ!$B$39:$B$782,J$119)+'СЕТ СН'!$I$14+СВЦЭМ!$D$10+'СЕТ СН'!$I$5-'СЕТ СН'!$I$24</f>
        <v>3335.8389381699999</v>
      </c>
      <c r="K132" s="36">
        <f>SUMIFS(СВЦЭМ!$D$39:$D$782,СВЦЭМ!$A$39:$A$782,$A132,СВЦЭМ!$B$39:$B$782,K$119)+'СЕТ СН'!$I$14+СВЦЭМ!$D$10+'СЕТ СН'!$I$5-'СЕТ СН'!$I$24</f>
        <v>3326.7798119700001</v>
      </c>
      <c r="L132" s="36">
        <f>SUMIFS(СВЦЭМ!$D$39:$D$782,СВЦЭМ!$A$39:$A$782,$A132,СВЦЭМ!$B$39:$B$782,L$119)+'СЕТ СН'!$I$14+СВЦЭМ!$D$10+'СЕТ СН'!$I$5-'СЕТ СН'!$I$24</f>
        <v>3344.3043748999999</v>
      </c>
      <c r="M132" s="36">
        <f>SUMIFS(СВЦЭМ!$D$39:$D$782,СВЦЭМ!$A$39:$A$782,$A132,СВЦЭМ!$B$39:$B$782,M$119)+'СЕТ СН'!$I$14+СВЦЭМ!$D$10+'СЕТ СН'!$I$5-'СЕТ СН'!$I$24</f>
        <v>3348.8096257100001</v>
      </c>
      <c r="N132" s="36">
        <f>SUMIFS(СВЦЭМ!$D$39:$D$782,СВЦЭМ!$A$39:$A$782,$A132,СВЦЭМ!$B$39:$B$782,N$119)+'СЕТ СН'!$I$14+СВЦЭМ!$D$10+'СЕТ СН'!$I$5-'СЕТ СН'!$I$24</f>
        <v>3422.7110882900001</v>
      </c>
      <c r="O132" s="36">
        <f>SUMIFS(СВЦЭМ!$D$39:$D$782,СВЦЭМ!$A$39:$A$782,$A132,СВЦЭМ!$B$39:$B$782,O$119)+'СЕТ СН'!$I$14+СВЦЭМ!$D$10+'СЕТ СН'!$I$5-'СЕТ СН'!$I$24</f>
        <v>3440.8460527899997</v>
      </c>
      <c r="P132" s="36">
        <f>SUMIFS(СВЦЭМ!$D$39:$D$782,СВЦЭМ!$A$39:$A$782,$A132,СВЦЭМ!$B$39:$B$782,P$119)+'СЕТ СН'!$I$14+СВЦЭМ!$D$10+'СЕТ СН'!$I$5-'СЕТ СН'!$I$24</f>
        <v>3439.10975998</v>
      </c>
      <c r="Q132" s="36">
        <f>SUMIFS(СВЦЭМ!$D$39:$D$782,СВЦЭМ!$A$39:$A$782,$A132,СВЦЭМ!$B$39:$B$782,Q$119)+'СЕТ СН'!$I$14+СВЦЭМ!$D$10+'СЕТ СН'!$I$5-'СЕТ СН'!$I$24</f>
        <v>3432.1198780899999</v>
      </c>
      <c r="R132" s="36">
        <f>SUMIFS(СВЦЭМ!$D$39:$D$782,СВЦЭМ!$A$39:$A$782,$A132,СВЦЭМ!$B$39:$B$782,R$119)+'СЕТ СН'!$I$14+СВЦЭМ!$D$10+'СЕТ СН'!$I$5-'СЕТ СН'!$I$24</f>
        <v>3397.7740706899999</v>
      </c>
      <c r="S132" s="36">
        <f>SUMIFS(СВЦЭМ!$D$39:$D$782,СВЦЭМ!$A$39:$A$782,$A132,СВЦЭМ!$B$39:$B$782,S$119)+'СЕТ СН'!$I$14+СВЦЭМ!$D$10+'СЕТ СН'!$I$5-'СЕТ СН'!$I$24</f>
        <v>3329.8705102499998</v>
      </c>
      <c r="T132" s="36">
        <f>SUMIFS(СВЦЭМ!$D$39:$D$782,СВЦЭМ!$A$39:$A$782,$A132,СВЦЭМ!$B$39:$B$782,T$119)+'СЕТ СН'!$I$14+СВЦЭМ!$D$10+'СЕТ СН'!$I$5-'СЕТ СН'!$I$24</f>
        <v>3333.8728953899999</v>
      </c>
      <c r="U132" s="36">
        <f>SUMIFS(СВЦЭМ!$D$39:$D$782,СВЦЭМ!$A$39:$A$782,$A132,СВЦЭМ!$B$39:$B$782,U$119)+'СЕТ СН'!$I$14+СВЦЭМ!$D$10+'СЕТ СН'!$I$5-'СЕТ СН'!$I$24</f>
        <v>3337.6111681399998</v>
      </c>
      <c r="V132" s="36">
        <f>SUMIFS(СВЦЭМ!$D$39:$D$782,СВЦЭМ!$A$39:$A$782,$A132,СВЦЭМ!$B$39:$B$782,V$119)+'СЕТ СН'!$I$14+СВЦЭМ!$D$10+'СЕТ СН'!$I$5-'СЕТ СН'!$I$24</f>
        <v>3303.18694504</v>
      </c>
      <c r="W132" s="36">
        <f>SUMIFS(СВЦЭМ!$D$39:$D$782,СВЦЭМ!$A$39:$A$782,$A132,СВЦЭМ!$B$39:$B$782,W$119)+'СЕТ СН'!$I$14+СВЦЭМ!$D$10+'СЕТ СН'!$I$5-'СЕТ СН'!$I$24</f>
        <v>3291.7433700199999</v>
      </c>
      <c r="X132" s="36">
        <f>SUMIFS(СВЦЭМ!$D$39:$D$782,СВЦЭМ!$A$39:$A$782,$A132,СВЦЭМ!$B$39:$B$782,X$119)+'СЕТ СН'!$I$14+СВЦЭМ!$D$10+'СЕТ СН'!$I$5-'СЕТ СН'!$I$24</f>
        <v>3290.2090130699999</v>
      </c>
      <c r="Y132" s="36">
        <f>SUMIFS(СВЦЭМ!$D$39:$D$782,СВЦЭМ!$A$39:$A$782,$A132,СВЦЭМ!$B$39:$B$782,Y$119)+'СЕТ СН'!$I$14+СВЦЭМ!$D$10+'СЕТ СН'!$I$5-'СЕТ СН'!$I$24</f>
        <v>3293.45356752</v>
      </c>
    </row>
    <row r="133" spans="1:25" ht="15.75" x14ac:dyDescent="0.2">
      <c r="A133" s="35">
        <f t="shared" si="3"/>
        <v>44361</v>
      </c>
      <c r="B133" s="36">
        <f>SUMIFS(СВЦЭМ!$D$39:$D$782,СВЦЭМ!$A$39:$A$782,$A133,СВЦЭМ!$B$39:$B$782,B$119)+'СЕТ СН'!$I$14+СВЦЭМ!$D$10+'СЕТ СН'!$I$5-'СЕТ СН'!$I$24</f>
        <v>3321.7437909800001</v>
      </c>
      <c r="C133" s="36">
        <f>SUMIFS(СВЦЭМ!$D$39:$D$782,СВЦЭМ!$A$39:$A$782,$A133,СВЦЭМ!$B$39:$B$782,C$119)+'СЕТ СН'!$I$14+СВЦЭМ!$D$10+'СЕТ СН'!$I$5-'СЕТ СН'!$I$24</f>
        <v>3401.5559486100001</v>
      </c>
      <c r="D133" s="36">
        <f>SUMIFS(СВЦЭМ!$D$39:$D$782,СВЦЭМ!$A$39:$A$782,$A133,СВЦЭМ!$B$39:$B$782,D$119)+'СЕТ СН'!$I$14+СВЦЭМ!$D$10+'СЕТ СН'!$I$5-'СЕТ СН'!$I$24</f>
        <v>3438.48308301</v>
      </c>
      <c r="E133" s="36">
        <f>SUMIFS(СВЦЭМ!$D$39:$D$782,СВЦЭМ!$A$39:$A$782,$A133,СВЦЭМ!$B$39:$B$782,E$119)+'СЕТ СН'!$I$14+СВЦЭМ!$D$10+'СЕТ СН'!$I$5-'СЕТ СН'!$I$24</f>
        <v>3456.6248803200001</v>
      </c>
      <c r="F133" s="36">
        <f>SUMIFS(СВЦЭМ!$D$39:$D$782,СВЦЭМ!$A$39:$A$782,$A133,СВЦЭМ!$B$39:$B$782,F$119)+'СЕТ СН'!$I$14+СВЦЭМ!$D$10+'СЕТ СН'!$I$5-'СЕТ СН'!$I$24</f>
        <v>3452.0847795199998</v>
      </c>
      <c r="G133" s="36">
        <f>SUMIFS(СВЦЭМ!$D$39:$D$782,СВЦЭМ!$A$39:$A$782,$A133,СВЦЭМ!$B$39:$B$782,G$119)+'СЕТ СН'!$I$14+СВЦЭМ!$D$10+'СЕТ СН'!$I$5-'СЕТ СН'!$I$24</f>
        <v>3454.2003912</v>
      </c>
      <c r="H133" s="36">
        <f>SUMIFS(СВЦЭМ!$D$39:$D$782,СВЦЭМ!$A$39:$A$782,$A133,СВЦЭМ!$B$39:$B$782,H$119)+'СЕТ СН'!$I$14+СВЦЭМ!$D$10+'СЕТ СН'!$I$5-'СЕТ СН'!$I$24</f>
        <v>3449.5534134499999</v>
      </c>
      <c r="I133" s="36">
        <f>SUMIFS(СВЦЭМ!$D$39:$D$782,СВЦЭМ!$A$39:$A$782,$A133,СВЦЭМ!$B$39:$B$782,I$119)+'СЕТ СН'!$I$14+СВЦЭМ!$D$10+'СЕТ СН'!$I$5-'СЕТ СН'!$I$24</f>
        <v>3402.9589620500001</v>
      </c>
      <c r="J133" s="36">
        <f>SUMIFS(СВЦЭМ!$D$39:$D$782,СВЦЭМ!$A$39:$A$782,$A133,СВЦЭМ!$B$39:$B$782,J$119)+'СЕТ СН'!$I$14+СВЦЭМ!$D$10+'СЕТ СН'!$I$5-'СЕТ СН'!$I$24</f>
        <v>3343.4508888199998</v>
      </c>
      <c r="K133" s="36">
        <f>SUMIFS(СВЦЭМ!$D$39:$D$782,СВЦЭМ!$A$39:$A$782,$A133,СВЦЭМ!$B$39:$B$782,K$119)+'СЕТ СН'!$I$14+СВЦЭМ!$D$10+'СЕТ СН'!$I$5-'СЕТ СН'!$I$24</f>
        <v>3333.80856399</v>
      </c>
      <c r="L133" s="36">
        <f>SUMIFS(СВЦЭМ!$D$39:$D$782,СВЦЭМ!$A$39:$A$782,$A133,СВЦЭМ!$B$39:$B$782,L$119)+'СЕТ СН'!$I$14+СВЦЭМ!$D$10+'СЕТ СН'!$I$5-'СЕТ СН'!$I$24</f>
        <v>3349.7691662299999</v>
      </c>
      <c r="M133" s="36">
        <f>SUMIFS(СВЦЭМ!$D$39:$D$782,СВЦЭМ!$A$39:$A$782,$A133,СВЦЭМ!$B$39:$B$782,M$119)+'СЕТ СН'!$I$14+СВЦЭМ!$D$10+'СЕТ СН'!$I$5-'СЕТ СН'!$I$24</f>
        <v>3347.2053410099998</v>
      </c>
      <c r="N133" s="36">
        <f>SUMIFS(СВЦЭМ!$D$39:$D$782,СВЦЭМ!$A$39:$A$782,$A133,СВЦЭМ!$B$39:$B$782,N$119)+'СЕТ СН'!$I$14+СВЦЭМ!$D$10+'СЕТ СН'!$I$5-'СЕТ СН'!$I$24</f>
        <v>3417.5718889199998</v>
      </c>
      <c r="O133" s="36">
        <f>SUMIFS(СВЦЭМ!$D$39:$D$782,СВЦЭМ!$A$39:$A$782,$A133,СВЦЭМ!$B$39:$B$782,O$119)+'СЕТ СН'!$I$14+СВЦЭМ!$D$10+'СЕТ СН'!$I$5-'СЕТ СН'!$I$24</f>
        <v>3438.3222129000001</v>
      </c>
      <c r="P133" s="36">
        <f>SUMIFS(СВЦЭМ!$D$39:$D$782,СВЦЭМ!$A$39:$A$782,$A133,СВЦЭМ!$B$39:$B$782,P$119)+'СЕТ СН'!$I$14+СВЦЭМ!$D$10+'СЕТ СН'!$I$5-'СЕТ СН'!$I$24</f>
        <v>3429.72134736</v>
      </c>
      <c r="Q133" s="36">
        <f>SUMIFS(СВЦЭМ!$D$39:$D$782,СВЦЭМ!$A$39:$A$782,$A133,СВЦЭМ!$B$39:$B$782,Q$119)+'СЕТ СН'!$I$14+СВЦЭМ!$D$10+'СЕТ СН'!$I$5-'СЕТ СН'!$I$24</f>
        <v>3423.6751097400002</v>
      </c>
      <c r="R133" s="36">
        <f>SUMIFS(СВЦЭМ!$D$39:$D$782,СВЦЭМ!$A$39:$A$782,$A133,СВЦЭМ!$B$39:$B$782,R$119)+'СЕТ СН'!$I$14+СВЦЭМ!$D$10+'СЕТ СН'!$I$5-'СЕТ СН'!$I$24</f>
        <v>3396.4650545599998</v>
      </c>
      <c r="S133" s="36">
        <f>SUMIFS(СВЦЭМ!$D$39:$D$782,СВЦЭМ!$A$39:$A$782,$A133,СВЦЭМ!$B$39:$B$782,S$119)+'СЕТ СН'!$I$14+СВЦЭМ!$D$10+'СЕТ СН'!$I$5-'СЕТ СН'!$I$24</f>
        <v>3324.7266844599999</v>
      </c>
      <c r="T133" s="36">
        <f>SUMIFS(СВЦЭМ!$D$39:$D$782,СВЦЭМ!$A$39:$A$782,$A133,СВЦЭМ!$B$39:$B$782,T$119)+'СЕТ СН'!$I$14+СВЦЭМ!$D$10+'СЕТ СН'!$I$5-'СЕТ СН'!$I$24</f>
        <v>3350.7717206799998</v>
      </c>
      <c r="U133" s="36">
        <f>SUMIFS(СВЦЭМ!$D$39:$D$782,СВЦЭМ!$A$39:$A$782,$A133,СВЦЭМ!$B$39:$B$782,U$119)+'СЕТ СН'!$I$14+СВЦЭМ!$D$10+'СЕТ СН'!$I$5-'СЕТ СН'!$I$24</f>
        <v>3358.28378372</v>
      </c>
      <c r="V133" s="36">
        <f>SUMIFS(СВЦЭМ!$D$39:$D$782,СВЦЭМ!$A$39:$A$782,$A133,СВЦЭМ!$B$39:$B$782,V$119)+'СЕТ СН'!$I$14+СВЦЭМ!$D$10+'СЕТ СН'!$I$5-'СЕТ СН'!$I$24</f>
        <v>3325.92682233</v>
      </c>
      <c r="W133" s="36">
        <f>SUMIFS(СВЦЭМ!$D$39:$D$782,СВЦЭМ!$A$39:$A$782,$A133,СВЦЭМ!$B$39:$B$782,W$119)+'СЕТ СН'!$I$14+СВЦЭМ!$D$10+'СЕТ СН'!$I$5-'СЕТ СН'!$I$24</f>
        <v>3287.61706663</v>
      </c>
      <c r="X133" s="36">
        <f>SUMIFS(СВЦЭМ!$D$39:$D$782,СВЦЭМ!$A$39:$A$782,$A133,СВЦЭМ!$B$39:$B$782,X$119)+'СЕТ СН'!$I$14+СВЦЭМ!$D$10+'СЕТ СН'!$I$5-'СЕТ СН'!$I$24</f>
        <v>3308.1421703799997</v>
      </c>
      <c r="Y133" s="36">
        <f>SUMIFS(СВЦЭМ!$D$39:$D$782,СВЦЭМ!$A$39:$A$782,$A133,СВЦЭМ!$B$39:$B$782,Y$119)+'СЕТ СН'!$I$14+СВЦЭМ!$D$10+'СЕТ СН'!$I$5-'СЕТ СН'!$I$24</f>
        <v>3329.4148012199998</v>
      </c>
    </row>
    <row r="134" spans="1:25" ht="15.75" x14ac:dyDescent="0.2">
      <c r="A134" s="35">
        <f t="shared" si="3"/>
        <v>44362</v>
      </c>
      <c r="B134" s="36">
        <f>SUMIFS(СВЦЭМ!$D$39:$D$782,СВЦЭМ!$A$39:$A$782,$A134,СВЦЭМ!$B$39:$B$782,B$119)+'СЕТ СН'!$I$14+СВЦЭМ!$D$10+'СЕТ СН'!$I$5-'СЕТ СН'!$I$24</f>
        <v>3338.7282834299999</v>
      </c>
      <c r="C134" s="36">
        <f>SUMIFS(СВЦЭМ!$D$39:$D$782,СВЦЭМ!$A$39:$A$782,$A134,СВЦЭМ!$B$39:$B$782,C$119)+'СЕТ СН'!$I$14+СВЦЭМ!$D$10+'СЕТ СН'!$I$5-'СЕТ СН'!$I$24</f>
        <v>3419.4692755000001</v>
      </c>
      <c r="D134" s="36">
        <f>SUMIFS(СВЦЭМ!$D$39:$D$782,СВЦЭМ!$A$39:$A$782,$A134,СВЦЭМ!$B$39:$B$782,D$119)+'СЕТ СН'!$I$14+СВЦЭМ!$D$10+'СЕТ СН'!$I$5-'СЕТ СН'!$I$24</f>
        <v>3447.1688254000001</v>
      </c>
      <c r="E134" s="36">
        <f>SUMIFS(СВЦЭМ!$D$39:$D$782,СВЦЭМ!$A$39:$A$782,$A134,СВЦЭМ!$B$39:$B$782,E$119)+'СЕТ СН'!$I$14+СВЦЭМ!$D$10+'СЕТ СН'!$I$5-'СЕТ СН'!$I$24</f>
        <v>3456.6796914199999</v>
      </c>
      <c r="F134" s="36">
        <f>SUMIFS(СВЦЭМ!$D$39:$D$782,СВЦЭМ!$A$39:$A$782,$A134,СВЦЭМ!$B$39:$B$782,F$119)+'СЕТ СН'!$I$14+СВЦЭМ!$D$10+'СЕТ СН'!$I$5-'СЕТ СН'!$I$24</f>
        <v>3441.4140612900001</v>
      </c>
      <c r="G134" s="36">
        <f>SUMIFS(СВЦЭМ!$D$39:$D$782,СВЦЭМ!$A$39:$A$782,$A134,СВЦЭМ!$B$39:$B$782,G$119)+'СЕТ СН'!$I$14+СВЦЭМ!$D$10+'СЕТ СН'!$I$5-'СЕТ СН'!$I$24</f>
        <v>3438.7554622299999</v>
      </c>
      <c r="H134" s="36">
        <f>SUMIFS(СВЦЭМ!$D$39:$D$782,СВЦЭМ!$A$39:$A$782,$A134,СВЦЭМ!$B$39:$B$782,H$119)+'СЕТ СН'!$I$14+СВЦЭМ!$D$10+'СЕТ СН'!$I$5-'СЕТ СН'!$I$24</f>
        <v>3446.90595441</v>
      </c>
      <c r="I134" s="36">
        <f>SUMIFS(СВЦЭМ!$D$39:$D$782,СВЦЭМ!$A$39:$A$782,$A134,СВЦЭМ!$B$39:$B$782,I$119)+'СЕТ СН'!$I$14+СВЦЭМ!$D$10+'СЕТ СН'!$I$5-'СЕТ СН'!$I$24</f>
        <v>3362.33944741</v>
      </c>
      <c r="J134" s="36">
        <f>SUMIFS(СВЦЭМ!$D$39:$D$782,СВЦЭМ!$A$39:$A$782,$A134,СВЦЭМ!$B$39:$B$782,J$119)+'СЕТ СН'!$I$14+СВЦЭМ!$D$10+'СЕТ СН'!$I$5-'СЕТ СН'!$I$24</f>
        <v>3328.7769015700001</v>
      </c>
      <c r="K134" s="36">
        <f>SUMIFS(СВЦЭМ!$D$39:$D$782,СВЦЭМ!$A$39:$A$782,$A134,СВЦЭМ!$B$39:$B$782,K$119)+'СЕТ СН'!$I$14+СВЦЭМ!$D$10+'СЕТ СН'!$I$5-'СЕТ СН'!$I$24</f>
        <v>3312.1428827700001</v>
      </c>
      <c r="L134" s="36">
        <f>SUMIFS(СВЦЭМ!$D$39:$D$782,СВЦЭМ!$A$39:$A$782,$A134,СВЦЭМ!$B$39:$B$782,L$119)+'СЕТ СН'!$I$14+СВЦЭМ!$D$10+'СЕТ СН'!$I$5-'СЕТ СН'!$I$24</f>
        <v>3302.2364710900001</v>
      </c>
      <c r="M134" s="36">
        <f>SUMIFS(СВЦЭМ!$D$39:$D$782,СВЦЭМ!$A$39:$A$782,$A134,СВЦЭМ!$B$39:$B$782,M$119)+'СЕТ СН'!$I$14+СВЦЭМ!$D$10+'СЕТ СН'!$I$5-'СЕТ СН'!$I$24</f>
        <v>3359.6661828299998</v>
      </c>
      <c r="N134" s="36">
        <f>SUMIFS(СВЦЭМ!$D$39:$D$782,СВЦЭМ!$A$39:$A$782,$A134,СВЦЭМ!$B$39:$B$782,N$119)+'СЕТ СН'!$I$14+СВЦЭМ!$D$10+'СЕТ СН'!$I$5-'СЕТ СН'!$I$24</f>
        <v>3403.4581753399998</v>
      </c>
      <c r="O134" s="36">
        <f>SUMIFS(СВЦЭМ!$D$39:$D$782,СВЦЭМ!$A$39:$A$782,$A134,СВЦЭМ!$B$39:$B$782,O$119)+'СЕТ СН'!$I$14+СВЦЭМ!$D$10+'СЕТ СН'!$I$5-'СЕТ СН'!$I$24</f>
        <v>3447.6999168399998</v>
      </c>
      <c r="P134" s="36">
        <f>SUMIFS(СВЦЭМ!$D$39:$D$782,СВЦЭМ!$A$39:$A$782,$A134,СВЦЭМ!$B$39:$B$782,P$119)+'СЕТ СН'!$I$14+СВЦЭМ!$D$10+'СЕТ СН'!$I$5-'СЕТ СН'!$I$24</f>
        <v>3449.37767347</v>
      </c>
      <c r="Q134" s="36">
        <f>SUMIFS(СВЦЭМ!$D$39:$D$782,СВЦЭМ!$A$39:$A$782,$A134,СВЦЭМ!$B$39:$B$782,Q$119)+'СЕТ СН'!$I$14+СВЦЭМ!$D$10+'СЕТ СН'!$I$5-'СЕТ СН'!$I$24</f>
        <v>3457.5536164499999</v>
      </c>
      <c r="R134" s="36">
        <f>SUMIFS(СВЦЭМ!$D$39:$D$782,СВЦЭМ!$A$39:$A$782,$A134,СВЦЭМ!$B$39:$B$782,R$119)+'СЕТ СН'!$I$14+СВЦЭМ!$D$10+'СЕТ СН'!$I$5-'СЕТ СН'!$I$24</f>
        <v>3424.6282965</v>
      </c>
      <c r="S134" s="36">
        <f>SUMIFS(СВЦЭМ!$D$39:$D$782,СВЦЭМ!$A$39:$A$782,$A134,СВЦЭМ!$B$39:$B$782,S$119)+'СЕТ СН'!$I$14+СВЦЭМ!$D$10+'СЕТ СН'!$I$5-'СЕТ СН'!$I$24</f>
        <v>3366.0647606499997</v>
      </c>
      <c r="T134" s="36">
        <f>SUMIFS(СВЦЭМ!$D$39:$D$782,СВЦЭМ!$A$39:$A$782,$A134,СВЦЭМ!$B$39:$B$782,T$119)+'СЕТ СН'!$I$14+СВЦЭМ!$D$10+'СЕТ СН'!$I$5-'СЕТ СН'!$I$24</f>
        <v>3314.6321769699998</v>
      </c>
      <c r="U134" s="36">
        <f>SUMIFS(СВЦЭМ!$D$39:$D$782,СВЦЭМ!$A$39:$A$782,$A134,СВЦЭМ!$B$39:$B$782,U$119)+'СЕТ СН'!$I$14+СВЦЭМ!$D$10+'СЕТ СН'!$I$5-'СЕТ СН'!$I$24</f>
        <v>3309.0235863500002</v>
      </c>
      <c r="V134" s="36">
        <f>SUMIFS(СВЦЭМ!$D$39:$D$782,СВЦЭМ!$A$39:$A$782,$A134,СВЦЭМ!$B$39:$B$782,V$119)+'СЕТ СН'!$I$14+СВЦЭМ!$D$10+'СЕТ СН'!$I$5-'СЕТ СН'!$I$24</f>
        <v>3271.5906243999998</v>
      </c>
      <c r="W134" s="36">
        <f>SUMIFS(СВЦЭМ!$D$39:$D$782,СВЦЭМ!$A$39:$A$782,$A134,СВЦЭМ!$B$39:$B$782,W$119)+'СЕТ СН'!$I$14+СВЦЭМ!$D$10+'СЕТ СН'!$I$5-'СЕТ СН'!$I$24</f>
        <v>3261.3100194200001</v>
      </c>
      <c r="X134" s="36">
        <f>SUMIFS(СВЦЭМ!$D$39:$D$782,СВЦЭМ!$A$39:$A$782,$A134,СВЦЭМ!$B$39:$B$782,X$119)+'СЕТ СН'!$I$14+СВЦЭМ!$D$10+'СЕТ СН'!$I$5-'СЕТ СН'!$I$24</f>
        <v>3279.68906952</v>
      </c>
      <c r="Y134" s="36">
        <f>SUMIFS(СВЦЭМ!$D$39:$D$782,СВЦЭМ!$A$39:$A$782,$A134,СВЦЭМ!$B$39:$B$782,Y$119)+'СЕТ СН'!$I$14+СВЦЭМ!$D$10+'СЕТ СН'!$I$5-'СЕТ СН'!$I$24</f>
        <v>3295.2295952599998</v>
      </c>
    </row>
    <row r="135" spans="1:25" ht="15.75" x14ac:dyDescent="0.2">
      <c r="A135" s="35">
        <f t="shared" si="3"/>
        <v>44363</v>
      </c>
      <c r="B135" s="36">
        <f>SUMIFS(СВЦЭМ!$D$39:$D$782,СВЦЭМ!$A$39:$A$782,$A135,СВЦЭМ!$B$39:$B$782,B$119)+'СЕТ СН'!$I$14+СВЦЭМ!$D$10+'СЕТ СН'!$I$5-'СЕТ СН'!$I$24</f>
        <v>3320.4657503999997</v>
      </c>
      <c r="C135" s="36">
        <f>SUMIFS(СВЦЭМ!$D$39:$D$782,СВЦЭМ!$A$39:$A$782,$A135,СВЦЭМ!$B$39:$B$782,C$119)+'СЕТ СН'!$I$14+СВЦЭМ!$D$10+'СЕТ СН'!$I$5-'СЕТ СН'!$I$24</f>
        <v>3409.0699202800001</v>
      </c>
      <c r="D135" s="36">
        <f>SUMIFS(СВЦЭМ!$D$39:$D$782,СВЦЭМ!$A$39:$A$782,$A135,СВЦЭМ!$B$39:$B$782,D$119)+'СЕТ СН'!$I$14+СВЦЭМ!$D$10+'СЕТ СН'!$I$5-'СЕТ СН'!$I$24</f>
        <v>3436.6792538499999</v>
      </c>
      <c r="E135" s="36">
        <f>SUMIFS(СВЦЭМ!$D$39:$D$782,СВЦЭМ!$A$39:$A$782,$A135,СВЦЭМ!$B$39:$B$782,E$119)+'СЕТ СН'!$I$14+СВЦЭМ!$D$10+'СЕТ СН'!$I$5-'СЕТ СН'!$I$24</f>
        <v>3431.0412914799999</v>
      </c>
      <c r="F135" s="36">
        <f>SUMIFS(СВЦЭМ!$D$39:$D$782,СВЦЭМ!$A$39:$A$782,$A135,СВЦЭМ!$B$39:$B$782,F$119)+'СЕТ СН'!$I$14+СВЦЭМ!$D$10+'СЕТ СН'!$I$5-'СЕТ СН'!$I$24</f>
        <v>3424.7406208499997</v>
      </c>
      <c r="G135" s="36">
        <f>SUMIFS(СВЦЭМ!$D$39:$D$782,СВЦЭМ!$A$39:$A$782,$A135,СВЦЭМ!$B$39:$B$782,G$119)+'СЕТ СН'!$I$14+СВЦЭМ!$D$10+'СЕТ СН'!$I$5-'СЕТ СН'!$I$24</f>
        <v>3437.34200349</v>
      </c>
      <c r="H135" s="36">
        <f>SUMIFS(СВЦЭМ!$D$39:$D$782,СВЦЭМ!$A$39:$A$782,$A135,СВЦЭМ!$B$39:$B$782,H$119)+'СЕТ СН'!$I$14+СВЦЭМ!$D$10+'СЕТ СН'!$I$5-'СЕТ СН'!$I$24</f>
        <v>3428.6350870300002</v>
      </c>
      <c r="I135" s="36">
        <f>SUMIFS(СВЦЭМ!$D$39:$D$782,СВЦЭМ!$A$39:$A$782,$A135,СВЦЭМ!$B$39:$B$782,I$119)+'СЕТ СН'!$I$14+СВЦЭМ!$D$10+'СЕТ СН'!$I$5-'СЕТ СН'!$I$24</f>
        <v>3371.4853220300001</v>
      </c>
      <c r="J135" s="36">
        <f>SUMIFS(СВЦЭМ!$D$39:$D$782,СВЦЭМ!$A$39:$A$782,$A135,СВЦЭМ!$B$39:$B$782,J$119)+'СЕТ СН'!$I$14+СВЦЭМ!$D$10+'СЕТ СН'!$I$5-'СЕТ СН'!$I$24</f>
        <v>3323.4644162200002</v>
      </c>
      <c r="K135" s="36">
        <f>SUMIFS(СВЦЭМ!$D$39:$D$782,СВЦЭМ!$A$39:$A$782,$A135,СВЦЭМ!$B$39:$B$782,K$119)+'СЕТ СН'!$I$14+СВЦЭМ!$D$10+'СЕТ СН'!$I$5-'СЕТ СН'!$I$24</f>
        <v>3296.51757107</v>
      </c>
      <c r="L135" s="36">
        <f>SUMIFS(СВЦЭМ!$D$39:$D$782,СВЦЭМ!$A$39:$A$782,$A135,СВЦЭМ!$B$39:$B$782,L$119)+'СЕТ СН'!$I$14+СВЦЭМ!$D$10+'СЕТ СН'!$I$5-'СЕТ СН'!$I$24</f>
        <v>3316.9265797099997</v>
      </c>
      <c r="M135" s="36">
        <f>SUMIFS(СВЦЭМ!$D$39:$D$782,СВЦЭМ!$A$39:$A$782,$A135,СВЦЭМ!$B$39:$B$782,M$119)+'СЕТ СН'!$I$14+СВЦЭМ!$D$10+'СЕТ СН'!$I$5-'СЕТ СН'!$I$24</f>
        <v>3353.32049422</v>
      </c>
      <c r="N135" s="36">
        <f>SUMIFS(СВЦЭМ!$D$39:$D$782,СВЦЭМ!$A$39:$A$782,$A135,СВЦЭМ!$B$39:$B$782,N$119)+'СЕТ СН'!$I$14+СВЦЭМ!$D$10+'СЕТ СН'!$I$5-'СЕТ СН'!$I$24</f>
        <v>3415.2752973900001</v>
      </c>
      <c r="O135" s="36">
        <f>SUMIFS(СВЦЭМ!$D$39:$D$782,СВЦЭМ!$A$39:$A$782,$A135,СВЦЭМ!$B$39:$B$782,O$119)+'СЕТ СН'!$I$14+СВЦЭМ!$D$10+'СЕТ СН'!$I$5-'СЕТ СН'!$I$24</f>
        <v>3438.8912169</v>
      </c>
      <c r="P135" s="36">
        <f>SUMIFS(СВЦЭМ!$D$39:$D$782,СВЦЭМ!$A$39:$A$782,$A135,СВЦЭМ!$B$39:$B$782,P$119)+'СЕТ СН'!$I$14+СВЦЭМ!$D$10+'СЕТ СН'!$I$5-'СЕТ СН'!$I$24</f>
        <v>3441.7008401200001</v>
      </c>
      <c r="Q135" s="36">
        <f>SUMIFS(СВЦЭМ!$D$39:$D$782,СВЦЭМ!$A$39:$A$782,$A135,СВЦЭМ!$B$39:$B$782,Q$119)+'СЕТ СН'!$I$14+СВЦЭМ!$D$10+'СЕТ СН'!$I$5-'СЕТ СН'!$I$24</f>
        <v>3442.8906458800002</v>
      </c>
      <c r="R135" s="36">
        <f>SUMIFS(СВЦЭМ!$D$39:$D$782,СВЦЭМ!$A$39:$A$782,$A135,СВЦЭМ!$B$39:$B$782,R$119)+'СЕТ СН'!$I$14+СВЦЭМ!$D$10+'СЕТ СН'!$I$5-'СЕТ СН'!$I$24</f>
        <v>3423.0270881299998</v>
      </c>
      <c r="S135" s="36">
        <f>SUMIFS(СВЦЭМ!$D$39:$D$782,СВЦЭМ!$A$39:$A$782,$A135,СВЦЭМ!$B$39:$B$782,S$119)+'СЕТ СН'!$I$14+СВЦЭМ!$D$10+'СЕТ СН'!$I$5-'СЕТ СН'!$I$24</f>
        <v>3364.94316114</v>
      </c>
      <c r="T135" s="36">
        <f>SUMIFS(СВЦЭМ!$D$39:$D$782,СВЦЭМ!$A$39:$A$782,$A135,СВЦЭМ!$B$39:$B$782,T$119)+'СЕТ СН'!$I$14+СВЦЭМ!$D$10+'СЕТ СН'!$I$5-'СЕТ СН'!$I$24</f>
        <v>3312.61446037</v>
      </c>
      <c r="U135" s="36">
        <f>SUMIFS(СВЦЭМ!$D$39:$D$782,СВЦЭМ!$A$39:$A$782,$A135,СВЦЭМ!$B$39:$B$782,U$119)+'СЕТ СН'!$I$14+СВЦЭМ!$D$10+'СЕТ СН'!$I$5-'СЕТ СН'!$I$24</f>
        <v>3292.40910549</v>
      </c>
      <c r="V135" s="36">
        <f>SUMIFS(СВЦЭМ!$D$39:$D$782,СВЦЭМ!$A$39:$A$782,$A135,СВЦЭМ!$B$39:$B$782,V$119)+'СЕТ СН'!$I$14+СВЦЭМ!$D$10+'СЕТ СН'!$I$5-'СЕТ СН'!$I$24</f>
        <v>3270.7510538900001</v>
      </c>
      <c r="W135" s="36">
        <f>SUMIFS(СВЦЭМ!$D$39:$D$782,СВЦЭМ!$A$39:$A$782,$A135,СВЦЭМ!$B$39:$B$782,W$119)+'СЕТ СН'!$I$14+СВЦЭМ!$D$10+'СЕТ СН'!$I$5-'СЕТ СН'!$I$24</f>
        <v>3252.7896132800001</v>
      </c>
      <c r="X135" s="36">
        <f>SUMIFS(СВЦЭМ!$D$39:$D$782,СВЦЭМ!$A$39:$A$782,$A135,СВЦЭМ!$B$39:$B$782,X$119)+'СЕТ СН'!$I$14+СВЦЭМ!$D$10+'СЕТ СН'!$I$5-'СЕТ СН'!$I$24</f>
        <v>3261.5719201799998</v>
      </c>
      <c r="Y135" s="36">
        <f>SUMIFS(СВЦЭМ!$D$39:$D$782,СВЦЭМ!$A$39:$A$782,$A135,СВЦЭМ!$B$39:$B$782,Y$119)+'СЕТ СН'!$I$14+СВЦЭМ!$D$10+'СЕТ СН'!$I$5-'СЕТ СН'!$I$24</f>
        <v>3283.2324126799999</v>
      </c>
    </row>
    <row r="136" spans="1:25" ht="15.75" x14ac:dyDescent="0.2">
      <c r="A136" s="35">
        <f t="shared" si="3"/>
        <v>44364</v>
      </c>
      <c r="B136" s="36">
        <f>SUMIFS(СВЦЭМ!$D$39:$D$782,СВЦЭМ!$A$39:$A$782,$A136,СВЦЭМ!$B$39:$B$782,B$119)+'СЕТ СН'!$I$14+СВЦЭМ!$D$10+'СЕТ СН'!$I$5-'СЕТ СН'!$I$24</f>
        <v>3353.6550036999997</v>
      </c>
      <c r="C136" s="36">
        <f>SUMIFS(СВЦЭМ!$D$39:$D$782,СВЦЭМ!$A$39:$A$782,$A136,СВЦЭМ!$B$39:$B$782,C$119)+'СЕТ СН'!$I$14+СВЦЭМ!$D$10+'СЕТ СН'!$I$5-'СЕТ СН'!$I$24</f>
        <v>3445.9955817</v>
      </c>
      <c r="D136" s="36">
        <f>SUMIFS(СВЦЭМ!$D$39:$D$782,СВЦЭМ!$A$39:$A$782,$A136,СВЦЭМ!$B$39:$B$782,D$119)+'СЕТ СН'!$I$14+СВЦЭМ!$D$10+'СЕТ СН'!$I$5-'СЕТ СН'!$I$24</f>
        <v>3460.41674607</v>
      </c>
      <c r="E136" s="36">
        <f>SUMIFS(СВЦЭМ!$D$39:$D$782,СВЦЭМ!$A$39:$A$782,$A136,СВЦЭМ!$B$39:$B$782,E$119)+'СЕТ СН'!$I$14+СВЦЭМ!$D$10+'СЕТ СН'!$I$5-'СЕТ СН'!$I$24</f>
        <v>3454.9500156300001</v>
      </c>
      <c r="F136" s="36">
        <f>SUMIFS(СВЦЭМ!$D$39:$D$782,СВЦЭМ!$A$39:$A$782,$A136,СВЦЭМ!$B$39:$B$782,F$119)+'СЕТ СН'!$I$14+СВЦЭМ!$D$10+'СЕТ СН'!$I$5-'СЕТ СН'!$I$24</f>
        <v>3446.8871194499998</v>
      </c>
      <c r="G136" s="36">
        <f>SUMIFS(СВЦЭМ!$D$39:$D$782,СВЦЭМ!$A$39:$A$782,$A136,СВЦЭМ!$B$39:$B$782,G$119)+'СЕТ СН'!$I$14+СВЦЭМ!$D$10+'СЕТ СН'!$I$5-'СЕТ СН'!$I$24</f>
        <v>3457.89314577</v>
      </c>
      <c r="H136" s="36">
        <f>SUMIFS(СВЦЭМ!$D$39:$D$782,СВЦЭМ!$A$39:$A$782,$A136,СВЦЭМ!$B$39:$B$782,H$119)+'СЕТ СН'!$I$14+СВЦЭМ!$D$10+'СЕТ СН'!$I$5-'СЕТ СН'!$I$24</f>
        <v>3486.0725092100001</v>
      </c>
      <c r="I136" s="36">
        <f>SUMIFS(СВЦЭМ!$D$39:$D$782,СВЦЭМ!$A$39:$A$782,$A136,СВЦЭМ!$B$39:$B$782,I$119)+'СЕТ СН'!$I$14+СВЦЭМ!$D$10+'СЕТ СН'!$I$5-'СЕТ СН'!$I$24</f>
        <v>3398.4524760899999</v>
      </c>
      <c r="J136" s="36">
        <f>SUMIFS(СВЦЭМ!$D$39:$D$782,СВЦЭМ!$A$39:$A$782,$A136,СВЦЭМ!$B$39:$B$782,J$119)+'СЕТ СН'!$I$14+СВЦЭМ!$D$10+'СЕТ СН'!$I$5-'СЕТ СН'!$I$24</f>
        <v>3371.50507152</v>
      </c>
      <c r="K136" s="36">
        <f>SUMIFS(СВЦЭМ!$D$39:$D$782,СВЦЭМ!$A$39:$A$782,$A136,СВЦЭМ!$B$39:$B$782,K$119)+'СЕТ СН'!$I$14+СВЦЭМ!$D$10+'СЕТ СН'!$I$5-'СЕТ СН'!$I$24</f>
        <v>3357.1274486699999</v>
      </c>
      <c r="L136" s="36">
        <f>SUMIFS(СВЦЭМ!$D$39:$D$782,СВЦЭМ!$A$39:$A$782,$A136,СВЦЭМ!$B$39:$B$782,L$119)+'СЕТ СН'!$I$14+СВЦЭМ!$D$10+'СЕТ СН'!$I$5-'СЕТ СН'!$I$24</f>
        <v>3351.1098163299998</v>
      </c>
      <c r="M136" s="36">
        <f>SUMIFS(СВЦЭМ!$D$39:$D$782,СВЦЭМ!$A$39:$A$782,$A136,СВЦЭМ!$B$39:$B$782,M$119)+'СЕТ СН'!$I$14+СВЦЭМ!$D$10+'СЕТ СН'!$I$5-'СЕТ СН'!$I$24</f>
        <v>3395.5373293499997</v>
      </c>
      <c r="N136" s="36">
        <f>SUMIFS(СВЦЭМ!$D$39:$D$782,СВЦЭМ!$A$39:$A$782,$A136,СВЦЭМ!$B$39:$B$782,N$119)+'СЕТ СН'!$I$14+СВЦЭМ!$D$10+'СЕТ СН'!$I$5-'СЕТ СН'!$I$24</f>
        <v>3448.84549384</v>
      </c>
      <c r="O136" s="36">
        <f>SUMIFS(СВЦЭМ!$D$39:$D$782,СВЦЭМ!$A$39:$A$782,$A136,СВЦЭМ!$B$39:$B$782,O$119)+'СЕТ СН'!$I$14+СВЦЭМ!$D$10+'СЕТ СН'!$I$5-'СЕТ СН'!$I$24</f>
        <v>3450.7235753999998</v>
      </c>
      <c r="P136" s="36">
        <f>SUMIFS(СВЦЭМ!$D$39:$D$782,СВЦЭМ!$A$39:$A$782,$A136,СВЦЭМ!$B$39:$B$782,P$119)+'СЕТ СН'!$I$14+СВЦЭМ!$D$10+'СЕТ СН'!$I$5-'СЕТ СН'!$I$24</f>
        <v>3478.3228568499999</v>
      </c>
      <c r="Q136" s="36">
        <f>SUMIFS(СВЦЭМ!$D$39:$D$782,СВЦЭМ!$A$39:$A$782,$A136,СВЦЭМ!$B$39:$B$782,Q$119)+'СЕТ СН'!$I$14+СВЦЭМ!$D$10+'СЕТ СН'!$I$5-'СЕТ СН'!$I$24</f>
        <v>3471.8580331600001</v>
      </c>
      <c r="R136" s="36">
        <f>SUMIFS(СВЦЭМ!$D$39:$D$782,СВЦЭМ!$A$39:$A$782,$A136,СВЦЭМ!$B$39:$B$782,R$119)+'СЕТ СН'!$I$14+СВЦЭМ!$D$10+'СЕТ СН'!$I$5-'СЕТ СН'!$I$24</f>
        <v>3462.64292299</v>
      </c>
      <c r="S136" s="36">
        <f>SUMIFS(СВЦЭМ!$D$39:$D$782,СВЦЭМ!$A$39:$A$782,$A136,СВЦЭМ!$B$39:$B$782,S$119)+'СЕТ СН'!$I$14+СВЦЭМ!$D$10+'СЕТ СН'!$I$5-'СЕТ СН'!$I$24</f>
        <v>3411.6692848100001</v>
      </c>
      <c r="T136" s="36">
        <f>SUMIFS(СВЦЭМ!$D$39:$D$782,СВЦЭМ!$A$39:$A$782,$A136,СВЦЭМ!$B$39:$B$782,T$119)+'СЕТ СН'!$I$14+СВЦЭМ!$D$10+'СЕТ СН'!$I$5-'СЕТ СН'!$I$24</f>
        <v>3357.27047322</v>
      </c>
      <c r="U136" s="36">
        <f>SUMIFS(СВЦЭМ!$D$39:$D$782,СВЦЭМ!$A$39:$A$782,$A136,СВЦЭМ!$B$39:$B$782,U$119)+'СЕТ СН'!$I$14+СВЦЭМ!$D$10+'СЕТ СН'!$I$5-'СЕТ СН'!$I$24</f>
        <v>3352.9341041600001</v>
      </c>
      <c r="V136" s="36">
        <f>SUMIFS(СВЦЭМ!$D$39:$D$782,СВЦЭМ!$A$39:$A$782,$A136,СВЦЭМ!$B$39:$B$782,V$119)+'СЕТ СН'!$I$14+СВЦЭМ!$D$10+'СЕТ СН'!$I$5-'СЕТ СН'!$I$24</f>
        <v>3317.61582456</v>
      </c>
      <c r="W136" s="36">
        <f>SUMIFS(СВЦЭМ!$D$39:$D$782,СВЦЭМ!$A$39:$A$782,$A136,СВЦЭМ!$B$39:$B$782,W$119)+'СЕТ СН'!$I$14+СВЦЭМ!$D$10+'СЕТ СН'!$I$5-'СЕТ СН'!$I$24</f>
        <v>3282.6058582699998</v>
      </c>
      <c r="X136" s="36">
        <f>SUMIFS(СВЦЭМ!$D$39:$D$782,СВЦЭМ!$A$39:$A$782,$A136,СВЦЭМ!$B$39:$B$782,X$119)+'СЕТ СН'!$I$14+СВЦЭМ!$D$10+'СЕТ СН'!$I$5-'СЕТ СН'!$I$24</f>
        <v>3312.4996046900001</v>
      </c>
      <c r="Y136" s="36">
        <f>SUMIFS(СВЦЭМ!$D$39:$D$782,СВЦЭМ!$A$39:$A$782,$A136,СВЦЭМ!$B$39:$B$782,Y$119)+'СЕТ СН'!$I$14+СВЦЭМ!$D$10+'СЕТ СН'!$I$5-'СЕТ СН'!$I$24</f>
        <v>3317.76801428</v>
      </c>
    </row>
    <row r="137" spans="1:25" ht="15.75" x14ac:dyDescent="0.2">
      <c r="A137" s="35">
        <f t="shared" si="3"/>
        <v>44365</v>
      </c>
      <c r="B137" s="36">
        <f>SUMIFS(СВЦЭМ!$D$39:$D$782,СВЦЭМ!$A$39:$A$782,$A137,СВЦЭМ!$B$39:$B$782,B$119)+'СЕТ СН'!$I$14+СВЦЭМ!$D$10+'СЕТ СН'!$I$5-'СЕТ СН'!$I$24</f>
        <v>3361.5446390699999</v>
      </c>
      <c r="C137" s="36">
        <f>SUMIFS(СВЦЭМ!$D$39:$D$782,СВЦЭМ!$A$39:$A$782,$A137,СВЦЭМ!$B$39:$B$782,C$119)+'СЕТ СН'!$I$14+СВЦЭМ!$D$10+'СЕТ СН'!$I$5-'СЕТ СН'!$I$24</f>
        <v>3435.1526381599997</v>
      </c>
      <c r="D137" s="36">
        <f>SUMIFS(СВЦЭМ!$D$39:$D$782,СВЦЭМ!$A$39:$A$782,$A137,СВЦЭМ!$B$39:$B$782,D$119)+'СЕТ СН'!$I$14+СВЦЭМ!$D$10+'СЕТ СН'!$I$5-'СЕТ СН'!$I$24</f>
        <v>3451.3544607899998</v>
      </c>
      <c r="E137" s="36">
        <f>SUMIFS(СВЦЭМ!$D$39:$D$782,СВЦЭМ!$A$39:$A$782,$A137,СВЦЭМ!$B$39:$B$782,E$119)+'СЕТ СН'!$I$14+СВЦЭМ!$D$10+'СЕТ СН'!$I$5-'СЕТ СН'!$I$24</f>
        <v>3440.4355249299997</v>
      </c>
      <c r="F137" s="36">
        <f>SUMIFS(СВЦЭМ!$D$39:$D$782,СВЦЭМ!$A$39:$A$782,$A137,СВЦЭМ!$B$39:$B$782,F$119)+'СЕТ СН'!$I$14+СВЦЭМ!$D$10+'СЕТ СН'!$I$5-'СЕТ СН'!$I$24</f>
        <v>3438.4612549600001</v>
      </c>
      <c r="G137" s="36">
        <f>SUMIFS(СВЦЭМ!$D$39:$D$782,СВЦЭМ!$A$39:$A$782,$A137,СВЦЭМ!$B$39:$B$782,G$119)+'СЕТ СН'!$I$14+СВЦЭМ!$D$10+'СЕТ СН'!$I$5-'СЕТ СН'!$I$24</f>
        <v>3450.7265605299999</v>
      </c>
      <c r="H137" s="36">
        <f>SUMIFS(СВЦЭМ!$D$39:$D$782,СВЦЭМ!$A$39:$A$782,$A137,СВЦЭМ!$B$39:$B$782,H$119)+'СЕТ СН'!$I$14+СВЦЭМ!$D$10+'СЕТ СН'!$I$5-'СЕТ СН'!$I$24</f>
        <v>3487.5242352999999</v>
      </c>
      <c r="I137" s="36">
        <f>SUMIFS(СВЦЭМ!$D$39:$D$782,СВЦЭМ!$A$39:$A$782,$A137,СВЦЭМ!$B$39:$B$782,I$119)+'СЕТ СН'!$I$14+СВЦЭМ!$D$10+'СЕТ СН'!$I$5-'СЕТ СН'!$I$24</f>
        <v>3405.2821778500002</v>
      </c>
      <c r="J137" s="36">
        <f>SUMIFS(СВЦЭМ!$D$39:$D$782,СВЦЭМ!$A$39:$A$782,$A137,СВЦЭМ!$B$39:$B$782,J$119)+'СЕТ СН'!$I$14+СВЦЭМ!$D$10+'СЕТ СН'!$I$5-'СЕТ СН'!$I$24</f>
        <v>3332.0493442799998</v>
      </c>
      <c r="K137" s="36">
        <f>SUMIFS(СВЦЭМ!$D$39:$D$782,СВЦЭМ!$A$39:$A$782,$A137,СВЦЭМ!$B$39:$B$782,K$119)+'СЕТ СН'!$I$14+СВЦЭМ!$D$10+'СЕТ СН'!$I$5-'СЕТ СН'!$I$24</f>
        <v>3339.2302170499997</v>
      </c>
      <c r="L137" s="36">
        <f>SUMIFS(СВЦЭМ!$D$39:$D$782,СВЦЭМ!$A$39:$A$782,$A137,СВЦЭМ!$B$39:$B$782,L$119)+'СЕТ СН'!$I$14+СВЦЭМ!$D$10+'СЕТ СН'!$I$5-'СЕТ СН'!$I$24</f>
        <v>3325.2285427299998</v>
      </c>
      <c r="M137" s="36">
        <f>SUMIFS(СВЦЭМ!$D$39:$D$782,СВЦЭМ!$A$39:$A$782,$A137,СВЦЭМ!$B$39:$B$782,M$119)+'СЕТ СН'!$I$14+СВЦЭМ!$D$10+'СЕТ СН'!$I$5-'СЕТ СН'!$I$24</f>
        <v>3356.5860508000001</v>
      </c>
      <c r="N137" s="36">
        <f>SUMIFS(СВЦЭМ!$D$39:$D$782,СВЦЭМ!$A$39:$A$782,$A137,СВЦЭМ!$B$39:$B$782,N$119)+'СЕТ СН'!$I$14+СВЦЭМ!$D$10+'СЕТ СН'!$I$5-'СЕТ СН'!$I$24</f>
        <v>3405.7829336599998</v>
      </c>
      <c r="O137" s="36">
        <f>SUMIFS(СВЦЭМ!$D$39:$D$782,СВЦЭМ!$A$39:$A$782,$A137,СВЦЭМ!$B$39:$B$782,O$119)+'СЕТ СН'!$I$14+СВЦЭМ!$D$10+'СЕТ СН'!$I$5-'СЕТ СН'!$I$24</f>
        <v>3466.85146472</v>
      </c>
      <c r="P137" s="36">
        <f>SUMIFS(СВЦЭМ!$D$39:$D$782,СВЦЭМ!$A$39:$A$782,$A137,СВЦЭМ!$B$39:$B$782,P$119)+'СЕТ СН'!$I$14+СВЦЭМ!$D$10+'СЕТ СН'!$I$5-'СЕТ СН'!$I$24</f>
        <v>3485.5661979199999</v>
      </c>
      <c r="Q137" s="36">
        <f>SUMIFS(СВЦЭМ!$D$39:$D$782,СВЦЭМ!$A$39:$A$782,$A137,СВЦЭМ!$B$39:$B$782,Q$119)+'СЕТ СН'!$I$14+СВЦЭМ!$D$10+'СЕТ СН'!$I$5-'СЕТ СН'!$I$24</f>
        <v>3481.82499641</v>
      </c>
      <c r="R137" s="36">
        <f>SUMIFS(СВЦЭМ!$D$39:$D$782,СВЦЭМ!$A$39:$A$782,$A137,СВЦЭМ!$B$39:$B$782,R$119)+'СЕТ СН'!$I$14+СВЦЭМ!$D$10+'СЕТ СН'!$I$5-'СЕТ СН'!$I$24</f>
        <v>3430.1105869100002</v>
      </c>
      <c r="S137" s="36">
        <f>SUMIFS(СВЦЭМ!$D$39:$D$782,СВЦЭМ!$A$39:$A$782,$A137,СВЦЭМ!$B$39:$B$782,S$119)+'СЕТ СН'!$I$14+СВЦЭМ!$D$10+'СЕТ СН'!$I$5-'СЕТ СН'!$I$24</f>
        <v>3367.36904779</v>
      </c>
      <c r="T137" s="36">
        <f>SUMIFS(СВЦЭМ!$D$39:$D$782,СВЦЭМ!$A$39:$A$782,$A137,СВЦЭМ!$B$39:$B$782,T$119)+'СЕТ СН'!$I$14+СВЦЭМ!$D$10+'СЕТ СН'!$I$5-'СЕТ СН'!$I$24</f>
        <v>3329.5910214699998</v>
      </c>
      <c r="U137" s="36">
        <f>SUMIFS(СВЦЭМ!$D$39:$D$782,СВЦЭМ!$A$39:$A$782,$A137,СВЦЭМ!$B$39:$B$782,U$119)+'СЕТ СН'!$I$14+СВЦЭМ!$D$10+'СЕТ СН'!$I$5-'СЕТ СН'!$I$24</f>
        <v>3329.4679592699999</v>
      </c>
      <c r="V137" s="36">
        <f>SUMIFS(СВЦЭМ!$D$39:$D$782,СВЦЭМ!$A$39:$A$782,$A137,СВЦЭМ!$B$39:$B$782,V$119)+'СЕТ СН'!$I$14+СВЦЭМ!$D$10+'СЕТ СН'!$I$5-'СЕТ СН'!$I$24</f>
        <v>3328.9792945899999</v>
      </c>
      <c r="W137" s="36">
        <f>SUMIFS(СВЦЭМ!$D$39:$D$782,СВЦЭМ!$A$39:$A$782,$A137,СВЦЭМ!$B$39:$B$782,W$119)+'СЕТ СН'!$I$14+СВЦЭМ!$D$10+'СЕТ СН'!$I$5-'СЕТ СН'!$I$24</f>
        <v>3336.1458592700001</v>
      </c>
      <c r="X137" s="36">
        <f>SUMIFS(СВЦЭМ!$D$39:$D$782,СВЦЭМ!$A$39:$A$782,$A137,СВЦЭМ!$B$39:$B$782,X$119)+'СЕТ СН'!$I$14+СВЦЭМ!$D$10+'СЕТ СН'!$I$5-'СЕТ СН'!$I$24</f>
        <v>3329.1899180099999</v>
      </c>
      <c r="Y137" s="36">
        <f>SUMIFS(СВЦЭМ!$D$39:$D$782,СВЦЭМ!$A$39:$A$782,$A137,СВЦЭМ!$B$39:$B$782,Y$119)+'СЕТ СН'!$I$14+СВЦЭМ!$D$10+'СЕТ СН'!$I$5-'СЕТ СН'!$I$24</f>
        <v>3337.0611876299999</v>
      </c>
    </row>
    <row r="138" spans="1:25" ht="15.75" x14ac:dyDescent="0.2">
      <c r="A138" s="35">
        <f t="shared" si="3"/>
        <v>44366</v>
      </c>
      <c r="B138" s="36">
        <f>SUMIFS(СВЦЭМ!$D$39:$D$782,СВЦЭМ!$A$39:$A$782,$A138,СВЦЭМ!$B$39:$B$782,B$119)+'СЕТ СН'!$I$14+СВЦЭМ!$D$10+'СЕТ СН'!$I$5-'СЕТ СН'!$I$24</f>
        <v>3229.3875956900001</v>
      </c>
      <c r="C138" s="36">
        <f>SUMIFS(СВЦЭМ!$D$39:$D$782,СВЦЭМ!$A$39:$A$782,$A138,СВЦЭМ!$B$39:$B$782,C$119)+'СЕТ СН'!$I$14+СВЦЭМ!$D$10+'СЕТ СН'!$I$5-'СЕТ СН'!$I$24</f>
        <v>3295.7978545300002</v>
      </c>
      <c r="D138" s="36">
        <f>SUMIFS(СВЦЭМ!$D$39:$D$782,СВЦЭМ!$A$39:$A$782,$A138,СВЦЭМ!$B$39:$B$782,D$119)+'СЕТ СН'!$I$14+СВЦЭМ!$D$10+'СЕТ СН'!$I$5-'СЕТ СН'!$I$24</f>
        <v>3359.07008189</v>
      </c>
      <c r="E138" s="36">
        <f>SUMIFS(СВЦЭМ!$D$39:$D$782,СВЦЭМ!$A$39:$A$782,$A138,СВЦЭМ!$B$39:$B$782,E$119)+'СЕТ СН'!$I$14+СВЦЭМ!$D$10+'СЕТ СН'!$I$5-'СЕТ СН'!$I$24</f>
        <v>3371.1302946800001</v>
      </c>
      <c r="F138" s="36">
        <f>SUMIFS(СВЦЭМ!$D$39:$D$782,СВЦЭМ!$A$39:$A$782,$A138,СВЦЭМ!$B$39:$B$782,F$119)+'СЕТ СН'!$I$14+СВЦЭМ!$D$10+'СЕТ СН'!$I$5-'СЕТ СН'!$I$24</f>
        <v>3373.7909689399999</v>
      </c>
      <c r="G138" s="36">
        <f>SUMIFS(СВЦЭМ!$D$39:$D$782,СВЦЭМ!$A$39:$A$782,$A138,СВЦЭМ!$B$39:$B$782,G$119)+'СЕТ СН'!$I$14+СВЦЭМ!$D$10+'СЕТ СН'!$I$5-'СЕТ СН'!$I$24</f>
        <v>3367.3891230999998</v>
      </c>
      <c r="H138" s="36">
        <f>SUMIFS(СВЦЭМ!$D$39:$D$782,СВЦЭМ!$A$39:$A$782,$A138,СВЦЭМ!$B$39:$B$782,H$119)+'СЕТ СН'!$I$14+СВЦЭМ!$D$10+'СЕТ СН'!$I$5-'СЕТ СН'!$I$24</f>
        <v>3348.2658998299999</v>
      </c>
      <c r="I138" s="36">
        <f>SUMIFS(СВЦЭМ!$D$39:$D$782,СВЦЭМ!$A$39:$A$782,$A138,СВЦЭМ!$B$39:$B$782,I$119)+'СЕТ СН'!$I$14+СВЦЭМ!$D$10+'СЕТ СН'!$I$5-'СЕТ СН'!$I$24</f>
        <v>3277.81196894</v>
      </c>
      <c r="J138" s="36">
        <f>SUMIFS(СВЦЭМ!$D$39:$D$782,СВЦЭМ!$A$39:$A$782,$A138,СВЦЭМ!$B$39:$B$782,J$119)+'СЕТ СН'!$I$14+СВЦЭМ!$D$10+'СЕТ СН'!$I$5-'СЕТ СН'!$I$24</f>
        <v>3207.59484496</v>
      </c>
      <c r="K138" s="36">
        <f>SUMIFS(СВЦЭМ!$D$39:$D$782,СВЦЭМ!$A$39:$A$782,$A138,СВЦЭМ!$B$39:$B$782,K$119)+'СЕТ СН'!$I$14+СВЦЭМ!$D$10+'СЕТ СН'!$I$5-'СЕТ СН'!$I$24</f>
        <v>3212.0722488699998</v>
      </c>
      <c r="L138" s="36">
        <f>SUMIFS(СВЦЭМ!$D$39:$D$782,СВЦЭМ!$A$39:$A$782,$A138,СВЦЭМ!$B$39:$B$782,L$119)+'СЕТ СН'!$I$14+СВЦЭМ!$D$10+'СЕТ СН'!$I$5-'СЕТ СН'!$I$24</f>
        <v>3237.8973012199999</v>
      </c>
      <c r="M138" s="36">
        <f>SUMIFS(СВЦЭМ!$D$39:$D$782,СВЦЭМ!$A$39:$A$782,$A138,СВЦЭМ!$B$39:$B$782,M$119)+'СЕТ СН'!$I$14+СВЦЭМ!$D$10+'СЕТ СН'!$I$5-'СЕТ СН'!$I$24</f>
        <v>3233.5514458900002</v>
      </c>
      <c r="N138" s="36">
        <f>SUMIFS(СВЦЭМ!$D$39:$D$782,СВЦЭМ!$A$39:$A$782,$A138,СВЦЭМ!$B$39:$B$782,N$119)+'СЕТ СН'!$I$14+СВЦЭМ!$D$10+'СЕТ СН'!$I$5-'СЕТ СН'!$I$24</f>
        <v>3274.5822898299998</v>
      </c>
      <c r="O138" s="36">
        <f>SUMIFS(СВЦЭМ!$D$39:$D$782,СВЦЭМ!$A$39:$A$782,$A138,СВЦЭМ!$B$39:$B$782,O$119)+'СЕТ СН'!$I$14+СВЦЭМ!$D$10+'СЕТ СН'!$I$5-'СЕТ СН'!$I$24</f>
        <v>3318.7787762399998</v>
      </c>
      <c r="P138" s="36">
        <f>SUMIFS(СВЦЭМ!$D$39:$D$782,СВЦЭМ!$A$39:$A$782,$A138,СВЦЭМ!$B$39:$B$782,P$119)+'СЕТ СН'!$I$14+СВЦЭМ!$D$10+'СЕТ СН'!$I$5-'СЕТ СН'!$I$24</f>
        <v>3329.7031927799999</v>
      </c>
      <c r="Q138" s="36">
        <f>SUMIFS(СВЦЭМ!$D$39:$D$782,СВЦЭМ!$A$39:$A$782,$A138,СВЦЭМ!$B$39:$B$782,Q$119)+'СЕТ СН'!$I$14+СВЦЭМ!$D$10+'СЕТ СН'!$I$5-'СЕТ СН'!$I$24</f>
        <v>3331.8154025100002</v>
      </c>
      <c r="R138" s="36">
        <f>SUMIFS(СВЦЭМ!$D$39:$D$782,СВЦЭМ!$A$39:$A$782,$A138,СВЦЭМ!$B$39:$B$782,R$119)+'СЕТ СН'!$I$14+СВЦЭМ!$D$10+'СЕТ СН'!$I$5-'СЕТ СН'!$I$24</f>
        <v>3293.4031137100001</v>
      </c>
      <c r="S138" s="36">
        <f>SUMIFS(СВЦЭМ!$D$39:$D$782,СВЦЭМ!$A$39:$A$782,$A138,СВЦЭМ!$B$39:$B$782,S$119)+'СЕТ СН'!$I$14+СВЦЭМ!$D$10+'СЕТ СН'!$I$5-'СЕТ СН'!$I$24</f>
        <v>3245.0887175600001</v>
      </c>
      <c r="T138" s="36">
        <f>SUMIFS(СВЦЭМ!$D$39:$D$782,СВЦЭМ!$A$39:$A$782,$A138,СВЦЭМ!$B$39:$B$782,T$119)+'СЕТ СН'!$I$14+СВЦЭМ!$D$10+'СЕТ СН'!$I$5-'СЕТ СН'!$I$24</f>
        <v>3212.9361018899999</v>
      </c>
      <c r="U138" s="36">
        <f>SUMIFS(СВЦЭМ!$D$39:$D$782,СВЦЭМ!$A$39:$A$782,$A138,СВЦЭМ!$B$39:$B$782,U$119)+'СЕТ СН'!$I$14+СВЦЭМ!$D$10+'СЕТ СН'!$I$5-'СЕТ СН'!$I$24</f>
        <v>3203.28321035</v>
      </c>
      <c r="V138" s="36">
        <f>SUMIFS(СВЦЭМ!$D$39:$D$782,СВЦЭМ!$A$39:$A$782,$A138,СВЦЭМ!$B$39:$B$782,V$119)+'СЕТ СН'!$I$14+СВЦЭМ!$D$10+'СЕТ СН'!$I$5-'СЕТ СН'!$I$24</f>
        <v>3202.1696100899999</v>
      </c>
      <c r="W138" s="36">
        <f>SUMIFS(СВЦЭМ!$D$39:$D$782,СВЦЭМ!$A$39:$A$782,$A138,СВЦЭМ!$B$39:$B$782,W$119)+'СЕТ СН'!$I$14+СВЦЭМ!$D$10+'СЕТ СН'!$I$5-'СЕТ СН'!$I$24</f>
        <v>3208.61973089</v>
      </c>
      <c r="X138" s="36">
        <f>SUMIFS(СВЦЭМ!$D$39:$D$782,СВЦЭМ!$A$39:$A$782,$A138,СВЦЭМ!$B$39:$B$782,X$119)+'СЕТ СН'!$I$14+СВЦЭМ!$D$10+'СЕТ СН'!$I$5-'СЕТ СН'!$I$24</f>
        <v>3203.01396879</v>
      </c>
      <c r="Y138" s="36">
        <f>SUMIFS(СВЦЭМ!$D$39:$D$782,СВЦЭМ!$A$39:$A$782,$A138,СВЦЭМ!$B$39:$B$782,Y$119)+'СЕТ СН'!$I$14+СВЦЭМ!$D$10+'СЕТ СН'!$I$5-'СЕТ СН'!$I$24</f>
        <v>3219.6549107300002</v>
      </c>
    </row>
    <row r="139" spans="1:25" ht="15.75" x14ac:dyDescent="0.2">
      <c r="A139" s="35">
        <f t="shared" si="3"/>
        <v>44367</v>
      </c>
      <c r="B139" s="36">
        <f>SUMIFS(СВЦЭМ!$D$39:$D$782,СВЦЭМ!$A$39:$A$782,$A139,СВЦЭМ!$B$39:$B$782,B$119)+'СЕТ СН'!$I$14+СВЦЭМ!$D$10+'СЕТ СН'!$I$5-'СЕТ СН'!$I$24</f>
        <v>3276.8382815999998</v>
      </c>
      <c r="C139" s="36">
        <f>SUMIFS(СВЦЭМ!$D$39:$D$782,СВЦЭМ!$A$39:$A$782,$A139,СВЦЭМ!$B$39:$B$782,C$119)+'СЕТ СН'!$I$14+СВЦЭМ!$D$10+'СЕТ СН'!$I$5-'СЕТ СН'!$I$24</f>
        <v>3355.49451443</v>
      </c>
      <c r="D139" s="36">
        <f>SUMIFS(СВЦЭМ!$D$39:$D$782,СВЦЭМ!$A$39:$A$782,$A139,СВЦЭМ!$B$39:$B$782,D$119)+'СЕТ СН'!$I$14+СВЦЭМ!$D$10+'СЕТ СН'!$I$5-'СЕТ СН'!$I$24</f>
        <v>3431.26889394</v>
      </c>
      <c r="E139" s="36">
        <f>SUMIFS(СВЦЭМ!$D$39:$D$782,СВЦЭМ!$A$39:$A$782,$A139,СВЦЭМ!$B$39:$B$782,E$119)+'СЕТ СН'!$I$14+СВЦЭМ!$D$10+'СЕТ СН'!$I$5-'СЕТ СН'!$I$24</f>
        <v>3446.9696338399999</v>
      </c>
      <c r="F139" s="36">
        <f>SUMIFS(СВЦЭМ!$D$39:$D$782,СВЦЭМ!$A$39:$A$782,$A139,СВЦЭМ!$B$39:$B$782,F$119)+'СЕТ СН'!$I$14+СВЦЭМ!$D$10+'СЕТ СН'!$I$5-'СЕТ СН'!$I$24</f>
        <v>3451.2332977900001</v>
      </c>
      <c r="G139" s="36">
        <f>SUMIFS(СВЦЭМ!$D$39:$D$782,СВЦЭМ!$A$39:$A$782,$A139,СВЦЭМ!$B$39:$B$782,G$119)+'СЕТ СН'!$I$14+СВЦЭМ!$D$10+'СЕТ СН'!$I$5-'СЕТ СН'!$I$24</f>
        <v>3448.3490123900001</v>
      </c>
      <c r="H139" s="36">
        <f>SUMIFS(СВЦЭМ!$D$39:$D$782,СВЦЭМ!$A$39:$A$782,$A139,СВЦЭМ!$B$39:$B$782,H$119)+'СЕТ СН'!$I$14+СВЦЭМ!$D$10+'СЕТ СН'!$I$5-'СЕТ СН'!$I$24</f>
        <v>3424.5407086699997</v>
      </c>
      <c r="I139" s="36">
        <f>SUMIFS(СВЦЭМ!$D$39:$D$782,СВЦЭМ!$A$39:$A$782,$A139,СВЦЭМ!$B$39:$B$782,I$119)+'СЕТ СН'!$I$14+СВЦЭМ!$D$10+'СЕТ СН'!$I$5-'СЕТ СН'!$I$24</f>
        <v>3334.90663021</v>
      </c>
      <c r="J139" s="36">
        <f>SUMIFS(СВЦЭМ!$D$39:$D$782,СВЦЭМ!$A$39:$A$782,$A139,СВЦЭМ!$B$39:$B$782,J$119)+'СЕТ СН'!$I$14+СВЦЭМ!$D$10+'СЕТ СН'!$I$5-'СЕТ СН'!$I$24</f>
        <v>3261.8030319300001</v>
      </c>
      <c r="K139" s="36">
        <f>SUMIFS(СВЦЭМ!$D$39:$D$782,СВЦЭМ!$A$39:$A$782,$A139,СВЦЭМ!$B$39:$B$782,K$119)+'СЕТ СН'!$I$14+СВЦЭМ!$D$10+'СЕТ СН'!$I$5-'СЕТ СН'!$I$24</f>
        <v>3234.11820756</v>
      </c>
      <c r="L139" s="36">
        <f>SUMIFS(СВЦЭМ!$D$39:$D$782,СВЦЭМ!$A$39:$A$782,$A139,СВЦЭМ!$B$39:$B$782,L$119)+'СЕТ СН'!$I$14+СВЦЭМ!$D$10+'СЕТ СН'!$I$5-'СЕТ СН'!$I$24</f>
        <v>3250.5115724500001</v>
      </c>
      <c r="M139" s="36">
        <f>SUMIFS(СВЦЭМ!$D$39:$D$782,СВЦЭМ!$A$39:$A$782,$A139,СВЦЭМ!$B$39:$B$782,M$119)+'СЕТ СН'!$I$14+СВЦЭМ!$D$10+'СЕТ СН'!$I$5-'СЕТ СН'!$I$24</f>
        <v>3242.8175905799999</v>
      </c>
      <c r="N139" s="36">
        <f>SUMIFS(СВЦЭМ!$D$39:$D$782,СВЦЭМ!$A$39:$A$782,$A139,СВЦЭМ!$B$39:$B$782,N$119)+'СЕТ СН'!$I$14+СВЦЭМ!$D$10+'СЕТ СН'!$I$5-'СЕТ СН'!$I$24</f>
        <v>3282.0217677999999</v>
      </c>
      <c r="O139" s="36">
        <f>SUMIFS(СВЦЭМ!$D$39:$D$782,СВЦЭМ!$A$39:$A$782,$A139,СВЦЭМ!$B$39:$B$782,O$119)+'СЕТ СН'!$I$14+СВЦЭМ!$D$10+'СЕТ СН'!$I$5-'СЕТ СН'!$I$24</f>
        <v>3316.4941119300001</v>
      </c>
      <c r="P139" s="36">
        <f>SUMIFS(СВЦЭМ!$D$39:$D$782,СВЦЭМ!$A$39:$A$782,$A139,СВЦЭМ!$B$39:$B$782,P$119)+'СЕТ СН'!$I$14+СВЦЭМ!$D$10+'СЕТ СН'!$I$5-'СЕТ СН'!$I$24</f>
        <v>3327.0060946799999</v>
      </c>
      <c r="Q139" s="36">
        <f>SUMIFS(СВЦЭМ!$D$39:$D$782,СВЦЭМ!$A$39:$A$782,$A139,СВЦЭМ!$B$39:$B$782,Q$119)+'СЕТ СН'!$I$14+СВЦЭМ!$D$10+'СЕТ СН'!$I$5-'СЕТ СН'!$I$24</f>
        <v>3331.0760338700002</v>
      </c>
      <c r="R139" s="36">
        <f>SUMIFS(СВЦЭМ!$D$39:$D$782,СВЦЭМ!$A$39:$A$782,$A139,СВЦЭМ!$B$39:$B$782,R$119)+'СЕТ СН'!$I$14+СВЦЭМ!$D$10+'СЕТ СН'!$I$5-'СЕТ СН'!$I$24</f>
        <v>3307.43839983</v>
      </c>
      <c r="S139" s="36">
        <f>SUMIFS(СВЦЭМ!$D$39:$D$782,СВЦЭМ!$A$39:$A$782,$A139,СВЦЭМ!$B$39:$B$782,S$119)+'СЕТ СН'!$I$14+СВЦЭМ!$D$10+'СЕТ СН'!$I$5-'СЕТ СН'!$I$24</f>
        <v>3260.4089933</v>
      </c>
      <c r="T139" s="36">
        <f>SUMIFS(СВЦЭМ!$D$39:$D$782,СВЦЭМ!$A$39:$A$782,$A139,СВЦЭМ!$B$39:$B$782,T$119)+'СЕТ СН'!$I$14+СВЦЭМ!$D$10+'СЕТ СН'!$I$5-'СЕТ СН'!$I$24</f>
        <v>3238.8444834500001</v>
      </c>
      <c r="U139" s="36">
        <f>SUMIFS(СВЦЭМ!$D$39:$D$782,СВЦЭМ!$A$39:$A$782,$A139,СВЦЭМ!$B$39:$B$782,U$119)+'СЕТ СН'!$I$14+СВЦЭМ!$D$10+'СЕТ СН'!$I$5-'СЕТ СН'!$I$24</f>
        <v>3208.7001595800002</v>
      </c>
      <c r="V139" s="36">
        <f>SUMIFS(СВЦЭМ!$D$39:$D$782,СВЦЭМ!$A$39:$A$782,$A139,СВЦЭМ!$B$39:$B$782,V$119)+'СЕТ СН'!$I$14+СВЦЭМ!$D$10+'СЕТ СН'!$I$5-'СЕТ СН'!$I$24</f>
        <v>3197.8177533500002</v>
      </c>
      <c r="W139" s="36">
        <f>SUMIFS(СВЦЭМ!$D$39:$D$782,СВЦЭМ!$A$39:$A$782,$A139,СВЦЭМ!$B$39:$B$782,W$119)+'СЕТ СН'!$I$14+СВЦЭМ!$D$10+'СЕТ СН'!$I$5-'СЕТ СН'!$I$24</f>
        <v>3214.8627562699999</v>
      </c>
      <c r="X139" s="36">
        <f>SUMIFS(СВЦЭМ!$D$39:$D$782,СВЦЭМ!$A$39:$A$782,$A139,СВЦЭМ!$B$39:$B$782,X$119)+'СЕТ СН'!$I$14+СВЦЭМ!$D$10+'СЕТ СН'!$I$5-'СЕТ СН'!$I$24</f>
        <v>3197.97755104</v>
      </c>
      <c r="Y139" s="36">
        <f>SUMIFS(СВЦЭМ!$D$39:$D$782,СВЦЭМ!$A$39:$A$782,$A139,СВЦЭМ!$B$39:$B$782,Y$119)+'СЕТ СН'!$I$14+СВЦЭМ!$D$10+'СЕТ СН'!$I$5-'СЕТ СН'!$I$24</f>
        <v>3204.5393821299999</v>
      </c>
    </row>
    <row r="140" spans="1:25" ht="15.75" x14ac:dyDescent="0.2">
      <c r="A140" s="35">
        <f t="shared" si="3"/>
        <v>44368</v>
      </c>
      <c r="B140" s="36">
        <f>SUMIFS(СВЦЭМ!$D$39:$D$782,СВЦЭМ!$A$39:$A$782,$A140,СВЦЭМ!$B$39:$B$782,B$119)+'СЕТ СН'!$I$14+СВЦЭМ!$D$10+'СЕТ СН'!$I$5-'СЕТ СН'!$I$24</f>
        <v>3303.1435471099999</v>
      </c>
      <c r="C140" s="36">
        <f>SUMIFS(СВЦЭМ!$D$39:$D$782,СВЦЭМ!$A$39:$A$782,$A140,СВЦЭМ!$B$39:$B$782,C$119)+'СЕТ СН'!$I$14+СВЦЭМ!$D$10+'СЕТ СН'!$I$5-'СЕТ СН'!$I$24</f>
        <v>3378.41524424</v>
      </c>
      <c r="D140" s="36">
        <f>SUMIFS(СВЦЭМ!$D$39:$D$782,СВЦЭМ!$A$39:$A$782,$A140,СВЦЭМ!$B$39:$B$782,D$119)+'СЕТ СН'!$I$14+СВЦЭМ!$D$10+'СЕТ СН'!$I$5-'СЕТ СН'!$I$24</f>
        <v>3431.30519129</v>
      </c>
      <c r="E140" s="36">
        <f>SUMIFS(СВЦЭМ!$D$39:$D$782,СВЦЭМ!$A$39:$A$782,$A140,СВЦЭМ!$B$39:$B$782,E$119)+'СЕТ СН'!$I$14+СВЦЭМ!$D$10+'СЕТ СН'!$I$5-'СЕТ СН'!$I$24</f>
        <v>3444.35282491</v>
      </c>
      <c r="F140" s="36">
        <f>SUMIFS(СВЦЭМ!$D$39:$D$782,СВЦЭМ!$A$39:$A$782,$A140,СВЦЭМ!$B$39:$B$782,F$119)+'СЕТ СН'!$I$14+СВЦЭМ!$D$10+'СЕТ СН'!$I$5-'СЕТ СН'!$I$24</f>
        <v>3445.8340057300002</v>
      </c>
      <c r="G140" s="36">
        <f>SUMIFS(СВЦЭМ!$D$39:$D$782,СВЦЭМ!$A$39:$A$782,$A140,СВЦЭМ!$B$39:$B$782,G$119)+'СЕТ СН'!$I$14+СВЦЭМ!$D$10+'СЕТ СН'!$I$5-'СЕТ СН'!$I$24</f>
        <v>3445.4047055299998</v>
      </c>
      <c r="H140" s="36">
        <f>SUMIFS(СВЦЭМ!$D$39:$D$782,СВЦЭМ!$A$39:$A$782,$A140,СВЦЭМ!$B$39:$B$782,H$119)+'СЕТ СН'!$I$14+СВЦЭМ!$D$10+'СЕТ СН'!$I$5-'СЕТ СН'!$I$24</f>
        <v>3397.5009852900002</v>
      </c>
      <c r="I140" s="36">
        <f>SUMIFS(СВЦЭМ!$D$39:$D$782,СВЦЭМ!$A$39:$A$782,$A140,СВЦЭМ!$B$39:$B$782,I$119)+'СЕТ СН'!$I$14+СВЦЭМ!$D$10+'СЕТ СН'!$I$5-'СЕТ СН'!$I$24</f>
        <v>3327.4975352599999</v>
      </c>
      <c r="J140" s="36">
        <f>SUMIFS(СВЦЭМ!$D$39:$D$782,СВЦЭМ!$A$39:$A$782,$A140,СВЦЭМ!$B$39:$B$782,J$119)+'СЕТ СН'!$I$14+СВЦЭМ!$D$10+'СЕТ СН'!$I$5-'СЕТ СН'!$I$24</f>
        <v>3258.0213185500002</v>
      </c>
      <c r="K140" s="36">
        <f>SUMIFS(СВЦЭМ!$D$39:$D$782,СВЦЭМ!$A$39:$A$782,$A140,СВЦЭМ!$B$39:$B$782,K$119)+'СЕТ СН'!$I$14+СВЦЭМ!$D$10+'СЕТ СН'!$I$5-'СЕТ СН'!$I$24</f>
        <v>3246.65830912</v>
      </c>
      <c r="L140" s="36">
        <f>SUMIFS(СВЦЭМ!$D$39:$D$782,СВЦЭМ!$A$39:$A$782,$A140,СВЦЭМ!$B$39:$B$782,L$119)+'СЕТ СН'!$I$14+СВЦЭМ!$D$10+'СЕТ СН'!$I$5-'СЕТ СН'!$I$24</f>
        <v>3257.9762254299999</v>
      </c>
      <c r="M140" s="36">
        <f>SUMIFS(СВЦЭМ!$D$39:$D$782,СВЦЭМ!$A$39:$A$782,$A140,СВЦЭМ!$B$39:$B$782,M$119)+'СЕТ СН'!$I$14+СВЦЭМ!$D$10+'СЕТ СН'!$I$5-'СЕТ СН'!$I$24</f>
        <v>3253.49348624</v>
      </c>
      <c r="N140" s="36">
        <f>SUMIFS(СВЦЭМ!$D$39:$D$782,СВЦЭМ!$A$39:$A$782,$A140,СВЦЭМ!$B$39:$B$782,N$119)+'СЕТ СН'!$I$14+СВЦЭМ!$D$10+'СЕТ СН'!$I$5-'СЕТ СН'!$I$24</f>
        <v>3301.39704635</v>
      </c>
      <c r="O140" s="36">
        <f>SUMIFS(СВЦЭМ!$D$39:$D$782,СВЦЭМ!$A$39:$A$782,$A140,СВЦЭМ!$B$39:$B$782,O$119)+'СЕТ СН'!$I$14+СВЦЭМ!$D$10+'СЕТ СН'!$I$5-'СЕТ СН'!$I$24</f>
        <v>3328.1984518300001</v>
      </c>
      <c r="P140" s="36">
        <f>SUMIFS(СВЦЭМ!$D$39:$D$782,СВЦЭМ!$A$39:$A$782,$A140,СВЦЭМ!$B$39:$B$782,P$119)+'СЕТ СН'!$I$14+СВЦЭМ!$D$10+'СЕТ СН'!$I$5-'СЕТ СН'!$I$24</f>
        <v>3335.6156737199999</v>
      </c>
      <c r="Q140" s="36">
        <f>SUMIFS(СВЦЭМ!$D$39:$D$782,СВЦЭМ!$A$39:$A$782,$A140,СВЦЭМ!$B$39:$B$782,Q$119)+'СЕТ СН'!$I$14+СВЦЭМ!$D$10+'СЕТ СН'!$I$5-'СЕТ СН'!$I$24</f>
        <v>3340.0837935999998</v>
      </c>
      <c r="R140" s="36">
        <f>SUMIFS(СВЦЭМ!$D$39:$D$782,СВЦЭМ!$A$39:$A$782,$A140,СВЦЭМ!$B$39:$B$782,R$119)+'СЕТ СН'!$I$14+СВЦЭМ!$D$10+'СЕТ СН'!$I$5-'СЕТ СН'!$I$24</f>
        <v>3314.6705102699998</v>
      </c>
      <c r="S140" s="36">
        <f>SUMIFS(СВЦЭМ!$D$39:$D$782,СВЦЭМ!$A$39:$A$782,$A140,СВЦЭМ!$B$39:$B$782,S$119)+'СЕТ СН'!$I$14+СВЦЭМ!$D$10+'СЕТ СН'!$I$5-'СЕТ СН'!$I$24</f>
        <v>3312.2372815399999</v>
      </c>
      <c r="T140" s="36">
        <f>SUMIFS(СВЦЭМ!$D$39:$D$782,СВЦЭМ!$A$39:$A$782,$A140,СВЦЭМ!$B$39:$B$782,T$119)+'СЕТ СН'!$I$14+СВЦЭМ!$D$10+'СЕТ СН'!$I$5-'СЕТ СН'!$I$24</f>
        <v>3345.2055914600001</v>
      </c>
      <c r="U140" s="36">
        <f>SUMIFS(СВЦЭМ!$D$39:$D$782,СВЦЭМ!$A$39:$A$782,$A140,СВЦЭМ!$B$39:$B$782,U$119)+'СЕТ СН'!$I$14+СВЦЭМ!$D$10+'СЕТ СН'!$I$5-'СЕТ СН'!$I$24</f>
        <v>3311.21172123</v>
      </c>
      <c r="V140" s="36">
        <f>SUMIFS(СВЦЭМ!$D$39:$D$782,СВЦЭМ!$A$39:$A$782,$A140,СВЦЭМ!$B$39:$B$782,V$119)+'СЕТ СН'!$I$14+СВЦЭМ!$D$10+'СЕТ СН'!$I$5-'СЕТ СН'!$I$24</f>
        <v>3276.01637317</v>
      </c>
      <c r="W140" s="36">
        <f>SUMIFS(СВЦЭМ!$D$39:$D$782,СВЦЭМ!$A$39:$A$782,$A140,СВЦЭМ!$B$39:$B$782,W$119)+'СЕТ СН'!$I$14+СВЦЭМ!$D$10+'СЕТ СН'!$I$5-'СЕТ СН'!$I$24</f>
        <v>3285.8729452500002</v>
      </c>
      <c r="X140" s="36">
        <f>SUMIFS(СВЦЭМ!$D$39:$D$782,СВЦЭМ!$A$39:$A$782,$A140,СВЦЭМ!$B$39:$B$782,X$119)+'СЕТ СН'!$I$14+СВЦЭМ!$D$10+'СЕТ СН'!$I$5-'СЕТ СН'!$I$24</f>
        <v>3262.3999440399998</v>
      </c>
      <c r="Y140" s="36">
        <f>SUMIFS(СВЦЭМ!$D$39:$D$782,СВЦЭМ!$A$39:$A$782,$A140,СВЦЭМ!$B$39:$B$782,Y$119)+'СЕТ СН'!$I$14+СВЦЭМ!$D$10+'СЕТ СН'!$I$5-'СЕТ СН'!$I$24</f>
        <v>3233.4721905300003</v>
      </c>
    </row>
    <row r="141" spans="1:25" ht="15.75" x14ac:dyDescent="0.2">
      <c r="A141" s="35">
        <f t="shared" si="3"/>
        <v>44369</v>
      </c>
      <c r="B141" s="36">
        <f>SUMIFS(СВЦЭМ!$D$39:$D$782,СВЦЭМ!$A$39:$A$782,$A141,СВЦЭМ!$B$39:$B$782,B$119)+'СЕТ СН'!$I$14+СВЦЭМ!$D$10+'СЕТ СН'!$I$5-'СЕТ СН'!$I$24</f>
        <v>3339.1939525899998</v>
      </c>
      <c r="C141" s="36">
        <f>SUMIFS(СВЦЭМ!$D$39:$D$782,СВЦЭМ!$A$39:$A$782,$A141,СВЦЭМ!$B$39:$B$782,C$119)+'СЕТ СН'!$I$14+СВЦЭМ!$D$10+'СЕТ СН'!$I$5-'СЕТ СН'!$I$24</f>
        <v>3419.9550228600001</v>
      </c>
      <c r="D141" s="36">
        <f>SUMIFS(СВЦЭМ!$D$39:$D$782,СВЦЭМ!$A$39:$A$782,$A141,СВЦЭМ!$B$39:$B$782,D$119)+'СЕТ СН'!$I$14+СВЦЭМ!$D$10+'СЕТ СН'!$I$5-'СЕТ СН'!$I$24</f>
        <v>3483.0452294799998</v>
      </c>
      <c r="E141" s="36">
        <f>SUMIFS(СВЦЭМ!$D$39:$D$782,СВЦЭМ!$A$39:$A$782,$A141,СВЦЭМ!$B$39:$B$782,E$119)+'СЕТ СН'!$I$14+СВЦЭМ!$D$10+'СЕТ СН'!$I$5-'СЕТ СН'!$I$24</f>
        <v>3477.5277837399999</v>
      </c>
      <c r="F141" s="36">
        <f>SUMIFS(СВЦЭМ!$D$39:$D$782,СВЦЭМ!$A$39:$A$782,$A141,СВЦЭМ!$B$39:$B$782,F$119)+'СЕТ СН'!$I$14+СВЦЭМ!$D$10+'СЕТ СН'!$I$5-'СЕТ СН'!$I$24</f>
        <v>3473.4501776799998</v>
      </c>
      <c r="G141" s="36">
        <f>SUMIFS(СВЦЭМ!$D$39:$D$782,СВЦЭМ!$A$39:$A$782,$A141,СВЦЭМ!$B$39:$B$782,G$119)+'СЕТ СН'!$I$14+СВЦЭМ!$D$10+'СЕТ СН'!$I$5-'СЕТ СН'!$I$24</f>
        <v>3475.6779163400001</v>
      </c>
      <c r="H141" s="36">
        <f>SUMIFS(СВЦЭМ!$D$39:$D$782,СВЦЭМ!$A$39:$A$782,$A141,СВЦЭМ!$B$39:$B$782,H$119)+'СЕТ СН'!$I$14+СВЦЭМ!$D$10+'СЕТ СН'!$I$5-'СЕТ СН'!$I$24</f>
        <v>3449.0440075900001</v>
      </c>
      <c r="I141" s="36">
        <f>SUMIFS(СВЦЭМ!$D$39:$D$782,СВЦЭМ!$A$39:$A$782,$A141,СВЦЭМ!$B$39:$B$782,I$119)+'СЕТ СН'!$I$14+СВЦЭМ!$D$10+'СЕТ СН'!$I$5-'СЕТ СН'!$I$24</f>
        <v>3345.0910106399997</v>
      </c>
      <c r="J141" s="36">
        <f>SUMIFS(СВЦЭМ!$D$39:$D$782,СВЦЭМ!$A$39:$A$782,$A141,СВЦЭМ!$B$39:$B$782,J$119)+'СЕТ СН'!$I$14+СВЦЭМ!$D$10+'СЕТ СН'!$I$5-'СЕТ СН'!$I$24</f>
        <v>3266.9213649200001</v>
      </c>
      <c r="K141" s="36">
        <f>SUMIFS(СВЦЭМ!$D$39:$D$782,СВЦЭМ!$A$39:$A$782,$A141,СВЦЭМ!$B$39:$B$782,K$119)+'СЕТ СН'!$I$14+СВЦЭМ!$D$10+'СЕТ СН'!$I$5-'СЕТ СН'!$I$24</f>
        <v>3292.8954192000001</v>
      </c>
      <c r="L141" s="36">
        <f>SUMIFS(СВЦЭМ!$D$39:$D$782,СВЦЭМ!$A$39:$A$782,$A141,СВЦЭМ!$B$39:$B$782,L$119)+'СЕТ СН'!$I$14+СВЦЭМ!$D$10+'СЕТ СН'!$I$5-'СЕТ СН'!$I$24</f>
        <v>3301.2020346600002</v>
      </c>
      <c r="M141" s="36">
        <f>SUMIFS(СВЦЭМ!$D$39:$D$782,СВЦЭМ!$A$39:$A$782,$A141,СВЦЭМ!$B$39:$B$782,M$119)+'СЕТ СН'!$I$14+СВЦЭМ!$D$10+'СЕТ СН'!$I$5-'СЕТ СН'!$I$24</f>
        <v>3301.2123055800002</v>
      </c>
      <c r="N141" s="36">
        <f>SUMIFS(СВЦЭМ!$D$39:$D$782,СВЦЭМ!$A$39:$A$782,$A141,СВЦЭМ!$B$39:$B$782,N$119)+'СЕТ СН'!$I$14+СВЦЭМ!$D$10+'СЕТ СН'!$I$5-'СЕТ СН'!$I$24</f>
        <v>3345.32834637</v>
      </c>
      <c r="O141" s="36">
        <f>SUMIFS(СВЦЭМ!$D$39:$D$782,СВЦЭМ!$A$39:$A$782,$A141,СВЦЭМ!$B$39:$B$782,O$119)+'СЕТ СН'!$I$14+СВЦЭМ!$D$10+'СЕТ СН'!$I$5-'СЕТ СН'!$I$24</f>
        <v>3381.7848165599999</v>
      </c>
      <c r="P141" s="36">
        <f>SUMIFS(СВЦЭМ!$D$39:$D$782,СВЦЭМ!$A$39:$A$782,$A141,СВЦЭМ!$B$39:$B$782,P$119)+'СЕТ СН'!$I$14+СВЦЭМ!$D$10+'СЕТ СН'!$I$5-'СЕТ СН'!$I$24</f>
        <v>3389.5722768599999</v>
      </c>
      <c r="Q141" s="36">
        <f>SUMIFS(СВЦЭМ!$D$39:$D$782,СВЦЭМ!$A$39:$A$782,$A141,СВЦЭМ!$B$39:$B$782,Q$119)+'СЕТ СН'!$I$14+СВЦЭМ!$D$10+'СЕТ СН'!$I$5-'СЕТ СН'!$I$24</f>
        <v>3396.0538089900001</v>
      </c>
      <c r="R141" s="36">
        <f>SUMIFS(СВЦЭМ!$D$39:$D$782,СВЦЭМ!$A$39:$A$782,$A141,СВЦЭМ!$B$39:$B$782,R$119)+'СЕТ СН'!$I$14+СВЦЭМ!$D$10+'СЕТ СН'!$I$5-'СЕТ СН'!$I$24</f>
        <v>3367.56719135</v>
      </c>
      <c r="S141" s="36">
        <f>SUMIFS(СВЦЭМ!$D$39:$D$782,СВЦЭМ!$A$39:$A$782,$A141,СВЦЭМ!$B$39:$B$782,S$119)+'СЕТ СН'!$I$14+СВЦЭМ!$D$10+'СЕТ СН'!$I$5-'СЕТ СН'!$I$24</f>
        <v>3322.4617015200001</v>
      </c>
      <c r="T141" s="36">
        <f>SUMIFS(СВЦЭМ!$D$39:$D$782,СВЦЭМ!$A$39:$A$782,$A141,СВЦЭМ!$B$39:$B$782,T$119)+'СЕТ СН'!$I$14+СВЦЭМ!$D$10+'СЕТ СН'!$I$5-'СЕТ СН'!$I$24</f>
        <v>3313.3443284200002</v>
      </c>
      <c r="U141" s="36">
        <f>SUMIFS(СВЦЭМ!$D$39:$D$782,СВЦЭМ!$A$39:$A$782,$A141,СВЦЭМ!$B$39:$B$782,U$119)+'СЕТ СН'!$I$14+СВЦЭМ!$D$10+'СЕТ СН'!$I$5-'СЕТ СН'!$I$24</f>
        <v>3316.8927738699999</v>
      </c>
      <c r="V141" s="36">
        <f>SUMIFS(СВЦЭМ!$D$39:$D$782,СВЦЭМ!$A$39:$A$782,$A141,СВЦЭМ!$B$39:$B$782,V$119)+'СЕТ СН'!$I$14+СВЦЭМ!$D$10+'СЕТ СН'!$I$5-'СЕТ СН'!$I$24</f>
        <v>3334.7882429900001</v>
      </c>
      <c r="W141" s="36">
        <f>SUMIFS(СВЦЭМ!$D$39:$D$782,СВЦЭМ!$A$39:$A$782,$A141,СВЦЭМ!$B$39:$B$782,W$119)+'СЕТ СН'!$I$14+СВЦЭМ!$D$10+'СЕТ СН'!$I$5-'СЕТ СН'!$I$24</f>
        <v>3345.9018513800002</v>
      </c>
      <c r="X141" s="36">
        <f>SUMIFS(СВЦЭМ!$D$39:$D$782,СВЦЭМ!$A$39:$A$782,$A141,СВЦЭМ!$B$39:$B$782,X$119)+'СЕТ СН'!$I$14+СВЦЭМ!$D$10+'СЕТ СН'!$I$5-'СЕТ СН'!$I$24</f>
        <v>3325.3168915799997</v>
      </c>
      <c r="Y141" s="36">
        <f>SUMIFS(СВЦЭМ!$D$39:$D$782,СВЦЭМ!$A$39:$A$782,$A141,СВЦЭМ!$B$39:$B$782,Y$119)+'СЕТ СН'!$I$14+СВЦЭМ!$D$10+'СЕТ СН'!$I$5-'СЕТ СН'!$I$24</f>
        <v>3309.6694616899999</v>
      </c>
    </row>
    <row r="142" spans="1:25" ht="15.75" x14ac:dyDescent="0.2">
      <c r="A142" s="35">
        <f t="shared" si="3"/>
        <v>44370</v>
      </c>
      <c r="B142" s="36">
        <f>SUMIFS(СВЦЭМ!$D$39:$D$782,СВЦЭМ!$A$39:$A$782,$A142,СВЦЭМ!$B$39:$B$782,B$119)+'СЕТ СН'!$I$14+СВЦЭМ!$D$10+'СЕТ СН'!$I$5-'СЕТ СН'!$I$24</f>
        <v>3405.9033347499999</v>
      </c>
      <c r="C142" s="36">
        <f>SUMIFS(СВЦЭМ!$D$39:$D$782,СВЦЭМ!$A$39:$A$782,$A142,СВЦЭМ!$B$39:$B$782,C$119)+'СЕТ СН'!$I$14+СВЦЭМ!$D$10+'СЕТ СН'!$I$5-'СЕТ СН'!$I$24</f>
        <v>3508.5634785000002</v>
      </c>
      <c r="D142" s="36">
        <f>SUMIFS(СВЦЭМ!$D$39:$D$782,СВЦЭМ!$A$39:$A$782,$A142,СВЦЭМ!$B$39:$B$782,D$119)+'СЕТ СН'!$I$14+СВЦЭМ!$D$10+'СЕТ СН'!$I$5-'СЕТ СН'!$I$24</f>
        <v>3547.64937689</v>
      </c>
      <c r="E142" s="36">
        <f>SUMIFS(СВЦЭМ!$D$39:$D$782,СВЦЭМ!$A$39:$A$782,$A142,СВЦЭМ!$B$39:$B$782,E$119)+'СЕТ СН'!$I$14+СВЦЭМ!$D$10+'СЕТ СН'!$I$5-'СЕТ СН'!$I$24</f>
        <v>3542.4480869399999</v>
      </c>
      <c r="F142" s="36">
        <f>SUMIFS(СВЦЭМ!$D$39:$D$782,СВЦЭМ!$A$39:$A$782,$A142,СВЦЭМ!$B$39:$B$782,F$119)+'СЕТ СН'!$I$14+СВЦЭМ!$D$10+'СЕТ СН'!$I$5-'СЕТ СН'!$I$24</f>
        <v>3540.48745852</v>
      </c>
      <c r="G142" s="36">
        <f>SUMIFS(СВЦЭМ!$D$39:$D$782,СВЦЭМ!$A$39:$A$782,$A142,СВЦЭМ!$B$39:$B$782,G$119)+'СЕТ СН'!$I$14+СВЦЭМ!$D$10+'СЕТ СН'!$I$5-'СЕТ СН'!$I$24</f>
        <v>3543.4163631900001</v>
      </c>
      <c r="H142" s="36">
        <f>SUMIFS(СВЦЭМ!$D$39:$D$782,СВЦЭМ!$A$39:$A$782,$A142,СВЦЭМ!$B$39:$B$782,H$119)+'СЕТ СН'!$I$14+СВЦЭМ!$D$10+'СЕТ СН'!$I$5-'СЕТ СН'!$I$24</f>
        <v>3549.6345101699999</v>
      </c>
      <c r="I142" s="36">
        <f>SUMIFS(СВЦЭМ!$D$39:$D$782,СВЦЭМ!$A$39:$A$782,$A142,СВЦЭМ!$B$39:$B$782,I$119)+'СЕТ СН'!$I$14+СВЦЭМ!$D$10+'СЕТ СН'!$I$5-'СЕТ СН'!$I$24</f>
        <v>3468.0771631799998</v>
      </c>
      <c r="J142" s="36">
        <f>SUMIFS(СВЦЭМ!$D$39:$D$782,СВЦЭМ!$A$39:$A$782,$A142,СВЦЭМ!$B$39:$B$782,J$119)+'СЕТ СН'!$I$14+СВЦЭМ!$D$10+'СЕТ СН'!$I$5-'СЕТ СН'!$I$24</f>
        <v>3376.12016834</v>
      </c>
      <c r="K142" s="36">
        <f>SUMIFS(СВЦЭМ!$D$39:$D$782,СВЦЭМ!$A$39:$A$782,$A142,СВЦЭМ!$B$39:$B$782,K$119)+'СЕТ СН'!$I$14+СВЦЭМ!$D$10+'СЕТ СН'!$I$5-'СЕТ СН'!$I$24</f>
        <v>3350.3556611899999</v>
      </c>
      <c r="L142" s="36">
        <f>SUMIFS(СВЦЭМ!$D$39:$D$782,СВЦЭМ!$A$39:$A$782,$A142,СВЦЭМ!$B$39:$B$782,L$119)+'СЕТ СН'!$I$14+СВЦЭМ!$D$10+'СЕТ СН'!$I$5-'СЕТ СН'!$I$24</f>
        <v>3367.30068772</v>
      </c>
      <c r="M142" s="36">
        <f>SUMIFS(СВЦЭМ!$D$39:$D$782,СВЦЭМ!$A$39:$A$782,$A142,СВЦЭМ!$B$39:$B$782,M$119)+'СЕТ СН'!$I$14+СВЦЭМ!$D$10+'СЕТ СН'!$I$5-'СЕТ СН'!$I$24</f>
        <v>3363.2184026899999</v>
      </c>
      <c r="N142" s="36">
        <f>SUMIFS(СВЦЭМ!$D$39:$D$782,СВЦЭМ!$A$39:$A$782,$A142,СВЦЭМ!$B$39:$B$782,N$119)+'СЕТ СН'!$I$14+СВЦЭМ!$D$10+'СЕТ СН'!$I$5-'СЕТ СН'!$I$24</f>
        <v>3421.0674885899998</v>
      </c>
      <c r="O142" s="36">
        <f>SUMIFS(СВЦЭМ!$D$39:$D$782,СВЦЭМ!$A$39:$A$782,$A142,СВЦЭМ!$B$39:$B$782,O$119)+'СЕТ СН'!$I$14+СВЦЭМ!$D$10+'СЕТ СН'!$I$5-'СЕТ СН'!$I$24</f>
        <v>3464.74826218</v>
      </c>
      <c r="P142" s="36">
        <f>SUMIFS(СВЦЭМ!$D$39:$D$782,СВЦЭМ!$A$39:$A$782,$A142,СВЦЭМ!$B$39:$B$782,P$119)+'СЕТ СН'!$I$14+СВЦЭМ!$D$10+'СЕТ СН'!$I$5-'СЕТ СН'!$I$24</f>
        <v>3473.5482006699999</v>
      </c>
      <c r="Q142" s="36">
        <f>SUMIFS(СВЦЭМ!$D$39:$D$782,СВЦЭМ!$A$39:$A$782,$A142,СВЦЭМ!$B$39:$B$782,Q$119)+'СЕТ СН'!$I$14+СВЦЭМ!$D$10+'СЕТ СН'!$I$5-'СЕТ СН'!$I$24</f>
        <v>3485.72588541</v>
      </c>
      <c r="R142" s="36">
        <f>SUMIFS(СВЦЭМ!$D$39:$D$782,СВЦЭМ!$A$39:$A$782,$A142,СВЦЭМ!$B$39:$B$782,R$119)+'СЕТ СН'!$I$14+СВЦЭМ!$D$10+'СЕТ СН'!$I$5-'СЕТ СН'!$I$24</f>
        <v>3442.1320714100002</v>
      </c>
      <c r="S142" s="36">
        <f>SUMIFS(СВЦЭМ!$D$39:$D$782,СВЦЭМ!$A$39:$A$782,$A142,СВЦЭМ!$B$39:$B$782,S$119)+'СЕТ СН'!$I$14+СВЦЭМ!$D$10+'СЕТ СН'!$I$5-'СЕТ СН'!$I$24</f>
        <v>3387.2017153199999</v>
      </c>
      <c r="T142" s="36">
        <f>SUMIFS(СВЦЭМ!$D$39:$D$782,СВЦЭМ!$A$39:$A$782,$A142,СВЦЭМ!$B$39:$B$782,T$119)+'СЕТ СН'!$I$14+СВЦЭМ!$D$10+'СЕТ СН'!$I$5-'СЕТ СН'!$I$24</f>
        <v>3354.6256357299999</v>
      </c>
      <c r="U142" s="36">
        <f>SUMIFS(СВЦЭМ!$D$39:$D$782,СВЦЭМ!$A$39:$A$782,$A142,СВЦЭМ!$B$39:$B$782,U$119)+'СЕТ СН'!$I$14+СВЦЭМ!$D$10+'СЕТ СН'!$I$5-'СЕТ СН'!$I$24</f>
        <v>3357.35276638</v>
      </c>
      <c r="V142" s="36">
        <f>SUMIFS(СВЦЭМ!$D$39:$D$782,СВЦЭМ!$A$39:$A$782,$A142,СВЦЭМ!$B$39:$B$782,V$119)+'СЕТ СН'!$I$14+СВЦЭМ!$D$10+'СЕТ СН'!$I$5-'СЕТ СН'!$I$24</f>
        <v>3373.43062328</v>
      </c>
      <c r="W142" s="36">
        <f>SUMIFS(СВЦЭМ!$D$39:$D$782,СВЦЭМ!$A$39:$A$782,$A142,СВЦЭМ!$B$39:$B$782,W$119)+'СЕТ СН'!$I$14+СВЦЭМ!$D$10+'СЕТ СН'!$I$5-'СЕТ СН'!$I$24</f>
        <v>3383.40763479</v>
      </c>
      <c r="X142" s="36">
        <f>SUMIFS(СВЦЭМ!$D$39:$D$782,СВЦЭМ!$A$39:$A$782,$A142,СВЦЭМ!$B$39:$B$782,X$119)+'СЕТ СН'!$I$14+СВЦЭМ!$D$10+'СЕТ СН'!$I$5-'СЕТ СН'!$I$24</f>
        <v>3363.6117630600002</v>
      </c>
      <c r="Y142" s="36">
        <f>SUMIFS(СВЦЭМ!$D$39:$D$782,СВЦЭМ!$A$39:$A$782,$A142,СВЦЭМ!$B$39:$B$782,Y$119)+'СЕТ СН'!$I$14+СВЦЭМ!$D$10+'СЕТ СН'!$I$5-'СЕТ СН'!$I$24</f>
        <v>3326.1267268800002</v>
      </c>
    </row>
    <row r="143" spans="1:25" ht="15.75" x14ac:dyDescent="0.2">
      <c r="A143" s="35">
        <f t="shared" si="3"/>
        <v>44371</v>
      </c>
      <c r="B143" s="36">
        <f>SUMIFS(СВЦЭМ!$D$39:$D$782,СВЦЭМ!$A$39:$A$782,$A143,СВЦЭМ!$B$39:$B$782,B$119)+'СЕТ СН'!$I$14+СВЦЭМ!$D$10+'СЕТ СН'!$I$5-'СЕТ СН'!$I$24</f>
        <v>3394.8793869800002</v>
      </c>
      <c r="C143" s="36">
        <f>SUMIFS(СВЦЭМ!$D$39:$D$782,СВЦЭМ!$A$39:$A$782,$A143,СВЦЭМ!$B$39:$B$782,C$119)+'СЕТ СН'!$I$14+СВЦЭМ!$D$10+'СЕТ СН'!$I$5-'СЕТ СН'!$I$24</f>
        <v>3499.1059654599999</v>
      </c>
      <c r="D143" s="36">
        <f>SUMIFS(СВЦЭМ!$D$39:$D$782,СВЦЭМ!$A$39:$A$782,$A143,СВЦЭМ!$B$39:$B$782,D$119)+'СЕТ СН'!$I$14+СВЦЭМ!$D$10+'СЕТ СН'!$I$5-'СЕТ СН'!$I$24</f>
        <v>3528.8056333700001</v>
      </c>
      <c r="E143" s="36">
        <f>SUMIFS(СВЦЭМ!$D$39:$D$782,СВЦЭМ!$A$39:$A$782,$A143,СВЦЭМ!$B$39:$B$782,E$119)+'СЕТ СН'!$I$14+СВЦЭМ!$D$10+'СЕТ СН'!$I$5-'СЕТ СН'!$I$24</f>
        <v>3526.60760093</v>
      </c>
      <c r="F143" s="36">
        <f>SUMIFS(СВЦЭМ!$D$39:$D$782,СВЦЭМ!$A$39:$A$782,$A143,СВЦЭМ!$B$39:$B$782,F$119)+'СЕТ СН'!$I$14+СВЦЭМ!$D$10+'СЕТ СН'!$I$5-'СЕТ СН'!$I$24</f>
        <v>3522.7905349399998</v>
      </c>
      <c r="G143" s="36">
        <f>SUMIFS(СВЦЭМ!$D$39:$D$782,СВЦЭМ!$A$39:$A$782,$A143,СВЦЭМ!$B$39:$B$782,G$119)+'СЕТ СН'!$I$14+СВЦЭМ!$D$10+'СЕТ СН'!$I$5-'СЕТ СН'!$I$24</f>
        <v>3531.8523425600001</v>
      </c>
      <c r="H143" s="36">
        <f>SUMIFS(СВЦЭМ!$D$39:$D$782,СВЦЭМ!$A$39:$A$782,$A143,СВЦЭМ!$B$39:$B$782,H$119)+'СЕТ СН'!$I$14+СВЦЭМ!$D$10+'СЕТ СН'!$I$5-'СЕТ СН'!$I$24</f>
        <v>3532.61894936</v>
      </c>
      <c r="I143" s="36">
        <f>SUMIFS(СВЦЭМ!$D$39:$D$782,СВЦЭМ!$A$39:$A$782,$A143,СВЦЭМ!$B$39:$B$782,I$119)+'СЕТ СН'!$I$14+СВЦЭМ!$D$10+'СЕТ СН'!$I$5-'СЕТ СН'!$I$24</f>
        <v>3444.0030911599997</v>
      </c>
      <c r="J143" s="36">
        <f>SUMIFS(СВЦЭМ!$D$39:$D$782,СВЦЭМ!$A$39:$A$782,$A143,СВЦЭМ!$B$39:$B$782,J$119)+'СЕТ СН'!$I$14+СВЦЭМ!$D$10+'СЕТ СН'!$I$5-'СЕТ СН'!$I$24</f>
        <v>3381.2533292799999</v>
      </c>
      <c r="K143" s="36">
        <f>SUMIFS(СВЦЭМ!$D$39:$D$782,СВЦЭМ!$A$39:$A$782,$A143,СВЦЭМ!$B$39:$B$782,K$119)+'СЕТ СН'!$I$14+СВЦЭМ!$D$10+'СЕТ СН'!$I$5-'СЕТ СН'!$I$24</f>
        <v>3391.2618925400002</v>
      </c>
      <c r="L143" s="36">
        <f>SUMIFS(СВЦЭМ!$D$39:$D$782,СВЦЭМ!$A$39:$A$782,$A143,СВЦЭМ!$B$39:$B$782,L$119)+'СЕТ СН'!$I$14+СВЦЭМ!$D$10+'СЕТ СН'!$I$5-'СЕТ СН'!$I$24</f>
        <v>3386.98960588</v>
      </c>
      <c r="M143" s="36">
        <f>SUMIFS(СВЦЭМ!$D$39:$D$782,СВЦЭМ!$A$39:$A$782,$A143,СВЦЭМ!$B$39:$B$782,M$119)+'СЕТ СН'!$I$14+СВЦЭМ!$D$10+'СЕТ СН'!$I$5-'СЕТ СН'!$I$24</f>
        <v>3392.3698306199999</v>
      </c>
      <c r="N143" s="36">
        <f>SUMIFS(СВЦЭМ!$D$39:$D$782,СВЦЭМ!$A$39:$A$782,$A143,СВЦЭМ!$B$39:$B$782,N$119)+'СЕТ СН'!$I$14+СВЦЭМ!$D$10+'СЕТ СН'!$I$5-'СЕТ СН'!$I$24</f>
        <v>3429.7903310500001</v>
      </c>
      <c r="O143" s="36">
        <f>SUMIFS(СВЦЭМ!$D$39:$D$782,СВЦЭМ!$A$39:$A$782,$A143,СВЦЭМ!$B$39:$B$782,O$119)+'СЕТ СН'!$I$14+СВЦЭМ!$D$10+'СЕТ СН'!$I$5-'СЕТ СН'!$I$24</f>
        <v>3492.8146912900002</v>
      </c>
      <c r="P143" s="36">
        <f>SUMIFS(СВЦЭМ!$D$39:$D$782,СВЦЭМ!$A$39:$A$782,$A143,СВЦЭМ!$B$39:$B$782,P$119)+'СЕТ СН'!$I$14+СВЦЭМ!$D$10+'СЕТ СН'!$I$5-'СЕТ СН'!$I$24</f>
        <v>3499.4191324899998</v>
      </c>
      <c r="Q143" s="36">
        <f>SUMIFS(СВЦЭМ!$D$39:$D$782,СВЦЭМ!$A$39:$A$782,$A143,СВЦЭМ!$B$39:$B$782,Q$119)+'СЕТ СН'!$I$14+СВЦЭМ!$D$10+'СЕТ СН'!$I$5-'СЕТ СН'!$I$24</f>
        <v>3495.2709714699999</v>
      </c>
      <c r="R143" s="36">
        <f>SUMIFS(СВЦЭМ!$D$39:$D$782,СВЦЭМ!$A$39:$A$782,$A143,СВЦЭМ!$B$39:$B$782,R$119)+'СЕТ СН'!$I$14+СВЦЭМ!$D$10+'СЕТ СН'!$I$5-'СЕТ СН'!$I$24</f>
        <v>3438.57126126</v>
      </c>
      <c r="S143" s="36">
        <f>SUMIFS(СВЦЭМ!$D$39:$D$782,СВЦЭМ!$A$39:$A$782,$A143,СВЦЭМ!$B$39:$B$782,S$119)+'СЕТ СН'!$I$14+СВЦЭМ!$D$10+'СЕТ СН'!$I$5-'СЕТ СН'!$I$24</f>
        <v>3391.9966737300001</v>
      </c>
      <c r="T143" s="36">
        <f>SUMIFS(СВЦЭМ!$D$39:$D$782,СВЦЭМ!$A$39:$A$782,$A143,СВЦЭМ!$B$39:$B$782,T$119)+'СЕТ СН'!$I$14+СВЦЭМ!$D$10+'СЕТ СН'!$I$5-'СЕТ СН'!$I$24</f>
        <v>3379.3113996100001</v>
      </c>
      <c r="U143" s="36">
        <f>SUMIFS(СВЦЭМ!$D$39:$D$782,СВЦЭМ!$A$39:$A$782,$A143,СВЦЭМ!$B$39:$B$782,U$119)+'СЕТ СН'!$I$14+СВЦЭМ!$D$10+'СЕТ СН'!$I$5-'СЕТ СН'!$I$24</f>
        <v>3387.3816750999999</v>
      </c>
      <c r="V143" s="36">
        <f>SUMIFS(СВЦЭМ!$D$39:$D$782,СВЦЭМ!$A$39:$A$782,$A143,СВЦЭМ!$B$39:$B$782,V$119)+'СЕТ СН'!$I$14+СВЦЭМ!$D$10+'СЕТ СН'!$I$5-'СЕТ СН'!$I$24</f>
        <v>3392.7336804900001</v>
      </c>
      <c r="W143" s="36">
        <f>SUMIFS(СВЦЭМ!$D$39:$D$782,СВЦЭМ!$A$39:$A$782,$A143,СВЦЭМ!$B$39:$B$782,W$119)+'СЕТ СН'!$I$14+СВЦЭМ!$D$10+'СЕТ СН'!$I$5-'СЕТ СН'!$I$24</f>
        <v>3392.6666230800001</v>
      </c>
      <c r="X143" s="36">
        <f>SUMIFS(СВЦЭМ!$D$39:$D$782,СВЦЭМ!$A$39:$A$782,$A143,СВЦЭМ!$B$39:$B$782,X$119)+'СЕТ СН'!$I$14+СВЦЭМ!$D$10+'СЕТ СН'!$I$5-'СЕТ СН'!$I$24</f>
        <v>3385.3034757699997</v>
      </c>
      <c r="Y143" s="36">
        <f>SUMIFS(СВЦЭМ!$D$39:$D$782,СВЦЭМ!$A$39:$A$782,$A143,СВЦЭМ!$B$39:$B$782,Y$119)+'СЕТ СН'!$I$14+СВЦЭМ!$D$10+'СЕТ СН'!$I$5-'СЕТ СН'!$I$24</f>
        <v>3349.4439084300002</v>
      </c>
    </row>
    <row r="144" spans="1:25" ht="15.75" x14ac:dyDescent="0.2">
      <c r="A144" s="35">
        <f t="shared" si="3"/>
        <v>44372</v>
      </c>
      <c r="B144" s="36">
        <f>SUMIFS(СВЦЭМ!$D$39:$D$782,СВЦЭМ!$A$39:$A$782,$A144,СВЦЭМ!$B$39:$B$782,B$119)+'СЕТ СН'!$I$14+СВЦЭМ!$D$10+'СЕТ СН'!$I$5-'СЕТ СН'!$I$24</f>
        <v>3406.56778291</v>
      </c>
      <c r="C144" s="36">
        <f>SUMIFS(СВЦЭМ!$D$39:$D$782,СВЦЭМ!$A$39:$A$782,$A144,СВЦЭМ!$B$39:$B$782,C$119)+'СЕТ СН'!$I$14+СВЦЭМ!$D$10+'СЕТ СН'!$I$5-'СЕТ СН'!$I$24</f>
        <v>3500.92467734</v>
      </c>
      <c r="D144" s="36">
        <f>SUMIFS(СВЦЭМ!$D$39:$D$782,СВЦЭМ!$A$39:$A$782,$A144,СВЦЭМ!$B$39:$B$782,D$119)+'СЕТ СН'!$I$14+СВЦЭМ!$D$10+'СЕТ СН'!$I$5-'СЕТ СН'!$I$24</f>
        <v>3538.2635296099998</v>
      </c>
      <c r="E144" s="36">
        <f>SUMIFS(СВЦЭМ!$D$39:$D$782,СВЦЭМ!$A$39:$A$782,$A144,СВЦЭМ!$B$39:$B$782,E$119)+'СЕТ СН'!$I$14+СВЦЭМ!$D$10+'СЕТ СН'!$I$5-'СЕТ СН'!$I$24</f>
        <v>3535.3424001200001</v>
      </c>
      <c r="F144" s="36">
        <f>SUMIFS(СВЦЭМ!$D$39:$D$782,СВЦЭМ!$A$39:$A$782,$A144,СВЦЭМ!$B$39:$B$782,F$119)+'СЕТ СН'!$I$14+СВЦЭМ!$D$10+'СЕТ СН'!$I$5-'СЕТ СН'!$I$24</f>
        <v>3536.6904483799999</v>
      </c>
      <c r="G144" s="36">
        <f>SUMIFS(СВЦЭМ!$D$39:$D$782,СВЦЭМ!$A$39:$A$782,$A144,СВЦЭМ!$B$39:$B$782,G$119)+'СЕТ СН'!$I$14+СВЦЭМ!$D$10+'СЕТ СН'!$I$5-'СЕТ СН'!$I$24</f>
        <v>3538.6858524700001</v>
      </c>
      <c r="H144" s="36">
        <f>SUMIFS(СВЦЭМ!$D$39:$D$782,СВЦЭМ!$A$39:$A$782,$A144,СВЦЭМ!$B$39:$B$782,H$119)+'СЕТ СН'!$I$14+СВЦЭМ!$D$10+'СЕТ СН'!$I$5-'СЕТ СН'!$I$24</f>
        <v>3537.9213201499997</v>
      </c>
      <c r="I144" s="36">
        <f>SUMIFS(СВЦЭМ!$D$39:$D$782,СВЦЭМ!$A$39:$A$782,$A144,СВЦЭМ!$B$39:$B$782,I$119)+'СЕТ СН'!$I$14+СВЦЭМ!$D$10+'СЕТ СН'!$I$5-'СЕТ СН'!$I$24</f>
        <v>3431.6697935100001</v>
      </c>
      <c r="J144" s="36">
        <f>SUMIFS(СВЦЭМ!$D$39:$D$782,СВЦЭМ!$A$39:$A$782,$A144,СВЦЭМ!$B$39:$B$782,J$119)+'СЕТ СН'!$I$14+СВЦЭМ!$D$10+'СЕТ СН'!$I$5-'СЕТ СН'!$I$24</f>
        <v>3372.74189566</v>
      </c>
      <c r="K144" s="36">
        <f>SUMIFS(СВЦЭМ!$D$39:$D$782,СВЦЭМ!$A$39:$A$782,$A144,СВЦЭМ!$B$39:$B$782,K$119)+'СЕТ СН'!$I$14+СВЦЭМ!$D$10+'СЕТ СН'!$I$5-'СЕТ СН'!$I$24</f>
        <v>3389.8209165899998</v>
      </c>
      <c r="L144" s="36">
        <f>SUMIFS(СВЦЭМ!$D$39:$D$782,СВЦЭМ!$A$39:$A$782,$A144,СВЦЭМ!$B$39:$B$782,L$119)+'СЕТ СН'!$I$14+СВЦЭМ!$D$10+'СЕТ СН'!$I$5-'СЕТ СН'!$I$24</f>
        <v>3383.0682688699999</v>
      </c>
      <c r="M144" s="36">
        <f>SUMIFS(СВЦЭМ!$D$39:$D$782,СВЦЭМ!$A$39:$A$782,$A144,СВЦЭМ!$B$39:$B$782,M$119)+'СЕТ СН'!$I$14+СВЦЭМ!$D$10+'СЕТ СН'!$I$5-'СЕТ СН'!$I$24</f>
        <v>3382.9068181299999</v>
      </c>
      <c r="N144" s="36">
        <f>SUMIFS(СВЦЭМ!$D$39:$D$782,СВЦЭМ!$A$39:$A$782,$A144,СВЦЭМ!$B$39:$B$782,N$119)+'СЕТ СН'!$I$14+СВЦЭМ!$D$10+'СЕТ СН'!$I$5-'СЕТ СН'!$I$24</f>
        <v>3433.35596876</v>
      </c>
      <c r="O144" s="36">
        <f>SUMIFS(СВЦЭМ!$D$39:$D$782,СВЦЭМ!$A$39:$A$782,$A144,СВЦЭМ!$B$39:$B$782,O$119)+'СЕТ СН'!$I$14+СВЦЭМ!$D$10+'СЕТ СН'!$I$5-'СЕТ СН'!$I$24</f>
        <v>3479.6540023699999</v>
      </c>
      <c r="P144" s="36">
        <f>SUMIFS(СВЦЭМ!$D$39:$D$782,СВЦЭМ!$A$39:$A$782,$A144,СВЦЭМ!$B$39:$B$782,P$119)+'СЕТ СН'!$I$14+СВЦЭМ!$D$10+'СЕТ СН'!$I$5-'СЕТ СН'!$I$24</f>
        <v>3487.29669663</v>
      </c>
      <c r="Q144" s="36">
        <f>SUMIFS(СВЦЭМ!$D$39:$D$782,СВЦЭМ!$A$39:$A$782,$A144,СВЦЭМ!$B$39:$B$782,Q$119)+'СЕТ СН'!$I$14+СВЦЭМ!$D$10+'СЕТ СН'!$I$5-'СЕТ СН'!$I$24</f>
        <v>3495.5496327599999</v>
      </c>
      <c r="R144" s="36">
        <f>SUMIFS(СВЦЭМ!$D$39:$D$782,СВЦЭМ!$A$39:$A$782,$A144,СВЦЭМ!$B$39:$B$782,R$119)+'СЕТ СН'!$I$14+СВЦЭМ!$D$10+'СЕТ СН'!$I$5-'СЕТ СН'!$I$24</f>
        <v>3461.7351547200001</v>
      </c>
      <c r="S144" s="36">
        <f>SUMIFS(СВЦЭМ!$D$39:$D$782,СВЦЭМ!$A$39:$A$782,$A144,СВЦЭМ!$B$39:$B$782,S$119)+'СЕТ СН'!$I$14+СВЦЭМ!$D$10+'СЕТ СН'!$I$5-'СЕТ СН'!$I$24</f>
        <v>3393.8204261800001</v>
      </c>
      <c r="T144" s="36">
        <f>SUMIFS(СВЦЭМ!$D$39:$D$782,СВЦЭМ!$A$39:$A$782,$A144,СВЦЭМ!$B$39:$B$782,T$119)+'СЕТ СН'!$I$14+СВЦЭМ!$D$10+'СЕТ СН'!$I$5-'СЕТ СН'!$I$24</f>
        <v>3377.80650277</v>
      </c>
      <c r="U144" s="36">
        <f>SUMIFS(СВЦЭМ!$D$39:$D$782,СВЦЭМ!$A$39:$A$782,$A144,СВЦЭМ!$B$39:$B$782,U$119)+'СЕТ СН'!$I$14+СВЦЭМ!$D$10+'СЕТ СН'!$I$5-'СЕТ СН'!$I$24</f>
        <v>3384.45825694</v>
      </c>
      <c r="V144" s="36">
        <f>SUMIFS(СВЦЭМ!$D$39:$D$782,СВЦЭМ!$A$39:$A$782,$A144,СВЦЭМ!$B$39:$B$782,V$119)+'СЕТ СН'!$I$14+СВЦЭМ!$D$10+'СЕТ СН'!$I$5-'СЕТ СН'!$I$24</f>
        <v>3385.27708618</v>
      </c>
      <c r="W144" s="36">
        <f>SUMIFS(СВЦЭМ!$D$39:$D$782,СВЦЭМ!$A$39:$A$782,$A144,СВЦЭМ!$B$39:$B$782,W$119)+'СЕТ СН'!$I$14+СВЦЭМ!$D$10+'СЕТ СН'!$I$5-'СЕТ СН'!$I$24</f>
        <v>3394.0932077899997</v>
      </c>
      <c r="X144" s="36">
        <f>SUMIFS(СВЦЭМ!$D$39:$D$782,СВЦЭМ!$A$39:$A$782,$A144,СВЦЭМ!$B$39:$B$782,X$119)+'СЕТ СН'!$I$14+СВЦЭМ!$D$10+'СЕТ СН'!$I$5-'СЕТ СН'!$I$24</f>
        <v>3378.5245091100001</v>
      </c>
      <c r="Y144" s="36">
        <f>SUMIFS(СВЦЭМ!$D$39:$D$782,СВЦЭМ!$A$39:$A$782,$A144,СВЦЭМ!$B$39:$B$782,Y$119)+'СЕТ СН'!$I$14+СВЦЭМ!$D$10+'СЕТ СН'!$I$5-'СЕТ СН'!$I$24</f>
        <v>3333.9521676700001</v>
      </c>
    </row>
    <row r="145" spans="1:27" ht="15.75" x14ac:dyDescent="0.2">
      <c r="A145" s="35">
        <f t="shared" si="3"/>
        <v>44373</v>
      </c>
      <c r="B145" s="36">
        <f>SUMIFS(СВЦЭМ!$D$39:$D$782,СВЦЭМ!$A$39:$A$782,$A145,СВЦЭМ!$B$39:$B$782,B$119)+'СЕТ СН'!$I$14+СВЦЭМ!$D$10+'СЕТ СН'!$I$5-'СЕТ СН'!$I$24</f>
        <v>3369.4126854599999</v>
      </c>
      <c r="C145" s="36">
        <f>SUMIFS(СВЦЭМ!$D$39:$D$782,СВЦЭМ!$A$39:$A$782,$A145,СВЦЭМ!$B$39:$B$782,C$119)+'СЕТ СН'!$I$14+СВЦЭМ!$D$10+'СЕТ СН'!$I$5-'СЕТ СН'!$I$24</f>
        <v>3462.0131035300001</v>
      </c>
      <c r="D145" s="36">
        <f>SUMIFS(СВЦЭМ!$D$39:$D$782,СВЦЭМ!$A$39:$A$782,$A145,СВЦЭМ!$B$39:$B$782,D$119)+'СЕТ СН'!$I$14+СВЦЭМ!$D$10+'СЕТ СН'!$I$5-'СЕТ СН'!$I$24</f>
        <v>3479.1012381299997</v>
      </c>
      <c r="E145" s="36">
        <f>SUMIFS(СВЦЭМ!$D$39:$D$782,СВЦЭМ!$A$39:$A$782,$A145,СВЦЭМ!$B$39:$B$782,E$119)+'СЕТ СН'!$I$14+СВЦЭМ!$D$10+'СЕТ СН'!$I$5-'СЕТ СН'!$I$24</f>
        <v>3479.13985164</v>
      </c>
      <c r="F145" s="36">
        <f>SUMIFS(СВЦЭМ!$D$39:$D$782,СВЦЭМ!$A$39:$A$782,$A145,СВЦЭМ!$B$39:$B$782,F$119)+'СЕТ СН'!$I$14+СВЦЭМ!$D$10+'СЕТ СН'!$I$5-'СЕТ СН'!$I$24</f>
        <v>3486.5054715799997</v>
      </c>
      <c r="G145" s="36">
        <f>SUMIFS(СВЦЭМ!$D$39:$D$782,СВЦЭМ!$A$39:$A$782,$A145,СВЦЭМ!$B$39:$B$782,G$119)+'СЕТ СН'!$I$14+СВЦЭМ!$D$10+'СЕТ СН'!$I$5-'СЕТ СН'!$I$24</f>
        <v>3476.8229004499999</v>
      </c>
      <c r="H145" s="36">
        <f>SUMIFS(СВЦЭМ!$D$39:$D$782,СВЦЭМ!$A$39:$A$782,$A145,СВЦЭМ!$B$39:$B$782,H$119)+'СЕТ СН'!$I$14+СВЦЭМ!$D$10+'СЕТ СН'!$I$5-'СЕТ СН'!$I$24</f>
        <v>3477.19067051</v>
      </c>
      <c r="I145" s="36">
        <f>SUMIFS(СВЦЭМ!$D$39:$D$782,СВЦЭМ!$A$39:$A$782,$A145,СВЦЭМ!$B$39:$B$782,I$119)+'СЕТ СН'!$I$14+СВЦЭМ!$D$10+'СЕТ СН'!$I$5-'СЕТ СН'!$I$24</f>
        <v>3453.1106053100002</v>
      </c>
      <c r="J145" s="36">
        <f>SUMIFS(СВЦЭМ!$D$39:$D$782,СВЦЭМ!$A$39:$A$782,$A145,СВЦЭМ!$B$39:$B$782,J$119)+'СЕТ СН'!$I$14+СВЦЭМ!$D$10+'СЕТ СН'!$I$5-'СЕТ СН'!$I$24</f>
        <v>3387.99284248</v>
      </c>
      <c r="K145" s="36">
        <f>SUMIFS(СВЦЭМ!$D$39:$D$782,СВЦЭМ!$A$39:$A$782,$A145,СВЦЭМ!$B$39:$B$782,K$119)+'СЕТ СН'!$I$14+СВЦЭМ!$D$10+'СЕТ СН'!$I$5-'СЕТ СН'!$I$24</f>
        <v>3352.0034573299999</v>
      </c>
      <c r="L145" s="36">
        <f>SUMIFS(СВЦЭМ!$D$39:$D$782,СВЦЭМ!$A$39:$A$782,$A145,СВЦЭМ!$B$39:$B$782,L$119)+'СЕТ СН'!$I$14+СВЦЭМ!$D$10+'СЕТ СН'!$I$5-'СЕТ СН'!$I$24</f>
        <v>3357.5763764399999</v>
      </c>
      <c r="M145" s="36">
        <f>SUMIFS(СВЦЭМ!$D$39:$D$782,СВЦЭМ!$A$39:$A$782,$A145,СВЦЭМ!$B$39:$B$782,M$119)+'СЕТ СН'!$I$14+СВЦЭМ!$D$10+'СЕТ СН'!$I$5-'СЕТ СН'!$I$24</f>
        <v>3375.34153229</v>
      </c>
      <c r="N145" s="36">
        <f>SUMIFS(СВЦЭМ!$D$39:$D$782,СВЦЭМ!$A$39:$A$782,$A145,СВЦЭМ!$B$39:$B$782,N$119)+'СЕТ СН'!$I$14+СВЦЭМ!$D$10+'СЕТ СН'!$I$5-'СЕТ СН'!$I$24</f>
        <v>3422.7491115600001</v>
      </c>
      <c r="O145" s="36">
        <f>SUMIFS(СВЦЭМ!$D$39:$D$782,СВЦЭМ!$A$39:$A$782,$A145,СВЦЭМ!$B$39:$B$782,O$119)+'СЕТ СН'!$I$14+СВЦЭМ!$D$10+'СЕТ СН'!$I$5-'СЕТ СН'!$I$24</f>
        <v>3430.9215132600002</v>
      </c>
      <c r="P145" s="36">
        <f>SUMIFS(СВЦЭМ!$D$39:$D$782,СВЦЭМ!$A$39:$A$782,$A145,СВЦЭМ!$B$39:$B$782,P$119)+'СЕТ СН'!$I$14+СВЦЭМ!$D$10+'СЕТ СН'!$I$5-'СЕТ СН'!$I$24</f>
        <v>3433.0944364699999</v>
      </c>
      <c r="Q145" s="36">
        <f>SUMIFS(СВЦЭМ!$D$39:$D$782,СВЦЭМ!$A$39:$A$782,$A145,СВЦЭМ!$B$39:$B$782,Q$119)+'СЕТ СН'!$I$14+СВЦЭМ!$D$10+'СЕТ СН'!$I$5-'СЕТ СН'!$I$24</f>
        <v>3432.5795554400001</v>
      </c>
      <c r="R145" s="36">
        <f>SUMIFS(СВЦЭМ!$D$39:$D$782,СВЦЭМ!$A$39:$A$782,$A145,СВЦЭМ!$B$39:$B$782,R$119)+'СЕТ СН'!$I$14+СВЦЭМ!$D$10+'СЕТ СН'!$I$5-'СЕТ СН'!$I$24</f>
        <v>3390.6455473699998</v>
      </c>
      <c r="S145" s="36">
        <f>SUMIFS(СВЦЭМ!$D$39:$D$782,СВЦЭМ!$A$39:$A$782,$A145,СВЦЭМ!$B$39:$B$782,S$119)+'СЕТ СН'!$I$14+СВЦЭМ!$D$10+'СЕТ СН'!$I$5-'СЕТ СН'!$I$24</f>
        <v>3359.9077707699998</v>
      </c>
      <c r="T145" s="36">
        <f>SUMIFS(СВЦЭМ!$D$39:$D$782,СВЦЭМ!$A$39:$A$782,$A145,СВЦЭМ!$B$39:$B$782,T$119)+'СЕТ СН'!$I$14+СВЦЭМ!$D$10+'СЕТ СН'!$I$5-'СЕТ СН'!$I$24</f>
        <v>3349.111042</v>
      </c>
      <c r="U145" s="36">
        <f>SUMIFS(СВЦЭМ!$D$39:$D$782,СВЦЭМ!$A$39:$A$782,$A145,СВЦЭМ!$B$39:$B$782,U$119)+'СЕТ СН'!$I$14+СВЦЭМ!$D$10+'СЕТ СН'!$I$5-'СЕТ СН'!$I$24</f>
        <v>3350.8704361700002</v>
      </c>
      <c r="V145" s="36">
        <f>SUMIFS(СВЦЭМ!$D$39:$D$782,СВЦЭМ!$A$39:$A$782,$A145,СВЦЭМ!$B$39:$B$782,V$119)+'СЕТ СН'!$I$14+СВЦЭМ!$D$10+'СЕТ СН'!$I$5-'СЕТ СН'!$I$24</f>
        <v>3348.3979357500002</v>
      </c>
      <c r="W145" s="36">
        <f>SUMIFS(СВЦЭМ!$D$39:$D$782,СВЦЭМ!$A$39:$A$782,$A145,СВЦЭМ!$B$39:$B$782,W$119)+'СЕТ СН'!$I$14+СВЦЭМ!$D$10+'СЕТ СН'!$I$5-'СЕТ СН'!$I$24</f>
        <v>3361.7179632899997</v>
      </c>
      <c r="X145" s="36">
        <f>SUMIFS(СВЦЭМ!$D$39:$D$782,СВЦЭМ!$A$39:$A$782,$A145,СВЦЭМ!$B$39:$B$782,X$119)+'СЕТ СН'!$I$14+СВЦЭМ!$D$10+'СЕТ СН'!$I$5-'СЕТ СН'!$I$24</f>
        <v>3351.2843689699998</v>
      </c>
      <c r="Y145" s="36">
        <f>SUMIFS(СВЦЭМ!$D$39:$D$782,СВЦЭМ!$A$39:$A$782,$A145,СВЦЭМ!$B$39:$B$782,Y$119)+'СЕТ СН'!$I$14+СВЦЭМ!$D$10+'СЕТ СН'!$I$5-'СЕТ СН'!$I$24</f>
        <v>3309.9024765200002</v>
      </c>
    </row>
    <row r="146" spans="1:27" ht="15.75" x14ac:dyDescent="0.2">
      <c r="A146" s="35">
        <f t="shared" si="3"/>
        <v>44374</v>
      </c>
      <c r="B146" s="36">
        <f>SUMIFS(СВЦЭМ!$D$39:$D$782,СВЦЭМ!$A$39:$A$782,$A146,СВЦЭМ!$B$39:$B$782,B$119)+'СЕТ СН'!$I$14+СВЦЭМ!$D$10+'СЕТ СН'!$I$5-'СЕТ СН'!$I$24</f>
        <v>3330.85491271</v>
      </c>
      <c r="C146" s="36">
        <f>SUMIFS(СВЦЭМ!$D$39:$D$782,СВЦЭМ!$A$39:$A$782,$A146,СВЦЭМ!$B$39:$B$782,C$119)+'СЕТ СН'!$I$14+СВЦЭМ!$D$10+'СЕТ СН'!$I$5-'СЕТ СН'!$I$24</f>
        <v>3385.1177001799997</v>
      </c>
      <c r="D146" s="36">
        <f>SUMIFS(СВЦЭМ!$D$39:$D$782,СВЦЭМ!$A$39:$A$782,$A146,СВЦЭМ!$B$39:$B$782,D$119)+'СЕТ СН'!$I$14+СВЦЭМ!$D$10+'СЕТ СН'!$I$5-'СЕТ СН'!$I$24</f>
        <v>3455.01292079</v>
      </c>
      <c r="E146" s="36">
        <f>SUMIFS(СВЦЭМ!$D$39:$D$782,СВЦЭМ!$A$39:$A$782,$A146,СВЦЭМ!$B$39:$B$782,E$119)+'СЕТ СН'!$I$14+СВЦЭМ!$D$10+'СЕТ СН'!$I$5-'СЕТ СН'!$I$24</f>
        <v>3474.2340450800002</v>
      </c>
      <c r="F146" s="36">
        <f>SUMIFS(СВЦЭМ!$D$39:$D$782,СВЦЭМ!$A$39:$A$782,$A146,СВЦЭМ!$B$39:$B$782,F$119)+'СЕТ СН'!$I$14+СВЦЭМ!$D$10+'СЕТ СН'!$I$5-'СЕТ СН'!$I$24</f>
        <v>3479.0912623200002</v>
      </c>
      <c r="G146" s="36">
        <f>SUMIFS(СВЦЭМ!$D$39:$D$782,СВЦЭМ!$A$39:$A$782,$A146,СВЦЭМ!$B$39:$B$782,G$119)+'СЕТ СН'!$I$14+СВЦЭМ!$D$10+'СЕТ СН'!$I$5-'СЕТ СН'!$I$24</f>
        <v>3477.5174042499998</v>
      </c>
      <c r="H146" s="36">
        <f>SUMIFS(СВЦЭМ!$D$39:$D$782,СВЦЭМ!$A$39:$A$782,$A146,СВЦЭМ!$B$39:$B$782,H$119)+'СЕТ СН'!$I$14+СВЦЭМ!$D$10+'СЕТ СН'!$I$5-'СЕТ СН'!$I$24</f>
        <v>3459.0431272000001</v>
      </c>
      <c r="I146" s="36">
        <f>SUMIFS(СВЦЭМ!$D$39:$D$782,СВЦЭМ!$A$39:$A$782,$A146,СВЦЭМ!$B$39:$B$782,I$119)+'СЕТ СН'!$I$14+СВЦЭМ!$D$10+'СЕТ СН'!$I$5-'СЕТ СН'!$I$24</f>
        <v>3378.9516675599998</v>
      </c>
      <c r="J146" s="36">
        <f>SUMIFS(СВЦЭМ!$D$39:$D$782,СВЦЭМ!$A$39:$A$782,$A146,СВЦЭМ!$B$39:$B$782,J$119)+'СЕТ СН'!$I$14+СВЦЭМ!$D$10+'СЕТ СН'!$I$5-'СЕТ СН'!$I$24</f>
        <v>3331.3790117399999</v>
      </c>
      <c r="K146" s="36">
        <f>SUMIFS(СВЦЭМ!$D$39:$D$782,СВЦЭМ!$A$39:$A$782,$A146,СВЦЭМ!$B$39:$B$782,K$119)+'СЕТ СН'!$I$14+СВЦЭМ!$D$10+'СЕТ СН'!$I$5-'СЕТ СН'!$I$24</f>
        <v>3328.4711717999999</v>
      </c>
      <c r="L146" s="36">
        <f>SUMIFS(СВЦЭМ!$D$39:$D$782,СВЦЭМ!$A$39:$A$782,$A146,СВЦЭМ!$B$39:$B$782,L$119)+'СЕТ СН'!$I$14+СВЦЭМ!$D$10+'СЕТ СН'!$I$5-'СЕТ СН'!$I$24</f>
        <v>3318.1178184400001</v>
      </c>
      <c r="M146" s="36">
        <f>SUMIFS(СВЦЭМ!$D$39:$D$782,СВЦЭМ!$A$39:$A$782,$A146,СВЦЭМ!$B$39:$B$782,M$119)+'СЕТ СН'!$I$14+СВЦЭМ!$D$10+'СЕТ СН'!$I$5-'СЕТ СН'!$I$24</f>
        <v>3340.3041636200001</v>
      </c>
      <c r="N146" s="36">
        <f>SUMIFS(СВЦЭМ!$D$39:$D$782,СВЦЭМ!$A$39:$A$782,$A146,СВЦЭМ!$B$39:$B$782,N$119)+'СЕТ СН'!$I$14+СВЦЭМ!$D$10+'СЕТ СН'!$I$5-'СЕТ СН'!$I$24</f>
        <v>3403.0017354399997</v>
      </c>
      <c r="O146" s="36">
        <f>SUMIFS(СВЦЭМ!$D$39:$D$782,СВЦЭМ!$A$39:$A$782,$A146,СВЦЭМ!$B$39:$B$782,O$119)+'СЕТ СН'!$I$14+СВЦЭМ!$D$10+'СЕТ СН'!$I$5-'СЕТ СН'!$I$24</f>
        <v>3456.1862296199997</v>
      </c>
      <c r="P146" s="36">
        <f>SUMIFS(СВЦЭМ!$D$39:$D$782,СВЦЭМ!$A$39:$A$782,$A146,СВЦЭМ!$B$39:$B$782,P$119)+'СЕТ СН'!$I$14+СВЦЭМ!$D$10+'СЕТ СН'!$I$5-'СЕТ СН'!$I$24</f>
        <v>3463.56319153</v>
      </c>
      <c r="Q146" s="36">
        <f>SUMIFS(СВЦЭМ!$D$39:$D$782,СВЦЭМ!$A$39:$A$782,$A146,СВЦЭМ!$B$39:$B$782,Q$119)+'СЕТ СН'!$I$14+СВЦЭМ!$D$10+'СЕТ СН'!$I$5-'СЕТ СН'!$I$24</f>
        <v>3464.9591869699998</v>
      </c>
      <c r="R146" s="36">
        <f>SUMIFS(СВЦЭМ!$D$39:$D$782,СВЦЭМ!$A$39:$A$782,$A146,СВЦЭМ!$B$39:$B$782,R$119)+'СЕТ СН'!$I$14+СВЦЭМ!$D$10+'СЕТ СН'!$I$5-'СЕТ СН'!$I$24</f>
        <v>3426.0098736099999</v>
      </c>
      <c r="S146" s="36">
        <f>SUMIFS(СВЦЭМ!$D$39:$D$782,СВЦЭМ!$A$39:$A$782,$A146,СВЦЭМ!$B$39:$B$782,S$119)+'СЕТ СН'!$I$14+СВЦЭМ!$D$10+'СЕТ СН'!$I$5-'СЕТ СН'!$I$24</f>
        <v>3366.3652463099997</v>
      </c>
      <c r="T146" s="36">
        <f>SUMIFS(СВЦЭМ!$D$39:$D$782,СВЦЭМ!$A$39:$A$782,$A146,СВЦЭМ!$B$39:$B$782,T$119)+'СЕТ СН'!$I$14+СВЦЭМ!$D$10+'СЕТ СН'!$I$5-'СЕТ СН'!$I$24</f>
        <v>3328.7901426200001</v>
      </c>
      <c r="U146" s="36">
        <f>SUMIFS(СВЦЭМ!$D$39:$D$782,СВЦЭМ!$A$39:$A$782,$A146,СВЦЭМ!$B$39:$B$782,U$119)+'СЕТ СН'!$I$14+СВЦЭМ!$D$10+'СЕТ СН'!$I$5-'СЕТ СН'!$I$24</f>
        <v>3321.3933571100001</v>
      </c>
      <c r="V146" s="36">
        <f>SUMIFS(СВЦЭМ!$D$39:$D$782,СВЦЭМ!$A$39:$A$782,$A146,СВЦЭМ!$B$39:$B$782,V$119)+'СЕТ СН'!$I$14+СВЦЭМ!$D$10+'СЕТ СН'!$I$5-'СЕТ СН'!$I$24</f>
        <v>3305.2510297700001</v>
      </c>
      <c r="W146" s="36">
        <f>SUMIFS(СВЦЭМ!$D$39:$D$782,СВЦЭМ!$A$39:$A$782,$A146,СВЦЭМ!$B$39:$B$782,W$119)+'СЕТ СН'!$I$14+СВЦЭМ!$D$10+'СЕТ СН'!$I$5-'СЕТ СН'!$I$24</f>
        <v>3306.0838044100001</v>
      </c>
      <c r="X146" s="36">
        <f>SUMIFS(СВЦЭМ!$D$39:$D$782,СВЦЭМ!$A$39:$A$782,$A146,СВЦЭМ!$B$39:$B$782,X$119)+'СЕТ СН'!$I$14+СВЦЭМ!$D$10+'СЕТ СН'!$I$5-'СЕТ СН'!$I$24</f>
        <v>3303.6727275900002</v>
      </c>
      <c r="Y146" s="36">
        <f>SUMIFS(СВЦЭМ!$D$39:$D$782,СВЦЭМ!$A$39:$A$782,$A146,СВЦЭМ!$B$39:$B$782,Y$119)+'СЕТ СН'!$I$14+СВЦЭМ!$D$10+'СЕТ СН'!$I$5-'СЕТ СН'!$I$24</f>
        <v>3306.4598781200002</v>
      </c>
    </row>
    <row r="147" spans="1:27" ht="15.75" x14ac:dyDescent="0.2">
      <c r="A147" s="35">
        <f t="shared" si="3"/>
        <v>44375</v>
      </c>
      <c r="B147" s="36">
        <f>SUMIFS(СВЦЭМ!$D$39:$D$782,СВЦЭМ!$A$39:$A$782,$A147,СВЦЭМ!$B$39:$B$782,B$119)+'СЕТ СН'!$I$14+СВЦЭМ!$D$10+'СЕТ СН'!$I$5-'СЕТ СН'!$I$24</f>
        <v>3352.7455185200001</v>
      </c>
      <c r="C147" s="36">
        <f>SUMIFS(СВЦЭМ!$D$39:$D$782,СВЦЭМ!$A$39:$A$782,$A147,СВЦЭМ!$B$39:$B$782,C$119)+'СЕТ СН'!$I$14+СВЦЭМ!$D$10+'СЕТ СН'!$I$5-'СЕТ СН'!$I$24</f>
        <v>3431.3916092499999</v>
      </c>
      <c r="D147" s="36">
        <f>SUMIFS(СВЦЭМ!$D$39:$D$782,СВЦЭМ!$A$39:$A$782,$A147,СВЦЭМ!$B$39:$B$782,D$119)+'СЕТ СН'!$I$14+СВЦЭМ!$D$10+'СЕТ СН'!$I$5-'СЕТ СН'!$I$24</f>
        <v>3443.2431496099998</v>
      </c>
      <c r="E147" s="36">
        <f>SUMIFS(СВЦЭМ!$D$39:$D$782,СВЦЭМ!$A$39:$A$782,$A147,СВЦЭМ!$B$39:$B$782,E$119)+'СЕТ СН'!$I$14+СВЦЭМ!$D$10+'СЕТ СН'!$I$5-'СЕТ СН'!$I$24</f>
        <v>3455.35169081</v>
      </c>
      <c r="F147" s="36">
        <f>SUMIFS(СВЦЭМ!$D$39:$D$782,СВЦЭМ!$A$39:$A$782,$A147,СВЦЭМ!$B$39:$B$782,F$119)+'СЕТ СН'!$I$14+СВЦЭМ!$D$10+'СЕТ СН'!$I$5-'СЕТ СН'!$I$24</f>
        <v>3453.87021125</v>
      </c>
      <c r="G147" s="36">
        <f>SUMIFS(СВЦЭМ!$D$39:$D$782,СВЦЭМ!$A$39:$A$782,$A147,СВЦЭМ!$B$39:$B$782,G$119)+'СЕТ СН'!$I$14+СВЦЭМ!$D$10+'СЕТ СН'!$I$5-'СЕТ СН'!$I$24</f>
        <v>3440.61914652</v>
      </c>
      <c r="H147" s="36">
        <f>SUMIFS(СВЦЭМ!$D$39:$D$782,СВЦЭМ!$A$39:$A$782,$A147,СВЦЭМ!$B$39:$B$782,H$119)+'СЕТ СН'!$I$14+СВЦЭМ!$D$10+'СЕТ СН'!$I$5-'СЕТ СН'!$I$24</f>
        <v>3443.0479306400002</v>
      </c>
      <c r="I147" s="36">
        <f>SUMIFS(СВЦЭМ!$D$39:$D$782,СВЦЭМ!$A$39:$A$782,$A147,СВЦЭМ!$B$39:$B$782,I$119)+'СЕТ СН'!$I$14+СВЦЭМ!$D$10+'СЕТ СН'!$I$5-'СЕТ СН'!$I$24</f>
        <v>3489.6096729400001</v>
      </c>
      <c r="J147" s="36">
        <f>SUMIFS(СВЦЭМ!$D$39:$D$782,СВЦЭМ!$A$39:$A$782,$A147,СВЦЭМ!$B$39:$B$782,J$119)+'СЕТ СН'!$I$14+СВЦЭМ!$D$10+'СЕТ СН'!$I$5-'СЕТ СН'!$I$24</f>
        <v>3422.6954385199997</v>
      </c>
      <c r="K147" s="36">
        <f>SUMIFS(СВЦЭМ!$D$39:$D$782,СВЦЭМ!$A$39:$A$782,$A147,СВЦЭМ!$B$39:$B$782,K$119)+'СЕТ СН'!$I$14+СВЦЭМ!$D$10+'СЕТ СН'!$I$5-'СЕТ СН'!$I$24</f>
        <v>3380.7689490799999</v>
      </c>
      <c r="L147" s="36">
        <f>SUMIFS(СВЦЭМ!$D$39:$D$782,СВЦЭМ!$A$39:$A$782,$A147,СВЦЭМ!$B$39:$B$782,L$119)+'СЕТ СН'!$I$14+СВЦЭМ!$D$10+'СЕТ СН'!$I$5-'СЕТ СН'!$I$24</f>
        <v>3350.0411560399998</v>
      </c>
      <c r="M147" s="36">
        <f>SUMIFS(СВЦЭМ!$D$39:$D$782,СВЦЭМ!$A$39:$A$782,$A147,СВЦЭМ!$B$39:$B$782,M$119)+'СЕТ СН'!$I$14+СВЦЭМ!$D$10+'СЕТ СН'!$I$5-'СЕТ СН'!$I$24</f>
        <v>3384.0778942299999</v>
      </c>
      <c r="N147" s="36">
        <f>SUMIFS(СВЦЭМ!$D$39:$D$782,СВЦЭМ!$A$39:$A$782,$A147,СВЦЭМ!$B$39:$B$782,N$119)+'СЕТ СН'!$I$14+СВЦЭМ!$D$10+'СЕТ СН'!$I$5-'СЕТ СН'!$I$24</f>
        <v>3453.6820970399999</v>
      </c>
      <c r="O147" s="36">
        <f>SUMIFS(СВЦЭМ!$D$39:$D$782,СВЦЭМ!$A$39:$A$782,$A147,СВЦЭМ!$B$39:$B$782,O$119)+'СЕТ СН'!$I$14+СВЦЭМ!$D$10+'СЕТ СН'!$I$5-'СЕТ СН'!$I$24</f>
        <v>3484.7221879999997</v>
      </c>
      <c r="P147" s="36">
        <f>SUMIFS(СВЦЭМ!$D$39:$D$782,СВЦЭМ!$A$39:$A$782,$A147,СВЦЭМ!$B$39:$B$782,P$119)+'СЕТ СН'!$I$14+СВЦЭМ!$D$10+'СЕТ СН'!$I$5-'СЕТ СН'!$I$24</f>
        <v>3489.0233098999997</v>
      </c>
      <c r="Q147" s="36">
        <f>SUMIFS(СВЦЭМ!$D$39:$D$782,СВЦЭМ!$A$39:$A$782,$A147,СВЦЭМ!$B$39:$B$782,Q$119)+'СЕТ СН'!$I$14+СВЦЭМ!$D$10+'СЕТ СН'!$I$5-'СЕТ СН'!$I$24</f>
        <v>3482.02465566</v>
      </c>
      <c r="R147" s="36">
        <f>SUMIFS(СВЦЭМ!$D$39:$D$782,СВЦЭМ!$A$39:$A$782,$A147,СВЦЭМ!$B$39:$B$782,R$119)+'СЕТ СН'!$I$14+СВЦЭМ!$D$10+'СЕТ СН'!$I$5-'СЕТ СН'!$I$24</f>
        <v>3446.7465727999997</v>
      </c>
      <c r="S147" s="36">
        <f>SUMIFS(СВЦЭМ!$D$39:$D$782,СВЦЭМ!$A$39:$A$782,$A147,СВЦЭМ!$B$39:$B$782,S$119)+'СЕТ СН'!$I$14+СВЦЭМ!$D$10+'СЕТ СН'!$I$5-'СЕТ СН'!$I$24</f>
        <v>3405.69810069</v>
      </c>
      <c r="T147" s="36">
        <f>SUMIFS(СВЦЭМ!$D$39:$D$782,СВЦЭМ!$A$39:$A$782,$A147,СВЦЭМ!$B$39:$B$782,T$119)+'СЕТ СН'!$I$14+СВЦЭМ!$D$10+'СЕТ СН'!$I$5-'СЕТ СН'!$I$24</f>
        <v>3346.84862088</v>
      </c>
      <c r="U147" s="36">
        <f>SUMIFS(СВЦЭМ!$D$39:$D$782,СВЦЭМ!$A$39:$A$782,$A147,СВЦЭМ!$B$39:$B$782,U$119)+'СЕТ СН'!$I$14+СВЦЭМ!$D$10+'СЕТ СН'!$I$5-'СЕТ СН'!$I$24</f>
        <v>3353.4303700999999</v>
      </c>
      <c r="V147" s="36">
        <f>SUMIFS(СВЦЭМ!$D$39:$D$782,СВЦЭМ!$A$39:$A$782,$A147,СВЦЭМ!$B$39:$B$782,V$119)+'СЕТ СН'!$I$14+СВЦЭМ!$D$10+'СЕТ СН'!$I$5-'СЕТ СН'!$I$24</f>
        <v>3329.6467900299999</v>
      </c>
      <c r="W147" s="36">
        <f>SUMIFS(СВЦЭМ!$D$39:$D$782,СВЦЭМ!$A$39:$A$782,$A147,СВЦЭМ!$B$39:$B$782,W$119)+'СЕТ СН'!$I$14+СВЦЭМ!$D$10+'СЕТ СН'!$I$5-'СЕТ СН'!$I$24</f>
        <v>3339.2143080000001</v>
      </c>
      <c r="X147" s="36">
        <f>SUMIFS(СВЦЭМ!$D$39:$D$782,СВЦЭМ!$A$39:$A$782,$A147,СВЦЭМ!$B$39:$B$782,X$119)+'СЕТ СН'!$I$14+СВЦЭМ!$D$10+'СЕТ СН'!$I$5-'СЕТ СН'!$I$24</f>
        <v>3351.21012139</v>
      </c>
      <c r="Y147" s="36">
        <f>SUMIFS(СВЦЭМ!$D$39:$D$782,СВЦЭМ!$A$39:$A$782,$A147,СВЦЭМ!$B$39:$B$782,Y$119)+'СЕТ СН'!$I$14+СВЦЭМ!$D$10+'СЕТ СН'!$I$5-'СЕТ СН'!$I$24</f>
        <v>3394.1424825599997</v>
      </c>
    </row>
    <row r="148" spans="1:27" ht="15.75" x14ac:dyDescent="0.2">
      <c r="A148" s="35">
        <f t="shared" si="3"/>
        <v>44376</v>
      </c>
      <c r="B148" s="36">
        <f>SUMIFS(СВЦЭМ!$D$39:$D$782,СВЦЭМ!$A$39:$A$782,$A148,СВЦЭМ!$B$39:$B$782,B$119)+'СЕТ СН'!$I$14+СВЦЭМ!$D$10+'СЕТ СН'!$I$5-'СЕТ СН'!$I$24</f>
        <v>3387.40404872</v>
      </c>
      <c r="C148" s="36">
        <f>SUMIFS(СВЦЭМ!$D$39:$D$782,СВЦЭМ!$A$39:$A$782,$A148,СВЦЭМ!$B$39:$B$782,C$119)+'СЕТ СН'!$I$14+СВЦЭМ!$D$10+'СЕТ СН'!$I$5-'СЕТ СН'!$I$24</f>
        <v>3423.9871442499998</v>
      </c>
      <c r="D148" s="36">
        <f>SUMIFS(СВЦЭМ!$D$39:$D$782,СВЦЭМ!$A$39:$A$782,$A148,СВЦЭМ!$B$39:$B$782,D$119)+'СЕТ СН'!$I$14+СВЦЭМ!$D$10+'СЕТ СН'!$I$5-'СЕТ СН'!$I$24</f>
        <v>3437.1941947300002</v>
      </c>
      <c r="E148" s="36">
        <f>SUMIFS(СВЦЭМ!$D$39:$D$782,СВЦЭМ!$A$39:$A$782,$A148,СВЦЭМ!$B$39:$B$782,E$119)+'СЕТ СН'!$I$14+СВЦЭМ!$D$10+'СЕТ СН'!$I$5-'СЕТ СН'!$I$24</f>
        <v>3454.3609614500001</v>
      </c>
      <c r="F148" s="36">
        <f>SUMIFS(СВЦЭМ!$D$39:$D$782,СВЦЭМ!$A$39:$A$782,$A148,СВЦЭМ!$B$39:$B$782,F$119)+'СЕТ СН'!$I$14+СВЦЭМ!$D$10+'СЕТ СН'!$I$5-'СЕТ СН'!$I$24</f>
        <v>3453.9719493600001</v>
      </c>
      <c r="G148" s="36">
        <f>SUMIFS(СВЦЭМ!$D$39:$D$782,СВЦЭМ!$A$39:$A$782,$A148,СВЦЭМ!$B$39:$B$782,G$119)+'СЕТ СН'!$I$14+СВЦЭМ!$D$10+'СЕТ СН'!$I$5-'СЕТ СН'!$I$24</f>
        <v>3445.5824434799997</v>
      </c>
      <c r="H148" s="36">
        <f>SUMIFS(СВЦЭМ!$D$39:$D$782,СВЦЭМ!$A$39:$A$782,$A148,СВЦЭМ!$B$39:$B$782,H$119)+'СЕТ СН'!$I$14+СВЦЭМ!$D$10+'СЕТ СН'!$I$5-'СЕТ СН'!$I$24</f>
        <v>3437.7880946300002</v>
      </c>
      <c r="I148" s="36">
        <f>SUMIFS(СВЦЭМ!$D$39:$D$782,СВЦЭМ!$A$39:$A$782,$A148,СВЦЭМ!$B$39:$B$782,I$119)+'СЕТ СН'!$I$14+СВЦЭМ!$D$10+'СЕТ СН'!$I$5-'СЕТ СН'!$I$24</f>
        <v>3473.4165098499998</v>
      </c>
      <c r="J148" s="36">
        <f>SUMIFS(СВЦЭМ!$D$39:$D$782,СВЦЭМ!$A$39:$A$782,$A148,СВЦЭМ!$B$39:$B$782,J$119)+'СЕТ СН'!$I$14+СВЦЭМ!$D$10+'СЕТ СН'!$I$5-'СЕТ СН'!$I$24</f>
        <v>3415.0863776599999</v>
      </c>
      <c r="K148" s="36">
        <f>SUMIFS(СВЦЭМ!$D$39:$D$782,СВЦЭМ!$A$39:$A$782,$A148,СВЦЭМ!$B$39:$B$782,K$119)+'СЕТ СН'!$I$14+СВЦЭМ!$D$10+'СЕТ СН'!$I$5-'СЕТ СН'!$I$24</f>
        <v>3378.2454050599999</v>
      </c>
      <c r="L148" s="36">
        <f>SUMIFS(СВЦЭМ!$D$39:$D$782,СВЦЭМ!$A$39:$A$782,$A148,СВЦЭМ!$B$39:$B$782,L$119)+'СЕТ СН'!$I$14+СВЦЭМ!$D$10+'СЕТ СН'!$I$5-'СЕТ СН'!$I$24</f>
        <v>3348.8169857399998</v>
      </c>
      <c r="M148" s="36">
        <f>SUMIFS(СВЦЭМ!$D$39:$D$782,СВЦЭМ!$A$39:$A$782,$A148,СВЦЭМ!$B$39:$B$782,M$119)+'СЕТ СН'!$I$14+СВЦЭМ!$D$10+'СЕТ СН'!$I$5-'СЕТ СН'!$I$24</f>
        <v>3376.2101184399999</v>
      </c>
      <c r="N148" s="36">
        <f>SUMIFS(СВЦЭМ!$D$39:$D$782,СВЦЭМ!$A$39:$A$782,$A148,СВЦЭМ!$B$39:$B$782,N$119)+'СЕТ СН'!$I$14+СВЦЭМ!$D$10+'СЕТ СН'!$I$5-'СЕТ СН'!$I$24</f>
        <v>3447.5541604700002</v>
      </c>
      <c r="O148" s="36">
        <f>SUMIFS(СВЦЭМ!$D$39:$D$782,СВЦЭМ!$A$39:$A$782,$A148,СВЦЭМ!$B$39:$B$782,O$119)+'СЕТ СН'!$I$14+СВЦЭМ!$D$10+'СЕТ СН'!$I$5-'СЕТ СН'!$I$24</f>
        <v>3487.4527555</v>
      </c>
      <c r="P148" s="36">
        <f>SUMIFS(СВЦЭМ!$D$39:$D$782,СВЦЭМ!$A$39:$A$782,$A148,СВЦЭМ!$B$39:$B$782,P$119)+'СЕТ СН'!$I$14+СВЦЭМ!$D$10+'СЕТ СН'!$I$5-'СЕТ СН'!$I$24</f>
        <v>3494.0328246199997</v>
      </c>
      <c r="Q148" s="36">
        <f>SUMIFS(СВЦЭМ!$D$39:$D$782,СВЦЭМ!$A$39:$A$782,$A148,СВЦЭМ!$B$39:$B$782,Q$119)+'СЕТ СН'!$I$14+СВЦЭМ!$D$10+'СЕТ СН'!$I$5-'СЕТ СН'!$I$24</f>
        <v>3485.3629014399999</v>
      </c>
      <c r="R148" s="36">
        <f>SUMIFS(СВЦЭМ!$D$39:$D$782,СВЦЭМ!$A$39:$A$782,$A148,СВЦЭМ!$B$39:$B$782,R$119)+'СЕТ СН'!$I$14+СВЦЭМ!$D$10+'СЕТ СН'!$I$5-'СЕТ СН'!$I$24</f>
        <v>3456.0524859500001</v>
      </c>
      <c r="S148" s="36">
        <f>SUMIFS(СВЦЭМ!$D$39:$D$782,СВЦЭМ!$A$39:$A$782,$A148,СВЦЭМ!$B$39:$B$782,S$119)+'СЕТ СН'!$I$14+СВЦЭМ!$D$10+'СЕТ СН'!$I$5-'СЕТ СН'!$I$24</f>
        <v>3409.75912346</v>
      </c>
      <c r="T148" s="36">
        <f>SUMIFS(СВЦЭМ!$D$39:$D$782,СВЦЭМ!$A$39:$A$782,$A148,СВЦЭМ!$B$39:$B$782,T$119)+'СЕТ СН'!$I$14+СВЦЭМ!$D$10+'СЕТ СН'!$I$5-'СЕТ СН'!$I$24</f>
        <v>3359.3008860800001</v>
      </c>
      <c r="U148" s="36">
        <f>SUMIFS(СВЦЭМ!$D$39:$D$782,СВЦЭМ!$A$39:$A$782,$A148,СВЦЭМ!$B$39:$B$782,U$119)+'СЕТ СН'!$I$14+СВЦЭМ!$D$10+'СЕТ СН'!$I$5-'СЕТ СН'!$I$24</f>
        <v>3356.7838113899998</v>
      </c>
      <c r="V148" s="36">
        <f>SUMIFS(СВЦЭМ!$D$39:$D$782,СВЦЭМ!$A$39:$A$782,$A148,СВЦЭМ!$B$39:$B$782,V$119)+'СЕТ СН'!$I$14+СВЦЭМ!$D$10+'СЕТ СН'!$I$5-'СЕТ СН'!$I$24</f>
        <v>3330.2851811700002</v>
      </c>
      <c r="W148" s="36">
        <f>SUMIFS(СВЦЭМ!$D$39:$D$782,СВЦЭМ!$A$39:$A$782,$A148,СВЦЭМ!$B$39:$B$782,W$119)+'СЕТ СН'!$I$14+СВЦЭМ!$D$10+'СЕТ СН'!$I$5-'СЕТ СН'!$I$24</f>
        <v>3339.8924343099998</v>
      </c>
      <c r="X148" s="36">
        <f>SUMIFS(СВЦЭМ!$D$39:$D$782,СВЦЭМ!$A$39:$A$782,$A148,СВЦЭМ!$B$39:$B$782,X$119)+'СЕТ СН'!$I$14+СВЦЭМ!$D$10+'СЕТ СН'!$I$5-'СЕТ СН'!$I$24</f>
        <v>3353.0459258000001</v>
      </c>
      <c r="Y148" s="36">
        <f>SUMIFS(СВЦЭМ!$D$39:$D$782,СВЦЭМ!$A$39:$A$782,$A148,СВЦЭМ!$B$39:$B$782,Y$119)+'СЕТ СН'!$I$14+СВЦЭМ!$D$10+'СЕТ СН'!$I$5-'СЕТ СН'!$I$24</f>
        <v>3388.5054558800002</v>
      </c>
    </row>
    <row r="149" spans="1:27" ht="15.75" x14ac:dyDescent="0.2">
      <c r="A149" s="35">
        <f t="shared" si="3"/>
        <v>44377</v>
      </c>
      <c r="B149" s="36">
        <f>SUMIFS(СВЦЭМ!$D$39:$D$782,СВЦЭМ!$A$39:$A$782,$A149,СВЦЭМ!$B$39:$B$782,B$119)+'СЕТ СН'!$I$14+СВЦЭМ!$D$10+'СЕТ СН'!$I$5-'СЕТ СН'!$I$24</f>
        <v>3390.7708116399999</v>
      </c>
      <c r="C149" s="36">
        <f>SUMIFS(СВЦЭМ!$D$39:$D$782,СВЦЭМ!$A$39:$A$782,$A149,СВЦЭМ!$B$39:$B$782,C$119)+'СЕТ СН'!$I$14+СВЦЭМ!$D$10+'СЕТ СН'!$I$5-'СЕТ СН'!$I$24</f>
        <v>3484.81218382</v>
      </c>
      <c r="D149" s="36">
        <f>SUMIFS(СВЦЭМ!$D$39:$D$782,СВЦЭМ!$A$39:$A$782,$A149,СВЦЭМ!$B$39:$B$782,D$119)+'СЕТ СН'!$I$14+СВЦЭМ!$D$10+'СЕТ СН'!$I$5-'СЕТ СН'!$I$24</f>
        <v>3560.4943336000001</v>
      </c>
      <c r="E149" s="36">
        <f>SUMIFS(СВЦЭМ!$D$39:$D$782,СВЦЭМ!$A$39:$A$782,$A149,СВЦЭМ!$B$39:$B$782,E$119)+'СЕТ СН'!$I$14+СВЦЭМ!$D$10+'СЕТ СН'!$I$5-'СЕТ СН'!$I$24</f>
        <v>3557.9891223300001</v>
      </c>
      <c r="F149" s="36">
        <f>SUMIFS(СВЦЭМ!$D$39:$D$782,СВЦЭМ!$A$39:$A$782,$A149,СВЦЭМ!$B$39:$B$782,F$119)+'СЕТ СН'!$I$14+СВЦЭМ!$D$10+'СЕТ СН'!$I$5-'СЕТ СН'!$I$24</f>
        <v>3555.8134641500001</v>
      </c>
      <c r="G149" s="36">
        <f>SUMIFS(СВЦЭМ!$D$39:$D$782,СВЦЭМ!$A$39:$A$782,$A149,СВЦЭМ!$B$39:$B$782,G$119)+'СЕТ СН'!$I$14+СВЦЭМ!$D$10+'СЕТ СН'!$I$5-'СЕТ СН'!$I$24</f>
        <v>3556.0753903499999</v>
      </c>
      <c r="H149" s="36">
        <f>SUMIFS(СВЦЭМ!$D$39:$D$782,СВЦЭМ!$A$39:$A$782,$A149,СВЦЭМ!$B$39:$B$782,H$119)+'СЕТ СН'!$I$14+СВЦЭМ!$D$10+'СЕТ СН'!$I$5-'СЕТ СН'!$I$24</f>
        <v>3530.72948245</v>
      </c>
      <c r="I149" s="36">
        <f>SUMIFS(СВЦЭМ!$D$39:$D$782,СВЦЭМ!$A$39:$A$782,$A149,СВЦЭМ!$B$39:$B$782,I$119)+'СЕТ СН'!$I$14+СВЦЭМ!$D$10+'СЕТ СН'!$I$5-'СЕТ СН'!$I$24</f>
        <v>3439.3509227599998</v>
      </c>
      <c r="J149" s="36">
        <f>SUMIFS(СВЦЭМ!$D$39:$D$782,СВЦЭМ!$A$39:$A$782,$A149,СВЦЭМ!$B$39:$B$782,J$119)+'СЕТ СН'!$I$14+СВЦЭМ!$D$10+'СЕТ СН'!$I$5-'СЕТ СН'!$I$24</f>
        <v>3366.7218592700001</v>
      </c>
      <c r="K149" s="36">
        <f>SUMIFS(СВЦЭМ!$D$39:$D$782,СВЦЭМ!$A$39:$A$782,$A149,СВЦЭМ!$B$39:$B$782,K$119)+'СЕТ СН'!$I$14+СВЦЭМ!$D$10+'СЕТ СН'!$I$5-'СЕТ СН'!$I$24</f>
        <v>3324.14412262</v>
      </c>
      <c r="L149" s="36">
        <f>SUMIFS(СВЦЭМ!$D$39:$D$782,СВЦЭМ!$A$39:$A$782,$A149,СВЦЭМ!$B$39:$B$782,L$119)+'СЕТ СН'!$I$14+СВЦЭМ!$D$10+'СЕТ СН'!$I$5-'СЕТ СН'!$I$24</f>
        <v>3302.9093293400001</v>
      </c>
      <c r="M149" s="36">
        <f>SUMIFS(СВЦЭМ!$D$39:$D$782,СВЦЭМ!$A$39:$A$782,$A149,СВЦЭМ!$B$39:$B$782,M$119)+'СЕТ СН'!$I$14+СВЦЭМ!$D$10+'СЕТ СН'!$I$5-'СЕТ СН'!$I$24</f>
        <v>3333.6026285899998</v>
      </c>
      <c r="N149" s="36">
        <f>SUMIFS(СВЦЭМ!$D$39:$D$782,СВЦЭМ!$A$39:$A$782,$A149,СВЦЭМ!$B$39:$B$782,N$119)+'СЕТ СН'!$I$14+СВЦЭМ!$D$10+'СЕТ СН'!$I$5-'СЕТ СН'!$I$24</f>
        <v>3392.6953196700001</v>
      </c>
      <c r="O149" s="36">
        <f>SUMIFS(СВЦЭМ!$D$39:$D$782,СВЦЭМ!$A$39:$A$782,$A149,СВЦЭМ!$B$39:$B$782,O$119)+'СЕТ СН'!$I$14+СВЦЭМ!$D$10+'СЕТ СН'!$I$5-'СЕТ СН'!$I$24</f>
        <v>3436.8288861400001</v>
      </c>
      <c r="P149" s="36">
        <f>SUMIFS(СВЦЭМ!$D$39:$D$782,СВЦЭМ!$A$39:$A$782,$A149,СВЦЭМ!$B$39:$B$782,P$119)+'СЕТ СН'!$I$14+СВЦЭМ!$D$10+'СЕТ СН'!$I$5-'СЕТ СН'!$I$24</f>
        <v>3458.8170906999999</v>
      </c>
      <c r="Q149" s="36">
        <f>SUMIFS(СВЦЭМ!$D$39:$D$782,СВЦЭМ!$A$39:$A$782,$A149,СВЦЭМ!$B$39:$B$782,Q$119)+'СЕТ СН'!$I$14+СВЦЭМ!$D$10+'СЕТ СН'!$I$5-'СЕТ СН'!$I$24</f>
        <v>3443.1598849699999</v>
      </c>
      <c r="R149" s="36">
        <f>SUMIFS(СВЦЭМ!$D$39:$D$782,СВЦЭМ!$A$39:$A$782,$A149,СВЦЭМ!$B$39:$B$782,R$119)+'СЕТ СН'!$I$14+СВЦЭМ!$D$10+'СЕТ СН'!$I$5-'СЕТ СН'!$I$24</f>
        <v>3401.8941225099998</v>
      </c>
      <c r="S149" s="36">
        <f>SUMIFS(СВЦЭМ!$D$39:$D$782,СВЦЭМ!$A$39:$A$782,$A149,СВЦЭМ!$B$39:$B$782,S$119)+'СЕТ СН'!$I$14+СВЦЭМ!$D$10+'СЕТ СН'!$I$5-'СЕТ СН'!$I$24</f>
        <v>3348.3862183199999</v>
      </c>
      <c r="T149" s="36">
        <f>SUMIFS(СВЦЭМ!$D$39:$D$782,СВЦЭМ!$A$39:$A$782,$A149,СВЦЭМ!$B$39:$B$782,T$119)+'СЕТ СН'!$I$14+СВЦЭМ!$D$10+'СЕТ СН'!$I$5-'СЕТ СН'!$I$24</f>
        <v>3314.0712218600002</v>
      </c>
      <c r="U149" s="36">
        <f>SUMIFS(СВЦЭМ!$D$39:$D$782,СВЦЭМ!$A$39:$A$782,$A149,СВЦЭМ!$B$39:$B$782,U$119)+'СЕТ СН'!$I$14+СВЦЭМ!$D$10+'СЕТ СН'!$I$5-'СЕТ СН'!$I$24</f>
        <v>3315.9552290800002</v>
      </c>
      <c r="V149" s="36">
        <f>SUMIFS(СВЦЭМ!$D$39:$D$782,СВЦЭМ!$A$39:$A$782,$A149,СВЦЭМ!$B$39:$B$782,V$119)+'СЕТ СН'!$I$14+СВЦЭМ!$D$10+'СЕТ СН'!$I$5-'СЕТ СН'!$I$24</f>
        <v>3300.4421001800001</v>
      </c>
      <c r="W149" s="36">
        <f>SUMIFS(СВЦЭМ!$D$39:$D$782,СВЦЭМ!$A$39:$A$782,$A149,СВЦЭМ!$B$39:$B$782,W$119)+'СЕТ СН'!$I$14+СВЦЭМ!$D$10+'СЕТ СН'!$I$5-'СЕТ СН'!$I$24</f>
        <v>3301.72560991</v>
      </c>
      <c r="X149" s="36">
        <f>SUMIFS(СВЦЭМ!$D$39:$D$782,СВЦЭМ!$A$39:$A$782,$A149,СВЦЭМ!$B$39:$B$782,X$119)+'СЕТ СН'!$I$14+СВЦЭМ!$D$10+'СЕТ СН'!$I$5-'СЕТ СН'!$I$24</f>
        <v>3310.58630305</v>
      </c>
      <c r="Y149" s="36">
        <f>SUMIFS(СВЦЭМ!$D$39:$D$782,СВЦЭМ!$A$39:$A$782,$A149,СВЦЭМ!$B$39:$B$782,Y$119)+'СЕТ СН'!$I$14+СВЦЭМ!$D$10+'СЕТ СН'!$I$5-'СЕТ СН'!$I$24</f>
        <v>3316.87715506</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01.06.2021</v>
      </c>
      <c r="B156" s="36">
        <f>SUMIFS(СВЦЭМ!$E$39:$E$782,СВЦЭМ!$A$39:$A$782,$A156,СВЦЭМ!$B$39:$B$782,B$155)+'СЕТ СН'!$F$15</f>
        <v>152.65120342</v>
      </c>
      <c r="C156" s="36">
        <f>SUMIFS(СВЦЭМ!$E$39:$E$782,СВЦЭМ!$A$39:$A$782,$A156,СВЦЭМ!$B$39:$B$782,C$155)+'СЕТ СН'!$F$15</f>
        <v>167.04755528999999</v>
      </c>
      <c r="D156" s="36">
        <f>SUMIFS(СВЦЭМ!$E$39:$E$782,СВЦЭМ!$A$39:$A$782,$A156,СВЦЭМ!$B$39:$B$782,D$155)+'СЕТ СН'!$F$15</f>
        <v>172.23420858</v>
      </c>
      <c r="E156" s="36">
        <f>SUMIFS(СВЦЭМ!$E$39:$E$782,СВЦЭМ!$A$39:$A$782,$A156,СВЦЭМ!$B$39:$B$782,E$155)+'СЕТ СН'!$F$15</f>
        <v>174.2857468</v>
      </c>
      <c r="F156" s="36">
        <f>SUMIFS(СВЦЭМ!$E$39:$E$782,СВЦЭМ!$A$39:$A$782,$A156,СВЦЭМ!$B$39:$B$782,F$155)+'СЕТ СН'!$F$15</f>
        <v>174.88060364</v>
      </c>
      <c r="G156" s="36">
        <f>SUMIFS(СВЦЭМ!$E$39:$E$782,СВЦЭМ!$A$39:$A$782,$A156,СВЦЭМ!$B$39:$B$782,G$155)+'СЕТ СН'!$F$15</f>
        <v>170.59273744000001</v>
      </c>
      <c r="H156" s="36">
        <f>SUMIFS(СВЦЭМ!$E$39:$E$782,СВЦЭМ!$A$39:$A$782,$A156,СВЦЭМ!$B$39:$B$782,H$155)+'СЕТ СН'!$F$15</f>
        <v>161.00099481000001</v>
      </c>
      <c r="I156" s="36">
        <f>SUMIFS(СВЦЭМ!$E$39:$E$782,СВЦЭМ!$A$39:$A$782,$A156,СВЦЭМ!$B$39:$B$782,I$155)+'СЕТ СН'!$F$15</f>
        <v>139.54661757</v>
      </c>
      <c r="J156" s="36">
        <f>SUMIFS(СВЦЭМ!$E$39:$E$782,СВЦЭМ!$A$39:$A$782,$A156,СВЦЭМ!$B$39:$B$782,J$155)+'СЕТ СН'!$F$15</f>
        <v>128.96138278000001</v>
      </c>
      <c r="K156" s="36">
        <f>SUMIFS(СВЦЭМ!$E$39:$E$782,СВЦЭМ!$A$39:$A$782,$A156,СВЦЭМ!$B$39:$B$782,K$155)+'СЕТ СН'!$F$15</f>
        <v>152.57537936</v>
      </c>
      <c r="L156" s="36">
        <f>SUMIFS(СВЦЭМ!$E$39:$E$782,СВЦЭМ!$A$39:$A$782,$A156,СВЦЭМ!$B$39:$B$782,L$155)+'СЕТ СН'!$F$15</f>
        <v>148.38702885999999</v>
      </c>
      <c r="M156" s="36">
        <f>SUMIFS(СВЦЭМ!$E$39:$E$782,СВЦЭМ!$A$39:$A$782,$A156,СВЦЭМ!$B$39:$B$782,M$155)+'СЕТ СН'!$F$15</f>
        <v>145.52595335000001</v>
      </c>
      <c r="N156" s="36">
        <f>SUMIFS(СВЦЭМ!$E$39:$E$782,СВЦЭМ!$A$39:$A$782,$A156,СВЦЭМ!$B$39:$B$782,N$155)+'СЕТ СН'!$F$15</f>
        <v>147.93436795</v>
      </c>
      <c r="O156" s="36">
        <f>SUMIFS(СВЦЭМ!$E$39:$E$782,СВЦЭМ!$A$39:$A$782,$A156,СВЦЭМ!$B$39:$B$782,O$155)+'СЕТ СН'!$F$15</f>
        <v>157.62361419000001</v>
      </c>
      <c r="P156" s="36">
        <f>SUMIFS(СВЦЭМ!$E$39:$E$782,СВЦЭМ!$A$39:$A$782,$A156,СВЦЭМ!$B$39:$B$782,P$155)+'СЕТ СН'!$F$15</f>
        <v>160.17097016</v>
      </c>
      <c r="Q156" s="36">
        <f>SUMIFS(СВЦЭМ!$E$39:$E$782,СВЦЭМ!$A$39:$A$782,$A156,СВЦЭМ!$B$39:$B$782,Q$155)+'СЕТ СН'!$F$15</f>
        <v>159.84562636000001</v>
      </c>
      <c r="R156" s="36">
        <f>SUMIFS(СВЦЭМ!$E$39:$E$782,СВЦЭМ!$A$39:$A$782,$A156,СВЦЭМ!$B$39:$B$782,R$155)+'СЕТ СН'!$F$15</f>
        <v>148.99606127999999</v>
      </c>
      <c r="S156" s="36">
        <f>SUMIFS(СВЦЭМ!$E$39:$E$782,СВЦЭМ!$A$39:$A$782,$A156,СВЦЭМ!$B$39:$B$782,S$155)+'СЕТ СН'!$F$15</f>
        <v>149.89148716</v>
      </c>
      <c r="T156" s="36">
        <f>SUMIFS(СВЦЭМ!$E$39:$E$782,СВЦЭМ!$A$39:$A$782,$A156,СВЦЭМ!$B$39:$B$782,T$155)+'СЕТ СН'!$F$15</f>
        <v>152.79250012</v>
      </c>
      <c r="U156" s="36">
        <f>SUMIFS(СВЦЭМ!$E$39:$E$782,СВЦЭМ!$A$39:$A$782,$A156,СВЦЭМ!$B$39:$B$782,U$155)+'СЕТ СН'!$F$15</f>
        <v>150.65648019</v>
      </c>
      <c r="V156" s="36">
        <f>SUMIFS(СВЦЭМ!$E$39:$E$782,СВЦЭМ!$A$39:$A$782,$A156,СВЦЭМ!$B$39:$B$782,V$155)+'СЕТ СН'!$F$15</f>
        <v>152.65778409999999</v>
      </c>
      <c r="W156" s="36">
        <f>SUMIFS(СВЦЭМ!$E$39:$E$782,СВЦЭМ!$A$39:$A$782,$A156,СВЦЭМ!$B$39:$B$782,W$155)+'СЕТ СН'!$F$15</f>
        <v>156.54058309999999</v>
      </c>
      <c r="X156" s="36">
        <f>SUMIFS(СВЦЭМ!$E$39:$E$782,СВЦЭМ!$A$39:$A$782,$A156,СВЦЭМ!$B$39:$B$782,X$155)+'СЕТ СН'!$F$15</f>
        <v>156.72676522</v>
      </c>
      <c r="Y156" s="36">
        <f>SUMIFS(СВЦЭМ!$E$39:$E$782,СВЦЭМ!$A$39:$A$782,$A156,СВЦЭМ!$B$39:$B$782,Y$155)+'СЕТ СН'!$F$15</f>
        <v>145.71566587999999</v>
      </c>
      <c r="AA156" s="45"/>
    </row>
    <row r="157" spans="1:27" ht="15.75" x14ac:dyDescent="0.2">
      <c r="A157" s="35">
        <f>A156+1</f>
        <v>44349</v>
      </c>
      <c r="B157" s="36">
        <f>SUMIFS(СВЦЭМ!$E$39:$E$782,СВЦЭМ!$A$39:$A$782,$A157,СВЦЭМ!$B$39:$B$782,B$155)+'СЕТ СН'!$F$15</f>
        <v>139.20588193</v>
      </c>
      <c r="C157" s="36">
        <f>SUMIFS(СВЦЭМ!$E$39:$E$782,СВЦЭМ!$A$39:$A$782,$A157,СВЦЭМ!$B$39:$B$782,C$155)+'СЕТ СН'!$F$15</f>
        <v>152.94095050999999</v>
      </c>
      <c r="D157" s="36">
        <f>SUMIFS(СВЦЭМ!$E$39:$E$782,СВЦЭМ!$A$39:$A$782,$A157,СВЦЭМ!$B$39:$B$782,D$155)+'СЕТ СН'!$F$15</f>
        <v>169.80236115</v>
      </c>
      <c r="E157" s="36">
        <f>SUMIFS(СВЦЭМ!$E$39:$E$782,СВЦЭМ!$A$39:$A$782,$A157,СВЦЭМ!$B$39:$B$782,E$155)+'СЕТ СН'!$F$15</f>
        <v>171.21750445000001</v>
      </c>
      <c r="F157" s="36">
        <f>SUMIFS(СВЦЭМ!$E$39:$E$782,СВЦЭМ!$A$39:$A$782,$A157,СВЦЭМ!$B$39:$B$782,F$155)+'СЕТ СН'!$F$15</f>
        <v>173.08975212999999</v>
      </c>
      <c r="G157" s="36">
        <f>SUMIFS(СВЦЭМ!$E$39:$E$782,СВЦЭМ!$A$39:$A$782,$A157,СВЦЭМ!$B$39:$B$782,G$155)+'СЕТ СН'!$F$15</f>
        <v>168.34867048000001</v>
      </c>
      <c r="H157" s="36">
        <f>SUMIFS(СВЦЭМ!$E$39:$E$782,СВЦЭМ!$A$39:$A$782,$A157,СВЦЭМ!$B$39:$B$782,H$155)+'СЕТ СН'!$F$15</f>
        <v>162.14766853</v>
      </c>
      <c r="I157" s="36">
        <f>SUMIFS(СВЦЭМ!$E$39:$E$782,СВЦЭМ!$A$39:$A$782,$A157,СВЦЭМ!$B$39:$B$782,I$155)+'СЕТ СН'!$F$15</f>
        <v>147.04782058999999</v>
      </c>
      <c r="J157" s="36">
        <f>SUMIFS(СВЦЭМ!$E$39:$E$782,СВЦЭМ!$A$39:$A$782,$A157,СВЦЭМ!$B$39:$B$782,J$155)+'СЕТ СН'!$F$15</f>
        <v>138.93261656999999</v>
      </c>
      <c r="K157" s="36">
        <f>SUMIFS(СВЦЭМ!$E$39:$E$782,СВЦЭМ!$A$39:$A$782,$A157,СВЦЭМ!$B$39:$B$782,K$155)+'СЕТ СН'!$F$15</f>
        <v>143.87465227999999</v>
      </c>
      <c r="L157" s="36">
        <f>SUMIFS(СВЦЭМ!$E$39:$E$782,СВЦЭМ!$A$39:$A$782,$A157,СВЦЭМ!$B$39:$B$782,L$155)+'СЕТ СН'!$F$15</f>
        <v>143.27917786</v>
      </c>
      <c r="M157" s="36">
        <f>SUMIFS(СВЦЭМ!$E$39:$E$782,СВЦЭМ!$A$39:$A$782,$A157,СВЦЭМ!$B$39:$B$782,M$155)+'СЕТ СН'!$F$15</f>
        <v>144.17857563999999</v>
      </c>
      <c r="N157" s="36">
        <f>SUMIFS(СВЦЭМ!$E$39:$E$782,СВЦЭМ!$A$39:$A$782,$A157,СВЦЭМ!$B$39:$B$782,N$155)+'СЕТ СН'!$F$15</f>
        <v>156.67084405</v>
      </c>
      <c r="O157" s="36">
        <f>SUMIFS(СВЦЭМ!$E$39:$E$782,СВЦЭМ!$A$39:$A$782,$A157,СВЦЭМ!$B$39:$B$782,O$155)+'СЕТ СН'!$F$15</f>
        <v>165.94984704000001</v>
      </c>
      <c r="P157" s="36">
        <f>SUMIFS(СВЦЭМ!$E$39:$E$782,СВЦЭМ!$A$39:$A$782,$A157,СВЦЭМ!$B$39:$B$782,P$155)+'СЕТ СН'!$F$15</f>
        <v>167.41250016000001</v>
      </c>
      <c r="Q157" s="36">
        <f>SUMIFS(СВЦЭМ!$E$39:$E$782,СВЦЭМ!$A$39:$A$782,$A157,СВЦЭМ!$B$39:$B$782,Q$155)+'СЕТ СН'!$F$15</f>
        <v>167.79859533999999</v>
      </c>
      <c r="R157" s="36">
        <f>SUMIFS(СВЦЭМ!$E$39:$E$782,СВЦЭМ!$A$39:$A$782,$A157,СВЦЭМ!$B$39:$B$782,R$155)+'СЕТ СН'!$F$15</f>
        <v>158.59083498000001</v>
      </c>
      <c r="S157" s="36">
        <f>SUMIFS(СВЦЭМ!$E$39:$E$782,СВЦЭМ!$A$39:$A$782,$A157,СВЦЭМ!$B$39:$B$782,S$155)+'СЕТ СН'!$F$15</f>
        <v>157.85960439999999</v>
      </c>
      <c r="T157" s="36">
        <f>SUMIFS(СВЦЭМ!$E$39:$E$782,СВЦЭМ!$A$39:$A$782,$A157,СВЦЭМ!$B$39:$B$782,T$155)+'СЕТ СН'!$F$15</f>
        <v>152.81377979999999</v>
      </c>
      <c r="U157" s="36">
        <f>SUMIFS(СВЦЭМ!$E$39:$E$782,СВЦЭМ!$A$39:$A$782,$A157,СВЦЭМ!$B$39:$B$782,U$155)+'СЕТ СН'!$F$15</f>
        <v>145.18032110999999</v>
      </c>
      <c r="V157" s="36">
        <f>SUMIFS(СВЦЭМ!$E$39:$E$782,СВЦЭМ!$A$39:$A$782,$A157,СВЦЭМ!$B$39:$B$782,V$155)+'СЕТ СН'!$F$15</f>
        <v>142.36254120999999</v>
      </c>
      <c r="W157" s="36">
        <f>SUMIFS(СВЦЭМ!$E$39:$E$782,СВЦЭМ!$A$39:$A$782,$A157,СВЦЭМ!$B$39:$B$782,W$155)+'СЕТ СН'!$F$15</f>
        <v>144.97226228</v>
      </c>
      <c r="X157" s="36">
        <f>SUMIFS(СВЦЭМ!$E$39:$E$782,СВЦЭМ!$A$39:$A$782,$A157,СВЦЭМ!$B$39:$B$782,X$155)+'СЕТ СН'!$F$15</f>
        <v>160.49667614000001</v>
      </c>
      <c r="Y157" s="36">
        <f>SUMIFS(СВЦЭМ!$E$39:$E$782,СВЦЭМ!$A$39:$A$782,$A157,СВЦЭМ!$B$39:$B$782,Y$155)+'СЕТ СН'!$F$15</f>
        <v>150.65917415999999</v>
      </c>
    </row>
    <row r="158" spans="1:27" ht="15.75" x14ac:dyDescent="0.2">
      <c r="A158" s="35">
        <f t="shared" ref="A158:A185" si="4">A157+1</f>
        <v>44350</v>
      </c>
      <c r="B158" s="36">
        <f>SUMIFS(СВЦЭМ!$E$39:$E$782,СВЦЭМ!$A$39:$A$782,$A158,СВЦЭМ!$B$39:$B$782,B$155)+'СЕТ СН'!$F$15</f>
        <v>132.9863555</v>
      </c>
      <c r="C158" s="36">
        <f>SUMIFS(СВЦЭМ!$E$39:$E$782,СВЦЭМ!$A$39:$A$782,$A158,СВЦЭМ!$B$39:$B$782,C$155)+'СЕТ СН'!$F$15</f>
        <v>148.56743735000001</v>
      </c>
      <c r="D158" s="36">
        <f>SUMIFS(СВЦЭМ!$E$39:$E$782,СВЦЭМ!$A$39:$A$782,$A158,СВЦЭМ!$B$39:$B$782,D$155)+'СЕТ СН'!$F$15</f>
        <v>165.09462524</v>
      </c>
      <c r="E158" s="36">
        <f>SUMIFS(СВЦЭМ!$E$39:$E$782,СВЦЭМ!$A$39:$A$782,$A158,СВЦЭМ!$B$39:$B$782,E$155)+'СЕТ СН'!$F$15</f>
        <v>168.89783879999999</v>
      </c>
      <c r="F158" s="36">
        <f>SUMIFS(СВЦЭМ!$E$39:$E$782,СВЦЭМ!$A$39:$A$782,$A158,СВЦЭМ!$B$39:$B$782,F$155)+'СЕТ СН'!$F$15</f>
        <v>170.37587869000001</v>
      </c>
      <c r="G158" s="36">
        <f>SUMIFS(СВЦЭМ!$E$39:$E$782,СВЦЭМ!$A$39:$A$782,$A158,СВЦЭМ!$B$39:$B$782,G$155)+'СЕТ СН'!$F$15</f>
        <v>165.78443779</v>
      </c>
      <c r="H158" s="36">
        <f>SUMIFS(СВЦЭМ!$E$39:$E$782,СВЦЭМ!$A$39:$A$782,$A158,СВЦЭМ!$B$39:$B$782,H$155)+'СЕТ СН'!$F$15</f>
        <v>156.31505100000001</v>
      </c>
      <c r="I158" s="36">
        <f>SUMIFS(СВЦЭМ!$E$39:$E$782,СВЦЭМ!$A$39:$A$782,$A158,СВЦЭМ!$B$39:$B$782,I$155)+'СЕТ СН'!$F$15</f>
        <v>151.17562923</v>
      </c>
      <c r="J158" s="36">
        <f>SUMIFS(СВЦЭМ!$E$39:$E$782,СВЦЭМ!$A$39:$A$782,$A158,СВЦЭМ!$B$39:$B$782,J$155)+'СЕТ СН'!$F$15</f>
        <v>160.39238721999999</v>
      </c>
      <c r="K158" s="36">
        <f>SUMIFS(СВЦЭМ!$E$39:$E$782,СВЦЭМ!$A$39:$A$782,$A158,СВЦЭМ!$B$39:$B$782,K$155)+'СЕТ СН'!$F$15</f>
        <v>165.62946063000001</v>
      </c>
      <c r="L158" s="36">
        <f>SUMIFS(СВЦЭМ!$E$39:$E$782,СВЦЭМ!$A$39:$A$782,$A158,СВЦЭМ!$B$39:$B$782,L$155)+'СЕТ СН'!$F$15</f>
        <v>167.37225848</v>
      </c>
      <c r="M158" s="36">
        <f>SUMIFS(СВЦЭМ!$E$39:$E$782,СВЦЭМ!$A$39:$A$782,$A158,СВЦЭМ!$B$39:$B$782,M$155)+'СЕТ СН'!$F$15</f>
        <v>163.65932537</v>
      </c>
      <c r="N158" s="36">
        <f>SUMIFS(СВЦЭМ!$E$39:$E$782,СВЦЭМ!$A$39:$A$782,$A158,СВЦЭМ!$B$39:$B$782,N$155)+'СЕТ СН'!$F$15</f>
        <v>161.25468803999999</v>
      </c>
      <c r="O158" s="36">
        <f>SUMIFS(СВЦЭМ!$E$39:$E$782,СВЦЭМ!$A$39:$A$782,$A158,СВЦЭМ!$B$39:$B$782,O$155)+'СЕТ СН'!$F$15</f>
        <v>167.05474923</v>
      </c>
      <c r="P158" s="36">
        <f>SUMIFS(СВЦЭМ!$E$39:$E$782,СВЦЭМ!$A$39:$A$782,$A158,СВЦЭМ!$B$39:$B$782,P$155)+'СЕТ СН'!$F$15</f>
        <v>169.53489012</v>
      </c>
      <c r="Q158" s="36">
        <f>SUMIFS(СВЦЭМ!$E$39:$E$782,СВЦЭМ!$A$39:$A$782,$A158,СВЦЭМ!$B$39:$B$782,Q$155)+'СЕТ СН'!$F$15</f>
        <v>168.12782729</v>
      </c>
      <c r="R158" s="36">
        <f>SUMIFS(СВЦЭМ!$E$39:$E$782,СВЦЭМ!$A$39:$A$782,$A158,СВЦЭМ!$B$39:$B$782,R$155)+'СЕТ СН'!$F$15</f>
        <v>160.17968427</v>
      </c>
      <c r="S158" s="36">
        <f>SUMIFS(СВЦЭМ!$E$39:$E$782,СВЦЭМ!$A$39:$A$782,$A158,СВЦЭМ!$B$39:$B$782,S$155)+'СЕТ СН'!$F$15</f>
        <v>165.49774343000001</v>
      </c>
      <c r="T158" s="36">
        <f>SUMIFS(СВЦЭМ!$E$39:$E$782,СВЦЭМ!$A$39:$A$782,$A158,СВЦЭМ!$B$39:$B$782,T$155)+'СЕТ СН'!$F$15</f>
        <v>159.13563722999999</v>
      </c>
      <c r="U158" s="36">
        <f>SUMIFS(СВЦЭМ!$E$39:$E$782,СВЦЭМ!$A$39:$A$782,$A158,СВЦЭМ!$B$39:$B$782,U$155)+'СЕТ СН'!$F$15</f>
        <v>150.05511383000001</v>
      </c>
      <c r="V158" s="36">
        <f>SUMIFS(СВЦЭМ!$E$39:$E$782,СВЦЭМ!$A$39:$A$782,$A158,СВЦЭМ!$B$39:$B$782,V$155)+'СЕТ СН'!$F$15</f>
        <v>153.38774404</v>
      </c>
      <c r="W158" s="36">
        <f>SUMIFS(СВЦЭМ!$E$39:$E$782,СВЦЭМ!$A$39:$A$782,$A158,СВЦЭМ!$B$39:$B$782,W$155)+'СЕТ СН'!$F$15</f>
        <v>155.80393538000001</v>
      </c>
      <c r="X158" s="36">
        <f>SUMIFS(СВЦЭМ!$E$39:$E$782,СВЦЭМ!$A$39:$A$782,$A158,СВЦЭМ!$B$39:$B$782,X$155)+'СЕТ СН'!$F$15</f>
        <v>151.46543262</v>
      </c>
      <c r="Y158" s="36">
        <f>SUMIFS(СВЦЭМ!$E$39:$E$782,СВЦЭМ!$A$39:$A$782,$A158,СВЦЭМ!$B$39:$B$782,Y$155)+'СЕТ СН'!$F$15</f>
        <v>138.96433413</v>
      </c>
    </row>
    <row r="159" spans="1:27" ht="15.75" x14ac:dyDescent="0.2">
      <c r="A159" s="35">
        <f t="shared" si="4"/>
        <v>44351</v>
      </c>
      <c r="B159" s="36">
        <f>SUMIFS(СВЦЭМ!$E$39:$E$782,СВЦЭМ!$A$39:$A$782,$A159,СВЦЭМ!$B$39:$B$782,B$155)+'СЕТ СН'!$F$15</f>
        <v>133.51113548000001</v>
      </c>
      <c r="C159" s="36">
        <f>SUMIFS(СВЦЭМ!$E$39:$E$782,СВЦЭМ!$A$39:$A$782,$A159,СВЦЭМ!$B$39:$B$782,C$155)+'СЕТ СН'!$F$15</f>
        <v>150.22874873000001</v>
      </c>
      <c r="D159" s="36">
        <f>SUMIFS(СВЦЭМ!$E$39:$E$782,СВЦЭМ!$A$39:$A$782,$A159,СВЦЭМ!$B$39:$B$782,D$155)+'СЕТ СН'!$F$15</f>
        <v>166.29591518000001</v>
      </c>
      <c r="E159" s="36">
        <f>SUMIFS(СВЦЭМ!$E$39:$E$782,СВЦЭМ!$A$39:$A$782,$A159,СВЦЭМ!$B$39:$B$782,E$155)+'СЕТ СН'!$F$15</f>
        <v>168.54416171</v>
      </c>
      <c r="F159" s="36">
        <f>SUMIFS(СВЦЭМ!$E$39:$E$782,СВЦЭМ!$A$39:$A$782,$A159,СВЦЭМ!$B$39:$B$782,F$155)+'СЕТ СН'!$F$15</f>
        <v>168.04522875000001</v>
      </c>
      <c r="G159" s="36">
        <f>SUMIFS(СВЦЭМ!$E$39:$E$782,СВЦЭМ!$A$39:$A$782,$A159,СВЦЭМ!$B$39:$B$782,G$155)+'СЕТ СН'!$F$15</f>
        <v>165.98109984999999</v>
      </c>
      <c r="H159" s="36">
        <f>SUMIFS(СВЦЭМ!$E$39:$E$782,СВЦЭМ!$A$39:$A$782,$A159,СВЦЭМ!$B$39:$B$782,H$155)+'СЕТ СН'!$F$15</f>
        <v>156.79530065</v>
      </c>
      <c r="I159" s="36">
        <f>SUMIFS(СВЦЭМ!$E$39:$E$782,СВЦЭМ!$A$39:$A$782,$A159,СВЦЭМ!$B$39:$B$782,I$155)+'СЕТ СН'!$F$15</f>
        <v>149.12666161999999</v>
      </c>
      <c r="J159" s="36">
        <f>SUMIFS(СВЦЭМ!$E$39:$E$782,СВЦЭМ!$A$39:$A$782,$A159,СВЦЭМ!$B$39:$B$782,J$155)+'СЕТ СН'!$F$15</f>
        <v>161.39729394</v>
      </c>
      <c r="K159" s="36">
        <f>SUMIFS(СВЦЭМ!$E$39:$E$782,СВЦЭМ!$A$39:$A$782,$A159,СВЦЭМ!$B$39:$B$782,K$155)+'СЕТ СН'!$F$15</f>
        <v>165.55418874</v>
      </c>
      <c r="L159" s="36">
        <f>SUMIFS(СВЦЭМ!$E$39:$E$782,СВЦЭМ!$A$39:$A$782,$A159,СВЦЭМ!$B$39:$B$782,L$155)+'СЕТ СН'!$F$15</f>
        <v>165.24793854999999</v>
      </c>
      <c r="M159" s="36">
        <f>SUMIFS(СВЦЭМ!$E$39:$E$782,СВЦЭМ!$A$39:$A$782,$A159,СВЦЭМ!$B$39:$B$782,M$155)+'СЕТ СН'!$F$15</f>
        <v>165.04554005</v>
      </c>
      <c r="N159" s="36">
        <f>SUMIFS(СВЦЭМ!$E$39:$E$782,СВЦЭМ!$A$39:$A$782,$A159,СВЦЭМ!$B$39:$B$782,N$155)+'СЕТ СН'!$F$15</f>
        <v>162.70772812000001</v>
      </c>
      <c r="O159" s="36">
        <f>SUMIFS(СВЦЭМ!$E$39:$E$782,СВЦЭМ!$A$39:$A$782,$A159,СВЦЭМ!$B$39:$B$782,O$155)+'СЕТ СН'!$F$15</f>
        <v>174.27084829</v>
      </c>
      <c r="P159" s="36">
        <f>SUMIFS(СВЦЭМ!$E$39:$E$782,СВЦЭМ!$A$39:$A$782,$A159,СВЦЭМ!$B$39:$B$782,P$155)+'СЕТ СН'!$F$15</f>
        <v>175.09284183</v>
      </c>
      <c r="Q159" s="36">
        <f>SUMIFS(СВЦЭМ!$E$39:$E$782,СВЦЭМ!$A$39:$A$782,$A159,СВЦЭМ!$B$39:$B$782,Q$155)+'СЕТ СН'!$F$15</f>
        <v>174.02492717999999</v>
      </c>
      <c r="R159" s="36">
        <f>SUMIFS(СВЦЭМ!$E$39:$E$782,СВЦЭМ!$A$39:$A$782,$A159,СВЦЭМ!$B$39:$B$782,R$155)+'СЕТ СН'!$F$15</f>
        <v>160.77636633</v>
      </c>
      <c r="S159" s="36">
        <f>SUMIFS(СВЦЭМ!$E$39:$E$782,СВЦЭМ!$A$39:$A$782,$A159,СВЦЭМ!$B$39:$B$782,S$155)+'СЕТ СН'!$F$15</f>
        <v>162.20765954000001</v>
      </c>
      <c r="T159" s="36">
        <f>SUMIFS(СВЦЭМ!$E$39:$E$782,СВЦЭМ!$A$39:$A$782,$A159,СВЦЭМ!$B$39:$B$782,T$155)+'СЕТ СН'!$F$15</f>
        <v>155.38523000000001</v>
      </c>
      <c r="U159" s="36">
        <f>SUMIFS(СВЦЭМ!$E$39:$E$782,СВЦЭМ!$A$39:$A$782,$A159,СВЦЭМ!$B$39:$B$782,U$155)+'СЕТ СН'!$F$15</f>
        <v>147.91305722000001</v>
      </c>
      <c r="V159" s="36">
        <f>SUMIFS(СВЦЭМ!$E$39:$E$782,СВЦЭМ!$A$39:$A$782,$A159,СВЦЭМ!$B$39:$B$782,V$155)+'СЕТ СН'!$F$15</f>
        <v>149.30212381000001</v>
      </c>
      <c r="W159" s="36">
        <f>SUMIFS(СВЦЭМ!$E$39:$E$782,СВЦЭМ!$A$39:$A$782,$A159,СВЦЭМ!$B$39:$B$782,W$155)+'СЕТ СН'!$F$15</f>
        <v>150.22381037</v>
      </c>
      <c r="X159" s="36">
        <f>SUMIFS(СВЦЭМ!$E$39:$E$782,СВЦЭМ!$A$39:$A$782,$A159,СВЦЭМ!$B$39:$B$782,X$155)+'СЕТ СН'!$F$15</f>
        <v>144.22865089999999</v>
      </c>
      <c r="Y159" s="36">
        <f>SUMIFS(СВЦЭМ!$E$39:$E$782,СВЦЭМ!$A$39:$A$782,$A159,СВЦЭМ!$B$39:$B$782,Y$155)+'СЕТ СН'!$F$15</f>
        <v>136.32234048000001</v>
      </c>
    </row>
    <row r="160" spans="1:27" ht="15.75" x14ac:dyDescent="0.2">
      <c r="A160" s="35">
        <f t="shared" si="4"/>
        <v>44352</v>
      </c>
      <c r="B160" s="36">
        <f>SUMIFS(СВЦЭМ!$E$39:$E$782,СВЦЭМ!$A$39:$A$782,$A160,СВЦЭМ!$B$39:$B$782,B$155)+'СЕТ СН'!$F$15</f>
        <v>132.43419462</v>
      </c>
      <c r="C160" s="36">
        <f>SUMIFS(СВЦЭМ!$E$39:$E$782,СВЦЭМ!$A$39:$A$782,$A160,СВЦЭМ!$B$39:$B$782,C$155)+'СЕТ СН'!$F$15</f>
        <v>143.45145209</v>
      </c>
      <c r="D160" s="36">
        <f>SUMIFS(СВЦЭМ!$E$39:$E$782,СВЦЭМ!$A$39:$A$782,$A160,СВЦЭМ!$B$39:$B$782,D$155)+'СЕТ СН'!$F$15</f>
        <v>160.10320623999999</v>
      </c>
      <c r="E160" s="36">
        <f>SUMIFS(СВЦЭМ!$E$39:$E$782,СВЦЭМ!$A$39:$A$782,$A160,СВЦЭМ!$B$39:$B$782,E$155)+'СЕТ СН'!$F$15</f>
        <v>163.19618414000001</v>
      </c>
      <c r="F160" s="36">
        <f>SUMIFS(СВЦЭМ!$E$39:$E$782,СВЦЭМ!$A$39:$A$782,$A160,СВЦЭМ!$B$39:$B$782,F$155)+'СЕТ СН'!$F$15</f>
        <v>163.92147435000001</v>
      </c>
      <c r="G160" s="36">
        <f>SUMIFS(СВЦЭМ!$E$39:$E$782,СВЦЭМ!$A$39:$A$782,$A160,СВЦЭМ!$B$39:$B$782,G$155)+'СЕТ СН'!$F$15</f>
        <v>161.83614417000001</v>
      </c>
      <c r="H160" s="36">
        <f>SUMIFS(СВЦЭМ!$E$39:$E$782,СВЦЭМ!$A$39:$A$782,$A160,СВЦЭМ!$B$39:$B$782,H$155)+'СЕТ СН'!$F$15</f>
        <v>156.02127598999999</v>
      </c>
      <c r="I160" s="36">
        <f>SUMIFS(СВЦЭМ!$E$39:$E$782,СВЦЭМ!$A$39:$A$782,$A160,СВЦЭМ!$B$39:$B$782,I$155)+'СЕТ СН'!$F$15</f>
        <v>137.94853793999999</v>
      </c>
      <c r="J160" s="36">
        <f>SUMIFS(СВЦЭМ!$E$39:$E$782,СВЦЭМ!$A$39:$A$782,$A160,СВЦЭМ!$B$39:$B$782,J$155)+'СЕТ СН'!$F$15</f>
        <v>139.33448157999999</v>
      </c>
      <c r="K160" s="36">
        <f>SUMIFS(СВЦЭМ!$E$39:$E$782,СВЦЭМ!$A$39:$A$782,$A160,СВЦЭМ!$B$39:$B$782,K$155)+'СЕТ СН'!$F$15</f>
        <v>157.78689086</v>
      </c>
      <c r="L160" s="36">
        <f>SUMIFS(СВЦЭМ!$E$39:$E$782,СВЦЭМ!$A$39:$A$782,$A160,СВЦЭМ!$B$39:$B$782,L$155)+'СЕТ СН'!$F$15</f>
        <v>159.01973774000001</v>
      </c>
      <c r="M160" s="36">
        <f>SUMIFS(СВЦЭМ!$E$39:$E$782,СВЦЭМ!$A$39:$A$782,$A160,СВЦЭМ!$B$39:$B$782,M$155)+'СЕТ СН'!$F$15</f>
        <v>158.89304315999999</v>
      </c>
      <c r="N160" s="36">
        <f>SUMIFS(СВЦЭМ!$E$39:$E$782,СВЦЭМ!$A$39:$A$782,$A160,СВЦЭМ!$B$39:$B$782,N$155)+'СЕТ СН'!$F$15</f>
        <v>157.77265097</v>
      </c>
      <c r="O160" s="36">
        <f>SUMIFS(СВЦЭМ!$E$39:$E$782,СВЦЭМ!$A$39:$A$782,$A160,СВЦЭМ!$B$39:$B$782,O$155)+'СЕТ СН'!$F$15</f>
        <v>165.39142901</v>
      </c>
      <c r="P160" s="36">
        <f>SUMIFS(СВЦЭМ!$E$39:$E$782,СВЦЭМ!$A$39:$A$782,$A160,СВЦЭМ!$B$39:$B$782,P$155)+'СЕТ СН'!$F$15</f>
        <v>165.80496009000001</v>
      </c>
      <c r="Q160" s="36">
        <f>SUMIFS(СВЦЭМ!$E$39:$E$782,СВЦЭМ!$A$39:$A$782,$A160,СВЦЭМ!$B$39:$B$782,Q$155)+'СЕТ СН'!$F$15</f>
        <v>164.05692476999999</v>
      </c>
      <c r="R160" s="36">
        <f>SUMIFS(СВЦЭМ!$E$39:$E$782,СВЦЭМ!$A$39:$A$782,$A160,СВЦЭМ!$B$39:$B$782,R$155)+'СЕТ СН'!$F$15</f>
        <v>150.53407129999999</v>
      </c>
      <c r="S160" s="36">
        <f>SUMIFS(СВЦЭМ!$E$39:$E$782,СВЦЭМ!$A$39:$A$782,$A160,СВЦЭМ!$B$39:$B$782,S$155)+'СЕТ СН'!$F$15</f>
        <v>149.99109738000001</v>
      </c>
      <c r="T160" s="36">
        <f>SUMIFS(СВЦЭМ!$E$39:$E$782,СВЦЭМ!$A$39:$A$782,$A160,СВЦЭМ!$B$39:$B$782,T$155)+'СЕТ СН'!$F$15</f>
        <v>147.02060693000001</v>
      </c>
      <c r="U160" s="36">
        <f>SUMIFS(СВЦЭМ!$E$39:$E$782,СВЦЭМ!$A$39:$A$782,$A160,СВЦЭМ!$B$39:$B$782,U$155)+'СЕТ СН'!$F$15</f>
        <v>139.83335502</v>
      </c>
      <c r="V160" s="36">
        <f>SUMIFS(СВЦЭМ!$E$39:$E$782,СВЦЭМ!$A$39:$A$782,$A160,СВЦЭМ!$B$39:$B$782,V$155)+'СЕТ СН'!$F$15</f>
        <v>134.57117029</v>
      </c>
      <c r="W160" s="36">
        <f>SUMIFS(СВЦЭМ!$E$39:$E$782,СВЦЭМ!$A$39:$A$782,$A160,СВЦЭМ!$B$39:$B$782,W$155)+'СЕТ СН'!$F$15</f>
        <v>135.55792905000001</v>
      </c>
      <c r="X160" s="36">
        <f>SUMIFS(СВЦЭМ!$E$39:$E$782,СВЦЭМ!$A$39:$A$782,$A160,СВЦЭМ!$B$39:$B$782,X$155)+'СЕТ СН'!$F$15</f>
        <v>135.23447739</v>
      </c>
      <c r="Y160" s="36">
        <f>SUMIFS(СВЦЭМ!$E$39:$E$782,СВЦЭМ!$A$39:$A$782,$A160,СВЦЭМ!$B$39:$B$782,Y$155)+'СЕТ СН'!$F$15</f>
        <v>132.12442082000001</v>
      </c>
    </row>
    <row r="161" spans="1:25" ht="15.75" x14ac:dyDescent="0.2">
      <c r="A161" s="35">
        <f t="shared" si="4"/>
        <v>44353</v>
      </c>
      <c r="B161" s="36">
        <f>SUMIFS(СВЦЭМ!$E$39:$E$782,СВЦЭМ!$A$39:$A$782,$A161,СВЦЭМ!$B$39:$B$782,B$155)+'СЕТ СН'!$F$15</f>
        <v>139.28439764000001</v>
      </c>
      <c r="C161" s="36">
        <f>SUMIFS(СВЦЭМ!$E$39:$E$782,СВЦЭМ!$A$39:$A$782,$A161,СВЦЭМ!$B$39:$B$782,C$155)+'СЕТ СН'!$F$15</f>
        <v>145.02751499999999</v>
      </c>
      <c r="D161" s="36">
        <f>SUMIFS(СВЦЭМ!$E$39:$E$782,СВЦЭМ!$A$39:$A$782,$A161,СВЦЭМ!$B$39:$B$782,D$155)+'СЕТ СН'!$F$15</f>
        <v>162.03688102000001</v>
      </c>
      <c r="E161" s="36">
        <f>SUMIFS(СВЦЭМ!$E$39:$E$782,СВЦЭМ!$A$39:$A$782,$A161,СВЦЭМ!$B$39:$B$782,E$155)+'СЕТ СН'!$F$15</f>
        <v>165.35264193</v>
      </c>
      <c r="F161" s="36">
        <f>SUMIFS(СВЦЭМ!$E$39:$E$782,СВЦЭМ!$A$39:$A$782,$A161,СВЦЭМ!$B$39:$B$782,F$155)+'СЕТ СН'!$F$15</f>
        <v>165.66730545999999</v>
      </c>
      <c r="G161" s="36">
        <f>SUMIFS(СВЦЭМ!$E$39:$E$782,СВЦЭМ!$A$39:$A$782,$A161,СВЦЭМ!$B$39:$B$782,G$155)+'СЕТ СН'!$F$15</f>
        <v>165.49503920000001</v>
      </c>
      <c r="H161" s="36">
        <f>SUMIFS(СВЦЭМ!$E$39:$E$782,СВЦЭМ!$A$39:$A$782,$A161,СВЦЭМ!$B$39:$B$782,H$155)+'СЕТ СН'!$F$15</f>
        <v>163.16749619999999</v>
      </c>
      <c r="I161" s="36">
        <f>SUMIFS(СВЦЭМ!$E$39:$E$782,СВЦЭМ!$A$39:$A$782,$A161,СВЦЭМ!$B$39:$B$782,I$155)+'СЕТ СН'!$F$15</f>
        <v>141.58051218</v>
      </c>
      <c r="J161" s="36">
        <f>SUMIFS(СВЦЭМ!$E$39:$E$782,СВЦЭМ!$A$39:$A$782,$A161,СВЦЭМ!$B$39:$B$782,J$155)+'СЕТ СН'!$F$15</f>
        <v>134.06398648999999</v>
      </c>
      <c r="K161" s="36">
        <f>SUMIFS(СВЦЭМ!$E$39:$E$782,СВЦЭМ!$A$39:$A$782,$A161,СВЦЭМ!$B$39:$B$782,K$155)+'СЕТ СН'!$F$15</f>
        <v>139.34347119</v>
      </c>
      <c r="L161" s="36">
        <f>SUMIFS(СВЦЭМ!$E$39:$E$782,СВЦЭМ!$A$39:$A$782,$A161,СВЦЭМ!$B$39:$B$782,L$155)+'СЕТ СН'!$F$15</f>
        <v>142.47695277</v>
      </c>
      <c r="M161" s="36">
        <f>SUMIFS(СВЦЭМ!$E$39:$E$782,СВЦЭМ!$A$39:$A$782,$A161,СВЦЭМ!$B$39:$B$782,M$155)+'СЕТ СН'!$F$15</f>
        <v>146.31694271999999</v>
      </c>
      <c r="N161" s="36">
        <f>SUMIFS(СВЦЭМ!$E$39:$E$782,СВЦЭМ!$A$39:$A$782,$A161,СВЦЭМ!$B$39:$B$782,N$155)+'СЕТ СН'!$F$15</f>
        <v>154.22984245000001</v>
      </c>
      <c r="O161" s="36">
        <f>SUMIFS(СВЦЭМ!$E$39:$E$782,СВЦЭМ!$A$39:$A$782,$A161,СВЦЭМ!$B$39:$B$782,O$155)+'СЕТ СН'!$F$15</f>
        <v>160.32143589</v>
      </c>
      <c r="P161" s="36">
        <f>SUMIFS(СВЦЭМ!$E$39:$E$782,СВЦЭМ!$A$39:$A$782,$A161,СВЦЭМ!$B$39:$B$782,P$155)+'СЕТ СН'!$F$15</f>
        <v>160.75826678999999</v>
      </c>
      <c r="Q161" s="36">
        <f>SUMIFS(СВЦЭМ!$E$39:$E$782,СВЦЭМ!$A$39:$A$782,$A161,СВЦЭМ!$B$39:$B$782,Q$155)+'СЕТ СН'!$F$15</f>
        <v>160.90296832000001</v>
      </c>
      <c r="R161" s="36">
        <f>SUMIFS(СВЦЭМ!$E$39:$E$782,СВЦЭМ!$A$39:$A$782,$A161,СВЦЭМ!$B$39:$B$782,R$155)+'СЕТ СН'!$F$15</f>
        <v>149.94180692</v>
      </c>
      <c r="S161" s="36">
        <f>SUMIFS(СВЦЭМ!$E$39:$E$782,СВЦЭМ!$A$39:$A$782,$A161,СВЦЭМ!$B$39:$B$782,S$155)+'СЕТ СН'!$F$15</f>
        <v>142.92551387</v>
      </c>
      <c r="T161" s="36">
        <f>SUMIFS(СВЦЭМ!$E$39:$E$782,СВЦЭМ!$A$39:$A$782,$A161,СВЦЭМ!$B$39:$B$782,T$155)+'СЕТ СН'!$F$15</f>
        <v>138.72663012000001</v>
      </c>
      <c r="U161" s="36">
        <f>SUMIFS(СВЦЭМ!$E$39:$E$782,СВЦЭМ!$A$39:$A$782,$A161,СВЦЭМ!$B$39:$B$782,U$155)+'СЕТ СН'!$F$15</f>
        <v>138.30037150999999</v>
      </c>
      <c r="V161" s="36">
        <f>SUMIFS(СВЦЭМ!$E$39:$E$782,СВЦЭМ!$A$39:$A$782,$A161,СВЦЭМ!$B$39:$B$782,V$155)+'СЕТ СН'!$F$15</f>
        <v>138.78997163</v>
      </c>
      <c r="W161" s="36">
        <f>SUMIFS(СВЦЭМ!$E$39:$E$782,СВЦЭМ!$A$39:$A$782,$A161,СВЦЭМ!$B$39:$B$782,W$155)+'СЕТ СН'!$F$15</f>
        <v>143.63140608</v>
      </c>
      <c r="X161" s="36">
        <f>SUMIFS(СВЦЭМ!$E$39:$E$782,СВЦЭМ!$A$39:$A$782,$A161,СВЦЭМ!$B$39:$B$782,X$155)+'СЕТ СН'!$F$15</f>
        <v>142.11777054999999</v>
      </c>
      <c r="Y161" s="36">
        <f>SUMIFS(СВЦЭМ!$E$39:$E$782,СВЦЭМ!$A$39:$A$782,$A161,СВЦЭМ!$B$39:$B$782,Y$155)+'СЕТ СН'!$F$15</f>
        <v>135.21195356999999</v>
      </c>
    </row>
    <row r="162" spans="1:25" ht="15.75" x14ac:dyDescent="0.2">
      <c r="A162" s="35">
        <f t="shared" si="4"/>
        <v>44354</v>
      </c>
      <c r="B162" s="36">
        <f>SUMIFS(СВЦЭМ!$E$39:$E$782,СВЦЭМ!$A$39:$A$782,$A162,СВЦЭМ!$B$39:$B$782,B$155)+'СЕТ СН'!$F$15</f>
        <v>130.81963888999999</v>
      </c>
      <c r="C162" s="36">
        <f>SUMIFS(СВЦЭМ!$E$39:$E$782,СВЦЭМ!$A$39:$A$782,$A162,СВЦЭМ!$B$39:$B$782,C$155)+'СЕТ СН'!$F$15</f>
        <v>146.29304621</v>
      </c>
      <c r="D162" s="36">
        <f>SUMIFS(СВЦЭМ!$E$39:$E$782,СВЦЭМ!$A$39:$A$782,$A162,СВЦЭМ!$B$39:$B$782,D$155)+'СЕТ СН'!$F$15</f>
        <v>163.50670441</v>
      </c>
      <c r="E162" s="36">
        <f>SUMIFS(СВЦЭМ!$E$39:$E$782,СВЦЭМ!$A$39:$A$782,$A162,СВЦЭМ!$B$39:$B$782,E$155)+'СЕТ СН'!$F$15</f>
        <v>168.08610791999999</v>
      </c>
      <c r="F162" s="36">
        <f>SUMIFS(СВЦЭМ!$E$39:$E$782,СВЦЭМ!$A$39:$A$782,$A162,СВЦЭМ!$B$39:$B$782,F$155)+'СЕТ СН'!$F$15</f>
        <v>167.96032557999999</v>
      </c>
      <c r="G162" s="36">
        <f>SUMIFS(СВЦЭМ!$E$39:$E$782,СВЦЭМ!$A$39:$A$782,$A162,СВЦЭМ!$B$39:$B$782,G$155)+'СЕТ СН'!$F$15</f>
        <v>165.07513732000001</v>
      </c>
      <c r="H162" s="36">
        <f>SUMIFS(СВЦЭМ!$E$39:$E$782,СВЦЭМ!$A$39:$A$782,$A162,СВЦЭМ!$B$39:$B$782,H$155)+'СЕТ СН'!$F$15</f>
        <v>158.59340159000001</v>
      </c>
      <c r="I162" s="36">
        <f>SUMIFS(СВЦЭМ!$E$39:$E$782,СВЦЭМ!$A$39:$A$782,$A162,СВЦЭМ!$B$39:$B$782,I$155)+'СЕТ СН'!$F$15</f>
        <v>139.31866991999999</v>
      </c>
      <c r="J162" s="36">
        <f>SUMIFS(СВЦЭМ!$E$39:$E$782,СВЦЭМ!$A$39:$A$782,$A162,СВЦЭМ!$B$39:$B$782,J$155)+'СЕТ СН'!$F$15</f>
        <v>139.27556025000001</v>
      </c>
      <c r="K162" s="36">
        <f>SUMIFS(СВЦЭМ!$E$39:$E$782,СВЦЭМ!$A$39:$A$782,$A162,СВЦЭМ!$B$39:$B$782,K$155)+'СЕТ СН'!$F$15</f>
        <v>145.40867316999999</v>
      </c>
      <c r="L162" s="36">
        <f>SUMIFS(СВЦЭМ!$E$39:$E$782,СВЦЭМ!$A$39:$A$782,$A162,СВЦЭМ!$B$39:$B$782,L$155)+'СЕТ СН'!$F$15</f>
        <v>148.29010102999999</v>
      </c>
      <c r="M162" s="36">
        <f>SUMIFS(СВЦЭМ!$E$39:$E$782,СВЦЭМ!$A$39:$A$782,$A162,СВЦЭМ!$B$39:$B$782,M$155)+'СЕТ СН'!$F$15</f>
        <v>145.16288574000001</v>
      </c>
      <c r="N162" s="36">
        <f>SUMIFS(СВЦЭМ!$E$39:$E$782,СВЦЭМ!$A$39:$A$782,$A162,СВЦЭМ!$B$39:$B$782,N$155)+'СЕТ СН'!$F$15</f>
        <v>151.03338513</v>
      </c>
      <c r="O162" s="36">
        <f>SUMIFS(СВЦЭМ!$E$39:$E$782,СВЦЭМ!$A$39:$A$782,$A162,СВЦЭМ!$B$39:$B$782,O$155)+'СЕТ СН'!$F$15</f>
        <v>160.12572961000001</v>
      </c>
      <c r="P162" s="36">
        <f>SUMIFS(СВЦЭМ!$E$39:$E$782,СВЦЭМ!$A$39:$A$782,$A162,СВЦЭМ!$B$39:$B$782,P$155)+'СЕТ СН'!$F$15</f>
        <v>162.47786368000001</v>
      </c>
      <c r="Q162" s="36">
        <f>SUMIFS(СВЦЭМ!$E$39:$E$782,СВЦЭМ!$A$39:$A$782,$A162,СВЦЭМ!$B$39:$B$782,Q$155)+'СЕТ СН'!$F$15</f>
        <v>163.56905709</v>
      </c>
      <c r="R162" s="36">
        <f>SUMIFS(СВЦЭМ!$E$39:$E$782,СВЦЭМ!$A$39:$A$782,$A162,СВЦЭМ!$B$39:$B$782,R$155)+'СЕТ СН'!$F$15</f>
        <v>150.10524860999999</v>
      </c>
      <c r="S162" s="36">
        <f>SUMIFS(СВЦЭМ!$E$39:$E$782,СВЦЭМ!$A$39:$A$782,$A162,СВЦЭМ!$B$39:$B$782,S$155)+'СЕТ СН'!$F$15</f>
        <v>139.49443406</v>
      </c>
      <c r="T162" s="36">
        <f>SUMIFS(СВЦЭМ!$E$39:$E$782,СВЦЭМ!$A$39:$A$782,$A162,СВЦЭМ!$B$39:$B$782,T$155)+'СЕТ СН'!$F$15</f>
        <v>140.98935079</v>
      </c>
      <c r="U162" s="36">
        <f>SUMIFS(СВЦЭМ!$E$39:$E$782,СВЦЭМ!$A$39:$A$782,$A162,СВЦЭМ!$B$39:$B$782,U$155)+'СЕТ СН'!$F$15</f>
        <v>143.85739763000001</v>
      </c>
      <c r="V162" s="36">
        <f>SUMIFS(СВЦЭМ!$E$39:$E$782,СВЦЭМ!$A$39:$A$782,$A162,СВЦЭМ!$B$39:$B$782,V$155)+'СЕТ СН'!$F$15</f>
        <v>148.16825614000001</v>
      </c>
      <c r="W162" s="36">
        <f>SUMIFS(СВЦЭМ!$E$39:$E$782,СВЦЭМ!$A$39:$A$782,$A162,СВЦЭМ!$B$39:$B$782,W$155)+'СЕТ СН'!$F$15</f>
        <v>152.26145102999999</v>
      </c>
      <c r="X162" s="36">
        <f>SUMIFS(СВЦЭМ!$E$39:$E$782,СВЦЭМ!$A$39:$A$782,$A162,СВЦЭМ!$B$39:$B$782,X$155)+'СЕТ СН'!$F$15</f>
        <v>149.02566023</v>
      </c>
      <c r="Y162" s="36">
        <f>SUMIFS(СВЦЭМ!$E$39:$E$782,СВЦЭМ!$A$39:$A$782,$A162,СВЦЭМ!$B$39:$B$782,Y$155)+'СЕТ СН'!$F$15</f>
        <v>130.93325017999999</v>
      </c>
    </row>
    <row r="163" spans="1:25" ht="15.75" x14ac:dyDescent="0.2">
      <c r="A163" s="35">
        <f t="shared" si="4"/>
        <v>44355</v>
      </c>
      <c r="B163" s="36">
        <f>SUMIFS(СВЦЭМ!$E$39:$E$782,СВЦЭМ!$A$39:$A$782,$A163,СВЦЭМ!$B$39:$B$782,B$155)+'СЕТ СН'!$F$15</f>
        <v>127.01405687</v>
      </c>
      <c r="C163" s="36">
        <f>SUMIFS(СВЦЭМ!$E$39:$E$782,СВЦЭМ!$A$39:$A$782,$A163,СВЦЭМ!$B$39:$B$782,C$155)+'СЕТ СН'!$F$15</f>
        <v>144.77362298</v>
      </c>
      <c r="D163" s="36">
        <f>SUMIFS(СВЦЭМ!$E$39:$E$782,СВЦЭМ!$A$39:$A$782,$A163,СВЦЭМ!$B$39:$B$782,D$155)+'СЕТ СН'!$F$15</f>
        <v>163.71550255</v>
      </c>
      <c r="E163" s="36">
        <f>SUMIFS(СВЦЭМ!$E$39:$E$782,СВЦЭМ!$A$39:$A$782,$A163,СВЦЭМ!$B$39:$B$782,E$155)+'СЕТ СН'!$F$15</f>
        <v>167.44219848</v>
      </c>
      <c r="F163" s="36">
        <f>SUMIFS(СВЦЭМ!$E$39:$E$782,СВЦЭМ!$A$39:$A$782,$A163,СВЦЭМ!$B$39:$B$782,F$155)+'СЕТ СН'!$F$15</f>
        <v>166.732201</v>
      </c>
      <c r="G163" s="36">
        <f>SUMIFS(СВЦЭМ!$E$39:$E$782,СВЦЭМ!$A$39:$A$782,$A163,СВЦЭМ!$B$39:$B$782,G$155)+'СЕТ СН'!$F$15</f>
        <v>164.41150933</v>
      </c>
      <c r="H163" s="36">
        <f>SUMIFS(СВЦЭМ!$E$39:$E$782,СВЦЭМ!$A$39:$A$782,$A163,СВЦЭМ!$B$39:$B$782,H$155)+'СЕТ СН'!$F$15</f>
        <v>153.47533411000001</v>
      </c>
      <c r="I163" s="36">
        <f>SUMIFS(СВЦЭМ!$E$39:$E$782,СВЦЭМ!$A$39:$A$782,$A163,СВЦЭМ!$B$39:$B$782,I$155)+'СЕТ СН'!$F$15</f>
        <v>134.30394955</v>
      </c>
      <c r="J163" s="36">
        <f>SUMIFS(СВЦЭМ!$E$39:$E$782,СВЦЭМ!$A$39:$A$782,$A163,СВЦЭМ!$B$39:$B$782,J$155)+'СЕТ СН'!$F$15</f>
        <v>129.42430064000001</v>
      </c>
      <c r="K163" s="36">
        <f>SUMIFS(СВЦЭМ!$E$39:$E$782,СВЦЭМ!$A$39:$A$782,$A163,СВЦЭМ!$B$39:$B$782,K$155)+'СЕТ СН'!$F$15</f>
        <v>129.94709094000001</v>
      </c>
      <c r="L163" s="36">
        <f>SUMIFS(СВЦЭМ!$E$39:$E$782,СВЦЭМ!$A$39:$A$782,$A163,СВЦЭМ!$B$39:$B$782,L$155)+'СЕТ СН'!$F$15</f>
        <v>129.88582051</v>
      </c>
      <c r="M163" s="36">
        <f>SUMIFS(СВЦЭМ!$E$39:$E$782,СВЦЭМ!$A$39:$A$782,$A163,СВЦЭМ!$B$39:$B$782,M$155)+'СЕТ СН'!$F$15</f>
        <v>132.33407216000001</v>
      </c>
      <c r="N163" s="36">
        <f>SUMIFS(СВЦЭМ!$E$39:$E$782,СВЦЭМ!$A$39:$A$782,$A163,СВЦЭМ!$B$39:$B$782,N$155)+'СЕТ СН'!$F$15</f>
        <v>142.79599784000001</v>
      </c>
      <c r="O163" s="36">
        <f>SUMIFS(СВЦЭМ!$E$39:$E$782,СВЦЭМ!$A$39:$A$782,$A163,СВЦЭМ!$B$39:$B$782,O$155)+'СЕТ СН'!$F$15</f>
        <v>153.53999451999999</v>
      </c>
      <c r="P163" s="36">
        <f>SUMIFS(СВЦЭМ!$E$39:$E$782,СВЦЭМ!$A$39:$A$782,$A163,СВЦЭМ!$B$39:$B$782,P$155)+'СЕТ СН'!$F$15</f>
        <v>154.67360429999999</v>
      </c>
      <c r="Q163" s="36">
        <f>SUMIFS(СВЦЭМ!$E$39:$E$782,СВЦЭМ!$A$39:$A$782,$A163,СВЦЭМ!$B$39:$B$782,Q$155)+'СЕТ СН'!$F$15</f>
        <v>155.00405710999999</v>
      </c>
      <c r="R163" s="36">
        <f>SUMIFS(СВЦЭМ!$E$39:$E$782,СВЦЭМ!$A$39:$A$782,$A163,СВЦЭМ!$B$39:$B$782,R$155)+'СЕТ СН'!$F$15</f>
        <v>142.83968555999999</v>
      </c>
      <c r="S163" s="36">
        <f>SUMIFS(СВЦЭМ!$E$39:$E$782,СВЦЭМ!$A$39:$A$782,$A163,СВЦЭМ!$B$39:$B$782,S$155)+'СЕТ СН'!$F$15</f>
        <v>130.01147215</v>
      </c>
      <c r="T163" s="36">
        <f>SUMIFS(СВЦЭМ!$E$39:$E$782,СВЦЭМ!$A$39:$A$782,$A163,СВЦЭМ!$B$39:$B$782,T$155)+'СЕТ СН'!$F$15</f>
        <v>125.62262414999999</v>
      </c>
      <c r="U163" s="36">
        <f>SUMIFS(СВЦЭМ!$E$39:$E$782,СВЦЭМ!$A$39:$A$782,$A163,СВЦЭМ!$B$39:$B$782,U$155)+'СЕТ СН'!$F$15</f>
        <v>123.93712082</v>
      </c>
      <c r="V163" s="36">
        <f>SUMIFS(СВЦЭМ!$E$39:$E$782,СВЦЭМ!$A$39:$A$782,$A163,СВЦЭМ!$B$39:$B$782,V$155)+'СЕТ СН'!$F$15</f>
        <v>123.61519878999999</v>
      </c>
      <c r="W163" s="36">
        <f>SUMIFS(СВЦЭМ!$E$39:$E$782,СВЦЭМ!$A$39:$A$782,$A163,СВЦЭМ!$B$39:$B$782,W$155)+'СЕТ СН'!$F$15</f>
        <v>127.8140264</v>
      </c>
      <c r="X163" s="36">
        <f>SUMIFS(СВЦЭМ!$E$39:$E$782,СВЦЭМ!$A$39:$A$782,$A163,СВЦЭМ!$B$39:$B$782,X$155)+'СЕТ СН'!$F$15</f>
        <v>124.31367198</v>
      </c>
      <c r="Y163" s="36">
        <f>SUMIFS(СВЦЭМ!$E$39:$E$782,СВЦЭМ!$A$39:$A$782,$A163,СВЦЭМ!$B$39:$B$782,Y$155)+'СЕТ СН'!$F$15</f>
        <v>120.87504703</v>
      </c>
    </row>
    <row r="164" spans="1:25" ht="15.75" x14ac:dyDescent="0.2">
      <c r="A164" s="35">
        <f t="shared" si="4"/>
        <v>44356</v>
      </c>
      <c r="B164" s="36">
        <f>SUMIFS(СВЦЭМ!$E$39:$E$782,СВЦЭМ!$A$39:$A$782,$A164,СВЦЭМ!$B$39:$B$782,B$155)+'СЕТ СН'!$F$15</f>
        <v>130.53382522000001</v>
      </c>
      <c r="C164" s="36">
        <f>SUMIFS(СВЦЭМ!$E$39:$E$782,СВЦЭМ!$A$39:$A$782,$A164,СВЦЭМ!$B$39:$B$782,C$155)+'СЕТ СН'!$F$15</f>
        <v>146.93133227000001</v>
      </c>
      <c r="D164" s="36">
        <f>SUMIFS(СВЦЭМ!$E$39:$E$782,СВЦЭМ!$A$39:$A$782,$A164,СВЦЭМ!$B$39:$B$782,D$155)+'СЕТ СН'!$F$15</f>
        <v>162.9518205</v>
      </c>
      <c r="E164" s="36">
        <f>SUMIFS(СВЦЭМ!$E$39:$E$782,СВЦЭМ!$A$39:$A$782,$A164,СВЦЭМ!$B$39:$B$782,E$155)+'СЕТ СН'!$F$15</f>
        <v>165.25007586999999</v>
      </c>
      <c r="F164" s="36">
        <f>SUMIFS(СВЦЭМ!$E$39:$E$782,СВЦЭМ!$A$39:$A$782,$A164,СВЦЭМ!$B$39:$B$782,F$155)+'СЕТ СН'!$F$15</f>
        <v>165.26913402</v>
      </c>
      <c r="G164" s="36">
        <f>SUMIFS(СВЦЭМ!$E$39:$E$782,СВЦЭМ!$A$39:$A$782,$A164,СВЦЭМ!$B$39:$B$782,G$155)+'СЕТ СН'!$F$15</f>
        <v>161.82202176999999</v>
      </c>
      <c r="H164" s="36">
        <f>SUMIFS(СВЦЭМ!$E$39:$E$782,СВЦЭМ!$A$39:$A$782,$A164,СВЦЭМ!$B$39:$B$782,H$155)+'СЕТ СН'!$F$15</f>
        <v>152.91080743000001</v>
      </c>
      <c r="I164" s="36">
        <f>SUMIFS(СВЦЭМ!$E$39:$E$782,СВЦЭМ!$A$39:$A$782,$A164,СВЦЭМ!$B$39:$B$782,I$155)+'СЕТ СН'!$F$15</f>
        <v>134.29032796999999</v>
      </c>
      <c r="J164" s="36">
        <f>SUMIFS(СВЦЭМ!$E$39:$E$782,СВЦЭМ!$A$39:$A$782,$A164,СВЦЭМ!$B$39:$B$782,J$155)+'СЕТ СН'!$F$15</f>
        <v>130.53283139000001</v>
      </c>
      <c r="K164" s="36">
        <f>SUMIFS(СВЦЭМ!$E$39:$E$782,СВЦЭМ!$A$39:$A$782,$A164,СВЦЭМ!$B$39:$B$782,K$155)+'СЕТ СН'!$F$15</f>
        <v>132.20103025</v>
      </c>
      <c r="L164" s="36">
        <f>SUMIFS(СВЦЭМ!$E$39:$E$782,СВЦЭМ!$A$39:$A$782,$A164,СВЦЭМ!$B$39:$B$782,L$155)+'СЕТ СН'!$F$15</f>
        <v>133.3635803</v>
      </c>
      <c r="M164" s="36">
        <f>SUMIFS(СВЦЭМ!$E$39:$E$782,СВЦЭМ!$A$39:$A$782,$A164,СВЦЭМ!$B$39:$B$782,M$155)+'СЕТ СН'!$F$15</f>
        <v>135.71531001</v>
      </c>
      <c r="N164" s="36">
        <f>SUMIFS(СВЦЭМ!$E$39:$E$782,СВЦЭМ!$A$39:$A$782,$A164,СВЦЭМ!$B$39:$B$782,N$155)+'СЕТ СН'!$F$15</f>
        <v>145.40214391000001</v>
      </c>
      <c r="O164" s="36">
        <f>SUMIFS(СВЦЭМ!$E$39:$E$782,СВЦЭМ!$A$39:$A$782,$A164,СВЦЭМ!$B$39:$B$782,O$155)+'СЕТ СН'!$F$15</f>
        <v>158.71252634000001</v>
      </c>
      <c r="P164" s="36">
        <f>SUMIFS(СВЦЭМ!$E$39:$E$782,СВЦЭМ!$A$39:$A$782,$A164,СВЦЭМ!$B$39:$B$782,P$155)+'СЕТ СН'!$F$15</f>
        <v>158.38885311999999</v>
      </c>
      <c r="Q164" s="36">
        <f>SUMIFS(СВЦЭМ!$E$39:$E$782,СВЦЭМ!$A$39:$A$782,$A164,СВЦЭМ!$B$39:$B$782,Q$155)+'СЕТ СН'!$F$15</f>
        <v>156.47815835</v>
      </c>
      <c r="R164" s="36">
        <f>SUMIFS(СВЦЭМ!$E$39:$E$782,СВЦЭМ!$A$39:$A$782,$A164,СВЦЭМ!$B$39:$B$782,R$155)+'СЕТ СН'!$F$15</f>
        <v>143.72134779999999</v>
      </c>
      <c r="S164" s="36">
        <f>SUMIFS(СВЦЭМ!$E$39:$E$782,СВЦЭМ!$A$39:$A$782,$A164,СВЦЭМ!$B$39:$B$782,S$155)+'СЕТ СН'!$F$15</f>
        <v>130.03209287999999</v>
      </c>
      <c r="T164" s="36">
        <f>SUMIFS(СВЦЭМ!$E$39:$E$782,СВЦЭМ!$A$39:$A$782,$A164,СВЦЭМ!$B$39:$B$782,T$155)+'СЕТ СН'!$F$15</f>
        <v>125.75151074999999</v>
      </c>
      <c r="U164" s="36">
        <f>SUMIFS(СВЦЭМ!$E$39:$E$782,СВЦЭМ!$A$39:$A$782,$A164,СВЦЭМ!$B$39:$B$782,U$155)+'СЕТ СН'!$F$15</f>
        <v>121.90559824</v>
      </c>
      <c r="V164" s="36">
        <f>SUMIFS(СВЦЭМ!$E$39:$E$782,СВЦЭМ!$A$39:$A$782,$A164,СВЦЭМ!$B$39:$B$782,V$155)+'СЕТ СН'!$F$15</f>
        <v>122.82611417</v>
      </c>
      <c r="W164" s="36">
        <f>SUMIFS(СВЦЭМ!$E$39:$E$782,СВЦЭМ!$A$39:$A$782,$A164,СВЦЭМ!$B$39:$B$782,W$155)+'СЕТ СН'!$F$15</f>
        <v>126.38272716</v>
      </c>
      <c r="X164" s="36">
        <f>SUMIFS(СВЦЭМ!$E$39:$E$782,СВЦЭМ!$A$39:$A$782,$A164,СВЦЭМ!$B$39:$B$782,X$155)+'СЕТ СН'!$F$15</f>
        <v>124.34578381</v>
      </c>
      <c r="Y164" s="36">
        <f>SUMIFS(СВЦЭМ!$E$39:$E$782,СВЦЭМ!$A$39:$A$782,$A164,СВЦЭМ!$B$39:$B$782,Y$155)+'СЕТ СН'!$F$15</f>
        <v>119.12848404</v>
      </c>
    </row>
    <row r="165" spans="1:25" ht="15.75" x14ac:dyDescent="0.2">
      <c r="A165" s="35">
        <f t="shared" si="4"/>
        <v>44357</v>
      </c>
      <c r="B165" s="36">
        <f>SUMIFS(СВЦЭМ!$E$39:$E$782,СВЦЭМ!$A$39:$A$782,$A165,СВЦЭМ!$B$39:$B$782,B$155)+'СЕТ СН'!$F$15</f>
        <v>120.06148591</v>
      </c>
      <c r="C165" s="36">
        <f>SUMIFS(СВЦЭМ!$E$39:$E$782,СВЦЭМ!$A$39:$A$782,$A165,СВЦЭМ!$B$39:$B$782,C$155)+'СЕТ СН'!$F$15</f>
        <v>132.78618925000001</v>
      </c>
      <c r="D165" s="36">
        <f>SUMIFS(СВЦЭМ!$E$39:$E$782,СВЦЭМ!$A$39:$A$782,$A165,СВЦЭМ!$B$39:$B$782,D$155)+'СЕТ СН'!$F$15</f>
        <v>147.25217280999999</v>
      </c>
      <c r="E165" s="36">
        <f>SUMIFS(СВЦЭМ!$E$39:$E$782,СВЦЭМ!$A$39:$A$782,$A165,СВЦЭМ!$B$39:$B$782,E$155)+'СЕТ СН'!$F$15</f>
        <v>151.28768568999999</v>
      </c>
      <c r="F165" s="36">
        <f>SUMIFS(СВЦЭМ!$E$39:$E$782,СВЦЭМ!$A$39:$A$782,$A165,СВЦЭМ!$B$39:$B$782,F$155)+'СЕТ СН'!$F$15</f>
        <v>150.41049439</v>
      </c>
      <c r="G165" s="36">
        <f>SUMIFS(СВЦЭМ!$E$39:$E$782,СВЦЭМ!$A$39:$A$782,$A165,СВЦЭМ!$B$39:$B$782,G$155)+'СЕТ СН'!$F$15</f>
        <v>147.89337778999999</v>
      </c>
      <c r="H165" s="36">
        <f>SUMIFS(СВЦЭМ!$E$39:$E$782,СВЦЭМ!$A$39:$A$782,$A165,СВЦЭМ!$B$39:$B$782,H$155)+'СЕТ СН'!$F$15</f>
        <v>143.51901595000001</v>
      </c>
      <c r="I165" s="36">
        <f>SUMIFS(СВЦЭМ!$E$39:$E$782,СВЦЭМ!$A$39:$A$782,$A165,СВЦЭМ!$B$39:$B$782,I$155)+'СЕТ СН'!$F$15</f>
        <v>133.84318236999999</v>
      </c>
      <c r="J165" s="36">
        <f>SUMIFS(СВЦЭМ!$E$39:$E$782,СВЦЭМ!$A$39:$A$782,$A165,СВЦЭМ!$B$39:$B$782,J$155)+'СЕТ СН'!$F$15</f>
        <v>133.89072783</v>
      </c>
      <c r="K165" s="36">
        <f>SUMIFS(СВЦЭМ!$E$39:$E$782,СВЦЭМ!$A$39:$A$782,$A165,СВЦЭМ!$B$39:$B$782,K$155)+'СЕТ СН'!$F$15</f>
        <v>134.88569140999999</v>
      </c>
      <c r="L165" s="36">
        <f>SUMIFS(СВЦЭМ!$E$39:$E$782,СВЦЭМ!$A$39:$A$782,$A165,СВЦЭМ!$B$39:$B$782,L$155)+'СЕТ СН'!$F$15</f>
        <v>135.59614081000001</v>
      </c>
      <c r="M165" s="36">
        <f>SUMIFS(СВЦЭМ!$E$39:$E$782,СВЦЭМ!$A$39:$A$782,$A165,СВЦЭМ!$B$39:$B$782,M$155)+'СЕТ СН'!$F$15</f>
        <v>136.66015480999999</v>
      </c>
      <c r="N165" s="36">
        <f>SUMIFS(СВЦЭМ!$E$39:$E$782,СВЦЭМ!$A$39:$A$782,$A165,СВЦЭМ!$B$39:$B$782,N$155)+'СЕТ СН'!$F$15</f>
        <v>148.66306835</v>
      </c>
      <c r="O165" s="36">
        <f>SUMIFS(СВЦЭМ!$E$39:$E$782,СВЦЭМ!$A$39:$A$782,$A165,СВЦЭМ!$B$39:$B$782,O$155)+'СЕТ СН'!$F$15</f>
        <v>159.27180203</v>
      </c>
      <c r="P165" s="36">
        <f>SUMIFS(СВЦЭМ!$E$39:$E$782,СВЦЭМ!$A$39:$A$782,$A165,СВЦЭМ!$B$39:$B$782,P$155)+'СЕТ СН'!$F$15</f>
        <v>160.53303222</v>
      </c>
      <c r="Q165" s="36">
        <f>SUMIFS(СВЦЭМ!$E$39:$E$782,СВЦЭМ!$A$39:$A$782,$A165,СВЦЭМ!$B$39:$B$782,Q$155)+'СЕТ СН'!$F$15</f>
        <v>160.86805161000001</v>
      </c>
      <c r="R165" s="36">
        <f>SUMIFS(СВЦЭМ!$E$39:$E$782,СВЦЭМ!$A$39:$A$782,$A165,СВЦЭМ!$B$39:$B$782,R$155)+'СЕТ СН'!$F$15</f>
        <v>149.78686392</v>
      </c>
      <c r="S165" s="36">
        <f>SUMIFS(СВЦЭМ!$E$39:$E$782,СВЦЭМ!$A$39:$A$782,$A165,СВЦЭМ!$B$39:$B$782,S$155)+'СЕТ СН'!$F$15</f>
        <v>135.76832161999999</v>
      </c>
      <c r="T165" s="36">
        <f>SUMIFS(СВЦЭМ!$E$39:$E$782,СВЦЭМ!$A$39:$A$782,$A165,СВЦЭМ!$B$39:$B$782,T$155)+'СЕТ СН'!$F$15</f>
        <v>134.1045757</v>
      </c>
      <c r="U165" s="36">
        <f>SUMIFS(СВЦЭМ!$E$39:$E$782,СВЦЭМ!$A$39:$A$782,$A165,СВЦЭМ!$B$39:$B$782,U$155)+'СЕТ СН'!$F$15</f>
        <v>130.24057359</v>
      </c>
      <c r="V165" s="36">
        <f>SUMIFS(СВЦЭМ!$E$39:$E$782,СВЦЭМ!$A$39:$A$782,$A165,СВЦЭМ!$B$39:$B$782,V$155)+'СЕТ СН'!$F$15</f>
        <v>129.62202558000001</v>
      </c>
      <c r="W165" s="36">
        <f>SUMIFS(СВЦЭМ!$E$39:$E$782,СВЦЭМ!$A$39:$A$782,$A165,СВЦЭМ!$B$39:$B$782,W$155)+'СЕТ СН'!$F$15</f>
        <v>132.04973729</v>
      </c>
      <c r="X165" s="36">
        <f>SUMIFS(СВЦЭМ!$E$39:$E$782,СВЦЭМ!$A$39:$A$782,$A165,СВЦЭМ!$B$39:$B$782,X$155)+'СЕТ СН'!$F$15</f>
        <v>129.06253620000001</v>
      </c>
      <c r="Y165" s="36">
        <f>SUMIFS(СВЦЭМ!$E$39:$E$782,СВЦЭМ!$A$39:$A$782,$A165,СВЦЭМ!$B$39:$B$782,Y$155)+'СЕТ СН'!$F$15</f>
        <v>125.07955622999999</v>
      </c>
    </row>
    <row r="166" spans="1:25" ht="15.75" x14ac:dyDescent="0.2">
      <c r="A166" s="35">
        <f t="shared" si="4"/>
        <v>44358</v>
      </c>
      <c r="B166" s="36">
        <f>SUMIFS(СВЦЭМ!$E$39:$E$782,СВЦЭМ!$A$39:$A$782,$A166,СВЦЭМ!$B$39:$B$782,B$155)+'СЕТ СН'!$F$15</f>
        <v>131.15757822</v>
      </c>
      <c r="C166" s="36">
        <f>SUMIFS(СВЦЭМ!$E$39:$E$782,СВЦЭМ!$A$39:$A$782,$A166,СВЦЭМ!$B$39:$B$782,C$155)+'СЕТ СН'!$F$15</f>
        <v>143.39927660000001</v>
      </c>
      <c r="D166" s="36">
        <f>SUMIFS(СВЦЭМ!$E$39:$E$782,СВЦЭМ!$A$39:$A$782,$A166,СВЦЭМ!$B$39:$B$782,D$155)+'СЕТ СН'!$F$15</f>
        <v>157.07661443000001</v>
      </c>
      <c r="E166" s="36">
        <f>SUMIFS(СВЦЭМ!$E$39:$E$782,СВЦЭМ!$A$39:$A$782,$A166,СВЦЭМ!$B$39:$B$782,E$155)+'СЕТ СН'!$F$15</f>
        <v>158.77195634</v>
      </c>
      <c r="F166" s="36">
        <f>SUMIFS(СВЦЭМ!$E$39:$E$782,СВЦЭМ!$A$39:$A$782,$A166,СВЦЭМ!$B$39:$B$782,F$155)+'СЕТ СН'!$F$15</f>
        <v>157.99207687000001</v>
      </c>
      <c r="G166" s="36">
        <f>SUMIFS(СВЦЭМ!$E$39:$E$782,СВЦЭМ!$A$39:$A$782,$A166,СВЦЭМ!$B$39:$B$782,G$155)+'СЕТ СН'!$F$15</f>
        <v>158.91163831</v>
      </c>
      <c r="H166" s="36">
        <f>SUMIFS(СВЦЭМ!$E$39:$E$782,СВЦЭМ!$A$39:$A$782,$A166,СВЦЭМ!$B$39:$B$782,H$155)+'СЕТ СН'!$F$15</f>
        <v>150.94121623000001</v>
      </c>
      <c r="I166" s="36">
        <f>SUMIFS(СВЦЭМ!$E$39:$E$782,СВЦЭМ!$A$39:$A$782,$A166,СВЦЭМ!$B$39:$B$782,I$155)+'СЕТ СН'!$F$15</f>
        <v>142.93628394000001</v>
      </c>
      <c r="J166" s="36">
        <f>SUMIFS(СВЦЭМ!$E$39:$E$782,СВЦЭМ!$A$39:$A$782,$A166,СВЦЭМ!$B$39:$B$782,J$155)+'СЕТ СН'!$F$15</f>
        <v>140.70142346</v>
      </c>
      <c r="K166" s="36">
        <f>SUMIFS(СВЦЭМ!$E$39:$E$782,СВЦЭМ!$A$39:$A$782,$A166,СВЦЭМ!$B$39:$B$782,K$155)+'СЕТ СН'!$F$15</f>
        <v>138.82323690000001</v>
      </c>
      <c r="L166" s="36">
        <f>SUMIFS(СВЦЭМ!$E$39:$E$782,СВЦЭМ!$A$39:$A$782,$A166,СВЦЭМ!$B$39:$B$782,L$155)+'СЕТ СН'!$F$15</f>
        <v>138.84519331999999</v>
      </c>
      <c r="M166" s="36">
        <f>SUMIFS(СВЦЭМ!$E$39:$E$782,СВЦЭМ!$A$39:$A$782,$A166,СВЦЭМ!$B$39:$B$782,M$155)+'СЕТ СН'!$F$15</f>
        <v>143.22744279</v>
      </c>
      <c r="N166" s="36">
        <f>SUMIFS(СВЦЭМ!$E$39:$E$782,СВЦЭМ!$A$39:$A$782,$A166,СВЦЭМ!$B$39:$B$782,N$155)+'СЕТ СН'!$F$15</f>
        <v>153.54693972999999</v>
      </c>
      <c r="O166" s="36">
        <f>SUMIFS(СВЦЭМ!$E$39:$E$782,СВЦЭМ!$A$39:$A$782,$A166,СВЦЭМ!$B$39:$B$782,O$155)+'СЕТ СН'!$F$15</f>
        <v>156.30915721</v>
      </c>
      <c r="P166" s="36">
        <f>SUMIFS(СВЦЭМ!$E$39:$E$782,СВЦЭМ!$A$39:$A$782,$A166,СВЦЭМ!$B$39:$B$782,P$155)+'СЕТ СН'!$F$15</f>
        <v>155.40393935</v>
      </c>
      <c r="Q166" s="36">
        <f>SUMIFS(СВЦЭМ!$E$39:$E$782,СВЦЭМ!$A$39:$A$782,$A166,СВЦЭМ!$B$39:$B$782,Q$155)+'СЕТ СН'!$F$15</f>
        <v>158.63354928000001</v>
      </c>
      <c r="R166" s="36">
        <f>SUMIFS(СВЦЭМ!$E$39:$E$782,СВЦЭМ!$A$39:$A$782,$A166,СВЦЭМ!$B$39:$B$782,R$155)+'СЕТ СН'!$F$15</f>
        <v>150.77290970000001</v>
      </c>
      <c r="S166" s="36">
        <f>SUMIFS(СВЦЭМ!$E$39:$E$782,СВЦЭМ!$A$39:$A$782,$A166,СВЦЭМ!$B$39:$B$782,S$155)+'СЕТ СН'!$F$15</f>
        <v>135.62657297000001</v>
      </c>
      <c r="T166" s="36">
        <f>SUMIFS(СВЦЭМ!$E$39:$E$782,СВЦЭМ!$A$39:$A$782,$A166,СВЦЭМ!$B$39:$B$782,T$155)+'СЕТ СН'!$F$15</f>
        <v>121.27066314</v>
      </c>
      <c r="U166" s="36">
        <f>SUMIFS(СВЦЭМ!$E$39:$E$782,СВЦЭМ!$A$39:$A$782,$A166,СВЦЭМ!$B$39:$B$782,U$155)+'СЕТ СН'!$F$15</f>
        <v>116.9067383</v>
      </c>
      <c r="V166" s="36">
        <f>SUMIFS(СВЦЭМ!$E$39:$E$782,СВЦЭМ!$A$39:$A$782,$A166,СВЦЭМ!$B$39:$B$782,V$155)+'СЕТ СН'!$F$15</f>
        <v>120.14470876999999</v>
      </c>
      <c r="W166" s="36">
        <f>SUMIFS(СВЦЭМ!$E$39:$E$782,СВЦЭМ!$A$39:$A$782,$A166,СВЦЭМ!$B$39:$B$782,W$155)+'СЕТ СН'!$F$15</f>
        <v>121.52867556</v>
      </c>
      <c r="X166" s="36">
        <f>SUMIFS(СВЦЭМ!$E$39:$E$782,СВЦЭМ!$A$39:$A$782,$A166,СВЦЭМ!$B$39:$B$782,X$155)+'СЕТ СН'!$F$15</f>
        <v>125.65516928</v>
      </c>
      <c r="Y166" s="36">
        <f>SUMIFS(СВЦЭМ!$E$39:$E$782,СВЦЭМ!$A$39:$A$782,$A166,СВЦЭМ!$B$39:$B$782,Y$155)+'СЕТ СН'!$F$15</f>
        <v>130.65105936</v>
      </c>
    </row>
    <row r="167" spans="1:25" ht="15.75" x14ac:dyDescent="0.2">
      <c r="A167" s="35">
        <f t="shared" si="4"/>
        <v>44359</v>
      </c>
      <c r="B167" s="36">
        <f>SUMIFS(СВЦЭМ!$E$39:$E$782,СВЦЭМ!$A$39:$A$782,$A167,СВЦЭМ!$B$39:$B$782,B$155)+'СЕТ СН'!$F$15</f>
        <v>135.30663677000001</v>
      </c>
      <c r="C167" s="36">
        <f>SUMIFS(СВЦЭМ!$E$39:$E$782,СВЦЭМ!$A$39:$A$782,$A167,СВЦЭМ!$B$39:$B$782,C$155)+'СЕТ СН'!$F$15</f>
        <v>143.70961186</v>
      </c>
      <c r="D167" s="36">
        <f>SUMIFS(СВЦЭМ!$E$39:$E$782,СВЦЭМ!$A$39:$A$782,$A167,СВЦЭМ!$B$39:$B$782,D$155)+'СЕТ СН'!$F$15</f>
        <v>159.52613307999999</v>
      </c>
      <c r="E167" s="36">
        <f>SUMIFS(СВЦЭМ!$E$39:$E$782,СВЦЭМ!$A$39:$A$782,$A167,СВЦЭМ!$B$39:$B$782,E$155)+'СЕТ СН'!$F$15</f>
        <v>159.88637054</v>
      </c>
      <c r="F167" s="36">
        <f>SUMIFS(СВЦЭМ!$E$39:$E$782,СВЦЭМ!$A$39:$A$782,$A167,СВЦЭМ!$B$39:$B$782,F$155)+'СЕТ СН'!$F$15</f>
        <v>158.9015746</v>
      </c>
      <c r="G167" s="36">
        <f>SUMIFS(СВЦЭМ!$E$39:$E$782,СВЦЭМ!$A$39:$A$782,$A167,СВЦЭМ!$B$39:$B$782,G$155)+'СЕТ СН'!$F$15</f>
        <v>159.18605542</v>
      </c>
      <c r="H167" s="36">
        <f>SUMIFS(СВЦЭМ!$E$39:$E$782,СВЦЭМ!$A$39:$A$782,$A167,СВЦЭМ!$B$39:$B$782,H$155)+'СЕТ СН'!$F$15</f>
        <v>155.44916044999999</v>
      </c>
      <c r="I167" s="36">
        <f>SUMIFS(СВЦЭМ!$E$39:$E$782,СВЦЭМ!$A$39:$A$782,$A167,СВЦЭМ!$B$39:$B$782,I$155)+'СЕТ СН'!$F$15</f>
        <v>143.23035177</v>
      </c>
      <c r="J167" s="36">
        <f>SUMIFS(СВЦЭМ!$E$39:$E$782,СВЦЭМ!$A$39:$A$782,$A167,СВЦЭМ!$B$39:$B$782,J$155)+'СЕТ СН'!$F$15</f>
        <v>135.12768174999999</v>
      </c>
      <c r="K167" s="36">
        <f>SUMIFS(СВЦЭМ!$E$39:$E$782,СВЦЭМ!$A$39:$A$782,$A167,СВЦЭМ!$B$39:$B$782,K$155)+'СЕТ СН'!$F$15</f>
        <v>129.09202719999999</v>
      </c>
      <c r="L167" s="36">
        <f>SUMIFS(СВЦЭМ!$E$39:$E$782,СВЦЭМ!$A$39:$A$782,$A167,СВЦЭМ!$B$39:$B$782,L$155)+'СЕТ СН'!$F$15</f>
        <v>132.85671771</v>
      </c>
      <c r="M167" s="36">
        <f>SUMIFS(СВЦЭМ!$E$39:$E$782,СВЦЭМ!$A$39:$A$782,$A167,СВЦЭМ!$B$39:$B$782,M$155)+'СЕТ СН'!$F$15</f>
        <v>133.96059758000001</v>
      </c>
      <c r="N167" s="36">
        <f>SUMIFS(СВЦЭМ!$E$39:$E$782,СВЦЭМ!$A$39:$A$782,$A167,СВЦЭМ!$B$39:$B$782,N$155)+'СЕТ СН'!$F$15</f>
        <v>148.95478969000001</v>
      </c>
      <c r="O167" s="36">
        <f>SUMIFS(СВЦЭМ!$E$39:$E$782,СВЦЭМ!$A$39:$A$782,$A167,СВЦЭМ!$B$39:$B$782,O$155)+'СЕТ СН'!$F$15</f>
        <v>154.28056835000001</v>
      </c>
      <c r="P167" s="36">
        <f>SUMIFS(СВЦЭМ!$E$39:$E$782,СВЦЭМ!$A$39:$A$782,$A167,СВЦЭМ!$B$39:$B$782,P$155)+'СЕТ СН'!$F$15</f>
        <v>153.67971220999999</v>
      </c>
      <c r="Q167" s="36">
        <f>SUMIFS(СВЦЭМ!$E$39:$E$782,СВЦЭМ!$A$39:$A$782,$A167,СВЦЭМ!$B$39:$B$782,Q$155)+'СЕТ СН'!$F$15</f>
        <v>152.81954350000001</v>
      </c>
      <c r="R167" s="36">
        <f>SUMIFS(СВЦЭМ!$E$39:$E$782,СВЦЭМ!$A$39:$A$782,$A167,СВЦЭМ!$B$39:$B$782,R$155)+'СЕТ СН'!$F$15</f>
        <v>144.85507953999999</v>
      </c>
      <c r="S167" s="36">
        <f>SUMIFS(СВЦЭМ!$E$39:$E$782,СВЦЭМ!$A$39:$A$782,$A167,СВЦЭМ!$B$39:$B$782,S$155)+'СЕТ СН'!$F$15</f>
        <v>135.37786371999999</v>
      </c>
      <c r="T167" s="36">
        <f>SUMIFS(СВЦЭМ!$E$39:$E$782,СВЦЭМ!$A$39:$A$782,$A167,СВЦЭМ!$B$39:$B$782,T$155)+'СЕТ СН'!$F$15</f>
        <v>126.77201193000001</v>
      </c>
      <c r="U167" s="36">
        <f>SUMIFS(СВЦЭМ!$E$39:$E$782,СВЦЭМ!$A$39:$A$782,$A167,СВЦЭМ!$B$39:$B$782,U$155)+'СЕТ СН'!$F$15</f>
        <v>127.01007783999999</v>
      </c>
      <c r="V167" s="36">
        <f>SUMIFS(СВЦЭМ!$E$39:$E$782,СВЦЭМ!$A$39:$A$782,$A167,СВЦЭМ!$B$39:$B$782,V$155)+'СЕТ СН'!$F$15</f>
        <v>128.15306887</v>
      </c>
      <c r="W167" s="36">
        <f>SUMIFS(СВЦЭМ!$E$39:$E$782,СВЦЭМ!$A$39:$A$782,$A167,СВЦЭМ!$B$39:$B$782,W$155)+'СЕТ СН'!$F$15</f>
        <v>118.6537496</v>
      </c>
      <c r="X167" s="36">
        <f>SUMIFS(СВЦЭМ!$E$39:$E$782,СВЦЭМ!$A$39:$A$782,$A167,СВЦЭМ!$B$39:$B$782,X$155)+'СЕТ СН'!$F$15</f>
        <v>119.11652633</v>
      </c>
      <c r="Y167" s="36">
        <f>SUMIFS(СВЦЭМ!$E$39:$E$782,СВЦЭМ!$A$39:$A$782,$A167,СВЦЭМ!$B$39:$B$782,Y$155)+'СЕТ СН'!$F$15</f>
        <v>125.25479688</v>
      </c>
    </row>
    <row r="168" spans="1:25" ht="15.75" x14ac:dyDescent="0.2">
      <c r="A168" s="35">
        <f t="shared" si="4"/>
        <v>44360</v>
      </c>
      <c r="B168" s="36">
        <f>SUMIFS(СВЦЭМ!$E$39:$E$782,СВЦЭМ!$A$39:$A$782,$A168,СВЦЭМ!$B$39:$B$782,B$155)+'СЕТ СН'!$F$15</f>
        <v>129.14268559000001</v>
      </c>
      <c r="C168" s="36">
        <f>SUMIFS(СВЦЭМ!$E$39:$E$782,СВЦЭМ!$A$39:$A$782,$A168,СВЦЭМ!$B$39:$B$782,C$155)+'СЕТ СН'!$F$15</f>
        <v>139.52187304</v>
      </c>
      <c r="D168" s="36">
        <f>SUMIFS(СВЦЭМ!$E$39:$E$782,СВЦЭМ!$A$39:$A$782,$A168,СВЦЭМ!$B$39:$B$782,D$155)+'СЕТ СН'!$F$15</f>
        <v>156.80800027999999</v>
      </c>
      <c r="E168" s="36">
        <f>SUMIFS(СВЦЭМ!$E$39:$E$782,СВЦЭМ!$A$39:$A$782,$A168,СВЦЭМ!$B$39:$B$782,E$155)+'СЕТ СН'!$F$15</f>
        <v>155.80480180999999</v>
      </c>
      <c r="F168" s="36">
        <f>SUMIFS(СВЦЭМ!$E$39:$E$782,СВЦЭМ!$A$39:$A$782,$A168,СВЦЭМ!$B$39:$B$782,F$155)+'СЕТ СН'!$F$15</f>
        <v>153.62343522</v>
      </c>
      <c r="G168" s="36">
        <f>SUMIFS(СВЦЭМ!$E$39:$E$782,СВЦЭМ!$A$39:$A$782,$A168,СВЦЭМ!$B$39:$B$782,G$155)+'СЕТ СН'!$F$15</f>
        <v>153.71058998999999</v>
      </c>
      <c r="H168" s="36">
        <f>SUMIFS(СВЦЭМ!$E$39:$E$782,СВЦЭМ!$A$39:$A$782,$A168,СВЦЭМ!$B$39:$B$782,H$155)+'СЕТ СН'!$F$15</f>
        <v>154.84835090999999</v>
      </c>
      <c r="I168" s="36">
        <f>SUMIFS(СВЦЭМ!$E$39:$E$782,СВЦЭМ!$A$39:$A$782,$A168,СВЦЭМ!$B$39:$B$782,I$155)+'СЕТ СН'!$F$15</f>
        <v>140.58480585999999</v>
      </c>
      <c r="J168" s="36">
        <f>SUMIFS(СВЦЭМ!$E$39:$E$782,СВЦЭМ!$A$39:$A$782,$A168,СВЦЭМ!$B$39:$B$782,J$155)+'СЕТ СН'!$F$15</f>
        <v>129.79505863</v>
      </c>
      <c r="K168" s="36">
        <f>SUMIFS(СВЦЭМ!$E$39:$E$782,СВЦЭМ!$A$39:$A$782,$A168,СВЦЭМ!$B$39:$B$782,K$155)+'СЕТ СН'!$F$15</f>
        <v>127.66335836</v>
      </c>
      <c r="L168" s="36">
        <f>SUMIFS(СВЦЭМ!$E$39:$E$782,СВЦЭМ!$A$39:$A$782,$A168,СВЦЭМ!$B$39:$B$782,L$155)+'СЕТ СН'!$F$15</f>
        <v>131.787058</v>
      </c>
      <c r="M168" s="36">
        <f>SUMIFS(СВЦЭМ!$E$39:$E$782,СВЦЭМ!$A$39:$A$782,$A168,СВЦЭМ!$B$39:$B$782,M$155)+'СЕТ СН'!$F$15</f>
        <v>132.84718722</v>
      </c>
      <c r="N168" s="36">
        <f>SUMIFS(СВЦЭМ!$E$39:$E$782,СВЦЭМ!$A$39:$A$782,$A168,СВЦЭМ!$B$39:$B$782,N$155)+'СЕТ СН'!$F$15</f>
        <v>150.23691819999999</v>
      </c>
      <c r="O168" s="36">
        <f>SUMIFS(СВЦЭМ!$E$39:$E$782,СВЦЭМ!$A$39:$A$782,$A168,СВЦЭМ!$B$39:$B$782,O$155)+'СЕТ СН'!$F$15</f>
        <v>154.50425125999999</v>
      </c>
      <c r="P168" s="36">
        <f>SUMIFS(СВЦЭМ!$E$39:$E$782,СВЦЭМ!$A$39:$A$782,$A168,СВЦЭМ!$B$39:$B$782,P$155)+'СЕТ СН'!$F$15</f>
        <v>154.09568472000001</v>
      </c>
      <c r="Q168" s="36">
        <f>SUMIFS(СВЦЭМ!$E$39:$E$782,СВЦЭМ!$A$39:$A$782,$A168,СВЦЭМ!$B$39:$B$782,Q$155)+'СЕТ СН'!$F$15</f>
        <v>152.45089770999999</v>
      </c>
      <c r="R168" s="36">
        <f>SUMIFS(СВЦЭМ!$E$39:$E$782,СВЦЭМ!$A$39:$A$782,$A168,СВЦЭМ!$B$39:$B$782,R$155)+'СЕТ СН'!$F$15</f>
        <v>144.36899607000001</v>
      </c>
      <c r="S168" s="36">
        <f>SUMIFS(СВЦЭМ!$E$39:$E$782,СВЦЭМ!$A$39:$A$782,$A168,СВЦЭМ!$B$39:$B$782,S$155)+'СЕТ СН'!$F$15</f>
        <v>128.39062963999999</v>
      </c>
      <c r="T168" s="36">
        <f>SUMIFS(СВЦЭМ!$E$39:$E$782,СВЦЭМ!$A$39:$A$782,$A168,СВЦЭМ!$B$39:$B$782,T$155)+'СЕТ СН'!$F$15</f>
        <v>129.33242969</v>
      </c>
      <c r="U168" s="36">
        <f>SUMIFS(СВЦЭМ!$E$39:$E$782,СВЦЭМ!$A$39:$A$782,$A168,СВЦЭМ!$B$39:$B$782,U$155)+'СЕТ СН'!$F$15</f>
        <v>130.21208153000001</v>
      </c>
      <c r="V168" s="36">
        <f>SUMIFS(СВЦЭМ!$E$39:$E$782,СВЦЭМ!$A$39:$A$782,$A168,СВЦЭМ!$B$39:$B$782,V$155)+'СЕТ СН'!$F$15</f>
        <v>122.11172792000001</v>
      </c>
      <c r="W168" s="36">
        <f>SUMIFS(СВЦЭМ!$E$39:$E$782,СВЦЭМ!$A$39:$A$782,$A168,СВЦЭМ!$B$39:$B$782,W$155)+'СЕТ СН'!$F$15</f>
        <v>119.41894372</v>
      </c>
      <c r="X168" s="36">
        <f>SUMIFS(СВЦЭМ!$E$39:$E$782,СВЦЭМ!$A$39:$A$782,$A168,СВЦЭМ!$B$39:$B$782,X$155)+'СЕТ СН'!$F$15</f>
        <v>119.05789464</v>
      </c>
      <c r="Y168" s="36">
        <f>SUMIFS(СВЦЭМ!$E$39:$E$782,СВЦЭМ!$A$39:$A$782,$A168,СВЦЭМ!$B$39:$B$782,Y$155)+'СЕТ СН'!$F$15</f>
        <v>119.82136978</v>
      </c>
    </row>
    <row r="169" spans="1:25" ht="15.75" x14ac:dyDescent="0.2">
      <c r="A169" s="35">
        <f t="shared" si="4"/>
        <v>44361</v>
      </c>
      <c r="B169" s="36">
        <f>SUMIFS(СВЦЭМ!$E$39:$E$782,СВЦЭМ!$A$39:$A$782,$A169,СВЦЭМ!$B$39:$B$782,B$155)+'СЕТ СН'!$F$15</f>
        <v>126.47833377000001</v>
      </c>
      <c r="C169" s="36">
        <f>SUMIFS(СВЦЭМ!$E$39:$E$782,СВЦЭМ!$A$39:$A$782,$A169,СВЦЭМ!$B$39:$B$782,C$155)+'СЕТ СН'!$F$15</f>
        <v>145.25890863000001</v>
      </c>
      <c r="D169" s="36">
        <f>SUMIFS(СВЦЭМ!$E$39:$E$782,СВЦЭМ!$A$39:$A$782,$A169,СВЦЭМ!$B$39:$B$782,D$155)+'СЕТ СН'!$F$15</f>
        <v>153.94822155</v>
      </c>
      <c r="E169" s="36">
        <f>SUMIFS(СВЦЭМ!$E$39:$E$782,СВЦЭМ!$A$39:$A$782,$A169,СВЦЭМ!$B$39:$B$782,E$155)+'СЕТ СН'!$F$15</f>
        <v>158.21716243</v>
      </c>
      <c r="F169" s="36">
        <f>SUMIFS(СВЦЭМ!$E$39:$E$782,СВЦЭМ!$A$39:$A$782,$A169,СВЦЭМ!$B$39:$B$782,F$155)+'СЕТ СН'!$F$15</f>
        <v>157.14883266999999</v>
      </c>
      <c r="G169" s="36">
        <f>SUMIFS(СВЦЭМ!$E$39:$E$782,СВЦЭМ!$A$39:$A$782,$A169,СВЦЭМ!$B$39:$B$782,G$155)+'СЕТ СН'!$F$15</f>
        <v>157.64665661999999</v>
      </c>
      <c r="H169" s="36">
        <f>SUMIFS(СВЦЭМ!$E$39:$E$782,СВЦЭМ!$A$39:$A$782,$A169,СВЦЭМ!$B$39:$B$782,H$155)+'СЕТ СН'!$F$15</f>
        <v>156.55317768</v>
      </c>
      <c r="I169" s="36">
        <f>SUMIFS(СВЦЭМ!$E$39:$E$782,СВЦЭМ!$A$39:$A$782,$A169,СВЦЭМ!$B$39:$B$782,I$155)+'СЕТ СН'!$F$15</f>
        <v>145.58905129999999</v>
      </c>
      <c r="J169" s="36">
        <f>SUMIFS(СВЦЭМ!$E$39:$E$782,СВЦЭМ!$A$39:$A$782,$A169,СВЦЭМ!$B$39:$B$782,J$155)+'СЕТ СН'!$F$15</f>
        <v>131.58622445</v>
      </c>
      <c r="K169" s="36">
        <f>SUMIFS(СВЦЭМ!$E$39:$E$782,СВЦЭМ!$A$39:$A$782,$A169,СВЦЭМ!$B$39:$B$782,K$155)+'СЕТ СН'!$F$15</f>
        <v>129.31729189000001</v>
      </c>
      <c r="L169" s="36">
        <f>SUMIFS(СВЦЭМ!$E$39:$E$782,СВЦЭМ!$A$39:$A$782,$A169,СВЦЭМ!$B$39:$B$782,L$155)+'СЕТ СН'!$F$15</f>
        <v>133.07297641</v>
      </c>
      <c r="M169" s="36">
        <f>SUMIFS(СВЦЭМ!$E$39:$E$782,СВЦЭМ!$A$39:$A$782,$A169,СВЦЭМ!$B$39:$B$782,M$155)+'СЕТ СН'!$F$15</f>
        <v>132.46968347000001</v>
      </c>
      <c r="N169" s="36">
        <f>SUMIFS(СВЦЭМ!$E$39:$E$782,СВЦЭМ!$A$39:$A$782,$A169,СВЦЭМ!$B$39:$B$782,N$155)+'СЕТ СН'!$F$15</f>
        <v>149.02761473999999</v>
      </c>
      <c r="O169" s="36">
        <f>SUMIFS(СВЦЭМ!$E$39:$E$782,СВЦЭМ!$A$39:$A$782,$A169,СВЦЭМ!$B$39:$B$782,O$155)+'СЕТ СН'!$F$15</f>
        <v>153.91036725000001</v>
      </c>
      <c r="P169" s="36">
        <f>SUMIFS(СВЦЭМ!$E$39:$E$782,СВЦЭМ!$A$39:$A$782,$A169,СВЦЭМ!$B$39:$B$782,P$155)+'СЕТ СН'!$F$15</f>
        <v>151.88650016</v>
      </c>
      <c r="Q169" s="36">
        <f>SUMIFS(СВЦЭМ!$E$39:$E$782,СВЦЭМ!$A$39:$A$782,$A169,СВЦЭМ!$B$39:$B$782,Q$155)+'СЕТ СН'!$F$15</f>
        <v>150.46376179999999</v>
      </c>
      <c r="R169" s="36">
        <f>SUMIFS(СВЦЭМ!$E$39:$E$782,СВЦЭМ!$A$39:$A$782,$A169,СВЦЭМ!$B$39:$B$782,R$155)+'СЕТ СН'!$F$15</f>
        <v>144.06097188000001</v>
      </c>
      <c r="S169" s="36">
        <f>SUMIFS(СВЦЭМ!$E$39:$E$782,СВЦЭМ!$A$39:$A$782,$A169,СВЦЭМ!$B$39:$B$782,S$155)+'СЕТ СН'!$F$15</f>
        <v>127.18023753999999</v>
      </c>
      <c r="T169" s="36">
        <f>SUMIFS(СВЦЭМ!$E$39:$E$782,СВЦЭМ!$A$39:$A$782,$A169,СВЦЭМ!$B$39:$B$782,T$155)+'СЕТ СН'!$F$15</f>
        <v>133.30888719999999</v>
      </c>
      <c r="U169" s="36">
        <f>SUMIFS(СВЦЭМ!$E$39:$E$782,СВЦЭМ!$A$39:$A$782,$A169,СВЦЭМ!$B$39:$B$782,U$155)+'СЕТ СН'!$F$15</f>
        <v>135.0765485</v>
      </c>
      <c r="V169" s="36">
        <f>SUMIFS(СВЦЭМ!$E$39:$E$782,СВЦЭМ!$A$39:$A$782,$A169,СВЦЭМ!$B$39:$B$782,V$155)+'СЕТ СН'!$F$15</f>
        <v>127.46264162</v>
      </c>
      <c r="W169" s="36">
        <f>SUMIFS(СВЦЭМ!$E$39:$E$782,СВЦЭМ!$A$39:$A$782,$A169,СВЦЭМ!$B$39:$B$782,W$155)+'СЕТ СН'!$F$15</f>
        <v>118.4479845</v>
      </c>
      <c r="X169" s="36">
        <f>SUMIFS(СВЦЭМ!$E$39:$E$782,СВЦЭМ!$A$39:$A$782,$A169,СВЦЭМ!$B$39:$B$782,X$155)+'СЕТ СН'!$F$15</f>
        <v>123.27774051</v>
      </c>
      <c r="Y169" s="36">
        <f>SUMIFS(СВЦЭМ!$E$39:$E$782,СВЦЭМ!$A$39:$A$782,$A169,СВЦЭМ!$B$39:$B$782,Y$155)+'СЕТ СН'!$F$15</f>
        <v>128.28339689000001</v>
      </c>
    </row>
    <row r="170" spans="1:25" ht="15.75" x14ac:dyDescent="0.2">
      <c r="A170" s="35">
        <f t="shared" si="4"/>
        <v>44362</v>
      </c>
      <c r="B170" s="36">
        <f>SUMIFS(СВЦЭМ!$E$39:$E$782,СВЦЭМ!$A$39:$A$782,$A170,СВЦЭМ!$B$39:$B$782,B$155)+'СЕТ СН'!$F$15</f>
        <v>130.47494958999999</v>
      </c>
      <c r="C170" s="36">
        <f>SUMIFS(СВЦЭМ!$E$39:$E$782,СВЦЭМ!$A$39:$A$782,$A170,СВЦЭМ!$B$39:$B$782,C$155)+'СЕТ СН'!$F$15</f>
        <v>149.47408820999999</v>
      </c>
      <c r="D170" s="36">
        <f>SUMIFS(СВЦЭМ!$E$39:$E$782,СВЦЭМ!$A$39:$A$782,$A170,СВЦЭМ!$B$39:$B$782,D$155)+'СЕТ СН'!$F$15</f>
        <v>155.99206097999999</v>
      </c>
      <c r="E170" s="36">
        <f>SUMIFS(СВЦЭМ!$E$39:$E$782,СВЦЭМ!$A$39:$A$782,$A170,СВЦЭМ!$B$39:$B$782,E$155)+'СЕТ СН'!$F$15</f>
        <v>158.23006000999999</v>
      </c>
      <c r="F170" s="36">
        <f>SUMIFS(СВЦЭМ!$E$39:$E$782,СВЦЭМ!$A$39:$A$782,$A170,СВЦЭМ!$B$39:$B$782,F$155)+'СЕТ СН'!$F$15</f>
        <v>154.63790917</v>
      </c>
      <c r="G170" s="36">
        <f>SUMIFS(СВЦЭМ!$E$39:$E$782,СВЦЭМ!$A$39:$A$782,$A170,СВЦЭМ!$B$39:$B$782,G$155)+'СЕТ СН'!$F$15</f>
        <v>154.01231501999999</v>
      </c>
      <c r="H170" s="36">
        <f>SUMIFS(СВЦЭМ!$E$39:$E$782,СВЦЭМ!$A$39:$A$782,$A170,СВЦЭМ!$B$39:$B$782,H$155)+'СЕТ СН'!$F$15</f>
        <v>155.93020489</v>
      </c>
      <c r="I170" s="36">
        <f>SUMIFS(СВЦЭМ!$E$39:$E$782,СВЦЭМ!$A$39:$A$782,$A170,СВЦЭМ!$B$39:$B$782,I$155)+'СЕТ СН'!$F$15</f>
        <v>136.03088550000001</v>
      </c>
      <c r="J170" s="36">
        <f>SUMIFS(СВЦЭМ!$E$39:$E$782,СВЦЭМ!$A$39:$A$782,$A170,СВЦЭМ!$B$39:$B$782,J$155)+'СЕТ СН'!$F$15</f>
        <v>128.13329290999999</v>
      </c>
      <c r="K170" s="36">
        <f>SUMIFS(СВЦЭМ!$E$39:$E$782,СВЦЭМ!$A$39:$A$782,$A170,СВЦЭМ!$B$39:$B$782,K$155)+'СЕТ СН'!$F$15</f>
        <v>124.21914694</v>
      </c>
      <c r="L170" s="36">
        <f>SUMIFS(СВЦЭМ!$E$39:$E$782,СВЦЭМ!$A$39:$A$782,$A170,СВЦЭМ!$B$39:$B$782,L$155)+'СЕТ СН'!$F$15</f>
        <v>121.88807217999999</v>
      </c>
      <c r="M170" s="36">
        <f>SUMIFS(СВЦЭМ!$E$39:$E$782,СВЦЭМ!$A$39:$A$782,$A170,СВЦЭМ!$B$39:$B$782,M$155)+'СЕТ СН'!$F$15</f>
        <v>135.40184042000001</v>
      </c>
      <c r="N170" s="36">
        <f>SUMIFS(СВЦЭМ!$E$39:$E$782,СВЦЭМ!$A$39:$A$782,$A170,СВЦЭМ!$B$39:$B$782,N$155)+'СЕТ СН'!$F$15</f>
        <v>145.70652103</v>
      </c>
      <c r="O170" s="36">
        <f>SUMIFS(СВЦЭМ!$E$39:$E$782,СВЦЭМ!$A$39:$A$782,$A170,СВЦЭМ!$B$39:$B$782,O$155)+'СЕТ СН'!$F$15</f>
        <v>156.11703195000001</v>
      </c>
      <c r="P170" s="36">
        <f>SUMIFS(СВЦЭМ!$E$39:$E$782,СВЦЭМ!$A$39:$A$782,$A170,СВЦЭМ!$B$39:$B$782,P$155)+'СЕТ СН'!$F$15</f>
        <v>156.51182435999999</v>
      </c>
      <c r="Q170" s="36">
        <f>SUMIFS(СВЦЭМ!$E$39:$E$782,СВЦЭМ!$A$39:$A$782,$A170,СВЦЭМ!$B$39:$B$782,Q$155)+'СЕТ СН'!$F$15</f>
        <v>158.43570305</v>
      </c>
      <c r="R170" s="36">
        <f>SUMIFS(СВЦЭМ!$E$39:$E$782,СВЦЭМ!$A$39:$A$782,$A170,СВЦЭМ!$B$39:$B$782,R$155)+'СЕТ СН'!$F$15</f>
        <v>150.68805588999999</v>
      </c>
      <c r="S170" s="36">
        <f>SUMIFS(СВЦЭМ!$E$39:$E$782,СВЦЭМ!$A$39:$A$782,$A170,СВЦЭМ!$B$39:$B$782,S$155)+'СЕТ СН'!$F$15</f>
        <v>136.90748783999999</v>
      </c>
      <c r="T170" s="36">
        <f>SUMIFS(СВЦЭМ!$E$39:$E$782,СВЦЭМ!$A$39:$A$782,$A170,СВЦЭМ!$B$39:$B$782,T$155)+'СЕТ СН'!$F$15</f>
        <v>124.80490201000001</v>
      </c>
      <c r="U170" s="36">
        <f>SUMIFS(СВЦЭМ!$E$39:$E$782,СВЦЭМ!$A$39:$A$782,$A170,СВЦЭМ!$B$39:$B$782,U$155)+'СЕТ СН'!$F$15</f>
        <v>123.48514624000001</v>
      </c>
      <c r="V170" s="36">
        <f>SUMIFS(СВЦЭМ!$E$39:$E$782,СВЦЭМ!$A$39:$A$782,$A170,СВЦЭМ!$B$39:$B$782,V$155)+'СЕТ СН'!$F$15</f>
        <v>114.67680719000001</v>
      </c>
      <c r="W170" s="36">
        <f>SUMIFS(СВЦЭМ!$E$39:$E$782,СВЦЭМ!$A$39:$A$782,$A170,СВЦЭМ!$B$39:$B$782,W$155)+'СЕТ СН'!$F$15</f>
        <v>112.25768112</v>
      </c>
      <c r="X170" s="36">
        <f>SUMIFS(СВЦЭМ!$E$39:$E$782,СВЦЭМ!$A$39:$A$782,$A170,СВЦЭМ!$B$39:$B$782,X$155)+'СЕТ СН'!$F$15</f>
        <v>116.58244988</v>
      </c>
      <c r="Y170" s="36">
        <f>SUMIFS(СВЦЭМ!$E$39:$E$782,СВЦЭМ!$A$39:$A$782,$A170,СВЦЭМ!$B$39:$B$782,Y$155)+'СЕТ СН'!$F$15</f>
        <v>120.23928633</v>
      </c>
    </row>
    <row r="171" spans="1:25" ht="15.75" x14ac:dyDescent="0.2">
      <c r="A171" s="35">
        <f t="shared" si="4"/>
        <v>44363</v>
      </c>
      <c r="B171" s="36">
        <f>SUMIFS(СВЦЭМ!$E$39:$E$782,СВЦЭМ!$A$39:$A$782,$A171,СВЦЭМ!$B$39:$B$782,B$155)+'СЕТ СН'!$F$15</f>
        <v>126.17759843</v>
      </c>
      <c r="C171" s="36">
        <f>SUMIFS(СВЦЭМ!$E$39:$E$782,СВЦЭМ!$A$39:$A$782,$A171,СВЦЭМ!$B$39:$B$782,C$155)+'СЕТ СН'!$F$15</f>
        <v>147.02701905000001</v>
      </c>
      <c r="D171" s="36">
        <f>SUMIFS(СВЦЭМ!$E$39:$E$782,СВЦЭМ!$A$39:$A$782,$A171,СВЦЭМ!$B$39:$B$782,D$155)+'СЕТ СН'!$F$15</f>
        <v>153.52376305000001</v>
      </c>
      <c r="E171" s="36">
        <f>SUMIFS(СВЦЭМ!$E$39:$E$782,СВЦЭМ!$A$39:$A$782,$A171,СВЦЭМ!$B$39:$B$782,E$155)+'СЕТ СН'!$F$15</f>
        <v>152.19709581999999</v>
      </c>
      <c r="F171" s="36">
        <f>SUMIFS(СВЦЭМ!$E$39:$E$782,СВЦЭМ!$A$39:$A$782,$A171,СВЦЭМ!$B$39:$B$782,F$155)+'СЕТ СН'!$F$15</f>
        <v>150.7144869</v>
      </c>
      <c r="G171" s="36">
        <f>SUMIFS(СВЦЭМ!$E$39:$E$782,СВЦЭМ!$A$39:$A$782,$A171,СВЦЭМ!$B$39:$B$782,G$155)+'СЕТ СН'!$F$15</f>
        <v>153.67971446999999</v>
      </c>
      <c r="H171" s="36">
        <f>SUMIFS(СВЦЭМ!$E$39:$E$782,СВЦЭМ!$A$39:$A$782,$A171,СВЦЭМ!$B$39:$B$782,H$155)+'СЕТ СН'!$F$15</f>
        <v>151.63089256999999</v>
      </c>
      <c r="I171" s="36">
        <f>SUMIFS(СВЦЭМ!$E$39:$E$782,СВЦЭМ!$A$39:$A$782,$A171,СВЦЭМ!$B$39:$B$782,I$155)+'СЕТ СН'!$F$15</f>
        <v>138.18299852000001</v>
      </c>
      <c r="J171" s="36">
        <f>SUMIFS(СВЦЭМ!$E$39:$E$782,СВЦЭМ!$A$39:$A$782,$A171,СВЦЭМ!$B$39:$B$782,J$155)+'СЕТ СН'!$F$15</f>
        <v>126.88321358</v>
      </c>
      <c r="K171" s="36">
        <f>SUMIFS(СВЦЭМ!$E$39:$E$782,СВЦЭМ!$A$39:$A$782,$A171,СВЦЭМ!$B$39:$B$782,K$155)+'СЕТ СН'!$F$15</f>
        <v>120.54235953</v>
      </c>
      <c r="L171" s="36">
        <f>SUMIFS(СВЦЭМ!$E$39:$E$782,СВЦЭМ!$A$39:$A$782,$A171,СВЦЭМ!$B$39:$B$782,L$155)+'СЕТ СН'!$F$15</f>
        <v>125.34479723</v>
      </c>
      <c r="M171" s="36">
        <f>SUMIFS(СВЦЭМ!$E$39:$E$782,СВЦЭМ!$A$39:$A$782,$A171,СВЦЭМ!$B$39:$B$782,M$155)+'СЕТ СН'!$F$15</f>
        <v>133.90863833</v>
      </c>
      <c r="N171" s="36">
        <f>SUMIFS(СВЦЭМ!$E$39:$E$782,СВЦЭМ!$A$39:$A$782,$A171,СВЦЭМ!$B$39:$B$782,N$155)+'СЕТ СН'!$F$15</f>
        <v>148.48720448</v>
      </c>
      <c r="O171" s="36">
        <f>SUMIFS(СВЦЭМ!$E$39:$E$782,СВЦЭМ!$A$39:$A$782,$A171,СВЦЭМ!$B$39:$B$782,O$155)+'СЕТ СН'!$F$15</f>
        <v>154.04425941</v>
      </c>
      <c r="P171" s="36">
        <f>SUMIFS(СВЦЭМ!$E$39:$E$782,СВЦЭМ!$A$39:$A$782,$A171,СВЦЭМ!$B$39:$B$782,P$155)+'СЕТ СН'!$F$15</f>
        <v>154.70539101</v>
      </c>
      <c r="Q171" s="36">
        <f>SUMIFS(СВЦЭМ!$E$39:$E$782,СВЦЭМ!$A$39:$A$782,$A171,СВЦЭМ!$B$39:$B$782,Q$155)+'СЕТ СН'!$F$15</f>
        <v>154.98536383999999</v>
      </c>
      <c r="R171" s="36">
        <f>SUMIFS(СВЦЭМ!$E$39:$E$782,СВЦЭМ!$A$39:$A$782,$A171,СВЦЭМ!$B$39:$B$782,R$155)+'СЕТ СН'!$F$15</f>
        <v>150.31127602999999</v>
      </c>
      <c r="S171" s="36">
        <f>SUMIFS(СВЦЭМ!$E$39:$E$782,СВЦЭМ!$A$39:$A$782,$A171,СВЦЭМ!$B$39:$B$782,S$155)+'СЕТ СН'!$F$15</f>
        <v>136.64356459999999</v>
      </c>
      <c r="T171" s="36">
        <f>SUMIFS(СВЦЭМ!$E$39:$E$782,СВЦЭМ!$A$39:$A$782,$A171,СВЦЭМ!$B$39:$B$782,T$155)+'СЕТ СН'!$F$15</f>
        <v>124.33011372</v>
      </c>
      <c r="U171" s="36">
        <f>SUMIFS(СВЦЭМ!$E$39:$E$782,СВЦЭМ!$A$39:$A$782,$A171,СВЦЭМ!$B$39:$B$782,U$155)+'СЕТ СН'!$F$15</f>
        <v>119.57559773</v>
      </c>
      <c r="V171" s="36">
        <f>SUMIFS(СВЦЭМ!$E$39:$E$782,СВЦЭМ!$A$39:$A$782,$A171,СВЦЭМ!$B$39:$B$782,V$155)+'СЕТ СН'!$F$15</f>
        <v>114.47924811</v>
      </c>
      <c r="W171" s="36">
        <f>SUMIFS(СВЦЭМ!$E$39:$E$782,СВЦЭМ!$A$39:$A$782,$A171,СВЦЭМ!$B$39:$B$782,W$155)+'СЕТ СН'!$F$15</f>
        <v>110.25274691</v>
      </c>
      <c r="X171" s="36">
        <f>SUMIFS(СВЦЭМ!$E$39:$E$782,СВЦЭМ!$A$39:$A$782,$A171,СВЦЭМ!$B$39:$B$782,X$155)+'СЕТ СН'!$F$15</f>
        <v>112.31930891</v>
      </c>
      <c r="Y171" s="36">
        <f>SUMIFS(СВЦЭМ!$E$39:$E$782,СВЦЭМ!$A$39:$A$782,$A171,СВЦЭМ!$B$39:$B$782,Y$155)+'СЕТ СН'!$F$15</f>
        <v>117.4162329</v>
      </c>
    </row>
    <row r="172" spans="1:25" ht="15.75" x14ac:dyDescent="0.2">
      <c r="A172" s="35">
        <f t="shared" si="4"/>
        <v>44364</v>
      </c>
      <c r="B172" s="36">
        <f>SUMIFS(СВЦЭМ!$E$39:$E$782,СВЦЭМ!$A$39:$A$782,$A172,СВЦЭМ!$B$39:$B$782,B$155)+'СЕТ СН'!$F$15</f>
        <v>133.98735166</v>
      </c>
      <c r="C172" s="36">
        <f>SUMIFS(СВЦЭМ!$E$39:$E$782,СВЦЭМ!$A$39:$A$782,$A172,СВЦЭМ!$B$39:$B$782,C$155)+'СЕТ СН'!$F$15</f>
        <v>155.71598535999999</v>
      </c>
      <c r="D172" s="36">
        <f>SUMIFS(СВЦЭМ!$E$39:$E$782,СВЦЭМ!$A$39:$A$782,$A172,СВЦЭМ!$B$39:$B$782,D$155)+'СЕТ СН'!$F$15</f>
        <v>159.10942521999999</v>
      </c>
      <c r="E172" s="36">
        <f>SUMIFS(СВЦЭМ!$E$39:$E$782,СВЦЭМ!$A$39:$A$782,$A172,СВЦЭМ!$B$39:$B$782,E$155)+'СЕТ СН'!$F$15</f>
        <v>157.82305052000001</v>
      </c>
      <c r="F172" s="36">
        <f>SUMIFS(СВЦЭМ!$E$39:$E$782,СВЦЭМ!$A$39:$A$782,$A172,СВЦЭМ!$B$39:$B$782,F$155)+'СЕТ СН'!$F$15</f>
        <v>155.92577284000001</v>
      </c>
      <c r="G172" s="36">
        <f>SUMIFS(СВЦЭМ!$E$39:$E$782,СВЦЭМ!$A$39:$A$782,$A172,СВЦЭМ!$B$39:$B$782,G$155)+'СЕТ СН'!$F$15</f>
        <v>158.51559759</v>
      </c>
      <c r="H172" s="36">
        <f>SUMIFS(СВЦЭМ!$E$39:$E$782,СВЦЭМ!$A$39:$A$782,$A172,СВЦЭМ!$B$39:$B$782,H$155)+'СЕТ СН'!$F$15</f>
        <v>165.14647514999999</v>
      </c>
      <c r="I172" s="36">
        <f>SUMIFS(СВЦЭМ!$E$39:$E$782,СВЦЭМ!$A$39:$A$782,$A172,СВЦЭМ!$B$39:$B$782,I$155)+'СЕТ СН'!$F$15</f>
        <v>144.52863145000001</v>
      </c>
      <c r="J172" s="36">
        <f>SUMIFS(СВЦЭМ!$E$39:$E$782,СВЦЭМ!$A$39:$A$782,$A172,СВЦЭМ!$B$39:$B$782,J$155)+'СЕТ СН'!$F$15</f>
        <v>138.18764576000001</v>
      </c>
      <c r="K172" s="36">
        <f>SUMIFS(СВЦЭМ!$E$39:$E$782,СВЦЭМ!$A$39:$A$782,$A172,СВЦЭМ!$B$39:$B$782,K$155)+'СЕТ СН'!$F$15</f>
        <v>134.80445164</v>
      </c>
      <c r="L172" s="36">
        <f>SUMIFS(СВЦЭМ!$E$39:$E$782,СВЦЭМ!$A$39:$A$782,$A172,СВЦЭМ!$B$39:$B$782,L$155)+'СЕТ СН'!$F$15</f>
        <v>133.38844438000001</v>
      </c>
      <c r="M172" s="36">
        <f>SUMIFS(СВЦЭМ!$E$39:$E$782,СВЦЭМ!$A$39:$A$782,$A172,СВЦЭМ!$B$39:$B$782,M$155)+'СЕТ СН'!$F$15</f>
        <v>143.84266914</v>
      </c>
      <c r="N172" s="36">
        <f>SUMIFS(СВЦЭМ!$E$39:$E$782,СВЦЭМ!$A$39:$A$782,$A172,СВЦЭМ!$B$39:$B$782,N$155)+'СЕТ СН'!$F$15</f>
        <v>156.38659733</v>
      </c>
      <c r="O172" s="36">
        <f>SUMIFS(СВЦЭМ!$E$39:$E$782,СВЦЭМ!$A$39:$A$782,$A172,СВЦЭМ!$B$39:$B$782,O$155)+'СЕТ СН'!$F$15</f>
        <v>156.82852814</v>
      </c>
      <c r="P172" s="36">
        <f>SUMIFS(СВЦЭМ!$E$39:$E$782,СВЦЭМ!$A$39:$A$782,$A172,СВЦЭМ!$B$39:$B$782,P$155)+'СЕТ СН'!$F$15</f>
        <v>163.32290677</v>
      </c>
      <c r="Q172" s="36">
        <f>SUMIFS(СВЦЭМ!$E$39:$E$782,СВЦЭМ!$A$39:$A$782,$A172,СВЦЭМ!$B$39:$B$782,Q$155)+'СЕТ СН'!$F$15</f>
        <v>161.80167105000001</v>
      </c>
      <c r="R172" s="36">
        <f>SUMIFS(СВЦЭМ!$E$39:$E$782,СВЦЭМ!$A$39:$A$782,$A172,СВЦЭМ!$B$39:$B$782,R$155)+'СЕТ СН'!$F$15</f>
        <v>159.63326624000001</v>
      </c>
      <c r="S172" s="36">
        <f>SUMIFS(СВЦЭМ!$E$39:$E$782,СВЦЭМ!$A$39:$A$782,$A172,СВЦЭМ!$B$39:$B$782,S$155)+'СЕТ СН'!$F$15</f>
        <v>147.63867474</v>
      </c>
      <c r="T172" s="36">
        <f>SUMIFS(СВЦЭМ!$E$39:$E$782,СВЦЭМ!$A$39:$A$782,$A172,СВЦЭМ!$B$39:$B$782,T$155)+'СЕТ СН'!$F$15</f>
        <v>134.83810671000001</v>
      </c>
      <c r="U172" s="36">
        <f>SUMIFS(СВЦЭМ!$E$39:$E$782,СВЦЭМ!$A$39:$A$782,$A172,СВЦЭМ!$B$39:$B$782,U$155)+'СЕТ СН'!$F$15</f>
        <v>133.81771701</v>
      </c>
      <c r="V172" s="36">
        <f>SUMIFS(СВЦЭМ!$E$39:$E$782,СВЦЭМ!$A$39:$A$782,$A172,СВЦЭМ!$B$39:$B$782,V$155)+'СЕТ СН'!$F$15</f>
        <v>125.50698323</v>
      </c>
      <c r="W172" s="36">
        <f>SUMIFS(СВЦЭМ!$E$39:$E$782,СВЦЭМ!$A$39:$A$782,$A172,СВЦЭМ!$B$39:$B$782,W$155)+'СЕТ СН'!$F$15</f>
        <v>117.26879857</v>
      </c>
      <c r="X172" s="36">
        <f>SUMIFS(СВЦЭМ!$E$39:$E$782,СВЦЭМ!$A$39:$A$782,$A172,СВЦЭМ!$B$39:$B$782,X$155)+'СЕТ СН'!$F$15</f>
        <v>124.30308707</v>
      </c>
      <c r="Y172" s="36">
        <f>SUMIFS(СВЦЭМ!$E$39:$E$782,СВЦЭМ!$A$39:$A$782,$A172,СВЦЭМ!$B$39:$B$782,Y$155)+'СЕТ СН'!$F$15</f>
        <v>125.54279495</v>
      </c>
    </row>
    <row r="173" spans="1:25" ht="15.75" x14ac:dyDescent="0.2">
      <c r="A173" s="35">
        <f t="shared" si="4"/>
        <v>44365</v>
      </c>
      <c r="B173" s="36">
        <f>SUMIFS(СВЦЭМ!$E$39:$E$782,СВЦЭМ!$A$39:$A$782,$A173,СВЦЭМ!$B$39:$B$782,B$155)+'СЕТ СН'!$F$15</f>
        <v>135.84385939000001</v>
      </c>
      <c r="C173" s="36">
        <f>SUMIFS(СВЦЭМ!$E$39:$E$782,СВЦЭМ!$A$39:$A$782,$A173,СВЦЭМ!$B$39:$B$782,C$155)+'СЕТ СН'!$F$15</f>
        <v>153.16453557</v>
      </c>
      <c r="D173" s="36">
        <f>SUMIFS(СВЦЭМ!$E$39:$E$782,СВЦЭМ!$A$39:$A$782,$A173,СВЦЭМ!$B$39:$B$782,D$155)+'СЕТ СН'!$F$15</f>
        <v>156.97698159000001</v>
      </c>
      <c r="E173" s="36">
        <f>SUMIFS(СВЦЭМ!$E$39:$E$782,СВЦЭМ!$A$39:$A$782,$A173,СВЦЭМ!$B$39:$B$782,E$155)+'СЕТ СН'!$F$15</f>
        <v>154.40765006999999</v>
      </c>
      <c r="F173" s="36">
        <f>SUMIFS(СВЦЭМ!$E$39:$E$782,СВЦЭМ!$A$39:$A$782,$A173,СВЦЭМ!$B$39:$B$782,F$155)+'СЕТ СН'!$F$15</f>
        <v>153.94308520000001</v>
      </c>
      <c r="G173" s="36">
        <f>SUMIFS(СВЦЭМ!$E$39:$E$782,СВЦЭМ!$A$39:$A$782,$A173,СВЦЭМ!$B$39:$B$782,G$155)+'СЕТ СН'!$F$15</f>
        <v>156.82923056999999</v>
      </c>
      <c r="H173" s="36">
        <f>SUMIFS(СВЦЭМ!$E$39:$E$782,СВЦЭМ!$A$39:$A$782,$A173,СВЦЭМ!$B$39:$B$782,H$155)+'СЕТ СН'!$F$15</f>
        <v>165.48808038000001</v>
      </c>
      <c r="I173" s="36">
        <f>SUMIFS(СВЦЭМ!$E$39:$E$782,СВЦЭМ!$A$39:$A$782,$A173,СВЦЭМ!$B$39:$B$782,I$155)+'СЕТ СН'!$F$15</f>
        <v>146.13572651999999</v>
      </c>
      <c r="J173" s="36">
        <f>SUMIFS(СВЦЭМ!$E$39:$E$782,СВЦЭМ!$A$39:$A$782,$A173,СВЦЭМ!$B$39:$B$782,J$155)+'СЕТ СН'!$F$15</f>
        <v>128.90333043000001</v>
      </c>
      <c r="K173" s="36">
        <f>SUMIFS(СВЦЭМ!$E$39:$E$782,СВЦЭМ!$A$39:$A$782,$A173,СВЦЭМ!$B$39:$B$782,K$155)+'СЕТ СН'!$F$15</f>
        <v>130.59305943999999</v>
      </c>
      <c r="L173" s="36">
        <f>SUMIFS(СВЦЭМ!$E$39:$E$782,СВЦЭМ!$A$39:$A$782,$A173,СВЦЭМ!$B$39:$B$782,L$155)+'СЕТ СН'!$F$15</f>
        <v>127.29832965999999</v>
      </c>
      <c r="M173" s="36">
        <f>SUMIFS(СВЦЭМ!$E$39:$E$782,СВЦЭМ!$A$39:$A$782,$A173,СВЦЭМ!$B$39:$B$782,M$155)+'СЕТ СН'!$F$15</f>
        <v>134.67705547</v>
      </c>
      <c r="N173" s="36">
        <f>SUMIFS(СВЦЭМ!$E$39:$E$782,СВЦЭМ!$A$39:$A$782,$A173,СВЦЭМ!$B$39:$B$782,N$155)+'СЕТ СН'!$F$15</f>
        <v>146.25355922</v>
      </c>
      <c r="O173" s="36">
        <f>SUMIFS(СВЦЭМ!$E$39:$E$782,СВЦЭМ!$A$39:$A$782,$A173,СВЦЭМ!$B$39:$B$782,O$155)+'СЕТ СН'!$F$15</f>
        <v>160.62357693000001</v>
      </c>
      <c r="P173" s="36">
        <f>SUMIFS(СВЦЭМ!$E$39:$E$782,СВЦЭМ!$A$39:$A$782,$A173,СВЦЭМ!$B$39:$B$782,P$155)+'СЕТ СН'!$F$15</f>
        <v>165.02733519</v>
      </c>
      <c r="Q173" s="36">
        <f>SUMIFS(СВЦЭМ!$E$39:$E$782,СВЦЭМ!$A$39:$A$782,$A173,СВЦЭМ!$B$39:$B$782,Q$155)+'СЕТ СН'!$F$15</f>
        <v>164.14699418000001</v>
      </c>
      <c r="R173" s="36">
        <f>SUMIFS(СВЦЭМ!$E$39:$E$782,СВЦЭМ!$A$39:$A$782,$A173,СВЦЭМ!$B$39:$B$782,R$155)+'СЕТ СН'!$F$15</f>
        <v>151.978092</v>
      </c>
      <c r="S173" s="36">
        <f>SUMIFS(СВЦЭМ!$E$39:$E$782,СВЦЭМ!$A$39:$A$782,$A173,СВЦЭМ!$B$39:$B$782,S$155)+'СЕТ СН'!$F$15</f>
        <v>137.21439925999999</v>
      </c>
      <c r="T173" s="36">
        <f>SUMIFS(СВЦЭМ!$E$39:$E$782,СВЦЭМ!$A$39:$A$782,$A173,СВЦЭМ!$B$39:$B$782,T$155)+'СЕТ СН'!$F$15</f>
        <v>128.32486322</v>
      </c>
      <c r="U173" s="36">
        <f>SUMIFS(СВЦЭМ!$E$39:$E$782,СВЦЭМ!$A$39:$A$782,$A173,СВЦЭМ!$B$39:$B$782,U$155)+'СЕТ СН'!$F$15</f>
        <v>128.29590549</v>
      </c>
      <c r="V173" s="36">
        <f>SUMIFS(СВЦЭМ!$E$39:$E$782,СВЦЭМ!$A$39:$A$782,$A173,СВЦЭМ!$B$39:$B$782,V$155)+'СЕТ СН'!$F$15</f>
        <v>128.18091795000001</v>
      </c>
      <c r="W173" s="36">
        <f>SUMIFS(СВЦЭМ!$E$39:$E$782,СВЦЭМ!$A$39:$A$782,$A173,СВЦЭМ!$B$39:$B$782,W$155)+'СЕТ СН'!$F$15</f>
        <v>129.86728013999999</v>
      </c>
      <c r="X173" s="36">
        <f>SUMIFS(СВЦЭМ!$E$39:$E$782,СВЦЭМ!$A$39:$A$782,$A173,СВЦЭМ!$B$39:$B$782,X$155)+'СЕТ СН'!$F$15</f>
        <v>128.23047969000001</v>
      </c>
      <c r="Y173" s="36">
        <f>SUMIFS(СВЦЭМ!$E$39:$E$782,СВЦЭМ!$A$39:$A$782,$A173,СВЦЭМ!$B$39:$B$782,Y$155)+'СЕТ СН'!$F$15</f>
        <v>130.08266578000001</v>
      </c>
    </row>
    <row r="174" spans="1:25" ht="15.75" x14ac:dyDescent="0.2">
      <c r="A174" s="35">
        <f t="shared" si="4"/>
        <v>44366</v>
      </c>
      <c r="B174" s="36">
        <f>SUMIFS(СВЦЭМ!$E$39:$E$782,СВЦЭМ!$A$39:$A$782,$A174,СВЦЭМ!$B$39:$B$782,B$155)+'СЕТ СН'!$F$15</f>
        <v>104.74602517</v>
      </c>
      <c r="C174" s="36">
        <f>SUMIFS(СВЦЭМ!$E$39:$E$782,СВЦЭМ!$A$39:$A$782,$A174,СВЦЭМ!$B$39:$B$782,C$155)+'СЕТ СН'!$F$15</f>
        <v>120.37300325</v>
      </c>
      <c r="D174" s="36">
        <f>SUMIFS(СВЦЭМ!$E$39:$E$782,СВЦЭМ!$A$39:$A$782,$A174,СВЦЭМ!$B$39:$B$782,D$155)+'СЕТ СН'!$F$15</f>
        <v>135.26157208000001</v>
      </c>
      <c r="E174" s="36">
        <f>SUMIFS(СВЦЭМ!$E$39:$E$782,СВЦЭМ!$A$39:$A$782,$A174,СВЦЭМ!$B$39:$B$782,E$155)+'СЕТ СН'!$F$15</f>
        <v>138.09945714</v>
      </c>
      <c r="F174" s="36">
        <f>SUMIFS(СВЦЭМ!$E$39:$E$782,СВЦЭМ!$A$39:$A$782,$A174,СВЦЭМ!$B$39:$B$782,F$155)+'СЕТ СН'!$F$15</f>
        <v>138.72553959999999</v>
      </c>
      <c r="G174" s="36">
        <f>SUMIFS(СВЦЭМ!$E$39:$E$782,СВЦЭМ!$A$39:$A$782,$A174,СВЦЭМ!$B$39:$B$782,G$155)+'СЕТ СН'!$F$15</f>
        <v>137.21912316999999</v>
      </c>
      <c r="H174" s="36">
        <f>SUMIFS(СВЦЭМ!$E$39:$E$782,СВЦЭМ!$A$39:$A$782,$A174,СВЦЭМ!$B$39:$B$782,H$155)+'СЕТ СН'!$F$15</f>
        <v>132.71924325000001</v>
      </c>
      <c r="I174" s="36">
        <f>SUMIFS(СВЦЭМ!$E$39:$E$782,СВЦЭМ!$A$39:$A$782,$A174,СВЦЭМ!$B$39:$B$782,I$155)+'СЕТ СН'!$F$15</f>
        <v>116.14074991</v>
      </c>
      <c r="J174" s="36">
        <f>SUMIFS(СВЦЭМ!$E$39:$E$782,СВЦЭМ!$A$39:$A$782,$A174,СВЦЭМ!$B$39:$B$782,J$155)+'СЕТ СН'!$F$15</f>
        <v>99.617979539999993</v>
      </c>
      <c r="K174" s="36">
        <f>SUMIFS(СВЦЭМ!$E$39:$E$782,СВЦЭМ!$A$39:$A$782,$A174,СВЦЭМ!$B$39:$B$782,K$155)+'СЕТ СН'!$F$15</f>
        <v>100.67155611</v>
      </c>
      <c r="L174" s="36">
        <f>SUMIFS(СВЦЭМ!$E$39:$E$782,СВЦЭМ!$A$39:$A$782,$A174,СВЦЭМ!$B$39:$B$782,L$155)+'СЕТ СН'!$F$15</f>
        <v>106.74844143</v>
      </c>
      <c r="M174" s="36">
        <f>SUMIFS(СВЦЭМ!$E$39:$E$782,СВЦЭМ!$A$39:$A$782,$A174,СВЦЭМ!$B$39:$B$782,M$155)+'СЕТ СН'!$F$15</f>
        <v>105.72581950999999</v>
      </c>
      <c r="N174" s="36">
        <f>SUMIFS(СВЦЭМ!$E$39:$E$782,СВЦЭМ!$A$39:$A$782,$A174,СВЦЭМ!$B$39:$B$782,N$155)+'СЕТ СН'!$F$15</f>
        <v>115.38077509</v>
      </c>
      <c r="O174" s="36">
        <f>SUMIFS(СВЦЭМ!$E$39:$E$782,СВЦЭМ!$A$39:$A$782,$A174,СВЦЭМ!$B$39:$B$782,O$155)+'СЕТ СН'!$F$15</f>
        <v>125.78063704</v>
      </c>
      <c r="P174" s="36">
        <f>SUMIFS(СВЦЭМ!$E$39:$E$782,СВЦЭМ!$A$39:$A$782,$A174,СВЦЭМ!$B$39:$B$782,P$155)+'СЕТ СН'!$F$15</f>
        <v>128.35125822000001</v>
      </c>
      <c r="Q174" s="36">
        <f>SUMIFS(СВЦЭМ!$E$39:$E$782,СВЦЭМ!$A$39:$A$782,$A174,СВЦЭМ!$B$39:$B$782,Q$155)+'СЕТ СН'!$F$15</f>
        <v>128.84828166</v>
      </c>
      <c r="R174" s="36">
        <f>SUMIFS(СВЦЭМ!$E$39:$E$782,СВЦЭМ!$A$39:$A$782,$A174,СВЦЭМ!$B$39:$B$782,R$155)+'СЕТ СН'!$F$15</f>
        <v>119.80949751</v>
      </c>
      <c r="S174" s="36">
        <f>SUMIFS(СВЦЭМ!$E$39:$E$782,СВЦЭМ!$A$39:$A$782,$A174,СВЦЭМ!$B$39:$B$782,S$155)+'СЕТ СН'!$F$15</f>
        <v>108.44065145</v>
      </c>
      <c r="T174" s="36">
        <f>SUMIFS(СВЦЭМ!$E$39:$E$782,СВЦЭМ!$A$39:$A$782,$A174,СВЦЭМ!$B$39:$B$782,T$155)+'СЕТ СН'!$F$15</f>
        <v>100.8748291</v>
      </c>
      <c r="U174" s="36">
        <f>SUMIFS(СВЦЭМ!$E$39:$E$782,СВЦЭМ!$A$39:$A$782,$A174,СВЦЭМ!$B$39:$B$782,U$155)+'СЕТ СН'!$F$15</f>
        <v>98.603410089999997</v>
      </c>
      <c r="V174" s="36">
        <f>SUMIFS(СВЦЭМ!$E$39:$E$782,СВЦЭМ!$A$39:$A$782,$A174,СВЦЭМ!$B$39:$B$782,V$155)+'СЕТ СН'!$F$15</f>
        <v>98.341369150000006</v>
      </c>
      <c r="W174" s="36">
        <f>SUMIFS(СВЦЭМ!$E$39:$E$782,СВЦЭМ!$A$39:$A$782,$A174,СВЦЭМ!$B$39:$B$782,W$155)+'СЕТ СН'!$F$15</f>
        <v>99.859145139999995</v>
      </c>
      <c r="X174" s="36">
        <f>SUMIFS(СВЦЭМ!$E$39:$E$782,СВЦЭМ!$A$39:$A$782,$A174,СВЦЭМ!$B$39:$B$782,X$155)+'СЕТ СН'!$F$15</f>
        <v>98.540054940000005</v>
      </c>
      <c r="Y174" s="36">
        <f>SUMIFS(СВЦЭМ!$E$39:$E$782,СВЦЭМ!$A$39:$A$782,$A174,СВЦЭМ!$B$39:$B$782,Y$155)+'СЕТ СН'!$F$15</f>
        <v>102.45582999</v>
      </c>
    </row>
    <row r="175" spans="1:25" ht="15.75" x14ac:dyDescent="0.2">
      <c r="A175" s="35">
        <f t="shared" si="4"/>
        <v>44367</v>
      </c>
      <c r="B175" s="36">
        <f>SUMIFS(СВЦЭМ!$E$39:$E$782,СВЦЭМ!$A$39:$A$782,$A175,СВЦЭМ!$B$39:$B$782,B$155)+'СЕТ СН'!$F$15</f>
        <v>115.91163183</v>
      </c>
      <c r="C175" s="36">
        <f>SUMIFS(СВЦЭМ!$E$39:$E$782,СВЦЭМ!$A$39:$A$782,$A175,СВЦЭМ!$B$39:$B$782,C$155)+'СЕТ СН'!$F$15</f>
        <v>134.42020638</v>
      </c>
      <c r="D175" s="36">
        <f>SUMIFS(СВЦЭМ!$E$39:$E$782,СВЦЭМ!$A$39:$A$782,$A175,СВЦЭМ!$B$39:$B$782,D$155)+'СЕТ СН'!$F$15</f>
        <v>152.25065287999999</v>
      </c>
      <c r="E175" s="36">
        <f>SUMIFS(СВЦЭМ!$E$39:$E$782,СВЦЭМ!$A$39:$A$782,$A175,СВЦЭМ!$B$39:$B$782,E$155)+'СЕТ СН'!$F$15</f>
        <v>155.94518927999999</v>
      </c>
      <c r="F175" s="36">
        <f>SUMIFS(СВЦЭМ!$E$39:$E$782,СВЦЭМ!$A$39:$A$782,$A175,СВЦЭМ!$B$39:$B$782,F$155)+'СЕТ СН'!$F$15</f>
        <v>156.94847075999999</v>
      </c>
      <c r="G175" s="36">
        <f>SUMIFS(СВЦЭМ!$E$39:$E$782,СВЦЭМ!$A$39:$A$782,$A175,СВЦЭМ!$B$39:$B$782,G$155)+'СЕТ СН'!$F$15</f>
        <v>156.26977042999999</v>
      </c>
      <c r="H175" s="36">
        <f>SUMIFS(СВЦЭМ!$E$39:$E$782,СВЦЭМ!$A$39:$A$782,$A175,СВЦЭМ!$B$39:$B$782,H$155)+'СЕТ СН'!$F$15</f>
        <v>150.66744563</v>
      </c>
      <c r="I175" s="36">
        <f>SUMIFS(СВЦЭМ!$E$39:$E$782,СВЦЭМ!$A$39:$A$782,$A175,СВЦЭМ!$B$39:$B$782,I$155)+'СЕТ СН'!$F$15</f>
        <v>129.57567752</v>
      </c>
      <c r="J175" s="36">
        <f>SUMIFS(СВЦЭМ!$E$39:$E$782,СВЦЭМ!$A$39:$A$782,$A175,СВЦЭМ!$B$39:$B$782,J$155)+'СЕТ СН'!$F$15</f>
        <v>112.37369175000001</v>
      </c>
      <c r="K175" s="36">
        <f>SUMIFS(СВЦЭМ!$E$39:$E$782,СВЦЭМ!$A$39:$A$782,$A175,СВЦЭМ!$B$39:$B$782,K$155)+'СЕТ СН'!$F$15</f>
        <v>105.85918402999999</v>
      </c>
      <c r="L175" s="36">
        <f>SUMIFS(СВЦЭМ!$E$39:$E$782,СВЦЭМ!$A$39:$A$782,$A175,СВЦЭМ!$B$39:$B$782,L$155)+'СЕТ СН'!$F$15</f>
        <v>109.7167018</v>
      </c>
      <c r="M175" s="36">
        <f>SUMIFS(СВЦЭМ!$E$39:$E$782,СВЦЭМ!$A$39:$A$782,$A175,СВЦЭМ!$B$39:$B$782,M$155)+'СЕТ СН'!$F$15</f>
        <v>107.90623324000001</v>
      </c>
      <c r="N175" s="36">
        <f>SUMIFS(СВЦЭМ!$E$39:$E$782,СВЦЭМ!$A$39:$A$782,$A175,СВЦЭМ!$B$39:$B$782,N$155)+'СЕТ СН'!$F$15</f>
        <v>117.13135642</v>
      </c>
      <c r="O175" s="36">
        <f>SUMIFS(СВЦЭМ!$E$39:$E$782,СВЦЭМ!$A$39:$A$782,$A175,СВЦЭМ!$B$39:$B$782,O$155)+'СЕТ СН'!$F$15</f>
        <v>125.24303337000001</v>
      </c>
      <c r="P175" s="36">
        <f>SUMIFS(СВЦЭМ!$E$39:$E$782,СВЦЭМ!$A$39:$A$782,$A175,СВЦЭМ!$B$39:$B$782,P$155)+'СЕТ СН'!$F$15</f>
        <v>127.71660488000001</v>
      </c>
      <c r="Q175" s="36">
        <f>SUMIFS(СВЦЭМ!$E$39:$E$782,СВЦЭМ!$A$39:$A$782,$A175,СВЦЭМ!$B$39:$B$782,Q$155)+'СЕТ СН'!$F$15</f>
        <v>128.67430103999999</v>
      </c>
      <c r="R175" s="36">
        <f>SUMIFS(СВЦЭМ!$E$39:$E$782,СВЦЭМ!$A$39:$A$782,$A175,СВЦЭМ!$B$39:$B$782,R$155)+'СЕТ СН'!$F$15</f>
        <v>123.11213647</v>
      </c>
      <c r="S175" s="36">
        <f>SUMIFS(СВЦЭМ!$E$39:$E$782,СВЦЭМ!$A$39:$A$782,$A175,СВЦЭМ!$B$39:$B$782,S$155)+'СЕТ СН'!$F$15</f>
        <v>112.04566093</v>
      </c>
      <c r="T175" s="36">
        <f>SUMIFS(СВЦЭМ!$E$39:$E$782,СВЦЭМ!$A$39:$A$782,$A175,СВЦЭМ!$B$39:$B$782,T$155)+'СЕТ СН'!$F$15</f>
        <v>106.97132259</v>
      </c>
      <c r="U175" s="36">
        <f>SUMIFS(СВЦЭМ!$E$39:$E$782,СВЦЭМ!$A$39:$A$782,$A175,СВЦЭМ!$B$39:$B$782,U$155)+'СЕТ СН'!$F$15</f>
        <v>99.878070789999995</v>
      </c>
      <c r="V175" s="36">
        <f>SUMIFS(СВЦЭМ!$E$39:$E$782,СВЦЭМ!$A$39:$A$782,$A175,СВЦЭМ!$B$39:$B$782,V$155)+'СЕТ СН'!$F$15</f>
        <v>97.317335040000003</v>
      </c>
      <c r="W175" s="36">
        <f>SUMIFS(СВЦЭМ!$E$39:$E$782,СВЦЭМ!$A$39:$A$782,$A175,СВЦЭМ!$B$39:$B$782,W$155)+'СЕТ СН'!$F$15</f>
        <v>101.32818957000001</v>
      </c>
      <c r="X175" s="36">
        <f>SUMIFS(СВЦЭМ!$E$39:$E$782,СВЦЭМ!$A$39:$A$782,$A175,СВЦЭМ!$B$39:$B$782,X$155)+'СЕТ СН'!$F$15</f>
        <v>97.354936989999999</v>
      </c>
      <c r="Y175" s="36">
        <f>SUMIFS(СВЦЭМ!$E$39:$E$782,СВЦЭМ!$A$39:$A$782,$A175,СВЦЭМ!$B$39:$B$782,Y$155)+'СЕТ СН'!$F$15</f>
        <v>98.898999489999994</v>
      </c>
    </row>
    <row r="176" spans="1:25" ht="15.75" x14ac:dyDescent="0.2">
      <c r="A176" s="35">
        <f t="shared" si="4"/>
        <v>44368</v>
      </c>
      <c r="B176" s="36">
        <f>SUMIFS(СВЦЭМ!$E$39:$E$782,СВЦЭМ!$A$39:$A$782,$A176,СВЦЭМ!$B$39:$B$782,B$155)+'СЕТ СН'!$F$15</f>
        <v>122.10151596999999</v>
      </c>
      <c r="C176" s="36">
        <f>SUMIFS(СВЦЭМ!$E$39:$E$782,СВЦЭМ!$A$39:$A$782,$A176,СВЦЭМ!$B$39:$B$782,C$155)+'СЕТ СН'!$F$15</f>
        <v>139.81367642999999</v>
      </c>
      <c r="D176" s="36">
        <f>SUMIFS(СВЦЭМ!$E$39:$E$782,СВЦЭМ!$A$39:$A$782,$A176,СВЦЭМ!$B$39:$B$782,D$155)+'СЕТ СН'!$F$15</f>
        <v>152.25919400000001</v>
      </c>
      <c r="E176" s="36">
        <f>SUMIFS(СВЦЭМ!$E$39:$E$782,СВЦЭМ!$A$39:$A$782,$A176,СВЦЭМ!$B$39:$B$782,E$155)+'СЕТ СН'!$F$15</f>
        <v>155.32942875000001</v>
      </c>
      <c r="F176" s="36">
        <f>SUMIFS(СВЦЭМ!$E$39:$E$782,СВЦЭМ!$A$39:$A$782,$A176,СВЦЭМ!$B$39:$B$782,F$155)+'СЕТ СН'!$F$15</f>
        <v>155.67796497</v>
      </c>
      <c r="G176" s="36">
        <f>SUMIFS(СВЦЭМ!$E$39:$E$782,СВЦЭМ!$A$39:$A$782,$A176,СВЦЭМ!$B$39:$B$782,G$155)+'СЕТ СН'!$F$15</f>
        <v>155.57694647</v>
      </c>
      <c r="H176" s="36">
        <f>SUMIFS(СВЦЭМ!$E$39:$E$782,СВЦЭМ!$A$39:$A$782,$A176,СВЦЭМ!$B$39:$B$782,H$155)+'СЕТ СН'!$F$15</f>
        <v>144.30473642999999</v>
      </c>
      <c r="I176" s="36">
        <f>SUMIFS(СВЦЭМ!$E$39:$E$782,СВЦЭМ!$A$39:$A$782,$A176,СВЦЭМ!$B$39:$B$782,I$155)+'СЕТ СН'!$F$15</f>
        <v>127.83224561</v>
      </c>
      <c r="J176" s="36">
        <f>SUMIFS(СВЦЭМ!$E$39:$E$782,СВЦЭМ!$A$39:$A$782,$A176,СВЦЭМ!$B$39:$B$782,J$155)+'СЕТ СН'!$F$15</f>
        <v>111.48381790000001</v>
      </c>
      <c r="K176" s="36">
        <f>SUMIFS(СВЦЭМ!$E$39:$E$782,СВЦЭМ!$A$39:$A$782,$A176,СВЦЭМ!$B$39:$B$782,K$155)+'СЕТ СН'!$F$15</f>
        <v>108.80999156999999</v>
      </c>
      <c r="L176" s="36">
        <f>SUMIFS(СВЦЭМ!$E$39:$E$782,СВЦЭМ!$A$39:$A$782,$A176,СВЦЭМ!$B$39:$B$782,L$155)+'СЕТ СН'!$F$15</f>
        <v>111.47320705999999</v>
      </c>
      <c r="M176" s="36">
        <f>SUMIFS(СВЦЭМ!$E$39:$E$782,СВЦЭМ!$A$39:$A$782,$A176,СВЦЭМ!$B$39:$B$782,M$155)+'СЕТ СН'!$F$15</f>
        <v>110.41837504</v>
      </c>
      <c r="N176" s="36">
        <f>SUMIFS(СВЦЭМ!$E$39:$E$782,СВЦЭМ!$A$39:$A$782,$A176,СВЦЭМ!$B$39:$B$782,N$155)+'СЕТ СН'!$F$15</f>
        <v>121.6905474</v>
      </c>
      <c r="O176" s="36">
        <f>SUMIFS(СВЦЭМ!$E$39:$E$782,СВЦЭМ!$A$39:$A$782,$A176,СВЦЭМ!$B$39:$B$782,O$155)+'СЕТ СН'!$F$15</f>
        <v>127.99717808</v>
      </c>
      <c r="P176" s="36">
        <f>SUMIFS(СВЦЭМ!$E$39:$E$782,СВЦЭМ!$A$39:$A$782,$A176,СВЦЭМ!$B$39:$B$782,P$155)+'СЕТ СН'!$F$15</f>
        <v>129.74252233999999</v>
      </c>
      <c r="Q176" s="36">
        <f>SUMIFS(СВЦЭМ!$E$39:$E$782,СВЦЭМ!$A$39:$A$782,$A176,СВЦЭМ!$B$39:$B$782,Q$155)+'СЕТ СН'!$F$15</f>
        <v>130.79391428</v>
      </c>
      <c r="R176" s="36">
        <f>SUMIFS(СВЦЭМ!$E$39:$E$782,СВЦЭМ!$A$39:$A$782,$A176,СВЦЭМ!$B$39:$B$782,R$155)+'СЕТ СН'!$F$15</f>
        <v>124.81392221</v>
      </c>
      <c r="S176" s="36">
        <f>SUMIFS(СВЦЭМ!$E$39:$E$782,СВЦЭМ!$A$39:$A$782,$A176,СВЦЭМ!$B$39:$B$782,S$155)+'СЕТ СН'!$F$15</f>
        <v>124.24135989</v>
      </c>
      <c r="T176" s="36">
        <f>SUMIFS(СВЦЭМ!$E$39:$E$782,СВЦЭМ!$A$39:$A$782,$A176,СВЦЭМ!$B$39:$B$782,T$155)+'СЕТ СН'!$F$15</f>
        <v>131.999123</v>
      </c>
      <c r="U176" s="36">
        <f>SUMIFS(СВЦЭМ!$E$39:$E$782,СВЦЭМ!$A$39:$A$782,$A176,СВЦЭМ!$B$39:$B$782,U$155)+'СЕТ СН'!$F$15</f>
        <v>124.0000356</v>
      </c>
      <c r="V176" s="36">
        <f>SUMIFS(СВЦЭМ!$E$39:$E$782,СВЦЭМ!$A$39:$A$782,$A176,СВЦЭМ!$B$39:$B$782,V$155)+'СЕТ СН'!$F$15</f>
        <v>115.71822881</v>
      </c>
      <c r="W176" s="36">
        <f>SUMIFS(СВЦЭМ!$E$39:$E$782,СВЦЭМ!$A$39:$A$782,$A176,СВЦЭМ!$B$39:$B$782,W$155)+'СЕТ СН'!$F$15</f>
        <v>118.03757582999999</v>
      </c>
      <c r="X176" s="36">
        <f>SUMIFS(СВЦЭМ!$E$39:$E$782,СВЦЭМ!$A$39:$A$782,$A176,СВЦЭМ!$B$39:$B$782,X$155)+'СЕТ СН'!$F$15</f>
        <v>112.51415095</v>
      </c>
      <c r="Y176" s="36">
        <f>SUMIFS(СВЦЭМ!$E$39:$E$782,СВЦЭМ!$A$39:$A$782,$A176,СВЦЭМ!$B$39:$B$782,Y$155)+'СЕТ СН'!$F$15</f>
        <v>105.70716996</v>
      </c>
    </row>
    <row r="177" spans="1:27" ht="15.75" x14ac:dyDescent="0.2">
      <c r="A177" s="35">
        <f t="shared" si="4"/>
        <v>44369</v>
      </c>
      <c r="B177" s="36">
        <f>SUMIFS(СВЦЭМ!$E$39:$E$782,СВЦЭМ!$A$39:$A$782,$A177,СВЦЭМ!$B$39:$B$782,B$155)+'СЕТ СН'!$F$15</f>
        <v>130.58452606</v>
      </c>
      <c r="C177" s="36">
        <f>SUMIFS(СВЦЭМ!$E$39:$E$782,СВЦЭМ!$A$39:$A$782,$A177,СВЦЭМ!$B$39:$B$782,C$155)+'СЕТ СН'!$F$15</f>
        <v>149.58838926999999</v>
      </c>
      <c r="D177" s="36">
        <f>SUMIFS(СВЦЭМ!$E$39:$E$782,СВЦЭМ!$A$39:$A$782,$A177,СВЦЭМ!$B$39:$B$782,D$155)+'СЕТ СН'!$F$15</f>
        <v>164.43412685999999</v>
      </c>
      <c r="E177" s="36">
        <f>SUMIFS(СВЦЭМ!$E$39:$E$782,СВЦЭМ!$A$39:$A$782,$A177,СВЦЭМ!$B$39:$B$782,E$155)+'СЕТ СН'!$F$15</f>
        <v>163.13581836</v>
      </c>
      <c r="F177" s="36">
        <f>SUMIFS(СВЦЭМ!$E$39:$E$782,СВЦЭМ!$A$39:$A$782,$A177,СВЦЭМ!$B$39:$B$782,F$155)+'СЕТ СН'!$F$15</f>
        <v>162.1763181</v>
      </c>
      <c r="G177" s="36">
        <f>SUMIFS(СВЦЭМ!$E$39:$E$782,СВЦЭМ!$A$39:$A$782,$A177,СВЦЭМ!$B$39:$B$782,G$155)+'СЕТ СН'!$F$15</f>
        <v>162.70052662000001</v>
      </c>
      <c r="H177" s="36">
        <f>SUMIFS(СВЦЭМ!$E$39:$E$782,СВЦЭМ!$A$39:$A$782,$A177,СВЦЭМ!$B$39:$B$782,H$155)+'СЕТ СН'!$F$15</f>
        <v>156.43330954000001</v>
      </c>
      <c r="I177" s="36">
        <f>SUMIFS(СВЦЭМ!$E$39:$E$782,СВЦЭМ!$A$39:$A$782,$A177,СВЦЭМ!$B$39:$B$782,I$155)+'СЕТ СН'!$F$15</f>
        <v>131.97216101999999</v>
      </c>
      <c r="J177" s="36">
        <f>SUMIFS(СВЦЭМ!$E$39:$E$782,СВЦЭМ!$A$39:$A$782,$A177,СВЦЭМ!$B$39:$B$782,J$155)+'СЕТ СН'!$F$15</f>
        <v>113.57808515000001</v>
      </c>
      <c r="K177" s="36">
        <f>SUMIFS(СВЦЭМ!$E$39:$E$782,СВЦЭМ!$A$39:$A$782,$A177,СВЦЭМ!$B$39:$B$782,K$155)+'СЕТ СН'!$F$15</f>
        <v>119.69003205999999</v>
      </c>
      <c r="L177" s="36">
        <f>SUMIFS(СВЦЭМ!$E$39:$E$782,СВЦЭМ!$A$39:$A$782,$A177,СВЦЭМ!$B$39:$B$782,L$155)+'СЕТ СН'!$F$15</f>
        <v>121.64465925</v>
      </c>
      <c r="M177" s="36">
        <f>SUMIFS(СВЦЭМ!$E$39:$E$782,СВЦЭМ!$A$39:$A$782,$A177,СВЦЭМ!$B$39:$B$782,M$155)+'СЕТ СН'!$F$15</f>
        <v>121.64707610000001</v>
      </c>
      <c r="N177" s="36">
        <f>SUMIFS(СВЦЭМ!$E$39:$E$782,СВЦЭМ!$A$39:$A$782,$A177,СВЦЭМ!$B$39:$B$782,N$155)+'СЕТ СН'!$F$15</f>
        <v>132.02800841999999</v>
      </c>
      <c r="O177" s="36">
        <f>SUMIFS(СВЦЭМ!$E$39:$E$782,СВЦЭМ!$A$39:$A$782,$A177,СВЦЭМ!$B$39:$B$782,O$155)+'СЕТ СН'!$F$15</f>
        <v>140.60656947999999</v>
      </c>
      <c r="P177" s="36">
        <f>SUMIFS(СВЦЭМ!$E$39:$E$782,СВЦЭМ!$A$39:$A$782,$A177,СВЦЭМ!$B$39:$B$782,P$155)+'СЕТ СН'!$F$15</f>
        <v>142.43903442999999</v>
      </c>
      <c r="Q177" s="36">
        <f>SUMIFS(СВЦЭМ!$E$39:$E$782,СВЦЭМ!$A$39:$A$782,$A177,СВЦЭМ!$B$39:$B$782,Q$155)+'СЕТ СН'!$F$15</f>
        <v>143.96420180999999</v>
      </c>
      <c r="R177" s="36">
        <f>SUMIFS(СВЦЭМ!$E$39:$E$782,СВЦЭМ!$A$39:$A$782,$A177,СВЦЭМ!$B$39:$B$782,R$155)+'СЕТ СН'!$F$15</f>
        <v>137.26102435999999</v>
      </c>
      <c r="S177" s="36">
        <f>SUMIFS(СВЦЭМ!$E$39:$E$782,СВЦЭМ!$A$39:$A$782,$A177,СВЦЭМ!$B$39:$B$782,S$155)+'СЕТ СН'!$F$15</f>
        <v>126.64726508</v>
      </c>
      <c r="T177" s="36">
        <f>SUMIFS(СВЦЭМ!$E$39:$E$782,СВЦЭМ!$A$39:$A$782,$A177,СВЦЭМ!$B$39:$B$782,T$155)+'СЕТ СН'!$F$15</f>
        <v>124.50185876</v>
      </c>
      <c r="U177" s="36">
        <f>SUMIFS(СВЦЭМ!$E$39:$E$782,СВЦЭМ!$A$39:$A$782,$A177,СВЦЭМ!$B$39:$B$782,U$155)+'СЕТ СН'!$F$15</f>
        <v>125.33684239</v>
      </c>
      <c r="V177" s="36">
        <f>SUMIFS(СВЦЭМ!$E$39:$E$782,СВЦЭМ!$A$39:$A$782,$A177,СВЦЭМ!$B$39:$B$782,V$155)+'СЕТ СН'!$F$15</f>
        <v>129.54781986</v>
      </c>
      <c r="W177" s="36">
        <f>SUMIFS(СВЦЭМ!$E$39:$E$782,СВЦЭМ!$A$39:$A$782,$A177,СВЦЭМ!$B$39:$B$782,W$155)+'СЕТ СН'!$F$15</f>
        <v>132.16295971</v>
      </c>
      <c r="X177" s="36">
        <f>SUMIFS(СВЦЭМ!$E$39:$E$782,СВЦЭМ!$A$39:$A$782,$A177,СВЦЭМ!$B$39:$B$782,X$155)+'СЕТ СН'!$F$15</f>
        <v>127.319119</v>
      </c>
      <c r="Y177" s="36">
        <f>SUMIFS(СВЦЭМ!$E$39:$E$782,СВЦЭМ!$A$39:$A$782,$A177,СВЦЭМ!$B$39:$B$782,Y$155)+'СЕТ СН'!$F$15</f>
        <v>123.63712697</v>
      </c>
    </row>
    <row r="178" spans="1:27" ht="15.75" x14ac:dyDescent="0.2">
      <c r="A178" s="35">
        <f t="shared" si="4"/>
        <v>44370</v>
      </c>
      <c r="B178" s="36">
        <f>SUMIFS(СВЦЭМ!$E$39:$E$782,СВЦЭМ!$A$39:$A$782,$A178,СВЦЭМ!$B$39:$B$782,B$155)+'СЕТ СН'!$F$15</f>
        <v>146.28189076000001</v>
      </c>
      <c r="C178" s="36">
        <f>SUMIFS(СВЦЭМ!$E$39:$E$782,СВЦЭМ!$A$39:$A$782,$A178,СВЦЭМ!$B$39:$B$782,C$155)+'СЕТ СН'!$F$15</f>
        <v>170.43881837999999</v>
      </c>
      <c r="D178" s="36">
        <f>SUMIFS(СВЦЭМ!$E$39:$E$782,СВЦЭМ!$A$39:$A$782,$A178,СВЦЭМ!$B$39:$B$782,D$155)+'СЕТ СН'!$F$15</f>
        <v>179.63610940000001</v>
      </c>
      <c r="E178" s="36">
        <f>SUMIFS(СВЦЭМ!$E$39:$E$782,СВЦЭМ!$A$39:$A$782,$A178,СВЦЭМ!$B$39:$B$782,E$155)+'СЕТ СН'!$F$15</f>
        <v>178.41219541999999</v>
      </c>
      <c r="F178" s="36">
        <f>SUMIFS(СВЦЭМ!$E$39:$E$782,СВЦЭМ!$A$39:$A$782,$A178,СВЦЭМ!$B$39:$B$782,F$155)+'СЕТ СН'!$F$15</f>
        <v>177.95084054</v>
      </c>
      <c r="G178" s="36">
        <f>SUMIFS(СВЦЭМ!$E$39:$E$782,СВЦЭМ!$A$39:$A$782,$A178,СВЦЭМ!$B$39:$B$782,G$155)+'СЕТ СН'!$F$15</f>
        <v>178.64004022</v>
      </c>
      <c r="H178" s="36">
        <f>SUMIFS(СВЦЭМ!$E$39:$E$782,СВЦЭМ!$A$39:$A$782,$A178,СВЦЭМ!$B$39:$B$782,H$155)+'СЕТ СН'!$F$15</f>
        <v>180.10323052000001</v>
      </c>
      <c r="I178" s="36">
        <f>SUMIFS(СВЦЭМ!$E$39:$E$782,СВЦЭМ!$A$39:$A$782,$A178,СВЦЭМ!$B$39:$B$782,I$155)+'СЕТ СН'!$F$15</f>
        <v>160.91199567000001</v>
      </c>
      <c r="J178" s="36">
        <f>SUMIFS(СВЦЭМ!$E$39:$E$782,СВЦЭМ!$A$39:$A$782,$A178,СВЦЭМ!$B$39:$B$782,J$155)+'СЕТ СН'!$F$15</f>
        <v>139.27362281000001</v>
      </c>
      <c r="K178" s="36">
        <f>SUMIFS(СВЦЭМ!$E$39:$E$782,СВЦЭМ!$A$39:$A$782,$A178,СВЦЭМ!$B$39:$B$782,K$155)+'СЕТ СН'!$F$15</f>
        <v>133.21098436</v>
      </c>
      <c r="L178" s="36">
        <f>SUMIFS(СВЦЭМ!$E$39:$E$782,СВЦЭМ!$A$39:$A$782,$A178,СВЦЭМ!$B$39:$B$782,L$155)+'СЕТ СН'!$F$15</f>
        <v>137.19831346999999</v>
      </c>
      <c r="M178" s="36">
        <f>SUMIFS(СВЦЭМ!$E$39:$E$782,СВЦЭМ!$A$39:$A$782,$A178,СВЦЭМ!$B$39:$B$782,M$155)+'СЕТ СН'!$F$15</f>
        <v>136.23771221000001</v>
      </c>
      <c r="N178" s="36">
        <f>SUMIFS(СВЦЭМ!$E$39:$E$782,СВЦЭМ!$A$39:$A$782,$A178,СВЦЭМ!$B$39:$B$782,N$155)+'СЕТ СН'!$F$15</f>
        <v>149.85016325000001</v>
      </c>
      <c r="O178" s="36">
        <f>SUMIFS(СВЦЭМ!$E$39:$E$782,СВЦЭМ!$A$39:$A$782,$A178,СВЦЭМ!$B$39:$B$782,O$155)+'СЕТ СН'!$F$15</f>
        <v>160.12867298</v>
      </c>
      <c r="P178" s="36">
        <f>SUMIFS(СВЦЭМ!$E$39:$E$782,СВЦЭМ!$A$39:$A$782,$A178,СВЦЭМ!$B$39:$B$782,P$155)+'СЕТ СН'!$F$15</f>
        <v>162.19938386000001</v>
      </c>
      <c r="Q178" s="36">
        <f>SUMIFS(СВЦЭМ!$E$39:$E$782,СВЦЭМ!$A$39:$A$782,$A178,СВЦЭМ!$B$39:$B$782,Q$155)+'СЕТ СН'!$F$15</f>
        <v>165.06491120000001</v>
      </c>
      <c r="R178" s="36">
        <f>SUMIFS(СВЦЭМ!$E$39:$E$782,СВЦЭМ!$A$39:$A$782,$A178,СВЦЭМ!$B$39:$B$782,R$155)+'СЕТ СН'!$F$15</f>
        <v>154.80686391</v>
      </c>
      <c r="S178" s="36">
        <f>SUMIFS(СВЦЭМ!$E$39:$E$782,СВЦЭМ!$A$39:$A$782,$A178,СВЦЭМ!$B$39:$B$782,S$155)+'СЕТ СН'!$F$15</f>
        <v>141.8812183</v>
      </c>
      <c r="T178" s="36">
        <f>SUMIFS(СВЦЭМ!$E$39:$E$782,СВЦЭМ!$A$39:$A$782,$A178,СВЦЭМ!$B$39:$B$782,T$155)+'СЕТ СН'!$F$15</f>
        <v>134.21575078999999</v>
      </c>
      <c r="U178" s="36">
        <f>SUMIFS(СВЦЭМ!$E$39:$E$782,СВЦЭМ!$A$39:$A$782,$A178,СВЦЭМ!$B$39:$B$782,U$155)+'СЕТ СН'!$F$15</f>
        <v>134.85747108999999</v>
      </c>
      <c r="V178" s="36">
        <f>SUMIFS(СВЦЭМ!$E$39:$E$782,СВЦЭМ!$A$39:$A$782,$A178,СВЦЭМ!$B$39:$B$782,V$155)+'СЕТ СН'!$F$15</f>
        <v>138.64074676999999</v>
      </c>
      <c r="W178" s="36">
        <f>SUMIFS(СВЦЭМ!$E$39:$E$782,СВЦЭМ!$A$39:$A$782,$A178,СВЦЭМ!$B$39:$B$782,W$155)+'СЕТ СН'!$F$15</f>
        <v>140.98843435000001</v>
      </c>
      <c r="X178" s="36">
        <f>SUMIFS(СВЦЭМ!$E$39:$E$782,СВЦЭМ!$A$39:$A$782,$A178,СВЦЭМ!$B$39:$B$782,X$155)+'СЕТ СН'!$F$15</f>
        <v>136.33027372000001</v>
      </c>
      <c r="Y178" s="36">
        <f>SUMIFS(СВЦЭМ!$E$39:$E$782,СВЦЭМ!$A$39:$A$782,$A178,СВЦЭМ!$B$39:$B$782,Y$155)+'СЕТ СН'!$F$15</f>
        <v>127.50968109999999</v>
      </c>
    </row>
    <row r="179" spans="1:27" ht="15.75" x14ac:dyDescent="0.2">
      <c r="A179" s="35">
        <f t="shared" si="4"/>
        <v>44371</v>
      </c>
      <c r="B179" s="36">
        <f>SUMIFS(СВЦЭМ!$E$39:$E$782,СВЦЭМ!$A$39:$A$782,$A179,СВЦЭМ!$B$39:$B$782,B$155)+'СЕТ СН'!$F$15</f>
        <v>143.68784891999999</v>
      </c>
      <c r="C179" s="36">
        <f>SUMIFS(СВЦЭМ!$E$39:$E$782,СВЦЭМ!$A$39:$A$782,$A179,СВЦЭМ!$B$39:$B$782,C$155)+'СЕТ СН'!$F$15</f>
        <v>168.21337382999999</v>
      </c>
      <c r="D179" s="36">
        <f>SUMIFS(СВЦЭМ!$E$39:$E$782,СВЦЭМ!$A$39:$A$782,$A179,СВЦЭМ!$B$39:$B$782,D$155)+'СЕТ СН'!$F$15</f>
        <v>175.20199377</v>
      </c>
      <c r="E179" s="36">
        <f>SUMIFS(СВЦЭМ!$E$39:$E$782,СВЦЭМ!$A$39:$A$782,$A179,СВЦЭМ!$B$39:$B$782,E$155)+'СЕТ СН'!$F$15</f>
        <v>174.68477540999999</v>
      </c>
      <c r="F179" s="36">
        <f>SUMIFS(СВЦЭМ!$E$39:$E$782,СВЦЭМ!$A$39:$A$782,$A179,СВЦЭМ!$B$39:$B$782,F$155)+'СЕТ СН'!$F$15</f>
        <v>173.78658275999999</v>
      </c>
      <c r="G179" s="36">
        <f>SUMIFS(СВЦЭМ!$E$39:$E$782,СВЦЭМ!$A$39:$A$782,$A179,СВЦЭМ!$B$39:$B$782,G$155)+'СЕТ СН'!$F$15</f>
        <v>175.91891398999999</v>
      </c>
      <c r="H179" s="36">
        <f>SUMIFS(СВЦЭМ!$E$39:$E$782,СВЦЭМ!$A$39:$A$782,$A179,СВЦЭМ!$B$39:$B$782,H$155)+'СЕТ СН'!$F$15</f>
        <v>176.09930401</v>
      </c>
      <c r="I179" s="36">
        <f>SUMIFS(СВЦЭМ!$E$39:$E$782,СВЦЭМ!$A$39:$A$782,$A179,СВЦЭМ!$B$39:$B$782,I$155)+'СЕТ СН'!$F$15</f>
        <v>155.24713301</v>
      </c>
      <c r="J179" s="36">
        <f>SUMIFS(СВЦЭМ!$E$39:$E$782,СВЦЭМ!$A$39:$A$782,$A179,СВЦЭМ!$B$39:$B$782,J$155)+'СЕТ СН'!$F$15</f>
        <v>140.48150537000001</v>
      </c>
      <c r="K179" s="36">
        <f>SUMIFS(СВЦЭМ!$E$39:$E$782,СВЦЭМ!$A$39:$A$782,$A179,СВЦЭМ!$B$39:$B$782,K$155)+'СЕТ СН'!$F$15</f>
        <v>142.83661738999999</v>
      </c>
      <c r="L179" s="36">
        <f>SUMIFS(СВЦЭМ!$E$39:$E$782,СВЦЭМ!$A$39:$A$782,$A179,СВЦЭМ!$B$39:$B$782,L$155)+'СЕТ СН'!$F$15</f>
        <v>141.83130689999999</v>
      </c>
      <c r="M179" s="36">
        <f>SUMIFS(СВЦЭМ!$E$39:$E$782,СВЦЭМ!$A$39:$A$782,$A179,СВЦЭМ!$B$39:$B$782,M$155)+'СЕТ СН'!$F$15</f>
        <v>143.09732596000001</v>
      </c>
      <c r="N179" s="36">
        <f>SUMIFS(СВЦЭМ!$E$39:$E$782,СВЦЭМ!$A$39:$A$782,$A179,СВЦЭМ!$B$39:$B$782,N$155)+'СЕТ СН'!$F$15</f>
        <v>151.90273268999999</v>
      </c>
      <c r="O179" s="36">
        <f>SUMIFS(СВЦЭМ!$E$39:$E$782,СВЦЭМ!$A$39:$A$782,$A179,СВЦЭМ!$B$39:$B$782,O$155)+'СЕТ СН'!$F$15</f>
        <v>166.73297599</v>
      </c>
      <c r="P179" s="36">
        <f>SUMIFS(СВЦЭМ!$E$39:$E$782,СВЦЭМ!$A$39:$A$782,$A179,СВЦЭМ!$B$39:$B$782,P$155)+'СЕТ СН'!$F$15</f>
        <v>168.28706507000001</v>
      </c>
      <c r="Q179" s="36">
        <f>SUMIFS(СВЦЭМ!$E$39:$E$782,СВЦЭМ!$A$39:$A$782,$A179,СВЦЭМ!$B$39:$B$782,Q$155)+'СЕТ СН'!$F$15</f>
        <v>167.31096253999999</v>
      </c>
      <c r="R179" s="36">
        <f>SUMIFS(СВЦЭМ!$E$39:$E$782,СВЦЭМ!$A$39:$A$782,$A179,СВЦЭМ!$B$39:$B$782,R$155)+'СЕТ СН'!$F$15</f>
        <v>153.96897074</v>
      </c>
      <c r="S179" s="36">
        <f>SUMIFS(СВЦЭМ!$E$39:$E$782,СВЦЭМ!$A$39:$A$782,$A179,СВЦЭМ!$B$39:$B$782,S$155)+'СЕТ СН'!$F$15</f>
        <v>143.00951853000001</v>
      </c>
      <c r="T179" s="36">
        <f>SUMIFS(СВЦЭМ!$E$39:$E$782,СВЦЭМ!$A$39:$A$782,$A179,СВЦЭМ!$B$39:$B$782,T$155)+'СЕТ СН'!$F$15</f>
        <v>140.02455047999999</v>
      </c>
      <c r="U179" s="36">
        <f>SUMIFS(СВЦЭМ!$E$39:$E$782,СВЦЭМ!$A$39:$A$782,$A179,СВЦЭМ!$B$39:$B$782,U$155)+'СЕТ СН'!$F$15</f>
        <v>141.92356459000001</v>
      </c>
      <c r="V179" s="36">
        <f>SUMIFS(СВЦЭМ!$E$39:$E$782,СВЦЭМ!$A$39:$A$782,$A179,СВЦЭМ!$B$39:$B$782,V$155)+'СЕТ СН'!$F$15</f>
        <v>143.18294337</v>
      </c>
      <c r="W179" s="36">
        <f>SUMIFS(СВЦЭМ!$E$39:$E$782,СВЦЭМ!$A$39:$A$782,$A179,СВЦЭМ!$B$39:$B$782,W$155)+'СЕТ СН'!$F$15</f>
        <v>143.16716410999999</v>
      </c>
      <c r="X179" s="36">
        <f>SUMIFS(СВЦЭМ!$E$39:$E$782,СВЦЭМ!$A$39:$A$782,$A179,СВЦЭМ!$B$39:$B$782,X$155)+'СЕТ СН'!$F$15</f>
        <v>141.43454413000001</v>
      </c>
      <c r="Y179" s="36">
        <f>SUMIFS(СВЦЭМ!$E$39:$E$782,СВЦЭМ!$A$39:$A$782,$A179,СВЦЭМ!$B$39:$B$782,Y$155)+'СЕТ СН'!$F$15</f>
        <v>132.9964401</v>
      </c>
    </row>
    <row r="180" spans="1:27" ht="15.75" x14ac:dyDescent="0.2">
      <c r="A180" s="35">
        <f t="shared" si="4"/>
        <v>44372</v>
      </c>
      <c r="B180" s="36">
        <f>SUMIFS(СВЦЭМ!$E$39:$E$782,СВЦЭМ!$A$39:$A$782,$A180,СВЦЭМ!$B$39:$B$782,B$155)+'СЕТ СН'!$F$15</f>
        <v>146.43824186000001</v>
      </c>
      <c r="C180" s="36">
        <f>SUMIFS(СВЦЭМ!$E$39:$E$782,СВЦЭМ!$A$39:$A$782,$A180,СВЦЭМ!$B$39:$B$782,C$155)+'СЕТ СН'!$F$15</f>
        <v>168.64133437000001</v>
      </c>
      <c r="D180" s="36">
        <f>SUMIFS(СВЦЭМ!$E$39:$E$782,СВЦЭМ!$A$39:$A$782,$A180,СВЦЭМ!$B$39:$B$782,D$155)+'СЕТ СН'!$F$15</f>
        <v>177.42752849999999</v>
      </c>
      <c r="E180" s="36">
        <f>SUMIFS(СВЦЭМ!$E$39:$E$782,СВЦЭМ!$A$39:$A$782,$A180,СВЦЭМ!$B$39:$B$782,E$155)+'СЕТ СН'!$F$15</f>
        <v>176.74015839</v>
      </c>
      <c r="F180" s="36">
        <f>SUMIFS(СВЦЭМ!$E$39:$E$782,СВЦЭМ!$A$39:$A$782,$A180,СВЦЭМ!$B$39:$B$782,F$155)+'СЕТ СН'!$F$15</f>
        <v>177.05736722</v>
      </c>
      <c r="G180" s="36">
        <f>SUMIFS(СВЦЭМ!$E$39:$E$782,СВЦЭМ!$A$39:$A$782,$A180,СВЦЭМ!$B$39:$B$782,G$155)+'СЕТ СН'!$F$15</f>
        <v>177.52690516000001</v>
      </c>
      <c r="H180" s="36">
        <f>SUMIFS(СВЦЭМ!$E$39:$E$782,СВЦЭМ!$A$39:$A$782,$A180,СВЦЭМ!$B$39:$B$782,H$155)+'СЕТ СН'!$F$15</f>
        <v>177.34700329</v>
      </c>
      <c r="I180" s="36">
        <f>SUMIFS(СВЦЭМ!$E$39:$E$782,СВЦЭМ!$A$39:$A$782,$A180,СВЦЭМ!$B$39:$B$782,I$155)+'СЕТ СН'!$F$15</f>
        <v>152.34498844000001</v>
      </c>
      <c r="J180" s="36">
        <f>SUMIFS(СВЦЭМ!$E$39:$E$782,СВЦЭМ!$A$39:$A$782,$A180,СВЦЭМ!$B$39:$B$782,J$155)+'СЕТ СН'!$F$15</f>
        <v>138.47868248</v>
      </c>
      <c r="K180" s="36">
        <f>SUMIFS(СВЦЭМ!$E$39:$E$782,СВЦЭМ!$A$39:$A$782,$A180,СВЦЭМ!$B$39:$B$782,K$155)+'СЕТ СН'!$F$15</f>
        <v>142.49754177</v>
      </c>
      <c r="L180" s="36">
        <f>SUMIFS(СВЦЭМ!$E$39:$E$782,СВЦЭМ!$A$39:$A$782,$A180,СВЦЭМ!$B$39:$B$782,L$155)+'СЕТ СН'!$F$15</f>
        <v>140.90857826000001</v>
      </c>
      <c r="M180" s="36">
        <f>SUMIFS(СВЦЭМ!$E$39:$E$782,СВЦЭМ!$A$39:$A$782,$A180,СВЦЭМ!$B$39:$B$782,M$155)+'СЕТ СН'!$F$15</f>
        <v>140.87058733999999</v>
      </c>
      <c r="N180" s="36">
        <f>SUMIFS(СВЦЭМ!$E$39:$E$782,СВЦЭМ!$A$39:$A$782,$A180,СВЦЭМ!$B$39:$B$782,N$155)+'СЕТ СН'!$F$15</f>
        <v>152.74176183</v>
      </c>
      <c r="O180" s="36">
        <f>SUMIFS(СВЦЭМ!$E$39:$E$782,СВЦЭМ!$A$39:$A$782,$A180,СВЦЭМ!$B$39:$B$782,O$155)+'СЕТ СН'!$F$15</f>
        <v>163.63613823</v>
      </c>
      <c r="P180" s="36">
        <f>SUMIFS(СВЦЭМ!$E$39:$E$782,СВЦЭМ!$A$39:$A$782,$A180,СВЦЭМ!$B$39:$B$782,P$155)+'СЕТ СН'!$F$15</f>
        <v>165.43453832</v>
      </c>
      <c r="Q180" s="36">
        <f>SUMIFS(СВЦЭМ!$E$39:$E$782,СВЦЭМ!$A$39:$A$782,$A180,СВЦЭМ!$B$39:$B$782,Q$155)+'СЕТ СН'!$F$15</f>
        <v>167.37653424000001</v>
      </c>
      <c r="R180" s="36">
        <f>SUMIFS(СВЦЭМ!$E$39:$E$782,СВЦЭМ!$A$39:$A$782,$A180,СВЦЭМ!$B$39:$B$782,R$155)+'СЕТ СН'!$F$15</f>
        <v>159.41965956000001</v>
      </c>
      <c r="S180" s="36">
        <f>SUMIFS(СВЦЭМ!$E$39:$E$782,СВЦЭМ!$A$39:$A$782,$A180,СВЦЭМ!$B$39:$B$782,S$155)+'СЕТ СН'!$F$15</f>
        <v>143.43866517000001</v>
      </c>
      <c r="T180" s="36">
        <f>SUMIFS(СВЦЭМ!$E$39:$E$782,СВЦЭМ!$A$39:$A$782,$A180,СВЦЭМ!$B$39:$B$782,T$155)+'СЕТ СН'!$F$15</f>
        <v>139.67043365999999</v>
      </c>
      <c r="U180" s="36">
        <f>SUMIFS(СВЦЭМ!$E$39:$E$782,СВЦЭМ!$A$39:$A$782,$A180,СВЦЭМ!$B$39:$B$782,U$155)+'СЕТ СН'!$F$15</f>
        <v>141.23565593999999</v>
      </c>
      <c r="V180" s="36">
        <f>SUMIFS(СВЦЭМ!$E$39:$E$782,СВЦЭМ!$A$39:$A$782,$A180,СВЦЭМ!$B$39:$B$782,V$155)+'СЕТ СН'!$F$15</f>
        <v>141.42833440000001</v>
      </c>
      <c r="W180" s="36">
        <f>SUMIFS(СВЦЭМ!$E$39:$E$782,СВЦЭМ!$A$39:$A$782,$A180,СВЦЭМ!$B$39:$B$782,W$155)+'СЕТ СН'!$F$15</f>
        <v>143.50285332999999</v>
      </c>
      <c r="X180" s="36">
        <f>SUMIFS(СВЦЭМ!$E$39:$E$782,СВЦЭМ!$A$39:$A$782,$A180,СВЦЭМ!$B$39:$B$782,X$155)+'СЕТ СН'!$F$15</f>
        <v>139.83938752</v>
      </c>
      <c r="Y180" s="36">
        <f>SUMIFS(СВЦЭМ!$E$39:$E$782,СВЦЭМ!$A$39:$A$782,$A180,СВЦЭМ!$B$39:$B$782,Y$155)+'СЕТ СН'!$F$15</f>
        <v>129.35108323</v>
      </c>
    </row>
    <row r="181" spans="1:27" ht="15.75" x14ac:dyDescent="0.2">
      <c r="A181" s="35">
        <f t="shared" si="4"/>
        <v>44373</v>
      </c>
      <c r="B181" s="36">
        <f>SUMIFS(СВЦЭМ!$E$39:$E$782,СВЦЭМ!$A$39:$A$782,$A181,СВЦЭМ!$B$39:$B$782,B$155)+'СЕТ СН'!$F$15</f>
        <v>137.69528703</v>
      </c>
      <c r="C181" s="36">
        <f>SUMIFS(СВЦЭМ!$E$39:$E$782,СВЦЭМ!$A$39:$A$782,$A181,СВЦЭМ!$B$39:$B$782,C$155)+'СЕТ СН'!$F$15</f>
        <v>159.48506362000001</v>
      </c>
      <c r="D181" s="36">
        <f>SUMIFS(СВЦЭМ!$E$39:$E$782,СВЦЭМ!$A$39:$A$782,$A181,СВЦЭМ!$B$39:$B$782,D$155)+'СЕТ СН'!$F$15</f>
        <v>163.50606744000001</v>
      </c>
      <c r="E181" s="36">
        <f>SUMIFS(СВЦЭМ!$E$39:$E$782,СВЦЭМ!$A$39:$A$782,$A181,СВЦЭМ!$B$39:$B$782,E$155)+'СЕТ СН'!$F$15</f>
        <v>163.51515357</v>
      </c>
      <c r="F181" s="36">
        <f>SUMIFS(СВЦЭМ!$E$39:$E$782,СВЦЭМ!$A$39:$A$782,$A181,СВЦЭМ!$B$39:$B$782,F$155)+'СЕТ СН'!$F$15</f>
        <v>165.24835539</v>
      </c>
      <c r="G181" s="36">
        <f>SUMIFS(СВЦЭМ!$E$39:$E$782,СВЦЭМ!$A$39:$A$782,$A181,СВЦЭМ!$B$39:$B$782,G$155)+'СЕТ СН'!$F$15</f>
        <v>162.96995247999999</v>
      </c>
      <c r="H181" s="36">
        <f>SUMIFS(СВЦЭМ!$E$39:$E$782,СВЦЭМ!$A$39:$A$782,$A181,СВЦЭМ!$B$39:$B$782,H$155)+'СЕТ СН'!$F$15</f>
        <v>163.05649235000001</v>
      </c>
      <c r="I181" s="36">
        <f>SUMIFS(СВЦЭМ!$E$39:$E$782,СВЦЭМ!$A$39:$A$782,$A181,СВЦЭМ!$B$39:$B$782,I$155)+'СЕТ СН'!$F$15</f>
        <v>157.39021943</v>
      </c>
      <c r="J181" s="36">
        <f>SUMIFS(СВЦЭМ!$E$39:$E$782,СВЦЭМ!$A$39:$A$782,$A181,СВЦЭМ!$B$39:$B$782,J$155)+'СЕТ СН'!$F$15</f>
        <v>142.06737820000001</v>
      </c>
      <c r="K181" s="36">
        <f>SUMIFS(СВЦЭМ!$E$39:$E$782,СВЦЭМ!$A$39:$A$782,$A181,СВЦЭМ!$B$39:$B$782,K$155)+'СЕТ СН'!$F$15</f>
        <v>133.59872677999999</v>
      </c>
      <c r="L181" s="36">
        <f>SUMIFS(СВЦЭМ!$E$39:$E$782,СВЦЭМ!$A$39:$A$782,$A181,СВЦЭМ!$B$39:$B$782,L$155)+'СЕТ СН'!$F$15</f>
        <v>134.91008869999999</v>
      </c>
      <c r="M181" s="36">
        <f>SUMIFS(СВЦЭМ!$E$39:$E$782,СВЦЭМ!$A$39:$A$782,$A181,СВЦЭМ!$B$39:$B$782,M$155)+'СЕТ СН'!$F$15</f>
        <v>139.09040218999999</v>
      </c>
      <c r="N181" s="36">
        <f>SUMIFS(СВЦЭМ!$E$39:$E$782,СВЦЭМ!$A$39:$A$782,$A181,СВЦЭМ!$B$39:$B$782,N$155)+'СЕТ СН'!$F$15</f>
        <v>150.24586545</v>
      </c>
      <c r="O181" s="36">
        <f>SUMIFS(СВЦЭМ!$E$39:$E$782,СВЦЭМ!$A$39:$A$782,$A181,СВЦЭМ!$B$39:$B$782,O$155)+'СЕТ СН'!$F$15</f>
        <v>152.16891084</v>
      </c>
      <c r="P181" s="36">
        <f>SUMIFS(СВЦЭМ!$E$39:$E$782,СВЦЭМ!$A$39:$A$782,$A181,СВЦЭМ!$B$39:$B$782,P$155)+'СЕТ СН'!$F$15</f>
        <v>152.68022074999999</v>
      </c>
      <c r="Q181" s="36">
        <f>SUMIFS(СВЦЭМ!$E$39:$E$782,СВЦЭМ!$A$39:$A$782,$A181,СВЦЭМ!$B$39:$B$782,Q$155)+'СЕТ СН'!$F$15</f>
        <v>152.55906425000001</v>
      </c>
      <c r="R181" s="36">
        <f>SUMIFS(СВЦЭМ!$E$39:$E$782,СВЦЭМ!$A$39:$A$782,$A181,СВЦЭМ!$B$39:$B$782,R$155)+'СЕТ СН'!$F$15</f>
        <v>142.69158539</v>
      </c>
      <c r="S181" s="36">
        <f>SUMIFS(СВЦЭМ!$E$39:$E$782,СВЦЭМ!$A$39:$A$782,$A181,СВЦЭМ!$B$39:$B$782,S$155)+'СЕТ СН'!$F$15</f>
        <v>135.4586884</v>
      </c>
      <c r="T181" s="36">
        <f>SUMIFS(СВЦЭМ!$E$39:$E$782,СВЦЭМ!$A$39:$A$782,$A181,СВЦЭМ!$B$39:$B$782,T$155)+'СЕТ СН'!$F$15</f>
        <v>132.91811340000001</v>
      </c>
      <c r="U181" s="36">
        <f>SUMIFS(СВЦЭМ!$E$39:$E$782,СВЦЭМ!$A$39:$A$782,$A181,СВЦЭМ!$B$39:$B$782,U$155)+'СЕТ СН'!$F$15</f>
        <v>133.33211591</v>
      </c>
      <c r="V181" s="36">
        <f>SUMIFS(СВЦЭМ!$E$39:$E$782,СВЦЭМ!$A$39:$A$782,$A181,СВЦЭМ!$B$39:$B$782,V$155)+'СЕТ СН'!$F$15</f>
        <v>132.75031258000001</v>
      </c>
      <c r="W181" s="36">
        <f>SUMIFS(СВЦЭМ!$E$39:$E$782,СВЦЭМ!$A$39:$A$782,$A181,СВЦЭМ!$B$39:$B$782,W$155)+'СЕТ СН'!$F$15</f>
        <v>135.88464425999999</v>
      </c>
      <c r="X181" s="36">
        <f>SUMIFS(СВЦЭМ!$E$39:$E$782,СВЦЭМ!$A$39:$A$782,$A181,СВЦЭМ!$B$39:$B$782,X$155)+'СЕТ СН'!$F$15</f>
        <v>133.42951830999999</v>
      </c>
      <c r="Y181" s="36">
        <f>SUMIFS(СВЦЭМ!$E$39:$E$782,СВЦЭМ!$A$39:$A$782,$A181,СВЦЭМ!$B$39:$B$782,Y$155)+'СЕТ СН'!$F$15</f>
        <v>123.69195762</v>
      </c>
    </row>
    <row r="182" spans="1:27" ht="15.75" x14ac:dyDescent="0.2">
      <c r="A182" s="35">
        <f t="shared" si="4"/>
        <v>44374</v>
      </c>
      <c r="B182" s="36">
        <f>SUMIFS(СВЦЭМ!$E$39:$E$782,СВЦЭМ!$A$39:$A$782,$A182,СВЦЭМ!$B$39:$B$782,B$155)+'СЕТ СН'!$F$15</f>
        <v>128.62226909</v>
      </c>
      <c r="C182" s="36">
        <f>SUMIFS(СВЦЭМ!$E$39:$E$782,СВЦЭМ!$A$39:$A$782,$A182,СВЦЭМ!$B$39:$B$782,C$155)+'СЕТ СН'!$F$15</f>
        <v>141.39082933</v>
      </c>
      <c r="D182" s="36">
        <f>SUMIFS(СВЦЭМ!$E$39:$E$782,СВЦЭМ!$A$39:$A$782,$A182,СВЦЭМ!$B$39:$B$782,D$155)+'СЕТ СН'!$F$15</f>
        <v>157.83785272</v>
      </c>
      <c r="E182" s="36">
        <f>SUMIFS(СВЦЭМ!$E$39:$E$782,СВЦЭМ!$A$39:$A$782,$A182,СВЦЭМ!$B$39:$B$782,E$155)+'СЕТ СН'!$F$15</f>
        <v>162.36076969999999</v>
      </c>
      <c r="F182" s="36">
        <f>SUMIFS(СВЦЭМ!$E$39:$E$782,СВЦЭМ!$A$39:$A$782,$A182,СВЦЭМ!$B$39:$B$782,F$155)+'СЕТ СН'!$F$15</f>
        <v>163.50372003999999</v>
      </c>
      <c r="G182" s="36">
        <f>SUMIFS(СВЦЭМ!$E$39:$E$782,СВЦЭМ!$A$39:$A$782,$A182,СВЦЭМ!$B$39:$B$782,G$155)+'СЕТ СН'!$F$15</f>
        <v>163.13337597</v>
      </c>
      <c r="H182" s="36">
        <f>SUMIFS(СВЦЭМ!$E$39:$E$782,СВЦЭМ!$A$39:$A$782,$A182,СВЦЭМ!$B$39:$B$782,H$155)+'СЕТ СН'!$F$15</f>
        <v>158.78619938</v>
      </c>
      <c r="I182" s="36">
        <f>SUMIFS(СВЦЭМ!$E$39:$E$782,СВЦЭМ!$A$39:$A$782,$A182,СВЦЭМ!$B$39:$B$782,I$155)+'СЕТ СН'!$F$15</f>
        <v>139.93990203999999</v>
      </c>
      <c r="J182" s="36">
        <f>SUMIFS(СВЦЭМ!$E$39:$E$782,СВЦЭМ!$A$39:$A$782,$A182,СВЦЭМ!$B$39:$B$782,J$155)+'СЕТ СН'!$F$15</f>
        <v>128.74559468000001</v>
      </c>
      <c r="K182" s="36">
        <f>SUMIFS(СВЦЭМ!$E$39:$E$782,СВЦЭМ!$A$39:$A$782,$A182,СВЦЭМ!$B$39:$B$782,K$155)+'СЕТ СН'!$F$15</f>
        <v>128.06135173000001</v>
      </c>
      <c r="L182" s="36">
        <f>SUMIFS(СВЦЭМ!$E$39:$E$782,СВЦЭМ!$A$39:$A$782,$A182,СВЦЭМ!$B$39:$B$782,L$155)+'СЕТ СН'!$F$15</f>
        <v>125.62510725999999</v>
      </c>
      <c r="M182" s="36">
        <f>SUMIFS(СВЦЭМ!$E$39:$E$782,СВЦЭМ!$A$39:$A$782,$A182,СВЦЭМ!$B$39:$B$782,M$155)+'СЕТ СН'!$F$15</f>
        <v>130.84576949000001</v>
      </c>
      <c r="N182" s="36">
        <f>SUMIFS(СВЦЭМ!$E$39:$E$782,СВЦЭМ!$A$39:$A$782,$A182,СВЦЭМ!$B$39:$B$782,N$155)+'СЕТ СН'!$F$15</f>
        <v>145.59911629999999</v>
      </c>
      <c r="O182" s="36">
        <f>SUMIFS(СВЦЭМ!$E$39:$E$782,СВЦЭМ!$A$39:$A$782,$A182,СВЦЭМ!$B$39:$B$782,O$155)+'СЕТ СН'!$F$15</f>
        <v>158.11394365999999</v>
      </c>
      <c r="P182" s="36">
        <f>SUMIFS(СВЦЭМ!$E$39:$E$782,СВЦЭМ!$A$39:$A$782,$A182,СВЦЭМ!$B$39:$B$782,P$155)+'СЕТ СН'!$F$15</f>
        <v>159.84981436000001</v>
      </c>
      <c r="Q182" s="36">
        <f>SUMIFS(СВЦЭМ!$E$39:$E$782,СВЦЭМ!$A$39:$A$782,$A182,СВЦЭМ!$B$39:$B$782,Q$155)+'СЕТ СН'!$F$15</f>
        <v>160.17830563000001</v>
      </c>
      <c r="R182" s="36">
        <f>SUMIFS(СВЦЭМ!$E$39:$E$782,СВЦЭМ!$A$39:$A$782,$A182,СВЦЭМ!$B$39:$B$782,R$155)+'СЕТ СН'!$F$15</f>
        <v>151.01315439000001</v>
      </c>
      <c r="S182" s="36">
        <f>SUMIFS(СВЦЭМ!$E$39:$E$782,СВЦЭМ!$A$39:$A$782,$A182,СВЦЭМ!$B$39:$B$782,S$155)+'СЕТ СН'!$F$15</f>
        <v>136.97819502999999</v>
      </c>
      <c r="T182" s="36">
        <f>SUMIFS(СВЦЭМ!$E$39:$E$782,СВЦЭМ!$A$39:$A$782,$A182,СВЦЭМ!$B$39:$B$782,T$155)+'СЕТ СН'!$F$15</f>
        <v>128.13640866</v>
      </c>
      <c r="U182" s="36">
        <f>SUMIFS(СВЦЭМ!$E$39:$E$782,СВЦЭМ!$A$39:$A$782,$A182,СВЦЭМ!$B$39:$B$782,U$155)+'СЕТ СН'!$F$15</f>
        <v>126.39587328</v>
      </c>
      <c r="V182" s="36">
        <f>SUMIFS(СВЦЭМ!$E$39:$E$782,СВЦЭМ!$A$39:$A$782,$A182,СВЦЭМ!$B$39:$B$782,V$155)+'СЕТ СН'!$F$15</f>
        <v>122.59742708</v>
      </c>
      <c r="W182" s="36">
        <f>SUMIFS(СВЦЭМ!$E$39:$E$782,СВЦЭМ!$A$39:$A$782,$A182,СВЦЭМ!$B$39:$B$782,W$155)+'СЕТ СН'!$F$15</f>
        <v>122.79338703000001</v>
      </c>
      <c r="X182" s="36">
        <f>SUMIFS(СВЦЭМ!$E$39:$E$782,СВЦЭМ!$A$39:$A$782,$A182,СВЦЭМ!$B$39:$B$782,X$155)+'СЕТ СН'!$F$15</f>
        <v>122.22603727000001</v>
      </c>
      <c r="Y182" s="36">
        <f>SUMIFS(СВЦЭМ!$E$39:$E$782,СВЦЭМ!$A$39:$A$782,$A182,СВЦЭМ!$B$39:$B$782,Y$155)+'СЕТ СН'!$F$15</f>
        <v>122.88188082000001</v>
      </c>
    </row>
    <row r="183" spans="1:27" ht="15.75" x14ac:dyDescent="0.2">
      <c r="A183" s="35">
        <f t="shared" si="4"/>
        <v>44375</v>
      </c>
      <c r="B183" s="36">
        <f>SUMIFS(СВЦЭМ!$E$39:$E$782,СВЦЭМ!$A$39:$A$782,$A183,СВЦЭМ!$B$39:$B$782,B$155)+'СЕТ СН'!$F$15</f>
        <v>133.77334098</v>
      </c>
      <c r="C183" s="36">
        <f>SUMIFS(СВЦЭМ!$E$39:$E$782,СВЦЭМ!$A$39:$A$782,$A183,СВЦЭМ!$B$39:$B$782,C$155)+'СЕТ СН'!$F$15</f>
        <v>152.27952898000001</v>
      </c>
      <c r="D183" s="36">
        <f>SUMIFS(СВЦЭМ!$E$39:$E$782,СВЦЭМ!$A$39:$A$782,$A183,СВЦЭМ!$B$39:$B$782,D$155)+'СЕТ СН'!$F$15</f>
        <v>155.06831138999999</v>
      </c>
      <c r="E183" s="36">
        <f>SUMIFS(СВЦЭМ!$E$39:$E$782,СВЦЭМ!$A$39:$A$782,$A183,СВЦЭМ!$B$39:$B$782,E$155)+'СЕТ СН'!$F$15</f>
        <v>157.91756859</v>
      </c>
      <c r="F183" s="36">
        <f>SUMIFS(СВЦЭМ!$E$39:$E$782,СВЦЭМ!$A$39:$A$782,$A183,СВЦЭМ!$B$39:$B$782,F$155)+'СЕТ СН'!$F$15</f>
        <v>157.56896208000001</v>
      </c>
      <c r="G183" s="36">
        <f>SUMIFS(СВЦЭМ!$E$39:$E$782,СВЦЭМ!$A$39:$A$782,$A183,СВЦЭМ!$B$39:$B$782,G$155)+'СЕТ СН'!$F$15</f>
        <v>154.45085800999999</v>
      </c>
      <c r="H183" s="36">
        <f>SUMIFS(СВЦЭМ!$E$39:$E$782,СВЦЭМ!$A$39:$A$782,$A183,СВЦЭМ!$B$39:$B$782,H$155)+'СЕТ СН'!$F$15</f>
        <v>155.02237446999999</v>
      </c>
      <c r="I183" s="36">
        <f>SUMIFS(СВЦЭМ!$E$39:$E$782,СВЦЭМ!$A$39:$A$782,$A183,СВЦЭМ!$B$39:$B$782,I$155)+'СЕТ СН'!$F$15</f>
        <v>165.97880408</v>
      </c>
      <c r="J183" s="36">
        <f>SUMIFS(СВЦЭМ!$E$39:$E$782,СВЦЭМ!$A$39:$A$782,$A183,СВЦЭМ!$B$39:$B$782,J$155)+'СЕТ СН'!$F$15</f>
        <v>150.23323565999999</v>
      </c>
      <c r="K183" s="36">
        <f>SUMIFS(СВЦЭМ!$E$39:$E$782,СВЦЭМ!$A$39:$A$782,$A183,СВЦЭМ!$B$39:$B$782,K$155)+'СЕТ СН'!$F$15</f>
        <v>140.36752601000001</v>
      </c>
      <c r="L183" s="36">
        <f>SUMIFS(СВЦЭМ!$E$39:$E$782,СВЦЭМ!$A$39:$A$782,$A183,СВЦЭМ!$B$39:$B$782,L$155)+'СЕТ СН'!$F$15</f>
        <v>133.13697825</v>
      </c>
      <c r="M183" s="36">
        <f>SUMIFS(СВЦЭМ!$E$39:$E$782,СВЦЭМ!$A$39:$A$782,$A183,СВЦЭМ!$B$39:$B$782,M$155)+'СЕТ СН'!$F$15</f>
        <v>141.1461529</v>
      </c>
      <c r="N183" s="36">
        <f>SUMIFS(СВЦЭМ!$E$39:$E$782,СВЦЭМ!$A$39:$A$782,$A183,СВЦЭМ!$B$39:$B$782,N$155)+'СЕТ СН'!$F$15</f>
        <v>157.52469697999999</v>
      </c>
      <c r="O183" s="36">
        <f>SUMIFS(СВЦЭМ!$E$39:$E$782,СВЦЭМ!$A$39:$A$782,$A183,СВЦЭМ!$B$39:$B$782,O$155)+'СЕТ СН'!$F$15</f>
        <v>164.82873147000001</v>
      </c>
      <c r="P183" s="36">
        <f>SUMIFS(СВЦЭМ!$E$39:$E$782,СВЦЭМ!$A$39:$A$782,$A183,СВЦЭМ!$B$39:$B$782,P$155)+'СЕТ СН'!$F$15</f>
        <v>165.84082717000001</v>
      </c>
      <c r="Q183" s="36">
        <f>SUMIFS(СВЦЭМ!$E$39:$E$782,СВЦЭМ!$A$39:$A$782,$A183,СВЦЭМ!$B$39:$B$782,Q$155)+'СЕТ СН'!$F$15</f>
        <v>164.19397594</v>
      </c>
      <c r="R183" s="36">
        <f>SUMIFS(СВЦЭМ!$E$39:$E$782,СВЦЭМ!$A$39:$A$782,$A183,СВЦЭМ!$B$39:$B$782,R$155)+'СЕТ СН'!$F$15</f>
        <v>155.89270085000001</v>
      </c>
      <c r="S183" s="36">
        <f>SUMIFS(СВЦЭМ!$E$39:$E$782,СВЦЭМ!$A$39:$A$782,$A183,СВЦЭМ!$B$39:$B$782,S$155)+'СЕТ СН'!$F$15</f>
        <v>146.23359719999999</v>
      </c>
      <c r="T183" s="36">
        <f>SUMIFS(СВЦЭМ!$E$39:$E$782,СВЦЭМ!$A$39:$A$782,$A183,СВЦЭМ!$B$39:$B$782,T$155)+'СЕТ СН'!$F$15</f>
        <v>132.38574376</v>
      </c>
      <c r="U183" s="36">
        <f>SUMIFS(СВЦЭМ!$E$39:$E$782,СВЦЭМ!$A$39:$A$782,$A183,СВЦЭМ!$B$39:$B$782,U$155)+'СЕТ СН'!$F$15</f>
        <v>133.93449319000001</v>
      </c>
      <c r="V183" s="36">
        <f>SUMIFS(СВЦЭМ!$E$39:$E$782,СВЦЭМ!$A$39:$A$782,$A183,СВЦЭМ!$B$39:$B$782,V$155)+'СЕТ СН'!$F$15</f>
        <v>128.33798611</v>
      </c>
      <c r="W183" s="36">
        <f>SUMIFS(СВЦЭМ!$E$39:$E$782,СВЦЭМ!$A$39:$A$782,$A183,СВЦЭМ!$B$39:$B$782,W$155)+'СЕТ СН'!$F$15</f>
        <v>130.58931588999999</v>
      </c>
      <c r="X183" s="36">
        <f>SUMIFS(СВЦЭМ!$E$39:$E$782,СВЦЭМ!$A$39:$A$782,$A183,СВЦЭМ!$B$39:$B$782,X$155)+'СЕТ СН'!$F$15</f>
        <v>133.41204714</v>
      </c>
      <c r="Y183" s="36">
        <f>SUMIFS(СВЦЭМ!$E$39:$E$782,СВЦЭМ!$A$39:$A$782,$A183,СВЦЭМ!$B$39:$B$782,Y$155)+'СЕТ СН'!$F$15</f>
        <v>143.51444816</v>
      </c>
    </row>
    <row r="184" spans="1:27" ht="15.75" x14ac:dyDescent="0.2">
      <c r="A184" s="35">
        <f t="shared" si="4"/>
        <v>44376</v>
      </c>
      <c r="B184" s="36">
        <f>SUMIFS(СВЦЭМ!$E$39:$E$782,СВЦЭМ!$A$39:$A$782,$A184,СВЦЭМ!$B$39:$B$782,B$155)+'СЕТ СН'!$F$15</f>
        <v>141.92882932000001</v>
      </c>
      <c r="C184" s="36">
        <f>SUMIFS(СВЦЭМ!$E$39:$E$782,СВЦЭМ!$A$39:$A$782,$A184,СВЦЭМ!$B$39:$B$782,C$155)+'СЕТ СН'!$F$15</f>
        <v>150.53718655</v>
      </c>
      <c r="D184" s="36">
        <f>SUMIFS(СВЦЭМ!$E$39:$E$782,СВЦЭМ!$A$39:$A$782,$A184,СВЦЭМ!$B$39:$B$782,D$155)+'СЕТ СН'!$F$15</f>
        <v>153.64493363</v>
      </c>
      <c r="E184" s="36">
        <f>SUMIFS(СВЦЭМ!$E$39:$E$782,СВЦЭМ!$A$39:$A$782,$A184,СВЦЭМ!$B$39:$B$782,E$155)+'СЕТ СН'!$F$15</f>
        <v>157.68444036</v>
      </c>
      <c r="F184" s="36">
        <f>SUMIFS(СВЦЭМ!$E$39:$E$782,СВЦЭМ!$A$39:$A$782,$A184,СВЦЭМ!$B$39:$B$782,F$155)+'СЕТ СН'!$F$15</f>
        <v>157.59290204000001</v>
      </c>
      <c r="G184" s="36">
        <f>SUMIFS(СВЦЭМ!$E$39:$E$782,СВЦЭМ!$A$39:$A$782,$A184,СВЦЭМ!$B$39:$B$782,G$155)+'СЕТ СН'!$F$15</f>
        <v>155.61876993000001</v>
      </c>
      <c r="H184" s="36">
        <f>SUMIFS(СВЦЭМ!$E$39:$E$782,СВЦЭМ!$A$39:$A$782,$A184,СВЦЭМ!$B$39:$B$782,H$155)+'СЕТ СН'!$F$15</f>
        <v>153.78468404</v>
      </c>
      <c r="I184" s="36">
        <f>SUMIFS(СВЦЭМ!$E$39:$E$782,СВЦЭМ!$A$39:$A$782,$A184,СВЦЭМ!$B$39:$B$782,I$155)+'СЕТ СН'!$F$15</f>
        <v>162.16839572999999</v>
      </c>
      <c r="J184" s="36">
        <f>SUMIFS(СВЦЭМ!$E$39:$E$782,СВЦЭМ!$A$39:$A$782,$A184,СВЦЭМ!$B$39:$B$782,J$155)+'СЕТ СН'!$F$15</f>
        <v>148.44274983</v>
      </c>
      <c r="K184" s="36">
        <f>SUMIFS(СВЦЭМ!$E$39:$E$782,СВЦЭМ!$A$39:$A$782,$A184,СВЦЭМ!$B$39:$B$782,K$155)+'СЕТ СН'!$F$15</f>
        <v>139.77371162</v>
      </c>
      <c r="L184" s="36">
        <f>SUMIFS(СВЦЭМ!$E$39:$E$782,СВЦЭМ!$A$39:$A$782,$A184,СВЦЭМ!$B$39:$B$782,L$155)+'СЕТ СН'!$F$15</f>
        <v>132.84891911</v>
      </c>
      <c r="M184" s="36">
        <f>SUMIFS(СВЦЭМ!$E$39:$E$782,СВЦЭМ!$A$39:$A$782,$A184,СВЦЭМ!$B$39:$B$782,M$155)+'СЕТ СН'!$F$15</f>
        <v>139.29478893999999</v>
      </c>
      <c r="N184" s="36">
        <f>SUMIFS(СВЦЭМ!$E$39:$E$782,СВЦЭМ!$A$39:$A$782,$A184,СВЦЭМ!$B$39:$B$782,N$155)+'СЕТ СН'!$F$15</f>
        <v>156.08273406000001</v>
      </c>
      <c r="O184" s="36">
        <f>SUMIFS(СВЦЭМ!$E$39:$E$782,СВЦЭМ!$A$39:$A$782,$A184,СВЦЭМ!$B$39:$B$782,O$155)+'СЕТ СН'!$F$15</f>
        <v>165.47126048999999</v>
      </c>
      <c r="P184" s="36">
        <f>SUMIFS(СВЦЭМ!$E$39:$E$782,СВЦЭМ!$A$39:$A$782,$A184,СВЦЭМ!$B$39:$B$782,P$155)+'СЕТ СН'!$F$15</f>
        <v>167.01961458</v>
      </c>
      <c r="Q184" s="36">
        <f>SUMIFS(СВЦЭМ!$E$39:$E$782,СВЦЭМ!$A$39:$A$782,$A184,СВЦЭМ!$B$39:$B$782,Q$155)+'СЕТ СН'!$F$15</f>
        <v>164.97949754999999</v>
      </c>
      <c r="R184" s="36">
        <f>SUMIFS(СВЦЭМ!$E$39:$E$782,СВЦЭМ!$A$39:$A$782,$A184,СВЦЭМ!$B$39:$B$782,R$155)+'СЕТ СН'!$F$15</f>
        <v>158.08247248000001</v>
      </c>
      <c r="S184" s="36">
        <f>SUMIFS(СВЦЭМ!$E$39:$E$782,СВЦЭМ!$A$39:$A$782,$A184,СВЦЭМ!$B$39:$B$782,S$155)+'СЕТ СН'!$F$15</f>
        <v>147.18919525000001</v>
      </c>
      <c r="T184" s="36">
        <f>SUMIFS(СВЦЭМ!$E$39:$E$782,СВЦЭМ!$A$39:$A$782,$A184,СВЦЭМ!$B$39:$B$782,T$155)+'СЕТ СН'!$F$15</f>
        <v>135.31588255</v>
      </c>
      <c r="U184" s="36">
        <f>SUMIFS(СВЦЭМ!$E$39:$E$782,СВЦЭМ!$A$39:$A$782,$A184,СВЦЭМ!$B$39:$B$782,U$155)+'СЕТ СН'!$F$15</f>
        <v>134.72359046</v>
      </c>
      <c r="V184" s="36">
        <f>SUMIFS(СВЦЭМ!$E$39:$E$782,СВЦЭМ!$A$39:$A$782,$A184,СВЦЭМ!$B$39:$B$782,V$155)+'СЕТ СН'!$F$15</f>
        <v>128.48820573</v>
      </c>
      <c r="W184" s="36">
        <f>SUMIFS(СВЦЭМ!$E$39:$E$782,СВЦЭМ!$A$39:$A$782,$A184,СВЦЭМ!$B$39:$B$782,W$155)+'СЕТ СН'!$F$15</f>
        <v>130.74888558999999</v>
      </c>
      <c r="X184" s="36">
        <f>SUMIFS(СВЦЭМ!$E$39:$E$782,СВЦЭМ!$A$39:$A$782,$A184,СВЦЭМ!$B$39:$B$782,X$155)+'СЕТ СН'!$F$15</f>
        <v>133.84402972000001</v>
      </c>
      <c r="Y184" s="36">
        <f>SUMIFS(СВЦЭМ!$E$39:$E$782,СВЦЭМ!$A$39:$A$782,$A184,СВЦЭМ!$B$39:$B$782,Y$155)+'СЕТ СН'!$F$15</f>
        <v>142.18800110000001</v>
      </c>
    </row>
    <row r="185" spans="1:27" ht="15.75" x14ac:dyDescent="0.2">
      <c r="A185" s="35">
        <f t="shared" si="4"/>
        <v>44377</v>
      </c>
      <c r="B185" s="36">
        <f>SUMIFS(СВЦЭМ!$E$39:$E$782,СВЦЭМ!$A$39:$A$782,$A185,СВЦЭМ!$B$39:$B$782,B$155)+'СЕТ СН'!$F$15</f>
        <v>142.72106128999999</v>
      </c>
      <c r="C185" s="36">
        <f>SUMIFS(СВЦЭМ!$E$39:$E$782,СВЦЭМ!$A$39:$A$782,$A185,СВЦЭМ!$B$39:$B$782,C$155)+'СЕТ СН'!$F$15</f>
        <v>164.84990836</v>
      </c>
      <c r="D185" s="36">
        <f>SUMIFS(СВЦЭМ!$E$39:$E$782,СВЦЭМ!$A$39:$A$782,$A185,СВЦЭМ!$B$39:$B$782,D$155)+'СЕТ СН'!$F$15</f>
        <v>182.65865231000001</v>
      </c>
      <c r="E185" s="36">
        <f>SUMIFS(СВЦЭМ!$E$39:$E$782,СВЦЭМ!$A$39:$A$782,$A185,СВЦЭМ!$B$39:$B$782,E$155)+'СЕТ СН'!$F$15</f>
        <v>182.06915179999999</v>
      </c>
      <c r="F185" s="36">
        <f>SUMIFS(СВЦЭМ!$E$39:$E$782,СВЦЭМ!$A$39:$A$782,$A185,СВЦЭМ!$B$39:$B$782,F$155)+'СЕТ СН'!$F$15</f>
        <v>181.55719833000001</v>
      </c>
      <c r="G185" s="36">
        <f>SUMIFS(СВЦЭМ!$E$39:$E$782,СВЦЭМ!$A$39:$A$782,$A185,СВЦЭМ!$B$39:$B$782,G$155)+'СЕТ СН'!$F$15</f>
        <v>181.61883209999999</v>
      </c>
      <c r="H185" s="36">
        <f>SUMIFS(СВЦЭМ!$E$39:$E$782,СВЦЭМ!$A$39:$A$782,$A185,СВЦЭМ!$B$39:$B$782,H$155)+'СЕТ СН'!$F$15</f>
        <v>175.65469411999999</v>
      </c>
      <c r="I185" s="36">
        <f>SUMIFS(СВЦЭМ!$E$39:$E$782,СВЦЭМ!$A$39:$A$782,$A185,СВЦЭМ!$B$39:$B$782,I$155)+'СЕТ СН'!$F$15</f>
        <v>154.15243265999999</v>
      </c>
      <c r="J185" s="36">
        <f>SUMIFS(СВЦЭМ!$E$39:$E$782,СВЦЭМ!$A$39:$A$782,$A185,СВЦЭМ!$B$39:$B$782,J$155)+'СЕТ СН'!$F$15</f>
        <v>137.06210952000001</v>
      </c>
      <c r="K185" s="36">
        <f>SUMIFS(СВЦЭМ!$E$39:$E$782,СВЦЭМ!$A$39:$A$782,$A185,СВЦЭМ!$B$39:$B$782,K$155)+'СЕТ СН'!$F$15</f>
        <v>127.04315509</v>
      </c>
      <c r="L185" s="36">
        <f>SUMIFS(СВЦЭМ!$E$39:$E$782,СВЦЭМ!$A$39:$A$782,$A185,СВЦЭМ!$B$39:$B$782,L$155)+'СЕТ СН'!$F$15</f>
        <v>122.04640225</v>
      </c>
      <c r="M185" s="36">
        <f>SUMIFS(СВЦЭМ!$E$39:$E$782,СВЦЭМ!$A$39:$A$782,$A185,СВЦЭМ!$B$39:$B$782,M$155)+'СЕТ СН'!$F$15</f>
        <v>129.26883329</v>
      </c>
      <c r="N185" s="36">
        <f>SUMIFS(СВЦЭМ!$E$39:$E$782,СВЦЭМ!$A$39:$A$782,$A185,СВЦЭМ!$B$39:$B$782,N$155)+'СЕТ СН'!$F$15</f>
        <v>143.17391670000001</v>
      </c>
      <c r="O185" s="36">
        <f>SUMIFS(СВЦЭМ!$E$39:$E$782,СВЦЭМ!$A$39:$A$782,$A185,СВЦЭМ!$B$39:$B$782,O$155)+'СЕТ СН'!$F$15</f>
        <v>153.55897297999999</v>
      </c>
      <c r="P185" s="36">
        <f>SUMIFS(СВЦЭМ!$E$39:$E$782,СВЦЭМ!$A$39:$A$782,$A185,СВЦЭМ!$B$39:$B$782,P$155)+'СЕТ СН'!$F$15</f>
        <v>158.73301079999999</v>
      </c>
      <c r="Q185" s="36">
        <f>SUMIFS(СВЦЭМ!$E$39:$E$782,СВЦЭМ!$A$39:$A$782,$A185,СВЦЭМ!$B$39:$B$782,Q$155)+'СЕТ СН'!$F$15</f>
        <v>155.04871840999999</v>
      </c>
      <c r="R185" s="36">
        <f>SUMIFS(СВЦЭМ!$E$39:$E$782,СВЦЭМ!$A$39:$A$782,$A185,СВЦЭМ!$B$39:$B$782,R$155)+'СЕТ СН'!$F$15</f>
        <v>145.33848423000001</v>
      </c>
      <c r="S185" s="36">
        <f>SUMIFS(СВЦЭМ!$E$39:$E$782,СВЦЭМ!$A$39:$A$782,$A185,СВЦЭМ!$B$39:$B$782,S$155)+'СЕТ СН'!$F$15</f>
        <v>132.74755535</v>
      </c>
      <c r="T185" s="36">
        <f>SUMIFS(СВЦЭМ!$E$39:$E$782,СВЦЭМ!$A$39:$A$782,$A185,СВЦЭМ!$B$39:$B$782,T$155)+'СЕТ СН'!$F$15</f>
        <v>124.67290383</v>
      </c>
      <c r="U185" s="36">
        <f>SUMIFS(СВЦЭМ!$E$39:$E$782,СВЦЭМ!$A$39:$A$782,$A185,СВЦЭМ!$B$39:$B$782,U$155)+'СЕТ СН'!$F$15</f>
        <v>125.11622901</v>
      </c>
      <c r="V185" s="36">
        <f>SUMIFS(СВЦЭМ!$E$39:$E$782,СВЦЭМ!$A$39:$A$782,$A185,СВЦЭМ!$B$39:$B$782,V$155)+'СЕТ СН'!$F$15</f>
        <v>121.4658393</v>
      </c>
      <c r="W185" s="36">
        <f>SUMIFS(СВЦЭМ!$E$39:$E$782,СВЦЭМ!$A$39:$A$782,$A185,СВЦЭМ!$B$39:$B$782,W$155)+'СЕТ СН'!$F$15</f>
        <v>121.76786159</v>
      </c>
      <c r="X185" s="36">
        <f>SUMIFS(СВЦЭМ!$E$39:$E$782,СВЦЭМ!$A$39:$A$782,$A185,СВЦЭМ!$B$39:$B$782,X$155)+'СЕТ СН'!$F$15</f>
        <v>123.85286863</v>
      </c>
      <c r="Y185" s="36">
        <f>SUMIFS(СВЦЭМ!$E$39:$E$782,СВЦЭМ!$A$39:$A$782,$A185,СВЦЭМ!$B$39:$B$782,Y$155)+'СЕТ СН'!$F$15</f>
        <v>125.33316713000001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01.06.2021</v>
      </c>
      <c r="B191" s="36">
        <f>SUMIFS(СВЦЭМ!$F$39:$F$782,СВЦЭМ!$A$39:$A$782,$A191,СВЦЭМ!$B$39:$B$782,B$190)+'СЕТ СН'!$F$15</f>
        <v>152.65120342</v>
      </c>
      <c r="C191" s="36">
        <f>SUMIFS(СВЦЭМ!$F$39:$F$782,СВЦЭМ!$A$39:$A$782,$A191,СВЦЭМ!$B$39:$B$782,C$190)+'СЕТ СН'!$F$15</f>
        <v>167.04755528999999</v>
      </c>
      <c r="D191" s="36">
        <f>SUMIFS(СВЦЭМ!$F$39:$F$782,СВЦЭМ!$A$39:$A$782,$A191,СВЦЭМ!$B$39:$B$782,D$190)+'СЕТ СН'!$F$15</f>
        <v>172.23420858</v>
      </c>
      <c r="E191" s="36">
        <f>SUMIFS(СВЦЭМ!$F$39:$F$782,СВЦЭМ!$A$39:$A$782,$A191,СВЦЭМ!$B$39:$B$782,E$190)+'СЕТ СН'!$F$15</f>
        <v>174.2857468</v>
      </c>
      <c r="F191" s="36">
        <f>SUMIFS(СВЦЭМ!$F$39:$F$782,СВЦЭМ!$A$39:$A$782,$A191,СВЦЭМ!$B$39:$B$782,F$190)+'СЕТ СН'!$F$15</f>
        <v>174.88060364</v>
      </c>
      <c r="G191" s="36">
        <f>SUMIFS(СВЦЭМ!$F$39:$F$782,СВЦЭМ!$A$39:$A$782,$A191,СВЦЭМ!$B$39:$B$782,G$190)+'СЕТ СН'!$F$15</f>
        <v>170.59273744000001</v>
      </c>
      <c r="H191" s="36">
        <f>SUMIFS(СВЦЭМ!$F$39:$F$782,СВЦЭМ!$A$39:$A$782,$A191,СВЦЭМ!$B$39:$B$782,H$190)+'СЕТ СН'!$F$15</f>
        <v>161.00099481000001</v>
      </c>
      <c r="I191" s="36">
        <f>SUMIFS(СВЦЭМ!$F$39:$F$782,СВЦЭМ!$A$39:$A$782,$A191,СВЦЭМ!$B$39:$B$782,I$190)+'СЕТ СН'!$F$15</f>
        <v>139.54661757</v>
      </c>
      <c r="J191" s="36">
        <f>SUMIFS(СВЦЭМ!$F$39:$F$782,СВЦЭМ!$A$39:$A$782,$A191,СВЦЭМ!$B$39:$B$782,J$190)+'СЕТ СН'!$F$15</f>
        <v>128.96138278000001</v>
      </c>
      <c r="K191" s="36">
        <f>SUMIFS(СВЦЭМ!$F$39:$F$782,СВЦЭМ!$A$39:$A$782,$A191,СВЦЭМ!$B$39:$B$782,K$190)+'СЕТ СН'!$F$15</f>
        <v>152.57537936</v>
      </c>
      <c r="L191" s="36">
        <f>SUMIFS(СВЦЭМ!$F$39:$F$782,СВЦЭМ!$A$39:$A$782,$A191,СВЦЭМ!$B$39:$B$782,L$190)+'СЕТ СН'!$F$15</f>
        <v>148.38702885999999</v>
      </c>
      <c r="M191" s="36">
        <f>SUMIFS(СВЦЭМ!$F$39:$F$782,СВЦЭМ!$A$39:$A$782,$A191,СВЦЭМ!$B$39:$B$782,M$190)+'СЕТ СН'!$F$15</f>
        <v>145.52595335000001</v>
      </c>
      <c r="N191" s="36">
        <f>SUMIFS(СВЦЭМ!$F$39:$F$782,СВЦЭМ!$A$39:$A$782,$A191,СВЦЭМ!$B$39:$B$782,N$190)+'СЕТ СН'!$F$15</f>
        <v>147.93436795</v>
      </c>
      <c r="O191" s="36">
        <f>SUMIFS(СВЦЭМ!$F$39:$F$782,СВЦЭМ!$A$39:$A$782,$A191,СВЦЭМ!$B$39:$B$782,O$190)+'СЕТ СН'!$F$15</f>
        <v>157.62361419000001</v>
      </c>
      <c r="P191" s="36">
        <f>SUMIFS(СВЦЭМ!$F$39:$F$782,СВЦЭМ!$A$39:$A$782,$A191,СВЦЭМ!$B$39:$B$782,P$190)+'СЕТ СН'!$F$15</f>
        <v>160.17097016</v>
      </c>
      <c r="Q191" s="36">
        <f>SUMIFS(СВЦЭМ!$F$39:$F$782,СВЦЭМ!$A$39:$A$782,$A191,СВЦЭМ!$B$39:$B$782,Q$190)+'СЕТ СН'!$F$15</f>
        <v>159.84562636000001</v>
      </c>
      <c r="R191" s="36">
        <f>SUMIFS(СВЦЭМ!$F$39:$F$782,СВЦЭМ!$A$39:$A$782,$A191,СВЦЭМ!$B$39:$B$782,R$190)+'СЕТ СН'!$F$15</f>
        <v>148.99606127999999</v>
      </c>
      <c r="S191" s="36">
        <f>SUMIFS(СВЦЭМ!$F$39:$F$782,СВЦЭМ!$A$39:$A$782,$A191,СВЦЭМ!$B$39:$B$782,S$190)+'СЕТ СН'!$F$15</f>
        <v>149.89148716</v>
      </c>
      <c r="T191" s="36">
        <f>SUMIFS(СВЦЭМ!$F$39:$F$782,СВЦЭМ!$A$39:$A$782,$A191,СВЦЭМ!$B$39:$B$782,T$190)+'СЕТ СН'!$F$15</f>
        <v>152.79250012</v>
      </c>
      <c r="U191" s="36">
        <f>SUMIFS(СВЦЭМ!$F$39:$F$782,СВЦЭМ!$A$39:$A$782,$A191,СВЦЭМ!$B$39:$B$782,U$190)+'СЕТ СН'!$F$15</f>
        <v>150.65648019</v>
      </c>
      <c r="V191" s="36">
        <f>SUMIFS(СВЦЭМ!$F$39:$F$782,СВЦЭМ!$A$39:$A$782,$A191,СВЦЭМ!$B$39:$B$782,V$190)+'СЕТ СН'!$F$15</f>
        <v>152.65778409999999</v>
      </c>
      <c r="W191" s="36">
        <f>SUMIFS(СВЦЭМ!$F$39:$F$782,СВЦЭМ!$A$39:$A$782,$A191,СВЦЭМ!$B$39:$B$782,W$190)+'СЕТ СН'!$F$15</f>
        <v>156.54058309999999</v>
      </c>
      <c r="X191" s="36">
        <f>SUMIFS(СВЦЭМ!$F$39:$F$782,СВЦЭМ!$A$39:$A$782,$A191,СВЦЭМ!$B$39:$B$782,X$190)+'СЕТ СН'!$F$15</f>
        <v>156.72676522</v>
      </c>
      <c r="Y191" s="36">
        <f>SUMIFS(СВЦЭМ!$F$39:$F$782,СВЦЭМ!$A$39:$A$782,$A191,СВЦЭМ!$B$39:$B$782,Y$190)+'СЕТ СН'!$F$15</f>
        <v>145.71566587999999</v>
      </c>
      <c r="AA191" s="45"/>
    </row>
    <row r="192" spans="1:27" ht="15.75" x14ac:dyDescent="0.2">
      <c r="A192" s="35">
        <f>A191+1</f>
        <v>44349</v>
      </c>
      <c r="B192" s="36">
        <f>SUMIFS(СВЦЭМ!$F$39:$F$782,СВЦЭМ!$A$39:$A$782,$A192,СВЦЭМ!$B$39:$B$782,B$190)+'СЕТ СН'!$F$15</f>
        <v>139.20588193</v>
      </c>
      <c r="C192" s="36">
        <f>SUMIFS(СВЦЭМ!$F$39:$F$782,СВЦЭМ!$A$39:$A$782,$A192,СВЦЭМ!$B$39:$B$782,C$190)+'СЕТ СН'!$F$15</f>
        <v>152.94095050999999</v>
      </c>
      <c r="D192" s="36">
        <f>SUMIFS(СВЦЭМ!$F$39:$F$782,СВЦЭМ!$A$39:$A$782,$A192,СВЦЭМ!$B$39:$B$782,D$190)+'СЕТ СН'!$F$15</f>
        <v>169.80236115</v>
      </c>
      <c r="E192" s="36">
        <f>SUMIFS(СВЦЭМ!$F$39:$F$782,СВЦЭМ!$A$39:$A$782,$A192,СВЦЭМ!$B$39:$B$782,E$190)+'СЕТ СН'!$F$15</f>
        <v>171.21750445000001</v>
      </c>
      <c r="F192" s="36">
        <f>SUMIFS(СВЦЭМ!$F$39:$F$782,СВЦЭМ!$A$39:$A$782,$A192,СВЦЭМ!$B$39:$B$782,F$190)+'СЕТ СН'!$F$15</f>
        <v>173.08975212999999</v>
      </c>
      <c r="G192" s="36">
        <f>SUMIFS(СВЦЭМ!$F$39:$F$782,СВЦЭМ!$A$39:$A$782,$A192,СВЦЭМ!$B$39:$B$782,G$190)+'СЕТ СН'!$F$15</f>
        <v>168.34867048000001</v>
      </c>
      <c r="H192" s="36">
        <f>SUMIFS(СВЦЭМ!$F$39:$F$782,СВЦЭМ!$A$39:$A$782,$A192,СВЦЭМ!$B$39:$B$782,H$190)+'СЕТ СН'!$F$15</f>
        <v>162.14766853</v>
      </c>
      <c r="I192" s="36">
        <f>SUMIFS(СВЦЭМ!$F$39:$F$782,СВЦЭМ!$A$39:$A$782,$A192,СВЦЭМ!$B$39:$B$782,I$190)+'СЕТ СН'!$F$15</f>
        <v>147.04782058999999</v>
      </c>
      <c r="J192" s="36">
        <f>SUMIFS(СВЦЭМ!$F$39:$F$782,СВЦЭМ!$A$39:$A$782,$A192,СВЦЭМ!$B$39:$B$782,J$190)+'СЕТ СН'!$F$15</f>
        <v>138.93261656999999</v>
      </c>
      <c r="K192" s="36">
        <f>SUMIFS(СВЦЭМ!$F$39:$F$782,СВЦЭМ!$A$39:$A$782,$A192,СВЦЭМ!$B$39:$B$782,K$190)+'СЕТ СН'!$F$15</f>
        <v>143.87465227999999</v>
      </c>
      <c r="L192" s="36">
        <f>SUMIFS(СВЦЭМ!$F$39:$F$782,СВЦЭМ!$A$39:$A$782,$A192,СВЦЭМ!$B$39:$B$782,L$190)+'СЕТ СН'!$F$15</f>
        <v>143.27917786</v>
      </c>
      <c r="M192" s="36">
        <f>SUMIFS(СВЦЭМ!$F$39:$F$782,СВЦЭМ!$A$39:$A$782,$A192,СВЦЭМ!$B$39:$B$782,M$190)+'СЕТ СН'!$F$15</f>
        <v>144.17857563999999</v>
      </c>
      <c r="N192" s="36">
        <f>SUMIFS(СВЦЭМ!$F$39:$F$782,СВЦЭМ!$A$39:$A$782,$A192,СВЦЭМ!$B$39:$B$782,N$190)+'СЕТ СН'!$F$15</f>
        <v>156.67084405</v>
      </c>
      <c r="O192" s="36">
        <f>SUMIFS(СВЦЭМ!$F$39:$F$782,СВЦЭМ!$A$39:$A$782,$A192,СВЦЭМ!$B$39:$B$782,O$190)+'СЕТ СН'!$F$15</f>
        <v>165.94984704000001</v>
      </c>
      <c r="P192" s="36">
        <f>SUMIFS(СВЦЭМ!$F$39:$F$782,СВЦЭМ!$A$39:$A$782,$A192,СВЦЭМ!$B$39:$B$782,P$190)+'СЕТ СН'!$F$15</f>
        <v>167.41250016000001</v>
      </c>
      <c r="Q192" s="36">
        <f>SUMIFS(СВЦЭМ!$F$39:$F$782,СВЦЭМ!$A$39:$A$782,$A192,СВЦЭМ!$B$39:$B$782,Q$190)+'СЕТ СН'!$F$15</f>
        <v>167.79859533999999</v>
      </c>
      <c r="R192" s="36">
        <f>SUMIFS(СВЦЭМ!$F$39:$F$782,СВЦЭМ!$A$39:$A$782,$A192,СВЦЭМ!$B$39:$B$782,R$190)+'СЕТ СН'!$F$15</f>
        <v>158.59083498000001</v>
      </c>
      <c r="S192" s="36">
        <f>SUMIFS(СВЦЭМ!$F$39:$F$782,СВЦЭМ!$A$39:$A$782,$A192,СВЦЭМ!$B$39:$B$782,S$190)+'СЕТ СН'!$F$15</f>
        <v>157.85960439999999</v>
      </c>
      <c r="T192" s="36">
        <f>SUMIFS(СВЦЭМ!$F$39:$F$782,СВЦЭМ!$A$39:$A$782,$A192,СВЦЭМ!$B$39:$B$782,T$190)+'СЕТ СН'!$F$15</f>
        <v>152.81377979999999</v>
      </c>
      <c r="U192" s="36">
        <f>SUMIFS(СВЦЭМ!$F$39:$F$782,СВЦЭМ!$A$39:$A$782,$A192,СВЦЭМ!$B$39:$B$782,U$190)+'СЕТ СН'!$F$15</f>
        <v>145.18032110999999</v>
      </c>
      <c r="V192" s="36">
        <f>SUMIFS(СВЦЭМ!$F$39:$F$782,СВЦЭМ!$A$39:$A$782,$A192,СВЦЭМ!$B$39:$B$782,V$190)+'СЕТ СН'!$F$15</f>
        <v>142.36254120999999</v>
      </c>
      <c r="W192" s="36">
        <f>SUMIFS(СВЦЭМ!$F$39:$F$782,СВЦЭМ!$A$39:$A$782,$A192,СВЦЭМ!$B$39:$B$782,W$190)+'СЕТ СН'!$F$15</f>
        <v>144.97226228</v>
      </c>
      <c r="X192" s="36">
        <f>SUMIFS(СВЦЭМ!$F$39:$F$782,СВЦЭМ!$A$39:$A$782,$A192,СВЦЭМ!$B$39:$B$782,X$190)+'СЕТ СН'!$F$15</f>
        <v>160.49667614000001</v>
      </c>
      <c r="Y192" s="36">
        <f>SUMIFS(СВЦЭМ!$F$39:$F$782,СВЦЭМ!$A$39:$A$782,$A192,СВЦЭМ!$B$39:$B$782,Y$190)+'СЕТ СН'!$F$15</f>
        <v>150.65917415999999</v>
      </c>
    </row>
    <row r="193" spans="1:25" ht="15.75" x14ac:dyDescent="0.2">
      <c r="A193" s="35">
        <f t="shared" ref="A193:A220" si="5">A192+1</f>
        <v>44350</v>
      </c>
      <c r="B193" s="36">
        <f>SUMIFS(СВЦЭМ!$F$39:$F$782,СВЦЭМ!$A$39:$A$782,$A193,СВЦЭМ!$B$39:$B$782,B$190)+'СЕТ СН'!$F$15</f>
        <v>132.9863555</v>
      </c>
      <c r="C193" s="36">
        <f>SUMIFS(СВЦЭМ!$F$39:$F$782,СВЦЭМ!$A$39:$A$782,$A193,СВЦЭМ!$B$39:$B$782,C$190)+'СЕТ СН'!$F$15</f>
        <v>148.56743735000001</v>
      </c>
      <c r="D193" s="36">
        <f>SUMIFS(СВЦЭМ!$F$39:$F$782,СВЦЭМ!$A$39:$A$782,$A193,СВЦЭМ!$B$39:$B$782,D$190)+'СЕТ СН'!$F$15</f>
        <v>165.09462524</v>
      </c>
      <c r="E193" s="36">
        <f>SUMIFS(СВЦЭМ!$F$39:$F$782,СВЦЭМ!$A$39:$A$782,$A193,СВЦЭМ!$B$39:$B$782,E$190)+'СЕТ СН'!$F$15</f>
        <v>168.89783879999999</v>
      </c>
      <c r="F193" s="36">
        <f>SUMIFS(СВЦЭМ!$F$39:$F$782,СВЦЭМ!$A$39:$A$782,$A193,СВЦЭМ!$B$39:$B$782,F$190)+'СЕТ СН'!$F$15</f>
        <v>170.37587869000001</v>
      </c>
      <c r="G193" s="36">
        <f>SUMIFS(СВЦЭМ!$F$39:$F$782,СВЦЭМ!$A$39:$A$782,$A193,СВЦЭМ!$B$39:$B$782,G$190)+'СЕТ СН'!$F$15</f>
        <v>165.78443779</v>
      </c>
      <c r="H193" s="36">
        <f>SUMIFS(СВЦЭМ!$F$39:$F$782,СВЦЭМ!$A$39:$A$782,$A193,СВЦЭМ!$B$39:$B$782,H$190)+'СЕТ СН'!$F$15</f>
        <v>156.31505100000001</v>
      </c>
      <c r="I193" s="36">
        <f>SUMIFS(СВЦЭМ!$F$39:$F$782,СВЦЭМ!$A$39:$A$782,$A193,СВЦЭМ!$B$39:$B$782,I$190)+'СЕТ СН'!$F$15</f>
        <v>151.17562923</v>
      </c>
      <c r="J193" s="36">
        <f>SUMIFS(СВЦЭМ!$F$39:$F$782,СВЦЭМ!$A$39:$A$782,$A193,СВЦЭМ!$B$39:$B$782,J$190)+'СЕТ СН'!$F$15</f>
        <v>160.39238721999999</v>
      </c>
      <c r="K193" s="36">
        <f>SUMIFS(СВЦЭМ!$F$39:$F$782,СВЦЭМ!$A$39:$A$782,$A193,СВЦЭМ!$B$39:$B$782,K$190)+'СЕТ СН'!$F$15</f>
        <v>165.62946063000001</v>
      </c>
      <c r="L193" s="36">
        <f>SUMIFS(СВЦЭМ!$F$39:$F$782,СВЦЭМ!$A$39:$A$782,$A193,СВЦЭМ!$B$39:$B$782,L$190)+'СЕТ СН'!$F$15</f>
        <v>167.37225848</v>
      </c>
      <c r="M193" s="36">
        <f>SUMIFS(СВЦЭМ!$F$39:$F$782,СВЦЭМ!$A$39:$A$782,$A193,СВЦЭМ!$B$39:$B$782,M$190)+'СЕТ СН'!$F$15</f>
        <v>163.65932537</v>
      </c>
      <c r="N193" s="36">
        <f>SUMIFS(СВЦЭМ!$F$39:$F$782,СВЦЭМ!$A$39:$A$782,$A193,СВЦЭМ!$B$39:$B$782,N$190)+'СЕТ СН'!$F$15</f>
        <v>161.25468803999999</v>
      </c>
      <c r="O193" s="36">
        <f>SUMIFS(СВЦЭМ!$F$39:$F$782,СВЦЭМ!$A$39:$A$782,$A193,СВЦЭМ!$B$39:$B$782,O$190)+'СЕТ СН'!$F$15</f>
        <v>167.05474923</v>
      </c>
      <c r="P193" s="36">
        <f>SUMIFS(СВЦЭМ!$F$39:$F$782,СВЦЭМ!$A$39:$A$782,$A193,СВЦЭМ!$B$39:$B$782,P$190)+'СЕТ СН'!$F$15</f>
        <v>169.53489012</v>
      </c>
      <c r="Q193" s="36">
        <f>SUMIFS(СВЦЭМ!$F$39:$F$782,СВЦЭМ!$A$39:$A$782,$A193,СВЦЭМ!$B$39:$B$782,Q$190)+'СЕТ СН'!$F$15</f>
        <v>168.12782729</v>
      </c>
      <c r="R193" s="36">
        <f>SUMIFS(СВЦЭМ!$F$39:$F$782,СВЦЭМ!$A$39:$A$782,$A193,СВЦЭМ!$B$39:$B$782,R$190)+'СЕТ СН'!$F$15</f>
        <v>160.17968427</v>
      </c>
      <c r="S193" s="36">
        <f>SUMIFS(СВЦЭМ!$F$39:$F$782,СВЦЭМ!$A$39:$A$782,$A193,СВЦЭМ!$B$39:$B$782,S$190)+'СЕТ СН'!$F$15</f>
        <v>165.49774343000001</v>
      </c>
      <c r="T193" s="36">
        <f>SUMIFS(СВЦЭМ!$F$39:$F$782,СВЦЭМ!$A$39:$A$782,$A193,СВЦЭМ!$B$39:$B$782,T$190)+'СЕТ СН'!$F$15</f>
        <v>159.13563722999999</v>
      </c>
      <c r="U193" s="36">
        <f>SUMIFS(СВЦЭМ!$F$39:$F$782,СВЦЭМ!$A$39:$A$782,$A193,СВЦЭМ!$B$39:$B$782,U$190)+'СЕТ СН'!$F$15</f>
        <v>150.05511383000001</v>
      </c>
      <c r="V193" s="36">
        <f>SUMIFS(СВЦЭМ!$F$39:$F$782,СВЦЭМ!$A$39:$A$782,$A193,СВЦЭМ!$B$39:$B$782,V$190)+'СЕТ СН'!$F$15</f>
        <v>153.38774404</v>
      </c>
      <c r="W193" s="36">
        <f>SUMIFS(СВЦЭМ!$F$39:$F$782,СВЦЭМ!$A$39:$A$782,$A193,СВЦЭМ!$B$39:$B$782,W$190)+'СЕТ СН'!$F$15</f>
        <v>155.80393538000001</v>
      </c>
      <c r="X193" s="36">
        <f>SUMIFS(СВЦЭМ!$F$39:$F$782,СВЦЭМ!$A$39:$A$782,$A193,СВЦЭМ!$B$39:$B$782,X$190)+'СЕТ СН'!$F$15</f>
        <v>151.46543262</v>
      </c>
      <c r="Y193" s="36">
        <f>SUMIFS(СВЦЭМ!$F$39:$F$782,СВЦЭМ!$A$39:$A$782,$A193,СВЦЭМ!$B$39:$B$782,Y$190)+'СЕТ СН'!$F$15</f>
        <v>138.96433413</v>
      </c>
    </row>
    <row r="194" spans="1:25" ht="15.75" x14ac:dyDescent="0.2">
      <c r="A194" s="35">
        <f t="shared" si="5"/>
        <v>44351</v>
      </c>
      <c r="B194" s="36">
        <f>SUMIFS(СВЦЭМ!$F$39:$F$782,СВЦЭМ!$A$39:$A$782,$A194,СВЦЭМ!$B$39:$B$782,B$190)+'СЕТ СН'!$F$15</f>
        <v>133.51113548000001</v>
      </c>
      <c r="C194" s="36">
        <f>SUMIFS(СВЦЭМ!$F$39:$F$782,СВЦЭМ!$A$39:$A$782,$A194,СВЦЭМ!$B$39:$B$782,C$190)+'СЕТ СН'!$F$15</f>
        <v>150.22874873000001</v>
      </c>
      <c r="D194" s="36">
        <f>SUMIFS(СВЦЭМ!$F$39:$F$782,СВЦЭМ!$A$39:$A$782,$A194,СВЦЭМ!$B$39:$B$782,D$190)+'СЕТ СН'!$F$15</f>
        <v>166.29591518000001</v>
      </c>
      <c r="E194" s="36">
        <f>SUMIFS(СВЦЭМ!$F$39:$F$782,СВЦЭМ!$A$39:$A$782,$A194,СВЦЭМ!$B$39:$B$782,E$190)+'СЕТ СН'!$F$15</f>
        <v>168.54416171</v>
      </c>
      <c r="F194" s="36">
        <f>SUMIFS(СВЦЭМ!$F$39:$F$782,СВЦЭМ!$A$39:$A$782,$A194,СВЦЭМ!$B$39:$B$782,F$190)+'СЕТ СН'!$F$15</f>
        <v>168.04522875000001</v>
      </c>
      <c r="G194" s="36">
        <f>SUMIFS(СВЦЭМ!$F$39:$F$782,СВЦЭМ!$A$39:$A$782,$A194,СВЦЭМ!$B$39:$B$782,G$190)+'СЕТ СН'!$F$15</f>
        <v>165.98109984999999</v>
      </c>
      <c r="H194" s="36">
        <f>SUMIFS(СВЦЭМ!$F$39:$F$782,СВЦЭМ!$A$39:$A$782,$A194,СВЦЭМ!$B$39:$B$782,H$190)+'СЕТ СН'!$F$15</f>
        <v>156.79530065</v>
      </c>
      <c r="I194" s="36">
        <f>SUMIFS(СВЦЭМ!$F$39:$F$782,СВЦЭМ!$A$39:$A$782,$A194,СВЦЭМ!$B$39:$B$782,I$190)+'СЕТ СН'!$F$15</f>
        <v>149.12666161999999</v>
      </c>
      <c r="J194" s="36">
        <f>SUMIFS(СВЦЭМ!$F$39:$F$782,СВЦЭМ!$A$39:$A$782,$A194,СВЦЭМ!$B$39:$B$782,J$190)+'СЕТ СН'!$F$15</f>
        <v>161.39729394</v>
      </c>
      <c r="K194" s="36">
        <f>SUMIFS(СВЦЭМ!$F$39:$F$782,СВЦЭМ!$A$39:$A$782,$A194,СВЦЭМ!$B$39:$B$782,K$190)+'СЕТ СН'!$F$15</f>
        <v>165.55418874</v>
      </c>
      <c r="L194" s="36">
        <f>SUMIFS(СВЦЭМ!$F$39:$F$782,СВЦЭМ!$A$39:$A$782,$A194,СВЦЭМ!$B$39:$B$782,L$190)+'СЕТ СН'!$F$15</f>
        <v>165.24793854999999</v>
      </c>
      <c r="M194" s="36">
        <f>SUMIFS(СВЦЭМ!$F$39:$F$782,СВЦЭМ!$A$39:$A$782,$A194,СВЦЭМ!$B$39:$B$782,M$190)+'СЕТ СН'!$F$15</f>
        <v>165.04554005</v>
      </c>
      <c r="N194" s="36">
        <f>SUMIFS(СВЦЭМ!$F$39:$F$782,СВЦЭМ!$A$39:$A$782,$A194,СВЦЭМ!$B$39:$B$782,N$190)+'СЕТ СН'!$F$15</f>
        <v>162.70772812000001</v>
      </c>
      <c r="O194" s="36">
        <f>SUMIFS(СВЦЭМ!$F$39:$F$782,СВЦЭМ!$A$39:$A$782,$A194,СВЦЭМ!$B$39:$B$782,O$190)+'СЕТ СН'!$F$15</f>
        <v>174.27084829</v>
      </c>
      <c r="P194" s="36">
        <f>SUMIFS(СВЦЭМ!$F$39:$F$782,СВЦЭМ!$A$39:$A$782,$A194,СВЦЭМ!$B$39:$B$782,P$190)+'СЕТ СН'!$F$15</f>
        <v>175.09284183</v>
      </c>
      <c r="Q194" s="36">
        <f>SUMIFS(СВЦЭМ!$F$39:$F$782,СВЦЭМ!$A$39:$A$782,$A194,СВЦЭМ!$B$39:$B$782,Q$190)+'СЕТ СН'!$F$15</f>
        <v>174.02492717999999</v>
      </c>
      <c r="R194" s="36">
        <f>SUMIFS(СВЦЭМ!$F$39:$F$782,СВЦЭМ!$A$39:$A$782,$A194,СВЦЭМ!$B$39:$B$782,R$190)+'СЕТ СН'!$F$15</f>
        <v>160.77636633</v>
      </c>
      <c r="S194" s="36">
        <f>SUMIFS(СВЦЭМ!$F$39:$F$782,СВЦЭМ!$A$39:$A$782,$A194,СВЦЭМ!$B$39:$B$782,S$190)+'СЕТ СН'!$F$15</f>
        <v>162.20765954000001</v>
      </c>
      <c r="T194" s="36">
        <f>SUMIFS(СВЦЭМ!$F$39:$F$782,СВЦЭМ!$A$39:$A$782,$A194,СВЦЭМ!$B$39:$B$782,T$190)+'СЕТ СН'!$F$15</f>
        <v>155.38523000000001</v>
      </c>
      <c r="U194" s="36">
        <f>SUMIFS(СВЦЭМ!$F$39:$F$782,СВЦЭМ!$A$39:$A$782,$A194,СВЦЭМ!$B$39:$B$782,U$190)+'СЕТ СН'!$F$15</f>
        <v>147.91305722000001</v>
      </c>
      <c r="V194" s="36">
        <f>SUMIFS(СВЦЭМ!$F$39:$F$782,СВЦЭМ!$A$39:$A$782,$A194,СВЦЭМ!$B$39:$B$782,V$190)+'СЕТ СН'!$F$15</f>
        <v>149.30212381000001</v>
      </c>
      <c r="W194" s="36">
        <f>SUMIFS(СВЦЭМ!$F$39:$F$782,СВЦЭМ!$A$39:$A$782,$A194,СВЦЭМ!$B$39:$B$782,W$190)+'СЕТ СН'!$F$15</f>
        <v>150.22381037</v>
      </c>
      <c r="X194" s="36">
        <f>SUMIFS(СВЦЭМ!$F$39:$F$782,СВЦЭМ!$A$39:$A$782,$A194,СВЦЭМ!$B$39:$B$782,X$190)+'СЕТ СН'!$F$15</f>
        <v>144.22865089999999</v>
      </c>
      <c r="Y194" s="36">
        <f>SUMIFS(СВЦЭМ!$F$39:$F$782,СВЦЭМ!$A$39:$A$782,$A194,СВЦЭМ!$B$39:$B$782,Y$190)+'СЕТ СН'!$F$15</f>
        <v>136.32234048000001</v>
      </c>
    </row>
    <row r="195" spans="1:25" ht="15.75" x14ac:dyDescent="0.2">
      <c r="A195" s="35">
        <f t="shared" si="5"/>
        <v>44352</v>
      </c>
      <c r="B195" s="36">
        <f>SUMIFS(СВЦЭМ!$F$39:$F$782,СВЦЭМ!$A$39:$A$782,$A195,СВЦЭМ!$B$39:$B$782,B$190)+'СЕТ СН'!$F$15</f>
        <v>132.43419462</v>
      </c>
      <c r="C195" s="36">
        <f>SUMIFS(СВЦЭМ!$F$39:$F$782,СВЦЭМ!$A$39:$A$782,$A195,СВЦЭМ!$B$39:$B$782,C$190)+'СЕТ СН'!$F$15</f>
        <v>143.45145209</v>
      </c>
      <c r="D195" s="36">
        <f>SUMIFS(СВЦЭМ!$F$39:$F$782,СВЦЭМ!$A$39:$A$782,$A195,СВЦЭМ!$B$39:$B$782,D$190)+'СЕТ СН'!$F$15</f>
        <v>160.10320623999999</v>
      </c>
      <c r="E195" s="36">
        <f>SUMIFS(СВЦЭМ!$F$39:$F$782,СВЦЭМ!$A$39:$A$782,$A195,СВЦЭМ!$B$39:$B$782,E$190)+'СЕТ СН'!$F$15</f>
        <v>163.19618414000001</v>
      </c>
      <c r="F195" s="36">
        <f>SUMIFS(СВЦЭМ!$F$39:$F$782,СВЦЭМ!$A$39:$A$782,$A195,СВЦЭМ!$B$39:$B$782,F$190)+'СЕТ СН'!$F$15</f>
        <v>163.92147435000001</v>
      </c>
      <c r="G195" s="36">
        <f>SUMIFS(СВЦЭМ!$F$39:$F$782,СВЦЭМ!$A$39:$A$782,$A195,СВЦЭМ!$B$39:$B$782,G$190)+'СЕТ СН'!$F$15</f>
        <v>161.83614417000001</v>
      </c>
      <c r="H195" s="36">
        <f>SUMIFS(СВЦЭМ!$F$39:$F$782,СВЦЭМ!$A$39:$A$782,$A195,СВЦЭМ!$B$39:$B$782,H$190)+'СЕТ СН'!$F$15</f>
        <v>156.02127598999999</v>
      </c>
      <c r="I195" s="36">
        <f>SUMIFS(СВЦЭМ!$F$39:$F$782,СВЦЭМ!$A$39:$A$782,$A195,СВЦЭМ!$B$39:$B$782,I$190)+'СЕТ СН'!$F$15</f>
        <v>137.94853793999999</v>
      </c>
      <c r="J195" s="36">
        <f>SUMIFS(СВЦЭМ!$F$39:$F$782,СВЦЭМ!$A$39:$A$782,$A195,СВЦЭМ!$B$39:$B$782,J$190)+'СЕТ СН'!$F$15</f>
        <v>139.33448157999999</v>
      </c>
      <c r="K195" s="36">
        <f>SUMIFS(СВЦЭМ!$F$39:$F$782,СВЦЭМ!$A$39:$A$782,$A195,СВЦЭМ!$B$39:$B$782,K$190)+'СЕТ СН'!$F$15</f>
        <v>157.78689086</v>
      </c>
      <c r="L195" s="36">
        <f>SUMIFS(СВЦЭМ!$F$39:$F$782,СВЦЭМ!$A$39:$A$782,$A195,СВЦЭМ!$B$39:$B$782,L$190)+'СЕТ СН'!$F$15</f>
        <v>159.01973774000001</v>
      </c>
      <c r="M195" s="36">
        <f>SUMIFS(СВЦЭМ!$F$39:$F$782,СВЦЭМ!$A$39:$A$782,$A195,СВЦЭМ!$B$39:$B$782,M$190)+'СЕТ СН'!$F$15</f>
        <v>158.89304315999999</v>
      </c>
      <c r="N195" s="36">
        <f>SUMIFS(СВЦЭМ!$F$39:$F$782,СВЦЭМ!$A$39:$A$782,$A195,СВЦЭМ!$B$39:$B$782,N$190)+'СЕТ СН'!$F$15</f>
        <v>157.77265097</v>
      </c>
      <c r="O195" s="36">
        <f>SUMIFS(СВЦЭМ!$F$39:$F$782,СВЦЭМ!$A$39:$A$782,$A195,СВЦЭМ!$B$39:$B$782,O$190)+'СЕТ СН'!$F$15</f>
        <v>165.39142901</v>
      </c>
      <c r="P195" s="36">
        <f>SUMIFS(СВЦЭМ!$F$39:$F$782,СВЦЭМ!$A$39:$A$782,$A195,СВЦЭМ!$B$39:$B$782,P$190)+'СЕТ СН'!$F$15</f>
        <v>165.80496009000001</v>
      </c>
      <c r="Q195" s="36">
        <f>SUMIFS(СВЦЭМ!$F$39:$F$782,СВЦЭМ!$A$39:$A$782,$A195,СВЦЭМ!$B$39:$B$782,Q$190)+'СЕТ СН'!$F$15</f>
        <v>164.05692476999999</v>
      </c>
      <c r="R195" s="36">
        <f>SUMIFS(СВЦЭМ!$F$39:$F$782,СВЦЭМ!$A$39:$A$782,$A195,СВЦЭМ!$B$39:$B$782,R$190)+'СЕТ СН'!$F$15</f>
        <v>150.53407129999999</v>
      </c>
      <c r="S195" s="36">
        <f>SUMIFS(СВЦЭМ!$F$39:$F$782,СВЦЭМ!$A$39:$A$782,$A195,СВЦЭМ!$B$39:$B$782,S$190)+'СЕТ СН'!$F$15</f>
        <v>149.99109738000001</v>
      </c>
      <c r="T195" s="36">
        <f>SUMIFS(СВЦЭМ!$F$39:$F$782,СВЦЭМ!$A$39:$A$782,$A195,СВЦЭМ!$B$39:$B$782,T$190)+'СЕТ СН'!$F$15</f>
        <v>147.02060693000001</v>
      </c>
      <c r="U195" s="36">
        <f>SUMIFS(СВЦЭМ!$F$39:$F$782,СВЦЭМ!$A$39:$A$782,$A195,СВЦЭМ!$B$39:$B$782,U$190)+'СЕТ СН'!$F$15</f>
        <v>139.83335502</v>
      </c>
      <c r="V195" s="36">
        <f>SUMIFS(СВЦЭМ!$F$39:$F$782,СВЦЭМ!$A$39:$A$782,$A195,СВЦЭМ!$B$39:$B$782,V$190)+'СЕТ СН'!$F$15</f>
        <v>134.57117029</v>
      </c>
      <c r="W195" s="36">
        <f>SUMIFS(СВЦЭМ!$F$39:$F$782,СВЦЭМ!$A$39:$A$782,$A195,СВЦЭМ!$B$39:$B$782,W$190)+'СЕТ СН'!$F$15</f>
        <v>135.55792905000001</v>
      </c>
      <c r="X195" s="36">
        <f>SUMIFS(СВЦЭМ!$F$39:$F$782,СВЦЭМ!$A$39:$A$782,$A195,СВЦЭМ!$B$39:$B$782,X$190)+'СЕТ СН'!$F$15</f>
        <v>135.23447739</v>
      </c>
      <c r="Y195" s="36">
        <f>SUMIFS(СВЦЭМ!$F$39:$F$782,СВЦЭМ!$A$39:$A$782,$A195,СВЦЭМ!$B$39:$B$782,Y$190)+'СЕТ СН'!$F$15</f>
        <v>132.12442082000001</v>
      </c>
    </row>
    <row r="196" spans="1:25" ht="15.75" x14ac:dyDescent="0.2">
      <c r="A196" s="35">
        <f t="shared" si="5"/>
        <v>44353</v>
      </c>
      <c r="B196" s="36">
        <f>SUMIFS(СВЦЭМ!$F$39:$F$782,СВЦЭМ!$A$39:$A$782,$A196,СВЦЭМ!$B$39:$B$782,B$190)+'СЕТ СН'!$F$15</f>
        <v>139.28439764000001</v>
      </c>
      <c r="C196" s="36">
        <f>SUMIFS(СВЦЭМ!$F$39:$F$782,СВЦЭМ!$A$39:$A$782,$A196,СВЦЭМ!$B$39:$B$782,C$190)+'СЕТ СН'!$F$15</f>
        <v>145.02751499999999</v>
      </c>
      <c r="D196" s="36">
        <f>SUMIFS(СВЦЭМ!$F$39:$F$782,СВЦЭМ!$A$39:$A$782,$A196,СВЦЭМ!$B$39:$B$782,D$190)+'СЕТ СН'!$F$15</f>
        <v>162.03688102000001</v>
      </c>
      <c r="E196" s="36">
        <f>SUMIFS(СВЦЭМ!$F$39:$F$782,СВЦЭМ!$A$39:$A$782,$A196,СВЦЭМ!$B$39:$B$782,E$190)+'СЕТ СН'!$F$15</f>
        <v>165.35264193</v>
      </c>
      <c r="F196" s="36">
        <f>SUMIFS(СВЦЭМ!$F$39:$F$782,СВЦЭМ!$A$39:$A$782,$A196,СВЦЭМ!$B$39:$B$782,F$190)+'СЕТ СН'!$F$15</f>
        <v>165.66730545999999</v>
      </c>
      <c r="G196" s="36">
        <f>SUMIFS(СВЦЭМ!$F$39:$F$782,СВЦЭМ!$A$39:$A$782,$A196,СВЦЭМ!$B$39:$B$782,G$190)+'СЕТ СН'!$F$15</f>
        <v>165.49503920000001</v>
      </c>
      <c r="H196" s="36">
        <f>SUMIFS(СВЦЭМ!$F$39:$F$782,СВЦЭМ!$A$39:$A$782,$A196,СВЦЭМ!$B$39:$B$782,H$190)+'СЕТ СН'!$F$15</f>
        <v>163.16749619999999</v>
      </c>
      <c r="I196" s="36">
        <f>SUMIFS(СВЦЭМ!$F$39:$F$782,СВЦЭМ!$A$39:$A$782,$A196,СВЦЭМ!$B$39:$B$782,I$190)+'СЕТ СН'!$F$15</f>
        <v>141.58051218</v>
      </c>
      <c r="J196" s="36">
        <f>SUMIFS(СВЦЭМ!$F$39:$F$782,СВЦЭМ!$A$39:$A$782,$A196,СВЦЭМ!$B$39:$B$782,J$190)+'СЕТ СН'!$F$15</f>
        <v>134.06398648999999</v>
      </c>
      <c r="K196" s="36">
        <f>SUMIFS(СВЦЭМ!$F$39:$F$782,СВЦЭМ!$A$39:$A$782,$A196,СВЦЭМ!$B$39:$B$782,K$190)+'СЕТ СН'!$F$15</f>
        <v>139.34347119</v>
      </c>
      <c r="L196" s="36">
        <f>SUMIFS(СВЦЭМ!$F$39:$F$782,СВЦЭМ!$A$39:$A$782,$A196,СВЦЭМ!$B$39:$B$782,L$190)+'СЕТ СН'!$F$15</f>
        <v>142.47695277</v>
      </c>
      <c r="M196" s="36">
        <f>SUMIFS(СВЦЭМ!$F$39:$F$782,СВЦЭМ!$A$39:$A$782,$A196,СВЦЭМ!$B$39:$B$782,M$190)+'СЕТ СН'!$F$15</f>
        <v>146.31694271999999</v>
      </c>
      <c r="N196" s="36">
        <f>SUMIFS(СВЦЭМ!$F$39:$F$782,СВЦЭМ!$A$39:$A$782,$A196,СВЦЭМ!$B$39:$B$782,N$190)+'СЕТ СН'!$F$15</f>
        <v>154.22984245000001</v>
      </c>
      <c r="O196" s="36">
        <f>SUMIFS(СВЦЭМ!$F$39:$F$782,СВЦЭМ!$A$39:$A$782,$A196,СВЦЭМ!$B$39:$B$782,O$190)+'СЕТ СН'!$F$15</f>
        <v>160.32143589</v>
      </c>
      <c r="P196" s="36">
        <f>SUMIFS(СВЦЭМ!$F$39:$F$782,СВЦЭМ!$A$39:$A$782,$A196,СВЦЭМ!$B$39:$B$782,P$190)+'СЕТ СН'!$F$15</f>
        <v>160.75826678999999</v>
      </c>
      <c r="Q196" s="36">
        <f>SUMIFS(СВЦЭМ!$F$39:$F$782,СВЦЭМ!$A$39:$A$782,$A196,СВЦЭМ!$B$39:$B$782,Q$190)+'СЕТ СН'!$F$15</f>
        <v>160.90296832000001</v>
      </c>
      <c r="R196" s="36">
        <f>SUMIFS(СВЦЭМ!$F$39:$F$782,СВЦЭМ!$A$39:$A$782,$A196,СВЦЭМ!$B$39:$B$782,R$190)+'СЕТ СН'!$F$15</f>
        <v>149.94180692</v>
      </c>
      <c r="S196" s="36">
        <f>SUMIFS(СВЦЭМ!$F$39:$F$782,СВЦЭМ!$A$39:$A$782,$A196,СВЦЭМ!$B$39:$B$782,S$190)+'СЕТ СН'!$F$15</f>
        <v>142.92551387</v>
      </c>
      <c r="T196" s="36">
        <f>SUMIFS(СВЦЭМ!$F$39:$F$782,СВЦЭМ!$A$39:$A$782,$A196,СВЦЭМ!$B$39:$B$782,T$190)+'СЕТ СН'!$F$15</f>
        <v>138.72663012000001</v>
      </c>
      <c r="U196" s="36">
        <f>SUMIFS(СВЦЭМ!$F$39:$F$782,СВЦЭМ!$A$39:$A$782,$A196,СВЦЭМ!$B$39:$B$782,U$190)+'СЕТ СН'!$F$15</f>
        <v>138.30037150999999</v>
      </c>
      <c r="V196" s="36">
        <f>SUMIFS(СВЦЭМ!$F$39:$F$782,СВЦЭМ!$A$39:$A$782,$A196,СВЦЭМ!$B$39:$B$782,V$190)+'СЕТ СН'!$F$15</f>
        <v>138.78997163</v>
      </c>
      <c r="W196" s="36">
        <f>SUMIFS(СВЦЭМ!$F$39:$F$782,СВЦЭМ!$A$39:$A$782,$A196,СВЦЭМ!$B$39:$B$782,W$190)+'СЕТ СН'!$F$15</f>
        <v>143.63140608</v>
      </c>
      <c r="X196" s="36">
        <f>SUMIFS(СВЦЭМ!$F$39:$F$782,СВЦЭМ!$A$39:$A$782,$A196,СВЦЭМ!$B$39:$B$782,X$190)+'СЕТ СН'!$F$15</f>
        <v>142.11777054999999</v>
      </c>
      <c r="Y196" s="36">
        <f>SUMIFS(СВЦЭМ!$F$39:$F$782,СВЦЭМ!$A$39:$A$782,$A196,СВЦЭМ!$B$39:$B$782,Y$190)+'СЕТ СН'!$F$15</f>
        <v>135.21195356999999</v>
      </c>
    </row>
    <row r="197" spans="1:25" ht="15.75" x14ac:dyDescent="0.2">
      <c r="A197" s="35">
        <f t="shared" si="5"/>
        <v>44354</v>
      </c>
      <c r="B197" s="36">
        <f>SUMIFS(СВЦЭМ!$F$39:$F$782,СВЦЭМ!$A$39:$A$782,$A197,СВЦЭМ!$B$39:$B$782,B$190)+'СЕТ СН'!$F$15</f>
        <v>130.81963888999999</v>
      </c>
      <c r="C197" s="36">
        <f>SUMIFS(СВЦЭМ!$F$39:$F$782,СВЦЭМ!$A$39:$A$782,$A197,СВЦЭМ!$B$39:$B$782,C$190)+'СЕТ СН'!$F$15</f>
        <v>146.29304621</v>
      </c>
      <c r="D197" s="36">
        <f>SUMIFS(СВЦЭМ!$F$39:$F$782,СВЦЭМ!$A$39:$A$782,$A197,СВЦЭМ!$B$39:$B$782,D$190)+'СЕТ СН'!$F$15</f>
        <v>163.50670441</v>
      </c>
      <c r="E197" s="36">
        <f>SUMIFS(СВЦЭМ!$F$39:$F$782,СВЦЭМ!$A$39:$A$782,$A197,СВЦЭМ!$B$39:$B$782,E$190)+'СЕТ СН'!$F$15</f>
        <v>168.08610791999999</v>
      </c>
      <c r="F197" s="36">
        <f>SUMIFS(СВЦЭМ!$F$39:$F$782,СВЦЭМ!$A$39:$A$782,$A197,СВЦЭМ!$B$39:$B$782,F$190)+'СЕТ СН'!$F$15</f>
        <v>167.96032557999999</v>
      </c>
      <c r="G197" s="36">
        <f>SUMIFS(СВЦЭМ!$F$39:$F$782,СВЦЭМ!$A$39:$A$782,$A197,СВЦЭМ!$B$39:$B$782,G$190)+'СЕТ СН'!$F$15</f>
        <v>165.07513732000001</v>
      </c>
      <c r="H197" s="36">
        <f>SUMIFS(СВЦЭМ!$F$39:$F$782,СВЦЭМ!$A$39:$A$782,$A197,СВЦЭМ!$B$39:$B$782,H$190)+'СЕТ СН'!$F$15</f>
        <v>158.59340159000001</v>
      </c>
      <c r="I197" s="36">
        <f>SUMIFS(СВЦЭМ!$F$39:$F$782,СВЦЭМ!$A$39:$A$782,$A197,СВЦЭМ!$B$39:$B$782,I$190)+'СЕТ СН'!$F$15</f>
        <v>139.31866991999999</v>
      </c>
      <c r="J197" s="36">
        <f>SUMIFS(СВЦЭМ!$F$39:$F$782,СВЦЭМ!$A$39:$A$782,$A197,СВЦЭМ!$B$39:$B$782,J$190)+'СЕТ СН'!$F$15</f>
        <v>139.27556025000001</v>
      </c>
      <c r="K197" s="36">
        <f>SUMIFS(СВЦЭМ!$F$39:$F$782,СВЦЭМ!$A$39:$A$782,$A197,СВЦЭМ!$B$39:$B$782,K$190)+'СЕТ СН'!$F$15</f>
        <v>145.40867316999999</v>
      </c>
      <c r="L197" s="36">
        <f>SUMIFS(СВЦЭМ!$F$39:$F$782,СВЦЭМ!$A$39:$A$782,$A197,СВЦЭМ!$B$39:$B$782,L$190)+'СЕТ СН'!$F$15</f>
        <v>148.29010102999999</v>
      </c>
      <c r="M197" s="36">
        <f>SUMIFS(СВЦЭМ!$F$39:$F$782,СВЦЭМ!$A$39:$A$782,$A197,СВЦЭМ!$B$39:$B$782,M$190)+'СЕТ СН'!$F$15</f>
        <v>145.16288574000001</v>
      </c>
      <c r="N197" s="36">
        <f>SUMIFS(СВЦЭМ!$F$39:$F$782,СВЦЭМ!$A$39:$A$782,$A197,СВЦЭМ!$B$39:$B$782,N$190)+'СЕТ СН'!$F$15</f>
        <v>151.03338513</v>
      </c>
      <c r="O197" s="36">
        <f>SUMIFS(СВЦЭМ!$F$39:$F$782,СВЦЭМ!$A$39:$A$782,$A197,СВЦЭМ!$B$39:$B$782,O$190)+'СЕТ СН'!$F$15</f>
        <v>160.12572961000001</v>
      </c>
      <c r="P197" s="36">
        <f>SUMIFS(СВЦЭМ!$F$39:$F$782,СВЦЭМ!$A$39:$A$782,$A197,СВЦЭМ!$B$39:$B$782,P$190)+'СЕТ СН'!$F$15</f>
        <v>162.47786368000001</v>
      </c>
      <c r="Q197" s="36">
        <f>SUMIFS(СВЦЭМ!$F$39:$F$782,СВЦЭМ!$A$39:$A$782,$A197,СВЦЭМ!$B$39:$B$782,Q$190)+'СЕТ СН'!$F$15</f>
        <v>163.56905709</v>
      </c>
      <c r="R197" s="36">
        <f>SUMIFS(СВЦЭМ!$F$39:$F$782,СВЦЭМ!$A$39:$A$782,$A197,СВЦЭМ!$B$39:$B$782,R$190)+'СЕТ СН'!$F$15</f>
        <v>150.10524860999999</v>
      </c>
      <c r="S197" s="36">
        <f>SUMIFS(СВЦЭМ!$F$39:$F$782,СВЦЭМ!$A$39:$A$782,$A197,СВЦЭМ!$B$39:$B$782,S$190)+'СЕТ СН'!$F$15</f>
        <v>139.49443406</v>
      </c>
      <c r="T197" s="36">
        <f>SUMIFS(СВЦЭМ!$F$39:$F$782,СВЦЭМ!$A$39:$A$782,$A197,СВЦЭМ!$B$39:$B$782,T$190)+'СЕТ СН'!$F$15</f>
        <v>140.98935079</v>
      </c>
      <c r="U197" s="36">
        <f>SUMIFS(СВЦЭМ!$F$39:$F$782,СВЦЭМ!$A$39:$A$782,$A197,СВЦЭМ!$B$39:$B$782,U$190)+'СЕТ СН'!$F$15</f>
        <v>143.85739763000001</v>
      </c>
      <c r="V197" s="36">
        <f>SUMIFS(СВЦЭМ!$F$39:$F$782,СВЦЭМ!$A$39:$A$782,$A197,СВЦЭМ!$B$39:$B$782,V$190)+'СЕТ СН'!$F$15</f>
        <v>148.16825614000001</v>
      </c>
      <c r="W197" s="36">
        <f>SUMIFS(СВЦЭМ!$F$39:$F$782,СВЦЭМ!$A$39:$A$782,$A197,СВЦЭМ!$B$39:$B$782,W$190)+'СЕТ СН'!$F$15</f>
        <v>152.26145102999999</v>
      </c>
      <c r="X197" s="36">
        <f>SUMIFS(СВЦЭМ!$F$39:$F$782,СВЦЭМ!$A$39:$A$782,$A197,СВЦЭМ!$B$39:$B$782,X$190)+'СЕТ СН'!$F$15</f>
        <v>149.02566023</v>
      </c>
      <c r="Y197" s="36">
        <f>SUMIFS(СВЦЭМ!$F$39:$F$782,СВЦЭМ!$A$39:$A$782,$A197,СВЦЭМ!$B$39:$B$782,Y$190)+'СЕТ СН'!$F$15</f>
        <v>130.93325017999999</v>
      </c>
    </row>
    <row r="198" spans="1:25" ht="15.75" x14ac:dyDescent="0.2">
      <c r="A198" s="35">
        <f t="shared" si="5"/>
        <v>44355</v>
      </c>
      <c r="B198" s="36">
        <f>SUMIFS(СВЦЭМ!$F$39:$F$782,СВЦЭМ!$A$39:$A$782,$A198,СВЦЭМ!$B$39:$B$782,B$190)+'СЕТ СН'!$F$15</f>
        <v>127.01405687</v>
      </c>
      <c r="C198" s="36">
        <f>SUMIFS(СВЦЭМ!$F$39:$F$782,СВЦЭМ!$A$39:$A$782,$A198,СВЦЭМ!$B$39:$B$782,C$190)+'СЕТ СН'!$F$15</f>
        <v>144.77362298</v>
      </c>
      <c r="D198" s="36">
        <f>SUMIFS(СВЦЭМ!$F$39:$F$782,СВЦЭМ!$A$39:$A$782,$A198,СВЦЭМ!$B$39:$B$782,D$190)+'СЕТ СН'!$F$15</f>
        <v>163.71550255</v>
      </c>
      <c r="E198" s="36">
        <f>SUMIFS(СВЦЭМ!$F$39:$F$782,СВЦЭМ!$A$39:$A$782,$A198,СВЦЭМ!$B$39:$B$782,E$190)+'СЕТ СН'!$F$15</f>
        <v>167.44219848</v>
      </c>
      <c r="F198" s="36">
        <f>SUMIFS(СВЦЭМ!$F$39:$F$782,СВЦЭМ!$A$39:$A$782,$A198,СВЦЭМ!$B$39:$B$782,F$190)+'СЕТ СН'!$F$15</f>
        <v>166.732201</v>
      </c>
      <c r="G198" s="36">
        <f>SUMIFS(СВЦЭМ!$F$39:$F$782,СВЦЭМ!$A$39:$A$782,$A198,СВЦЭМ!$B$39:$B$782,G$190)+'СЕТ СН'!$F$15</f>
        <v>164.41150933</v>
      </c>
      <c r="H198" s="36">
        <f>SUMIFS(СВЦЭМ!$F$39:$F$782,СВЦЭМ!$A$39:$A$782,$A198,СВЦЭМ!$B$39:$B$782,H$190)+'СЕТ СН'!$F$15</f>
        <v>153.47533411000001</v>
      </c>
      <c r="I198" s="36">
        <f>SUMIFS(СВЦЭМ!$F$39:$F$782,СВЦЭМ!$A$39:$A$782,$A198,СВЦЭМ!$B$39:$B$782,I$190)+'СЕТ СН'!$F$15</f>
        <v>134.30394955</v>
      </c>
      <c r="J198" s="36">
        <f>SUMIFS(СВЦЭМ!$F$39:$F$782,СВЦЭМ!$A$39:$A$782,$A198,СВЦЭМ!$B$39:$B$782,J$190)+'СЕТ СН'!$F$15</f>
        <v>129.42430064000001</v>
      </c>
      <c r="K198" s="36">
        <f>SUMIFS(СВЦЭМ!$F$39:$F$782,СВЦЭМ!$A$39:$A$782,$A198,СВЦЭМ!$B$39:$B$782,K$190)+'СЕТ СН'!$F$15</f>
        <v>129.94709094000001</v>
      </c>
      <c r="L198" s="36">
        <f>SUMIFS(СВЦЭМ!$F$39:$F$782,СВЦЭМ!$A$39:$A$782,$A198,СВЦЭМ!$B$39:$B$782,L$190)+'СЕТ СН'!$F$15</f>
        <v>129.88582051</v>
      </c>
      <c r="M198" s="36">
        <f>SUMIFS(СВЦЭМ!$F$39:$F$782,СВЦЭМ!$A$39:$A$782,$A198,СВЦЭМ!$B$39:$B$782,M$190)+'СЕТ СН'!$F$15</f>
        <v>132.33407216000001</v>
      </c>
      <c r="N198" s="36">
        <f>SUMIFS(СВЦЭМ!$F$39:$F$782,СВЦЭМ!$A$39:$A$782,$A198,СВЦЭМ!$B$39:$B$782,N$190)+'СЕТ СН'!$F$15</f>
        <v>142.79599784000001</v>
      </c>
      <c r="O198" s="36">
        <f>SUMIFS(СВЦЭМ!$F$39:$F$782,СВЦЭМ!$A$39:$A$782,$A198,СВЦЭМ!$B$39:$B$782,O$190)+'СЕТ СН'!$F$15</f>
        <v>153.53999451999999</v>
      </c>
      <c r="P198" s="36">
        <f>SUMIFS(СВЦЭМ!$F$39:$F$782,СВЦЭМ!$A$39:$A$782,$A198,СВЦЭМ!$B$39:$B$782,P$190)+'СЕТ СН'!$F$15</f>
        <v>154.67360429999999</v>
      </c>
      <c r="Q198" s="36">
        <f>SUMIFS(СВЦЭМ!$F$39:$F$782,СВЦЭМ!$A$39:$A$782,$A198,СВЦЭМ!$B$39:$B$782,Q$190)+'СЕТ СН'!$F$15</f>
        <v>155.00405710999999</v>
      </c>
      <c r="R198" s="36">
        <f>SUMIFS(СВЦЭМ!$F$39:$F$782,СВЦЭМ!$A$39:$A$782,$A198,СВЦЭМ!$B$39:$B$782,R$190)+'СЕТ СН'!$F$15</f>
        <v>142.83968555999999</v>
      </c>
      <c r="S198" s="36">
        <f>SUMIFS(СВЦЭМ!$F$39:$F$782,СВЦЭМ!$A$39:$A$782,$A198,СВЦЭМ!$B$39:$B$782,S$190)+'СЕТ СН'!$F$15</f>
        <v>130.01147215</v>
      </c>
      <c r="T198" s="36">
        <f>SUMIFS(СВЦЭМ!$F$39:$F$782,СВЦЭМ!$A$39:$A$782,$A198,СВЦЭМ!$B$39:$B$782,T$190)+'СЕТ СН'!$F$15</f>
        <v>125.62262414999999</v>
      </c>
      <c r="U198" s="36">
        <f>SUMIFS(СВЦЭМ!$F$39:$F$782,СВЦЭМ!$A$39:$A$782,$A198,СВЦЭМ!$B$39:$B$782,U$190)+'СЕТ СН'!$F$15</f>
        <v>123.93712082</v>
      </c>
      <c r="V198" s="36">
        <f>SUMIFS(СВЦЭМ!$F$39:$F$782,СВЦЭМ!$A$39:$A$782,$A198,СВЦЭМ!$B$39:$B$782,V$190)+'СЕТ СН'!$F$15</f>
        <v>123.61519878999999</v>
      </c>
      <c r="W198" s="36">
        <f>SUMIFS(СВЦЭМ!$F$39:$F$782,СВЦЭМ!$A$39:$A$782,$A198,СВЦЭМ!$B$39:$B$782,W$190)+'СЕТ СН'!$F$15</f>
        <v>127.8140264</v>
      </c>
      <c r="X198" s="36">
        <f>SUMIFS(СВЦЭМ!$F$39:$F$782,СВЦЭМ!$A$39:$A$782,$A198,СВЦЭМ!$B$39:$B$782,X$190)+'СЕТ СН'!$F$15</f>
        <v>124.31367198</v>
      </c>
      <c r="Y198" s="36">
        <f>SUMIFS(СВЦЭМ!$F$39:$F$782,СВЦЭМ!$A$39:$A$782,$A198,СВЦЭМ!$B$39:$B$782,Y$190)+'СЕТ СН'!$F$15</f>
        <v>120.87504703</v>
      </c>
    </row>
    <row r="199" spans="1:25" ht="15.75" x14ac:dyDescent="0.2">
      <c r="A199" s="35">
        <f t="shared" si="5"/>
        <v>44356</v>
      </c>
      <c r="B199" s="36">
        <f>SUMIFS(СВЦЭМ!$F$39:$F$782,СВЦЭМ!$A$39:$A$782,$A199,СВЦЭМ!$B$39:$B$782,B$190)+'СЕТ СН'!$F$15</f>
        <v>130.53382522000001</v>
      </c>
      <c r="C199" s="36">
        <f>SUMIFS(СВЦЭМ!$F$39:$F$782,СВЦЭМ!$A$39:$A$782,$A199,СВЦЭМ!$B$39:$B$782,C$190)+'СЕТ СН'!$F$15</f>
        <v>146.93133227000001</v>
      </c>
      <c r="D199" s="36">
        <f>SUMIFS(СВЦЭМ!$F$39:$F$782,СВЦЭМ!$A$39:$A$782,$A199,СВЦЭМ!$B$39:$B$782,D$190)+'СЕТ СН'!$F$15</f>
        <v>162.9518205</v>
      </c>
      <c r="E199" s="36">
        <f>SUMIFS(СВЦЭМ!$F$39:$F$782,СВЦЭМ!$A$39:$A$782,$A199,СВЦЭМ!$B$39:$B$782,E$190)+'СЕТ СН'!$F$15</f>
        <v>165.25007586999999</v>
      </c>
      <c r="F199" s="36">
        <f>SUMIFS(СВЦЭМ!$F$39:$F$782,СВЦЭМ!$A$39:$A$782,$A199,СВЦЭМ!$B$39:$B$782,F$190)+'СЕТ СН'!$F$15</f>
        <v>165.26913402</v>
      </c>
      <c r="G199" s="36">
        <f>SUMIFS(СВЦЭМ!$F$39:$F$782,СВЦЭМ!$A$39:$A$782,$A199,СВЦЭМ!$B$39:$B$782,G$190)+'СЕТ СН'!$F$15</f>
        <v>161.82202176999999</v>
      </c>
      <c r="H199" s="36">
        <f>SUMIFS(СВЦЭМ!$F$39:$F$782,СВЦЭМ!$A$39:$A$782,$A199,СВЦЭМ!$B$39:$B$782,H$190)+'СЕТ СН'!$F$15</f>
        <v>152.91080743000001</v>
      </c>
      <c r="I199" s="36">
        <f>SUMIFS(СВЦЭМ!$F$39:$F$782,СВЦЭМ!$A$39:$A$782,$A199,СВЦЭМ!$B$39:$B$782,I$190)+'СЕТ СН'!$F$15</f>
        <v>134.29032796999999</v>
      </c>
      <c r="J199" s="36">
        <f>SUMIFS(СВЦЭМ!$F$39:$F$782,СВЦЭМ!$A$39:$A$782,$A199,СВЦЭМ!$B$39:$B$782,J$190)+'СЕТ СН'!$F$15</f>
        <v>130.53283139000001</v>
      </c>
      <c r="K199" s="36">
        <f>SUMIFS(СВЦЭМ!$F$39:$F$782,СВЦЭМ!$A$39:$A$782,$A199,СВЦЭМ!$B$39:$B$782,K$190)+'СЕТ СН'!$F$15</f>
        <v>132.20103025</v>
      </c>
      <c r="L199" s="36">
        <f>SUMIFS(СВЦЭМ!$F$39:$F$782,СВЦЭМ!$A$39:$A$782,$A199,СВЦЭМ!$B$39:$B$782,L$190)+'СЕТ СН'!$F$15</f>
        <v>133.3635803</v>
      </c>
      <c r="M199" s="36">
        <f>SUMIFS(СВЦЭМ!$F$39:$F$782,СВЦЭМ!$A$39:$A$782,$A199,СВЦЭМ!$B$39:$B$782,M$190)+'СЕТ СН'!$F$15</f>
        <v>135.71531001</v>
      </c>
      <c r="N199" s="36">
        <f>SUMIFS(СВЦЭМ!$F$39:$F$782,СВЦЭМ!$A$39:$A$782,$A199,СВЦЭМ!$B$39:$B$782,N$190)+'СЕТ СН'!$F$15</f>
        <v>145.40214391000001</v>
      </c>
      <c r="O199" s="36">
        <f>SUMIFS(СВЦЭМ!$F$39:$F$782,СВЦЭМ!$A$39:$A$782,$A199,СВЦЭМ!$B$39:$B$782,O$190)+'СЕТ СН'!$F$15</f>
        <v>158.71252634000001</v>
      </c>
      <c r="P199" s="36">
        <f>SUMIFS(СВЦЭМ!$F$39:$F$782,СВЦЭМ!$A$39:$A$782,$A199,СВЦЭМ!$B$39:$B$782,P$190)+'СЕТ СН'!$F$15</f>
        <v>158.38885311999999</v>
      </c>
      <c r="Q199" s="36">
        <f>SUMIFS(СВЦЭМ!$F$39:$F$782,СВЦЭМ!$A$39:$A$782,$A199,СВЦЭМ!$B$39:$B$782,Q$190)+'СЕТ СН'!$F$15</f>
        <v>156.47815835</v>
      </c>
      <c r="R199" s="36">
        <f>SUMIFS(СВЦЭМ!$F$39:$F$782,СВЦЭМ!$A$39:$A$782,$A199,СВЦЭМ!$B$39:$B$782,R$190)+'СЕТ СН'!$F$15</f>
        <v>143.72134779999999</v>
      </c>
      <c r="S199" s="36">
        <f>SUMIFS(СВЦЭМ!$F$39:$F$782,СВЦЭМ!$A$39:$A$782,$A199,СВЦЭМ!$B$39:$B$782,S$190)+'СЕТ СН'!$F$15</f>
        <v>130.03209287999999</v>
      </c>
      <c r="T199" s="36">
        <f>SUMIFS(СВЦЭМ!$F$39:$F$782,СВЦЭМ!$A$39:$A$782,$A199,СВЦЭМ!$B$39:$B$782,T$190)+'СЕТ СН'!$F$15</f>
        <v>125.75151074999999</v>
      </c>
      <c r="U199" s="36">
        <f>SUMIFS(СВЦЭМ!$F$39:$F$782,СВЦЭМ!$A$39:$A$782,$A199,СВЦЭМ!$B$39:$B$782,U$190)+'СЕТ СН'!$F$15</f>
        <v>121.90559824</v>
      </c>
      <c r="V199" s="36">
        <f>SUMIFS(СВЦЭМ!$F$39:$F$782,СВЦЭМ!$A$39:$A$782,$A199,СВЦЭМ!$B$39:$B$782,V$190)+'СЕТ СН'!$F$15</f>
        <v>122.82611417</v>
      </c>
      <c r="W199" s="36">
        <f>SUMIFS(СВЦЭМ!$F$39:$F$782,СВЦЭМ!$A$39:$A$782,$A199,СВЦЭМ!$B$39:$B$782,W$190)+'СЕТ СН'!$F$15</f>
        <v>126.38272716</v>
      </c>
      <c r="X199" s="36">
        <f>SUMIFS(СВЦЭМ!$F$39:$F$782,СВЦЭМ!$A$39:$A$782,$A199,СВЦЭМ!$B$39:$B$782,X$190)+'СЕТ СН'!$F$15</f>
        <v>124.34578381</v>
      </c>
      <c r="Y199" s="36">
        <f>SUMIFS(СВЦЭМ!$F$39:$F$782,СВЦЭМ!$A$39:$A$782,$A199,СВЦЭМ!$B$39:$B$782,Y$190)+'СЕТ СН'!$F$15</f>
        <v>119.12848404</v>
      </c>
    </row>
    <row r="200" spans="1:25" ht="15.75" x14ac:dyDescent="0.2">
      <c r="A200" s="35">
        <f t="shared" si="5"/>
        <v>44357</v>
      </c>
      <c r="B200" s="36">
        <f>SUMIFS(СВЦЭМ!$F$39:$F$782,СВЦЭМ!$A$39:$A$782,$A200,СВЦЭМ!$B$39:$B$782,B$190)+'СЕТ СН'!$F$15</f>
        <v>120.06148591</v>
      </c>
      <c r="C200" s="36">
        <f>SUMIFS(СВЦЭМ!$F$39:$F$782,СВЦЭМ!$A$39:$A$782,$A200,СВЦЭМ!$B$39:$B$782,C$190)+'СЕТ СН'!$F$15</f>
        <v>132.78618925000001</v>
      </c>
      <c r="D200" s="36">
        <f>SUMIFS(СВЦЭМ!$F$39:$F$782,СВЦЭМ!$A$39:$A$782,$A200,СВЦЭМ!$B$39:$B$782,D$190)+'СЕТ СН'!$F$15</f>
        <v>147.25217280999999</v>
      </c>
      <c r="E200" s="36">
        <f>SUMIFS(СВЦЭМ!$F$39:$F$782,СВЦЭМ!$A$39:$A$782,$A200,СВЦЭМ!$B$39:$B$782,E$190)+'СЕТ СН'!$F$15</f>
        <v>151.28768568999999</v>
      </c>
      <c r="F200" s="36">
        <f>SUMIFS(СВЦЭМ!$F$39:$F$782,СВЦЭМ!$A$39:$A$782,$A200,СВЦЭМ!$B$39:$B$782,F$190)+'СЕТ СН'!$F$15</f>
        <v>150.41049439</v>
      </c>
      <c r="G200" s="36">
        <f>SUMIFS(СВЦЭМ!$F$39:$F$782,СВЦЭМ!$A$39:$A$782,$A200,СВЦЭМ!$B$39:$B$782,G$190)+'СЕТ СН'!$F$15</f>
        <v>147.89337778999999</v>
      </c>
      <c r="H200" s="36">
        <f>SUMIFS(СВЦЭМ!$F$39:$F$782,СВЦЭМ!$A$39:$A$782,$A200,СВЦЭМ!$B$39:$B$782,H$190)+'СЕТ СН'!$F$15</f>
        <v>143.51901595000001</v>
      </c>
      <c r="I200" s="36">
        <f>SUMIFS(СВЦЭМ!$F$39:$F$782,СВЦЭМ!$A$39:$A$782,$A200,СВЦЭМ!$B$39:$B$782,I$190)+'СЕТ СН'!$F$15</f>
        <v>133.84318236999999</v>
      </c>
      <c r="J200" s="36">
        <f>SUMIFS(СВЦЭМ!$F$39:$F$782,СВЦЭМ!$A$39:$A$782,$A200,СВЦЭМ!$B$39:$B$782,J$190)+'СЕТ СН'!$F$15</f>
        <v>133.89072783</v>
      </c>
      <c r="K200" s="36">
        <f>SUMIFS(СВЦЭМ!$F$39:$F$782,СВЦЭМ!$A$39:$A$782,$A200,СВЦЭМ!$B$39:$B$782,K$190)+'СЕТ СН'!$F$15</f>
        <v>134.88569140999999</v>
      </c>
      <c r="L200" s="36">
        <f>SUMIFS(СВЦЭМ!$F$39:$F$782,СВЦЭМ!$A$39:$A$782,$A200,СВЦЭМ!$B$39:$B$782,L$190)+'СЕТ СН'!$F$15</f>
        <v>135.59614081000001</v>
      </c>
      <c r="M200" s="36">
        <f>SUMIFS(СВЦЭМ!$F$39:$F$782,СВЦЭМ!$A$39:$A$782,$A200,СВЦЭМ!$B$39:$B$782,M$190)+'СЕТ СН'!$F$15</f>
        <v>136.66015480999999</v>
      </c>
      <c r="N200" s="36">
        <f>SUMIFS(СВЦЭМ!$F$39:$F$782,СВЦЭМ!$A$39:$A$782,$A200,СВЦЭМ!$B$39:$B$782,N$190)+'СЕТ СН'!$F$15</f>
        <v>148.66306835</v>
      </c>
      <c r="O200" s="36">
        <f>SUMIFS(СВЦЭМ!$F$39:$F$782,СВЦЭМ!$A$39:$A$782,$A200,СВЦЭМ!$B$39:$B$782,O$190)+'СЕТ СН'!$F$15</f>
        <v>159.27180203</v>
      </c>
      <c r="P200" s="36">
        <f>SUMIFS(СВЦЭМ!$F$39:$F$782,СВЦЭМ!$A$39:$A$782,$A200,СВЦЭМ!$B$39:$B$782,P$190)+'СЕТ СН'!$F$15</f>
        <v>160.53303222</v>
      </c>
      <c r="Q200" s="36">
        <f>SUMIFS(СВЦЭМ!$F$39:$F$782,СВЦЭМ!$A$39:$A$782,$A200,СВЦЭМ!$B$39:$B$782,Q$190)+'СЕТ СН'!$F$15</f>
        <v>160.86805161000001</v>
      </c>
      <c r="R200" s="36">
        <f>SUMIFS(СВЦЭМ!$F$39:$F$782,СВЦЭМ!$A$39:$A$782,$A200,СВЦЭМ!$B$39:$B$782,R$190)+'СЕТ СН'!$F$15</f>
        <v>149.78686392</v>
      </c>
      <c r="S200" s="36">
        <f>SUMIFS(СВЦЭМ!$F$39:$F$782,СВЦЭМ!$A$39:$A$782,$A200,СВЦЭМ!$B$39:$B$782,S$190)+'СЕТ СН'!$F$15</f>
        <v>135.76832161999999</v>
      </c>
      <c r="T200" s="36">
        <f>SUMIFS(СВЦЭМ!$F$39:$F$782,СВЦЭМ!$A$39:$A$782,$A200,СВЦЭМ!$B$39:$B$782,T$190)+'СЕТ СН'!$F$15</f>
        <v>134.1045757</v>
      </c>
      <c r="U200" s="36">
        <f>SUMIFS(СВЦЭМ!$F$39:$F$782,СВЦЭМ!$A$39:$A$782,$A200,СВЦЭМ!$B$39:$B$782,U$190)+'СЕТ СН'!$F$15</f>
        <v>130.24057359</v>
      </c>
      <c r="V200" s="36">
        <f>SUMIFS(СВЦЭМ!$F$39:$F$782,СВЦЭМ!$A$39:$A$782,$A200,СВЦЭМ!$B$39:$B$782,V$190)+'СЕТ СН'!$F$15</f>
        <v>129.62202558000001</v>
      </c>
      <c r="W200" s="36">
        <f>SUMIFS(СВЦЭМ!$F$39:$F$782,СВЦЭМ!$A$39:$A$782,$A200,СВЦЭМ!$B$39:$B$782,W$190)+'СЕТ СН'!$F$15</f>
        <v>132.04973729</v>
      </c>
      <c r="X200" s="36">
        <f>SUMIFS(СВЦЭМ!$F$39:$F$782,СВЦЭМ!$A$39:$A$782,$A200,СВЦЭМ!$B$39:$B$782,X$190)+'СЕТ СН'!$F$15</f>
        <v>129.06253620000001</v>
      </c>
      <c r="Y200" s="36">
        <f>SUMIFS(СВЦЭМ!$F$39:$F$782,СВЦЭМ!$A$39:$A$782,$A200,СВЦЭМ!$B$39:$B$782,Y$190)+'СЕТ СН'!$F$15</f>
        <v>125.07955622999999</v>
      </c>
    </row>
    <row r="201" spans="1:25" ht="15.75" x14ac:dyDescent="0.2">
      <c r="A201" s="35">
        <f t="shared" si="5"/>
        <v>44358</v>
      </c>
      <c r="B201" s="36">
        <f>SUMIFS(СВЦЭМ!$F$39:$F$782,СВЦЭМ!$A$39:$A$782,$A201,СВЦЭМ!$B$39:$B$782,B$190)+'СЕТ СН'!$F$15</f>
        <v>131.15757822</v>
      </c>
      <c r="C201" s="36">
        <f>SUMIFS(СВЦЭМ!$F$39:$F$782,СВЦЭМ!$A$39:$A$782,$A201,СВЦЭМ!$B$39:$B$782,C$190)+'СЕТ СН'!$F$15</f>
        <v>143.39927660000001</v>
      </c>
      <c r="D201" s="36">
        <f>SUMIFS(СВЦЭМ!$F$39:$F$782,СВЦЭМ!$A$39:$A$782,$A201,СВЦЭМ!$B$39:$B$782,D$190)+'СЕТ СН'!$F$15</f>
        <v>157.07661443000001</v>
      </c>
      <c r="E201" s="36">
        <f>SUMIFS(СВЦЭМ!$F$39:$F$782,СВЦЭМ!$A$39:$A$782,$A201,СВЦЭМ!$B$39:$B$782,E$190)+'СЕТ СН'!$F$15</f>
        <v>158.77195634</v>
      </c>
      <c r="F201" s="36">
        <f>SUMIFS(СВЦЭМ!$F$39:$F$782,СВЦЭМ!$A$39:$A$782,$A201,СВЦЭМ!$B$39:$B$782,F$190)+'СЕТ СН'!$F$15</f>
        <v>157.99207687000001</v>
      </c>
      <c r="G201" s="36">
        <f>SUMIFS(СВЦЭМ!$F$39:$F$782,СВЦЭМ!$A$39:$A$782,$A201,СВЦЭМ!$B$39:$B$782,G$190)+'СЕТ СН'!$F$15</f>
        <v>158.91163831</v>
      </c>
      <c r="H201" s="36">
        <f>SUMIFS(СВЦЭМ!$F$39:$F$782,СВЦЭМ!$A$39:$A$782,$A201,СВЦЭМ!$B$39:$B$782,H$190)+'СЕТ СН'!$F$15</f>
        <v>150.94121623000001</v>
      </c>
      <c r="I201" s="36">
        <f>SUMIFS(СВЦЭМ!$F$39:$F$782,СВЦЭМ!$A$39:$A$782,$A201,СВЦЭМ!$B$39:$B$782,I$190)+'СЕТ СН'!$F$15</f>
        <v>142.93628394000001</v>
      </c>
      <c r="J201" s="36">
        <f>SUMIFS(СВЦЭМ!$F$39:$F$782,СВЦЭМ!$A$39:$A$782,$A201,СВЦЭМ!$B$39:$B$782,J$190)+'СЕТ СН'!$F$15</f>
        <v>140.70142346</v>
      </c>
      <c r="K201" s="36">
        <f>SUMIFS(СВЦЭМ!$F$39:$F$782,СВЦЭМ!$A$39:$A$782,$A201,СВЦЭМ!$B$39:$B$782,K$190)+'СЕТ СН'!$F$15</f>
        <v>138.82323690000001</v>
      </c>
      <c r="L201" s="36">
        <f>SUMIFS(СВЦЭМ!$F$39:$F$782,СВЦЭМ!$A$39:$A$782,$A201,СВЦЭМ!$B$39:$B$782,L$190)+'СЕТ СН'!$F$15</f>
        <v>138.84519331999999</v>
      </c>
      <c r="M201" s="36">
        <f>SUMIFS(СВЦЭМ!$F$39:$F$782,СВЦЭМ!$A$39:$A$782,$A201,СВЦЭМ!$B$39:$B$782,M$190)+'СЕТ СН'!$F$15</f>
        <v>143.22744279</v>
      </c>
      <c r="N201" s="36">
        <f>SUMIFS(СВЦЭМ!$F$39:$F$782,СВЦЭМ!$A$39:$A$782,$A201,СВЦЭМ!$B$39:$B$782,N$190)+'СЕТ СН'!$F$15</f>
        <v>153.54693972999999</v>
      </c>
      <c r="O201" s="36">
        <f>SUMIFS(СВЦЭМ!$F$39:$F$782,СВЦЭМ!$A$39:$A$782,$A201,СВЦЭМ!$B$39:$B$782,O$190)+'СЕТ СН'!$F$15</f>
        <v>156.30915721</v>
      </c>
      <c r="P201" s="36">
        <f>SUMIFS(СВЦЭМ!$F$39:$F$782,СВЦЭМ!$A$39:$A$782,$A201,СВЦЭМ!$B$39:$B$782,P$190)+'СЕТ СН'!$F$15</f>
        <v>155.40393935</v>
      </c>
      <c r="Q201" s="36">
        <f>SUMIFS(СВЦЭМ!$F$39:$F$782,СВЦЭМ!$A$39:$A$782,$A201,СВЦЭМ!$B$39:$B$782,Q$190)+'СЕТ СН'!$F$15</f>
        <v>158.63354928000001</v>
      </c>
      <c r="R201" s="36">
        <f>SUMIFS(СВЦЭМ!$F$39:$F$782,СВЦЭМ!$A$39:$A$782,$A201,СВЦЭМ!$B$39:$B$782,R$190)+'СЕТ СН'!$F$15</f>
        <v>150.77290970000001</v>
      </c>
      <c r="S201" s="36">
        <f>SUMIFS(СВЦЭМ!$F$39:$F$782,СВЦЭМ!$A$39:$A$782,$A201,СВЦЭМ!$B$39:$B$782,S$190)+'СЕТ СН'!$F$15</f>
        <v>135.62657297000001</v>
      </c>
      <c r="T201" s="36">
        <f>SUMIFS(СВЦЭМ!$F$39:$F$782,СВЦЭМ!$A$39:$A$782,$A201,СВЦЭМ!$B$39:$B$782,T$190)+'СЕТ СН'!$F$15</f>
        <v>121.27066314</v>
      </c>
      <c r="U201" s="36">
        <f>SUMIFS(СВЦЭМ!$F$39:$F$782,СВЦЭМ!$A$39:$A$782,$A201,СВЦЭМ!$B$39:$B$782,U$190)+'СЕТ СН'!$F$15</f>
        <v>116.9067383</v>
      </c>
      <c r="V201" s="36">
        <f>SUMIFS(СВЦЭМ!$F$39:$F$782,СВЦЭМ!$A$39:$A$782,$A201,СВЦЭМ!$B$39:$B$782,V$190)+'СЕТ СН'!$F$15</f>
        <v>120.14470876999999</v>
      </c>
      <c r="W201" s="36">
        <f>SUMIFS(СВЦЭМ!$F$39:$F$782,СВЦЭМ!$A$39:$A$782,$A201,СВЦЭМ!$B$39:$B$782,W$190)+'СЕТ СН'!$F$15</f>
        <v>121.52867556</v>
      </c>
      <c r="X201" s="36">
        <f>SUMIFS(СВЦЭМ!$F$39:$F$782,СВЦЭМ!$A$39:$A$782,$A201,СВЦЭМ!$B$39:$B$782,X$190)+'СЕТ СН'!$F$15</f>
        <v>125.65516928</v>
      </c>
      <c r="Y201" s="36">
        <f>SUMIFS(СВЦЭМ!$F$39:$F$782,СВЦЭМ!$A$39:$A$782,$A201,СВЦЭМ!$B$39:$B$782,Y$190)+'СЕТ СН'!$F$15</f>
        <v>130.65105936</v>
      </c>
    </row>
    <row r="202" spans="1:25" ht="15.75" x14ac:dyDescent="0.2">
      <c r="A202" s="35">
        <f t="shared" si="5"/>
        <v>44359</v>
      </c>
      <c r="B202" s="36">
        <f>SUMIFS(СВЦЭМ!$F$39:$F$782,СВЦЭМ!$A$39:$A$782,$A202,СВЦЭМ!$B$39:$B$782,B$190)+'СЕТ СН'!$F$15</f>
        <v>135.30663677000001</v>
      </c>
      <c r="C202" s="36">
        <f>SUMIFS(СВЦЭМ!$F$39:$F$782,СВЦЭМ!$A$39:$A$782,$A202,СВЦЭМ!$B$39:$B$782,C$190)+'СЕТ СН'!$F$15</f>
        <v>143.70961186</v>
      </c>
      <c r="D202" s="36">
        <f>SUMIFS(СВЦЭМ!$F$39:$F$782,СВЦЭМ!$A$39:$A$782,$A202,СВЦЭМ!$B$39:$B$782,D$190)+'СЕТ СН'!$F$15</f>
        <v>159.52613307999999</v>
      </c>
      <c r="E202" s="36">
        <f>SUMIFS(СВЦЭМ!$F$39:$F$782,СВЦЭМ!$A$39:$A$782,$A202,СВЦЭМ!$B$39:$B$782,E$190)+'СЕТ СН'!$F$15</f>
        <v>159.88637054</v>
      </c>
      <c r="F202" s="36">
        <f>SUMIFS(СВЦЭМ!$F$39:$F$782,СВЦЭМ!$A$39:$A$782,$A202,СВЦЭМ!$B$39:$B$782,F$190)+'СЕТ СН'!$F$15</f>
        <v>158.9015746</v>
      </c>
      <c r="G202" s="36">
        <f>SUMIFS(СВЦЭМ!$F$39:$F$782,СВЦЭМ!$A$39:$A$782,$A202,СВЦЭМ!$B$39:$B$782,G$190)+'СЕТ СН'!$F$15</f>
        <v>159.18605542</v>
      </c>
      <c r="H202" s="36">
        <f>SUMIFS(СВЦЭМ!$F$39:$F$782,СВЦЭМ!$A$39:$A$782,$A202,СВЦЭМ!$B$39:$B$782,H$190)+'СЕТ СН'!$F$15</f>
        <v>155.44916044999999</v>
      </c>
      <c r="I202" s="36">
        <f>SUMIFS(СВЦЭМ!$F$39:$F$782,СВЦЭМ!$A$39:$A$782,$A202,СВЦЭМ!$B$39:$B$782,I$190)+'СЕТ СН'!$F$15</f>
        <v>143.23035177</v>
      </c>
      <c r="J202" s="36">
        <f>SUMIFS(СВЦЭМ!$F$39:$F$782,СВЦЭМ!$A$39:$A$782,$A202,СВЦЭМ!$B$39:$B$782,J$190)+'СЕТ СН'!$F$15</f>
        <v>135.12768174999999</v>
      </c>
      <c r="K202" s="36">
        <f>SUMIFS(СВЦЭМ!$F$39:$F$782,СВЦЭМ!$A$39:$A$782,$A202,СВЦЭМ!$B$39:$B$782,K$190)+'СЕТ СН'!$F$15</f>
        <v>129.09202719999999</v>
      </c>
      <c r="L202" s="36">
        <f>SUMIFS(СВЦЭМ!$F$39:$F$782,СВЦЭМ!$A$39:$A$782,$A202,СВЦЭМ!$B$39:$B$782,L$190)+'СЕТ СН'!$F$15</f>
        <v>132.85671771</v>
      </c>
      <c r="M202" s="36">
        <f>SUMIFS(СВЦЭМ!$F$39:$F$782,СВЦЭМ!$A$39:$A$782,$A202,СВЦЭМ!$B$39:$B$782,M$190)+'СЕТ СН'!$F$15</f>
        <v>133.96059758000001</v>
      </c>
      <c r="N202" s="36">
        <f>SUMIFS(СВЦЭМ!$F$39:$F$782,СВЦЭМ!$A$39:$A$782,$A202,СВЦЭМ!$B$39:$B$782,N$190)+'СЕТ СН'!$F$15</f>
        <v>148.95478969000001</v>
      </c>
      <c r="O202" s="36">
        <f>SUMIFS(СВЦЭМ!$F$39:$F$782,СВЦЭМ!$A$39:$A$782,$A202,СВЦЭМ!$B$39:$B$782,O$190)+'СЕТ СН'!$F$15</f>
        <v>154.28056835000001</v>
      </c>
      <c r="P202" s="36">
        <f>SUMIFS(СВЦЭМ!$F$39:$F$782,СВЦЭМ!$A$39:$A$782,$A202,СВЦЭМ!$B$39:$B$782,P$190)+'СЕТ СН'!$F$15</f>
        <v>153.67971220999999</v>
      </c>
      <c r="Q202" s="36">
        <f>SUMIFS(СВЦЭМ!$F$39:$F$782,СВЦЭМ!$A$39:$A$782,$A202,СВЦЭМ!$B$39:$B$782,Q$190)+'СЕТ СН'!$F$15</f>
        <v>152.81954350000001</v>
      </c>
      <c r="R202" s="36">
        <f>SUMIFS(СВЦЭМ!$F$39:$F$782,СВЦЭМ!$A$39:$A$782,$A202,СВЦЭМ!$B$39:$B$782,R$190)+'СЕТ СН'!$F$15</f>
        <v>144.85507953999999</v>
      </c>
      <c r="S202" s="36">
        <f>SUMIFS(СВЦЭМ!$F$39:$F$782,СВЦЭМ!$A$39:$A$782,$A202,СВЦЭМ!$B$39:$B$782,S$190)+'СЕТ СН'!$F$15</f>
        <v>135.37786371999999</v>
      </c>
      <c r="T202" s="36">
        <f>SUMIFS(СВЦЭМ!$F$39:$F$782,СВЦЭМ!$A$39:$A$782,$A202,СВЦЭМ!$B$39:$B$782,T$190)+'СЕТ СН'!$F$15</f>
        <v>126.77201193000001</v>
      </c>
      <c r="U202" s="36">
        <f>SUMIFS(СВЦЭМ!$F$39:$F$782,СВЦЭМ!$A$39:$A$782,$A202,СВЦЭМ!$B$39:$B$782,U$190)+'СЕТ СН'!$F$15</f>
        <v>127.01007783999999</v>
      </c>
      <c r="V202" s="36">
        <f>SUMIFS(СВЦЭМ!$F$39:$F$782,СВЦЭМ!$A$39:$A$782,$A202,СВЦЭМ!$B$39:$B$782,V$190)+'СЕТ СН'!$F$15</f>
        <v>128.15306887</v>
      </c>
      <c r="W202" s="36">
        <f>SUMIFS(СВЦЭМ!$F$39:$F$782,СВЦЭМ!$A$39:$A$782,$A202,СВЦЭМ!$B$39:$B$782,W$190)+'СЕТ СН'!$F$15</f>
        <v>118.6537496</v>
      </c>
      <c r="X202" s="36">
        <f>SUMIFS(СВЦЭМ!$F$39:$F$782,СВЦЭМ!$A$39:$A$782,$A202,СВЦЭМ!$B$39:$B$782,X$190)+'СЕТ СН'!$F$15</f>
        <v>119.11652633</v>
      </c>
      <c r="Y202" s="36">
        <f>SUMIFS(СВЦЭМ!$F$39:$F$782,СВЦЭМ!$A$39:$A$782,$A202,СВЦЭМ!$B$39:$B$782,Y$190)+'СЕТ СН'!$F$15</f>
        <v>125.25479688</v>
      </c>
    </row>
    <row r="203" spans="1:25" ht="15.75" x14ac:dyDescent="0.2">
      <c r="A203" s="35">
        <f t="shared" si="5"/>
        <v>44360</v>
      </c>
      <c r="B203" s="36">
        <f>SUMIFS(СВЦЭМ!$F$39:$F$782,СВЦЭМ!$A$39:$A$782,$A203,СВЦЭМ!$B$39:$B$782,B$190)+'СЕТ СН'!$F$15</f>
        <v>129.14268559000001</v>
      </c>
      <c r="C203" s="36">
        <f>SUMIFS(СВЦЭМ!$F$39:$F$782,СВЦЭМ!$A$39:$A$782,$A203,СВЦЭМ!$B$39:$B$782,C$190)+'СЕТ СН'!$F$15</f>
        <v>139.52187304</v>
      </c>
      <c r="D203" s="36">
        <f>SUMIFS(СВЦЭМ!$F$39:$F$782,СВЦЭМ!$A$39:$A$782,$A203,СВЦЭМ!$B$39:$B$782,D$190)+'СЕТ СН'!$F$15</f>
        <v>156.80800027999999</v>
      </c>
      <c r="E203" s="36">
        <f>SUMIFS(СВЦЭМ!$F$39:$F$782,СВЦЭМ!$A$39:$A$782,$A203,СВЦЭМ!$B$39:$B$782,E$190)+'СЕТ СН'!$F$15</f>
        <v>155.80480180999999</v>
      </c>
      <c r="F203" s="36">
        <f>SUMIFS(СВЦЭМ!$F$39:$F$782,СВЦЭМ!$A$39:$A$782,$A203,СВЦЭМ!$B$39:$B$782,F$190)+'СЕТ СН'!$F$15</f>
        <v>153.62343522</v>
      </c>
      <c r="G203" s="36">
        <f>SUMIFS(СВЦЭМ!$F$39:$F$782,СВЦЭМ!$A$39:$A$782,$A203,СВЦЭМ!$B$39:$B$782,G$190)+'СЕТ СН'!$F$15</f>
        <v>153.71058998999999</v>
      </c>
      <c r="H203" s="36">
        <f>SUMIFS(СВЦЭМ!$F$39:$F$782,СВЦЭМ!$A$39:$A$782,$A203,СВЦЭМ!$B$39:$B$782,H$190)+'СЕТ СН'!$F$15</f>
        <v>154.84835090999999</v>
      </c>
      <c r="I203" s="36">
        <f>SUMIFS(СВЦЭМ!$F$39:$F$782,СВЦЭМ!$A$39:$A$782,$A203,СВЦЭМ!$B$39:$B$782,I$190)+'СЕТ СН'!$F$15</f>
        <v>140.58480585999999</v>
      </c>
      <c r="J203" s="36">
        <f>SUMIFS(СВЦЭМ!$F$39:$F$782,СВЦЭМ!$A$39:$A$782,$A203,СВЦЭМ!$B$39:$B$782,J$190)+'СЕТ СН'!$F$15</f>
        <v>129.79505863</v>
      </c>
      <c r="K203" s="36">
        <f>SUMIFS(СВЦЭМ!$F$39:$F$782,СВЦЭМ!$A$39:$A$782,$A203,СВЦЭМ!$B$39:$B$782,K$190)+'СЕТ СН'!$F$15</f>
        <v>127.66335836</v>
      </c>
      <c r="L203" s="36">
        <f>SUMIFS(СВЦЭМ!$F$39:$F$782,СВЦЭМ!$A$39:$A$782,$A203,СВЦЭМ!$B$39:$B$782,L$190)+'СЕТ СН'!$F$15</f>
        <v>131.787058</v>
      </c>
      <c r="M203" s="36">
        <f>SUMIFS(СВЦЭМ!$F$39:$F$782,СВЦЭМ!$A$39:$A$782,$A203,СВЦЭМ!$B$39:$B$782,M$190)+'СЕТ СН'!$F$15</f>
        <v>132.84718722</v>
      </c>
      <c r="N203" s="36">
        <f>SUMIFS(СВЦЭМ!$F$39:$F$782,СВЦЭМ!$A$39:$A$782,$A203,СВЦЭМ!$B$39:$B$782,N$190)+'СЕТ СН'!$F$15</f>
        <v>150.23691819999999</v>
      </c>
      <c r="O203" s="36">
        <f>SUMIFS(СВЦЭМ!$F$39:$F$782,СВЦЭМ!$A$39:$A$782,$A203,СВЦЭМ!$B$39:$B$782,O$190)+'СЕТ СН'!$F$15</f>
        <v>154.50425125999999</v>
      </c>
      <c r="P203" s="36">
        <f>SUMIFS(СВЦЭМ!$F$39:$F$782,СВЦЭМ!$A$39:$A$782,$A203,СВЦЭМ!$B$39:$B$782,P$190)+'СЕТ СН'!$F$15</f>
        <v>154.09568472000001</v>
      </c>
      <c r="Q203" s="36">
        <f>SUMIFS(СВЦЭМ!$F$39:$F$782,СВЦЭМ!$A$39:$A$782,$A203,СВЦЭМ!$B$39:$B$782,Q$190)+'СЕТ СН'!$F$15</f>
        <v>152.45089770999999</v>
      </c>
      <c r="R203" s="36">
        <f>SUMIFS(СВЦЭМ!$F$39:$F$782,СВЦЭМ!$A$39:$A$782,$A203,СВЦЭМ!$B$39:$B$782,R$190)+'СЕТ СН'!$F$15</f>
        <v>144.36899607000001</v>
      </c>
      <c r="S203" s="36">
        <f>SUMIFS(СВЦЭМ!$F$39:$F$782,СВЦЭМ!$A$39:$A$782,$A203,СВЦЭМ!$B$39:$B$782,S$190)+'СЕТ СН'!$F$15</f>
        <v>128.39062963999999</v>
      </c>
      <c r="T203" s="36">
        <f>SUMIFS(СВЦЭМ!$F$39:$F$782,СВЦЭМ!$A$39:$A$782,$A203,СВЦЭМ!$B$39:$B$782,T$190)+'СЕТ СН'!$F$15</f>
        <v>129.33242969</v>
      </c>
      <c r="U203" s="36">
        <f>SUMIFS(СВЦЭМ!$F$39:$F$782,СВЦЭМ!$A$39:$A$782,$A203,СВЦЭМ!$B$39:$B$782,U$190)+'СЕТ СН'!$F$15</f>
        <v>130.21208153000001</v>
      </c>
      <c r="V203" s="36">
        <f>SUMIFS(СВЦЭМ!$F$39:$F$782,СВЦЭМ!$A$39:$A$782,$A203,СВЦЭМ!$B$39:$B$782,V$190)+'СЕТ СН'!$F$15</f>
        <v>122.11172792000001</v>
      </c>
      <c r="W203" s="36">
        <f>SUMIFS(СВЦЭМ!$F$39:$F$782,СВЦЭМ!$A$39:$A$782,$A203,СВЦЭМ!$B$39:$B$782,W$190)+'СЕТ СН'!$F$15</f>
        <v>119.41894372</v>
      </c>
      <c r="X203" s="36">
        <f>SUMIFS(СВЦЭМ!$F$39:$F$782,СВЦЭМ!$A$39:$A$782,$A203,СВЦЭМ!$B$39:$B$782,X$190)+'СЕТ СН'!$F$15</f>
        <v>119.05789464</v>
      </c>
      <c r="Y203" s="36">
        <f>SUMIFS(СВЦЭМ!$F$39:$F$782,СВЦЭМ!$A$39:$A$782,$A203,СВЦЭМ!$B$39:$B$782,Y$190)+'СЕТ СН'!$F$15</f>
        <v>119.82136978</v>
      </c>
    </row>
    <row r="204" spans="1:25" ht="15.75" x14ac:dyDescent="0.2">
      <c r="A204" s="35">
        <f t="shared" si="5"/>
        <v>44361</v>
      </c>
      <c r="B204" s="36">
        <f>SUMIFS(СВЦЭМ!$F$39:$F$782,СВЦЭМ!$A$39:$A$782,$A204,СВЦЭМ!$B$39:$B$782,B$190)+'СЕТ СН'!$F$15</f>
        <v>126.47833377000001</v>
      </c>
      <c r="C204" s="36">
        <f>SUMIFS(СВЦЭМ!$F$39:$F$782,СВЦЭМ!$A$39:$A$782,$A204,СВЦЭМ!$B$39:$B$782,C$190)+'СЕТ СН'!$F$15</f>
        <v>145.25890863000001</v>
      </c>
      <c r="D204" s="36">
        <f>SUMIFS(СВЦЭМ!$F$39:$F$782,СВЦЭМ!$A$39:$A$782,$A204,СВЦЭМ!$B$39:$B$782,D$190)+'СЕТ СН'!$F$15</f>
        <v>153.94822155</v>
      </c>
      <c r="E204" s="36">
        <f>SUMIFS(СВЦЭМ!$F$39:$F$782,СВЦЭМ!$A$39:$A$782,$A204,СВЦЭМ!$B$39:$B$782,E$190)+'СЕТ СН'!$F$15</f>
        <v>158.21716243</v>
      </c>
      <c r="F204" s="36">
        <f>SUMIFS(СВЦЭМ!$F$39:$F$782,СВЦЭМ!$A$39:$A$782,$A204,СВЦЭМ!$B$39:$B$782,F$190)+'СЕТ СН'!$F$15</f>
        <v>157.14883266999999</v>
      </c>
      <c r="G204" s="36">
        <f>SUMIFS(СВЦЭМ!$F$39:$F$782,СВЦЭМ!$A$39:$A$782,$A204,СВЦЭМ!$B$39:$B$782,G$190)+'СЕТ СН'!$F$15</f>
        <v>157.64665661999999</v>
      </c>
      <c r="H204" s="36">
        <f>SUMIFS(СВЦЭМ!$F$39:$F$782,СВЦЭМ!$A$39:$A$782,$A204,СВЦЭМ!$B$39:$B$782,H$190)+'СЕТ СН'!$F$15</f>
        <v>156.55317768</v>
      </c>
      <c r="I204" s="36">
        <f>SUMIFS(СВЦЭМ!$F$39:$F$782,СВЦЭМ!$A$39:$A$782,$A204,СВЦЭМ!$B$39:$B$782,I$190)+'СЕТ СН'!$F$15</f>
        <v>145.58905129999999</v>
      </c>
      <c r="J204" s="36">
        <f>SUMIFS(СВЦЭМ!$F$39:$F$782,СВЦЭМ!$A$39:$A$782,$A204,СВЦЭМ!$B$39:$B$782,J$190)+'СЕТ СН'!$F$15</f>
        <v>131.58622445</v>
      </c>
      <c r="K204" s="36">
        <f>SUMIFS(СВЦЭМ!$F$39:$F$782,СВЦЭМ!$A$39:$A$782,$A204,СВЦЭМ!$B$39:$B$782,K$190)+'СЕТ СН'!$F$15</f>
        <v>129.31729189000001</v>
      </c>
      <c r="L204" s="36">
        <f>SUMIFS(СВЦЭМ!$F$39:$F$782,СВЦЭМ!$A$39:$A$782,$A204,СВЦЭМ!$B$39:$B$782,L$190)+'СЕТ СН'!$F$15</f>
        <v>133.07297641</v>
      </c>
      <c r="M204" s="36">
        <f>SUMIFS(СВЦЭМ!$F$39:$F$782,СВЦЭМ!$A$39:$A$782,$A204,СВЦЭМ!$B$39:$B$782,M$190)+'СЕТ СН'!$F$15</f>
        <v>132.46968347000001</v>
      </c>
      <c r="N204" s="36">
        <f>SUMIFS(СВЦЭМ!$F$39:$F$782,СВЦЭМ!$A$39:$A$782,$A204,СВЦЭМ!$B$39:$B$782,N$190)+'СЕТ СН'!$F$15</f>
        <v>149.02761473999999</v>
      </c>
      <c r="O204" s="36">
        <f>SUMIFS(СВЦЭМ!$F$39:$F$782,СВЦЭМ!$A$39:$A$782,$A204,СВЦЭМ!$B$39:$B$782,O$190)+'СЕТ СН'!$F$15</f>
        <v>153.91036725000001</v>
      </c>
      <c r="P204" s="36">
        <f>SUMIFS(СВЦЭМ!$F$39:$F$782,СВЦЭМ!$A$39:$A$782,$A204,СВЦЭМ!$B$39:$B$782,P$190)+'СЕТ СН'!$F$15</f>
        <v>151.88650016</v>
      </c>
      <c r="Q204" s="36">
        <f>SUMIFS(СВЦЭМ!$F$39:$F$782,СВЦЭМ!$A$39:$A$782,$A204,СВЦЭМ!$B$39:$B$782,Q$190)+'СЕТ СН'!$F$15</f>
        <v>150.46376179999999</v>
      </c>
      <c r="R204" s="36">
        <f>SUMIFS(СВЦЭМ!$F$39:$F$782,СВЦЭМ!$A$39:$A$782,$A204,СВЦЭМ!$B$39:$B$782,R$190)+'СЕТ СН'!$F$15</f>
        <v>144.06097188000001</v>
      </c>
      <c r="S204" s="36">
        <f>SUMIFS(СВЦЭМ!$F$39:$F$782,СВЦЭМ!$A$39:$A$782,$A204,СВЦЭМ!$B$39:$B$782,S$190)+'СЕТ СН'!$F$15</f>
        <v>127.18023753999999</v>
      </c>
      <c r="T204" s="36">
        <f>SUMIFS(СВЦЭМ!$F$39:$F$782,СВЦЭМ!$A$39:$A$782,$A204,СВЦЭМ!$B$39:$B$782,T$190)+'СЕТ СН'!$F$15</f>
        <v>133.30888719999999</v>
      </c>
      <c r="U204" s="36">
        <f>SUMIFS(СВЦЭМ!$F$39:$F$782,СВЦЭМ!$A$39:$A$782,$A204,СВЦЭМ!$B$39:$B$782,U$190)+'СЕТ СН'!$F$15</f>
        <v>135.0765485</v>
      </c>
      <c r="V204" s="36">
        <f>SUMIFS(СВЦЭМ!$F$39:$F$782,СВЦЭМ!$A$39:$A$782,$A204,СВЦЭМ!$B$39:$B$782,V$190)+'СЕТ СН'!$F$15</f>
        <v>127.46264162</v>
      </c>
      <c r="W204" s="36">
        <f>SUMIFS(СВЦЭМ!$F$39:$F$782,СВЦЭМ!$A$39:$A$782,$A204,СВЦЭМ!$B$39:$B$782,W$190)+'СЕТ СН'!$F$15</f>
        <v>118.4479845</v>
      </c>
      <c r="X204" s="36">
        <f>SUMIFS(СВЦЭМ!$F$39:$F$782,СВЦЭМ!$A$39:$A$782,$A204,СВЦЭМ!$B$39:$B$782,X$190)+'СЕТ СН'!$F$15</f>
        <v>123.27774051</v>
      </c>
      <c r="Y204" s="36">
        <f>SUMIFS(СВЦЭМ!$F$39:$F$782,СВЦЭМ!$A$39:$A$782,$A204,СВЦЭМ!$B$39:$B$782,Y$190)+'СЕТ СН'!$F$15</f>
        <v>128.28339689000001</v>
      </c>
    </row>
    <row r="205" spans="1:25" ht="15.75" x14ac:dyDescent="0.2">
      <c r="A205" s="35">
        <f t="shared" si="5"/>
        <v>44362</v>
      </c>
      <c r="B205" s="36">
        <f>SUMIFS(СВЦЭМ!$F$39:$F$782,СВЦЭМ!$A$39:$A$782,$A205,СВЦЭМ!$B$39:$B$782,B$190)+'СЕТ СН'!$F$15</f>
        <v>130.47494958999999</v>
      </c>
      <c r="C205" s="36">
        <f>SUMIFS(СВЦЭМ!$F$39:$F$782,СВЦЭМ!$A$39:$A$782,$A205,СВЦЭМ!$B$39:$B$782,C$190)+'СЕТ СН'!$F$15</f>
        <v>149.47408820999999</v>
      </c>
      <c r="D205" s="36">
        <f>SUMIFS(СВЦЭМ!$F$39:$F$782,СВЦЭМ!$A$39:$A$782,$A205,СВЦЭМ!$B$39:$B$782,D$190)+'СЕТ СН'!$F$15</f>
        <v>155.99206097999999</v>
      </c>
      <c r="E205" s="36">
        <f>SUMIFS(СВЦЭМ!$F$39:$F$782,СВЦЭМ!$A$39:$A$782,$A205,СВЦЭМ!$B$39:$B$782,E$190)+'СЕТ СН'!$F$15</f>
        <v>158.23006000999999</v>
      </c>
      <c r="F205" s="36">
        <f>SUMIFS(СВЦЭМ!$F$39:$F$782,СВЦЭМ!$A$39:$A$782,$A205,СВЦЭМ!$B$39:$B$782,F$190)+'СЕТ СН'!$F$15</f>
        <v>154.63790917</v>
      </c>
      <c r="G205" s="36">
        <f>SUMIFS(СВЦЭМ!$F$39:$F$782,СВЦЭМ!$A$39:$A$782,$A205,СВЦЭМ!$B$39:$B$782,G$190)+'СЕТ СН'!$F$15</f>
        <v>154.01231501999999</v>
      </c>
      <c r="H205" s="36">
        <f>SUMIFS(СВЦЭМ!$F$39:$F$782,СВЦЭМ!$A$39:$A$782,$A205,СВЦЭМ!$B$39:$B$782,H$190)+'СЕТ СН'!$F$15</f>
        <v>155.93020489</v>
      </c>
      <c r="I205" s="36">
        <f>SUMIFS(СВЦЭМ!$F$39:$F$782,СВЦЭМ!$A$39:$A$782,$A205,СВЦЭМ!$B$39:$B$782,I$190)+'СЕТ СН'!$F$15</f>
        <v>136.03088550000001</v>
      </c>
      <c r="J205" s="36">
        <f>SUMIFS(СВЦЭМ!$F$39:$F$782,СВЦЭМ!$A$39:$A$782,$A205,СВЦЭМ!$B$39:$B$782,J$190)+'СЕТ СН'!$F$15</f>
        <v>128.13329290999999</v>
      </c>
      <c r="K205" s="36">
        <f>SUMIFS(СВЦЭМ!$F$39:$F$782,СВЦЭМ!$A$39:$A$782,$A205,СВЦЭМ!$B$39:$B$782,K$190)+'СЕТ СН'!$F$15</f>
        <v>124.21914694</v>
      </c>
      <c r="L205" s="36">
        <f>SUMIFS(СВЦЭМ!$F$39:$F$782,СВЦЭМ!$A$39:$A$782,$A205,СВЦЭМ!$B$39:$B$782,L$190)+'СЕТ СН'!$F$15</f>
        <v>121.88807217999999</v>
      </c>
      <c r="M205" s="36">
        <f>SUMIFS(СВЦЭМ!$F$39:$F$782,СВЦЭМ!$A$39:$A$782,$A205,СВЦЭМ!$B$39:$B$782,M$190)+'СЕТ СН'!$F$15</f>
        <v>135.40184042000001</v>
      </c>
      <c r="N205" s="36">
        <f>SUMIFS(СВЦЭМ!$F$39:$F$782,СВЦЭМ!$A$39:$A$782,$A205,СВЦЭМ!$B$39:$B$782,N$190)+'СЕТ СН'!$F$15</f>
        <v>145.70652103</v>
      </c>
      <c r="O205" s="36">
        <f>SUMIFS(СВЦЭМ!$F$39:$F$782,СВЦЭМ!$A$39:$A$782,$A205,СВЦЭМ!$B$39:$B$782,O$190)+'СЕТ СН'!$F$15</f>
        <v>156.11703195000001</v>
      </c>
      <c r="P205" s="36">
        <f>SUMIFS(СВЦЭМ!$F$39:$F$782,СВЦЭМ!$A$39:$A$782,$A205,СВЦЭМ!$B$39:$B$782,P$190)+'СЕТ СН'!$F$15</f>
        <v>156.51182435999999</v>
      </c>
      <c r="Q205" s="36">
        <f>SUMIFS(СВЦЭМ!$F$39:$F$782,СВЦЭМ!$A$39:$A$782,$A205,СВЦЭМ!$B$39:$B$782,Q$190)+'СЕТ СН'!$F$15</f>
        <v>158.43570305</v>
      </c>
      <c r="R205" s="36">
        <f>SUMIFS(СВЦЭМ!$F$39:$F$782,СВЦЭМ!$A$39:$A$782,$A205,СВЦЭМ!$B$39:$B$782,R$190)+'СЕТ СН'!$F$15</f>
        <v>150.68805588999999</v>
      </c>
      <c r="S205" s="36">
        <f>SUMIFS(СВЦЭМ!$F$39:$F$782,СВЦЭМ!$A$39:$A$782,$A205,СВЦЭМ!$B$39:$B$782,S$190)+'СЕТ СН'!$F$15</f>
        <v>136.90748783999999</v>
      </c>
      <c r="T205" s="36">
        <f>SUMIFS(СВЦЭМ!$F$39:$F$782,СВЦЭМ!$A$39:$A$782,$A205,СВЦЭМ!$B$39:$B$782,T$190)+'СЕТ СН'!$F$15</f>
        <v>124.80490201000001</v>
      </c>
      <c r="U205" s="36">
        <f>SUMIFS(СВЦЭМ!$F$39:$F$782,СВЦЭМ!$A$39:$A$782,$A205,СВЦЭМ!$B$39:$B$782,U$190)+'СЕТ СН'!$F$15</f>
        <v>123.48514624000001</v>
      </c>
      <c r="V205" s="36">
        <f>SUMIFS(СВЦЭМ!$F$39:$F$782,СВЦЭМ!$A$39:$A$782,$A205,СВЦЭМ!$B$39:$B$782,V$190)+'СЕТ СН'!$F$15</f>
        <v>114.67680719000001</v>
      </c>
      <c r="W205" s="36">
        <f>SUMIFS(СВЦЭМ!$F$39:$F$782,СВЦЭМ!$A$39:$A$782,$A205,СВЦЭМ!$B$39:$B$782,W$190)+'СЕТ СН'!$F$15</f>
        <v>112.25768112</v>
      </c>
      <c r="X205" s="36">
        <f>SUMIFS(СВЦЭМ!$F$39:$F$782,СВЦЭМ!$A$39:$A$782,$A205,СВЦЭМ!$B$39:$B$782,X$190)+'СЕТ СН'!$F$15</f>
        <v>116.58244988</v>
      </c>
      <c r="Y205" s="36">
        <f>SUMIFS(СВЦЭМ!$F$39:$F$782,СВЦЭМ!$A$39:$A$782,$A205,СВЦЭМ!$B$39:$B$782,Y$190)+'СЕТ СН'!$F$15</f>
        <v>120.23928633</v>
      </c>
    </row>
    <row r="206" spans="1:25" ht="15.75" x14ac:dyDescent="0.2">
      <c r="A206" s="35">
        <f t="shared" si="5"/>
        <v>44363</v>
      </c>
      <c r="B206" s="36">
        <f>SUMIFS(СВЦЭМ!$F$39:$F$782,СВЦЭМ!$A$39:$A$782,$A206,СВЦЭМ!$B$39:$B$782,B$190)+'СЕТ СН'!$F$15</f>
        <v>126.17759843</v>
      </c>
      <c r="C206" s="36">
        <f>SUMIFS(СВЦЭМ!$F$39:$F$782,СВЦЭМ!$A$39:$A$782,$A206,СВЦЭМ!$B$39:$B$782,C$190)+'СЕТ СН'!$F$15</f>
        <v>147.02701905000001</v>
      </c>
      <c r="D206" s="36">
        <f>SUMIFS(СВЦЭМ!$F$39:$F$782,СВЦЭМ!$A$39:$A$782,$A206,СВЦЭМ!$B$39:$B$782,D$190)+'СЕТ СН'!$F$15</f>
        <v>153.52376305000001</v>
      </c>
      <c r="E206" s="36">
        <f>SUMIFS(СВЦЭМ!$F$39:$F$782,СВЦЭМ!$A$39:$A$782,$A206,СВЦЭМ!$B$39:$B$782,E$190)+'СЕТ СН'!$F$15</f>
        <v>152.19709581999999</v>
      </c>
      <c r="F206" s="36">
        <f>SUMIFS(СВЦЭМ!$F$39:$F$782,СВЦЭМ!$A$39:$A$782,$A206,СВЦЭМ!$B$39:$B$782,F$190)+'СЕТ СН'!$F$15</f>
        <v>150.7144869</v>
      </c>
      <c r="G206" s="36">
        <f>SUMIFS(СВЦЭМ!$F$39:$F$782,СВЦЭМ!$A$39:$A$782,$A206,СВЦЭМ!$B$39:$B$782,G$190)+'СЕТ СН'!$F$15</f>
        <v>153.67971446999999</v>
      </c>
      <c r="H206" s="36">
        <f>SUMIFS(СВЦЭМ!$F$39:$F$782,СВЦЭМ!$A$39:$A$782,$A206,СВЦЭМ!$B$39:$B$782,H$190)+'СЕТ СН'!$F$15</f>
        <v>151.63089256999999</v>
      </c>
      <c r="I206" s="36">
        <f>SUMIFS(СВЦЭМ!$F$39:$F$782,СВЦЭМ!$A$39:$A$782,$A206,СВЦЭМ!$B$39:$B$782,I$190)+'СЕТ СН'!$F$15</f>
        <v>138.18299852000001</v>
      </c>
      <c r="J206" s="36">
        <f>SUMIFS(СВЦЭМ!$F$39:$F$782,СВЦЭМ!$A$39:$A$782,$A206,СВЦЭМ!$B$39:$B$782,J$190)+'СЕТ СН'!$F$15</f>
        <v>126.88321358</v>
      </c>
      <c r="K206" s="36">
        <f>SUMIFS(СВЦЭМ!$F$39:$F$782,СВЦЭМ!$A$39:$A$782,$A206,СВЦЭМ!$B$39:$B$782,K$190)+'СЕТ СН'!$F$15</f>
        <v>120.54235953</v>
      </c>
      <c r="L206" s="36">
        <f>SUMIFS(СВЦЭМ!$F$39:$F$782,СВЦЭМ!$A$39:$A$782,$A206,СВЦЭМ!$B$39:$B$782,L$190)+'СЕТ СН'!$F$15</f>
        <v>125.34479723</v>
      </c>
      <c r="M206" s="36">
        <f>SUMIFS(СВЦЭМ!$F$39:$F$782,СВЦЭМ!$A$39:$A$782,$A206,СВЦЭМ!$B$39:$B$782,M$190)+'СЕТ СН'!$F$15</f>
        <v>133.90863833</v>
      </c>
      <c r="N206" s="36">
        <f>SUMIFS(СВЦЭМ!$F$39:$F$782,СВЦЭМ!$A$39:$A$782,$A206,СВЦЭМ!$B$39:$B$782,N$190)+'СЕТ СН'!$F$15</f>
        <v>148.48720448</v>
      </c>
      <c r="O206" s="36">
        <f>SUMIFS(СВЦЭМ!$F$39:$F$782,СВЦЭМ!$A$39:$A$782,$A206,СВЦЭМ!$B$39:$B$782,O$190)+'СЕТ СН'!$F$15</f>
        <v>154.04425941</v>
      </c>
      <c r="P206" s="36">
        <f>SUMIFS(СВЦЭМ!$F$39:$F$782,СВЦЭМ!$A$39:$A$782,$A206,СВЦЭМ!$B$39:$B$782,P$190)+'СЕТ СН'!$F$15</f>
        <v>154.70539101</v>
      </c>
      <c r="Q206" s="36">
        <f>SUMIFS(СВЦЭМ!$F$39:$F$782,СВЦЭМ!$A$39:$A$782,$A206,СВЦЭМ!$B$39:$B$782,Q$190)+'СЕТ СН'!$F$15</f>
        <v>154.98536383999999</v>
      </c>
      <c r="R206" s="36">
        <f>SUMIFS(СВЦЭМ!$F$39:$F$782,СВЦЭМ!$A$39:$A$782,$A206,СВЦЭМ!$B$39:$B$782,R$190)+'СЕТ СН'!$F$15</f>
        <v>150.31127602999999</v>
      </c>
      <c r="S206" s="36">
        <f>SUMIFS(СВЦЭМ!$F$39:$F$782,СВЦЭМ!$A$39:$A$782,$A206,СВЦЭМ!$B$39:$B$782,S$190)+'СЕТ СН'!$F$15</f>
        <v>136.64356459999999</v>
      </c>
      <c r="T206" s="36">
        <f>SUMIFS(СВЦЭМ!$F$39:$F$782,СВЦЭМ!$A$39:$A$782,$A206,СВЦЭМ!$B$39:$B$782,T$190)+'СЕТ СН'!$F$15</f>
        <v>124.33011372</v>
      </c>
      <c r="U206" s="36">
        <f>SUMIFS(СВЦЭМ!$F$39:$F$782,СВЦЭМ!$A$39:$A$782,$A206,СВЦЭМ!$B$39:$B$782,U$190)+'СЕТ СН'!$F$15</f>
        <v>119.57559773</v>
      </c>
      <c r="V206" s="36">
        <f>SUMIFS(СВЦЭМ!$F$39:$F$782,СВЦЭМ!$A$39:$A$782,$A206,СВЦЭМ!$B$39:$B$782,V$190)+'СЕТ СН'!$F$15</f>
        <v>114.47924811</v>
      </c>
      <c r="W206" s="36">
        <f>SUMIFS(СВЦЭМ!$F$39:$F$782,СВЦЭМ!$A$39:$A$782,$A206,СВЦЭМ!$B$39:$B$782,W$190)+'СЕТ СН'!$F$15</f>
        <v>110.25274691</v>
      </c>
      <c r="X206" s="36">
        <f>SUMIFS(СВЦЭМ!$F$39:$F$782,СВЦЭМ!$A$39:$A$782,$A206,СВЦЭМ!$B$39:$B$782,X$190)+'СЕТ СН'!$F$15</f>
        <v>112.31930891</v>
      </c>
      <c r="Y206" s="36">
        <f>SUMIFS(СВЦЭМ!$F$39:$F$782,СВЦЭМ!$A$39:$A$782,$A206,СВЦЭМ!$B$39:$B$782,Y$190)+'СЕТ СН'!$F$15</f>
        <v>117.4162329</v>
      </c>
    </row>
    <row r="207" spans="1:25" ht="15.75" x14ac:dyDescent="0.2">
      <c r="A207" s="35">
        <f t="shared" si="5"/>
        <v>44364</v>
      </c>
      <c r="B207" s="36">
        <f>SUMIFS(СВЦЭМ!$F$39:$F$782,СВЦЭМ!$A$39:$A$782,$A207,СВЦЭМ!$B$39:$B$782,B$190)+'СЕТ СН'!$F$15</f>
        <v>133.98735166</v>
      </c>
      <c r="C207" s="36">
        <f>SUMIFS(СВЦЭМ!$F$39:$F$782,СВЦЭМ!$A$39:$A$782,$A207,СВЦЭМ!$B$39:$B$782,C$190)+'СЕТ СН'!$F$15</f>
        <v>155.71598535999999</v>
      </c>
      <c r="D207" s="36">
        <f>SUMIFS(СВЦЭМ!$F$39:$F$782,СВЦЭМ!$A$39:$A$782,$A207,СВЦЭМ!$B$39:$B$782,D$190)+'СЕТ СН'!$F$15</f>
        <v>159.10942521999999</v>
      </c>
      <c r="E207" s="36">
        <f>SUMIFS(СВЦЭМ!$F$39:$F$782,СВЦЭМ!$A$39:$A$782,$A207,СВЦЭМ!$B$39:$B$782,E$190)+'СЕТ СН'!$F$15</f>
        <v>157.82305052000001</v>
      </c>
      <c r="F207" s="36">
        <f>SUMIFS(СВЦЭМ!$F$39:$F$782,СВЦЭМ!$A$39:$A$782,$A207,СВЦЭМ!$B$39:$B$782,F$190)+'СЕТ СН'!$F$15</f>
        <v>155.92577284000001</v>
      </c>
      <c r="G207" s="36">
        <f>SUMIFS(СВЦЭМ!$F$39:$F$782,СВЦЭМ!$A$39:$A$782,$A207,СВЦЭМ!$B$39:$B$782,G$190)+'СЕТ СН'!$F$15</f>
        <v>158.51559759</v>
      </c>
      <c r="H207" s="36">
        <f>SUMIFS(СВЦЭМ!$F$39:$F$782,СВЦЭМ!$A$39:$A$782,$A207,СВЦЭМ!$B$39:$B$782,H$190)+'СЕТ СН'!$F$15</f>
        <v>165.14647514999999</v>
      </c>
      <c r="I207" s="36">
        <f>SUMIFS(СВЦЭМ!$F$39:$F$782,СВЦЭМ!$A$39:$A$782,$A207,СВЦЭМ!$B$39:$B$782,I$190)+'СЕТ СН'!$F$15</f>
        <v>144.52863145000001</v>
      </c>
      <c r="J207" s="36">
        <f>SUMIFS(СВЦЭМ!$F$39:$F$782,СВЦЭМ!$A$39:$A$782,$A207,СВЦЭМ!$B$39:$B$782,J$190)+'СЕТ СН'!$F$15</f>
        <v>138.18764576000001</v>
      </c>
      <c r="K207" s="36">
        <f>SUMIFS(СВЦЭМ!$F$39:$F$782,СВЦЭМ!$A$39:$A$782,$A207,СВЦЭМ!$B$39:$B$782,K$190)+'СЕТ СН'!$F$15</f>
        <v>134.80445164</v>
      </c>
      <c r="L207" s="36">
        <f>SUMIFS(СВЦЭМ!$F$39:$F$782,СВЦЭМ!$A$39:$A$782,$A207,СВЦЭМ!$B$39:$B$782,L$190)+'СЕТ СН'!$F$15</f>
        <v>133.38844438000001</v>
      </c>
      <c r="M207" s="36">
        <f>SUMIFS(СВЦЭМ!$F$39:$F$782,СВЦЭМ!$A$39:$A$782,$A207,СВЦЭМ!$B$39:$B$782,M$190)+'СЕТ СН'!$F$15</f>
        <v>143.84266914</v>
      </c>
      <c r="N207" s="36">
        <f>SUMIFS(СВЦЭМ!$F$39:$F$782,СВЦЭМ!$A$39:$A$782,$A207,СВЦЭМ!$B$39:$B$782,N$190)+'СЕТ СН'!$F$15</f>
        <v>156.38659733</v>
      </c>
      <c r="O207" s="36">
        <f>SUMIFS(СВЦЭМ!$F$39:$F$782,СВЦЭМ!$A$39:$A$782,$A207,СВЦЭМ!$B$39:$B$782,O$190)+'СЕТ СН'!$F$15</f>
        <v>156.82852814</v>
      </c>
      <c r="P207" s="36">
        <f>SUMIFS(СВЦЭМ!$F$39:$F$782,СВЦЭМ!$A$39:$A$782,$A207,СВЦЭМ!$B$39:$B$782,P$190)+'СЕТ СН'!$F$15</f>
        <v>163.32290677</v>
      </c>
      <c r="Q207" s="36">
        <f>SUMIFS(СВЦЭМ!$F$39:$F$782,СВЦЭМ!$A$39:$A$782,$A207,СВЦЭМ!$B$39:$B$782,Q$190)+'СЕТ СН'!$F$15</f>
        <v>161.80167105000001</v>
      </c>
      <c r="R207" s="36">
        <f>SUMIFS(СВЦЭМ!$F$39:$F$782,СВЦЭМ!$A$39:$A$782,$A207,СВЦЭМ!$B$39:$B$782,R$190)+'СЕТ СН'!$F$15</f>
        <v>159.63326624000001</v>
      </c>
      <c r="S207" s="36">
        <f>SUMIFS(СВЦЭМ!$F$39:$F$782,СВЦЭМ!$A$39:$A$782,$A207,СВЦЭМ!$B$39:$B$782,S$190)+'СЕТ СН'!$F$15</f>
        <v>147.63867474</v>
      </c>
      <c r="T207" s="36">
        <f>SUMIFS(СВЦЭМ!$F$39:$F$782,СВЦЭМ!$A$39:$A$782,$A207,СВЦЭМ!$B$39:$B$782,T$190)+'СЕТ СН'!$F$15</f>
        <v>134.83810671000001</v>
      </c>
      <c r="U207" s="36">
        <f>SUMIFS(СВЦЭМ!$F$39:$F$782,СВЦЭМ!$A$39:$A$782,$A207,СВЦЭМ!$B$39:$B$782,U$190)+'СЕТ СН'!$F$15</f>
        <v>133.81771701</v>
      </c>
      <c r="V207" s="36">
        <f>SUMIFS(СВЦЭМ!$F$39:$F$782,СВЦЭМ!$A$39:$A$782,$A207,СВЦЭМ!$B$39:$B$782,V$190)+'СЕТ СН'!$F$15</f>
        <v>125.50698323</v>
      </c>
      <c r="W207" s="36">
        <f>SUMIFS(СВЦЭМ!$F$39:$F$782,СВЦЭМ!$A$39:$A$782,$A207,СВЦЭМ!$B$39:$B$782,W$190)+'СЕТ СН'!$F$15</f>
        <v>117.26879857</v>
      </c>
      <c r="X207" s="36">
        <f>SUMIFS(СВЦЭМ!$F$39:$F$782,СВЦЭМ!$A$39:$A$782,$A207,СВЦЭМ!$B$39:$B$782,X$190)+'СЕТ СН'!$F$15</f>
        <v>124.30308707</v>
      </c>
      <c r="Y207" s="36">
        <f>SUMIFS(СВЦЭМ!$F$39:$F$782,СВЦЭМ!$A$39:$A$782,$A207,СВЦЭМ!$B$39:$B$782,Y$190)+'СЕТ СН'!$F$15</f>
        <v>125.54279495</v>
      </c>
    </row>
    <row r="208" spans="1:25" ht="15.75" x14ac:dyDescent="0.2">
      <c r="A208" s="35">
        <f t="shared" si="5"/>
        <v>44365</v>
      </c>
      <c r="B208" s="36">
        <f>SUMIFS(СВЦЭМ!$F$39:$F$782,СВЦЭМ!$A$39:$A$782,$A208,СВЦЭМ!$B$39:$B$782,B$190)+'СЕТ СН'!$F$15</f>
        <v>135.84385939000001</v>
      </c>
      <c r="C208" s="36">
        <f>SUMIFS(СВЦЭМ!$F$39:$F$782,СВЦЭМ!$A$39:$A$782,$A208,СВЦЭМ!$B$39:$B$782,C$190)+'СЕТ СН'!$F$15</f>
        <v>153.16453557</v>
      </c>
      <c r="D208" s="36">
        <f>SUMIFS(СВЦЭМ!$F$39:$F$782,СВЦЭМ!$A$39:$A$782,$A208,СВЦЭМ!$B$39:$B$782,D$190)+'СЕТ СН'!$F$15</f>
        <v>156.97698159000001</v>
      </c>
      <c r="E208" s="36">
        <f>SUMIFS(СВЦЭМ!$F$39:$F$782,СВЦЭМ!$A$39:$A$782,$A208,СВЦЭМ!$B$39:$B$782,E$190)+'СЕТ СН'!$F$15</f>
        <v>154.40765006999999</v>
      </c>
      <c r="F208" s="36">
        <f>SUMIFS(СВЦЭМ!$F$39:$F$782,СВЦЭМ!$A$39:$A$782,$A208,СВЦЭМ!$B$39:$B$782,F$190)+'СЕТ СН'!$F$15</f>
        <v>153.94308520000001</v>
      </c>
      <c r="G208" s="36">
        <f>SUMIFS(СВЦЭМ!$F$39:$F$782,СВЦЭМ!$A$39:$A$782,$A208,СВЦЭМ!$B$39:$B$782,G$190)+'СЕТ СН'!$F$15</f>
        <v>156.82923056999999</v>
      </c>
      <c r="H208" s="36">
        <f>SUMIFS(СВЦЭМ!$F$39:$F$782,СВЦЭМ!$A$39:$A$782,$A208,СВЦЭМ!$B$39:$B$782,H$190)+'СЕТ СН'!$F$15</f>
        <v>165.48808038000001</v>
      </c>
      <c r="I208" s="36">
        <f>SUMIFS(СВЦЭМ!$F$39:$F$782,СВЦЭМ!$A$39:$A$782,$A208,СВЦЭМ!$B$39:$B$782,I$190)+'СЕТ СН'!$F$15</f>
        <v>146.13572651999999</v>
      </c>
      <c r="J208" s="36">
        <f>SUMIFS(СВЦЭМ!$F$39:$F$782,СВЦЭМ!$A$39:$A$782,$A208,СВЦЭМ!$B$39:$B$782,J$190)+'СЕТ СН'!$F$15</f>
        <v>128.90333043000001</v>
      </c>
      <c r="K208" s="36">
        <f>SUMIFS(СВЦЭМ!$F$39:$F$782,СВЦЭМ!$A$39:$A$782,$A208,СВЦЭМ!$B$39:$B$782,K$190)+'СЕТ СН'!$F$15</f>
        <v>130.59305943999999</v>
      </c>
      <c r="L208" s="36">
        <f>SUMIFS(СВЦЭМ!$F$39:$F$782,СВЦЭМ!$A$39:$A$782,$A208,СВЦЭМ!$B$39:$B$782,L$190)+'СЕТ СН'!$F$15</f>
        <v>127.29832965999999</v>
      </c>
      <c r="M208" s="36">
        <f>SUMIFS(СВЦЭМ!$F$39:$F$782,СВЦЭМ!$A$39:$A$782,$A208,СВЦЭМ!$B$39:$B$782,M$190)+'СЕТ СН'!$F$15</f>
        <v>134.67705547</v>
      </c>
      <c r="N208" s="36">
        <f>SUMIFS(СВЦЭМ!$F$39:$F$782,СВЦЭМ!$A$39:$A$782,$A208,СВЦЭМ!$B$39:$B$782,N$190)+'СЕТ СН'!$F$15</f>
        <v>146.25355922</v>
      </c>
      <c r="O208" s="36">
        <f>SUMIFS(СВЦЭМ!$F$39:$F$782,СВЦЭМ!$A$39:$A$782,$A208,СВЦЭМ!$B$39:$B$782,O$190)+'СЕТ СН'!$F$15</f>
        <v>160.62357693000001</v>
      </c>
      <c r="P208" s="36">
        <f>SUMIFS(СВЦЭМ!$F$39:$F$782,СВЦЭМ!$A$39:$A$782,$A208,СВЦЭМ!$B$39:$B$782,P$190)+'СЕТ СН'!$F$15</f>
        <v>165.02733519</v>
      </c>
      <c r="Q208" s="36">
        <f>SUMIFS(СВЦЭМ!$F$39:$F$782,СВЦЭМ!$A$39:$A$782,$A208,СВЦЭМ!$B$39:$B$782,Q$190)+'СЕТ СН'!$F$15</f>
        <v>164.14699418000001</v>
      </c>
      <c r="R208" s="36">
        <f>SUMIFS(СВЦЭМ!$F$39:$F$782,СВЦЭМ!$A$39:$A$782,$A208,СВЦЭМ!$B$39:$B$782,R$190)+'СЕТ СН'!$F$15</f>
        <v>151.978092</v>
      </c>
      <c r="S208" s="36">
        <f>SUMIFS(СВЦЭМ!$F$39:$F$782,СВЦЭМ!$A$39:$A$782,$A208,СВЦЭМ!$B$39:$B$782,S$190)+'СЕТ СН'!$F$15</f>
        <v>137.21439925999999</v>
      </c>
      <c r="T208" s="36">
        <f>SUMIFS(СВЦЭМ!$F$39:$F$782,СВЦЭМ!$A$39:$A$782,$A208,СВЦЭМ!$B$39:$B$782,T$190)+'СЕТ СН'!$F$15</f>
        <v>128.32486322</v>
      </c>
      <c r="U208" s="36">
        <f>SUMIFS(СВЦЭМ!$F$39:$F$782,СВЦЭМ!$A$39:$A$782,$A208,СВЦЭМ!$B$39:$B$782,U$190)+'СЕТ СН'!$F$15</f>
        <v>128.29590549</v>
      </c>
      <c r="V208" s="36">
        <f>SUMIFS(СВЦЭМ!$F$39:$F$782,СВЦЭМ!$A$39:$A$782,$A208,СВЦЭМ!$B$39:$B$782,V$190)+'СЕТ СН'!$F$15</f>
        <v>128.18091795000001</v>
      </c>
      <c r="W208" s="36">
        <f>SUMIFS(СВЦЭМ!$F$39:$F$782,СВЦЭМ!$A$39:$A$782,$A208,СВЦЭМ!$B$39:$B$782,W$190)+'СЕТ СН'!$F$15</f>
        <v>129.86728013999999</v>
      </c>
      <c r="X208" s="36">
        <f>SUMIFS(СВЦЭМ!$F$39:$F$782,СВЦЭМ!$A$39:$A$782,$A208,СВЦЭМ!$B$39:$B$782,X$190)+'СЕТ СН'!$F$15</f>
        <v>128.23047969000001</v>
      </c>
      <c r="Y208" s="36">
        <f>SUMIFS(СВЦЭМ!$F$39:$F$782,СВЦЭМ!$A$39:$A$782,$A208,СВЦЭМ!$B$39:$B$782,Y$190)+'СЕТ СН'!$F$15</f>
        <v>130.08266578000001</v>
      </c>
    </row>
    <row r="209" spans="1:25" ht="15.75" x14ac:dyDescent="0.2">
      <c r="A209" s="35">
        <f t="shared" si="5"/>
        <v>44366</v>
      </c>
      <c r="B209" s="36">
        <f>SUMIFS(СВЦЭМ!$F$39:$F$782,СВЦЭМ!$A$39:$A$782,$A209,СВЦЭМ!$B$39:$B$782,B$190)+'СЕТ СН'!$F$15</f>
        <v>104.74602517</v>
      </c>
      <c r="C209" s="36">
        <f>SUMIFS(СВЦЭМ!$F$39:$F$782,СВЦЭМ!$A$39:$A$782,$A209,СВЦЭМ!$B$39:$B$782,C$190)+'СЕТ СН'!$F$15</f>
        <v>120.37300325</v>
      </c>
      <c r="D209" s="36">
        <f>SUMIFS(СВЦЭМ!$F$39:$F$782,СВЦЭМ!$A$39:$A$782,$A209,СВЦЭМ!$B$39:$B$782,D$190)+'СЕТ СН'!$F$15</f>
        <v>135.26157208000001</v>
      </c>
      <c r="E209" s="36">
        <f>SUMIFS(СВЦЭМ!$F$39:$F$782,СВЦЭМ!$A$39:$A$782,$A209,СВЦЭМ!$B$39:$B$782,E$190)+'СЕТ СН'!$F$15</f>
        <v>138.09945714</v>
      </c>
      <c r="F209" s="36">
        <f>SUMIFS(СВЦЭМ!$F$39:$F$782,СВЦЭМ!$A$39:$A$782,$A209,СВЦЭМ!$B$39:$B$782,F$190)+'СЕТ СН'!$F$15</f>
        <v>138.72553959999999</v>
      </c>
      <c r="G209" s="36">
        <f>SUMIFS(СВЦЭМ!$F$39:$F$782,СВЦЭМ!$A$39:$A$782,$A209,СВЦЭМ!$B$39:$B$782,G$190)+'СЕТ СН'!$F$15</f>
        <v>137.21912316999999</v>
      </c>
      <c r="H209" s="36">
        <f>SUMIFS(СВЦЭМ!$F$39:$F$782,СВЦЭМ!$A$39:$A$782,$A209,СВЦЭМ!$B$39:$B$782,H$190)+'СЕТ СН'!$F$15</f>
        <v>132.71924325000001</v>
      </c>
      <c r="I209" s="36">
        <f>SUMIFS(СВЦЭМ!$F$39:$F$782,СВЦЭМ!$A$39:$A$782,$A209,СВЦЭМ!$B$39:$B$782,I$190)+'СЕТ СН'!$F$15</f>
        <v>116.14074991</v>
      </c>
      <c r="J209" s="36">
        <f>SUMIFS(СВЦЭМ!$F$39:$F$782,СВЦЭМ!$A$39:$A$782,$A209,СВЦЭМ!$B$39:$B$782,J$190)+'СЕТ СН'!$F$15</f>
        <v>99.617979539999993</v>
      </c>
      <c r="K209" s="36">
        <f>SUMIFS(СВЦЭМ!$F$39:$F$782,СВЦЭМ!$A$39:$A$782,$A209,СВЦЭМ!$B$39:$B$782,K$190)+'СЕТ СН'!$F$15</f>
        <v>100.67155611</v>
      </c>
      <c r="L209" s="36">
        <f>SUMIFS(СВЦЭМ!$F$39:$F$782,СВЦЭМ!$A$39:$A$782,$A209,СВЦЭМ!$B$39:$B$782,L$190)+'СЕТ СН'!$F$15</f>
        <v>106.74844143</v>
      </c>
      <c r="M209" s="36">
        <f>SUMIFS(СВЦЭМ!$F$39:$F$782,СВЦЭМ!$A$39:$A$782,$A209,СВЦЭМ!$B$39:$B$782,M$190)+'СЕТ СН'!$F$15</f>
        <v>105.72581950999999</v>
      </c>
      <c r="N209" s="36">
        <f>SUMIFS(СВЦЭМ!$F$39:$F$782,СВЦЭМ!$A$39:$A$782,$A209,СВЦЭМ!$B$39:$B$782,N$190)+'СЕТ СН'!$F$15</f>
        <v>115.38077509</v>
      </c>
      <c r="O209" s="36">
        <f>SUMIFS(СВЦЭМ!$F$39:$F$782,СВЦЭМ!$A$39:$A$782,$A209,СВЦЭМ!$B$39:$B$782,O$190)+'СЕТ СН'!$F$15</f>
        <v>125.78063704</v>
      </c>
      <c r="P209" s="36">
        <f>SUMIFS(СВЦЭМ!$F$39:$F$782,СВЦЭМ!$A$39:$A$782,$A209,СВЦЭМ!$B$39:$B$782,P$190)+'СЕТ СН'!$F$15</f>
        <v>128.35125822000001</v>
      </c>
      <c r="Q209" s="36">
        <f>SUMIFS(СВЦЭМ!$F$39:$F$782,СВЦЭМ!$A$39:$A$782,$A209,СВЦЭМ!$B$39:$B$782,Q$190)+'СЕТ СН'!$F$15</f>
        <v>128.84828166</v>
      </c>
      <c r="R209" s="36">
        <f>SUMIFS(СВЦЭМ!$F$39:$F$782,СВЦЭМ!$A$39:$A$782,$A209,СВЦЭМ!$B$39:$B$782,R$190)+'СЕТ СН'!$F$15</f>
        <v>119.80949751</v>
      </c>
      <c r="S209" s="36">
        <f>SUMIFS(СВЦЭМ!$F$39:$F$782,СВЦЭМ!$A$39:$A$782,$A209,СВЦЭМ!$B$39:$B$782,S$190)+'СЕТ СН'!$F$15</f>
        <v>108.44065145</v>
      </c>
      <c r="T209" s="36">
        <f>SUMIFS(СВЦЭМ!$F$39:$F$782,СВЦЭМ!$A$39:$A$782,$A209,СВЦЭМ!$B$39:$B$782,T$190)+'СЕТ СН'!$F$15</f>
        <v>100.8748291</v>
      </c>
      <c r="U209" s="36">
        <f>SUMIFS(СВЦЭМ!$F$39:$F$782,СВЦЭМ!$A$39:$A$782,$A209,СВЦЭМ!$B$39:$B$782,U$190)+'СЕТ СН'!$F$15</f>
        <v>98.603410089999997</v>
      </c>
      <c r="V209" s="36">
        <f>SUMIFS(СВЦЭМ!$F$39:$F$782,СВЦЭМ!$A$39:$A$782,$A209,СВЦЭМ!$B$39:$B$782,V$190)+'СЕТ СН'!$F$15</f>
        <v>98.341369150000006</v>
      </c>
      <c r="W209" s="36">
        <f>SUMIFS(СВЦЭМ!$F$39:$F$782,СВЦЭМ!$A$39:$A$782,$A209,СВЦЭМ!$B$39:$B$782,W$190)+'СЕТ СН'!$F$15</f>
        <v>99.859145139999995</v>
      </c>
      <c r="X209" s="36">
        <f>SUMIFS(СВЦЭМ!$F$39:$F$782,СВЦЭМ!$A$39:$A$782,$A209,СВЦЭМ!$B$39:$B$782,X$190)+'СЕТ СН'!$F$15</f>
        <v>98.540054940000005</v>
      </c>
      <c r="Y209" s="36">
        <f>SUMIFS(СВЦЭМ!$F$39:$F$782,СВЦЭМ!$A$39:$A$782,$A209,СВЦЭМ!$B$39:$B$782,Y$190)+'СЕТ СН'!$F$15</f>
        <v>102.45582999</v>
      </c>
    </row>
    <row r="210" spans="1:25" ht="15.75" x14ac:dyDescent="0.2">
      <c r="A210" s="35">
        <f t="shared" si="5"/>
        <v>44367</v>
      </c>
      <c r="B210" s="36">
        <f>SUMIFS(СВЦЭМ!$F$39:$F$782,СВЦЭМ!$A$39:$A$782,$A210,СВЦЭМ!$B$39:$B$782,B$190)+'СЕТ СН'!$F$15</f>
        <v>115.91163183</v>
      </c>
      <c r="C210" s="36">
        <f>SUMIFS(СВЦЭМ!$F$39:$F$782,СВЦЭМ!$A$39:$A$782,$A210,СВЦЭМ!$B$39:$B$782,C$190)+'СЕТ СН'!$F$15</f>
        <v>134.42020638</v>
      </c>
      <c r="D210" s="36">
        <f>SUMIFS(СВЦЭМ!$F$39:$F$782,СВЦЭМ!$A$39:$A$782,$A210,СВЦЭМ!$B$39:$B$782,D$190)+'СЕТ СН'!$F$15</f>
        <v>152.25065287999999</v>
      </c>
      <c r="E210" s="36">
        <f>SUMIFS(СВЦЭМ!$F$39:$F$782,СВЦЭМ!$A$39:$A$782,$A210,СВЦЭМ!$B$39:$B$782,E$190)+'СЕТ СН'!$F$15</f>
        <v>155.94518927999999</v>
      </c>
      <c r="F210" s="36">
        <f>SUMIFS(СВЦЭМ!$F$39:$F$782,СВЦЭМ!$A$39:$A$782,$A210,СВЦЭМ!$B$39:$B$782,F$190)+'СЕТ СН'!$F$15</f>
        <v>156.94847075999999</v>
      </c>
      <c r="G210" s="36">
        <f>SUMIFS(СВЦЭМ!$F$39:$F$782,СВЦЭМ!$A$39:$A$782,$A210,СВЦЭМ!$B$39:$B$782,G$190)+'СЕТ СН'!$F$15</f>
        <v>156.26977042999999</v>
      </c>
      <c r="H210" s="36">
        <f>SUMIFS(СВЦЭМ!$F$39:$F$782,СВЦЭМ!$A$39:$A$782,$A210,СВЦЭМ!$B$39:$B$782,H$190)+'СЕТ СН'!$F$15</f>
        <v>150.66744563</v>
      </c>
      <c r="I210" s="36">
        <f>SUMIFS(СВЦЭМ!$F$39:$F$782,СВЦЭМ!$A$39:$A$782,$A210,СВЦЭМ!$B$39:$B$782,I$190)+'СЕТ СН'!$F$15</f>
        <v>129.57567752</v>
      </c>
      <c r="J210" s="36">
        <f>SUMIFS(СВЦЭМ!$F$39:$F$782,СВЦЭМ!$A$39:$A$782,$A210,СВЦЭМ!$B$39:$B$782,J$190)+'СЕТ СН'!$F$15</f>
        <v>112.37369175000001</v>
      </c>
      <c r="K210" s="36">
        <f>SUMIFS(СВЦЭМ!$F$39:$F$782,СВЦЭМ!$A$39:$A$782,$A210,СВЦЭМ!$B$39:$B$782,K$190)+'СЕТ СН'!$F$15</f>
        <v>105.85918402999999</v>
      </c>
      <c r="L210" s="36">
        <f>SUMIFS(СВЦЭМ!$F$39:$F$782,СВЦЭМ!$A$39:$A$782,$A210,СВЦЭМ!$B$39:$B$782,L$190)+'СЕТ СН'!$F$15</f>
        <v>109.7167018</v>
      </c>
      <c r="M210" s="36">
        <f>SUMIFS(СВЦЭМ!$F$39:$F$782,СВЦЭМ!$A$39:$A$782,$A210,СВЦЭМ!$B$39:$B$782,M$190)+'СЕТ СН'!$F$15</f>
        <v>107.90623324000001</v>
      </c>
      <c r="N210" s="36">
        <f>SUMIFS(СВЦЭМ!$F$39:$F$782,СВЦЭМ!$A$39:$A$782,$A210,СВЦЭМ!$B$39:$B$782,N$190)+'СЕТ СН'!$F$15</f>
        <v>117.13135642</v>
      </c>
      <c r="O210" s="36">
        <f>SUMIFS(СВЦЭМ!$F$39:$F$782,СВЦЭМ!$A$39:$A$782,$A210,СВЦЭМ!$B$39:$B$782,O$190)+'СЕТ СН'!$F$15</f>
        <v>125.24303337000001</v>
      </c>
      <c r="P210" s="36">
        <f>SUMIFS(СВЦЭМ!$F$39:$F$782,СВЦЭМ!$A$39:$A$782,$A210,СВЦЭМ!$B$39:$B$782,P$190)+'СЕТ СН'!$F$15</f>
        <v>127.71660488000001</v>
      </c>
      <c r="Q210" s="36">
        <f>SUMIFS(СВЦЭМ!$F$39:$F$782,СВЦЭМ!$A$39:$A$782,$A210,СВЦЭМ!$B$39:$B$782,Q$190)+'СЕТ СН'!$F$15</f>
        <v>128.67430103999999</v>
      </c>
      <c r="R210" s="36">
        <f>SUMIFS(СВЦЭМ!$F$39:$F$782,СВЦЭМ!$A$39:$A$782,$A210,СВЦЭМ!$B$39:$B$782,R$190)+'СЕТ СН'!$F$15</f>
        <v>123.11213647</v>
      </c>
      <c r="S210" s="36">
        <f>SUMIFS(СВЦЭМ!$F$39:$F$782,СВЦЭМ!$A$39:$A$782,$A210,СВЦЭМ!$B$39:$B$782,S$190)+'СЕТ СН'!$F$15</f>
        <v>112.04566093</v>
      </c>
      <c r="T210" s="36">
        <f>SUMIFS(СВЦЭМ!$F$39:$F$782,СВЦЭМ!$A$39:$A$782,$A210,СВЦЭМ!$B$39:$B$782,T$190)+'СЕТ СН'!$F$15</f>
        <v>106.97132259</v>
      </c>
      <c r="U210" s="36">
        <f>SUMIFS(СВЦЭМ!$F$39:$F$782,СВЦЭМ!$A$39:$A$782,$A210,СВЦЭМ!$B$39:$B$782,U$190)+'СЕТ СН'!$F$15</f>
        <v>99.878070789999995</v>
      </c>
      <c r="V210" s="36">
        <f>SUMIFS(СВЦЭМ!$F$39:$F$782,СВЦЭМ!$A$39:$A$782,$A210,СВЦЭМ!$B$39:$B$782,V$190)+'СЕТ СН'!$F$15</f>
        <v>97.317335040000003</v>
      </c>
      <c r="W210" s="36">
        <f>SUMIFS(СВЦЭМ!$F$39:$F$782,СВЦЭМ!$A$39:$A$782,$A210,СВЦЭМ!$B$39:$B$782,W$190)+'СЕТ СН'!$F$15</f>
        <v>101.32818957000001</v>
      </c>
      <c r="X210" s="36">
        <f>SUMIFS(СВЦЭМ!$F$39:$F$782,СВЦЭМ!$A$39:$A$782,$A210,СВЦЭМ!$B$39:$B$782,X$190)+'СЕТ СН'!$F$15</f>
        <v>97.354936989999999</v>
      </c>
      <c r="Y210" s="36">
        <f>SUMIFS(СВЦЭМ!$F$39:$F$782,СВЦЭМ!$A$39:$A$782,$A210,СВЦЭМ!$B$39:$B$782,Y$190)+'СЕТ СН'!$F$15</f>
        <v>98.898999489999994</v>
      </c>
    </row>
    <row r="211" spans="1:25" ht="15.75" x14ac:dyDescent="0.2">
      <c r="A211" s="35">
        <f t="shared" si="5"/>
        <v>44368</v>
      </c>
      <c r="B211" s="36">
        <f>SUMIFS(СВЦЭМ!$F$39:$F$782,СВЦЭМ!$A$39:$A$782,$A211,СВЦЭМ!$B$39:$B$782,B$190)+'СЕТ СН'!$F$15</f>
        <v>122.10151596999999</v>
      </c>
      <c r="C211" s="36">
        <f>SUMIFS(СВЦЭМ!$F$39:$F$782,СВЦЭМ!$A$39:$A$782,$A211,СВЦЭМ!$B$39:$B$782,C$190)+'СЕТ СН'!$F$15</f>
        <v>139.81367642999999</v>
      </c>
      <c r="D211" s="36">
        <f>SUMIFS(СВЦЭМ!$F$39:$F$782,СВЦЭМ!$A$39:$A$782,$A211,СВЦЭМ!$B$39:$B$782,D$190)+'СЕТ СН'!$F$15</f>
        <v>152.25919400000001</v>
      </c>
      <c r="E211" s="36">
        <f>SUMIFS(СВЦЭМ!$F$39:$F$782,СВЦЭМ!$A$39:$A$782,$A211,СВЦЭМ!$B$39:$B$782,E$190)+'СЕТ СН'!$F$15</f>
        <v>155.32942875000001</v>
      </c>
      <c r="F211" s="36">
        <f>SUMIFS(СВЦЭМ!$F$39:$F$782,СВЦЭМ!$A$39:$A$782,$A211,СВЦЭМ!$B$39:$B$782,F$190)+'СЕТ СН'!$F$15</f>
        <v>155.67796497</v>
      </c>
      <c r="G211" s="36">
        <f>SUMIFS(СВЦЭМ!$F$39:$F$782,СВЦЭМ!$A$39:$A$782,$A211,СВЦЭМ!$B$39:$B$782,G$190)+'СЕТ СН'!$F$15</f>
        <v>155.57694647</v>
      </c>
      <c r="H211" s="36">
        <f>SUMIFS(СВЦЭМ!$F$39:$F$782,СВЦЭМ!$A$39:$A$782,$A211,СВЦЭМ!$B$39:$B$782,H$190)+'СЕТ СН'!$F$15</f>
        <v>144.30473642999999</v>
      </c>
      <c r="I211" s="36">
        <f>SUMIFS(СВЦЭМ!$F$39:$F$782,СВЦЭМ!$A$39:$A$782,$A211,СВЦЭМ!$B$39:$B$782,I$190)+'СЕТ СН'!$F$15</f>
        <v>127.83224561</v>
      </c>
      <c r="J211" s="36">
        <f>SUMIFS(СВЦЭМ!$F$39:$F$782,СВЦЭМ!$A$39:$A$782,$A211,СВЦЭМ!$B$39:$B$782,J$190)+'СЕТ СН'!$F$15</f>
        <v>111.48381790000001</v>
      </c>
      <c r="K211" s="36">
        <f>SUMIFS(СВЦЭМ!$F$39:$F$782,СВЦЭМ!$A$39:$A$782,$A211,СВЦЭМ!$B$39:$B$782,K$190)+'СЕТ СН'!$F$15</f>
        <v>108.80999156999999</v>
      </c>
      <c r="L211" s="36">
        <f>SUMIFS(СВЦЭМ!$F$39:$F$782,СВЦЭМ!$A$39:$A$782,$A211,СВЦЭМ!$B$39:$B$782,L$190)+'СЕТ СН'!$F$15</f>
        <v>111.47320705999999</v>
      </c>
      <c r="M211" s="36">
        <f>SUMIFS(СВЦЭМ!$F$39:$F$782,СВЦЭМ!$A$39:$A$782,$A211,СВЦЭМ!$B$39:$B$782,M$190)+'СЕТ СН'!$F$15</f>
        <v>110.41837504</v>
      </c>
      <c r="N211" s="36">
        <f>SUMIFS(СВЦЭМ!$F$39:$F$782,СВЦЭМ!$A$39:$A$782,$A211,СВЦЭМ!$B$39:$B$782,N$190)+'СЕТ СН'!$F$15</f>
        <v>121.6905474</v>
      </c>
      <c r="O211" s="36">
        <f>SUMIFS(СВЦЭМ!$F$39:$F$782,СВЦЭМ!$A$39:$A$782,$A211,СВЦЭМ!$B$39:$B$782,O$190)+'СЕТ СН'!$F$15</f>
        <v>127.99717808</v>
      </c>
      <c r="P211" s="36">
        <f>SUMIFS(СВЦЭМ!$F$39:$F$782,СВЦЭМ!$A$39:$A$782,$A211,СВЦЭМ!$B$39:$B$782,P$190)+'СЕТ СН'!$F$15</f>
        <v>129.74252233999999</v>
      </c>
      <c r="Q211" s="36">
        <f>SUMIFS(СВЦЭМ!$F$39:$F$782,СВЦЭМ!$A$39:$A$782,$A211,СВЦЭМ!$B$39:$B$782,Q$190)+'СЕТ СН'!$F$15</f>
        <v>130.79391428</v>
      </c>
      <c r="R211" s="36">
        <f>SUMIFS(СВЦЭМ!$F$39:$F$782,СВЦЭМ!$A$39:$A$782,$A211,СВЦЭМ!$B$39:$B$782,R$190)+'СЕТ СН'!$F$15</f>
        <v>124.81392221</v>
      </c>
      <c r="S211" s="36">
        <f>SUMIFS(СВЦЭМ!$F$39:$F$782,СВЦЭМ!$A$39:$A$782,$A211,СВЦЭМ!$B$39:$B$782,S$190)+'СЕТ СН'!$F$15</f>
        <v>124.24135989</v>
      </c>
      <c r="T211" s="36">
        <f>SUMIFS(СВЦЭМ!$F$39:$F$782,СВЦЭМ!$A$39:$A$782,$A211,СВЦЭМ!$B$39:$B$782,T$190)+'СЕТ СН'!$F$15</f>
        <v>131.999123</v>
      </c>
      <c r="U211" s="36">
        <f>SUMIFS(СВЦЭМ!$F$39:$F$782,СВЦЭМ!$A$39:$A$782,$A211,СВЦЭМ!$B$39:$B$782,U$190)+'СЕТ СН'!$F$15</f>
        <v>124.0000356</v>
      </c>
      <c r="V211" s="36">
        <f>SUMIFS(СВЦЭМ!$F$39:$F$782,СВЦЭМ!$A$39:$A$782,$A211,СВЦЭМ!$B$39:$B$782,V$190)+'СЕТ СН'!$F$15</f>
        <v>115.71822881</v>
      </c>
      <c r="W211" s="36">
        <f>SUMIFS(СВЦЭМ!$F$39:$F$782,СВЦЭМ!$A$39:$A$782,$A211,СВЦЭМ!$B$39:$B$782,W$190)+'СЕТ СН'!$F$15</f>
        <v>118.03757582999999</v>
      </c>
      <c r="X211" s="36">
        <f>SUMIFS(СВЦЭМ!$F$39:$F$782,СВЦЭМ!$A$39:$A$782,$A211,СВЦЭМ!$B$39:$B$782,X$190)+'СЕТ СН'!$F$15</f>
        <v>112.51415095</v>
      </c>
      <c r="Y211" s="36">
        <f>SUMIFS(СВЦЭМ!$F$39:$F$782,СВЦЭМ!$A$39:$A$782,$A211,СВЦЭМ!$B$39:$B$782,Y$190)+'СЕТ СН'!$F$15</f>
        <v>105.70716996</v>
      </c>
    </row>
    <row r="212" spans="1:25" ht="15.75" x14ac:dyDescent="0.2">
      <c r="A212" s="35">
        <f t="shared" si="5"/>
        <v>44369</v>
      </c>
      <c r="B212" s="36">
        <f>SUMIFS(СВЦЭМ!$F$39:$F$782,СВЦЭМ!$A$39:$A$782,$A212,СВЦЭМ!$B$39:$B$782,B$190)+'СЕТ СН'!$F$15</f>
        <v>130.58452606</v>
      </c>
      <c r="C212" s="36">
        <f>SUMIFS(СВЦЭМ!$F$39:$F$782,СВЦЭМ!$A$39:$A$782,$A212,СВЦЭМ!$B$39:$B$782,C$190)+'СЕТ СН'!$F$15</f>
        <v>149.58838926999999</v>
      </c>
      <c r="D212" s="36">
        <f>SUMIFS(СВЦЭМ!$F$39:$F$782,СВЦЭМ!$A$39:$A$782,$A212,СВЦЭМ!$B$39:$B$782,D$190)+'СЕТ СН'!$F$15</f>
        <v>164.43412685999999</v>
      </c>
      <c r="E212" s="36">
        <f>SUMIFS(СВЦЭМ!$F$39:$F$782,СВЦЭМ!$A$39:$A$782,$A212,СВЦЭМ!$B$39:$B$782,E$190)+'СЕТ СН'!$F$15</f>
        <v>163.13581836</v>
      </c>
      <c r="F212" s="36">
        <f>SUMIFS(СВЦЭМ!$F$39:$F$782,СВЦЭМ!$A$39:$A$782,$A212,СВЦЭМ!$B$39:$B$782,F$190)+'СЕТ СН'!$F$15</f>
        <v>162.1763181</v>
      </c>
      <c r="G212" s="36">
        <f>SUMIFS(СВЦЭМ!$F$39:$F$782,СВЦЭМ!$A$39:$A$782,$A212,СВЦЭМ!$B$39:$B$782,G$190)+'СЕТ СН'!$F$15</f>
        <v>162.70052662000001</v>
      </c>
      <c r="H212" s="36">
        <f>SUMIFS(СВЦЭМ!$F$39:$F$782,СВЦЭМ!$A$39:$A$782,$A212,СВЦЭМ!$B$39:$B$782,H$190)+'СЕТ СН'!$F$15</f>
        <v>156.43330954000001</v>
      </c>
      <c r="I212" s="36">
        <f>SUMIFS(СВЦЭМ!$F$39:$F$782,СВЦЭМ!$A$39:$A$782,$A212,СВЦЭМ!$B$39:$B$782,I$190)+'СЕТ СН'!$F$15</f>
        <v>131.97216101999999</v>
      </c>
      <c r="J212" s="36">
        <f>SUMIFS(СВЦЭМ!$F$39:$F$782,СВЦЭМ!$A$39:$A$782,$A212,СВЦЭМ!$B$39:$B$782,J$190)+'СЕТ СН'!$F$15</f>
        <v>113.57808515000001</v>
      </c>
      <c r="K212" s="36">
        <f>SUMIFS(СВЦЭМ!$F$39:$F$782,СВЦЭМ!$A$39:$A$782,$A212,СВЦЭМ!$B$39:$B$782,K$190)+'СЕТ СН'!$F$15</f>
        <v>119.69003205999999</v>
      </c>
      <c r="L212" s="36">
        <f>SUMIFS(СВЦЭМ!$F$39:$F$782,СВЦЭМ!$A$39:$A$782,$A212,СВЦЭМ!$B$39:$B$782,L$190)+'СЕТ СН'!$F$15</f>
        <v>121.64465925</v>
      </c>
      <c r="M212" s="36">
        <f>SUMIFS(СВЦЭМ!$F$39:$F$782,СВЦЭМ!$A$39:$A$782,$A212,СВЦЭМ!$B$39:$B$782,M$190)+'СЕТ СН'!$F$15</f>
        <v>121.64707610000001</v>
      </c>
      <c r="N212" s="36">
        <f>SUMIFS(СВЦЭМ!$F$39:$F$782,СВЦЭМ!$A$39:$A$782,$A212,СВЦЭМ!$B$39:$B$782,N$190)+'СЕТ СН'!$F$15</f>
        <v>132.02800841999999</v>
      </c>
      <c r="O212" s="36">
        <f>SUMIFS(СВЦЭМ!$F$39:$F$782,СВЦЭМ!$A$39:$A$782,$A212,СВЦЭМ!$B$39:$B$782,O$190)+'СЕТ СН'!$F$15</f>
        <v>140.60656947999999</v>
      </c>
      <c r="P212" s="36">
        <f>SUMIFS(СВЦЭМ!$F$39:$F$782,СВЦЭМ!$A$39:$A$782,$A212,СВЦЭМ!$B$39:$B$782,P$190)+'СЕТ СН'!$F$15</f>
        <v>142.43903442999999</v>
      </c>
      <c r="Q212" s="36">
        <f>SUMIFS(СВЦЭМ!$F$39:$F$782,СВЦЭМ!$A$39:$A$782,$A212,СВЦЭМ!$B$39:$B$782,Q$190)+'СЕТ СН'!$F$15</f>
        <v>143.96420180999999</v>
      </c>
      <c r="R212" s="36">
        <f>SUMIFS(СВЦЭМ!$F$39:$F$782,СВЦЭМ!$A$39:$A$782,$A212,СВЦЭМ!$B$39:$B$782,R$190)+'СЕТ СН'!$F$15</f>
        <v>137.26102435999999</v>
      </c>
      <c r="S212" s="36">
        <f>SUMIFS(СВЦЭМ!$F$39:$F$782,СВЦЭМ!$A$39:$A$782,$A212,СВЦЭМ!$B$39:$B$782,S$190)+'СЕТ СН'!$F$15</f>
        <v>126.64726508</v>
      </c>
      <c r="T212" s="36">
        <f>SUMIFS(СВЦЭМ!$F$39:$F$782,СВЦЭМ!$A$39:$A$782,$A212,СВЦЭМ!$B$39:$B$782,T$190)+'СЕТ СН'!$F$15</f>
        <v>124.50185876</v>
      </c>
      <c r="U212" s="36">
        <f>SUMIFS(СВЦЭМ!$F$39:$F$782,СВЦЭМ!$A$39:$A$782,$A212,СВЦЭМ!$B$39:$B$782,U$190)+'СЕТ СН'!$F$15</f>
        <v>125.33684239</v>
      </c>
      <c r="V212" s="36">
        <f>SUMIFS(СВЦЭМ!$F$39:$F$782,СВЦЭМ!$A$39:$A$782,$A212,СВЦЭМ!$B$39:$B$782,V$190)+'СЕТ СН'!$F$15</f>
        <v>129.54781986</v>
      </c>
      <c r="W212" s="36">
        <f>SUMIFS(СВЦЭМ!$F$39:$F$782,СВЦЭМ!$A$39:$A$782,$A212,СВЦЭМ!$B$39:$B$782,W$190)+'СЕТ СН'!$F$15</f>
        <v>132.16295971</v>
      </c>
      <c r="X212" s="36">
        <f>SUMIFS(СВЦЭМ!$F$39:$F$782,СВЦЭМ!$A$39:$A$782,$A212,СВЦЭМ!$B$39:$B$782,X$190)+'СЕТ СН'!$F$15</f>
        <v>127.319119</v>
      </c>
      <c r="Y212" s="36">
        <f>SUMIFS(СВЦЭМ!$F$39:$F$782,СВЦЭМ!$A$39:$A$782,$A212,СВЦЭМ!$B$39:$B$782,Y$190)+'СЕТ СН'!$F$15</f>
        <v>123.63712697</v>
      </c>
    </row>
    <row r="213" spans="1:25" ht="15.75" x14ac:dyDescent="0.2">
      <c r="A213" s="35">
        <f t="shared" si="5"/>
        <v>44370</v>
      </c>
      <c r="B213" s="36">
        <f>SUMIFS(СВЦЭМ!$F$39:$F$782,СВЦЭМ!$A$39:$A$782,$A213,СВЦЭМ!$B$39:$B$782,B$190)+'СЕТ СН'!$F$15</f>
        <v>146.28189076000001</v>
      </c>
      <c r="C213" s="36">
        <f>SUMIFS(СВЦЭМ!$F$39:$F$782,СВЦЭМ!$A$39:$A$782,$A213,СВЦЭМ!$B$39:$B$782,C$190)+'СЕТ СН'!$F$15</f>
        <v>170.43881837999999</v>
      </c>
      <c r="D213" s="36">
        <f>SUMIFS(СВЦЭМ!$F$39:$F$782,СВЦЭМ!$A$39:$A$782,$A213,СВЦЭМ!$B$39:$B$782,D$190)+'СЕТ СН'!$F$15</f>
        <v>179.63610940000001</v>
      </c>
      <c r="E213" s="36">
        <f>SUMIFS(СВЦЭМ!$F$39:$F$782,СВЦЭМ!$A$39:$A$782,$A213,СВЦЭМ!$B$39:$B$782,E$190)+'СЕТ СН'!$F$15</f>
        <v>178.41219541999999</v>
      </c>
      <c r="F213" s="36">
        <f>SUMIFS(СВЦЭМ!$F$39:$F$782,СВЦЭМ!$A$39:$A$782,$A213,СВЦЭМ!$B$39:$B$782,F$190)+'СЕТ СН'!$F$15</f>
        <v>177.95084054</v>
      </c>
      <c r="G213" s="36">
        <f>SUMIFS(СВЦЭМ!$F$39:$F$782,СВЦЭМ!$A$39:$A$782,$A213,СВЦЭМ!$B$39:$B$782,G$190)+'СЕТ СН'!$F$15</f>
        <v>178.64004022</v>
      </c>
      <c r="H213" s="36">
        <f>SUMIFS(СВЦЭМ!$F$39:$F$782,СВЦЭМ!$A$39:$A$782,$A213,СВЦЭМ!$B$39:$B$782,H$190)+'СЕТ СН'!$F$15</f>
        <v>180.10323052000001</v>
      </c>
      <c r="I213" s="36">
        <f>SUMIFS(СВЦЭМ!$F$39:$F$782,СВЦЭМ!$A$39:$A$782,$A213,СВЦЭМ!$B$39:$B$782,I$190)+'СЕТ СН'!$F$15</f>
        <v>160.91199567000001</v>
      </c>
      <c r="J213" s="36">
        <f>SUMIFS(СВЦЭМ!$F$39:$F$782,СВЦЭМ!$A$39:$A$782,$A213,СВЦЭМ!$B$39:$B$782,J$190)+'СЕТ СН'!$F$15</f>
        <v>139.27362281000001</v>
      </c>
      <c r="K213" s="36">
        <f>SUMIFS(СВЦЭМ!$F$39:$F$782,СВЦЭМ!$A$39:$A$782,$A213,СВЦЭМ!$B$39:$B$782,K$190)+'СЕТ СН'!$F$15</f>
        <v>133.21098436</v>
      </c>
      <c r="L213" s="36">
        <f>SUMIFS(СВЦЭМ!$F$39:$F$782,СВЦЭМ!$A$39:$A$782,$A213,СВЦЭМ!$B$39:$B$782,L$190)+'СЕТ СН'!$F$15</f>
        <v>137.19831346999999</v>
      </c>
      <c r="M213" s="36">
        <f>SUMIFS(СВЦЭМ!$F$39:$F$782,СВЦЭМ!$A$39:$A$782,$A213,СВЦЭМ!$B$39:$B$782,M$190)+'СЕТ СН'!$F$15</f>
        <v>136.23771221000001</v>
      </c>
      <c r="N213" s="36">
        <f>SUMIFS(СВЦЭМ!$F$39:$F$782,СВЦЭМ!$A$39:$A$782,$A213,СВЦЭМ!$B$39:$B$782,N$190)+'СЕТ СН'!$F$15</f>
        <v>149.85016325000001</v>
      </c>
      <c r="O213" s="36">
        <f>SUMIFS(СВЦЭМ!$F$39:$F$782,СВЦЭМ!$A$39:$A$782,$A213,СВЦЭМ!$B$39:$B$782,O$190)+'СЕТ СН'!$F$15</f>
        <v>160.12867298</v>
      </c>
      <c r="P213" s="36">
        <f>SUMIFS(СВЦЭМ!$F$39:$F$782,СВЦЭМ!$A$39:$A$782,$A213,СВЦЭМ!$B$39:$B$782,P$190)+'СЕТ СН'!$F$15</f>
        <v>162.19938386000001</v>
      </c>
      <c r="Q213" s="36">
        <f>SUMIFS(СВЦЭМ!$F$39:$F$782,СВЦЭМ!$A$39:$A$782,$A213,СВЦЭМ!$B$39:$B$782,Q$190)+'СЕТ СН'!$F$15</f>
        <v>165.06491120000001</v>
      </c>
      <c r="R213" s="36">
        <f>SUMIFS(СВЦЭМ!$F$39:$F$782,СВЦЭМ!$A$39:$A$782,$A213,СВЦЭМ!$B$39:$B$782,R$190)+'СЕТ СН'!$F$15</f>
        <v>154.80686391</v>
      </c>
      <c r="S213" s="36">
        <f>SUMIFS(СВЦЭМ!$F$39:$F$782,СВЦЭМ!$A$39:$A$782,$A213,СВЦЭМ!$B$39:$B$782,S$190)+'СЕТ СН'!$F$15</f>
        <v>141.8812183</v>
      </c>
      <c r="T213" s="36">
        <f>SUMIFS(СВЦЭМ!$F$39:$F$782,СВЦЭМ!$A$39:$A$782,$A213,СВЦЭМ!$B$39:$B$782,T$190)+'СЕТ СН'!$F$15</f>
        <v>134.21575078999999</v>
      </c>
      <c r="U213" s="36">
        <f>SUMIFS(СВЦЭМ!$F$39:$F$782,СВЦЭМ!$A$39:$A$782,$A213,СВЦЭМ!$B$39:$B$782,U$190)+'СЕТ СН'!$F$15</f>
        <v>134.85747108999999</v>
      </c>
      <c r="V213" s="36">
        <f>SUMIFS(СВЦЭМ!$F$39:$F$782,СВЦЭМ!$A$39:$A$782,$A213,СВЦЭМ!$B$39:$B$782,V$190)+'СЕТ СН'!$F$15</f>
        <v>138.64074676999999</v>
      </c>
      <c r="W213" s="36">
        <f>SUMIFS(СВЦЭМ!$F$39:$F$782,СВЦЭМ!$A$39:$A$782,$A213,СВЦЭМ!$B$39:$B$782,W$190)+'СЕТ СН'!$F$15</f>
        <v>140.98843435000001</v>
      </c>
      <c r="X213" s="36">
        <f>SUMIFS(СВЦЭМ!$F$39:$F$782,СВЦЭМ!$A$39:$A$782,$A213,СВЦЭМ!$B$39:$B$782,X$190)+'СЕТ СН'!$F$15</f>
        <v>136.33027372000001</v>
      </c>
      <c r="Y213" s="36">
        <f>SUMIFS(СВЦЭМ!$F$39:$F$782,СВЦЭМ!$A$39:$A$782,$A213,СВЦЭМ!$B$39:$B$782,Y$190)+'СЕТ СН'!$F$15</f>
        <v>127.50968109999999</v>
      </c>
    </row>
    <row r="214" spans="1:25" ht="15.75" x14ac:dyDescent="0.2">
      <c r="A214" s="35">
        <f t="shared" si="5"/>
        <v>44371</v>
      </c>
      <c r="B214" s="36">
        <f>SUMIFS(СВЦЭМ!$F$39:$F$782,СВЦЭМ!$A$39:$A$782,$A214,СВЦЭМ!$B$39:$B$782,B$190)+'СЕТ СН'!$F$15</f>
        <v>143.68784891999999</v>
      </c>
      <c r="C214" s="36">
        <f>SUMIFS(СВЦЭМ!$F$39:$F$782,СВЦЭМ!$A$39:$A$782,$A214,СВЦЭМ!$B$39:$B$782,C$190)+'СЕТ СН'!$F$15</f>
        <v>168.21337382999999</v>
      </c>
      <c r="D214" s="36">
        <f>SUMIFS(СВЦЭМ!$F$39:$F$782,СВЦЭМ!$A$39:$A$782,$A214,СВЦЭМ!$B$39:$B$782,D$190)+'СЕТ СН'!$F$15</f>
        <v>175.20199377</v>
      </c>
      <c r="E214" s="36">
        <f>SUMIFS(СВЦЭМ!$F$39:$F$782,СВЦЭМ!$A$39:$A$782,$A214,СВЦЭМ!$B$39:$B$782,E$190)+'СЕТ СН'!$F$15</f>
        <v>174.68477540999999</v>
      </c>
      <c r="F214" s="36">
        <f>SUMIFS(СВЦЭМ!$F$39:$F$782,СВЦЭМ!$A$39:$A$782,$A214,СВЦЭМ!$B$39:$B$782,F$190)+'СЕТ СН'!$F$15</f>
        <v>173.78658275999999</v>
      </c>
      <c r="G214" s="36">
        <f>SUMIFS(СВЦЭМ!$F$39:$F$782,СВЦЭМ!$A$39:$A$782,$A214,СВЦЭМ!$B$39:$B$782,G$190)+'СЕТ СН'!$F$15</f>
        <v>175.91891398999999</v>
      </c>
      <c r="H214" s="36">
        <f>SUMIFS(СВЦЭМ!$F$39:$F$782,СВЦЭМ!$A$39:$A$782,$A214,СВЦЭМ!$B$39:$B$782,H$190)+'СЕТ СН'!$F$15</f>
        <v>176.09930401</v>
      </c>
      <c r="I214" s="36">
        <f>SUMIFS(СВЦЭМ!$F$39:$F$782,СВЦЭМ!$A$39:$A$782,$A214,СВЦЭМ!$B$39:$B$782,I$190)+'СЕТ СН'!$F$15</f>
        <v>155.24713301</v>
      </c>
      <c r="J214" s="36">
        <f>SUMIFS(СВЦЭМ!$F$39:$F$782,СВЦЭМ!$A$39:$A$782,$A214,СВЦЭМ!$B$39:$B$782,J$190)+'СЕТ СН'!$F$15</f>
        <v>140.48150537000001</v>
      </c>
      <c r="K214" s="36">
        <f>SUMIFS(СВЦЭМ!$F$39:$F$782,СВЦЭМ!$A$39:$A$782,$A214,СВЦЭМ!$B$39:$B$782,K$190)+'СЕТ СН'!$F$15</f>
        <v>142.83661738999999</v>
      </c>
      <c r="L214" s="36">
        <f>SUMIFS(СВЦЭМ!$F$39:$F$782,СВЦЭМ!$A$39:$A$782,$A214,СВЦЭМ!$B$39:$B$782,L$190)+'СЕТ СН'!$F$15</f>
        <v>141.83130689999999</v>
      </c>
      <c r="M214" s="36">
        <f>SUMIFS(СВЦЭМ!$F$39:$F$782,СВЦЭМ!$A$39:$A$782,$A214,СВЦЭМ!$B$39:$B$782,M$190)+'СЕТ СН'!$F$15</f>
        <v>143.09732596000001</v>
      </c>
      <c r="N214" s="36">
        <f>SUMIFS(СВЦЭМ!$F$39:$F$782,СВЦЭМ!$A$39:$A$782,$A214,СВЦЭМ!$B$39:$B$782,N$190)+'СЕТ СН'!$F$15</f>
        <v>151.90273268999999</v>
      </c>
      <c r="O214" s="36">
        <f>SUMIFS(СВЦЭМ!$F$39:$F$782,СВЦЭМ!$A$39:$A$782,$A214,СВЦЭМ!$B$39:$B$782,O$190)+'СЕТ СН'!$F$15</f>
        <v>166.73297599</v>
      </c>
      <c r="P214" s="36">
        <f>SUMIFS(СВЦЭМ!$F$39:$F$782,СВЦЭМ!$A$39:$A$782,$A214,СВЦЭМ!$B$39:$B$782,P$190)+'СЕТ СН'!$F$15</f>
        <v>168.28706507000001</v>
      </c>
      <c r="Q214" s="36">
        <f>SUMIFS(СВЦЭМ!$F$39:$F$782,СВЦЭМ!$A$39:$A$782,$A214,СВЦЭМ!$B$39:$B$782,Q$190)+'СЕТ СН'!$F$15</f>
        <v>167.31096253999999</v>
      </c>
      <c r="R214" s="36">
        <f>SUMIFS(СВЦЭМ!$F$39:$F$782,СВЦЭМ!$A$39:$A$782,$A214,СВЦЭМ!$B$39:$B$782,R$190)+'СЕТ СН'!$F$15</f>
        <v>153.96897074</v>
      </c>
      <c r="S214" s="36">
        <f>SUMIFS(СВЦЭМ!$F$39:$F$782,СВЦЭМ!$A$39:$A$782,$A214,СВЦЭМ!$B$39:$B$782,S$190)+'СЕТ СН'!$F$15</f>
        <v>143.00951853000001</v>
      </c>
      <c r="T214" s="36">
        <f>SUMIFS(СВЦЭМ!$F$39:$F$782,СВЦЭМ!$A$39:$A$782,$A214,СВЦЭМ!$B$39:$B$782,T$190)+'СЕТ СН'!$F$15</f>
        <v>140.02455047999999</v>
      </c>
      <c r="U214" s="36">
        <f>SUMIFS(СВЦЭМ!$F$39:$F$782,СВЦЭМ!$A$39:$A$782,$A214,СВЦЭМ!$B$39:$B$782,U$190)+'СЕТ СН'!$F$15</f>
        <v>141.92356459000001</v>
      </c>
      <c r="V214" s="36">
        <f>SUMIFS(СВЦЭМ!$F$39:$F$782,СВЦЭМ!$A$39:$A$782,$A214,СВЦЭМ!$B$39:$B$782,V$190)+'СЕТ СН'!$F$15</f>
        <v>143.18294337</v>
      </c>
      <c r="W214" s="36">
        <f>SUMIFS(СВЦЭМ!$F$39:$F$782,СВЦЭМ!$A$39:$A$782,$A214,СВЦЭМ!$B$39:$B$782,W$190)+'СЕТ СН'!$F$15</f>
        <v>143.16716410999999</v>
      </c>
      <c r="X214" s="36">
        <f>SUMIFS(СВЦЭМ!$F$39:$F$782,СВЦЭМ!$A$39:$A$782,$A214,СВЦЭМ!$B$39:$B$782,X$190)+'СЕТ СН'!$F$15</f>
        <v>141.43454413000001</v>
      </c>
      <c r="Y214" s="36">
        <f>SUMIFS(СВЦЭМ!$F$39:$F$782,СВЦЭМ!$A$39:$A$782,$A214,СВЦЭМ!$B$39:$B$782,Y$190)+'СЕТ СН'!$F$15</f>
        <v>132.9964401</v>
      </c>
    </row>
    <row r="215" spans="1:25" ht="15.75" x14ac:dyDescent="0.2">
      <c r="A215" s="35">
        <f t="shared" si="5"/>
        <v>44372</v>
      </c>
      <c r="B215" s="36">
        <f>SUMIFS(СВЦЭМ!$F$39:$F$782,СВЦЭМ!$A$39:$A$782,$A215,СВЦЭМ!$B$39:$B$782,B$190)+'СЕТ СН'!$F$15</f>
        <v>146.43824186000001</v>
      </c>
      <c r="C215" s="36">
        <f>SUMIFS(СВЦЭМ!$F$39:$F$782,СВЦЭМ!$A$39:$A$782,$A215,СВЦЭМ!$B$39:$B$782,C$190)+'СЕТ СН'!$F$15</f>
        <v>168.64133437000001</v>
      </c>
      <c r="D215" s="36">
        <f>SUMIFS(СВЦЭМ!$F$39:$F$782,СВЦЭМ!$A$39:$A$782,$A215,СВЦЭМ!$B$39:$B$782,D$190)+'СЕТ СН'!$F$15</f>
        <v>177.42752849999999</v>
      </c>
      <c r="E215" s="36">
        <f>SUMIFS(СВЦЭМ!$F$39:$F$782,СВЦЭМ!$A$39:$A$782,$A215,СВЦЭМ!$B$39:$B$782,E$190)+'СЕТ СН'!$F$15</f>
        <v>176.74015839</v>
      </c>
      <c r="F215" s="36">
        <f>SUMIFS(СВЦЭМ!$F$39:$F$782,СВЦЭМ!$A$39:$A$782,$A215,СВЦЭМ!$B$39:$B$782,F$190)+'СЕТ СН'!$F$15</f>
        <v>177.05736722</v>
      </c>
      <c r="G215" s="36">
        <f>SUMIFS(СВЦЭМ!$F$39:$F$782,СВЦЭМ!$A$39:$A$782,$A215,СВЦЭМ!$B$39:$B$782,G$190)+'СЕТ СН'!$F$15</f>
        <v>177.52690516000001</v>
      </c>
      <c r="H215" s="36">
        <f>SUMIFS(СВЦЭМ!$F$39:$F$782,СВЦЭМ!$A$39:$A$782,$A215,СВЦЭМ!$B$39:$B$782,H$190)+'СЕТ СН'!$F$15</f>
        <v>177.34700329</v>
      </c>
      <c r="I215" s="36">
        <f>SUMIFS(СВЦЭМ!$F$39:$F$782,СВЦЭМ!$A$39:$A$782,$A215,СВЦЭМ!$B$39:$B$782,I$190)+'СЕТ СН'!$F$15</f>
        <v>152.34498844000001</v>
      </c>
      <c r="J215" s="36">
        <f>SUMIFS(СВЦЭМ!$F$39:$F$782,СВЦЭМ!$A$39:$A$782,$A215,СВЦЭМ!$B$39:$B$782,J$190)+'СЕТ СН'!$F$15</f>
        <v>138.47868248</v>
      </c>
      <c r="K215" s="36">
        <f>SUMIFS(СВЦЭМ!$F$39:$F$782,СВЦЭМ!$A$39:$A$782,$A215,СВЦЭМ!$B$39:$B$782,K$190)+'СЕТ СН'!$F$15</f>
        <v>142.49754177</v>
      </c>
      <c r="L215" s="36">
        <f>SUMIFS(СВЦЭМ!$F$39:$F$782,СВЦЭМ!$A$39:$A$782,$A215,СВЦЭМ!$B$39:$B$782,L$190)+'СЕТ СН'!$F$15</f>
        <v>140.90857826000001</v>
      </c>
      <c r="M215" s="36">
        <f>SUMIFS(СВЦЭМ!$F$39:$F$782,СВЦЭМ!$A$39:$A$782,$A215,СВЦЭМ!$B$39:$B$782,M$190)+'СЕТ СН'!$F$15</f>
        <v>140.87058733999999</v>
      </c>
      <c r="N215" s="36">
        <f>SUMIFS(СВЦЭМ!$F$39:$F$782,СВЦЭМ!$A$39:$A$782,$A215,СВЦЭМ!$B$39:$B$782,N$190)+'СЕТ СН'!$F$15</f>
        <v>152.74176183</v>
      </c>
      <c r="O215" s="36">
        <f>SUMIFS(СВЦЭМ!$F$39:$F$782,СВЦЭМ!$A$39:$A$782,$A215,СВЦЭМ!$B$39:$B$782,O$190)+'СЕТ СН'!$F$15</f>
        <v>163.63613823</v>
      </c>
      <c r="P215" s="36">
        <f>SUMIFS(СВЦЭМ!$F$39:$F$782,СВЦЭМ!$A$39:$A$782,$A215,СВЦЭМ!$B$39:$B$782,P$190)+'СЕТ СН'!$F$15</f>
        <v>165.43453832</v>
      </c>
      <c r="Q215" s="36">
        <f>SUMIFS(СВЦЭМ!$F$39:$F$782,СВЦЭМ!$A$39:$A$782,$A215,СВЦЭМ!$B$39:$B$782,Q$190)+'СЕТ СН'!$F$15</f>
        <v>167.37653424000001</v>
      </c>
      <c r="R215" s="36">
        <f>SUMIFS(СВЦЭМ!$F$39:$F$782,СВЦЭМ!$A$39:$A$782,$A215,СВЦЭМ!$B$39:$B$782,R$190)+'СЕТ СН'!$F$15</f>
        <v>159.41965956000001</v>
      </c>
      <c r="S215" s="36">
        <f>SUMIFS(СВЦЭМ!$F$39:$F$782,СВЦЭМ!$A$39:$A$782,$A215,СВЦЭМ!$B$39:$B$782,S$190)+'СЕТ СН'!$F$15</f>
        <v>143.43866517000001</v>
      </c>
      <c r="T215" s="36">
        <f>SUMIFS(СВЦЭМ!$F$39:$F$782,СВЦЭМ!$A$39:$A$782,$A215,СВЦЭМ!$B$39:$B$782,T$190)+'СЕТ СН'!$F$15</f>
        <v>139.67043365999999</v>
      </c>
      <c r="U215" s="36">
        <f>SUMIFS(СВЦЭМ!$F$39:$F$782,СВЦЭМ!$A$39:$A$782,$A215,СВЦЭМ!$B$39:$B$782,U$190)+'СЕТ СН'!$F$15</f>
        <v>141.23565593999999</v>
      </c>
      <c r="V215" s="36">
        <f>SUMIFS(СВЦЭМ!$F$39:$F$782,СВЦЭМ!$A$39:$A$782,$A215,СВЦЭМ!$B$39:$B$782,V$190)+'СЕТ СН'!$F$15</f>
        <v>141.42833440000001</v>
      </c>
      <c r="W215" s="36">
        <f>SUMIFS(СВЦЭМ!$F$39:$F$782,СВЦЭМ!$A$39:$A$782,$A215,СВЦЭМ!$B$39:$B$782,W$190)+'СЕТ СН'!$F$15</f>
        <v>143.50285332999999</v>
      </c>
      <c r="X215" s="36">
        <f>SUMIFS(СВЦЭМ!$F$39:$F$782,СВЦЭМ!$A$39:$A$782,$A215,СВЦЭМ!$B$39:$B$782,X$190)+'СЕТ СН'!$F$15</f>
        <v>139.83938752</v>
      </c>
      <c r="Y215" s="36">
        <f>SUMIFS(СВЦЭМ!$F$39:$F$782,СВЦЭМ!$A$39:$A$782,$A215,СВЦЭМ!$B$39:$B$782,Y$190)+'СЕТ СН'!$F$15</f>
        <v>129.35108323</v>
      </c>
    </row>
    <row r="216" spans="1:25" ht="15.75" x14ac:dyDescent="0.2">
      <c r="A216" s="35">
        <f t="shared" si="5"/>
        <v>44373</v>
      </c>
      <c r="B216" s="36">
        <f>SUMIFS(СВЦЭМ!$F$39:$F$782,СВЦЭМ!$A$39:$A$782,$A216,СВЦЭМ!$B$39:$B$782,B$190)+'СЕТ СН'!$F$15</f>
        <v>137.69528703</v>
      </c>
      <c r="C216" s="36">
        <f>SUMIFS(СВЦЭМ!$F$39:$F$782,СВЦЭМ!$A$39:$A$782,$A216,СВЦЭМ!$B$39:$B$782,C$190)+'СЕТ СН'!$F$15</f>
        <v>159.48506362000001</v>
      </c>
      <c r="D216" s="36">
        <f>SUMIFS(СВЦЭМ!$F$39:$F$782,СВЦЭМ!$A$39:$A$782,$A216,СВЦЭМ!$B$39:$B$782,D$190)+'СЕТ СН'!$F$15</f>
        <v>163.50606744000001</v>
      </c>
      <c r="E216" s="36">
        <f>SUMIFS(СВЦЭМ!$F$39:$F$782,СВЦЭМ!$A$39:$A$782,$A216,СВЦЭМ!$B$39:$B$782,E$190)+'СЕТ СН'!$F$15</f>
        <v>163.51515357</v>
      </c>
      <c r="F216" s="36">
        <f>SUMIFS(СВЦЭМ!$F$39:$F$782,СВЦЭМ!$A$39:$A$782,$A216,СВЦЭМ!$B$39:$B$782,F$190)+'СЕТ СН'!$F$15</f>
        <v>165.24835539</v>
      </c>
      <c r="G216" s="36">
        <f>SUMIFS(СВЦЭМ!$F$39:$F$782,СВЦЭМ!$A$39:$A$782,$A216,СВЦЭМ!$B$39:$B$782,G$190)+'СЕТ СН'!$F$15</f>
        <v>162.96995247999999</v>
      </c>
      <c r="H216" s="36">
        <f>SUMIFS(СВЦЭМ!$F$39:$F$782,СВЦЭМ!$A$39:$A$782,$A216,СВЦЭМ!$B$39:$B$782,H$190)+'СЕТ СН'!$F$15</f>
        <v>163.05649235000001</v>
      </c>
      <c r="I216" s="36">
        <f>SUMIFS(СВЦЭМ!$F$39:$F$782,СВЦЭМ!$A$39:$A$782,$A216,СВЦЭМ!$B$39:$B$782,I$190)+'СЕТ СН'!$F$15</f>
        <v>157.39021943</v>
      </c>
      <c r="J216" s="36">
        <f>SUMIFS(СВЦЭМ!$F$39:$F$782,СВЦЭМ!$A$39:$A$782,$A216,СВЦЭМ!$B$39:$B$782,J$190)+'СЕТ СН'!$F$15</f>
        <v>142.06737820000001</v>
      </c>
      <c r="K216" s="36">
        <f>SUMIFS(СВЦЭМ!$F$39:$F$782,СВЦЭМ!$A$39:$A$782,$A216,СВЦЭМ!$B$39:$B$782,K$190)+'СЕТ СН'!$F$15</f>
        <v>133.59872677999999</v>
      </c>
      <c r="L216" s="36">
        <f>SUMIFS(СВЦЭМ!$F$39:$F$782,СВЦЭМ!$A$39:$A$782,$A216,СВЦЭМ!$B$39:$B$782,L$190)+'СЕТ СН'!$F$15</f>
        <v>134.91008869999999</v>
      </c>
      <c r="M216" s="36">
        <f>SUMIFS(СВЦЭМ!$F$39:$F$782,СВЦЭМ!$A$39:$A$782,$A216,СВЦЭМ!$B$39:$B$782,M$190)+'СЕТ СН'!$F$15</f>
        <v>139.09040218999999</v>
      </c>
      <c r="N216" s="36">
        <f>SUMIFS(СВЦЭМ!$F$39:$F$782,СВЦЭМ!$A$39:$A$782,$A216,СВЦЭМ!$B$39:$B$782,N$190)+'СЕТ СН'!$F$15</f>
        <v>150.24586545</v>
      </c>
      <c r="O216" s="36">
        <f>SUMIFS(СВЦЭМ!$F$39:$F$782,СВЦЭМ!$A$39:$A$782,$A216,СВЦЭМ!$B$39:$B$782,O$190)+'СЕТ СН'!$F$15</f>
        <v>152.16891084</v>
      </c>
      <c r="P216" s="36">
        <f>SUMIFS(СВЦЭМ!$F$39:$F$782,СВЦЭМ!$A$39:$A$782,$A216,СВЦЭМ!$B$39:$B$782,P$190)+'СЕТ СН'!$F$15</f>
        <v>152.68022074999999</v>
      </c>
      <c r="Q216" s="36">
        <f>SUMIFS(СВЦЭМ!$F$39:$F$782,СВЦЭМ!$A$39:$A$782,$A216,СВЦЭМ!$B$39:$B$782,Q$190)+'СЕТ СН'!$F$15</f>
        <v>152.55906425000001</v>
      </c>
      <c r="R216" s="36">
        <f>SUMIFS(СВЦЭМ!$F$39:$F$782,СВЦЭМ!$A$39:$A$782,$A216,СВЦЭМ!$B$39:$B$782,R$190)+'СЕТ СН'!$F$15</f>
        <v>142.69158539</v>
      </c>
      <c r="S216" s="36">
        <f>SUMIFS(СВЦЭМ!$F$39:$F$782,СВЦЭМ!$A$39:$A$782,$A216,СВЦЭМ!$B$39:$B$782,S$190)+'СЕТ СН'!$F$15</f>
        <v>135.4586884</v>
      </c>
      <c r="T216" s="36">
        <f>SUMIFS(СВЦЭМ!$F$39:$F$782,СВЦЭМ!$A$39:$A$782,$A216,СВЦЭМ!$B$39:$B$782,T$190)+'СЕТ СН'!$F$15</f>
        <v>132.91811340000001</v>
      </c>
      <c r="U216" s="36">
        <f>SUMIFS(СВЦЭМ!$F$39:$F$782,СВЦЭМ!$A$39:$A$782,$A216,СВЦЭМ!$B$39:$B$782,U$190)+'СЕТ СН'!$F$15</f>
        <v>133.33211591</v>
      </c>
      <c r="V216" s="36">
        <f>SUMIFS(СВЦЭМ!$F$39:$F$782,СВЦЭМ!$A$39:$A$782,$A216,СВЦЭМ!$B$39:$B$782,V$190)+'СЕТ СН'!$F$15</f>
        <v>132.75031258000001</v>
      </c>
      <c r="W216" s="36">
        <f>SUMIFS(СВЦЭМ!$F$39:$F$782,СВЦЭМ!$A$39:$A$782,$A216,СВЦЭМ!$B$39:$B$782,W$190)+'СЕТ СН'!$F$15</f>
        <v>135.88464425999999</v>
      </c>
      <c r="X216" s="36">
        <f>SUMIFS(СВЦЭМ!$F$39:$F$782,СВЦЭМ!$A$39:$A$782,$A216,СВЦЭМ!$B$39:$B$782,X$190)+'СЕТ СН'!$F$15</f>
        <v>133.42951830999999</v>
      </c>
      <c r="Y216" s="36">
        <f>SUMIFS(СВЦЭМ!$F$39:$F$782,СВЦЭМ!$A$39:$A$782,$A216,СВЦЭМ!$B$39:$B$782,Y$190)+'СЕТ СН'!$F$15</f>
        <v>123.69195762</v>
      </c>
    </row>
    <row r="217" spans="1:25" ht="15.75" x14ac:dyDescent="0.2">
      <c r="A217" s="35">
        <f t="shared" si="5"/>
        <v>44374</v>
      </c>
      <c r="B217" s="36">
        <f>SUMIFS(СВЦЭМ!$F$39:$F$782,СВЦЭМ!$A$39:$A$782,$A217,СВЦЭМ!$B$39:$B$782,B$190)+'СЕТ СН'!$F$15</f>
        <v>128.62226909</v>
      </c>
      <c r="C217" s="36">
        <f>SUMIFS(СВЦЭМ!$F$39:$F$782,СВЦЭМ!$A$39:$A$782,$A217,СВЦЭМ!$B$39:$B$782,C$190)+'СЕТ СН'!$F$15</f>
        <v>141.39082933</v>
      </c>
      <c r="D217" s="36">
        <f>SUMIFS(СВЦЭМ!$F$39:$F$782,СВЦЭМ!$A$39:$A$782,$A217,СВЦЭМ!$B$39:$B$782,D$190)+'СЕТ СН'!$F$15</f>
        <v>157.83785272</v>
      </c>
      <c r="E217" s="36">
        <f>SUMIFS(СВЦЭМ!$F$39:$F$782,СВЦЭМ!$A$39:$A$782,$A217,СВЦЭМ!$B$39:$B$782,E$190)+'СЕТ СН'!$F$15</f>
        <v>162.36076969999999</v>
      </c>
      <c r="F217" s="36">
        <f>SUMIFS(СВЦЭМ!$F$39:$F$782,СВЦЭМ!$A$39:$A$782,$A217,СВЦЭМ!$B$39:$B$782,F$190)+'СЕТ СН'!$F$15</f>
        <v>163.50372003999999</v>
      </c>
      <c r="G217" s="36">
        <f>SUMIFS(СВЦЭМ!$F$39:$F$782,СВЦЭМ!$A$39:$A$782,$A217,СВЦЭМ!$B$39:$B$782,G$190)+'СЕТ СН'!$F$15</f>
        <v>163.13337597</v>
      </c>
      <c r="H217" s="36">
        <f>SUMIFS(СВЦЭМ!$F$39:$F$782,СВЦЭМ!$A$39:$A$782,$A217,СВЦЭМ!$B$39:$B$782,H$190)+'СЕТ СН'!$F$15</f>
        <v>158.78619938</v>
      </c>
      <c r="I217" s="36">
        <f>SUMIFS(СВЦЭМ!$F$39:$F$782,СВЦЭМ!$A$39:$A$782,$A217,СВЦЭМ!$B$39:$B$782,I$190)+'СЕТ СН'!$F$15</f>
        <v>139.93990203999999</v>
      </c>
      <c r="J217" s="36">
        <f>SUMIFS(СВЦЭМ!$F$39:$F$782,СВЦЭМ!$A$39:$A$782,$A217,СВЦЭМ!$B$39:$B$782,J$190)+'СЕТ СН'!$F$15</f>
        <v>128.74559468000001</v>
      </c>
      <c r="K217" s="36">
        <f>SUMIFS(СВЦЭМ!$F$39:$F$782,СВЦЭМ!$A$39:$A$782,$A217,СВЦЭМ!$B$39:$B$782,K$190)+'СЕТ СН'!$F$15</f>
        <v>128.06135173000001</v>
      </c>
      <c r="L217" s="36">
        <f>SUMIFS(СВЦЭМ!$F$39:$F$782,СВЦЭМ!$A$39:$A$782,$A217,СВЦЭМ!$B$39:$B$782,L$190)+'СЕТ СН'!$F$15</f>
        <v>125.62510725999999</v>
      </c>
      <c r="M217" s="36">
        <f>SUMIFS(СВЦЭМ!$F$39:$F$782,СВЦЭМ!$A$39:$A$782,$A217,СВЦЭМ!$B$39:$B$782,M$190)+'СЕТ СН'!$F$15</f>
        <v>130.84576949000001</v>
      </c>
      <c r="N217" s="36">
        <f>SUMIFS(СВЦЭМ!$F$39:$F$782,СВЦЭМ!$A$39:$A$782,$A217,СВЦЭМ!$B$39:$B$782,N$190)+'СЕТ СН'!$F$15</f>
        <v>145.59911629999999</v>
      </c>
      <c r="O217" s="36">
        <f>SUMIFS(СВЦЭМ!$F$39:$F$782,СВЦЭМ!$A$39:$A$782,$A217,СВЦЭМ!$B$39:$B$782,O$190)+'СЕТ СН'!$F$15</f>
        <v>158.11394365999999</v>
      </c>
      <c r="P217" s="36">
        <f>SUMIFS(СВЦЭМ!$F$39:$F$782,СВЦЭМ!$A$39:$A$782,$A217,СВЦЭМ!$B$39:$B$782,P$190)+'СЕТ СН'!$F$15</f>
        <v>159.84981436000001</v>
      </c>
      <c r="Q217" s="36">
        <f>SUMIFS(СВЦЭМ!$F$39:$F$782,СВЦЭМ!$A$39:$A$782,$A217,СВЦЭМ!$B$39:$B$782,Q$190)+'СЕТ СН'!$F$15</f>
        <v>160.17830563000001</v>
      </c>
      <c r="R217" s="36">
        <f>SUMIFS(СВЦЭМ!$F$39:$F$782,СВЦЭМ!$A$39:$A$782,$A217,СВЦЭМ!$B$39:$B$782,R$190)+'СЕТ СН'!$F$15</f>
        <v>151.01315439000001</v>
      </c>
      <c r="S217" s="36">
        <f>SUMIFS(СВЦЭМ!$F$39:$F$782,СВЦЭМ!$A$39:$A$782,$A217,СВЦЭМ!$B$39:$B$782,S$190)+'СЕТ СН'!$F$15</f>
        <v>136.97819502999999</v>
      </c>
      <c r="T217" s="36">
        <f>SUMIFS(СВЦЭМ!$F$39:$F$782,СВЦЭМ!$A$39:$A$782,$A217,СВЦЭМ!$B$39:$B$782,T$190)+'СЕТ СН'!$F$15</f>
        <v>128.13640866</v>
      </c>
      <c r="U217" s="36">
        <f>SUMIFS(СВЦЭМ!$F$39:$F$782,СВЦЭМ!$A$39:$A$782,$A217,СВЦЭМ!$B$39:$B$782,U$190)+'СЕТ СН'!$F$15</f>
        <v>126.39587328</v>
      </c>
      <c r="V217" s="36">
        <f>SUMIFS(СВЦЭМ!$F$39:$F$782,СВЦЭМ!$A$39:$A$782,$A217,СВЦЭМ!$B$39:$B$782,V$190)+'СЕТ СН'!$F$15</f>
        <v>122.59742708</v>
      </c>
      <c r="W217" s="36">
        <f>SUMIFS(СВЦЭМ!$F$39:$F$782,СВЦЭМ!$A$39:$A$782,$A217,СВЦЭМ!$B$39:$B$782,W$190)+'СЕТ СН'!$F$15</f>
        <v>122.79338703000001</v>
      </c>
      <c r="X217" s="36">
        <f>SUMIFS(СВЦЭМ!$F$39:$F$782,СВЦЭМ!$A$39:$A$782,$A217,СВЦЭМ!$B$39:$B$782,X$190)+'СЕТ СН'!$F$15</f>
        <v>122.22603727000001</v>
      </c>
      <c r="Y217" s="36">
        <f>SUMIFS(СВЦЭМ!$F$39:$F$782,СВЦЭМ!$A$39:$A$782,$A217,СВЦЭМ!$B$39:$B$782,Y$190)+'СЕТ СН'!$F$15</f>
        <v>122.88188082000001</v>
      </c>
    </row>
    <row r="218" spans="1:25" ht="15.75" x14ac:dyDescent="0.2">
      <c r="A218" s="35">
        <f t="shared" si="5"/>
        <v>44375</v>
      </c>
      <c r="B218" s="36">
        <f>SUMIFS(СВЦЭМ!$F$39:$F$782,СВЦЭМ!$A$39:$A$782,$A218,СВЦЭМ!$B$39:$B$782,B$190)+'СЕТ СН'!$F$15</f>
        <v>133.77334098</v>
      </c>
      <c r="C218" s="36">
        <f>SUMIFS(СВЦЭМ!$F$39:$F$782,СВЦЭМ!$A$39:$A$782,$A218,СВЦЭМ!$B$39:$B$782,C$190)+'СЕТ СН'!$F$15</f>
        <v>152.27952898000001</v>
      </c>
      <c r="D218" s="36">
        <f>SUMIFS(СВЦЭМ!$F$39:$F$782,СВЦЭМ!$A$39:$A$782,$A218,СВЦЭМ!$B$39:$B$782,D$190)+'СЕТ СН'!$F$15</f>
        <v>155.06831138999999</v>
      </c>
      <c r="E218" s="36">
        <f>SUMIFS(СВЦЭМ!$F$39:$F$782,СВЦЭМ!$A$39:$A$782,$A218,СВЦЭМ!$B$39:$B$782,E$190)+'СЕТ СН'!$F$15</f>
        <v>157.91756859</v>
      </c>
      <c r="F218" s="36">
        <f>SUMIFS(СВЦЭМ!$F$39:$F$782,СВЦЭМ!$A$39:$A$782,$A218,СВЦЭМ!$B$39:$B$782,F$190)+'СЕТ СН'!$F$15</f>
        <v>157.56896208000001</v>
      </c>
      <c r="G218" s="36">
        <f>SUMIFS(СВЦЭМ!$F$39:$F$782,СВЦЭМ!$A$39:$A$782,$A218,СВЦЭМ!$B$39:$B$782,G$190)+'СЕТ СН'!$F$15</f>
        <v>154.45085800999999</v>
      </c>
      <c r="H218" s="36">
        <f>SUMIFS(СВЦЭМ!$F$39:$F$782,СВЦЭМ!$A$39:$A$782,$A218,СВЦЭМ!$B$39:$B$782,H$190)+'СЕТ СН'!$F$15</f>
        <v>155.02237446999999</v>
      </c>
      <c r="I218" s="36">
        <f>SUMIFS(СВЦЭМ!$F$39:$F$782,СВЦЭМ!$A$39:$A$782,$A218,СВЦЭМ!$B$39:$B$782,I$190)+'СЕТ СН'!$F$15</f>
        <v>165.97880408</v>
      </c>
      <c r="J218" s="36">
        <f>SUMIFS(СВЦЭМ!$F$39:$F$782,СВЦЭМ!$A$39:$A$782,$A218,СВЦЭМ!$B$39:$B$782,J$190)+'СЕТ СН'!$F$15</f>
        <v>150.23323565999999</v>
      </c>
      <c r="K218" s="36">
        <f>SUMIFS(СВЦЭМ!$F$39:$F$782,СВЦЭМ!$A$39:$A$782,$A218,СВЦЭМ!$B$39:$B$782,K$190)+'СЕТ СН'!$F$15</f>
        <v>140.36752601000001</v>
      </c>
      <c r="L218" s="36">
        <f>SUMIFS(СВЦЭМ!$F$39:$F$782,СВЦЭМ!$A$39:$A$782,$A218,СВЦЭМ!$B$39:$B$782,L$190)+'СЕТ СН'!$F$15</f>
        <v>133.13697825</v>
      </c>
      <c r="M218" s="36">
        <f>SUMIFS(СВЦЭМ!$F$39:$F$782,СВЦЭМ!$A$39:$A$782,$A218,СВЦЭМ!$B$39:$B$782,M$190)+'СЕТ СН'!$F$15</f>
        <v>141.1461529</v>
      </c>
      <c r="N218" s="36">
        <f>SUMIFS(СВЦЭМ!$F$39:$F$782,СВЦЭМ!$A$39:$A$782,$A218,СВЦЭМ!$B$39:$B$782,N$190)+'СЕТ СН'!$F$15</f>
        <v>157.52469697999999</v>
      </c>
      <c r="O218" s="36">
        <f>SUMIFS(СВЦЭМ!$F$39:$F$782,СВЦЭМ!$A$39:$A$782,$A218,СВЦЭМ!$B$39:$B$782,O$190)+'СЕТ СН'!$F$15</f>
        <v>164.82873147000001</v>
      </c>
      <c r="P218" s="36">
        <f>SUMIFS(СВЦЭМ!$F$39:$F$782,СВЦЭМ!$A$39:$A$782,$A218,СВЦЭМ!$B$39:$B$782,P$190)+'СЕТ СН'!$F$15</f>
        <v>165.84082717000001</v>
      </c>
      <c r="Q218" s="36">
        <f>SUMIFS(СВЦЭМ!$F$39:$F$782,СВЦЭМ!$A$39:$A$782,$A218,СВЦЭМ!$B$39:$B$782,Q$190)+'СЕТ СН'!$F$15</f>
        <v>164.19397594</v>
      </c>
      <c r="R218" s="36">
        <f>SUMIFS(СВЦЭМ!$F$39:$F$782,СВЦЭМ!$A$39:$A$782,$A218,СВЦЭМ!$B$39:$B$782,R$190)+'СЕТ СН'!$F$15</f>
        <v>155.89270085000001</v>
      </c>
      <c r="S218" s="36">
        <f>SUMIFS(СВЦЭМ!$F$39:$F$782,СВЦЭМ!$A$39:$A$782,$A218,СВЦЭМ!$B$39:$B$782,S$190)+'СЕТ СН'!$F$15</f>
        <v>146.23359719999999</v>
      </c>
      <c r="T218" s="36">
        <f>SUMIFS(СВЦЭМ!$F$39:$F$782,СВЦЭМ!$A$39:$A$782,$A218,СВЦЭМ!$B$39:$B$782,T$190)+'СЕТ СН'!$F$15</f>
        <v>132.38574376</v>
      </c>
      <c r="U218" s="36">
        <f>SUMIFS(СВЦЭМ!$F$39:$F$782,СВЦЭМ!$A$39:$A$782,$A218,СВЦЭМ!$B$39:$B$782,U$190)+'СЕТ СН'!$F$15</f>
        <v>133.93449319000001</v>
      </c>
      <c r="V218" s="36">
        <f>SUMIFS(СВЦЭМ!$F$39:$F$782,СВЦЭМ!$A$39:$A$782,$A218,СВЦЭМ!$B$39:$B$782,V$190)+'СЕТ СН'!$F$15</f>
        <v>128.33798611</v>
      </c>
      <c r="W218" s="36">
        <f>SUMIFS(СВЦЭМ!$F$39:$F$782,СВЦЭМ!$A$39:$A$782,$A218,СВЦЭМ!$B$39:$B$782,W$190)+'СЕТ СН'!$F$15</f>
        <v>130.58931588999999</v>
      </c>
      <c r="X218" s="36">
        <f>SUMIFS(СВЦЭМ!$F$39:$F$782,СВЦЭМ!$A$39:$A$782,$A218,СВЦЭМ!$B$39:$B$782,X$190)+'СЕТ СН'!$F$15</f>
        <v>133.41204714</v>
      </c>
      <c r="Y218" s="36">
        <f>SUMIFS(СВЦЭМ!$F$39:$F$782,СВЦЭМ!$A$39:$A$782,$A218,СВЦЭМ!$B$39:$B$782,Y$190)+'СЕТ СН'!$F$15</f>
        <v>143.51444816</v>
      </c>
    </row>
    <row r="219" spans="1:25" ht="15.75" x14ac:dyDescent="0.2">
      <c r="A219" s="35">
        <f t="shared" si="5"/>
        <v>44376</v>
      </c>
      <c r="B219" s="36">
        <f>SUMIFS(СВЦЭМ!$F$39:$F$782,СВЦЭМ!$A$39:$A$782,$A219,СВЦЭМ!$B$39:$B$782,B$190)+'СЕТ СН'!$F$15</f>
        <v>141.92882932000001</v>
      </c>
      <c r="C219" s="36">
        <f>SUMIFS(СВЦЭМ!$F$39:$F$782,СВЦЭМ!$A$39:$A$782,$A219,СВЦЭМ!$B$39:$B$782,C$190)+'СЕТ СН'!$F$15</f>
        <v>150.53718655</v>
      </c>
      <c r="D219" s="36">
        <f>SUMIFS(СВЦЭМ!$F$39:$F$782,СВЦЭМ!$A$39:$A$782,$A219,СВЦЭМ!$B$39:$B$782,D$190)+'СЕТ СН'!$F$15</f>
        <v>153.64493363</v>
      </c>
      <c r="E219" s="36">
        <f>SUMIFS(СВЦЭМ!$F$39:$F$782,СВЦЭМ!$A$39:$A$782,$A219,СВЦЭМ!$B$39:$B$782,E$190)+'СЕТ СН'!$F$15</f>
        <v>157.68444036</v>
      </c>
      <c r="F219" s="36">
        <f>SUMIFS(СВЦЭМ!$F$39:$F$782,СВЦЭМ!$A$39:$A$782,$A219,СВЦЭМ!$B$39:$B$782,F$190)+'СЕТ СН'!$F$15</f>
        <v>157.59290204000001</v>
      </c>
      <c r="G219" s="36">
        <f>SUMIFS(СВЦЭМ!$F$39:$F$782,СВЦЭМ!$A$39:$A$782,$A219,СВЦЭМ!$B$39:$B$782,G$190)+'СЕТ СН'!$F$15</f>
        <v>155.61876993000001</v>
      </c>
      <c r="H219" s="36">
        <f>SUMIFS(СВЦЭМ!$F$39:$F$782,СВЦЭМ!$A$39:$A$782,$A219,СВЦЭМ!$B$39:$B$782,H$190)+'СЕТ СН'!$F$15</f>
        <v>153.78468404</v>
      </c>
      <c r="I219" s="36">
        <f>SUMIFS(СВЦЭМ!$F$39:$F$782,СВЦЭМ!$A$39:$A$782,$A219,СВЦЭМ!$B$39:$B$782,I$190)+'СЕТ СН'!$F$15</f>
        <v>162.16839572999999</v>
      </c>
      <c r="J219" s="36">
        <f>SUMIFS(СВЦЭМ!$F$39:$F$782,СВЦЭМ!$A$39:$A$782,$A219,СВЦЭМ!$B$39:$B$782,J$190)+'СЕТ СН'!$F$15</f>
        <v>148.44274983</v>
      </c>
      <c r="K219" s="36">
        <f>SUMIFS(СВЦЭМ!$F$39:$F$782,СВЦЭМ!$A$39:$A$782,$A219,СВЦЭМ!$B$39:$B$782,K$190)+'СЕТ СН'!$F$15</f>
        <v>139.77371162</v>
      </c>
      <c r="L219" s="36">
        <f>SUMIFS(СВЦЭМ!$F$39:$F$782,СВЦЭМ!$A$39:$A$782,$A219,СВЦЭМ!$B$39:$B$782,L$190)+'СЕТ СН'!$F$15</f>
        <v>132.84891911</v>
      </c>
      <c r="M219" s="36">
        <f>SUMIFS(СВЦЭМ!$F$39:$F$782,СВЦЭМ!$A$39:$A$782,$A219,СВЦЭМ!$B$39:$B$782,M$190)+'СЕТ СН'!$F$15</f>
        <v>139.29478893999999</v>
      </c>
      <c r="N219" s="36">
        <f>SUMIFS(СВЦЭМ!$F$39:$F$782,СВЦЭМ!$A$39:$A$782,$A219,СВЦЭМ!$B$39:$B$782,N$190)+'СЕТ СН'!$F$15</f>
        <v>156.08273406000001</v>
      </c>
      <c r="O219" s="36">
        <f>SUMIFS(СВЦЭМ!$F$39:$F$782,СВЦЭМ!$A$39:$A$782,$A219,СВЦЭМ!$B$39:$B$782,O$190)+'СЕТ СН'!$F$15</f>
        <v>165.47126048999999</v>
      </c>
      <c r="P219" s="36">
        <f>SUMIFS(СВЦЭМ!$F$39:$F$782,СВЦЭМ!$A$39:$A$782,$A219,СВЦЭМ!$B$39:$B$782,P$190)+'СЕТ СН'!$F$15</f>
        <v>167.01961458</v>
      </c>
      <c r="Q219" s="36">
        <f>SUMIFS(СВЦЭМ!$F$39:$F$782,СВЦЭМ!$A$39:$A$782,$A219,СВЦЭМ!$B$39:$B$782,Q$190)+'СЕТ СН'!$F$15</f>
        <v>164.97949754999999</v>
      </c>
      <c r="R219" s="36">
        <f>SUMIFS(СВЦЭМ!$F$39:$F$782,СВЦЭМ!$A$39:$A$782,$A219,СВЦЭМ!$B$39:$B$782,R$190)+'СЕТ СН'!$F$15</f>
        <v>158.08247248000001</v>
      </c>
      <c r="S219" s="36">
        <f>SUMIFS(СВЦЭМ!$F$39:$F$782,СВЦЭМ!$A$39:$A$782,$A219,СВЦЭМ!$B$39:$B$782,S$190)+'СЕТ СН'!$F$15</f>
        <v>147.18919525000001</v>
      </c>
      <c r="T219" s="36">
        <f>SUMIFS(СВЦЭМ!$F$39:$F$782,СВЦЭМ!$A$39:$A$782,$A219,СВЦЭМ!$B$39:$B$782,T$190)+'СЕТ СН'!$F$15</f>
        <v>135.31588255</v>
      </c>
      <c r="U219" s="36">
        <f>SUMIFS(СВЦЭМ!$F$39:$F$782,СВЦЭМ!$A$39:$A$782,$A219,СВЦЭМ!$B$39:$B$782,U$190)+'СЕТ СН'!$F$15</f>
        <v>134.72359046</v>
      </c>
      <c r="V219" s="36">
        <f>SUMIFS(СВЦЭМ!$F$39:$F$782,СВЦЭМ!$A$39:$A$782,$A219,СВЦЭМ!$B$39:$B$782,V$190)+'СЕТ СН'!$F$15</f>
        <v>128.48820573</v>
      </c>
      <c r="W219" s="36">
        <f>SUMIFS(СВЦЭМ!$F$39:$F$782,СВЦЭМ!$A$39:$A$782,$A219,СВЦЭМ!$B$39:$B$782,W$190)+'СЕТ СН'!$F$15</f>
        <v>130.74888558999999</v>
      </c>
      <c r="X219" s="36">
        <f>SUMIFS(СВЦЭМ!$F$39:$F$782,СВЦЭМ!$A$39:$A$782,$A219,СВЦЭМ!$B$39:$B$782,X$190)+'СЕТ СН'!$F$15</f>
        <v>133.84402972000001</v>
      </c>
      <c r="Y219" s="36">
        <f>SUMIFS(СВЦЭМ!$F$39:$F$782,СВЦЭМ!$A$39:$A$782,$A219,СВЦЭМ!$B$39:$B$782,Y$190)+'СЕТ СН'!$F$15</f>
        <v>142.18800110000001</v>
      </c>
    </row>
    <row r="220" spans="1:25" ht="15.75" x14ac:dyDescent="0.2">
      <c r="A220" s="35">
        <f t="shared" si="5"/>
        <v>44377</v>
      </c>
      <c r="B220" s="36">
        <f>SUMIFS(СВЦЭМ!$F$39:$F$782,СВЦЭМ!$A$39:$A$782,$A220,СВЦЭМ!$B$39:$B$782,B$190)+'СЕТ СН'!$F$15</f>
        <v>142.72106128999999</v>
      </c>
      <c r="C220" s="36">
        <f>SUMIFS(СВЦЭМ!$F$39:$F$782,СВЦЭМ!$A$39:$A$782,$A220,СВЦЭМ!$B$39:$B$782,C$190)+'СЕТ СН'!$F$15</f>
        <v>164.84990836</v>
      </c>
      <c r="D220" s="36">
        <f>SUMIFS(СВЦЭМ!$F$39:$F$782,СВЦЭМ!$A$39:$A$782,$A220,СВЦЭМ!$B$39:$B$782,D$190)+'СЕТ СН'!$F$15</f>
        <v>182.65865231000001</v>
      </c>
      <c r="E220" s="36">
        <f>SUMIFS(СВЦЭМ!$F$39:$F$782,СВЦЭМ!$A$39:$A$782,$A220,СВЦЭМ!$B$39:$B$782,E$190)+'СЕТ СН'!$F$15</f>
        <v>182.06915179999999</v>
      </c>
      <c r="F220" s="36">
        <f>SUMIFS(СВЦЭМ!$F$39:$F$782,СВЦЭМ!$A$39:$A$782,$A220,СВЦЭМ!$B$39:$B$782,F$190)+'СЕТ СН'!$F$15</f>
        <v>181.55719833000001</v>
      </c>
      <c r="G220" s="36">
        <f>SUMIFS(СВЦЭМ!$F$39:$F$782,СВЦЭМ!$A$39:$A$782,$A220,СВЦЭМ!$B$39:$B$782,G$190)+'СЕТ СН'!$F$15</f>
        <v>181.61883209999999</v>
      </c>
      <c r="H220" s="36">
        <f>SUMIFS(СВЦЭМ!$F$39:$F$782,СВЦЭМ!$A$39:$A$782,$A220,СВЦЭМ!$B$39:$B$782,H$190)+'СЕТ СН'!$F$15</f>
        <v>175.65469411999999</v>
      </c>
      <c r="I220" s="36">
        <f>SUMIFS(СВЦЭМ!$F$39:$F$782,СВЦЭМ!$A$39:$A$782,$A220,СВЦЭМ!$B$39:$B$782,I$190)+'СЕТ СН'!$F$15</f>
        <v>154.15243265999999</v>
      </c>
      <c r="J220" s="36">
        <f>SUMIFS(СВЦЭМ!$F$39:$F$782,СВЦЭМ!$A$39:$A$782,$A220,СВЦЭМ!$B$39:$B$782,J$190)+'СЕТ СН'!$F$15</f>
        <v>137.06210952000001</v>
      </c>
      <c r="K220" s="36">
        <f>SUMIFS(СВЦЭМ!$F$39:$F$782,СВЦЭМ!$A$39:$A$782,$A220,СВЦЭМ!$B$39:$B$782,K$190)+'СЕТ СН'!$F$15</f>
        <v>127.04315509</v>
      </c>
      <c r="L220" s="36">
        <f>SUMIFS(СВЦЭМ!$F$39:$F$782,СВЦЭМ!$A$39:$A$782,$A220,СВЦЭМ!$B$39:$B$782,L$190)+'СЕТ СН'!$F$15</f>
        <v>122.04640225</v>
      </c>
      <c r="M220" s="36">
        <f>SUMIFS(СВЦЭМ!$F$39:$F$782,СВЦЭМ!$A$39:$A$782,$A220,СВЦЭМ!$B$39:$B$782,M$190)+'СЕТ СН'!$F$15</f>
        <v>129.26883329</v>
      </c>
      <c r="N220" s="36">
        <f>SUMIFS(СВЦЭМ!$F$39:$F$782,СВЦЭМ!$A$39:$A$782,$A220,СВЦЭМ!$B$39:$B$782,N$190)+'СЕТ СН'!$F$15</f>
        <v>143.17391670000001</v>
      </c>
      <c r="O220" s="36">
        <f>SUMIFS(СВЦЭМ!$F$39:$F$782,СВЦЭМ!$A$39:$A$782,$A220,СВЦЭМ!$B$39:$B$782,O$190)+'СЕТ СН'!$F$15</f>
        <v>153.55897297999999</v>
      </c>
      <c r="P220" s="36">
        <f>SUMIFS(СВЦЭМ!$F$39:$F$782,СВЦЭМ!$A$39:$A$782,$A220,СВЦЭМ!$B$39:$B$782,P$190)+'СЕТ СН'!$F$15</f>
        <v>158.73301079999999</v>
      </c>
      <c r="Q220" s="36">
        <f>SUMIFS(СВЦЭМ!$F$39:$F$782,СВЦЭМ!$A$39:$A$782,$A220,СВЦЭМ!$B$39:$B$782,Q$190)+'СЕТ СН'!$F$15</f>
        <v>155.04871840999999</v>
      </c>
      <c r="R220" s="36">
        <f>SUMIFS(СВЦЭМ!$F$39:$F$782,СВЦЭМ!$A$39:$A$782,$A220,СВЦЭМ!$B$39:$B$782,R$190)+'СЕТ СН'!$F$15</f>
        <v>145.33848423000001</v>
      </c>
      <c r="S220" s="36">
        <f>SUMIFS(СВЦЭМ!$F$39:$F$782,СВЦЭМ!$A$39:$A$782,$A220,СВЦЭМ!$B$39:$B$782,S$190)+'СЕТ СН'!$F$15</f>
        <v>132.74755535</v>
      </c>
      <c r="T220" s="36">
        <f>SUMIFS(СВЦЭМ!$F$39:$F$782,СВЦЭМ!$A$39:$A$782,$A220,СВЦЭМ!$B$39:$B$782,T$190)+'СЕТ СН'!$F$15</f>
        <v>124.67290383</v>
      </c>
      <c r="U220" s="36">
        <f>SUMIFS(СВЦЭМ!$F$39:$F$782,СВЦЭМ!$A$39:$A$782,$A220,СВЦЭМ!$B$39:$B$782,U$190)+'СЕТ СН'!$F$15</f>
        <v>125.11622901</v>
      </c>
      <c r="V220" s="36">
        <f>SUMIFS(СВЦЭМ!$F$39:$F$782,СВЦЭМ!$A$39:$A$782,$A220,СВЦЭМ!$B$39:$B$782,V$190)+'СЕТ СН'!$F$15</f>
        <v>121.4658393</v>
      </c>
      <c r="W220" s="36">
        <f>SUMIFS(СВЦЭМ!$F$39:$F$782,СВЦЭМ!$A$39:$A$782,$A220,СВЦЭМ!$B$39:$B$782,W$190)+'СЕТ СН'!$F$15</f>
        <v>121.76786159</v>
      </c>
      <c r="X220" s="36">
        <f>SUMIFS(СВЦЭМ!$F$39:$F$782,СВЦЭМ!$A$39:$A$782,$A220,СВЦЭМ!$B$39:$B$782,X$190)+'СЕТ СН'!$F$15</f>
        <v>123.85286863</v>
      </c>
      <c r="Y220" s="36">
        <f>SUMIFS(СВЦЭМ!$F$39:$F$782,СВЦЭМ!$A$39:$A$782,$A220,СВЦЭМ!$B$39:$B$782,Y$190)+'СЕТ СН'!$F$15</f>
        <v>125.33316713000001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01.06.2021</v>
      </c>
      <c r="B226" s="36" t="e">
        <f>SUMIFS(СВЦЭМ!#REF!,СВЦЭМ!$A$40:$A$783,$A226,СВЦЭМ!$B$40:$B$783,B$225)+'СЕТ СН'!$F$15</f>
        <v>#REF!</v>
      </c>
      <c r="C226" s="36" t="e">
        <f>SUMIFS(СВЦЭМ!#REF!,СВЦЭМ!$A$40:$A$783,$A226,СВЦЭМ!$B$40:$B$783,C$225)+'СЕТ СН'!$F$15</f>
        <v>#REF!</v>
      </c>
      <c r="D226" s="36" t="e">
        <f>SUMIFS(СВЦЭМ!#REF!,СВЦЭМ!$A$40:$A$783,$A226,СВЦЭМ!$B$40:$B$783,D$225)+'СЕТ СН'!$F$15</f>
        <v>#REF!</v>
      </c>
      <c r="E226" s="36" t="e">
        <f>SUMIFS(СВЦЭМ!#REF!,СВЦЭМ!$A$40:$A$783,$A226,СВЦЭМ!$B$40:$B$783,E$225)+'СЕТ СН'!$F$15</f>
        <v>#REF!</v>
      </c>
      <c r="F226" s="36" t="e">
        <f>SUMIFS(СВЦЭМ!#REF!,СВЦЭМ!$A$40:$A$783,$A226,СВЦЭМ!$B$40:$B$783,F$225)+'СЕТ СН'!$F$15</f>
        <v>#REF!</v>
      </c>
      <c r="G226" s="36" t="e">
        <f>SUMIFS(СВЦЭМ!#REF!,СВЦЭМ!$A$40:$A$783,$A226,СВЦЭМ!$B$40:$B$783,G$225)+'СЕТ СН'!$F$15</f>
        <v>#REF!</v>
      </c>
      <c r="H226" s="36" t="e">
        <f>SUMIFS(СВЦЭМ!#REF!,СВЦЭМ!$A$40:$A$783,$A226,СВЦЭМ!$B$40:$B$783,H$225)+'СЕТ СН'!$F$15</f>
        <v>#REF!</v>
      </c>
      <c r="I226" s="36" t="e">
        <f>SUMIFS(СВЦЭМ!#REF!,СВЦЭМ!$A$40:$A$783,$A226,СВЦЭМ!$B$40:$B$783,I$225)+'СЕТ СН'!$F$15</f>
        <v>#REF!</v>
      </c>
      <c r="J226" s="36" t="e">
        <f>SUMIFS(СВЦЭМ!#REF!,СВЦЭМ!$A$40:$A$783,$A226,СВЦЭМ!$B$40:$B$783,J$225)+'СЕТ СН'!$F$15</f>
        <v>#REF!</v>
      </c>
      <c r="K226" s="36" t="e">
        <f>SUMIFS(СВЦЭМ!#REF!,СВЦЭМ!$A$40:$A$783,$A226,СВЦЭМ!$B$40:$B$783,K$225)+'СЕТ СН'!$F$15</f>
        <v>#REF!</v>
      </c>
      <c r="L226" s="36" t="e">
        <f>SUMIFS(СВЦЭМ!#REF!,СВЦЭМ!$A$40:$A$783,$A226,СВЦЭМ!$B$40:$B$783,L$225)+'СЕТ СН'!$F$15</f>
        <v>#REF!</v>
      </c>
      <c r="M226" s="36" t="e">
        <f>SUMIFS(СВЦЭМ!#REF!,СВЦЭМ!$A$40:$A$783,$A226,СВЦЭМ!$B$40:$B$783,M$225)+'СЕТ СН'!$F$15</f>
        <v>#REF!</v>
      </c>
      <c r="N226" s="36" t="e">
        <f>SUMIFS(СВЦЭМ!#REF!,СВЦЭМ!$A$40:$A$783,$A226,СВЦЭМ!$B$40:$B$783,N$225)+'СЕТ СН'!$F$15</f>
        <v>#REF!</v>
      </c>
      <c r="O226" s="36" t="e">
        <f>SUMIFS(СВЦЭМ!#REF!,СВЦЭМ!$A$40:$A$783,$A226,СВЦЭМ!$B$40:$B$783,O$225)+'СЕТ СН'!$F$15</f>
        <v>#REF!</v>
      </c>
      <c r="P226" s="36" t="e">
        <f>SUMIFS(СВЦЭМ!#REF!,СВЦЭМ!$A$40:$A$783,$A226,СВЦЭМ!$B$40:$B$783,P$225)+'СЕТ СН'!$F$15</f>
        <v>#REF!</v>
      </c>
      <c r="Q226" s="36" t="e">
        <f>SUMIFS(СВЦЭМ!#REF!,СВЦЭМ!$A$40:$A$783,$A226,СВЦЭМ!$B$40:$B$783,Q$225)+'СЕТ СН'!$F$15</f>
        <v>#REF!</v>
      </c>
      <c r="R226" s="36" t="e">
        <f>SUMIFS(СВЦЭМ!#REF!,СВЦЭМ!$A$40:$A$783,$A226,СВЦЭМ!$B$40:$B$783,R$225)+'СЕТ СН'!$F$15</f>
        <v>#REF!</v>
      </c>
      <c r="S226" s="36" t="e">
        <f>SUMIFS(СВЦЭМ!#REF!,СВЦЭМ!$A$40:$A$783,$A226,СВЦЭМ!$B$40:$B$783,S$225)+'СЕТ СН'!$F$15</f>
        <v>#REF!</v>
      </c>
      <c r="T226" s="36" t="e">
        <f>SUMIFS(СВЦЭМ!#REF!,СВЦЭМ!$A$40:$A$783,$A226,СВЦЭМ!$B$40:$B$783,T$225)+'СЕТ СН'!$F$15</f>
        <v>#REF!</v>
      </c>
      <c r="U226" s="36" t="e">
        <f>SUMIFS(СВЦЭМ!#REF!,СВЦЭМ!$A$40:$A$783,$A226,СВЦЭМ!$B$40:$B$783,U$225)+'СЕТ СН'!$F$15</f>
        <v>#REF!</v>
      </c>
      <c r="V226" s="36" t="e">
        <f>SUMIFS(СВЦЭМ!#REF!,СВЦЭМ!$A$40:$A$783,$A226,СВЦЭМ!$B$40:$B$783,V$225)+'СЕТ СН'!$F$15</f>
        <v>#REF!</v>
      </c>
      <c r="W226" s="36" t="e">
        <f>SUMIFS(СВЦЭМ!#REF!,СВЦЭМ!$A$40:$A$783,$A226,СВЦЭМ!$B$40:$B$783,W$225)+'СЕТ СН'!$F$15</f>
        <v>#REF!</v>
      </c>
      <c r="X226" s="36" t="e">
        <f>SUMIFS(СВЦЭМ!#REF!,СВЦЭМ!$A$40:$A$783,$A226,СВЦЭМ!$B$40:$B$783,X$225)+'СЕТ СН'!$F$15</f>
        <v>#REF!</v>
      </c>
      <c r="Y226" s="36" t="e">
        <f>SUMIFS(СВЦЭМ!#REF!,СВЦЭМ!$A$40:$A$783,$A226,СВЦЭМ!$B$40:$B$783,Y$225)+'СЕТ СН'!$F$15</f>
        <v>#REF!</v>
      </c>
      <c r="AA226" s="45"/>
    </row>
    <row r="227" spans="1:27" ht="15.75" hidden="1" x14ac:dyDescent="0.2">
      <c r="A227" s="35">
        <f>A226+1</f>
        <v>44349</v>
      </c>
      <c r="B227" s="36" t="e">
        <f>SUMIFS(СВЦЭМ!#REF!,СВЦЭМ!$A$40:$A$783,$A227,СВЦЭМ!$B$40:$B$783,B$225)+'СЕТ СН'!$F$15</f>
        <v>#REF!</v>
      </c>
      <c r="C227" s="36" t="e">
        <f>SUMIFS(СВЦЭМ!#REF!,СВЦЭМ!$A$40:$A$783,$A227,СВЦЭМ!$B$40:$B$783,C$225)+'СЕТ СН'!$F$15</f>
        <v>#REF!</v>
      </c>
      <c r="D227" s="36" t="e">
        <f>SUMIFS(СВЦЭМ!#REF!,СВЦЭМ!$A$40:$A$783,$A227,СВЦЭМ!$B$40:$B$783,D$225)+'СЕТ СН'!$F$15</f>
        <v>#REF!</v>
      </c>
      <c r="E227" s="36" t="e">
        <f>SUMIFS(СВЦЭМ!#REF!,СВЦЭМ!$A$40:$A$783,$A227,СВЦЭМ!$B$40:$B$783,E$225)+'СЕТ СН'!$F$15</f>
        <v>#REF!</v>
      </c>
      <c r="F227" s="36" t="e">
        <f>SUMIFS(СВЦЭМ!#REF!,СВЦЭМ!$A$40:$A$783,$A227,СВЦЭМ!$B$40:$B$783,F$225)+'СЕТ СН'!$F$15</f>
        <v>#REF!</v>
      </c>
      <c r="G227" s="36" t="e">
        <f>SUMIFS(СВЦЭМ!#REF!,СВЦЭМ!$A$40:$A$783,$A227,СВЦЭМ!$B$40:$B$783,G$225)+'СЕТ СН'!$F$15</f>
        <v>#REF!</v>
      </c>
      <c r="H227" s="36" t="e">
        <f>SUMIFS(СВЦЭМ!#REF!,СВЦЭМ!$A$40:$A$783,$A227,СВЦЭМ!$B$40:$B$783,H$225)+'СЕТ СН'!$F$15</f>
        <v>#REF!</v>
      </c>
      <c r="I227" s="36" t="e">
        <f>SUMIFS(СВЦЭМ!#REF!,СВЦЭМ!$A$40:$A$783,$A227,СВЦЭМ!$B$40:$B$783,I$225)+'СЕТ СН'!$F$15</f>
        <v>#REF!</v>
      </c>
      <c r="J227" s="36" t="e">
        <f>SUMIFS(СВЦЭМ!#REF!,СВЦЭМ!$A$40:$A$783,$A227,СВЦЭМ!$B$40:$B$783,J$225)+'СЕТ СН'!$F$15</f>
        <v>#REF!</v>
      </c>
      <c r="K227" s="36" t="e">
        <f>SUMIFS(СВЦЭМ!#REF!,СВЦЭМ!$A$40:$A$783,$A227,СВЦЭМ!$B$40:$B$783,K$225)+'СЕТ СН'!$F$15</f>
        <v>#REF!</v>
      </c>
      <c r="L227" s="36" t="e">
        <f>SUMIFS(СВЦЭМ!#REF!,СВЦЭМ!$A$40:$A$783,$A227,СВЦЭМ!$B$40:$B$783,L$225)+'СЕТ СН'!$F$15</f>
        <v>#REF!</v>
      </c>
      <c r="M227" s="36" t="e">
        <f>SUMIFS(СВЦЭМ!#REF!,СВЦЭМ!$A$40:$A$783,$A227,СВЦЭМ!$B$40:$B$783,M$225)+'СЕТ СН'!$F$15</f>
        <v>#REF!</v>
      </c>
      <c r="N227" s="36" t="e">
        <f>SUMIFS(СВЦЭМ!#REF!,СВЦЭМ!$A$40:$A$783,$A227,СВЦЭМ!$B$40:$B$783,N$225)+'СЕТ СН'!$F$15</f>
        <v>#REF!</v>
      </c>
      <c r="O227" s="36" t="e">
        <f>SUMIFS(СВЦЭМ!#REF!,СВЦЭМ!$A$40:$A$783,$A227,СВЦЭМ!$B$40:$B$783,O$225)+'СЕТ СН'!$F$15</f>
        <v>#REF!</v>
      </c>
      <c r="P227" s="36" t="e">
        <f>SUMIFS(СВЦЭМ!#REF!,СВЦЭМ!$A$40:$A$783,$A227,СВЦЭМ!$B$40:$B$783,P$225)+'СЕТ СН'!$F$15</f>
        <v>#REF!</v>
      </c>
      <c r="Q227" s="36" t="e">
        <f>SUMIFS(СВЦЭМ!#REF!,СВЦЭМ!$A$40:$A$783,$A227,СВЦЭМ!$B$40:$B$783,Q$225)+'СЕТ СН'!$F$15</f>
        <v>#REF!</v>
      </c>
      <c r="R227" s="36" t="e">
        <f>SUMIFS(СВЦЭМ!#REF!,СВЦЭМ!$A$40:$A$783,$A227,СВЦЭМ!$B$40:$B$783,R$225)+'СЕТ СН'!$F$15</f>
        <v>#REF!</v>
      </c>
      <c r="S227" s="36" t="e">
        <f>SUMIFS(СВЦЭМ!#REF!,СВЦЭМ!$A$40:$A$783,$A227,СВЦЭМ!$B$40:$B$783,S$225)+'СЕТ СН'!$F$15</f>
        <v>#REF!</v>
      </c>
      <c r="T227" s="36" t="e">
        <f>SUMIFS(СВЦЭМ!#REF!,СВЦЭМ!$A$40:$A$783,$A227,СВЦЭМ!$B$40:$B$783,T$225)+'СЕТ СН'!$F$15</f>
        <v>#REF!</v>
      </c>
      <c r="U227" s="36" t="e">
        <f>SUMIFS(СВЦЭМ!#REF!,СВЦЭМ!$A$40:$A$783,$A227,СВЦЭМ!$B$40:$B$783,U$225)+'СЕТ СН'!$F$15</f>
        <v>#REF!</v>
      </c>
      <c r="V227" s="36" t="e">
        <f>SUMIFS(СВЦЭМ!#REF!,СВЦЭМ!$A$40:$A$783,$A227,СВЦЭМ!$B$40:$B$783,V$225)+'СЕТ СН'!$F$15</f>
        <v>#REF!</v>
      </c>
      <c r="W227" s="36" t="e">
        <f>SUMIFS(СВЦЭМ!#REF!,СВЦЭМ!$A$40:$A$783,$A227,СВЦЭМ!$B$40:$B$783,W$225)+'СЕТ СН'!$F$15</f>
        <v>#REF!</v>
      </c>
      <c r="X227" s="36" t="e">
        <f>SUMIFS(СВЦЭМ!#REF!,СВЦЭМ!$A$40:$A$783,$A227,СВЦЭМ!$B$40:$B$783,X$225)+'СЕТ СН'!$F$15</f>
        <v>#REF!</v>
      </c>
      <c r="Y227" s="36" t="e">
        <f>SUMIFS(СВЦЭМ!#REF!,СВЦЭМ!$A$40:$A$783,$A227,СВЦЭМ!$B$40:$B$783,Y$225)+'СЕТ СН'!$F$15</f>
        <v>#REF!</v>
      </c>
    </row>
    <row r="228" spans="1:27" ht="15.75" hidden="1" x14ac:dyDescent="0.2">
      <c r="A228" s="35">
        <f t="shared" ref="A228:A256" si="6">A227+1</f>
        <v>44350</v>
      </c>
      <c r="B228" s="36" t="e">
        <f>SUMIFS(СВЦЭМ!#REF!,СВЦЭМ!$A$40:$A$783,$A228,СВЦЭМ!$B$40:$B$783,B$225)+'СЕТ СН'!$F$15</f>
        <v>#REF!</v>
      </c>
      <c r="C228" s="36" t="e">
        <f>SUMIFS(СВЦЭМ!#REF!,СВЦЭМ!$A$40:$A$783,$A228,СВЦЭМ!$B$40:$B$783,C$225)+'СЕТ СН'!$F$15</f>
        <v>#REF!</v>
      </c>
      <c r="D228" s="36" t="e">
        <f>SUMIFS(СВЦЭМ!#REF!,СВЦЭМ!$A$40:$A$783,$A228,СВЦЭМ!$B$40:$B$783,D$225)+'СЕТ СН'!$F$15</f>
        <v>#REF!</v>
      </c>
      <c r="E228" s="36" t="e">
        <f>SUMIFS(СВЦЭМ!#REF!,СВЦЭМ!$A$40:$A$783,$A228,СВЦЭМ!$B$40:$B$783,E$225)+'СЕТ СН'!$F$15</f>
        <v>#REF!</v>
      </c>
      <c r="F228" s="36" t="e">
        <f>SUMIFS(СВЦЭМ!#REF!,СВЦЭМ!$A$40:$A$783,$A228,СВЦЭМ!$B$40:$B$783,F$225)+'СЕТ СН'!$F$15</f>
        <v>#REF!</v>
      </c>
      <c r="G228" s="36" t="e">
        <f>SUMIFS(СВЦЭМ!#REF!,СВЦЭМ!$A$40:$A$783,$A228,СВЦЭМ!$B$40:$B$783,G$225)+'СЕТ СН'!$F$15</f>
        <v>#REF!</v>
      </c>
      <c r="H228" s="36" t="e">
        <f>SUMIFS(СВЦЭМ!#REF!,СВЦЭМ!$A$40:$A$783,$A228,СВЦЭМ!$B$40:$B$783,H$225)+'СЕТ СН'!$F$15</f>
        <v>#REF!</v>
      </c>
      <c r="I228" s="36" t="e">
        <f>SUMIFS(СВЦЭМ!#REF!,СВЦЭМ!$A$40:$A$783,$A228,СВЦЭМ!$B$40:$B$783,I$225)+'СЕТ СН'!$F$15</f>
        <v>#REF!</v>
      </c>
      <c r="J228" s="36" t="e">
        <f>SUMIFS(СВЦЭМ!#REF!,СВЦЭМ!$A$40:$A$783,$A228,СВЦЭМ!$B$40:$B$783,J$225)+'СЕТ СН'!$F$15</f>
        <v>#REF!</v>
      </c>
      <c r="K228" s="36" t="e">
        <f>SUMIFS(СВЦЭМ!#REF!,СВЦЭМ!$A$40:$A$783,$A228,СВЦЭМ!$B$40:$B$783,K$225)+'СЕТ СН'!$F$15</f>
        <v>#REF!</v>
      </c>
      <c r="L228" s="36" t="e">
        <f>SUMIFS(СВЦЭМ!#REF!,СВЦЭМ!$A$40:$A$783,$A228,СВЦЭМ!$B$40:$B$783,L$225)+'СЕТ СН'!$F$15</f>
        <v>#REF!</v>
      </c>
      <c r="M228" s="36" t="e">
        <f>SUMIFS(СВЦЭМ!#REF!,СВЦЭМ!$A$40:$A$783,$A228,СВЦЭМ!$B$40:$B$783,M$225)+'СЕТ СН'!$F$15</f>
        <v>#REF!</v>
      </c>
      <c r="N228" s="36" t="e">
        <f>SUMIFS(СВЦЭМ!#REF!,СВЦЭМ!$A$40:$A$783,$A228,СВЦЭМ!$B$40:$B$783,N$225)+'СЕТ СН'!$F$15</f>
        <v>#REF!</v>
      </c>
      <c r="O228" s="36" t="e">
        <f>SUMIFS(СВЦЭМ!#REF!,СВЦЭМ!$A$40:$A$783,$A228,СВЦЭМ!$B$40:$B$783,O$225)+'СЕТ СН'!$F$15</f>
        <v>#REF!</v>
      </c>
      <c r="P228" s="36" t="e">
        <f>SUMIFS(СВЦЭМ!#REF!,СВЦЭМ!$A$40:$A$783,$A228,СВЦЭМ!$B$40:$B$783,P$225)+'СЕТ СН'!$F$15</f>
        <v>#REF!</v>
      </c>
      <c r="Q228" s="36" t="e">
        <f>SUMIFS(СВЦЭМ!#REF!,СВЦЭМ!$A$40:$A$783,$A228,СВЦЭМ!$B$40:$B$783,Q$225)+'СЕТ СН'!$F$15</f>
        <v>#REF!</v>
      </c>
      <c r="R228" s="36" t="e">
        <f>SUMIFS(СВЦЭМ!#REF!,СВЦЭМ!$A$40:$A$783,$A228,СВЦЭМ!$B$40:$B$783,R$225)+'СЕТ СН'!$F$15</f>
        <v>#REF!</v>
      </c>
      <c r="S228" s="36" t="e">
        <f>SUMIFS(СВЦЭМ!#REF!,СВЦЭМ!$A$40:$A$783,$A228,СВЦЭМ!$B$40:$B$783,S$225)+'СЕТ СН'!$F$15</f>
        <v>#REF!</v>
      </c>
      <c r="T228" s="36" t="e">
        <f>SUMIFS(СВЦЭМ!#REF!,СВЦЭМ!$A$40:$A$783,$A228,СВЦЭМ!$B$40:$B$783,T$225)+'СЕТ СН'!$F$15</f>
        <v>#REF!</v>
      </c>
      <c r="U228" s="36" t="e">
        <f>SUMIFS(СВЦЭМ!#REF!,СВЦЭМ!$A$40:$A$783,$A228,СВЦЭМ!$B$40:$B$783,U$225)+'СЕТ СН'!$F$15</f>
        <v>#REF!</v>
      </c>
      <c r="V228" s="36" t="e">
        <f>SUMIFS(СВЦЭМ!#REF!,СВЦЭМ!$A$40:$A$783,$A228,СВЦЭМ!$B$40:$B$783,V$225)+'СЕТ СН'!$F$15</f>
        <v>#REF!</v>
      </c>
      <c r="W228" s="36" t="e">
        <f>SUMIFS(СВЦЭМ!#REF!,СВЦЭМ!$A$40:$A$783,$A228,СВЦЭМ!$B$40:$B$783,W$225)+'СЕТ СН'!$F$15</f>
        <v>#REF!</v>
      </c>
      <c r="X228" s="36" t="e">
        <f>SUMIFS(СВЦЭМ!#REF!,СВЦЭМ!$A$40:$A$783,$A228,СВЦЭМ!$B$40:$B$783,X$225)+'СЕТ СН'!$F$15</f>
        <v>#REF!</v>
      </c>
      <c r="Y228" s="36" t="e">
        <f>SUMIFS(СВЦЭМ!#REF!,СВЦЭМ!$A$40:$A$783,$A228,СВЦЭМ!$B$40:$B$783,Y$225)+'СЕТ СН'!$F$15</f>
        <v>#REF!</v>
      </c>
    </row>
    <row r="229" spans="1:27" ht="15.75" hidden="1" x14ac:dyDescent="0.2">
      <c r="A229" s="35">
        <f t="shared" si="6"/>
        <v>44351</v>
      </c>
      <c r="B229" s="36" t="e">
        <f>SUMIFS(СВЦЭМ!#REF!,СВЦЭМ!$A$40:$A$783,$A229,СВЦЭМ!$B$40:$B$783,B$225)+'СЕТ СН'!$F$15</f>
        <v>#REF!</v>
      </c>
      <c r="C229" s="36" t="e">
        <f>SUMIFS(СВЦЭМ!#REF!,СВЦЭМ!$A$40:$A$783,$A229,СВЦЭМ!$B$40:$B$783,C$225)+'СЕТ СН'!$F$15</f>
        <v>#REF!</v>
      </c>
      <c r="D229" s="36" t="e">
        <f>SUMIFS(СВЦЭМ!#REF!,СВЦЭМ!$A$40:$A$783,$A229,СВЦЭМ!$B$40:$B$783,D$225)+'СЕТ СН'!$F$15</f>
        <v>#REF!</v>
      </c>
      <c r="E229" s="36" t="e">
        <f>SUMIFS(СВЦЭМ!#REF!,СВЦЭМ!$A$40:$A$783,$A229,СВЦЭМ!$B$40:$B$783,E$225)+'СЕТ СН'!$F$15</f>
        <v>#REF!</v>
      </c>
      <c r="F229" s="36" t="e">
        <f>SUMIFS(СВЦЭМ!#REF!,СВЦЭМ!$A$40:$A$783,$A229,СВЦЭМ!$B$40:$B$783,F$225)+'СЕТ СН'!$F$15</f>
        <v>#REF!</v>
      </c>
      <c r="G229" s="36" t="e">
        <f>SUMIFS(СВЦЭМ!#REF!,СВЦЭМ!$A$40:$A$783,$A229,СВЦЭМ!$B$40:$B$783,G$225)+'СЕТ СН'!$F$15</f>
        <v>#REF!</v>
      </c>
      <c r="H229" s="36" t="e">
        <f>SUMIFS(СВЦЭМ!#REF!,СВЦЭМ!$A$40:$A$783,$A229,СВЦЭМ!$B$40:$B$783,H$225)+'СЕТ СН'!$F$15</f>
        <v>#REF!</v>
      </c>
      <c r="I229" s="36" t="e">
        <f>SUMIFS(СВЦЭМ!#REF!,СВЦЭМ!$A$40:$A$783,$A229,СВЦЭМ!$B$40:$B$783,I$225)+'СЕТ СН'!$F$15</f>
        <v>#REF!</v>
      </c>
      <c r="J229" s="36" t="e">
        <f>SUMIFS(СВЦЭМ!#REF!,СВЦЭМ!$A$40:$A$783,$A229,СВЦЭМ!$B$40:$B$783,J$225)+'СЕТ СН'!$F$15</f>
        <v>#REF!</v>
      </c>
      <c r="K229" s="36" t="e">
        <f>SUMIFS(СВЦЭМ!#REF!,СВЦЭМ!$A$40:$A$783,$A229,СВЦЭМ!$B$40:$B$783,K$225)+'СЕТ СН'!$F$15</f>
        <v>#REF!</v>
      </c>
      <c r="L229" s="36" t="e">
        <f>SUMIFS(СВЦЭМ!#REF!,СВЦЭМ!$A$40:$A$783,$A229,СВЦЭМ!$B$40:$B$783,L$225)+'СЕТ СН'!$F$15</f>
        <v>#REF!</v>
      </c>
      <c r="M229" s="36" t="e">
        <f>SUMIFS(СВЦЭМ!#REF!,СВЦЭМ!$A$40:$A$783,$A229,СВЦЭМ!$B$40:$B$783,M$225)+'СЕТ СН'!$F$15</f>
        <v>#REF!</v>
      </c>
      <c r="N229" s="36" t="e">
        <f>SUMIFS(СВЦЭМ!#REF!,СВЦЭМ!$A$40:$A$783,$A229,СВЦЭМ!$B$40:$B$783,N$225)+'СЕТ СН'!$F$15</f>
        <v>#REF!</v>
      </c>
      <c r="O229" s="36" t="e">
        <f>SUMIFS(СВЦЭМ!#REF!,СВЦЭМ!$A$40:$A$783,$A229,СВЦЭМ!$B$40:$B$783,O$225)+'СЕТ СН'!$F$15</f>
        <v>#REF!</v>
      </c>
      <c r="P229" s="36" t="e">
        <f>SUMIFS(СВЦЭМ!#REF!,СВЦЭМ!$A$40:$A$783,$A229,СВЦЭМ!$B$40:$B$783,P$225)+'СЕТ СН'!$F$15</f>
        <v>#REF!</v>
      </c>
      <c r="Q229" s="36" t="e">
        <f>SUMIFS(СВЦЭМ!#REF!,СВЦЭМ!$A$40:$A$783,$A229,СВЦЭМ!$B$40:$B$783,Q$225)+'СЕТ СН'!$F$15</f>
        <v>#REF!</v>
      </c>
      <c r="R229" s="36" t="e">
        <f>SUMIFS(СВЦЭМ!#REF!,СВЦЭМ!$A$40:$A$783,$A229,СВЦЭМ!$B$40:$B$783,R$225)+'СЕТ СН'!$F$15</f>
        <v>#REF!</v>
      </c>
      <c r="S229" s="36" t="e">
        <f>SUMIFS(СВЦЭМ!#REF!,СВЦЭМ!$A$40:$A$783,$A229,СВЦЭМ!$B$40:$B$783,S$225)+'СЕТ СН'!$F$15</f>
        <v>#REF!</v>
      </c>
      <c r="T229" s="36" t="e">
        <f>SUMIFS(СВЦЭМ!#REF!,СВЦЭМ!$A$40:$A$783,$A229,СВЦЭМ!$B$40:$B$783,T$225)+'СЕТ СН'!$F$15</f>
        <v>#REF!</v>
      </c>
      <c r="U229" s="36" t="e">
        <f>SUMIFS(СВЦЭМ!#REF!,СВЦЭМ!$A$40:$A$783,$A229,СВЦЭМ!$B$40:$B$783,U$225)+'СЕТ СН'!$F$15</f>
        <v>#REF!</v>
      </c>
      <c r="V229" s="36" t="e">
        <f>SUMIFS(СВЦЭМ!#REF!,СВЦЭМ!$A$40:$A$783,$A229,СВЦЭМ!$B$40:$B$783,V$225)+'СЕТ СН'!$F$15</f>
        <v>#REF!</v>
      </c>
      <c r="W229" s="36" t="e">
        <f>SUMIFS(СВЦЭМ!#REF!,СВЦЭМ!$A$40:$A$783,$A229,СВЦЭМ!$B$40:$B$783,W$225)+'СЕТ СН'!$F$15</f>
        <v>#REF!</v>
      </c>
      <c r="X229" s="36" t="e">
        <f>SUMIFS(СВЦЭМ!#REF!,СВЦЭМ!$A$40:$A$783,$A229,СВЦЭМ!$B$40:$B$783,X$225)+'СЕТ СН'!$F$15</f>
        <v>#REF!</v>
      </c>
      <c r="Y229" s="36" t="e">
        <f>SUMIFS(СВЦЭМ!#REF!,СВЦЭМ!$A$40:$A$783,$A229,СВЦЭМ!$B$40:$B$783,Y$225)+'СЕТ СН'!$F$15</f>
        <v>#REF!</v>
      </c>
    </row>
    <row r="230" spans="1:27" ht="15.75" hidden="1" x14ac:dyDescent="0.2">
      <c r="A230" s="35">
        <f t="shared" si="6"/>
        <v>44352</v>
      </c>
      <c r="B230" s="36" t="e">
        <f>SUMIFS(СВЦЭМ!#REF!,СВЦЭМ!$A$40:$A$783,$A230,СВЦЭМ!$B$40:$B$783,B$225)+'СЕТ СН'!$F$15</f>
        <v>#REF!</v>
      </c>
      <c r="C230" s="36" t="e">
        <f>SUMIFS(СВЦЭМ!#REF!,СВЦЭМ!$A$40:$A$783,$A230,СВЦЭМ!$B$40:$B$783,C$225)+'СЕТ СН'!$F$15</f>
        <v>#REF!</v>
      </c>
      <c r="D230" s="36" t="e">
        <f>SUMIFS(СВЦЭМ!#REF!,СВЦЭМ!$A$40:$A$783,$A230,СВЦЭМ!$B$40:$B$783,D$225)+'СЕТ СН'!$F$15</f>
        <v>#REF!</v>
      </c>
      <c r="E230" s="36" t="e">
        <f>SUMIFS(СВЦЭМ!#REF!,СВЦЭМ!$A$40:$A$783,$A230,СВЦЭМ!$B$40:$B$783,E$225)+'СЕТ СН'!$F$15</f>
        <v>#REF!</v>
      </c>
      <c r="F230" s="36" t="e">
        <f>SUMIFS(СВЦЭМ!#REF!,СВЦЭМ!$A$40:$A$783,$A230,СВЦЭМ!$B$40:$B$783,F$225)+'СЕТ СН'!$F$15</f>
        <v>#REF!</v>
      </c>
      <c r="G230" s="36" t="e">
        <f>SUMIFS(СВЦЭМ!#REF!,СВЦЭМ!$A$40:$A$783,$A230,СВЦЭМ!$B$40:$B$783,G$225)+'СЕТ СН'!$F$15</f>
        <v>#REF!</v>
      </c>
      <c r="H230" s="36" t="e">
        <f>SUMIFS(СВЦЭМ!#REF!,СВЦЭМ!$A$40:$A$783,$A230,СВЦЭМ!$B$40:$B$783,H$225)+'СЕТ СН'!$F$15</f>
        <v>#REF!</v>
      </c>
      <c r="I230" s="36" t="e">
        <f>SUMIFS(СВЦЭМ!#REF!,СВЦЭМ!$A$40:$A$783,$A230,СВЦЭМ!$B$40:$B$783,I$225)+'СЕТ СН'!$F$15</f>
        <v>#REF!</v>
      </c>
      <c r="J230" s="36" t="e">
        <f>SUMIFS(СВЦЭМ!#REF!,СВЦЭМ!$A$40:$A$783,$A230,СВЦЭМ!$B$40:$B$783,J$225)+'СЕТ СН'!$F$15</f>
        <v>#REF!</v>
      </c>
      <c r="K230" s="36" t="e">
        <f>SUMIFS(СВЦЭМ!#REF!,СВЦЭМ!$A$40:$A$783,$A230,СВЦЭМ!$B$40:$B$783,K$225)+'СЕТ СН'!$F$15</f>
        <v>#REF!</v>
      </c>
      <c r="L230" s="36" t="e">
        <f>SUMIFS(СВЦЭМ!#REF!,СВЦЭМ!$A$40:$A$783,$A230,СВЦЭМ!$B$40:$B$783,L$225)+'СЕТ СН'!$F$15</f>
        <v>#REF!</v>
      </c>
      <c r="M230" s="36" t="e">
        <f>SUMIFS(СВЦЭМ!#REF!,СВЦЭМ!$A$40:$A$783,$A230,СВЦЭМ!$B$40:$B$783,M$225)+'СЕТ СН'!$F$15</f>
        <v>#REF!</v>
      </c>
      <c r="N230" s="36" t="e">
        <f>SUMIFS(СВЦЭМ!#REF!,СВЦЭМ!$A$40:$A$783,$A230,СВЦЭМ!$B$40:$B$783,N$225)+'СЕТ СН'!$F$15</f>
        <v>#REF!</v>
      </c>
      <c r="O230" s="36" t="e">
        <f>SUMIFS(СВЦЭМ!#REF!,СВЦЭМ!$A$40:$A$783,$A230,СВЦЭМ!$B$40:$B$783,O$225)+'СЕТ СН'!$F$15</f>
        <v>#REF!</v>
      </c>
      <c r="P230" s="36" t="e">
        <f>SUMIFS(СВЦЭМ!#REF!,СВЦЭМ!$A$40:$A$783,$A230,СВЦЭМ!$B$40:$B$783,P$225)+'СЕТ СН'!$F$15</f>
        <v>#REF!</v>
      </c>
      <c r="Q230" s="36" t="e">
        <f>SUMIFS(СВЦЭМ!#REF!,СВЦЭМ!$A$40:$A$783,$A230,СВЦЭМ!$B$40:$B$783,Q$225)+'СЕТ СН'!$F$15</f>
        <v>#REF!</v>
      </c>
      <c r="R230" s="36" t="e">
        <f>SUMIFS(СВЦЭМ!#REF!,СВЦЭМ!$A$40:$A$783,$A230,СВЦЭМ!$B$40:$B$783,R$225)+'СЕТ СН'!$F$15</f>
        <v>#REF!</v>
      </c>
      <c r="S230" s="36" t="e">
        <f>SUMIFS(СВЦЭМ!#REF!,СВЦЭМ!$A$40:$A$783,$A230,СВЦЭМ!$B$40:$B$783,S$225)+'СЕТ СН'!$F$15</f>
        <v>#REF!</v>
      </c>
      <c r="T230" s="36" t="e">
        <f>SUMIFS(СВЦЭМ!#REF!,СВЦЭМ!$A$40:$A$783,$A230,СВЦЭМ!$B$40:$B$783,T$225)+'СЕТ СН'!$F$15</f>
        <v>#REF!</v>
      </c>
      <c r="U230" s="36" t="e">
        <f>SUMIFS(СВЦЭМ!#REF!,СВЦЭМ!$A$40:$A$783,$A230,СВЦЭМ!$B$40:$B$783,U$225)+'СЕТ СН'!$F$15</f>
        <v>#REF!</v>
      </c>
      <c r="V230" s="36" t="e">
        <f>SUMIFS(СВЦЭМ!#REF!,СВЦЭМ!$A$40:$A$783,$A230,СВЦЭМ!$B$40:$B$783,V$225)+'СЕТ СН'!$F$15</f>
        <v>#REF!</v>
      </c>
      <c r="W230" s="36" t="e">
        <f>SUMIFS(СВЦЭМ!#REF!,СВЦЭМ!$A$40:$A$783,$A230,СВЦЭМ!$B$40:$B$783,W$225)+'СЕТ СН'!$F$15</f>
        <v>#REF!</v>
      </c>
      <c r="X230" s="36" t="e">
        <f>SUMIFS(СВЦЭМ!#REF!,СВЦЭМ!$A$40:$A$783,$A230,СВЦЭМ!$B$40:$B$783,X$225)+'СЕТ СН'!$F$15</f>
        <v>#REF!</v>
      </c>
      <c r="Y230" s="36" t="e">
        <f>SUMIFS(СВЦЭМ!#REF!,СВЦЭМ!$A$40:$A$783,$A230,СВЦЭМ!$B$40:$B$783,Y$225)+'СЕТ СН'!$F$15</f>
        <v>#REF!</v>
      </c>
    </row>
    <row r="231" spans="1:27" ht="15.75" hidden="1" x14ac:dyDescent="0.2">
      <c r="A231" s="35">
        <f t="shared" si="6"/>
        <v>44353</v>
      </c>
      <c r="B231" s="36" t="e">
        <f>SUMIFS(СВЦЭМ!#REF!,СВЦЭМ!$A$40:$A$783,$A231,СВЦЭМ!$B$40:$B$783,B$225)+'СЕТ СН'!$F$15</f>
        <v>#REF!</v>
      </c>
      <c r="C231" s="36" t="e">
        <f>SUMIFS(СВЦЭМ!#REF!,СВЦЭМ!$A$40:$A$783,$A231,СВЦЭМ!$B$40:$B$783,C$225)+'СЕТ СН'!$F$15</f>
        <v>#REF!</v>
      </c>
      <c r="D231" s="36" t="e">
        <f>SUMIFS(СВЦЭМ!#REF!,СВЦЭМ!$A$40:$A$783,$A231,СВЦЭМ!$B$40:$B$783,D$225)+'СЕТ СН'!$F$15</f>
        <v>#REF!</v>
      </c>
      <c r="E231" s="36" t="e">
        <f>SUMIFS(СВЦЭМ!#REF!,СВЦЭМ!$A$40:$A$783,$A231,СВЦЭМ!$B$40:$B$783,E$225)+'СЕТ СН'!$F$15</f>
        <v>#REF!</v>
      </c>
      <c r="F231" s="36" t="e">
        <f>SUMIFS(СВЦЭМ!#REF!,СВЦЭМ!$A$40:$A$783,$A231,СВЦЭМ!$B$40:$B$783,F$225)+'СЕТ СН'!$F$15</f>
        <v>#REF!</v>
      </c>
      <c r="G231" s="36" t="e">
        <f>SUMIFS(СВЦЭМ!#REF!,СВЦЭМ!$A$40:$A$783,$A231,СВЦЭМ!$B$40:$B$783,G$225)+'СЕТ СН'!$F$15</f>
        <v>#REF!</v>
      </c>
      <c r="H231" s="36" t="e">
        <f>SUMIFS(СВЦЭМ!#REF!,СВЦЭМ!$A$40:$A$783,$A231,СВЦЭМ!$B$40:$B$783,H$225)+'СЕТ СН'!$F$15</f>
        <v>#REF!</v>
      </c>
      <c r="I231" s="36" t="e">
        <f>SUMIFS(СВЦЭМ!#REF!,СВЦЭМ!$A$40:$A$783,$A231,СВЦЭМ!$B$40:$B$783,I$225)+'СЕТ СН'!$F$15</f>
        <v>#REF!</v>
      </c>
      <c r="J231" s="36" t="e">
        <f>SUMIFS(СВЦЭМ!#REF!,СВЦЭМ!$A$40:$A$783,$A231,СВЦЭМ!$B$40:$B$783,J$225)+'СЕТ СН'!$F$15</f>
        <v>#REF!</v>
      </c>
      <c r="K231" s="36" t="e">
        <f>SUMIFS(СВЦЭМ!#REF!,СВЦЭМ!$A$40:$A$783,$A231,СВЦЭМ!$B$40:$B$783,K$225)+'СЕТ СН'!$F$15</f>
        <v>#REF!</v>
      </c>
      <c r="L231" s="36" t="e">
        <f>SUMIFS(СВЦЭМ!#REF!,СВЦЭМ!$A$40:$A$783,$A231,СВЦЭМ!$B$40:$B$783,L$225)+'СЕТ СН'!$F$15</f>
        <v>#REF!</v>
      </c>
      <c r="M231" s="36" t="e">
        <f>SUMIFS(СВЦЭМ!#REF!,СВЦЭМ!$A$40:$A$783,$A231,СВЦЭМ!$B$40:$B$783,M$225)+'СЕТ СН'!$F$15</f>
        <v>#REF!</v>
      </c>
      <c r="N231" s="36" t="e">
        <f>SUMIFS(СВЦЭМ!#REF!,СВЦЭМ!$A$40:$A$783,$A231,СВЦЭМ!$B$40:$B$783,N$225)+'СЕТ СН'!$F$15</f>
        <v>#REF!</v>
      </c>
      <c r="O231" s="36" t="e">
        <f>SUMIFS(СВЦЭМ!#REF!,СВЦЭМ!$A$40:$A$783,$A231,СВЦЭМ!$B$40:$B$783,O$225)+'СЕТ СН'!$F$15</f>
        <v>#REF!</v>
      </c>
      <c r="P231" s="36" t="e">
        <f>SUMIFS(СВЦЭМ!#REF!,СВЦЭМ!$A$40:$A$783,$A231,СВЦЭМ!$B$40:$B$783,P$225)+'СЕТ СН'!$F$15</f>
        <v>#REF!</v>
      </c>
      <c r="Q231" s="36" t="e">
        <f>SUMIFS(СВЦЭМ!#REF!,СВЦЭМ!$A$40:$A$783,$A231,СВЦЭМ!$B$40:$B$783,Q$225)+'СЕТ СН'!$F$15</f>
        <v>#REF!</v>
      </c>
      <c r="R231" s="36" t="e">
        <f>SUMIFS(СВЦЭМ!#REF!,СВЦЭМ!$A$40:$A$783,$A231,СВЦЭМ!$B$40:$B$783,R$225)+'СЕТ СН'!$F$15</f>
        <v>#REF!</v>
      </c>
      <c r="S231" s="36" t="e">
        <f>SUMIFS(СВЦЭМ!#REF!,СВЦЭМ!$A$40:$A$783,$A231,СВЦЭМ!$B$40:$B$783,S$225)+'СЕТ СН'!$F$15</f>
        <v>#REF!</v>
      </c>
      <c r="T231" s="36" t="e">
        <f>SUMIFS(СВЦЭМ!#REF!,СВЦЭМ!$A$40:$A$783,$A231,СВЦЭМ!$B$40:$B$783,T$225)+'СЕТ СН'!$F$15</f>
        <v>#REF!</v>
      </c>
      <c r="U231" s="36" t="e">
        <f>SUMIFS(СВЦЭМ!#REF!,СВЦЭМ!$A$40:$A$783,$A231,СВЦЭМ!$B$40:$B$783,U$225)+'СЕТ СН'!$F$15</f>
        <v>#REF!</v>
      </c>
      <c r="V231" s="36" t="e">
        <f>SUMIFS(СВЦЭМ!#REF!,СВЦЭМ!$A$40:$A$783,$A231,СВЦЭМ!$B$40:$B$783,V$225)+'СЕТ СН'!$F$15</f>
        <v>#REF!</v>
      </c>
      <c r="W231" s="36" t="e">
        <f>SUMIFS(СВЦЭМ!#REF!,СВЦЭМ!$A$40:$A$783,$A231,СВЦЭМ!$B$40:$B$783,W$225)+'СЕТ СН'!$F$15</f>
        <v>#REF!</v>
      </c>
      <c r="X231" s="36" t="e">
        <f>SUMIFS(СВЦЭМ!#REF!,СВЦЭМ!$A$40:$A$783,$A231,СВЦЭМ!$B$40:$B$783,X$225)+'СЕТ СН'!$F$15</f>
        <v>#REF!</v>
      </c>
      <c r="Y231" s="36" t="e">
        <f>SUMIFS(СВЦЭМ!#REF!,СВЦЭМ!$A$40:$A$783,$A231,СВЦЭМ!$B$40:$B$783,Y$225)+'СЕТ СН'!$F$15</f>
        <v>#REF!</v>
      </c>
    </row>
    <row r="232" spans="1:27" ht="15.75" hidden="1" x14ac:dyDescent="0.2">
      <c r="A232" s="35">
        <f t="shared" si="6"/>
        <v>44354</v>
      </c>
      <c r="B232" s="36" t="e">
        <f>SUMIFS(СВЦЭМ!#REF!,СВЦЭМ!$A$40:$A$783,$A232,СВЦЭМ!$B$40:$B$783,B$225)+'СЕТ СН'!$F$15</f>
        <v>#REF!</v>
      </c>
      <c r="C232" s="36" t="e">
        <f>SUMIFS(СВЦЭМ!#REF!,СВЦЭМ!$A$40:$A$783,$A232,СВЦЭМ!$B$40:$B$783,C$225)+'СЕТ СН'!$F$15</f>
        <v>#REF!</v>
      </c>
      <c r="D232" s="36" t="e">
        <f>SUMIFS(СВЦЭМ!#REF!,СВЦЭМ!$A$40:$A$783,$A232,СВЦЭМ!$B$40:$B$783,D$225)+'СЕТ СН'!$F$15</f>
        <v>#REF!</v>
      </c>
      <c r="E232" s="36" t="e">
        <f>SUMIFS(СВЦЭМ!#REF!,СВЦЭМ!$A$40:$A$783,$A232,СВЦЭМ!$B$40:$B$783,E$225)+'СЕТ СН'!$F$15</f>
        <v>#REF!</v>
      </c>
      <c r="F232" s="36" t="e">
        <f>SUMIFS(СВЦЭМ!#REF!,СВЦЭМ!$A$40:$A$783,$A232,СВЦЭМ!$B$40:$B$783,F$225)+'СЕТ СН'!$F$15</f>
        <v>#REF!</v>
      </c>
      <c r="G232" s="36" t="e">
        <f>SUMIFS(СВЦЭМ!#REF!,СВЦЭМ!$A$40:$A$783,$A232,СВЦЭМ!$B$40:$B$783,G$225)+'СЕТ СН'!$F$15</f>
        <v>#REF!</v>
      </c>
      <c r="H232" s="36" t="e">
        <f>SUMIFS(СВЦЭМ!#REF!,СВЦЭМ!$A$40:$A$783,$A232,СВЦЭМ!$B$40:$B$783,H$225)+'СЕТ СН'!$F$15</f>
        <v>#REF!</v>
      </c>
      <c r="I232" s="36" t="e">
        <f>SUMIFS(СВЦЭМ!#REF!,СВЦЭМ!$A$40:$A$783,$A232,СВЦЭМ!$B$40:$B$783,I$225)+'СЕТ СН'!$F$15</f>
        <v>#REF!</v>
      </c>
      <c r="J232" s="36" t="e">
        <f>SUMIFS(СВЦЭМ!#REF!,СВЦЭМ!$A$40:$A$783,$A232,СВЦЭМ!$B$40:$B$783,J$225)+'СЕТ СН'!$F$15</f>
        <v>#REF!</v>
      </c>
      <c r="K232" s="36" t="e">
        <f>SUMIFS(СВЦЭМ!#REF!,СВЦЭМ!$A$40:$A$783,$A232,СВЦЭМ!$B$40:$B$783,K$225)+'СЕТ СН'!$F$15</f>
        <v>#REF!</v>
      </c>
      <c r="L232" s="36" t="e">
        <f>SUMIFS(СВЦЭМ!#REF!,СВЦЭМ!$A$40:$A$783,$A232,СВЦЭМ!$B$40:$B$783,L$225)+'СЕТ СН'!$F$15</f>
        <v>#REF!</v>
      </c>
      <c r="M232" s="36" t="e">
        <f>SUMIFS(СВЦЭМ!#REF!,СВЦЭМ!$A$40:$A$783,$A232,СВЦЭМ!$B$40:$B$783,M$225)+'СЕТ СН'!$F$15</f>
        <v>#REF!</v>
      </c>
      <c r="N232" s="36" t="e">
        <f>SUMIFS(СВЦЭМ!#REF!,СВЦЭМ!$A$40:$A$783,$A232,СВЦЭМ!$B$40:$B$783,N$225)+'СЕТ СН'!$F$15</f>
        <v>#REF!</v>
      </c>
      <c r="O232" s="36" t="e">
        <f>SUMIFS(СВЦЭМ!#REF!,СВЦЭМ!$A$40:$A$783,$A232,СВЦЭМ!$B$40:$B$783,O$225)+'СЕТ СН'!$F$15</f>
        <v>#REF!</v>
      </c>
      <c r="P232" s="36" t="e">
        <f>SUMIFS(СВЦЭМ!#REF!,СВЦЭМ!$A$40:$A$783,$A232,СВЦЭМ!$B$40:$B$783,P$225)+'СЕТ СН'!$F$15</f>
        <v>#REF!</v>
      </c>
      <c r="Q232" s="36" t="e">
        <f>SUMIFS(СВЦЭМ!#REF!,СВЦЭМ!$A$40:$A$783,$A232,СВЦЭМ!$B$40:$B$783,Q$225)+'СЕТ СН'!$F$15</f>
        <v>#REF!</v>
      </c>
      <c r="R232" s="36" t="e">
        <f>SUMIFS(СВЦЭМ!#REF!,СВЦЭМ!$A$40:$A$783,$A232,СВЦЭМ!$B$40:$B$783,R$225)+'СЕТ СН'!$F$15</f>
        <v>#REF!</v>
      </c>
      <c r="S232" s="36" t="e">
        <f>SUMIFS(СВЦЭМ!#REF!,СВЦЭМ!$A$40:$A$783,$A232,СВЦЭМ!$B$40:$B$783,S$225)+'СЕТ СН'!$F$15</f>
        <v>#REF!</v>
      </c>
      <c r="T232" s="36" t="e">
        <f>SUMIFS(СВЦЭМ!#REF!,СВЦЭМ!$A$40:$A$783,$A232,СВЦЭМ!$B$40:$B$783,T$225)+'СЕТ СН'!$F$15</f>
        <v>#REF!</v>
      </c>
      <c r="U232" s="36" t="e">
        <f>SUMIFS(СВЦЭМ!#REF!,СВЦЭМ!$A$40:$A$783,$A232,СВЦЭМ!$B$40:$B$783,U$225)+'СЕТ СН'!$F$15</f>
        <v>#REF!</v>
      </c>
      <c r="V232" s="36" t="e">
        <f>SUMIFS(СВЦЭМ!#REF!,СВЦЭМ!$A$40:$A$783,$A232,СВЦЭМ!$B$40:$B$783,V$225)+'СЕТ СН'!$F$15</f>
        <v>#REF!</v>
      </c>
      <c r="W232" s="36" t="e">
        <f>SUMIFS(СВЦЭМ!#REF!,СВЦЭМ!$A$40:$A$783,$A232,СВЦЭМ!$B$40:$B$783,W$225)+'СЕТ СН'!$F$15</f>
        <v>#REF!</v>
      </c>
      <c r="X232" s="36" t="e">
        <f>SUMIFS(СВЦЭМ!#REF!,СВЦЭМ!$A$40:$A$783,$A232,СВЦЭМ!$B$40:$B$783,X$225)+'СЕТ СН'!$F$15</f>
        <v>#REF!</v>
      </c>
      <c r="Y232" s="36" t="e">
        <f>SUMIFS(СВЦЭМ!#REF!,СВЦЭМ!$A$40:$A$783,$A232,СВЦЭМ!$B$40:$B$783,Y$225)+'СЕТ СН'!$F$15</f>
        <v>#REF!</v>
      </c>
    </row>
    <row r="233" spans="1:27" ht="15.75" hidden="1" x14ac:dyDescent="0.2">
      <c r="A233" s="35">
        <f t="shared" si="6"/>
        <v>44355</v>
      </c>
      <c r="B233" s="36" t="e">
        <f>SUMIFS(СВЦЭМ!#REF!,СВЦЭМ!$A$40:$A$783,$A233,СВЦЭМ!$B$40:$B$783,B$225)+'СЕТ СН'!$F$15</f>
        <v>#REF!</v>
      </c>
      <c r="C233" s="36" t="e">
        <f>SUMIFS(СВЦЭМ!#REF!,СВЦЭМ!$A$40:$A$783,$A233,СВЦЭМ!$B$40:$B$783,C$225)+'СЕТ СН'!$F$15</f>
        <v>#REF!</v>
      </c>
      <c r="D233" s="36" t="e">
        <f>SUMIFS(СВЦЭМ!#REF!,СВЦЭМ!$A$40:$A$783,$A233,СВЦЭМ!$B$40:$B$783,D$225)+'СЕТ СН'!$F$15</f>
        <v>#REF!</v>
      </c>
      <c r="E233" s="36" t="e">
        <f>SUMIFS(СВЦЭМ!#REF!,СВЦЭМ!$A$40:$A$783,$A233,СВЦЭМ!$B$40:$B$783,E$225)+'СЕТ СН'!$F$15</f>
        <v>#REF!</v>
      </c>
      <c r="F233" s="36" t="e">
        <f>SUMIFS(СВЦЭМ!#REF!,СВЦЭМ!$A$40:$A$783,$A233,СВЦЭМ!$B$40:$B$783,F$225)+'СЕТ СН'!$F$15</f>
        <v>#REF!</v>
      </c>
      <c r="G233" s="36" t="e">
        <f>SUMIFS(СВЦЭМ!#REF!,СВЦЭМ!$A$40:$A$783,$A233,СВЦЭМ!$B$40:$B$783,G$225)+'СЕТ СН'!$F$15</f>
        <v>#REF!</v>
      </c>
      <c r="H233" s="36" t="e">
        <f>SUMIFS(СВЦЭМ!#REF!,СВЦЭМ!$A$40:$A$783,$A233,СВЦЭМ!$B$40:$B$783,H$225)+'СЕТ СН'!$F$15</f>
        <v>#REF!</v>
      </c>
      <c r="I233" s="36" t="e">
        <f>SUMIFS(СВЦЭМ!#REF!,СВЦЭМ!$A$40:$A$783,$A233,СВЦЭМ!$B$40:$B$783,I$225)+'СЕТ СН'!$F$15</f>
        <v>#REF!</v>
      </c>
      <c r="J233" s="36" t="e">
        <f>SUMIFS(СВЦЭМ!#REF!,СВЦЭМ!$A$40:$A$783,$A233,СВЦЭМ!$B$40:$B$783,J$225)+'СЕТ СН'!$F$15</f>
        <v>#REF!</v>
      </c>
      <c r="K233" s="36" t="e">
        <f>SUMIFS(СВЦЭМ!#REF!,СВЦЭМ!$A$40:$A$783,$A233,СВЦЭМ!$B$40:$B$783,K$225)+'СЕТ СН'!$F$15</f>
        <v>#REF!</v>
      </c>
      <c r="L233" s="36" t="e">
        <f>SUMIFS(СВЦЭМ!#REF!,СВЦЭМ!$A$40:$A$783,$A233,СВЦЭМ!$B$40:$B$783,L$225)+'СЕТ СН'!$F$15</f>
        <v>#REF!</v>
      </c>
      <c r="M233" s="36" t="e">
        <f>SUMIFS(СВЦЭМ!#REF!,СВЦЭМ!$A$40:$A$783,$A233,СВЦЭМ!$B$40:$B$783,M$225)+'СЕТ СН'!$F$15</f>
        <v>#REF!</v>
      </c>
      <c r="N233" s="36" t="e">
        <f>SUMIFS(СВЦЭМ!#REF!,СВЦЭМ!$A$40:$A$783,$A233,СВЦЭМ!$B$40:$B$783,N$225)+'СЕТ СН'!$F$15</f>
        <v>#REF!</v>
      </c>
      <c r="O233" s="36" t="e">
        <f>SUMIFS(СВЦЭМ!#REF!,СВЦЭМ!$A$40:$A$783,$A233,СВЦЭМ!$B$40:$B$783,O$225)+'СЕТ СН'!$F$15</f>
        <v>#REF!</v>
      </c>
      <c r="P233" s="36" t="e">
        <f>SUMIFS(СВЦЭМ!#REF!,СВЦЭМ!$A$40:$A$783,$A233,СВЦЭМ!$B$40:$B$783,P$225)+'СЕТ СН'!$F$15</f>
        <v>#REF!</v>
      </c>
      <c r="Q233" s="36" t="e">
        <f>SUMIFS(СВЦЭМ!#REF!,СВЦЭМ!$A$40:$A$783,$A233,СВЦЭМ!$B$40:$B$783,Q$225)+'СЕТ СН'!$F$15</f>
        <v>#REF!</v>
      </c>
      <c r="R233" s="36" t="e">
        <f>SUMIFS(СВЦЭМ!#REF!,СВЦЭМ!$A$40:$A$783,$A233,СВЦЭМ!$B$40:$B$783,R$225)+'СЕТ СН'!$F$15</f>
        <v>#REF!</v>
      </c>
      <c r="S233" s="36" t="e">
        <f>SUMIFS(СВЦЭМ!#REF!,СВЦЭМ!$A$40:$A$783,$A233,СВЦЭМ!$B$40:$B$783,S$225)+'СЕТ СН'!$F$15</f>
        <v>#REF!</v>
      </c>
      <c r="T233" s="36" t="e">
        <f>SUMIFS(СВЦЭМ!#REF!,СВЦЭМ!$A$40:$A$783,$A233,СВЦЭМ!$B$40:$B$783,T$225)+'СЕТ СН'!$F$15</f>
        <v>#REF!</v>
      </c>
      <c r="U233" s="36" t="e">
        <f>SUMIFS(СВЦЭМ!#REF!,СВЦЭМ!$A$40:$A$783,$A233,СВЦЭМ!$B$40:$B$783,U$225)+'СЕТ СН'!$F$15</f>
        <v>#REF!</v>
      </c>
      <c r="V233" s="36" t="e">
        <f>SUMIFS(СВЦЭМ!#REF!,СВЦЭМ!$A$40:$A$783,$A233,СВЦЭМ!$B$40:$B$783,V$225)+'СЕТ СН'!$F$15</f>
        <v>#REF!</v>
      </c>
      <c r="W233" s="36" t="e">
        <f>SUMIFS(СВЦЭМ!#REF!,СВЦЭМ!$A$40:$A$783,$A233,СВЦЭМ!$B$40:$B$783,W$225)+'СЕТ СН'!$F$15</f>
        <v>#REF!</v>
      </c>
      <c r="X233" s="36" t="e">
        <f>SUMIFS(СВЦЭМ!#REF!,СВЦЭМ!$A$40:$A$783,$A233,СВЦЭМ!$B$40:$B$783,X$225)+'СЕТ СН'!$F$15</f>
        <v>#REF!</v>
      </c>
      <c r="Y233" s="36" t="e">
        <f>SUMIFS(СВЦЭМ!#REF!,СВЦЭМ!$A$40:$A$783,$A233,СВЦЭМ!$B$40:$B$783,Y$225)+'СЕТ СН'!$F$15</f>
        <v>#REF!</v>
      </c>
    </row>
    <row r="234" spans="1:27" ht="15.75" hidden="1" x14ac:dyDescent="0.2">
      <c r="A234" s="35">
        <f t="shared" si="6"/>
        <v>44356</v>
      </c>
      <c r="B234" s="36" t="e">
        <f>SUMIFS(СВЦЭМ!#REF!,СВЦЭМ!$A$40:$A$783,$A234,СВЦЭМ!$B$40:$B$783,B$225)+'СЕТ СН'!$F$15</f>
        <v>#REF!</v>
      </c>
      <c r="C234" s="36" t="e">
        <f>SUMIFS(СВЦЭМ!#REF!,СВЦЭМ!$A$40:$A$783,$A234,СВЦЭМ!$B$40:$B$783,C$225)+'СЕТ СН'!$F$15</f>
        <v>#REF!</v>
      </c>
      <c r="D234" s="36" t="e">
        <f>SUMIFS(СВЦЭМ!#REF!,СВЦЭМ!$A$40:$A$783,$A234,СВЦЭМ!$B$40:$B$783,D$225)+'СЕТ СН'!$F$15</f>
        <v>#REF!</v>
      </c>
      <c r="E234" s="36" t="e">
        <f>SUMIFS(СВЦЭМ!#REF!,СВЦЭМ!$A$40:$A$783,$A234,СВЦЭМ!$B$40:$B$783,E$225)+'СЕТ СН'!$F$15</f>
        <v>#REF!</v>
      </c>
      <c r="F234" s="36" t="e">
        <f>SUMIFS(СВЦЭМ!#REF!,СВЦЭМ!$A$40:$A$783,$A234,СВЦЭМ!$B$40:$B$783,F$225)+'СЕТ СН'!$F$15</f>
        <v>#REF!</v>
      </c>
      <c r="G234" s="36" t="e">
        <f>SUMIFS(СВЦЭМ!#REF!,СВЦЭМ!$A$40:$A$783,$A234,СВЦЭМ!$B$40:$B$783,G$225)+'СЕТ СН'!$F$15</f>
        <v>#REF!</v>
      </c>
      <c r="H234" s="36" t="e">
        <f>SUMIFS(СВЦЭМ!#REF!,СВЦЭМ!$A$40:$A$783,$A234,СВЦЭМ!$B$40:$B$783,H$225)+'СЕТ СН'!$F$15</f>
        <v>#REF!</v>
      </c>
      <c r="I234" s="36" t="e">
        <f>SUMIFS(СВЦЭМ!#REF!,СВЦЭМ!$A$40:$A$783,$A234,СВЦЭМ!$B$40:$B$783,I$225)+'СЕТ СН'!$F$15</f>
        <v>#REF!</v>
      </c>
      <c r="J234" s="36" t="e">
        <f>SUMIFS(СВЦЭМ!#REF!,СВЦЭМ!$A$40:$A$783,$A234,СВЦЭМ!$B$40:$B$783,J$225)+'СЕТ СН'!$F$15</f>
        <v>#REF!</v>
      </c>
      <c r="K234" s="36" t="e">
        <f>SUMIFS(СВЦЭМ!#REF!,СВЦЭМ!$A$40:$A$783,$A234,СВЦЭМ!$B$40:$B$783,K$225)+'СЕТ СН'!$F$15</f>
        <v>#REF!</v>
      </c>
      <c r="L234" s="36" t="e">
        <f>SUMIFS(СВЦЭМ!#REF!,СВЦЭМ!$A$40:$A$783,$A234,СВЦЭМ!$B$40:$B$783,L$225)+'СЕТ СН'!$F$15</f>
        <v>#REF!</v>
      </c>
      <c r="M234" s="36" t="e">
        <f>SUMIFS(СВЦЭМ!#REF!,СВЦЭМ!$A$40:$A$783,$A234,СВЦЭМ!$B$40:$B$783,M$225)+'СЕТ СН'!$F$15</f>
        <v>#REF!</v>
      </c>
      <c r="N234" s="36" t="e">
        <f>SUMIFS(СВЦЭМ!#REF!,СВЦЭМ!$A$40:$A$783,$A234,СВЦЭМ!$B$40:$B$783,N$225)+'СЕТ СН'!$F$15</f>
        <v>#REF!</v>
      </c>
      <c r="O234" s="36" t="e">
        <f>SUMIFS(СВЦЭМ!#REF!,СВЦЭМ!$A$40:$A$783,$A234,СВЦЭМ!$B$40:$B$783,O$225)+'СЕТ СН'!$F$15</f>
        <v>#REF!</v>
      </c>
      <c r="P234" s="36" t="e">
        <f>SUMIFS(СВЦЭМ!#REF!,СВЦЭМ!$A$40:$A$783,$A234,СВЦЭМ!$B$40:$B$783,P$225)+'СЕТ СН'!$F$15</f>
        <v>#REF!</v>
      </c>
      <c r="Q234" s="36" t="e">
        <f>SUMIFS(СВЦЭМ!#REF!,СВЦЭМ!$A$40:$A$783,$A234,СВЦЭМ!$B$40:$B$783,Q$225)+'СЕТ СН'!$F$15</f>
        <v>#REF!</v>
      </c>
      <c r="R234" s="36" t="e">
        <f>SUMIFS(СВЦЭМ!#REF!,СВЦЭМ!$A$40:$A$783,$A234,СВЦЭМ!$B$40:$B$783,R$225)+'СЕТ СН'!$F$15</f>
        <v>#REF!</v>
      </c>
      <c r="S234" s="36" t="e">
        <f>SUMIFS(СВЦЭМ!#REF!,СВЦЭМ!$A$40:$A$783,$A234,СВЦЭМ!$B$40:$B$783,S$225)+'СЕТ СН'!$F$15</f>
        <v>#REF!</v>
      </c>
      <c r="T234" s="36" t="e">
        <f>SUMIFS(СВЦЭМ!#REF!,СВЦЭМ!$A$40:$A$783,$A234,СВЦЭМ!$B$40:$B$783,T$225)+'СЕТ СН'!$F$15</f>
        <v>#REF!</v>
      </c>
      <c r="U234" s="36" t="e">
        <f>SUMIFS(СВЦЭМ!#REF!,СВЦЭМ!$A$40:$A$783,$A234,СВЦЭМ!$B$40:$B$783,U$225)+'СЕТ СН'!$F$15</f>
        <v>#REF!</v>
      </c>
      <c r="V234" s="36" t="e">
        <f>SUMIFS(СВЦЭМ!#REF!,СВЦЭМ!$A$40:$A$783,$A234,СВЦЭМ!$B$40:$B$783,V$225)+'СЕТ СН'!$F$15</f>
        <v>#REF!</v>
      </c>
      <c r="W234" s="36" t="e">
        <f>SUMIFS(СВЦЭМ!#REF!,СВЦЭМ!$A$40:$A$783,$A234,СВЦЭМ!$B$40:$B$783,W$225)+'СЕТ СН'!$F$15</f>
        <v>#REF!</v>
      </c>
      <c r="X234" s="36" t="e">
        <f>SUMIFS(СВЦЭМ!#REF!,СВЦЭМ!$A$40:$A$783,$A234,СВЦЭМ!$B$40:$B$783,X$225)+'СЕТ СН'!$F$15</f>
        <v>#REF!</v>
      </c>
      <c r="Y234" s="36" t="e">
        <f>SUMIFS(СВЦЭМ!#REF!,СВЦЭМ!$A$40:$A$783,$A234,СВЦЭМ!$B$40:$B$783,Y$225)+'СЕТ СН'!$F$15</f>
        <v>#REF!</v>
      </c>
    </row>
    <row r="235" spans="1:27" ht="15.75" hidden="1" x14ac:dyDescent="0.2">
      <c r="A235" s="35">
        <f t="shared" si="6"/>
        <v>44357</v>
      </c>
      <c r="B235" s="36" t="e">
        <f>SUMIFS(СВЦЭМ!#REF!,СВЦЭМ!$A$40:$A$783,$A235,СВЦЭМ!$B$40:$B$783,B$225)+'СЕТ СН'!$F$15</f>
        <v>#REF!</v>
      </c>
      <c r="C235" s="36" t="e">
        <f>SUMIFS(СВЦЭМ!#REF!,СВЦЭМ!$A$40:$A$783,$A235,СВЦЭМ!$B$40:$B$783,C$225)+'СЕТ СН'!$F$15</f>
        <v>#REF!</v>
      </c>
      <c r="D235" s="36" t="e">
        <f>SUMIFS(СВЦЭМ!#REF!,СВЦЭМ!$A$40:$A$783,$A235,СВЦЭМ!$B$40:$B$783,D$225)+'СЕТ СН'!$F$15</f>
        <v>#REF!</v>
      </c>
      <c r="E235" s="36" t="e">
        <f>SUMIFS(СВЦЭМ!#REF!,СВЦЭМ!$A$40:$A$783,$A235,СВЦЭМ!$B$40:$B$783,E$225)+'СЕТ СН'!$F$15</f>
        <v>#REF!</v>
      </c>
      <c r="F235" s="36" t="e">
        <f>SUMIFS(СВЦЭМ!#REF!,СВЦЭМ!$A$40:$A$783,$A235,СВЦЭМ!$B$40:$B$783,F$225)+'СЕТ СН'!$F$15</f>
        <v>#REF!</v>
      </c>
      <c r="G235" s="36" t="e">
        <f>SUMIFS(СВЦЭМ!#REF!,СВЦЭМ!$A$40:$A$783,$A235,СВЦЭМ!$B$40:$B$783,G$225)+'СЕТ СН'!$F$15</f>
        <v>#REF!</v>
      </c>
      <c r="H235" s="36" t="e">
        <f>SUMIFS(СВЦЭМ!#REF!,СВЦЭМ!$A$40:$A$783,$A235,СВЦЭМ!$B$40:$B$783,H$225)+'СЕТ СН'!$F$15</f>
        <v>#REF!</v>
      </c>
      <c r="I235" s="36" t="e">
        <f>SUMIFS(СВЦЭМ!#REF!,СВЦЭМ!$A$40:$A$783,$A235,СВЦЭМ!$B$40:$B$783,I$225)+'СЕТ СН'!$F$15</f>
        <v>#REF!</v>
      </c>
      <c r="J235" s="36" t="e">
        <f>SUMIFS(СВЦЭМ!#REF!,СВЦЭМ!$A$40:$A$783,$A235,СВЦЭМ!$B$40:$B$783,J$225)+'СЕТ СН'!$F$15</f>
        <v>#REF!</v>
      </c>
      <c r="K235" s="36" t="e">
        <f>SUMIFS(СВЦЭМ!#REF!,СВЦЭМ!$A$40:$A$783,$A235,СВЦЭМ!$B$40:$B$783,K$225)+'СЕТ СН'!$F$15</f>
        <v>#REF!</v>
      </c>
      <c r="L235" s="36" t="e">
        <f>SUMIFS(СВЦЭМ!#REF!,СВЦЭМ!$A$40:$A$783,$A235,СВЦЭМ!$B$40:$B$783,L$225)+'СЕТ СН'!$F$15</f>
        <v>#REF!</v>
      </c>
      <c r="M235" s="36" t="e">
        <f>SUMIFS(СВЦЭМ!#REF!,СВЦЭМ!$A$40:$A$783,$A235,СВЦЭМ!$B$40:$B$783,M$225)+'СЕТ СН'!$F$15</f>
        <v>#REF!</v>
      </c>
      <c r="N235" s="36" t="e">
        <f>SUMIFS(СВЦЭМ!#REF!,СВЦЭМ!$A$40:$A$783,$A235,СВЦЭМ!$B$40:$B$783,N$225)+'СЕТ СН'!$F$15</f>
        <v>#REF!</v>
      </c>
      <c r="O235" s="36" t="e">
        <f>SUMIFS(СВЦЭМ!#REF!,СВЦЭМ!$A$40:$A$783,$A235,СВЦЭМ!$B$40:$B$783,O$225)+'СЕТ СН'!$F$15</f>
        <v>#REF!</v>
      </c>
      <c r="P235" s="36" t="e">
        <f>SUMIFS(СВЦЭМ!#REF!,СВЦЭМ!$A$40:$A$783,$A235,СВЦЭМ!$B$40:$B$783,P$225)+'СЕТ СН'!$F$15</f>
        <v>#REF!</v>
      </c>
      <c r="Q235" s="36" t="e">
        <f>SUMIFS(СВЦЭМ!#REF!,СВЦЭМ!$A$40:$A$783,$A235,СВЦЭМ!$B$40:$B$783,Q$225)+'СЕТ СН'!$F$15</f>
        <v>#REF!</v>
      </c>
      <c r="R235" s="36" t="e">
        <f>SUMIFS(СВЦЭМ!#REF!,СВЦЭМ!$A$40:$A$783,$A235,СВЦЭМ!$B$40:$B$783,R$225)+'СЕТ СН'!$F$15</f>
        <v>#REF!</v>
      </c>
      <c r="S235" s="36" t="e">
        <f>SUMIFS(СВЦЭМ!#REF!,СВЦЭМ!$A$40:$A$783,$A235,СВЦЭМ!$B$40:$B$783,S$225)+'СЕТ СН'!$F$15</f>
        <v>#REF!</v>
      </c>
      <c r="T235" s="36" t="e">
        <f>SUMIFS(СВЦЭМ!#REF!,СВЦЭМ!$A$40:$A$783,$A235,СВЦЭМ!$B$40:$B$783,T$225)+'СЕТ СН'!$F$15</f>
        <v>#REF!</v>
      </c>
      <c r="U235" s="36" t="e">
        <f>SUMIFS(СВЦЭМ!#REF!,СВЦЭМ!$A$40:$A$783,$A235,СВЦЭМ!$B$40:$B$783,U$225)+'СЕТ СН'!$F$15</f>
        <v>#REF!</v>
      </c>
      <c r="V235" s="36" t="e">
        <f>SUMIFS(СВЦЭМ!#REF!,СВЦЭМ!$A$40:$A$783,$A235,СВЦЭМ!$B$40:$B$783,V$225)+'СЕТ СН'!$F$15</f>
        <v>#REF!</v>
      </c>
      <c r="W235" s="36" t="e">
        <f>SUMIFS(СВЦЭМ!#REF!,СВЦЭМ!$A$40:$A$783,$A235,СВЦЭМ!$B$40:$B$783,W$225)+'СЕТ СН'!$F$15</f>
        <v>#REF!</v>
      </c>
      <c r="X235" s="36" t="e">
        <f>SUMIFS(СВЦЭМ!#REF!,СВЦЭМ!$A$40:$A$783,$A235,СВЦЭМ!$B$40:$B$783,X$225)+'СЕТ СН'!$F$15</f>
        <v>#REF!</v>
      </c>
      <c r="Y235" s="36" t="e">
        <f>SUMIFS(СВЦЭМ!#REF!,СВЦЭМ!$A$40:$A$783,$A235,СВЦЭМ!$B$40:$B$783,Y$225)+'СЕТ СН'!$F$15</f>
        <v>#REF!</v>
      </c>
    </row>
    <row r="236" spans="1:27" ht="15.75" hidden="1" x14ac:dyDescent="0.2">
      <c r="A236" s="35">
        <f t="shared" si="6"/>
        <v>44358</v>
      </c>
      <c r="B236" s="36" t="e">
        <f>SUMIFS(СВЦЭМ!#REF!,СВЦЭМ!$A$40:$A$783,$A236,СВЦЭМ!$B$40:$B$783,B$225)+'СЕТ СН'!$F$15</f>
        <v>#REF!</v>
      </c>
      <c r="C236" s="36" t="e">
        <f>SUMIFS(СВЦЭМ!#REF!,СВЦЭМ!$A$40:$A$783,$A236,СВЦЭМ!$B$40:$B$783,C$225)+'СЕТ СН'!$F$15</f>
        <v>#REF!</v>
      </c>
      <c r="D236" s="36" t="e">
        <f>SUMIFS(СВЦЭМ!#REF!,СВЦЭМ!$A$40:$A$783,$A236,СВЦЭМ!$B$40:$B$783,D$225)+'СЕТ СН'!$F$15</f>
        <v>#REF!</v>
      </c>
      <c r="E236" s="36" t="e">
        <f>SUMIFS(СВЦЭМ!#REF!,СВЦЭМ!$A$40:$A$783,$A236,СВЦЭМ!$B$40:$B$783,E$225)+'СЕТ СН'!$F$15</f>
        <v>#REF!</v>
      </c>
      <c r="F236" s="36" t="e">
        <f>SUMIFS(СВЦЭМ!#REF!,СВЦЭМ!$A$40:$A$783,$A236,СВЦЭМ!$B$40:$B$783,F$225)+'СЕТ СН'!$F$15</f>
        <v>#REF!</v>
      </c>
      <c r="G236" s="36" t="e">
        <f>SUMIFS(СВЦЭМ!#REF!,СВЦЭМ!$A$40:$A$783,$A236,СВЦЭМ!$B$40:$B$783,G$225)+'СЕТ СН'!$F$15</f>
        <v>#REF!</v>
      </c>
      <c r="H236" s="36" t="e">
        <f>SUMIFS(СВЦЭМ!#REF!,СВЦЭМ!$A$40:$A$783,$A236,СВЦЭМ!$B$40:$B$783,H$225)+'СЕТ СН'!$F$15</f>
        <v>#REF!</v>
      </c>
      <c r="I236" s="36" t="e">
        <f>SUMIFS(СВЦЭМ!#REF!,СВЦЭМ!$A$40:$A$783,$A236,СВЦЭМ!$B$40:$B$783,I$225)+'СЕТ СН'!$F$15</f>
        <v>#REF!</v>
      </c>
      <c r="J236" s="36" t="e">
        <f>SUMIFS(СВЦЭМ!#REF!,СВЦЭМ!$A$40:$A$783,$A236,СВЦЭМ!$B$40:$B$783,J$225)+'СЕТ СН'!$F$15</f>
        <v>#REF!</v>
      </c>
      <c r="K236" s="36" t="e">
        <f>SUMIFS(СВЦЭМ!#REF!,СВЦЭМ!$A$40:$A$783,$A236,СВЦЭМ!$B$40:$B$783,K$225)+'СЕТ СН'!$F$15</f>
        <v>#REF!</v>
      </c>
      <c r="L236" s="36" t="e">
        <f>SUMIFS(СВЦЭМ!#REF!,СВЦЭМ!$A$40:$A$783,$A236,СВЦЭМ!$B$40:$B$783,L$225)+'СЕТ СН'!$F$15</f>
        <v>#REF!</v>
      </c>
      <c r="M236" s="36" t="e">
        <f>SUMIFS(СВЦЭМ!#REF!,СВЦЭМ!$A$40:$A$783,$A236,СВЦЭМ!$B$40:$B$783,M$225)+'СЕТ СН'!$F$15</f>
        <v>#REF!</v>
      </c>
      <c r="N236" s="36" t="e">
        <f>SUMIFS(СВЦЭМ!#REF!,СВЦЭМ!$A$40:$A$783,$A236,СВЦЭМ!$B$40:$B$783,N$225)+'СЕТ СН'!$F$15</f>
        <v>#REF!</v>
      </c>
      <c r="O236" s="36" t="e">
        <f>SUMIFS(СВЦЭМ!#REF!,СВЦЭМ!$A$40:$A$783,$A236,СВЦЭМ!$B$40:$B$783,O$225)+'СЕТ СН'!$F$15</f>
        <v>#REF!</v>
      </c>
      <c r="P236" s="36" t="e">
        <f>SUMIFS(СВЦЭМ!#REF!,СВЦЭМ!$A$40:$A$783,$A236,СВЦЭМ!$B$40:$B$783,P$225)+'СЕТ СН'!$F$15</f>
        <v>#REF!</v>
      </c>
      <c r="Q236" s="36" t="e">
        <f>SUMIFS(СВЦЭМ!#REF!,СВЦЭМ!$A$40:$A$783,$A236,СВЦЭМ!$B$40:$B$783,Q$225)+'СЕТ СН'!$F$15</f>
        <v>#REF!</v>
      </c>
      <c r="R236" s="36" t="e">
        <f>SUMIFS(СВЦЭМ!#REF!,СВЦЭМ!$A$40:$A$783,$A236,СВЦЭМ!$B$40:$B$783,R$225)+'СЕТ СН'!$F$15</f>
        <v>#REF!</v>
      </c>
      <c r="S236" s="36" t="e">
        <f>SUMIFS(СВЦЭМ!#REF!,СВЦЭМ!$A$40:$A$783,$A236,СВЦЭМ!$B$40:$B$783,S$225)+'СЕТ СН'!$F$15</f>
        <v>#REF!</v>
      </c>
      <c r="T236" s="36" t="e">
        <f>SUMIFS(СВЦЭМ!#REF!,СВЦЭМ!$A$40:$A$783,$A236,СВЦЭМ!$B$40:$B$783,T$225)+'СЕТ СН'!$F$15</f>
        <v>#REF!</v>
      </c>
      <c r="U236" s="36" t="e">
        <f>SUMIFS(СВЦЭМ!#REF!,СВЦЭМ!$A$40:$A$783,$A236,СВЦЭМ!$B$40:$B$783,U$225)+'СЕТ СН'!$F$15</f>
        <v>#REF!</v>
      </c>
      <c r="V236" s="36" t="e">
        <f>SUMIFS(СВЦЭМ!#REF!,СВЦЭМ!$A$40:$A$783,$A236,СВЦЭМ!$B$40:$B$783,V$225)+'СЕТ СН'!$F$15</f>
        <v>#REF!</v>
      </c>
      <c r="W236" s="36" t="e">
        <f>SUMIFS(СВЦЭМ!#REF!,СВЦЭМ!$A$40:$A$783,$A236,СВЦЭМ!$B$40:$B$783,W$225)+'СЕТ СН'!$F$15</f>
        <v>#REF!</v>
      </c>
      <c r="X236" s="36" t="e">
        <f>SUMIFS(СВЦЭМ!#REF!,СВЦЭМ!$A$40:$A$783,$A236,СВЦЭМ!$B$40:$B$783,X$225)+'СЕТ СН'!$F$15</f>
        <v>#REF!</v>
      </c>
      <c r="Y236" s="36" t="e">
        <f>SUMIFS(СВЦЭМ!#REF!,СВЦЭМ!$A$40:$A$783,$A236,СВЦЭМ!$B$40:$B$783,Y$225)+'СЕТ СН'!$F$15</f>
        <v>#REF!</v>
      </c>
    </row>
    <row r="237" spans="1:27" ht="15.75" hidden="1" x14ac:dyDescent="0.2">
      <c r="A237" s="35">
        <f t="shared" si="6"/>
        <v>44359</v>
      </c>
      <c r="B237" s="36" t="e">
        <f>SUMIFS(СВЦЭМ!#REF!,СВЦЭМ!$A$40:$A$783,$A237,СВЦЭМ!$B$40:$B$783,B$225)+'СЕТ СН'!$F$15</f>
        <v>#REF!</v>
      </c>
      <c r="C237" s="36" t="e">
        <f>SUMIFS(СВЦЭМ!#REF!,СВЦЭМ!$A$40:$A$783,$A237,СВЦЭМ!$B$40:$B$783,C$225)+'СЕТ СН'!$F$15</f>
        <v>#REF!</v>
      </c>
      <c r="D237" s="36" t="e">
        <f>SUMIFS(СВЦЭМ!#REF!,СВЦЭМ!$A$40:$A$783,$A237,СВЦЭМ!$B$40:$B$783,D$225)+'СЕТ СН'!$F$15</f>
        <v>#REF!</v>
      </c>
      <c r="E237" s="36" t="e">
        <f>SUMIFS(СВЦЭМ!#REF!,СВЦЭМ!$A$40:$A$783,$A237,СВЦЭМ!$B$40:$B$783,E$225)+'СЕТ СН'!$F$15</f>
        <v>#REF!</v>
      </c>
      <c r="F237" s="36" t="e">
        <f>SUMIFS(СВЦЭМ!#REF!,СВЦЭМ!$A$40:$A$783,$A237,СВЦЭМ!$B$40:$B$783,F$225)+'СЕТ СН'!$F$15</f>
        <v>#REF!</v>
      </c>
      <c r="G237" s="36" t="e">
        <f>SUMIFS(СВЦЭМ!#REF!,СВЦЭМ!$A$40:$A$783,$A237,СВЦЭМ!$B$40:$B$783,G$225)+'СЕТ СН'!$F$15</f>
        <v>#REF!</v>
      </c>
      <c r="H237" s="36" t="e">
        <f>SUMIFS(СВЦЭМ!#REF!,СВЦЭМ!$A$40:$A$783,$A237,СВЦЭМ!$B$40:$B$783,H$225)+'СЕТ СН'!$F$15</f>
        <v>#REF!</v>
      </c>
      <c r="I237" s="36" t="e">
        <f>SUMIFS(СВЦЭМ!#REF!,СВЦЭМ!$A$40:$A$783,$A237,СВЦЭМ!$B$40:$B$783,I$225)+'СЕТ СН'!$F$15</f>
        <v>#REF!</v>
      </c>
      <c r="J237" s="36" t="e">
        <f>SUMIFS(СВЦЭМ!#REF!,СВЦЭМ!$A$40:$A$783,$A237,СВЦЭМ!$B$40:$B$783,J$225)+'СЕТ СН'!$F$15</f>
        <v>#REF!</v>
      </c>
      <c r="K237" s="36" t="e">
        <f>SUMIFS(СВЦЭМ!#REF!,СВЦЭМ!$A$40:$A$783,$A237,СВЦЭМ!$B$40:$B$783,K$225)+'СЕТ СН'!$F$15</f>
        <v>#REF!</v>
      </c>
      <c r="L237" s="36" t="e">
        <f>SUMIFS(СВЦЭМ!#REF!,СВЦЭМ!$A$40:$A$783,$A237,СВЦЭМ!$B$40:$B$783,L$225)+'СЕТ СН'!$F$15</f>
        <v>#REF!</v>
      </c>
      <c r="M237" s="36" t="e">
        <f>SUMIFS(СВЦЭМ!#REF!,СВЦЭМ!$A$40:$A$783,$A237,СВЦЭМ!$B$40:$B$783,M$225)+'СЕТ СН'!$F$15</f>
        <v>#REF!</v>
      </c>
      <c r="N237" s="36" t="e">
        <f>SUMIFS(СВЦЭМ!#REF!,СВЦЭМ!$A$40:$A$783,$A237,СВЦЭМ!$B$40:$B$783,N$225)+'СЕТ СН'!$F$15</f>
        <v>#REF!</v>
      </c>
      <c r="O237" s="36" t="e">
        <f>SUMIFS(СВЦЭМ!#REF!,СВЦЭМ!$A$40:$A$783,$A237,СВЦЭМ!$B$40:$B$783,O$225)+'СЕТ СН'!$F$15</f>
        <v>#REF!</v>
      </c>
      <c r="P237" s="36" t="e">
        <f>SUMIFS(СВЦЭМ!#REF!,СВЦЭМ!$A$40:$A$783,$A237,СВЦЭМ!$B$40:$B$783,P$225)+'СЕТ СН'!$F$15</f>
        <v>#REF!</v>
      </c>
      <c r="Q237" s="36" t="e">
        <f>SUMIFS(СВЦЭМ!#REF!,СВЦЭМ!$A$40:$A$783,$A237,СВЦЭМ!$B$40:$B$783,Q$225)+'СЕТ СН'!$F$15</f>
        <v>#REF!</v>
      </c>
      <c r="R237" s="36" t="e">
        <f>SUMIFS(СВЦЭМ!#REF!,СВЦЭМ!$A$40:$A$783,$A237,СВЦЭМ!$B$40:$B$783,R$225)+'СЕТ СН'!$F$15</f>
        <v>#REF!</v>
      </c>
      <c r="S237" s="36" t="e">
        <f>SUMIFS(СВЦЭМ!#REF!,СВЦЭМ!$A$40:$A$783,$A237,СВЦЭМ!$B$40:$B$783,S$225)+'СЕТ СН'!$F$15</f>
        <v>#REF!</v>
      </c>
      <c r="T237" s="36" t="e">
        <f>SUMIFS(СВЦЭМ!#REF!,СВЦЭМ!$A$40:$A$783,$A237,СВЦЭМ!$B$40:$B$783,T$225)+'СЕТ СН'!$F$15</f>
        <v>#REF!</v>
      </c>
      <c r="U237" s="36" t="e">
        <f>SUMIFS(СВЦЭМ!#REF!,СВЦЭМ!$A$40:$A$783,$A237,СВЦЭМ!$B$40:$B$783,U$225)+'СЕТ СН'!$F$15</f>
        <v>#REF!</v>
      </c>
      <c r="V237" s="36" t="e">
        <f>SUMIFS(СВЦЭМ!#REF!,СВЦЭМ!$A$40:$A$783,$A237,СВЦЭМ!$B$40:$B$783,V$225)+'СЕТ СН'!$F$15</f>
        <v>#REF!</v>
      </c>
      <c r="W237" s="36" t="e">
        <f>SUMIFS(СВЦЭМ!#REF!,СВЦЭМ!$A$40:$A$783,$A237,СВЦЭМ!$B$40:$B$783,W$225)+'СЕТ СН'!$F$15</f>
        <v>#REF!</v>
      </c>
      <c r="X237" s="36" t="e">
        <f>SUMIFS(СВЦЭМ!#REF!,СВЦЭМ!$A$40:$A$783,$A237,СВЦЭМ!$B$40:$B$783,X$225)+'СЕТ СН'!$F$15</f>
        <v>#REF!</v>
      </c>
      <c r="Y237" s="36" t="e">
        <f>SUMIFS(СВЦЭМ!#REF!,СВЦЭМ!$A$40:$A$783,$A237,СВЦЭМ!$B$40:$B$783,Y$225)+'СЕТ СН'!$F$15</f>
        <v>#REF!</v>
      </c>
    </row>
    <row r="238" spans="1:27" ht="15.75" hidden="1" x14ac:dyDescent="0.2">
      <c r="A238" s="35">
        <f t="shared" si="6"/>
        <v>44360</v>
      </c>
      <c r="B238" s="36" t="e">
        <f>SUMIFS(СВЦЭМ!#REF!,СВЦЭМ!$A$40:$A$783,$A238,СВЦЭМ!$B$40:$B$783,B$225)+'СЕТ СН'!$F$15</f>
        <v>#REF!</v>
      </c>
      <c r="C238" s="36" t="e">
        <f>SUMIFS(СВЦЭМ!#REF!,СВЦЭМ!$A$40:$A$783,$A238,СВЦЭМ!$B$40:$B$783,C$225)+'СЕТ СН'!$F$15</f>
        <v>#REF!</v>
      </c>
      <c r="D238" s="36" t="e">
        <f>SUMIFS(СВЦЭМ!#REF!,СВЦЭМ!$A$40:$A$783,$A238,СВЦЭМ!$B$40:$B$783,D$225)+'СЕТ СН'!$F$15</f>
        <v>#REF!</v>
      </c>
      <c r="E238" s="36" t="e">
        <f>SUMIFS(СВЦЭМ!#REF!,СВЦЭМ!$A$40:$A$783,$A238,СВЦЭМ!$B$40:$B$783,E$225)+'СЕТ СН'!$F$15</f>
        <v>#REF!</v>
      </c>
      <c r="F238" s="36" t="e">
        <f>SUMIFS(СВЦЭМ!#REF!,СВЦЭМ!$A$40:$A$783,$A238,СВЦЭМ!$B$40:$B$783,F$225)+'СЕТ СН'!$F$15</f>
        <v>#REF!</v>
      </c>
      <c r="G238" s="36" t="e">
        <f>SUMIFS(СВЦЭМ!#REF!,СВЦЭМ!$A$40:$A$783,$A238,СВЦЭМ!$B$40:$B$783,G$225)+'СЕТ СН'!$F$15</f>
        <v>#REF!</v>
      </c>
      <c r="H238" s="36" t="e">
        <f>SUMIFS(СВЦЭМ!#REF!,СВЦЭМ!$A$40:$A$783,$A238,СВЦЭМ!$B$40:$B$783,H$225)+'СЕТ СН'!$F$15</f>
        <v>#REF!</v>
      </c>
      <c r="I238" s="36" t="e">
        <f>SUMIFS(СВЦЭМ!#REF!,СВЦЭМ!$A$40:$A$783,$A238,СВЦЭМ!$B$40:$B$783,I$225)+'СЕТ СН'!$F$15</f>
        <v>#REF!</v>
      </c>
      <c r="J238" s="36" t="e">
        <f>SUMIFS(СВЦЭМ!#REF!,СВЦЭМ!$A$40:$A$783,$A238,СВЦЭМ!$B$40:$B$783,J$225)+'СЕТ СН'!$F$15</f>
        <v>#REF!</v>
      </c>
      <c r="K238" s="36" t="e">
        <f>SUMIFS(СВЦЭМ!#REF!,СВЦЭМ!$A$40:$A$783,$A238,СВЦЭМ!$B$40:$B$783,K$225)+'СЕТ СН'!$F$15</f>
        <v>#REF!</v>
      </c>
      <c r="L238" s="36" t="e">
        <f>SUMIFS(СВЦЭМ!#REF!,СВЦЭМ!$A$40:$A$783,$A238,СВЦЭМ!$B$40:$B$783,L$225)+'СЕТ СН'!$F$15</f>
        <v>#REF!</v>
      </c>
      <c r="M238" s="36" t="e">
        <f>SUMIFS(СВЦЭМ!#REF!,СВЦЭМ!$A$40:$A$783,$A238,СВЦЭМ!$B$40:$B$783,M$225)+'СЕТ СН'!$F$15</f>
        <v>#REF!</v>
      </c>
      <c r="N238" s="36" t="e">
        <f>SUMIFS(СВЦЭМ!#REF!,СВЦЭМ!$A$40:$A$783,$A238,СВЦЭМ!$B$40:$B$783,N$225)+'СЕТ СН'!$F$15</f>
        <v>#REF!</v>
      </c>
      <c r="O238" s="36" t="e">
        <f>SUMIFS(СВЦЭМ!#REF!,СВЦЭМ!$A$40:$A$783,$A238,СВЦЭМ!$B$40:$B$783,O$225)+'СЕТ СН'!$F$15</f>
        <v>#REF!</v>
      </c>
      <c r="P238" s="36" t="e">
        <f>SUMIFS(СВЦЭМ!#REF!,СВЦЭМ!$A$40:$A$783,$A238,СВЦЭМ!$B$40:$B$783,P$225)+'СЕТ СН'!$F$15</f>
        <v>#REF!</v>
      </c>
      <c r="Q238" s="36" t="e">
        <f>SUMIFS(СВЦЭМ!#REF!,СВЦЭМ!$A$40:$A$783,$A238,СВЦЭМ!$B$40:$B$783,Q$225)+'СЕТ СН'!$F$15</f>
        <v>#REF!</v>
      </c>
      <c r="R238" s="36" t="e">
        <f>SUMIFS(СВЦЭМ!#REF!,СВЦЭМ!$A$40:$A$783,$A238,СВЦЭМ!$B$40:$B$783,R$225)+'СЕТ СН'!$F$15</f>
        <v>#REF!</v>
      </c>
      <c r="S238" s="36" t="e">
        <f>SUMIFS(СВЦЭМ!#REF!,СВЦЭМ!$A$40:$A$783,$A238,СВЦЭМ!$B$40:$B$783,S$225)+'СЕТ СН'!$F$15</f>
        <v>#REF!</v>
      </c>
      <c r="T238" s="36" t="e">
        <f>SUMIFS(СВЦЭМ!#REF!,СВЦЭМ!$A$40:$A$783,$A238,СВЦЭМ!$B$40:$B$783,T$225)+'СЕТ СН'!$F$15</f>
        <v>#REF!</v>
      </c>
      <c r="U238" s="36" t="e">
        <f>SUMIFS(СВЦЭМ!#REF!,СВЦЭМ!$A$40:$A$783,$A238,СВЦЭМ!$B$40:$B$783,U$225)+'СЕТ СН'!$F$15</f>
        <v>#REF!</v>
      </c>
      <c r="V238" s="36" t="e">
        <f>SUMIFS(СВЦЭМ!#REF!,СВЦЭМ!$A$40:$A$783,$A238,СВЦЭМ!$B$40:$B$783,V$225)+'СЕТ СН'!$F$15</f>
        <v>#REF!</v>
      </c>
      <c r="W238" s="36" t="e">
        <f>SUMIFS(СВЦЭМ!#REF!,СВЦЭМ!$A$40:$A$783,$A238,СВЦЭМ!$B$40:$B$783,W$225)+'СЕТ СН'!$F$15</f>
        <v>#REF!</v>
      </c>
      <c r="X238" s="36" t="e">
        <f>SUMIFS(СВЦЭМ!#REF!,СВЦЭМ!$A$40:$A$783,$A238,СВЦЭМ!$B$40:$B$783,X$225)+'СЕТ СН'!$F$15</f>
        <v>#REF!</v>
      </c>
      <c r="Y238" s="36" t="e">
        <f>SUMIFS(СВЦЭМ!#REF!,СВЦЭМ!$A$40:$A$783,$A238,СВЦЭМ!$B$40:$B$783,Y$225)+'СЕТ СН'!$F$15</f>
        <v>#REF!</v>
      </c>
    </row>
    <row r="239" spans="1:27" ht="15.75" hidden="1" x14ac:dyDescent="0.2">
      <c r="A239" s="35">
        <f t="shared" si="6"/>
        <v>44361</v>
      </c>
      <c r="B239" s="36" t="e">
        <f>SUMIFS(СВЦЭМ!#REF!,СВЦЭМ!$A$40:$A$783,$A239,СВЦЭМ!$B$40:$B$783,B$225)+'СЕТ СН'!$F$15</f>
        <v>#REF!</v>
      </c>
      <c r="C239" s="36" t="e">
        <f>SUMIFS(СВЦЭМ!#REF!,СВЦЭМ!$A$40:$A$783,$A239,СВЦЭМ!$B$40:$B$783,C$225)+'СЕТ СН'!$F$15</f>
        <v>#REF!</v>
      </c>
      <c r="D239" s="36" t="e">
        <f>SUMIFS(СВЦЭМ!#REF!,СВЦЭМ!$A$40:$A$783,$A239,СВЦЭМ!$B$40:$B$783,D$225)+'СЕТ СН'!$F$15</f>
        <v>#REF!</v>
      </c>
      <c r="E239" s="36" t="e">
        <f>SUMIFS(СВЦЭМ!#REF!,СВЦЭМ!$A$40:$A$783,$A239,СВЦЭМ!$B$40:$B$783,E$225)+'СЕТ СН'!$F$15</f>
        <v>#REF!</v>
      </c>
      <c r="F239" s="36" t="e">
        <f>SUMIFS(СВЦЭМ!#REF!,СВЦЭМ!$A$40:$A$783,$A239,СВЦЭМ!$B$40:$B$783,F$225)+'СЕТ СН'!$F$15</f>
        <v>#REF!</v>
      </c>
      <c r="G239" s="36" t="e">
        <f>SUMIFS(СВЦЭМ!#REF!,СВЦЭМ!$A$40:$A$783,$A239,СВЦЭМ!$B$40:$B$783,G$225)+'СЕТ СН'!$F$15</f>
        <v>#REF!</v>
      </c>
      <c r="H239" s="36" t="e">
        <f>SUMIFS(СВЦЭМ!#REF!,СВЦЭМ!$A$40:$A$783,$A239,СВЦЭМ!$B$40:$B$783,H$225)+'СЕТ СН'!$F$15</f>
        <v>#REF!</v>
      </c>
      <c r="I239" s="36" t="e">
        <f>SUMIFS(СВЦЭМ!#REF!,СВЦЭМ!$A$40:$A$783,$A239,СВЦЭМ!$B$40:$B$783,I$225)+'СЕТ СН'!$F$15</f>
        <v>#REF!</v>
      </c>
      <c r="J239" s="36" t="e">
        <f>SUMIFS(СВЦЭМ!#REF!,СВЦЭМ!$A$40:$A$783,$A239,СВЦЭМ!$B$40:$B$783,J$225)+'СЕТ СН'!$F$15</f>
        <v>#REF!</v>
      </c>
      <c r="K239" s="36" t="e">
        <f>SUMIFS(СВЦЭМ!#REF!,СВЦЭМ!$A$40:$A$783,$A239,СВЦЭМ!$B$40:$B$783,K$225)+'СЕТ СН'!$F$15</f>
        <v>#REF!</v>
      </c>
      <c r="L239" s="36" t="e">
        <f>SUMIFS(СВЦЭМ!#REF!,СВЦЭМ!$A$40:$A$783,$A239,СВЦЭМ!$B$40:$B$783,L$225)+'СЕТ СН'!$F$15</f>
        <v>#REF!</v>
      </c>
      <c r="M239" s="36" t="e">
        <f>SUMIFS(СВЦЭМ!#REF!,СВЦЭМ!$A$40:$A$783,$A239,СВЦЭМ!$B$40:$B$783,M$225)+'СЕТ СН'!$F$15</f>
        <v>#REF!</v>
      </c>
      <c r="N239" s="36" t="e">
        <f>SUMIFS(СВЦЭМ!#REF!,СВЦЭМ!$A$40:$A$783,$A239,СВЦЭМ!$B$40:$B$783,N$225)+'СЕТ СН'!$F$15</f>
        <v>#REF!</v>
      </c>
      <c r="O239" s="36" t="e">
        <f>SUMIFS(СВЦЭМ!#REF!,СВЦЭМ!$A$40:$A$783,$A239,СВЦЭМ!$B$40:$B$783,O$225)+'СЕТ СН'!$F$15</f>
        <v>#REF!</v>
      </c>
      <c r="P239" s="36" t="e">
        <f>SUMIFS(СВЦЭМ!#REF!,СВЦЭМ!$A$40:$A$783,$A239,СВЦЭМ!$B$40:$B$783,P$225)+'СЕТ СН'!$F$15</f>
        <v>#REF!</v>
      </c>
      <c r="Q239" s="36" t="e">
        <f>SUMIFS(СВЦЭМ!#REF!,СВЦЭМ!$A$40:$A$783,$A239,СВЦЭМ!$B$40:$B$783,Q$225)+'СЕТ СН'!$F$15</f>
        <v>#REF!</v>
      </c>
      <c r="R239" s="36" t="e">
        <f>SUMIFS(СВЦЭМ!#REF!,СВЦЭМ!$A$40:$A$783,$A239,СВЦЭМ!$B$40:$B$783,R$225)+'СЕТ СН'!$F$15</f>
        <v>#REF!</v>
      </c>
      <c r="S239" s="36" t="e">
        <f>SUMIFS(СВЦЭМ!#REF!,СВЦЭМ!$A$40:$A$783,$A239,СВЦЭМ!$B$40:$B$783,S$225)+'СЕТ СН'!$F$15</f>
        <v>#REF!</v>
      </c>
      <c r="T239" s="36" t="e">
        <f>SUMIFS(СВЦЭМ!#REF!,СВЦЭМ!$A$40:$A$783,$A239,СВЦЭМ!$B$40:$B$783,T$225)+'СЕТ СН'!$F$15</f>
        <v>#REF!</v>
      </c>
      <c r="U239" s="36" t="e">
        <f>SUMIFS(СВЦЭМ!#REF!,СВЦЭМ!$A$40:$A$783,$A239,СВЦЭМ!$B$40:$B$783,U$225)+'СЕТ СН'!$F$15</f>
        <v>#REF!</v>
      </c>
      <c r="V239" s="36" t="e">
        <f>SUMIFS(СВЦЭМ!#REF!,СВЦЭМ!$A$40:$A$783,$A239,СВЦЭМ!$B$40:$B$783,V$225)+'СЕТ СН'!$F$15</f>
        <v>#REF!</v>
      </c>
      <c r="W239" s="36" t="e">
        <f>SUMIFS(СВЦЭМ!#REF!,СВЦЭМ!$A$40:$A$783,$A239,СВЦЭМ!$B$40:$B$783,W$225)+'СЕТ СН'!$F$15</f>
        <v>#REF!</v>
      </c>
      <c r="X239" s="36" t="e">
        <f>SUMIFS(СВЦЭМ!#REF!,СВЦЭМ!$A$40:$A$783,$A239,СВЦЭМ!$B$40:$B$783,X$225)+'СЕТ СН'!$F$15</f>
        <v>#REF!</v>
      </c>
      <c r="Y239" s="36" t="e">
        <f>SUMIFS(СВЦЭМ!#REF!,СВЦЭМ!$A$40:$A$783,$A239,СВЦЭМ!$B$40:$B$783,Y$225)+'СЕТ СН'!$F$15</f>
        <v>#REF!</v>
      </c>
    </row>
    <row r="240" spans="1:27" ht="15.75" hidden="1" x14ac:dyDescent="0.2">
      <c r="A240" s="35">
        <f t="shared" si="6"/>
        <v>44362</v>
      </c>
      <c r="B240" s="36" t="e">
        <f>SUMIFS(СВЦЭМ!#REF!,СВЦЭМ!$A$40:$A$783,$A240,СВЦЭМ!$B$40:$B$783,B$225)+'СЕТ СН'!$F$15</f>
        <v>#REF!</v>
      </c>
      <c r="C240" s="36" t="e">
        <f>SUMIFS(СВЦЭМ!#REF!,СВЦЭМ!$A$40:$A$783,$A240,СВЦЭМ!$B$40:$B$783,C$225)+'СЕТ СН'!$F$15</f>
        <v>#REF!</v>
      </c>
      <c r="D240" s="36" t="e">
        <f>SUMIFS(СВЦЭМ!#REF!,СВЦЭМ!$A$40:$A$783,$A240,СВЦЭМ!$B$40:$B$783,D$225)+'СЕТ СН'!$F$15</f>
        <v>#REF!</v>
      </c>
      <c r="E240" s="36" t="e">
        <f>SUMIFS(СВЦЭМ!#REF!,СВЦЭМ!$A$40:$A$783,$A240,СВЦЭМ!$B$40:$B$783,E$225)+'СЕТ СН'!$F$15</f>
        <v>#REF!</v>
      </c>
      <c r="F240" s="36" t="e">
        <f>SUMIFS(СВЦЭМ!#REF!,СВЦЭМ!$A$40:$A$783,$A240,СВЦЭМ!$B$40:$B$783,F$225)+'СЕТ СН'!$F$15</f>
        <v>#REF!</v>
      </c>
      <c r="G240" s="36" t="e">
        <f>SUMIFS(СВЦЭМ!#REF!,СВЦЭМ!$A$40:$A$783,$A240,СВЦЭМ!$B$40:$B$783,G$225)+'СЕТ СН'!$F$15</f>
        <v>#REF!</v>
      </c>
      <c r="H240" s="36" t="e">
        <f>SUMIFS(СВЦЭМ!#REF!,СВЦЭМ!$A$40:$A$783,$A240,СВЦЭМ!$B$40:$B$783,H$225)+'СЕТ СН'!$F$15</f>
        <v>#REF!</v>
      </c>
      <c r="I240" s="36" t="e">
        <f>SUMIFS(СВЦЭМ!#REF!,СВЦЭМ!$A$40:$A$783,$A240,СВЦЭМ!$B$40:$B$783,I$225)+'СЕТ СН'!$F$15</f>
        <v>#REF!</v>
      </c>
      <c r="J240" s="36" t="e">
        <f>SUMIFS(СВЦЭМ!#REF!,СВЦЭМ!$A$40:$A$783,$A240,СВЦЭМ!$B$40:$B$783,J$225)+'СЕТ СН'!$F$15</f>
        <v>#REF!</v>
      </c>
      <c r="K240" s="36" t="e">
        <f>SUMIFS(СВЦЭМ!#REF!,СВЦЭМ!$A$40:$A$783,$A240,СВЦЭМ!$B$40:$B$783,K$225)+'СЕТ СН'!$F$15</f>
        <v>#REF!</v>
      </c>
      <c r="L240" s="36" t="e">
        <f>SUMIFS(СВЦЭМ!#REF!,СВЦЭМ!$A$40:$A$783,$A240,СВЦЭМ!$B$40:$B$783,L$225)+'СЕТ СН'!$F$15</f>
        <v>#REF!</v>
      </c>
      <c r="M240" s="36" t="e">
        <f>SUMIFS(СВЦЭМ!#REF!,СВЦЭМ!$A$40:$A$783,$A240,СВЦЭМ!$B$40:$B$783,M$225)+'СЕТ СН'!$F$15</f>
        <v>#REF!</v>
      </c>
      <c r="N240" s="36" t="e">
        <f>SUMIFS(СВЦЭМ!#REF!,СВЦЭМ!$A$40:$A$783,$A240,СВЦЭМ!$B$40:$B$783,N$225)+'СЕТ СН'!$F$15</f>
        <v>#REF!</v>
      </c>
      <c r="O240" s="36" t="e">
        <f>SUMIFS(СВЦЭМ!#REF!,СВЦЭМ!$A$40:$A$783,$A240,СВЦЭМ!$B$40:$B$783,O$225)+'СЕТ СН'!$F$15</f>
        <v>#REF!</v>
      </c>
      <c r="P240" s="36" t="e">
        <f>SUMIFS(СВЦЭМ!#REF!,СВЦЭМ!$A$40:$A$783,$A240,СВЦЭМ!$B$40:$B$783,P$225)+'СЕТ СН'!$F$15</f>
        <v>#REF!</v>
      </c>
      <c r="Q240" s="36" t="e">
        <f>SUMIFS(СВЦЭМ!#REF!,СВЦЭМ!$A$40:$A$783,$A240,СВЦЭМ!$B$40:$B$783,Q$225)+'СЕТ СН'!$F$15</f>
        <v>#REF!</v>
      </c>
      <c r="R240" s="36" t="e">
        <f>SUMIFS(СВЦЭМ!#REF!,СВЦЭМ!$A$40:$A$783,$A240,СВЦЭМ!$B$40:$B$783,R$225)+'СЕТ СН'!$F$15</f>
        <v>#REF!</v>
      </c>
      <c r="S240" s="36" t="e">
        <f>SUMIFS(СВЦЭМ!#REF!,СВЦЭМ!$A$40:$A$783,$A240,СВЦЭМ!$B$40:$B$783,S$225)+'СЕТ СН'!$F$15</f>
        <v>#REF!</v>
      </c>
      <c r="T240" s="36" t="e">
        <f>SUMIFS(СВЦЭМ!#REF!,СВЦЭМ!$A$40:$A$783,$A240,СВЦЭМ!$B$40:$B$783,T$225)+'СЕТ СН'!$F$15</f>
        <v>#REF!</v>
      </c>
      <c r="U240" s="36" t="e">
        <f>SUMIFS(СВЦЭМ!#REF!,СВЦЭМ!$A$40:$A$783,$A240,СВЦЭМ!$B$40:$B$783,U$225)+'СЕТ СН'!$F$15</f>
        <v>#REF!</v>
      </c>
      <c r="V240" s="36" t="e">
        <f>SUMIFS(СВЦЭМ!#REF!,СВЦЭМ!$A$40:$A$783,$A240,СВЦЭМ!$B$40:$B$783,V$225)+'СЕТ СН'!$F$15</f>
        <v>#REF!</v>
      </c>
      <c r="W240" s="36" t="e">
        <f>SUMIFS(СВЦЭМ!#REF!,СВЦЭМ!$A$40:$A$783,$A240,СВЦЭМ!$B$40:$B$783,W$225)+'СЕТ СН'!$F$15</f>
        <v>#REF!</v>
      </c>
      <c r="X240" s="36" t="e">
        <f>SUMIFS(СВЦЭМ!#REF!,СВЦЭМ!$A$40:$A$783,$A240,СВЦЭМ!$B$40:$B$783,X$225)+'СЕТ СН'!$F$15</f>
        <v>#REF!</v>
      </c>
      <c r="Y240" s="36" t="e">
        <f>SUMIFS(СВЦЭМ!#REF!,СВЦЭМ!$A$40:$A$783,$A240,СВЦЭМ!$B$40:$B$783,Y$225)+'СЕТ СН'!$F$15</f>
        <v>#REF!</v>
      </c>
    </row>
    <row r="241" spans="1:25" ht="15.75" hidden="1" x14ac:dyDescent="0.2">
      <c r="A241" s="35">
        <f t="shared" si="6"/>
        <v>44363</v>
      </c>
      <c r="B241" s="36" t="e">
        <f>SUMIFS(СВЦЭМ!#REF!,СВЦЭМ!$A$40:$A$783,$A241,СВЦЭМ!$B$40:$B$783,B$225)+'СЕТ СН'!$F$15</f>
        <v>#REF!</v>
      </c>
      <c r="C241" s="36" t="e">
        <f>SUMIFS(СВЦЭМ!#REF!,СВЦЭМ!$A$40:$A$783,$A241,СВЦЭМ!$B$40:$B$783,C$225)+'СЕТ СН'!$F$15</f>
        <v>#REF!</v>
      </c>
      <c r="D241" s="36" t="e">
        <f>SUMIFS(СВЦЭМ!#REF!,СВЦЭМ!$A$40:$A$783,$A241,СВЦЭМ!$B$40:$B$783,D$225)+'СЕТ СН'!$F$15</f>
        <v>#REF!</v>
      </c>
      <c r="E241" s="36" t="e">
        <f>SUMIFS(СВЦЭМ!#REF!,СВЦЭМ!$A$40:$A$783,$A241,СВЦЭМ!$B$40:$B$783,E$225)+'СЕТ СН'!$F$15</f>
        <v>#REF!</v>
      </c>
      <c r="F241" s="36" t="e">
        <f>SUMIFS(СВЦЭМ!#REF!,СВЦЭМ!$A$40:$A$783,$A241,СВЦЭМ!$B$40:$B$783,F$225)+'СЕТ СН'!$F$15</f>
        <v>#REF!</v>
      </c>
      <c r="G241" s="36" t="e">
        <f>SUMIFS(СВЦЭМ!#REF!,СВЦЭМ!$A$40:$A$783,$A241,СВЦЭМ!$B$40:$B$783,G$225)+'СЕТ СН'!$F$15</f>
        <v>#REF!</v>
      </c>
      <c r="H241" s="36" t="e">
        <f>SUMIFS(СВЦЭМ!#REF!,СВЦЭМ!$A$40:$A$783,$A241,СВЦЭМ!$B$40:$B$783,H$225)+'СЕТ СН'!$F$15</f>
        <v>#REF!</v>
      </c>
      <c r="I241" s="36" t="e">
        <f>SUMIFS(СВЦЭМ!#REF!,СВЦЭМ!$A$40:$A$783,$A241,СВЦЭМ!$B$40:$B$783,I$225)+'СЕТ СН'!$F$15</f>
        <v>#REF!</v>
      </c>
      <c r="J241" s="36" t="e">
        <f>SUMIFS(СВЦЭМ!#REF!,СВЦЭМ!$A$40:$A$783,$A241,СВЦЭМ!$B$40:$B$783,J$225)+'СЕТ СН'!$F$15</f>
        <v>#REF!</v>
      </c>
      <c r="K241" s="36" t="e">
        <f>SUMIFS(СВЦЭМ!#REF!,СВЦЭМ!$A$40:$A$783,$A241,СВЦЭМ!$B$40:$B$783,K$225)+'СЕТ СН'!$F$15</f>
        <v>#REF!</v>
      </c>
      <c r="L241" s="36" t="e">
        <f>SUMIFS(СВЦЭМ!#REF!,СВЦЭМ!$A$40:$A$783,$A241,СВЦЭМ!$B$40:$B$783,L$225)+'СЕТ СН'!$F$15</f>
        <v>#REF!</v>
      </c>
      <c r="M241" s="36" t="e">
        <f>SUMIFS(СВЦЭМ!#REF!,СВЦЭМ!$A$40:$A$783,$A241,СВЦЭМ!$B$40:$B$783,M$225)+'СЕТ СН'!$F$15</f>
        <v>#REF!</v>
      </c>
      <c r="N241" s="36" t="e">
        <f>SUMIFS(СВЦЭМ!#REF!,СВЦЭМ!$A$40:$A$783,$A241,СВЦЭМ!$B$40:$B$783,N$225)+'СЕТ СН'!$F$15</f>
        <v>#REF!</v>
      </c>
      <c r="O241" s="36" t="e">
        <f>SUMIFS(СВЦЭМ!#REF!,СВЦЭМ!$A$40:$A$783,$A241,СВЦЭМ!$B$40:$B$783,O$225)+'СЕТ СН'!$F$15</f>
        <v>#REF!</v>
      </c>
      <c r="P241" s="36" t="e">
        <f>SUMIFS(СВЦЭМ!#REF!,СВЦЭМ!$A$40:$A$783,$A241,СВЦЭМ!$B$40:$B$783,P$225)+'СЕТ СН'!$F$15</f>
        <v>#REF!</v>
      </c>
      <c r="Q241" s="36" t="e">
        <f>SUMIFS(СВЦЭМ!#REF!,СВЦЭМ!$A$40:$A$783,$A241,СВЦЭМ!$B$40:$B$783,Q$225)+'СЕТ СН'!$F$15</f>
        <v>#REF!</v>
      </c>
      <c r="R241" s="36" t="e">
        <f>SUMIFS(СВЦЭМ!#REF!,СВЦЭМ!$A$40:$A$783,$A241,СВЦЭМ!$B$40:$B$783,R$225)+'СЕТ СН'!$F$15</f>
        <v>#REF!</v>
      </c>
      <c r="S241" s="36" t="e">
        <f>SUMIFS(СВЦЭМ!#REF!,СВЦЭМ!$A$40:$A$783,$A241,СВЦЭМ!$B$40:$B$783,S$225)+'СЕТ СН'!$F$15</f>
        <v>#REF!</v>
      </c>
      <c r="T241" s="36" t="e">
        <f>SUMIFS(СВЦЭМ!#REF!,СВЦЭМ!$A$40:$A$783,$A241,СВЦЭМ!$B$40:$B$783,T$225)+'СЕТ СН'!$F$15</f>
        <v>#REF!</v>
      </c>
      <c r="U241" s="36" t="e">
        <f>SUMIFS(СВЦЭМ!#REF!,СВЦЭМ!$A$40:$A$783,$A241,СВЦЭМ!$B$40:$B$783,U$225)+'СЕТ СН'!$F$15</f>
        <v>#REF!</v>
      </c>
      <c r="V241" s="36" t="e">
        <f>SUMIFS(СВЦЭМ!#REF!,СВЦЭМ!$A$40:$A$783,$A241,СВЦЭМ!$B$40:$B$783,V$225)+'СЕТ СН'!$F$15</f>
        <v>#REF!</v>
      </c>
      <c r="W241" s="36" t="e">
        <f>SUMIFS(СВЦЭМ!#REF!,СВЦЭМ!$A$40:$A$783,$A241,СВЦЭМ!$B$40:$B$783,W$225)+'СЕТ СН'!$F$15</f>
        <v>#REF!</v>
      </c>
      <c r="X241" s="36" t="e">
        <f>SUMIFS(СВЦЭМ!#REF!,СВЦЭМ!$A$40:$A$783,$A241,СВЦЭМ!$B$40:$B$783,X$225)+'СЕТ СН'!$F$15</f>
        <v>#REF!</v>
      </c>
      <c r="Y241" s="36" t="e">
        <f>SUMIFS(СВЦЭМ!#REF!,СВЦЭМ!$A$40:$A$783,$A241,СВЦЭМ!$B$40:$B$783,Y$225)+'СЕТ СН'!$F$15</f>
        <v>#REF!</v>
      </c>
    </row>
    <row r="242" spans="1:25" ht="15.75" hidden="1" x14ac:dyDescent="0.2">
      <c r="A242" s="35">
        <f t="shared" si="6"/>
        <v>44364</v>
      </c>
      <c r="B242" s="36" t="e">
        <f>SUMIFS(СВЦЭМ!#REF!,СВЦЭМ!$A$40:$A$783,$A242,СВЦЭМ!$B$40:$B$783,B$225)+'СЕТ СН'!$F$15</f>
        <v>#REF!</v>
      </c>
      <c r="C242" s="36" t="e">
        <f>SUMIFS(СВЦЭМ!#REF!,СВЦЭМ!$A$40:$A$783,$A242,СВЦЭМ!$B$40:$B$783,C$225)+'СЕТ СН'!$F$15</f>
        <v>#REF!</v>
      </c>
      <c r="D242" s="36" t="e">
        <f>SUMIFS(СВЦЭМ!#REF!,СВЦЭМ!$A$40:$A$783,$A242,СВЦЭМ!$B$40:$B$783,D$225)+'СЕТ СН'!$F$15</f>
        <v>#REF!</v>
      </c>
      <c r="E242" s="36" t="e">
        <f>SUMIFS(СВЦЭМ!#REF!,СВЦЭМ!$A$40:$A$783,$A242,СВЦЭМ!$B$40:$B$783,E$225)+'СЕТ СН'!$F$15</f>
        <v>#REF!</v>
      </c>
      <c r="F242" s="36" t="e">
        <f>SUMIFS(СВЦЭМ!#REF!,СВЦЭМ!$A$40:$A$783,$A242,СВЦЭМ!$B$40:$B$783,F$225)+'СЕТ СН'!$F$15</f>
        <v>#REF!</v>
      </c>
      <c r="G242" s="36" t="e">
        <f>SUMIFS(СВЦЭМ!#REF!,СВЦЭМ!$A$40:$A$783,$A242,СВЦЭМ!$B$40:$B$783,G$225)+'СЕТ СН'!$F$15</f>
        <v>#REF!</v>
      </c>
      <c r="H242" s="36" t="e">
        <f>SUMIFS(СВЦЭМ!#REF!,СВЦЭМ!$A$40:$A$783,$A242,СВЦЭМ!$B$40:$B$783,H$225)+'СЕТ СН'!$F$15</f>
        <v>#REF!</v>
      </c>
      <c r="I242" s="36" t="e">
        <f>SUMIFS(СВЦЭМ!#REF!,СВЦЭМ!$A$40:$A$783,$A242,СВЦЭМ!$B$40:$B$783,I$225)+'СЕТ СН'!$F$15</f>
        <v>#REF!</v>
      </c>
      <c r="J242" s="36" t="e">
        <f>SUMIFS(СВЦЭМ!#REF!,СВЦЭМ!$A$40:$A$783,$A242,СВЦЭМ!$B$40:$B$783,J$225)+'СЕТ СН'!$F$15</f>
        <v>#REF!</v>
      </c>
      <c r="K242" s="36" t="e">
        <f>SUMIFS(СВЦЭМ!#REF!,СВЦЭМ!$A$40:$A$783,$A242,СВЦЭМ!$B$40:$B$783,K$225)+'СЕТ СН'!$F$15</f>
        <v>#REF!</v>
      </c>
      <c r="L242" s="36" t="e">
        <f>SUMIFS(СВЦЭМ!#REF!,СВЦЭМ!$A$40:$A$783,$A242,СВЦЭМ!$B$40:$B$783,L$225)+'СЕТ СН'!$F$15</f>
        <v>#REF!</v>
      </c>
      <c r="M242" s="36" t="e">
        <f>SUMIFS(СВЦЭМ!#REF!,СВЦЭМ!$A$40:$A$783,$A242,СВЦЭМ!$B$40:$B$783,M$225)+'СЕТ СН'!$F$15</f>
        <v>#REF!</v>
      </c>
      <c r="N242" s="36" t="e">
        <f>SUMIFS(СВЦЭМ!#REF!,СВЦЭМ!$A$40:$A$783,$A242,СВЦЭМ!$B$40:$B$783,N$225)+'СЕТ СН'!$F$15</f>
        <v>#REF!</v>
      </c>
      <c r="O242" s="36" t="e">
        <f>SUMIFS(СВЦЭМ!#REF!,СВЦЭМ!$A$40:$A$783,$A242,СВЦЭМ!$B$40:$B$783,O$225)+'СЕТ СН'!$F$15</f>
        <v>#REF!</v>
      </c>
      <c r="P242" s="36" t="e">
        <f>SUMIFS(СВЦЭМ!#REF!,СВЦЭМ!$A$40:$A$783,$A242,СВЦЭМ!$B$40:$B$783,P$225)+'СЕТ СН'!$F$15</f>
        <v>#REF!</v>
      </c>
      <c r="Q242" s="36" t="e">
        <f>SUMIFS(СВЦЭМ!#REF!,СВЦЭМ!$A$40:$A$783,$A242,СВЦЭМ!$B$40:$B$783,Q$225)+'СЕТ СН'!$F$15</f>
        <v>#REF!</v>
      </c>
      <c r="R242" s="36" t="e">
        <f>SUMIFS(СВЦЭМ!#REF!,СВЦЭМ!$A$40:$A$783,$A242,СВЦЭМ!$B$40:$B$783,R$225)+'СЕТ СН'!$F$15</f>
        <v>#REF!</v>
      </c>
      <c r="S242" s="36" t="e">
        <f>SUMIFS(СВЦЭМ!#REF!,СВЦЭМ!$A$40:$A$783,$A242,СВЦЭМ!$B$40:$B$783,S$225)+'СЕТ СН'!$F$15</f>
        <v>#REF!</v>
      </c>
      <c r="T242" s="36" t="e">
        <f>SUMIFS(СВЦЭМ!#REF!,СВЦЭМ!$A$40:$A$783,$A242,СВЦЭМ!$B$40:$B$783,T$225)+'СЕТ СН'!$F$15</f>
        <v>#REF!</v>
      </c>
      <c r="U242" s="36" t="e">
        <f>SUMIFS(СВЦЭМ!#REF!,СВЦЭМ!$A$40:$A$783,$A242,СВЦЭМ!$B$40:$B$783,U$225)+'СЕТ СН'!$F$15</f>
        <v>#REF!</v>
      </c>
      <c r="V242" s="36" t="e">
        <f>SUMIFS(СВЦЭМ!#REF!,СВЦЭМ!$A$40:$A$783,$A242,СВЦЭМ!$B$40:$B$783,V$225)+'СЕТ СН'!$F$15</f>
        <v>#REF!</v>
      </c>
      <c r="W242" s="36" t="e">
        <f>SUMIFS(СВЦЭМ!#REF!,СВЦЭМ!$A$40:$A$783,$A242,СВЦЭМ!$B$40:$B$783,W$225)+'СЕТ СН'!$F$15</f>
        <v>#REF!</v>
      </c>
      <c r="X242" s="36" t="e">
        <f>SUMIFS(СВЦЭМ!#REF!,СВЦЭМ!$A$40:$A$783,$A242,СВЦЭМ!$B$40:$B$783,X$225)+'СЕТ СН'!$F$15</f>
        <v>#REF!</v>
      </c>
      <c r="Y242" s="36" t="e">
        <f>SUMIFS(СВЦЭМ!#REF!,СВЦЭМ!$A$40:$A$783,$A242,СВЦЭМ!$B$40:$B$783,Y$225)+'СЕТ СН'!$F$15</f>
        <v>#REF!</v>
      </c>
    </row>
    <row r="243" spans="1:25" ht="15.75" hidden="1" x14ac:dyDescent="0.2">
      <c r="A243" s="35">
        <f t="shared" si="6"/>
        <v>44365</v>
      </c>
      <c r="B243" s="36" t="e">
        <f>SUMIFS(СВЦЭМ!#REF!,СВЦЭМ!$A$40:$A$783,$A243,СВЦЭМ!$B$40:$B$783,B$225)+'СЕТ СН'!$F$15</f>
        <v>#REF!</v>
      </c>
      <c r="C243" s="36" t="e">
        <f>SUMIFS(СВЦЭМ!#REF!,СВЦЭМ!$A$40:$A$783,$A243,СВЦЭМ!$B$40:$B$783,C$225)+'СЕТ СН'!$F$15</f>
        <v>#REF!</v>
      </c>
      <c r="D243" s="36" t="e">
        <f>SUMIFS(СВЦЭМ!#REF!,СВЦЭМ!$A$40:$A$783,$A243,СВЦЭМ!$B$40:$B$783,D$225)+'СЕТ СН'!$F$15</f>
        <v>#REF!</v>
      </c>
      <c r="E243" s="36" t="e">
        <f>SUMIFS(СВЦЭМ!#REF!,СВЦЭМ!$A$40:$A$783,$A243,СВЦЭМ!$B$40:$B$783,E$225)+'СЕТ СН'!$F$15</f>
        <v>#REF!</v>
      </c>
      <c r="F243" s="36" t="e">
        <f>SUMIFS(СВЦЭМ!#REF!,СВЦЭМ!$A$40:$A$783,$A243,СВЦЭМ!$B$40:$B$783,F$225)+'СЕТ СН'!$F$15</f>
        <v>#REF!</v>
      </c>
      <c r="G243" s="36" t="e">
        <f>SUMIFS(СВЦЭМ!#REF!,СВЦЭМ!$A$40:$A$783,$A243,СВЦЭМ!$B$40:$B$783,G$225)+'СЕТ СН'!$F$15</f>
        <v>#REF!</v>
      </c>
      <c r="H243" s="36" t="e">
        <f>SUMIFS(СВЦЭМ!#REF!,СВЦЭМ!$A$40:$A$783,$A243,СВЦЭМ!$B$40:$B$783,H$225)+'СЕТ СН'!$F$15</f>
        <v>#REF!</v>
      </c>
      <c r="I243" s="36" t="e">
        <f>SUMIFS(СВЦЭМ!#REF!,СВЦЭМ!$A$40:$A$783,$A243,СВЦЭМ!$B$40:$B$783,I$225)+'СЕТ СН'!$F$15</f>
        <v>#REF!</v>
      </c>
      <c r="J243" s="36" t="e">
        <f>SUMIFS(СВЦЭМ!#REF!,СВЦЭМ!$A$40:$A$783,$A243,СВЦЭМ!$B$40:$B$783,J$225)+'СЕТ СН'!$F$15</f>
        <v>#REF!</v>
      </c>
      <c r="K243" s="36" t="e">
        <f>SUMIFS(СВЦЭМ!#REF!,СВЦЭМ!$A$40:$A$783,$A243,СВЦЭМ!$B$40:$B$783,K$225)+'СЕТ СН'!$F$15</f>
        <v>#REF!</v>
      </c>
      <c r="L243" s="36" t="e">
        <f>SUMIFS(СВЦЭМ!#REF!,СВЦЭМ!$A$40:$A$783,$A243,СВЦЭМ!$B$40:$B$783,L$225)+'СЕТ СН'!$F$15</f>
        <v>#REF!</v>
      </c>
      <c r="M243" s="36" t="e">
        <f>SUMIFS(СВЦЭМ!#REF!,СВЦЭМ!$A$40:$A$783,$A243,СВЦЭМ!$B$40:$B$783,M$225)+'СЕТ СН'!$F$15</f>
        <v>#REF!</v>
      </c>
      <c r="N243" s="36" t="e">
        <f>SUMIFS(СВЦЭМ!#REF!,СВЦЭМ!$A$40:$A$783,$A243,СВЦЭМ!$B$40:$B$783,N$225)+'СЕТ СН'!$F$15</f>
        <v>#REF!</v>
      </c>
      <c r="O243" s="36" t="e">
        <f>SUMIFS(СВЦЭМ!#REF!,СВЦЭМ!$A$40:$A$783,$A243,СВЦЭМ!$B$40:$B$783,O$225)+'СЕТ СН'!$F$15</f>
        <v>#REF!</v>
      </c>
      <c r="P243" s="36" t="e">
        <f>SUMIFS(СВЦЭМ!#REF!,СВЦЭМ!$A$40:$A$783,$A243,СВЦЭМ!$B$40:$B$783,P$225)+'СЕТ СН'!$F$15</f>
        <v>#REF!</v>
      </c>
      <c r="Q243" s="36" t="e">
        <f>SUMIFS(СВЦЭМ!#REF!,СВЦЭМ!$A$40:$A$783,$A243,СВЦЭМ!$B$40:$B$783,Q$225)+'СЕТ СН'!$F$15</f>
        <v>#REF!</v>
      </c>
      <c r="R243" s="36" t="e">
        <f>SUMIFS(СВЦЭМ!#REF!,СВЦЭМ!$A$40:$A$783,$A243,СВЦЭМ!$B$40:$B$783,R$225)+'СЕТ СН'!$F$15</f>
        <v>#REF!</v>
      </c>
      <c r="S243" s="36" t="e">
        <f>SUMIFS(СВЦЭМ!#REF!,СВЦЭМ!$A$40:$A$783,$A243,СВЦЭМ!$B$40:$B$783,S$225)+'СЕТ СН'!$F$15</f>
        <v>#REF!</v>
      </c>
      <c r="T243" s="36" t="e">
        <f>SUMIFS(СВЦЭМ!#REF!,СВЦЭМ!$A$40:$A$783,$A243,СВЦЭМ!$B$40:$B$783,T$225)+'СЕТ СН'!$F$15</f>
        <v>#REF!</v>
      </c>
      <c r="U243" s="36" t="e">
        <f>SUMIFS(СВЦЭМ!#REF!,СВЦЭМ!$A$40:$A$783,$A243,СВЦЭМ!$B$40:$B$783,U$225)+'СЕТ СН'!$F$15</f>
        <v>#REF!</v>
      </c>
      <c r="V243" s="36" t="e">
        <f>SUMIFS(СВЦЭМ!#REF!,СВЦЭМ!$A$40:$A$783,$A243,СВЦЭМ!$B$40:$B$783,V$225)+'СЕТ СН'!$F$15</f>
        <v>#REF!</v>
      </c>
      <c r="W243" s="36" t="e">
        <f>SUMIFS(СВЦЭМ!#REF!,СВЦЭМ!$A$40:$A$783,$A243,СВЦЭМ!$B$40:$B$783,W$225)+'СЕТ СН'!$F$15</f>
        <v>#REF!</v>
      </c>
      <c r="X243" s="36" t="e">
        <f>SUMIFS(СВЦЭМ!#REF!,СВЦЭМ!$A$40:$A$783,$A243,СВЦЭМ!$B$40:$B$783,X$225)+'СЕТ СН'!$F$15</f>
        <v>#REF!</v>
      </c>
      <c r="Y243" s="36" t="e">
        <f>SUMIFS(СВЦЭМ!#REF!,СВЦЭМ!$A$40:$A$783,$A243,СВЦЭМ!$B$40:$B$783,Y$225)+'СЕТ СН'!$F$15</f>
        <v>#REF!</v>
      </c>
    </row>
    <row r="244" spans="1:25" ht="15.75" hidden="1" x14ac:dyDescent="0.2">
      <c r="A244" s="35">
        <f t="shared" si="6"/>
        <v>44366</v>
      </c>
      <c r="B244" s="36" t="e">
        <f>SUMIFS(СВЦЭМ!#REF!,СВЦЭМ!$A$40:$A$783,$A244,СВЦЭМ!$B$40:$B$783,B$225)+'СЕТ СН'!$F$15</f>
        <v>#REF!</v>
      </c>
      <c r="C244" s="36" t="e">
        <f>SUMIFS(СВЦЭМ!#REF!,СВЦЭМ!$A$40:$A$783,$A244,СВЦЭМ!$B$40:$B$783,C$225)+'СЕТ СН'!$F$15</f>
        <v>#REF!</v>
      </c>
      <c r="D244" s="36" t="e">
        <f>SUMIFS(СВЦЭМ!#REF!,СВЦЭМ!$A$40:$A$783,$A244,СВЦЭМ!$B$40:$B$783,D$225)+'СЕТ СН'!$F$15</f>
        <v>#REF!</v>
      </c>
      <c r="E244" s="36" t="e">
        <f>SUMIFS(СВЦЭМ!#REF!,СВЦЭМ!$A$40:$A$783,$A244,СВЦЭМ!$B$40:$B$783,E$225)+'СЕТ СН'!$F$15</f>
        <v>#REF!</v>
      </c>
      <c r="F244" s="36" t="e">
        <f>SUMIFS(СВЦЭМ!#REF!,СВЦЭМ!$A$40:$A$783,$A244,СВЦЭМ!$B$40:$B$783,F$225)+'СЕТ СН'!$F$15</f>
        <v>#REF!</v>
      </c>
      <c r="G244" s="36" t="e">
        <f>SUMIFS(СВЦЭМ!#REF!,СВЦЭМ!$A$40:$A$783,$A244,СВЦЭМ!$B$40:$B$783,G$225)+'СЕТ СН'!$F$15</f>
        <v>#REF!</v>
      </c>
      <c r="H244" s="36" t="e">
        <f>SUMIFS(СВЦЭМ!#REF!,СВЦЭМ!$A$40:$A$783,$A244,СВЦЭМ!$B$40:$B$783,H$225)+'СЕТ СН'!$F$15</f>
        <v>#REF!</v>
      </c>
      <c r="I244" s="36" t="e">
        <f>SUMIFS(СВЦЭМ!#REF!,СВЦЭМ!$A$40:$A$783,$A244,СВЦЭМ!$B$40:$B$783,I$225)+'СЕТ СН'!$F$15</f>
        <v>#REF!</v>
      </c>
      <c r="J244" s="36" t="e">
        <f>SUMIFS(СВЦЭМ!#REF!,СВЦЭМ!$A$40:$A$783,$A244,СВЦЭМ!$B$40:$B$783,J$225)+'СЕТ СН'!$F$15</f>
        <v>#REF!</v>
      </c>
      <c r="K244" s="36" t="e">
        <f>SUMIFS(СВЦЭМ!#REF!,СВЦЭМ!$A$40:$A$783,$A244,СВЦЭМ!$B$40:$B$783,K$225)+'СЕТ СН'!$F$15</f>
        <v>#REF!</v>
      </c>
      <c r="L244" s="36" t="e">
        <f>SUMIFS(СВЦЭМ!#REF!,СВЦЭМ!$A$40:$A$783,$A244,СВЦЭМ!$B$40:$B$783,L$225)+'СЕТ СН'!$F$15</f>
        <v>#REF!</v>
      </c>
      <c r="M244" s="36" t="e">
        <f>SUMIFS(СВЦЭМ!#REF!,СВЦЭМ!$A$40:$A$783,$A244,СВЦЭМ!$B$40:$B$783,M$225)+'СЕТ СН'!$F$15</f>
        <v>#REF!</v>
      </c>
      <c r="N244" s="36" t="e">
        <f>SUMIFS(СВЦЭМ!#REF!,СВЦЭМ!$A$40:$A$783,$A244,СВЦЭМ!$B$40:$B$783,N$225)+'СЕТ СН'!$F$15</f>
        <v>#REF!</v>
      </c>
      <c r="O244" s="36" t="e">
        <f>SUMIFS(СВЦЭМ!#REF!,СВЦЭМ!$A$40:$A$783,$A244,СВЦЭМ!$B$40:$B$783,O$225)+'СЕТ СН'!$F$15</f>
        <v>#REF!</v>
      </c>
      <c r="P244" s="36" t="e">
        <f>SUMIFS(СВЦЭМ!#REF!,СВЦЭМ!$A$40:$A$783,$A244,СВЦЭМ!$B$40:$B$783,P$225)+'СЕТ СН'!$F$15</f>
        <v>#REF!</v>
      </c>
      <c r="Q244" s="36" t="e">
        <f>SUMIFS(СВЦЭМ!#REF!,СВЦЭМ!$A$40:$A$783,$A244,СВЦЭМ!$B$40:$B$783,Q$225)+'СЕТ СН'!$F$15</f>
        <v>#REF!</v>
      </c>
      <c r="R244" s="36" t="e">
        <f>SUMIFS(СВЦЭМ!#REF!,СВЦЭМ!$A$40:$A$783,$A244,СВЦЭМ!$B$40:$B$783,R$225)+'СЕТ СН'!$F$15</f>
        <v>#REF!</v>
      </c>
      <c r="S244" s="36" t="e">
        <f>SUMIFS(СВЦЭМ!#REF!,СВЦЭМ!$A$40:$A$783,$A244,СВЦЭМ!$B$40:$B$783,S$225)+'СЕТ СН'!$F$15</f>
        <v>#REF!</v>
      </c>
      <c r="T244" s="36" t="e">
        <f>SUMIFS(СВЦЭМ!#REF!,СВЦЭМ!$A$40:$A$783,$A244,СВЦЭМ!$B$40:$B$783,T$225)+'СЕТ СН'!$F$15</f>
        <v>#REF!</v>
      </c>
      <c r="U244" s="36" t="e">
        <f>SUMIFS(СВЦЭМ!#REF!,СВЦЭМ!$A$40:$A$783,$A244,СВЦЭМ!$B$40:$B$783,U$225)+'СЕТ СН'!$F$15</f>
        <v>#REF!</v>
      </c>
      <c r="V244" s="36" t="e">
        <f>SUMIFS(СВЦЭМ!#REF!,СВЦЭМ!$A$40:$A$783,$A244,СВЦЭМ!$B$40:$B$783,V$225)+'СЕТ СН'!$F$15</f>
        <v>#REF!</v>
      </c>
      <c r="W244" s="36" t="e">
        <f>SUMIFS(СВЦЭМ!#REF!,СВЦЭМ!$A$40:$A$783,$A244,СВЦЭМ!$B$40:$B$783,W$225)+'СЕТ СН'!$F$15</f>
        <v>#REF!</v>
      </c>
      <c r="X244" s="36" t="e">
        <f>SUMIFS(СВЦЭМ!#REF!,СВЦЭМ!$A$40:$A$783,$A244,СВЦЭМ!$B$40:$B$783,X$225)+'СЕТ СН'!$F$15</f>
        <v>#REF!</v>
      </c>
      <c r="Y244" s="36" t="e">
        <f>SUMIFS(СВЦЭМ!#REF!,СВЦЭМ!$A$40:$A$783,$A244,СВЦЭМ!$B$40:$B$783,Y$225)+'СЕТ СН'!$F$15</f>
        <v>#REF!</v>
      </c>
    </row>
    <row r="245" spans="1:25" ht="15.75" hidden="1" x14ac:dyDescent="0.2">
      <c r="A245" s="35">
        <f t="shared" si="6"/>
        <v>44367</v>
      </c>
      <c r="B245" s="36" t="e">
        <f>SUMIFS(СВЦЭМ!#REF!,СВЦЭМ!$A$40:$A$783,$A245,СВЦЭМ!$B$40:$B$783,B$225)+'СЕТ СН'!$F$15</f>
        <v>#REF!</v>
      </c>
      <c r="C245" s="36" t="e">
        <f>SUMIFS(СВЦЭМ!#REF!,СВЦЭМ!$A$40:$A$783,$A245,СВЦЭМ!$B$40:$B$783,C$225)+'СЕТ СН'!$F$15</f>
        <v>#REF!</v>
      </c>
      <c r="D245" s="36" t="e">
        <f>SUMIFS(СВЦЭМ!#REF!,СВЦЭМ!$A$40:$A$783,$A245,СВЦЭМ!$B$40:$B$783,D$225)+'СЕТ СН'!$F$15</f>
        <v>#REF!</v>
      </c>
      <c r="E245" s="36" t="e">
        <f>SUMIFS(СВЦЭМ!#REF!,СВЦЭМ!$A$40:$A$783,$A245,СВЦЭМ!$B$40:$B$783,E$225)+'СЕТ СН'!$F$15</f>
        <v>#REF!</v>
      </c>
      <c r="F245" s="36" t="e">
        <f>SUMIFS(СВЦЭМ!#REF!,СВЦЭМ!$A$40:$A$783,$A245,СВЦЭМ!$B$40:$B$783,F$225)+'СЕТ СН'!$F$15</f>
        <v>#REF!</v>
      </c>
      <c r="G245" s="36" t="e">
        <f>SUMIFS(СВЦЭМ!#REF!,СВЦЭМ!$A$40:$A$783,$A245,СВЦЭМ!$B$40:$B$783,G$225)+'СЕТ СН'!$F$15</f>
        <v>#REF!</v>
      </c>
      <c r="H245" s="36" t="e">
        <f>SUMIFS(СВЦЭМ!#REF!,СВЦЭМ!$A$40:$A$783,$A245,СВЦЭМ!$B$40:$B$783,H$225)+'СЕТ СН'!$F$15</f>
        <v>#REF!</v>
      </c>
      <c r="I245" s="36" t="e">
        <f>SUMIFS(СВЦЭМ!#REF!,СВЦЭМ!$A$40:$A$783,$A245,СВЦЭМ!$B$40:$B$783,I$225)+'СЕТ СН'!$F$15</f>
        <v>#REF!</v>
      </c>
      <c r="J245" s="36" t="e">
        <f>SUMIFS(СВЦЭМ!#REF!,СВЦЭМ!$A$40:$A$783,$A245,СВЦЭМ!$B$40:$B$783,J$225)+'СЕТ СН'!$F$15</f>
        <v>#REF!</v>
      </c>
      <c r="K245" s="36" t="e">
        <f>SUMIFS(СВЦЭМ!#REF!,СВЦЭМ!$A$40:$A$783,$A245,СВЦЭМ!$B$40:$B$783,K$225)+'СЕТ СН'!$F$15</f>
        <v>#REF!</v>
      </c>
      <c r="L245" s="36" t="e">
        <f>SUMIFS(СВЦЭМ!#REF!,СВЦЭМ!$A$40:$A$783,$A245,СВЦЭМ!$B$40:$B$783,L$225)+'СЕТ СН'!$F$15</f>
        <v>#REF!</v>
      </c>
      <c r="M245" s="36" t="e">
        <f>SUMIFS(СВЦЭМ!#REF!,СВЦЭМ!$A$40:$A$783,$A245,СВЦЭМ!$B$40:$B$783,M$225)+'СЕТ СН'!$F$15</f>
        <v>#REF!</v>
      </c>
      <c r="N245" s="36" t="e">
        <f>SUMIFS(СВЦЭМ!#REF!,СВЦЭМ!$A$40:$A$783,$A245,СВЦЭМ!$B$40:$B$783,N$225)+'СЕТ СН'!$F$15</f>
        <v>#REF!</v>
      </c>
      <c r="O245" s="36" t="e">
        <f>SUMIFS(СВЦЭМ!#REF!,СВЦЭМ!$A$40:$A$783,$A245,СВЦЭМ!$B$40:$B$783,O$225)+'СЕТ СН'!$F$15</f>
        <v>#REF!</v>
      </c>
      <c r="P245" s="36" t="e">
        <f>SUMIFS(СВЦЭМ!#REF!,СВЦЭМ!$A$40:$A$783,$A245,СВЦЭМ!$B$40:$B$783,P$225)+'СЕТ СН'!$F$15</f>
        <v>#REF!</v>
      </c>
      <c r="Q245" s="36" t="e">
        <f>SUMIFS(СВЦЭМ!#REF!,СВЦЭМ!$A$40:$A$783,$A245,СВЦЭМ!$B$40:$B$783,Q$225)+'СЕТ СН'!$F$15</f>
        <v>#REF!</v>
      </c>
      <c r="R245" s="36" t="e">
        <f>SUMIFS(СВЦЭМ!#REF!,СВЦЭМ!$A$40:$A$783,$A245,СВЦЭМ!$B$40:$B$783,R$225)+'СЕТ СН'!$F$15</f>
        <v>#REF!</v>
      </c>
      <c r="S245" s="36" t="e">
        <f>SUMIFS(СВЦЭМ!#REF!,СВЦЭМ!$A$40:$A$783,$A245,СВЦЭМ!$B$40:$B$783,S$225)+'СЕТ СН'!$F$15</f>
        <v>#REF!</v>
      </c>
      <c r="T245" s="36" t="e">
        <f>SUMIFS(СВЦЭМ!#REF!,СВЦЭМ!$A$40:$A$783,$A245,СВЦЭМ!$B$40:$B$783,T$225)+'СЕТ СН'!$F$15</f>
        <v>#REF!</v>
      </c>
      <c r="U245" s="36" t="e">
        <f>SUMIFS(СВЦЭМ!#REF!,СВЦЭМ!$A$40:$A$783,$A245,СВЦЭМ!$B$40:$B$783,U$225)+'СЕТ СН'!$F$15</f>
        <v>#REF!</v>
      </c>
      <c r="V245" s="36" t="e">
        <f>SUMIFS(СВЦЭМ!#REF!,СВЦЭМ!$A$40:$A$783,$A245,СВЦЭМ!$B$40:$B$783,V$225)+'СЕТ СН'!$F$15</f>
        <v>#REF!</v>
      </c>
      <c r="W245" s="36" t="e">
        <f>SUMIFS(СВЦЭМ!#REF!,СВЦЭМ!$A$40:$A$783,$A245,СВЦЭМ!$B$40:$B$783,W$225)+'СЕТ СН'!$F$15</f>
        <v>#REF!</v>
      </c>
      <c r="X245" s="36" t="e">
        <f>SUMIFS(СВЦЭМ!#REF!,СВЦЭМ!$A$40:$A$783,$A245,СВЦЭМ!$B$40:$B$783,X$225)+'СЕТ СН'!$F$15</f>
        <v>#REF!</v>
      </c>
      <c r="Y245" s="36" t="e">
        <f>SUMIFS(СВЦЭМ!#REF!,СВЦЭМ!$A$40:$A$783,$A245,СВЦЭМ!$B$40:$B$783,Y$225)+'СЕТ СН'!$F$15</f>
        <v>#REF!</v>
      </c>
    </row>
    <row r="246" spans="1:25" ht="15.75" hidden="1" x14ac:dyDescent="0.2">
      <c r="A246" s="35">
        <f t="shared" si="6"/>
        <v>44368</v>
      </c>
      <c r="B246" s="36" t="e">
        <f>SUMIFS(СВЦЭМ!#REF!,СВЦЭМ!$A$40:$A$783,$A246,СВЦЭМ!$B$40:$B$783,B$225)+'СЕТ СН'!$F$15</f>
        <v>#REF!</v>
      </c>
      <c r="C246" s="36" t="e">
        <f>SUMIFS(СВЦЭМ!#REF!,СВЦЭМ!$A$40:$A$783,$A246,СВЦЭМ!$B$40:$B$783,C$225)+'СЕТ СН'!$F$15</f>
        <v>#REF!</v>
      </c>
      <c r="D246" s="36" t="e">
        <f>SUMIFS(СВЦЭМ!#REF!,СВЦЭМ!$A$40:$A$783,$A246,СВЦЭМ!$B$40:$B$783,D$225)+'СЕТ СН'!$F$15</f>
        <v>#REF!</v>
      </c>
      <c r="E246" s="36" t="e">
        <f>SUMIFS(СВЦЭМ!#REF!,СВЦЭМ!$A$40:$A$783,$A246,СВЦЭМ!$B$40:$B$783,E$225)+'СЕТ СН'!$F$15</f>
        <v>#REF!</v>
      </c>
      <c r="F246" s="36" t="e">
        <f>SUMIFS(СВЦЭМ!#REF!,СВЦЭМ!$A$40:$A$783,$A246,СВЦЭМ!$B$40:$B$783,F$225)+'СЕТ СН'!$F$15</f>
        <v>#REF!</v>
      </c>
      <c r="G246" s="36" t="e">
        <f>SUMIFS(СВЦЭМ!#REF!,СВЦЭМ!$A$40:$A$783,$A246,СВЦЭМ!$B$40:$B$783,G$225)+'СЕТ СН'!$F$15</f>
        <v>#REF!</v>
      </c>
      <c r="H246" s="36" t="e">
        <f>SUMIFS(СВЦЭМ!#REF!,СВЦЭМ!$A$40:$A$783,$A246,СВЦЭМ!$B$40:$B$783,H$225)+'СЕТ СН'!$F$15</f>
        <v>#REF!</v>
      </c>
      <c r="I246" s="36" t="e">
        <f>SUMIFS(СВЦЭМ!#REF!,СВЦЭМ!$A$40:$A$783,$A246,СВЦЭМ!$B$40:$B$783,I$225)+'СЕТ СН'!$F$15</f>
        <v>#REF!</v>
      </c>
      <c r="J246" s="36" t="e">
        <f>SUMIFS(СВЦЭМ!#REF!,СВЦЭМ!$A$40:$A$783,$A246,СВЦЭМ!$B$40:$B$783,J$225)+'СЕТ СН'!$F$15</f>
        <v>#REF!</v>
      </c>
      <c r="K246" s="36" t="e">
        <f>SUMIFS(СВЦЭМ!#REF!,СВЦЭМ!$A$40:$A$783,$A246,СВЦЭМ!$B$40:$B$783,K$225)+'СЕТ СН'!$F$15</f>
        <v>#REF!</v>
      </c>
      <c r="L246" s="36" t="e">
        <f>SUMIFS(СВЦЭМ!#REF!,СВЦЭМ!$A$40:$A$783,$A246,СВЦЭМ!$B$40:$B$783,L$225)+'СЕТ СН'!$F$15</f>
        <v>#REF!</v>
      </c>
      <c r="M246" s="36" t="e">
        <f>SUMIFS(СВЦЭМ!#REF!,СВЦЭМ!$A$40:$A$783,$A246,СВЦЭМ!$B$40:$B$783,M$225)+'СЕТ СН'!$F$15</f>
        <v>#REF!</v>
      </c>
      <c r="N246" s="36" t="e">
        <f>SUMIFS(СВЦЭМ!#REF!,СВЦЭМ!$A$40:$A$783,$A246,СВЦЭМ!$B$40:$B$783,N$225)+'СЕТ СН'!$F$15</f>
        <v>#REF!</v>
      </c>
      <c r="O246" s="36" t="e">
        <f>SUMIFS(СВЦЭМ!#REF!,СВЦЭМ!$A$40:$A$783,$A246,СВЦЭМ!$B$40:$B$783,O$225)+'СЕТ СН'!$F$15</f>
        <v>#REF!</v>
      </c>
      <c r="P246" s="36" t="e">
        <f>SUMIFS(СВЦЭМ!#REF!,СВЦЭМ!$A$40:$A$783,$A246,СВЦЭМ!$B$40:$B$783,P$225)+'СЕТ СН'!$F$15</f>
        <v>#REF!</v>
      </c>
      <c r="Q246" s="36" t="e">
        <f>SUMIFS(СВЦЭМ!#REF!,СВЦЭМ!$A$40:$A$783,$A246,СВЦЭМ!$B$40:$B$783,Q$225)+'СЕТ СН'!$F$15</f>
        <v>#REF!</v>
      </c>
      <c r="R246" s="36" t="e">
        <f>SUMIFS(СВЦЭМ!#REF!,СВЦЭМ!$A$40:$A$783,$A246,СВЦЭМ!$B$40:$B$783,R$225)+'СЕТ СН'!$F$15</f>
        <v>#REF!</v>
      </c>
      <c r="S246" s="36" t="e">
        <f>SUMIFS(СВЦЭМ!#REF!,СВЦЭМ!$A$40:$A$783,$A246,СВЦЭМ!$B$40:$B$783,S$225)+'СЕТ СН'!$F$15</f>
        <v>#REF!</v>
      </c>
      <c r="T246" s="36" t="e">
        <f>SUMIFS(СВЦЭМ!#REF!,СВЦЭМ!$A$40:$A$783,$A246,СВЦЭМ!$B$40:$B$783,T$225)+'СЕТ СН'!$F$15</f>
        <v>#REF!</v>
      </c>
      <c r="U246" s="36" t="e">
        <f>SUMIFS(СВЦЭМ!#REF!,СВЦЭМ!$A$40:$A$783,$A246,СВЦЭМ!$B$40:$B$783,U$225)+'СЕТ СН'!$F$15</f>
        <v>#REF!</v>
      </c>
      <c r="V246" s="36" t="e">
        <f>SUMIFS(СВЦЭМ!#REF!,СВЦЭМ!$A$40:$A$783,$A246,СВЦЭМ!$B$40:$B$783,V$225)+'СЕТ СН'!$F$15</f>
        <v>#REF!</v>
      </c>
      <c r="W246" s="36" t="e">
        <f>SUMIFS(СВЦЭМ!#REF!,СВЦЭМ!$A$40:$A$783,$A246,СВЦЭМ!$B$40:$B$783,W$225)+'СЕТ СН'!$F$15</f>
        <v>#REF!</v>
      </c>
      <c r="X246" s="36" t="e">
        <f>SUMIFS(СВЦЭМ!#REF!,СВЦЭМ!$A$40:$A$783,$A246,СВЦЭМ!$B$40:$B$783,X$225)+'СЕТ СН'!$F$15</f>
        <v>#REF!</v>
      </c>
      <c r="Y246" s="36" t="e">
        <f>SUMIFS(СВЦЭМ!#REF!,СВЦЭМ!$A$40:$A$783,$A246,СВЦЭМ!$B$40:$B$783,Y$225)+'СЕТ СН'!$F$15</f>
        <v>#REF!</v>
      </c>
    </row>
    <row r="247" spans="1:25" ht="15.75" hidden="1" x14ac:dyDescent="0.2">
      <c r="A247" s="35">
        <f t="shared" si="6"/>
        <v>44369</v>
      </c>
      <c r="B247" s="36" t="e">
        <f>SUMIFS(СВЦЭМ!#REF!,СВЦЭМ!$A$40:$A$783,$A247,СВЦЭМ!$B$40:$B$783,B$225)+'СЕТ СН'!$F$15</f>
        <v>#REF!</v>
      </c>
      <c r="C247" s="36" t="e">
        <f>SUMIFS(СВЦЭМ!#REF!,СВЦЭМ!$A$40:$A$783,$A247,СВЦЭМ!$B$40:$B$783,C$225)+'СЕТ СН'!$F$15</f>
        <v>#REF!</v>
      </c>
      <c r="D247" s="36" t="e">
        <f>SUMIFS(СВЦЭМ!#REF!,СВЦЭМ!$A$40:$A$783,$A247,СВЦЭМ!$B$40:$B$783,D$225)+'СЕТ СН'!$F$15</f>
        <v>#REF!</v>
      </c>
      <c r="E247" s="36" t="e">
        <f>SUMIFS(СВЦЭМ!#REF!,СВЦЭМ!$A$40:$A$783,$A247,СВЦЭМ!$B$40:$B$783,E$225)+'СЕТ СН'!$F$15</f>
        <v>#REF!</v>
      </c>
      <c r="F247" s="36" t="e">
        <f>SUMIFS(СВЦЭМ!#REF!,СВЦЭМ!$A$40:$A$783,$A247,СВЦЭМ!$B$40:$B$783,F$225)+'СЕТ СН'!$F$15</f>
        <v>#REF!</v>
      </c>
      <c r="G247" s="36" t="e">
        <f>SUMIFS(СВЦЭМ!#REF!,СВЦЭМ!$A$40:$A$783,$A247,СВЦЭМ!$B$40:$B$783,G$225)+'СЕТ СН'!$F$15</f>
        <v>#REF!</v>
      </c>
      <c r="H247" s="36" t="e">
        <f>SUMIFS(СВЦЭМ!#REF!,СВЦЭМ!$A$40:$A$783,$A247,СВЦЭМ!$B$40:$B$783,H$225)+'СЕТ СН'!$F$15</f>
        <v>#REF!</v>
      </c>
      <c r="I247" s="36" t="e">
        <f>SUMIFS(СВЦЭМ!#REF!,СВЦЭМ!$A$40:$A$783,$A247,СВЦЭМ!$B$40:$B$783,I$225)+'СЕТ СН'!$F$15</f>
        <v>#REF!</v>
      </c>
      <c r="J247" s="36" t="e">
        <f>SUMIFS(СВЦЭМ!#REF!,СВЦЭМ!$A$40:$A$783,$A247,СВЦЭМ!$B$40:$B$783,J$225)+'СЕТ СН'!$F$15</f>
        <v>#REF!</v>
      </c>
      <c r="K247" s="36" t="e">
        <f>SUMIFS(СВЦЭМ!#REF!,СВЦЭМ!$A$40:$A$783,$A247,СВЦЭМ!$B$40:$B$783,K$225)+'СЕТ СН'!$F$15</f>
        <v>#REF!</v>
      </c>
      <c r="L247" s="36" t="e">
        <f>SUMIFS(СВЦЭМ!#REF!,СВЦЭМ!$A$40:$A$783,$A247,СВЦЭМ!$B$40:$B$783,L$225)+'СЕТ СН'!$F$15</f>
        <v>#REF!</v>
      </c>
      <c r="M247" s="36" t="e">
        <f>SUMIFS(СВЦЭМ!#REF!,СВЦЭМ!$A$40:$A$783,$A247,СВЦЭМ!$B$40:$B$783,M$225)+'СЕТ СН'!$F$15</f>
        <v>#REF!</v>
      </c>
      <c r="N247" s="36" t="e">
        <f>SUMIFS(СВЦЭМ!#REF!,СВЦЭМ!$A$40:$A$783,$A247,СВЦЭМ!$B$40:$B$783,N$225)+'СЕТ СН'!$F$15</f>
        <v>#REF!</v>
      </c>
      <c r="O247" s="36" t="e">
        <f>SUMIFS(СВЦЭМ!#REF!,СВЦЭМ!$A$40:$A$783,$A247,СВЦЭМ!$B$40:$B$783,O$225)+'СЕТ СН'!$F$15</f>
        <v>#REF!</v>
      </c>
      <c r="P247" s="36" t="e">
        <f>SUMIFS(СВЦЭМ!#REF!,СВЦЭМ!$A$40:$A$783,$A247,СВЦЭМ!$B$40:$B$783,P$225)+'СЕТ СН'!$F$15</f>
        <v>#REF!</v>
      </c>
      <c r="Q247" s="36" t="e">
        <f>SUMIFS(СВЦЭМ!#REF!,СВЦЭМ!$A$40:$A$783,$A247,СВЦЭМ!$B$40:$B$783,Q$225)+'СЕТ СН'!$F$15</f>
        <v>#REF!</v>
      </c>
      <c r="R247" s="36" t="e">
        <f>SUMIFS(СВЦЭМ!#REF!,СВЦЭМ!$A$40:$A$783,$A247,СВЦЭМ!$B$40:$B$783,R$225)+'СЕТ СН'!$F$15</f>
        <v>#REF!</v>
      </c>
      <c r="S247" s="36" t="e">
        <f>SUMIFS(СВЦЭМ!#REF!,СВЦЭМ!$A$40:$A$783,$A247,СВЦЭМ!$B$40:$B$783,S$225)+'СЕТ СН'!$F$15</f>
        <v>#REF!</v>
      </c>
      <c r="T247" s="36" t="e">
        <f>SUMIFS(СВЦЭМ!#REF!,СВЦЭМ!$A$40:$A$783,$A247,СВЦЭМ!$B$40:$B$783,T$225)+'СЕТ СН'!$F$15</f>
        <v>#REF!</v>
      </c>
      <c r="U247" s="36" t="e">
        <f>SUMIFS(СВЦЭМ!#REF!,СВЦЭМ!$A$40:$A$783,$A247,СВЦЭМ!$B$40:$B$783,U$225)+'СЕТ СН'!$F$15</f>
        <v>#REF!</v>
      </c>
      <c r="V247" s="36" t="e">
        <f>SUMIFS(СВЦЭМ!#REF!,СВЦЭМ!$A$40:$A$783,$A247,СВЦЭМ!$B$40:$B$783,V$225)+'СЕТ СН'!$F$15</f>
        <v>#REF!</v>
      </c>
      <c r="W247" s="36" t="e">
        <f>SUMIFS(СВЦЭМ!#REF!,СВЦЭМ!$A$40:$A$783,$A247,СВЦЭМ!$B$40:$B$783,W$225)+'СЕТ СН'!$F$15</f>
        <v>#REF!</v>
      </c>
      <c r="X247" s="36" t="e">
        <f>SUMIFS(СВЦЭМ!#REF!,СВЦЭМ!$A$40:$A$783,$A247,СВЦЭМ!$B$40:$B$783,X$225)+'СЕТ СН'!$F$15</f>
        <v>#REF!</v>
      </c>
      <c r="Y247" s="36" t="e">
        <f>SUMIFS(СВЦЭМ!#REF!,СВЦЭМ!$A$40:$A$783,$A247,СВЦЭМ!$B$40:$B$783,Y$225)+'СЕТ СН'!$F$15</f>
        <v>#REF!</v>
      </c>
    </row>
    <row r="248" spans="1:25" ht="15.75" hidden="1" x14ac:dyDescent="0.2">
      <c r="A248" s="35">
        <f t="shared" si="6"/>
        <v>44370</v>
      </c>
      <c r="B248" s="36" t="e">
        <f>SUMIFS(СВЦЭМ!#REF!,СВЦЭМ!$A$40:$A$783,$A248,СВЦЭМ!$B$40:$B$783,B$225)+'СЕТ СН'!$F$15</f>
        <v>#REF!</v>
      </c>
      <c r="C248" s="36" t="e">
        <f>SUMIFS(СВЦЭМ!#REF!,СВЦЭМ!$A$40:$A$783,$A248,СВЦЭМ!$B$40:$B$783,C$225)+'СЕТ СН'!$F$15</f>
        <v>#REF!</v>
      </c>
      <c r="D248" s="36" t="e">
        <f>SUMIFS(СВЦЭМ!#REF!,СВЦЭМ!$A$40:$A$783,$A248,СВЦЭМ!$B$40:$B$783,D$225)+'СЕТ СН'!$F$15</f>
        <v>#REF!</v>
      </c>
      <c r="E248" s="36" t="e">
        <f>SUMIFS(СВЦЭМ!#REF!,СВЦЭМ!$A$40:$A$783,$A248,СВЦЭМ!$B$40:$B$783,E$225)+'СЕТ СН'!$F$15</f>
        <v>#REF!</v>
      </c>
      <c r="F248" s="36" t="e">
        <f>SUMIFS(СВЦЭМ!#REF!,СВЦЭМ!$A$40:$A$783,$A248,СВЦЭМ!$B$40:$B$783,F$225)+'СЕТ СН'!$F$15</f>
        <v>#REF!</v>
      </c>
      <c r="G248" s="36" t="e">
        <f>SUMIFS(СВЦЭМ!#REF!,СВЦЭМ!$A$40:$A$783,$A248,СВЦЭМ!$B$40:$B$783,G$225)+'СЕТ СН'!$F$15</f>
        <v>#REF!</v>
      </c>
      <c r="H248" s="36" t="e">
        <f>SUMIFS(СВЦЭМ!#REF!,СВЦЭМ!$A$40:$A$783,$A248,СВЦЭМ!$B$40:$B$783,H$225)+'СЕТ СН'!$F$15</f>
        <v>#REF!</v>
      </c>
      <c r="I248" s="36" t="e">
        <f>SUMIFS(СВЦЭМ!#REF!,СВЦЭМ!$A$40:$A$783,$A248,СВЦЭМ!$B$40:$B$783,I$225)+'СЕТ СН'!$F$15</f>
        <v>#REF!</v>
      </c>
      <c r="J248" s="36" t="e">
        <f>SUMIFS(СВЦЭМ!#REF!,СВЦЭМ!$A$40:$A$783,$A248,СВЦЭМ!$B$40:$B$783,J$225)+'СЕТ СН'!$F$15</f>
        <v>#REF!</v>
      </c>
      <c r="K248" s="36" t="e">
        <f>SUMIFS(СВЦЭМ!#REF!,СВЦЭМ!$A$40:$A$783,$A248,СВЦЭМ!$B$40:$B$783,K$225)+'СЕТ СН'!$F$15</f>
        <v>#REF!</v>
      </c>
      <c r="L248" s="36" t="e">
        <f>SUMIFS(СВЦЭМ!#REF!,СВЦЭМ!$A$40:$A$783,$A248,СВЦЭМ!$B$40:$B$783,L$225)+'СЕТ СН'!$F$15</f>
        <v>#REF!</v>
      </c>
      <c r="M248" s="36" t="e">
        <f>SUMIFS(СВЦЭМ!#REF!,СВЦЭМ!$A$40:$A$783,$A248,СВЦЭМ!$B$40:$B$783,M$225)+'СЕТ СН'!$F$15</f>
        <v>#REF!</v>
      </c>
      <c r="N248" s="36" t="e">
        <f>SUMIFS(СВЦЭМ!#REF!,СВЦЭМ!$A$40:$A$783,$A248,СВЦЭМ!$B$40:$B$783,N$225)+'СЕТ СН'!$F$15</f>
        <v>#REF!</v>
      </c>
      <c r="O248" s="36" t="e">
        <f>SUMIFS(СВЦЭМ!#REF!,СВЦЭМ!$A$40:$A$783,$A248,СВЦЭМ!$B$40:$B$783,O$225)+'СЕТ СН'!$F$15</f>
        <v>#REF!</v>
      </c>
      <c r="P248" s="36" t="e">
        <f>SUMIFS(СВЦЭМ!#REF!,СВЦЭМ!$A$40:$A$783,$A248,СВЦЭМ!$B$40:$B$783,P$225)+'СЕТ СН'!$F$15</f>
        <v>#REF!</v>
      </c>
      <c r="Q248" s="36" t="e">
        <f>SUMIFS(СВЦЭМ!#REF!,СВЦЭМ!$A$40:$A$783,$A248,СВЦЭМ!$B$40:$B$783,Q$225)+'СЕТ СН'!$F$15</f>
        <v>#REF!</v>
      </c>
      <c r="R248" s="36" t="e">
        <f>SUMIFS(СВЦЭМ!#REF!,СВЦЭМ!$A$40:$A$783,$A248,СВЦЭМ!$B$40:$B$783,R$225)+'СЕТ СН'!$F$15</f>
        <v>#REF!</v>
      </c>
      <c r="S248" s="36" t="e">
        <f>SUMIFS(СВЦЭМ!#REF!,СВЦЭМ!$A$40:$A$783,$A248,СВЦЭМ!$B$40:$B$783,S$225)+'СЕТ СН'!$F$15</f>
        <v>#REF!</v>
      </c>
      <c r="T248" s="36" t="e">
        <f>SUMIFS(СВЦЭМ!#REF!,СВЦЭМ!$A$40:$A$783,$A248,СВЦЭМ!$B$40:$B$783,T$225)+'СЕТ СН'!$F$15</f>
        <v>#REF!</v>
      </c>
      <c r="U248" s="36" t="e">
        <f>SUMIFS(СВЦЭМ!#REF!,СВЦЭМ!$A$40:$A$783,$A248,СВЦЭМ!$B$40:$B$783,U$225)+'СЕТ СН'!$F$15</f>
        <v>#REF!</v>
      </c>
      <c r="V248" s="36" t="e">
        <f>SUMIFS(СВЦЭМ!#REF!,СВЦЭМ!$A$40:$A$783,$A248,СВЦЭМ!$B$40:$B$783,V$225)+'СЕТ СН'!$F$15</f>
        <v>#REF!</v>
      </c>
      <c r="W248" s="36" t="e">
        <f>SUMIFS(СВЦЭМ!#REF!,СВЦЭМ!$A$40:$A$783,$A248,СВЦЭМ!$B$40:$B$783,W$225)+'СЕТ СН'!$F$15</f>
        <v>#REF!</v>
      </c>
      <c r="X248" s="36" t="e">
        <f>SUMIFS(СВЦЭМ!#REF!,СВЦЭМ!$A$40:$A$783,$A248,СВЦЭМ!$B$40:$B$783,X$225)+'СЕТ СН'!$F$15</f>
        <v>#REF!</v>
      </c>
      <c r="Y248" s="36" t="e">
        <f>SUMIFS(СВЦЭМ!#REF!,СВЦЭМ!$A$40:$A$783,$A248,СВЦЭМ!$B$40:$B$783,Y$225)+'СЕТ СН'!$F$15</f>
        <v>#REF!</v>
      </c>
    </row>
    <row r="249" spans="1:25" ht="15.75" hidden="1" x14ac:dyDescent="0.2">
      <c r="A249" s="35">
        <f t="shared" si="6"/>
        <v>44371</v>
      </c>
      <c r="B249" s="36" t="e">
        <f>SUMIFS(СВЦЭМ!#REF!,СВЦЭМ!$A$40:$A$783,$A249,СВЦЭМ!$B$40:$B$783,B$225)+'СЕТ СН'!$F$15</f>
        <v>#REF!</v>
      </c>
      <c r="C249" s="36" t="e">
        <f>SUMIFS(СВЦЭМ!#REF!,СВЦЭМ!$A$40:$A$783,$A249,СВЦЭМ!$B$40:$B$783,C$225)+'СЕТ СН'!$F$15</f>
        <v>#REF!</v>
      </c>
      <c r="D249" s="36" t="e">
        <f>SUMIFS(СВЦЭМ!#REF!,СВЦЭМ!$A$40:$A$783,$A249,СВЦЭМ!$B$40:$B$783,D$225)+'СЕТ СН'!$F$15</f>
        <v>#REF!</v>
      </c>
      <c r="E249" s="36" t="e">
        <f>SUMIFS(СВЦЭМ!#REF!,СВЦЭМ!$A$40:$A$783,$A249,СВЦЭМ!$B$40:$B$783,E$225)+'СЕТ СН'!$F$15</f>
        <v>#REF!</v>
      </c>
      <c r="F249" s="36" t="e">
        <f>SUMIFS(СВЦЭМ!#REF!,СВЦЭМ!$A$40:$A$783,$A249,СВЦЭМ!$B$40:$B$783,F$225)+'СЕТ СН'!$F$15</f>
        <v>#REF!</v>
      </c>
      <c r="G249" s="36" t="e">
        <f>SUMIFS(СВЦЭМ!#REF!,СВЦЭМ!$A$40:$A$783,$A249,СВЦЭМ!$B$40:$B$783,G$225)+'СЕТ СН'!$F$15</f>
        <v>#REF!</v>
      </c>
      <c r="H249" s="36" t="e">
        <f>SUMIFS(СВЦЭМ!#REF!,СВЦЭМ!$A$40:$A$783,$A249,СВЦЭМ!$B$40:$B$783,H$225)+'СЕТ СН'!$F$15</f>
        <v>#REF!</v>
      </c>
      <c r="I249" s="36" t="e">
        <f>SUMIFS(СВЦЭМ!#REF!,СВЦЭМ!$A$40:$A$783,$A249,СВЦЭМ!$B$40:$B$783,I$225)+'СЕТ СН'!$F$15</f>
        <v>#REF!</v>
      </c>
      <c r="J249" s="36" t="e">
        <f>SUMIFS(СВЦЭМ!#REF!,СВЦЭМ!$A$40:$A$783,$A249,СВЦЭМ!$B$40:$B$783,J$225)+'СЕТ СН'!$F$15</f>
        <v>#REF!</v>
      </c>
      <c r="K249" s="36" t="e">
        <f>SUMIFS(СВЦЭМ!#REF!,СВЦЭМ!$A$40:$A$783,$A249,СВЦЭМ!$B$40:$B$783,K$225)+'СЕТ СН'!$F$15</f>
        <v>#REF!</v>
      </c>
      <c r="L249" s="36" t="e">
        <f>SUMIFS(СВЦЭМ!#REF!,СВЦЭМ!$A$40:$A$783,$A249,СВЦЭМ!$B$40:$B$783,L$225)+'СЕТ СН'!$F$15</f>
        <v>#REF!</v>
      </c>
      <c r="M249" s="36" t="e">
        <f>SUMIFS(СВЦЭМ!#REF!,СВЦЭМ!$A$40:$A$783,$A249,СВЦЭМ!$B$40:$B$783,M$225)+'СЕТ СН'!$F$15</f>
        <v>#REF!</v>
      </c>
      <c r="N249" s="36" t="e">
        <f>SUMIFS(СВЦЭМ!#REF!,СВЦЭМ!$A$40:$A$783,$A249,СВЦЭМ!$B$40:$B$783,N$225)+'СЕТ СН'!$F$15</f>
        <v>#REF!</v>
      </c>
      <c r="O249" s="36" t="e">
        <f>SUMIFS(СВЦЭМ!#REF!,СВЦЭМ!$A$40:$A$783,$A249,СВЦЭМ!$B$40:$B$783,O$225)+'СЕТ СН'!$F$15</f>
        <v>#REF!</v>
      </c>
      <c r="P249" s="36" t="e">
        <f>SUMIFS(СВЦЭМ!#REF!,СВЦЭМ!$A$40:$A$783,$A249,СВЦЭМ!$B$40:$B$783,P$225)+'СЕТ СН'!$F$15</f>
        <v>#REF!</v>
      </c>
      <c r="Q249" s="36" t="e">
        <f>SUMIFS(СВЦЭМ!#REF!,СВЦЭМ!$A$40:$A$783,$A249,СВЦЭМ!$B$40:$B$783,Q$225)+'СЕТ СН'!$F$15</f>
        <v>#REF!</v>
      </c>
      <c r="R249" s="36" t="e">
        <f>SUMIFS(СВЦЭМ!#REF!,СВЦЭМ!$A$40:$A$783,$A249,СВЦЭМ!$B$40:$B$783,R$225)+'СЕТ СН'!$F$15</f>
        <v>#REF!</v>
      </c>
      <c r="S249" s="36" t="e">
        <f>SUMIFS(СВЦЭМ!#REF!,СВЦЭМ!$A$40:$A$783,$A249,СВЦЭМ!$B$40:$B$783,S$225)+'СЕТ СН'!$F$15</f>
        <v>#REF!</v>
      </c>
      <c r="T249" s="36" t="e">
        <f>SUMIFS(СВЦЭМ!#REF!,СВЦЭМ!$A$40:$A$783,$A249,СВЦЭМ!$B$40:$B$783,T$225)+'СЕТ СН'!$F$15</f>
        <v>#REF!</v>
      </c>
      <c r="U249" s="36" t="e">
        <f>SUMIFS(СВЦЭМ!#REF!,СВЦЭМ!$A$40:$A$783,$A249,СВЦЭМ!$B$40:$B$783,U$225)+'СЕТ СН'!$F$15</f>
        <v>#REF!</v>
      </c>
      <c r="V249" s="36" t="e">
        <f>SUMIFS(СВЦЭМ!#REF!,СВЦЭМ!$A$40:$A$783,$A249,СВЦЭМ!$B$40:$B$783,V$225)+'СЕТ СН'!$F$15</f>
        <v>#REF!</v>
      </c>
      <c r="W249" s="36" t="e">
        <f>SUMIFS(СВЦЭМ!#REF!,СВЦЭМ!$A$40:$A$783,$A249,СВЦЭМ!$B$40:$B$783,W$225)+'СЕТ СН'!$F$15</f>
        <v>#REF!</v>
      </c>
      <c r="X249" s="36" t="e">
        <f>SUMIFS(СВЦЭМ!#REF!,СВЦЭМ!$A$40:$A$783,$A249,СВЦЭМ!$B$40:$B$783,X$225)+'СЕТ СН'!$F$15</f>
        <v>#REF!</v>
      </c>
      <c r="Y249" s="36" t="e">
        <f>SUMIFS(СВЦЭМ!#REF!,СВЦЭМ!$A$40:$A$783,$A249,СВЦЭМ!$B$40:$B$783,Y$225)+'СЕТ СН'!$F$15</f>
        <v>#REF!</v>
      </c>
    </row>
    <row r="250" spans="1:25" ht="15.75" hidden="1" x14ac:dyDescent="0.2">
      <c r="A250" s="35">
        <f t="shared" si="6"/>
        <v>44372</v>
      </c>
      <c r="B250" s="36" t="e">
        <f>SUMIFS(СВЦЭМ!#REF!,СВЦЭМ!$A$40:$A$783,$A250,СВЦЭМ!$B$40:$B$783,B$225)+'СЕТ СН'!$F$15</f>
        <v>#REF!</v>
      </c>
      <c r="C250" s="36" t="e">
        <f>SUMIFS(СВЦЭМ!#REF!,СВЦЭМ!$A$40:$A$783,$A250,СВЦЭМ!$B$40:$B$783,C$225)+'СЕТ СН'!$F$15</f>
        <v>#REF!</v>
      </c>
      <c r="D250" s="36" t="e">
        <f>SUMIFS(СВЦЭМ!#REF!,СВЦЭМ!$A$40:$A$783,$A250,СВЦЭМ!$B$40:$B$783,D$225)+'СЕТ СН'!$F$15</f>
        <v>#REF!</v>
      </c>
      <c r="E250" s="36" t="e">
        <f>SUMIFS(СВЦЭМ!#REF!,СВЦЭМ!$A$40:$A$783,$A250,СВЦЭМ!$B$40:$B$783,E$225)+'СЕТ СН'!$F$15</f>
        <v>#REF!</v>
      </c>
      <c r="F250" s="36" t="e">
        <f>SUMIFS(СВЦЭМ!#REF!,СВЦЭМ!$A$40:$A$783,$A250,СВЦЭМ!$B$40:$B$783,F$225)+'СЕТ СН'!$F$15</f>
        <v>#REF!</v>
      </c>
      <c r="G250" s="36" t="e">
        <f>SUMIFS(СВЦЭМ!#REF!,СВЦЭМ!$A$40:$A$783,$A250,СВЦЭМ!$B$40:$B$783,G$225)+'СЕТ СН'!$F$15</f>
        <v>#REF!</v>
      </c>
      <c r="H250" s="36" t="e">
        <f>SUMIFS(СВЦЭМ!#REF!,СВЦЭМ!$A$40:$A$783,$A250,СВЦЭМ!$B$40:$B$783,H$225)+'СЕТ СН'!$F$15</f>
        <v>#REF!</v>
      </c>
      <c r="I250" s="36" t="e">
        <f>SUMIFS(СВЦЭМ!#REF!,СВЦЭМ!$A$40:$A$783,$A250,СВЦЭМ!$B$40:$B$783,I$225)+'СЕТ СН'!$F$15</f>
        <v>#REF!</v>
      </c>
      <c r="J250" s="36" t="e">
        <f>SUMIFS(СВЦЭМ!#REF!,СВЦЭМ!$A$40:$A$783,$A250,СВЦЭМ!$B$40:$B$783,J$225)+'СЕТ СН'!$F$15</f>
        <v>#REF!</v>
      </c>
      <c r="K250" s="36" t="e">
        <f>SUMIFS(СВЦЭМ!#REF!,СВЦЭМ!$A$40:$A$783,$A250,СВЦЭМ!$B$40:$B$783,K$225)+'СЕТ СН'!$F$15</f>
        <v>#REF!</v>
      </c>
      <c r="L250" s="36" t="e">
        <f>SUMIFS(СВЦЭМ!#REF!,СВЦЭМ!$A$40:$A$783,$A250,СВЦЭМ!$B$40:$B$783,L$225)+'СЕТ СН'!$F$15</f>
        <v>#REF!</v>
      </c>
      <c r="M250" s="36" t="e">
        <f>SUMIFS(СВЦЭМ!#REF!,СВЦЭМ!$A$40:$A$783,$A250,СВЦЭМ!$B$40:$B$783,M$225)+'СЕТ СН'!$F$15</f>
        <v>#REF!</v>
      </c>
      <c r="N250" s="36" t="e">
        <f>SUMIFS(СВЦЭМ!#REF!,СВЦЭМ!$A$40:$A$783,$A250,СВЦЭМ!$B$40:$B$783,N$225)+'СЕТ СН'!$F$15</f>
        <v>#REF!</v>
      </c>
      <c r="O250" s="36" t="e">
        <f>SUMIFS(СВЦЭМ!#REF!,СВЦЭМ!$A$40:$A$783,$A250,СВЦЭМ!$B$40:$B$783,O$225)+'СЕТ СН'!$F$15</f>
        <v>#REF!</v>
      </c>
      <c r="P250" s="36" t="e">
        <f>SUMIFS(СВЦЭМ!#REF!,СВЦЭМ!$A$40:$A$783,$A250,СВЦЭМ!$B$40:$B$783,P$225)+'СЕТ СН'!$F$15</f>
        <v>#REF!</v>
      </c>
      <c r="Q250" s="36" t="e">
        <f>SUMIFS(СВЦЭМ!#REF!,СВЦЭМ!$A$40:$A$783,$A250,СВЦЭМ!$B$40:$B$783,Q$225)+'СЕТ СН'!$F$15</f>
        <v>#REF!</v>
      </c>
      <c r="R250" s="36" t="e">
        <f>SUMIFS(СВЦЭМ!#REF!,СВЦЭМ!$A$40:$A$783,$A250,СВЦЭМ!$B$40:$B$783,R$225)+'СЕТ СН'!$F$15</f>
        <v>#REF!</v>
      </c>
      <c r="S250" s="36" t="e">
        <f>SUMIFS(СВЦЭМ!#REF!,СВЦЭМ!$A$40:$A$783,$A250,СВЦЭМ!$B$40:$B$783,S$225)+'СЕТ СН'!$F$15</f>
        <v>#REF!</v>
      </c>
      <c r="T250" s="36" t="e">
        <f>SUMIFS(СВЦЭМ!#REF!,СВЦЭМ!$A$40:$A$783,$A250,СВЦЭМ!$B$40:$B$783,T$225)+'СЕТ СН'!$F$15</f>
        <v>#REF!</v>
      </c>
      <c r="U250" s="36" t="e">
        <f>SUMIFS(СВЦЭМ!#REF!,СВЦЭМ!$A$40:$A$783,$A250,СВЦЭМ!$B$40:$B$783,U$225)+'СЕТ СН'!$F$15</f>
        <v>#REF!</v>
      </c>
      <c r="V250" s="36" t="e">
        <f>SUMIFS(СВЦЭМ!#REF!,СВЦЭМ!$A$40:$A$783,$A250,СВЦЭМ!$B$40:$B$783,V$225)+'СЕТ СН'!$F$15</f>
        <v>#REF!</v>
      </c>
      <c r="W250" s="36" t="e">
        <f>SUMIFS(СВЦЭМ!#REF!,СВЦЭМ!$A$40:$A$783,$A250,СВЦЭМ!$B$40:$B$783,W$225)+'СЕТ СН'!$F$15</f>
        <v>#REF!</v>
      </c>
      <c r="X250" s="36" t="e">
        <f>SUMIFS(СВЦЭМ!#REF!,СВЦЭМ!$A$40:$A$783,$A250,СВЦЭМ!$B$40:$B$783,X$225)+'СЕТ СН'!$F$15</f>
        <v>#REF!</v>
      </c>
      <c r="Y250" s="36" t="e">
        <f>SUMIFS(СВЦЭМ!#REF!,СВЦЭМ!$A$40:$A$783,$A250,СВЦЭМ!$B$40:$B$783,Y$225)+'СЕТ СН'!$F$15</f>
        <v>#REF!</v>
      </c>
    </row>
    <row r="251" spans="1:25" ht="15.75" hidden="1" x14ac:dyDescent="0.2">
      <c r="A251" s="35">
        <f t="shared" si="6"/>
        <v>44373</v>
      </c>
      <c r="B251" s="36" t="e">
        <f>SUMIFS(СВЦЭМ!#REF!,СВЦЭМ!$A$40:$A$783,$A251,СВЦЭМ!$B$40:$B$783,B$225)+'СЕТ СН'!$F$15</f>
        <v>#REF!</v>
      </c>
      <c r="C251" s="36" t="e">
        <f>SUMIFS(СВЦЭМ!#REF!,СВЦЭМ!$A$40:$A$783,$A251,СВЦЭМ!$B$40:$B$783,C$225)+'СЕТ СН'!$F$15</f>
        <v>#REF!</v>
      </c>
      <c r="D251" s="36" t="e">
        <f>SUMIFS(СВЦЭМ!#REF!,СВЦЭМ!$A$40:$A$783,$A251,СВЦЭМ!$B$40:$B$783,D$225)+'СЕТ СН'!$F$15</f>
        <v>#REF!</v>
      </c>
      <c r="E251" s="36" t="e">
        <f>SUMIFS(СВЦЭМ!#REF!,СВЦЭМ!$A$40:$A$783,$A251,СВЦЭМ!$B$40:$B$783,E$225)+'СЕТ СН'!$F$15</f>
        <v>#REF!</v>
      </c>
      <c r="F251" s="36" t="e">
        <f>SUMIFS(СВЦЭМ!#REF!,СВЦЭМ!$A$40:$A$783,$A251,СВЦЭМ!$B$40:$B$783,F$225)+'СЕТ СН'!$F$15</f>
        <v>#REF!</v>
      </c>
      <c r="G251" s="36" t="e">
        <f>SUMIFS(СВЦЭМ!#REF!,СВЦЭМ!$A$40:$A$783,$A251,СВЦЭМ!$B$40:$B$783,G$225)+'СЕТ СН'!$F$15</f>
        <v>#REF!</v>
      </c>
      <c r="H251" s="36" t="e">
        <f>SUMIFS(СВЦЭМ!#REF!,СВЦЭМ!$A$40:$A$783,$A251,СВЦЭМ!$B$40:$B$783,H$225)+'СЕТ СН'!$F$15</f>
        <v>#REF!</v>
      </c>
      <c r="I251" s="36" t="e">
        <f>SUMIFS(СВЦЭМ!#REF!,СВЦЭМ!$A$40:$A$783,$A251,СВЦЭМ!$B$40:$B$783,I$225)+'СЕТ СН'!$F$15</f>
        <v>#REF!</v>
      </c>
      <c r="J251" s="36" t="e">
        <f>SUMIFS(СВЦЭМ!#REF!,СВЦЭМ!$A$40:$A$783,$A251,СВЦЭМ!$B$40:$B$783,J$225)+'СЕТ СН'!$F$15</f>
        <v>#REF!</v>
      </c>
      <c r="K251" s="36" t="e">
        <f>SUMIFS(СВЦЭМ!#REF!,СВЦЭМ!$A$40:$A$783,$A251,СВЦЭМ!$B$40:$B$783,K$225)+'СЕТ СН'!$F$15</f>
        <v>#REF!</v>
      </c>
      <c r="L251" s="36" t="e">
        <f>SUMIFS(СВЦЭМ!#REF!,СВЦЭМ!$A$40:$A$783,$A251,СВЦЭМ!$B$40:$B$783,L$225)+'СЕТ СН'!$F$15</f>
        <v>#REF!</v>
      </c>
      <c r="M251" s="36" t="e">
        <f>SUMIFS(СВЦЭМ!#REF!,СВЦЭМ!$A$40:$A$783,$A251,СВЦЭМ!$B$40:$B$783,M$225)+'СЕТ СН'!$F$15</f>
        <v>#REF!</v>
      </c>
      <c r="N251" s="36" t="e">
        <f>SUMIFS(СВЦЭМ!#REF!,СВЦЭМ!$A$40:$A$783,$A251,СВЦЭМ!$B$40:$B$783,N$225)+'СЕТ СН'!$F$15</f>
        <v>#REF!</v>
      </c>
      <c r="O251" s="36" t="e">
        <f>SUMIFS(СВЦЭМ!#REF!,СВЦЭМ!$A$40:$A$783,$A251,СВЦЭМ!$B$40:$B$783,O$225)+'СЕТ СН'!$F$15</f>
        <v>#REF!</v>
      </c>
      <c r="P251" s="36" t="e">
        <f>SUMIFS(СВЦЭМ!#REF!,СВЦЭМ!$A$40:$A$783,$A251,СВЦЭМ!$B$40:$B$783,P$225)+'СЕТ СН'!$F$15</f>
        <v>#REF!</v>
      </c>
      <c r="Q251" s="36" t="e">
        <f>SUMIFS(СВЦЭМ!#REF!,СВЦЭМ!$A$40:$A$783,$A251,СВЦЭМ!$B$40:$B$783,Q$225)+'СЕТ СН'!$F$15</f>
        <v>#REF!</v>
      </c>
      <c r="R251" s="36" t="e">
        <f>SUMIFS(СВЦЭМ!#REF!,СВЦЭМ!$A$40:$A$783,$A251,СВЦЭМ!$B$40:$B$783,R$225)+'СЕТ СН'!$F$15</f>
        <v>#REF!</v>
      </c>
      <c r="S251" s="36" t="e">
        <f>SUMIFS(СВЦЭМ!#REF!,СВЦЭМ!$A$40:$A$783,$A251,СВЦЭМ!$B$40:$B$783,S$225)+'СЕТ СН'!$F$15</f>
        <v>#REF!</v>
      </c>
      <c r="T251" s="36" t="e">
        <f>SUMIFS(СВЦЭМ!#REF!,СВЦЭМ!$A$40:$A$783,$A251,СВЦЭМ!$B$40:$B$783,T$225)+'СЕТ СН'!$F$15</f>
        <v>#REF!</v>
      </c>
      <c r="U251" s="36" t="e">
        <f>SUMIFS(СВЦЭМ!#REF!,СВЦЭМ!$A$40:$A$783,$A251,СВЦЭМ!$B$40:$B$783,U$225)+'СЕТ СН'!$F$15</f>
        <v>#REF!</v>
      </c>
      <c r="V251" s="36" t="e">
        <f>SUMIFS(СВЦЭМ!#REF!,СВЦЭМ!$A$40:$A$783,$A251,СВЦЭМ!$B$40:$B$783,V$225)+'СЕТ СН'!$F$15</f>
        <v>#REF!</v>
      </c>
      <c r="W251" s="36" t="e">
        <f>SUMIFS(СВЦЭМ!#REF!,СВЦЭМ!$A$40:$A$783,$A251,СВЦЭМ!$B$40:$B$783,W$225)+'СЕТ СН'!$F$15</f>
        <v>#REF!</v>
      </c>
      <c r="X251" s="36" t="e">
        <f>SUMIFS(СВЦЭМ!#REF!,СВЦЭМ!$A$40:$A$783,$A251,СВЦЭМ!$B$40:$B$783,X$225)+'СЕТ СН'!$F$15</f>
        <v>#REF!</v>
      </c>
      <c r="Y251" s="36" t="e">
        <f>SUMIFS(СВЦЭМ!#REF!,СВЦЭМ!$A$40:$A$783,$A251,СВЦЭМ!$B$40:$B$783,Y$225)+'СЕТ СН'!$F$15</f>
        <v>#REF!</v>
      </c>
    </row>
    <row r="252" spans="1:25" ht="15.75" hidden="1" x14ac:dyDescent="0.2">
      <c r="A252" s="35">
        <f t="shared" si="6"/>
        <v>44374</v>
      </c>
      <c r="B252" s="36" t="e">
        <f>SUMIFS(СВЦЭМ!#REF!,СВЦЭМ!$A$40:$A$783,$A252,СВЦЭМ!$B$40:$B$783,B$225)+'СЕТ СН'!$F$15</f>
        <v>#REF!</v>
      </c>
      <c r="C252" s="36" t="e">
        <f>SUMIFS(СВЦЭМ!#REF!,СВЦЭМ!$A$40:$A$783,$A252,СВЦЭМ!$B$40:$B$783,C$225)+'СЕТ СН'!$F$15</f>
        <v>#REF!</v>
      </c>
      <c r="D252" s="36" t="e">
        <f>SUMIFS(СВЦЭМ!#REF!,СВЦЭМ!$A$40:$A$783,$A252,СВЦЭМ!$B$40:$B$783,D$225)+'СЕТ СН'!$F$15</f>
        <v>#REF!</v>
      </c>
      <c r="E252" s="36" t="e">
        <f>SUMIFS(СВЦЭМ!#REF!,СВЦЭМ!$A$40:$A$783,$A252,СВЦЭМ!$B$40:$B$783,E$225)+'СЕТ СН'!$F$15</f>
        <v>#REF!</v>
      </c>
      <c r="F252" s="36" t="e">
        <f>SUMIFS(СВЦЭМ!#REF!,СВЦЭМ!$A$40:$A$783,$A252,СВЦЭМ!$B$40:$B$783,F$225)+'СЕТ СН'!$F$15</f>
        <v>#REF!</v>
      </c>
      <c r="G252" s="36" t="e">
        <f>SUMIFS(СВЦЭМ!#REF!,СВЦЭМ!$A$40:$A$783,$A252,СВЦЭМ!$B$40:$B$783,G$225)+'СЕТ СН'!$F$15</f>
        <v>#REF!</v>
      </c>
      <c r="H252" s="36" t="e">
        <f>SUMIFS(СВЦЭМ!#REF!,СВЦЭМ!$A$40:$A$783,$A252,СВЦЭМ!$B$40:$B$783,H$225)+'СЕТ СН'!$F$15</f>
        <v>#REF!</v>
      </c>
      <c r="I252" s="36" t="e">
        <f>SUMIFS(СВЦЭМ!#REF!,СВЦЭМ!$A$40:$A$783,$A252,СВЦЭМ!$B$40:$B$783,I$225)+'СЕТ СН'!$F$15</f>
        <v>#REF!</v>
      </c>
      <c r="J252" s="36" t="e">
        <f>SUMIFS(СВЦЭМ!#REF!,СВЦЭМ!$A$40:$A$783,$A252,СВЦЭМ!$B$40:$B$783,J$225)+'СЕТ СН'!$F$15</f>
        <v>#REF!</v>
      </c>
      <c r="K252" s="36" t="e">
        <f>SUMIFS(СВЦЭМ!#REF!,СВЦЭМ!$A$40:$A$783,$A252,СВЦЭМ!$B$40:$B$783,K$225)+'СЕТ СН'!$F$15</f>
        <v>#REF!</v>
      </c>
      <c r="L252" s="36" t="e">
        <f>SUMIFS(СВЦЭМ!#REF!,СВЦЭМ!$A$40:$A$783,$A252,СВЦЭМ!$B$40:$B$783,L$225)+'СЕТ СН'!$F$15</f>
        <v>#REF!</v>
      </c>
      <c r="M252" s="36" t="e">
        <f>SUMIFS(СВЦЭМ!#REF!,СВЦЭМ!$A$40:$A$783,$A252,СВЦЭМ!$B$40:$B$783,M$225)+'СЕТ СН'!$F$15</f>
        <v>#REF!</v>
      </c>
      <c r="N252" s="36" t="e">
        <f>SUMIFS(СВЦЭМ!#REF!,СВЦЭМ!$A$40:$A$783,$A252,СВЦЭМ!$B$40:$B$783,N$225)+'СЕТ СН'!$F$15</f>
        <v>#REF!</v>
      </c>
      <c r="O252" s="36" t="e">
        <f>SUMIFS(СВЦЭМ!#REF!,СВЦЭМ!$A$40:$A$783,$A252,СВЦЭМ!$B$40:$B$783,O$225)+'СЕТ СН'!$F$15</f>
        <v>#REF!</v>
      </c>
      <c r="P252" s="36" t="e">
        <f>SUMIFS(СВЦЭМ!#REF!,СВЦЭМ!$A$40:$A$783,$A252,СВЦЭМ!$B$40:$B$783,P$225)+'СЕТ СН'!$F$15</f>
        <v>#REF!</v>
      </c>
      <c r="Q252" s="36" t="e">
        <f>SUMIFS(СВЦЭМ!#REF!,СВЦЭМ!$A$40:$A$783,$A252,СВЦЭМ!$B$40:$B$783,Q$225)+'СЕТ СН'!$F$15</f>
        <v>#REF!</v>
      </c>
      <c r="R252" s="36" t="e">
        <f>SUMIFS(СВЦЭМ!#REF!,СВЦЭМ!$A$40:$A$783,$A252,СВЦЭМ!$B$40:$B$783,R$225)+'СЕТ СН'!$F$15</f>
        <v>#REF!</v>
      </c>
      <c r="S252" s="36" t="e">
        <f>SUMIFS(СВЦЭМ!#REF!,СВЦЭМ!$A$40:$A$783,$A252,СВЦЭМ!$B$40:$B$783,S$225)+'СЕТ СН'!$F$15</f>
        <v>#REF!</v>
      </c>
      <c r="T252" s="36" t="e">
        <f>SUMIFS(СВЦЭМ!#REF!,СВЦЭМ!$A$40:$A$783,$A252,СВЦЭМ!$B$40:$B$783,T$225)+'СЕТ СН'!$F$15</f>
        <v>#REF!</v>
      </c>
      <c r="U252" s="36" t="e">
        <f>SUMIFS(СВЦЭМ!#REF!,СВЦЭМ!$A$40:$A$783,$A252,СВЦЭМ!$B$40:$B$783,U$225)+'СЕТ СН'!$F$15</f>
        <v>#REF!</v>
      </c>
      <c r="V252" s="36" t="e">
        <f>SUMIFS(СВЦЭМ!#REF!,СВЦЭМ!$A$40:$A$783,$A252,СВЦЭМ!$B$40:$B$783,V$225)+'СЕТ СН'!$F$15</f>
        <v>#REF!</v>
      </c>
      <c r="W252" s="36" t="e">
        <f>SUMIFS(СВЦЭМ!#REF!,СВЦЭМ!$A$40:$A$783,$A252,СВЦЭМ!$B$40:$B$783,W$225)+'СЕТ СН'!$F$15</f>
        <v>#REF!</v>
      </c>
      <c r="X252" s="36" t="e">
        <f>SUMIFS(СВЦЭМ!#REF!,СВЦЭМ!$A$40:$A$783,$A252,СВЦЭМ!$B$40:$B$783,X$225)+'СЕТ СН'!$F$15</f>
        <v>#REF!</v>
      </c>
      <c r="Y252" s="36" t="e">
        <f>SUMIFS(СВЦЭМ!#REF!,СВЦЭМ!$A$40:$A$783,$A252,СВЦЭМ!$B$40:$B$783,Y$225)+'СЕТ СН'!$F$15</f>
        <v>#REF!</v>
      </c>
    </row>
    <row r="253" spans="1:25" ht="15.75" hidden="1" x14ac:dyDescent="0.2">
      <c r="A253" s="35">
        <f t="shared" si="6"/>
        <v>44375</v>
      </c>
      <c r="B253" s="36" t="e">
        <f>SUMIFS(СВЦЭМ!#REF!,СВЦЭМ!$A$40:$A$783,$A253,СВЦЭМ!$B$40:$B$783,B$225)+'СЕТ СН'!$F$15</f>
        <v>#REF!</v>
      </c>
      <c r="C253" s="36" t="e">
        <f>SUMIFS(СВЦЭМ!#REF!,СВЦЭМ!$A$40:$A$783,$A253,СВЦЭМ!$B$40:$B$783,C$225)+'СЕТ СН'!$F$15</f>
        <v>#REF!</v>
      </c>
      <c r="D253" s="36" t="e">
        <f>SUMIFS(СВЦЭМ!#REF!,СВЦЭМ!$A$40:$A$783,$A253,СВЦЭМ!$B$40:$B$783,D$225)+'СЕТ СН'!$F$15</f>
        <v>#REF!</v>
      </c>
      <c r="E253" s="36" t="e">
        <f>SUMIFS(СВЦЭМ!#REF!,СВЦЭМ!$A$40:$A$783,$A253,СВЦЭМ!$B$40:$B$783,E$225)+'СЕТ СН'!$F$15</f>
        <v>#REF!</v>
      </c>
      <c r="F253" s="36" t="e">
        <f>SUMIFS(СВЦЭМ!#REF!,СВЦЭМ!$A$40:$A$783,$A253,СВЦЭМ!$B$40:$B$783,F$225)+'СЕТ СН'!$F$15</f>
        <v>#REF!</v>
      </c>
      <c r="G253" s="36" t="e">
        <f>SUMIFS(СВЦЭМ!#REF!,СВЦЭМ!$A$40:$A$783,$A253,СВЦЭМ!$B$40:$B$783,G$225)+'СЕТ СН'!$F$15</f>
        <v>#REF!</v>
      </c>
      <c r="H253" s="36" t="e">
        <f>SUMIFS(СВЦЭМ!#REF!,СВЦЭМ!$A$40:$A$783,$A253,СВЦЭМ!$B$40:$B$783,H$225)+'СЕТ СН'!$F$15</f>
        <v>#REF!</v>
      </c>
      <c r="I253" s="36" t="e">
        <f>SUMIFS(СВЦЭМ!#REF!,СВЦЭМ!$A$40:$A$783,$A253,СВЦЭМ!$B$40:$B$783,I$225)+'СЕТ СН'!$F$15</f>
        <v>#REF!</v>
      </c>
      <c r="J253" s="36" t="e">
        <f>SUMIFS(СВЦЭМ!#REF!,СВЦЭМ!$A$40:$A$783,$A253,СВЦЭМ!$B$40:$B$783,J$225)+'СЕТ СН'!$F$15</f>
        <v>#REF!</v>
      </c>
      <c r="K253" s="36" t="e">
        <f>SUMIFS(СВЦЭМ!#REF!,СВЦЭМ!$A$40:$A$783,$A253,СВЦЭМ!$B$40:$B$783,K$225)+'СЕТ СН'!$F$15</f>
        <v>#REF!</v>
      </c>
      <c r="L253" s="36" t="e">
        <f>SUMIFS(СВЦЭМ!#REF!,СВЦЭМ!$A$40:$A$783,$A253,СВЦЭМ!$B$40:$B$783,L$225)+'СЕТ СН'!$F$15</f>
        <v>#REF!</v>
      </c>
      <c r="M253" s="36" t="e">
        <f>SUMIFS(СВЦЭМ!#REF!,СВЦЭМ!$A$40:$A$783,$A253,СВЦЭМ!$B$40:$B$783,M$225)+'СЕТ СН'!$F$15</f>
        <v>#REF!</v>
      </c>
      <c r="N253" s="36" t="e">
        <f>SUMIFS(СВЦЭМ!#REF!,СВЦЭМ!$A$40:$A$783,$A253,СВЦЭМ!$B$40:$B$783,N$225)+'СЕТ СН'!$F$15</f>
        <v>#REF!</v>
      </c>
      <c r="O253" s="36" t="e">
        <f>SUMIFS(СВЦЭМ!#REF!,СВЦЭМ!$A$40:$A$783,$A253,СВЦЭМ!$B$40:$B$783,O$225)+'СЕТ СН'!$F$15</f>
        <v>#REF!</v>
      </c>
      <c r="P253" s="36" t="e">
        <f>SUMIFS(СВЦЭМ!#REF!,СВЦЭМ!$A$40:$A$783,$A253,СВЦЭМ!$B$40:$B$783,P$225)+'СЕТ СН'!$F$15</f>
        <v>#REF!</v>
      </c>
      <c r="Q253" s="36" t="e">
        <f>SUMIFS(СВЦЭМ!#REF!,СВЦЭМ!$A$40:$A$783,$A253,СВЦЭМ!$B$40:$B$783,Q$225)+'СЕТ СН'!$F$15</f>
        <v>#REF!</v>
      </c>
      <c r="R253" s="36" t="e">
        <f>SUMIFS(СВЦЭМ!#REF!,СВЦЭМ!$A$40:$A$783,$A253,СВЦЭМ!$B$40:$B$783,R$225)+'СЕТ СН'!$F$15</f>
        <v>#REF!</v>
      </c>
      <c r="S253" s="36" t="e">
        <f>SUMIFS(СВЦЭМ!#REF!,СВЦЭМ!$A$40:$A$783,$A253,СВЦЭМ!$B$40:$B$783,S$225)+'СЕТ СН'!$F$15</f>
        <v>#REF!</v>
      </c>
      <c r="T253" s="36" t="e">
        <f>SUMIFS(СВЦЭМ!#REF!,СВЦЭМ!$A$40:$A$783,$A253,СВЦЭМ!$B$40:$B$783,T$225)+'СЕТ СН'!$F$15</f>
        <v>#REF!</v>
      </c>
      <c r="U253" s="36" t="e">
        <f>SUMIFS(СВЦЭМ!#REF!,СВЦЭМ!$A$40:$A$783,$A253,СВЦЭМ!$B$40:$B$783,U$225)+'СЕТ СН'!$F$15</f>
        <v>#REF!</v>
      </c>
      <c r="V253" s="36" t="e">
        <f>SUMIFS(СВЦЭМ!#REF!,СВЦЭМ!$A$40:$A$783,$A253,СВЦЭМ!$B$40:$B$783,V$225)+'СЕТ СН'!$F$15</f>
        <v>#REF!</v>
      </c>
      <c r="W253" s="36" t="e">
        <f>SUMIFS(СВЦЭМ!#REF!,СВЦЭМ!$A$40:$A$783,$A253,СВЦЭМ!$B$40:$B$783,W$225)+'СЕТ СН'!$F$15</f>
        <v>#REF!</v>
      </c>
      <c r="X253" s="36" t="e">
        <f>SUMIFS(СВЦЭМ!#REF!,СВЦЭМ!$A$40:$A$783,$A253,СВЦЭМ!$B$40:$B$783,X$225)+'СЕТ СН'!$F$15</f>
        <v>#REF!</v>
      </c>
      <c r="Y253" s="36" t="e">
        <f>SUMIFS(СВЦЭМ!#REF!,СВЦЭМ!$A$40:$A$783,$A253,СВЦЭМ!$B$40:$B$783,Y$225)+'СЕТ СН'!$F$15</f>
        <v>#REF!</v>
      </c>
    </row>
    <row r="254" spans="1:25" ht="15.75" hidden="1" x14ac:dyDescent="0.2">
      <c r="A254" s="35">
        <f t="shared" si="6"/>
        <v>44376</v>
      </c>
      <c r="B254" s="36" t="e">
        <f>SUMIFS(СВЦЭМ!#REF!,СВЦЭМ!$A$40:$A$783,$A254,СВЦЭМ!$B$40:$B$783,B$225)+'СЕТ СН'!$F$15</f>
        <v>#REF!</v>
      </c>
      <c r="C254" s="36" t="e">
        <f>SUMIFS(СВЦЭМ!#REF!,СВЦЭМ!$A$40:$A$783,$A254,СВЦЭМ!$B$40:$B$783,C$225)+'СЕТ СН'!$F$15</f>
        <v>#REF!</v>
      </c>
      <c r="D254" s="36" t="e">
        <f>SUMIFS(СВЦЭМ!#REF!,СВЦЭМ!$A$40:$A$783,$A254,СВЦЭМ!$B$40:$B$783,D$225)+'СЕТ СН'!$F$15</f>
        <v>#REF!</v>
      </c>
      <c r="E254" s="36" t="e">
        <f>SUMIFS(СВЦЭМ!#REF!,СВЦЭМ!$A$40:$A$783,$A254,СВЦЭМ!$B$40:$B$783,E$225)+'СЕТ СН'!$F$15</f>
        <v>#REF!</v>
      </c>
      <c r="F254" s="36" t="e">
        <f>SUMIFS(СВЦЭМ!#REF!,СВЦЭМ!$A$40:$A$783,$A254,СВЦЭМ!$B$40:$B$783,F$225)+'СЕТ СН'!$F$15</f>
        <v>#REF!</v>
      </c>
      <c r="G254" s="36" t="e">
        <f>SUMIFS(СВЦЭМ!#REF!,СВЦЭМ!$A$40:$A$783,$A254,СВЦЭМ!$B$40:$B$783,G$225)+'СЕТ СН'!$F$15</f>
        <v>#REF!</v>
      </c>
      <c r="H254" s="36" t="e">
        <f>SUMIFS(СВЦЭМ!#REF!,СВЦЭМ!$A$40:$A$783,$A254,СВЦЭМ!$B$40:$B$783,H$225)+'СЕТ СН'!$F$15</f>
        <v>#REF!</v>
      </c>
      <c r="I254" s="36" t="e">
        <f>SUMIFS(СВЦЭМ!#REF!,СВЦЭМ!$A$40:$A$783,$A254,СВЦЭМ!$B$40:$B$783,I$225)+'СЕТ СН'!$F$15</f>
        <v>#REF!</v>
      </c>
      <c r="J254" s="36" t="e">
        <f>SUMIFS(СВЦЭМ!#REF!,СВЦЭМ!$A$40:$A$783,$A254,СВЦЭМ!$B$40:$B$783,J$225)+'СЕТ СН'!$F$15</f>
        <v>#REF!</v>
      </c>
      <c r="K254" s="36" t="e">
        <f>SUMIFS(СВЦЭМ!#REF!,СВЦЭМ!$A$40:$A$783,$A254,СВЦЭМ!$B$40:$B$783,K$225)+'СЕТ СН'!$F$15</f>
        <v>#REF!</v>
      </c>
      <c r="L254" s="36" t="e">
        <f>SUMIFS(СВЦЭМ!#REF!,СВЦЭМ!$A$40:$A$783,$A254,СВЦЭМ!$B$40:$B$783,L$225)+'СЕТ СН'!$F$15</f>
        <v>#REF!</v>
      </c>
      <c r="M254" s="36" t="e">
        <f>SUMIFS(СВЦЭМ!#REF!,СВЦЭМ!$A$40:$A$783,$A254,СВЦЭМ!$B$40:$B$783,M$225)+'СЕТ СН'!$F$15</f>
        <v>#REF!</v>
      </c>
      <c r="N254" s="36" t="e">
        <f>SUMIFS(СВЦЭМ!#REF!,СВЦЭМ!$A$40:$A$783,$A254,СВЦЭМ!$B$40:$B$783,N$225)+'СЕТ СН'!$F$15</f>
        <v>#REF!</v>
      </c>
      <c r="O254" s="36" t="e">
        <f>SUMIFS(СВЦЭМ!#REF!,СВЦЭМ!$A$40:$A$783,$A254,СВЦЭМ!$B$40:$B$783,O$225)+'СЕТ СН'!$F$15</f>
        <v>#REF!</v>
      </c>
      <c r="P254" s="36" t="e">
        <f>SUMIFS(СВЦЭМ!#REF!,СВЦЭМ!$A$40:$A$783,$A254,СВЦЭМ!$B$40:$B$783,P$225)+'СЕТ СН'!$F$15</f>
        <v>#REF!</v>
      </c>
      <c r="Q254" s="36" t="e">
        <f>SUMIFS(СВЦЭМ!#REF!,СВЦЭМ!$A$40:$A$783,$A254,СВЦЭМ!$B$40:$B$783,Q$225)+'СЕТ СН'!$F$15</f>
        <v>#REF!</v>
      </c>
      <c r="R254" s="36" t="e">
        <f>SUMIFS(СВЦЭМ!#REF!,СВЦЭМ!$A$40:$A$783,$A254,СВЦЭМ!$B$40:$B$783,R$225)+'СЕТ СН'!$F$15</f>
        <v>#REF!</v>
      </c>
      <c r="S254" s="36" t="e">
        <f>SUMIFS(СВЦЭМ!#REF!,СВЦЭМ!$A$40:$A$783,$A254,СВЦЭМ!$B$40:$B$783,S$225)+'СЕТ СН'!$F$15</f>
        <v>#REF!</v>
      </c>
      <c r="T254" s="36" t="e">
        <f>SUMIFS(СВЦЭМ!#REF!,СВЦЭМ!$A$40:$A$783,$A254,СВЦЭМ!$B$40:$B$783,T$225)+'СЕТ СН'!$F$15</f>
        <v>#REF!</v>
      </c>
      <c r="U254" s="36" t="e">
        <f>SUMIFS(СВЦЭМ!#REF!,СВЦЭМ!$A$40:$A$783,$A254,СВЦЭМ!$B$40:$B$783,U$225)+'СЕТ СН'!$F$15</f>
        <v>#REF!</v>
      </c>
      <c r="V254" s="36" t="e">
        <f>SUMIFS(СВЦЭМ!#REF!,СВЦЭМ!$A$40:$A$783,$A254,СВЦЭМ!$B$40:$B$783,V$225)+'СЕТ СН'!$F$15</f>
        <v>#REF!</v>
      </c>
      <c r="W254" s="36" t="e">
        <f>SUMIFS(СВЦЭМ!#REF!,СВЦЭМ!$A$40:$A$783,$A254,СВЦЭМ!$B$40:$B$783,W$225)+'СЕТ СН'!$F$15</f>
        <v>#REF!</v>
      </c>
      <c r="X254" s="36" t="e">
        <f>SUMIFS(СВЦЭМ!#REF!,СВЦЭМ!$A$40:$A$783,$A254,СВЦЭМ!$B$40:$B$783,X$225)+'СЕТ СН'!$F$15</f>
        <v>#REF!</v>
      </c>
      <c r="Y254" s="36" t="e">
        <f>SUMIFS(СВЦЭМ!#REF!,СВЦЭМ!$A$40:$A$783,$A254,СВЦЭМ!$B$40:$B$783,Y$225)+'СЕТ СН'!$F$15</f>
        <v>#REF!</v>
      </c>
    </row>
    <row r="255" spans="1:25" ht="15.75" hidden="1" x14ac:dyDescent="0.2">
      <c r="A255" s="35">
        <f t="shared" si="6"/>
        <v>44377</v>
      </c>
      <c r="B255" s="36" t="e">
        <f>SUMIFS(СВЦЭМ!#REF!,СВЦЭМ!$A$40:$A$783,$A255,СВЦЭМ!$B$40:$B$783,B$225)+'СЕТ СН'!$F$15</f>
        <v>#REF!</v>
      </c>
      <c r="C255" s="36" t="e">
        <f>SUMIFS(СВЦЭМ!#REF!,СВЦЭМ!$A$40:$A$783,$A255,СВЦЭМ!$B$40:$B$783,C$225)+'СЕТ СН'!$F$15</f>
        <v>#REF!</v>
      </c>
      <c r="D255" s="36" t="e">
        <f>SUMIFS(СВЦЭМ!#REF!,СВЦЭМ!$A$40:$A$783,$A255,СВЦЭМ!$B$40:$B$783,D$225)+'СЕТ СН'!$F$15</f>
        <v>#REF!</v>
      </c>
      <c r="E255" s="36" t="e">
        <f>SUMIFS(СВЦЭМ!#REF!,СВЦЭМ!$A$40:$A$783,$A255,СВЦЭМ!$B$40:$B$783,E$225)+'СЕТ СН'!$F$15</f>
        <v>#REF!</v>
      </c>
      <c r="F255" s="36" t="e">
        <f>SUMIFS(СВЦЭМ!#REF!,СВЦЭМ!$A$40:$A$783,$A255,СВЦЭМ!$B$40:$B$783,F$225)+'СЕТ СН'!$F$15</f>
        <v>#REF!</v>
      </c>
      <c r="G255" s="36" t="e">
        <f>SUMIFS(СВЦЭМ!#REF!,СВЦЭМ!$A$40:$A$783,$A255,СВЦЭМ!$B$40:$B$783,G$225)+'СЕТ СН'!$F$15</f>
        <v>#REF!</v>
      </c>
      <c r="H255" s="36" t="e">
        <f>SUMIFS(СВЦЭМ!#REF!,СВЦЭМ!$A$40:$A$783,$A255,СВЦЭМ!$B$40:$B$783,H$225)+'СЕТ СН'!$F$15</f>
        <v>#REF!</v>
      </c>
      <c r="I255" s="36" t="e">
        <f>SUMIFS(СВЦЭМ!#REF!,СВЦЭМ!$A$40:$A$783,$A255,СВЦЭМ!$B$40:$B$783,I$225)+'СЕТ СН'!$F$15</f>
        <v>#REF!</v>
      </c>
      <c r="J255" s="36" t="e">
        <f>SUMIFS(СВЦЭМ!#REF!,СВЦЭМ!$A$40:$A$783,$A255,СВЦЭМ!$B$40:$B$783,J$225)+'СЕТ СН'!$F$15</f>
        <v>#REF!</v>
      </c>
      <c r="K255" s="36" t="e">
        <f>SUMIFS(СВЦЭМ!#REF!,СВЦЭМ!$A$40:$A$783,$A255,СВЦЭМ!$B$40:$B$783,K$225)+'СЕТ СН'!$F$15</f>
        <v>#REF!</v>
      </c>
      <c r="L255" s="36" t="e">
        <f>SUMIFS(СВЦЭМ!#REF!,СВЦЭМ!$A$40:$A$783,$A255,СВЦЭМ!$B$40:$B$783,L$225)+'СЕТ СН'!$F$15</f>
        <v>#REF!</v>
      </c>
      <c r="M255" s="36" t="e">
        <f>SUMIFS(СВЦЭМ!#REF!,СВЦЭМ!$A$40:$A$783,$A255,СВЦЭМ!$B$40:$B$783,M$225)+'СЕТ СН'!$F$15</f>
        <v>#REF!</v>
      </c>
      <c r="N255" s="36" t="e">
        <f>SUMIFS(СВЦЭМ!#REF!,СВЦЭМ!$A$40:$A$783,$A255,СВЦЭМ!$B$40:$B$783,N$225)+'СЕТ СН'!$F$15</f>
        <v>#REF!</v>
      </c>
      <c r="O255" s="36" t="e">
        <f>SUMIFS(СВЦЭМ!#REF!,СВЦЭМ!$A$40:$A$783,$A255,СВЦЭМ!$B$40:$B$783,O$225)+'СЕТ СН'!$F$15</f>
        <v>#REF!</v>
      </c>
      <c r="P255" s="36" t="e">
        <f>SUMIFS(СВЦЭМ!#REF!,СВЦЭМ!$A$40:$A$783,$A255,СВЦЭМ!$B$40:$B$783,P$225)+'СЕТ СН'!$F$15</f>
        <v>#REF!</v>
      </c>
      <c r="Q255" s="36" t="e">
        <f>SUMIFS(СВЦЭМ!#REF!,СВЦЭМ!$A$40:$A$783,$A255,СВЦЭМ!$B$40:$B$783,Q$225)+'СЕТ СН'!$F$15</f>
        <v>#REF!</v>
      </c>
      <c r="R255" s="36" t="e">
        <f>SUMIFS(СВЦЭМ!#REF!,СВЦЭМ!$A$40:$A$783,$A255,СВЦЭМ!$B$40:$B$783,R$225)+'СЕТ СН'!$F$15</f>
        <v>#REF!</v>
      </c>
      <c r="S255" s="36" t="e">
        <f>SUMIFS(СВЦЭМ!#REF!,СВЦЭМ!$A$40:$A$783,$A255,СВЦЭМ!$B$40:$B$783,S$225)+'СЕТ СН'!$F$15</f>
        <v>#REF!</v>
      </c>
      <c r="T255" s="36" t="e">
        <f>SUMIFS(СВЦЭМ!#REF!,СВЦЭМ!$A$40:$A$783,$A255,СВЦЭМ!$B$40:$B$783,T$225)+'СЕТ СН'!$F$15</f>
        <v>#REF!</v>
      </c>
      <c r="U255" s="36" t="e">
        <f>SUMIFS(СВЦЭМ!#REF!,СВЦЭМ!$A$40:$A$783,$A255,СВЦЭМ!$B$40:$B$783,U$225)+'СЕТ СН'!$F$15</f>
        <v>#REF!</v>
      </c>
      <c r="V255" s="36" t="e">
        <f>SUMIFS(СВЦЭМ!#REF!,СВЦЭМ!$A$40:$A$783,$A255,СВЦЭМ!$B$40:$B$783,V$225)+'СЕТ СН'!$F$15</f>
        <v>#REF!</v>
      </c>
      <c r="W255" s="36" t="e">
        <f>SUMIFS(СВЦЭМ!#REF!,СВЦЭМ!$A$40:$A$783,$A255,СВЦЭМ!$B$40:$B$783,W$225)+'СЕТ СН'!$F$15</f>
        <v>#REF!</v>
      </c>
      <c r="X255" s="36" t="e">
        <f>SUMIFS(СВЦЭМ!#REF!,СВЦЭМ!$A$40:$A$783,$A255,СВЦЭМ!$B$40:$B$783,X$225)+'СЕТ СН'!$F$15</f>
        <v>#REF!</v>
      </c>
      <c r="Y255" s="36" t="e">
        <f>SUMIFS(СВЦЭМ!#REF!,СВЦЭМ!$A$40:$A$783,$A255,СВЦЭМ!$B$40:$B$783,Y$225)+'СЕТ СН'!$F$15</f>
        <v>#REF!</v>
      </c>
    </row>
    <row r="256" spans="1:25" ht="15.75" hidden="1" x14ac:dyDescent="0.2">
      <c r="A256" s="35">
        <f t="shared" si="6"/>
        <v>44378</v>
      </c>
      <c r="B256" s="36" t="e">
        <f>SUMIFS(СВЦЭМ!#REF!,СВЦЭМ!$A$40:$A$783,$A256,СВЦЭМ!$B$40:$B$783,B$225)+'СЕТ СН'!$F$15</f>
        <v>#REF!</v>
      </c>
      <c r="C256" s="36" t="e">
        <f>SUMIFS(СВЦЭМ!#REF!,СВЦЭМ!$A$40:$A$783,$A256,СВЦЭМ!$B$40:$B$783,C$225)+'СЕТ СН'!$F$15</f>
        <v>#REF!</v>
      </c>
      <c r="D256" s="36" t="e">
        <f>SUMIFS(СВЦЭМ!#REF!,СВЦЭМ!$A$40:$A$783,$A256,СВЦЭМ!$B$40:$B$783,D$225)+'СЕТ СН'!$F$15</f>
        <v>#REF!</v>
      </c>
      <c r="E256" s="36" t="e">
        <f>SUMIFS(СВЦЭМ!#REF!,СВЦЭМ!$A$40:$A$783,$A256,СВЦЭМ!$B$40:$B$783,E$225)+'СЕТ СН'!$F$15</f>
        <v>#REF!</v>
      </c>
      <c r="F256" s="36" t="e">
        <f>SUMIFS(СВЦЭМ!#REF!,СВЦЭМ!$A$40:$A$783,$A256,СВЦЭМ!$B$40:$B$783,F$225)+'СЕТ СН'!$F$15</f>
        <v>#REF!</v>
      </c>
      <c r="G256" s="36" t="e">
        <f>SUMIFS(СВЦЭМ!#REF!,СВЦЭМ!$A$40:$A$783,$A256,СВЦЭМ!$B$40:$B$783,G$225)+'СЕТ СН'!$F$15</f>
        <v>#REF!</v>
      </c>
      <c r="H256" s="36" t="e">
        <f>SUMIFS(СВЦЭМ!#REF!,СВЦЭМ!$A$40:$A$783,$A256,СВЦЭМ!$B$40:$B$783,H$225)+'СЕТ СН'!$F$15</f>
        <v>#REF!</v>
      </c>
      <c r="I256" s="36" t="e">
        <f>SUMIFS(СВЦЭМ!#REF!,СВЦЭМ!$A$40:$A$783,$A256,СВЦЭМ!$B$40:$B$783,I$225)+'СЕТ СН'!$F$15</f>
        <v>#REF!</v>
      </c>
      <c r="J256" s="36" t="e">
        <f>SUMIFS(СВЦЭМ!#REF!,СВЦЭМ!$A$40:$A$783,$A256,СВЦЭМ!$B$40:$B$783,J$225)+'СЕТ СН'!$F$15</f>
        <v>#REF!</v>
      </c>
      <c r="K256" s="36" t="e">
        <f>SUMIFS(СВЦЭМ!#REF!,СВЦЭМ!$A$40:$A$783,$A256,СВЦЭМ!$B$40:$B$783,K$225)+'СЕТ СН'!$F$15</f>
        <v>#REF!</v>
      </c>
      <c r="L256" s="36" t="e">
        <f>SUMIFS(СВЦЭМ!#REF!,СВЦЭМ!$A$40:$A$783,$A256,СВЦЭМ!$B$40:$B$783,L$225)+'СЕТ СН'!$F$15</f>
        <v>#REF!</v>
      </c>
      <c r="M256" s="36" t="e">
        <f>SUMIFS(СВЦЭМ!#REF!,СВЦЭМ!$A$40:$A$783,$A256,СВЦЭМ!$B$40:$B$783,M$225)+'СЕТ СН'!$F$15</f>
        <v>#REF!</v>
      </c>
      <c r="N256" s="36" t="e">
        <f>SUMIFS(СВЦЭМ!#REF!,СВЦЭМ!$A$40:$A$783,$A256,СВЦЭМ!$B$40:$B$783,N$225)+'СЕТ СН'!$F$15</f>
        <v>#REF!</v>
      </c>
      <c r="O256" s="36" t="e">
        <f>SUMIFS(СВЦЭМ!#REF!,СВЦЭМ!$A$40:$A$783,$A256,СВЦЭМ!$B$40:$B$783,O$225)+'СЕТ СН'!$F$15</f>
        <v>#REF!</v>
      </c>
      <c r="P256" s="36" t="e">
        <f>SUMIFS(СВЦЭМ!#REF!,СВЦЭМ!$A$40:$A$783,$A256,СВЦЭМ!$B$40:$B$783,P$225)+'СЕТ СН'!$F$15</f>
        <v>#REF!</v>
      </c>
      <c r="Q256" s="36" t="e">
        <f>SUMIFS(СВЦЭМ!#REF!,СВЦЭМ!$A$40:$A$783,$A256,СВЦЭМ!$B$40:$B$783,Q$225)+'СЕТ СН'!$F$15</f>
        <v>#REF!</v>
      </c>
      <c r="R256" s="36" t="e">
        <f>SUMIFS(СВЦЭМ!#REF!,СВЦЭМ!$A$40:$A$783,$A256,СВЦЭМ!$B$40:$B$783,R$225)+'СЕТ СН'!$F$15</f>
        <v>#REF!</v>
      </c>
      <c r="S256" s="36" t="e">
        <f>SUMIFS(СВЦЭМ!#REF!,СВЦЭМ!$A$40:$A$783,$A256,СВЦЭМ!$B$40:$B$783,S$225)+'СЕТ СН'!$F$15</f>
        <v>#REF!</v>
      </c>
      <c r="T256" s="36" t="e">
        <f>SUMIFS(СВЦЭМ!#REF!,СВЦЭМ!$A$40:$A$783,$A256,СВЦЭМ!$B$40:$B$783,T$225)+'СЕТ СН'!$F$15</f>
        <v>#REF!</v>
      </c>
      <c r="U256" s="36" t="e">
        <f>SUMIFS(СВЦЭМ!#REF!,СВЦЭМ!$A$40:$A$783,$A256,СВЦЭМ!$B$40:$B$783,U$225)+'СЕТ СН'!$F$15</f>
        <v>#REF!</v>
      </c>
      <c r="V256" s="36" t="e">
        <f>SUMIFS(СВЦЭМ!#REF!,СВЦЭМ!$A$40:$A$783,$A256,СВЦЭМ!$B$40:$B$783,V$225)+'СЕТ СН'!$F$15</f>
        <v>#REF!</v>
      </c>
      <c r="W256" s="36" t="e">
        <f>SUMIFS(СВЦЭМ!#REF!,СВЦЭМ!$A$40:$A$783,$A256,СВЦЭМ!$B$40:$B$783,W$225)+'СЕТ СН'!$F$15</f>
        <v>#REF!</v>
      </c>
      <c r="X256" s="36" t="e">
        <f>SUMIFS(СВЦЭМ!#REF!,СВЦЭМ!$A$40:$A$783,$A256,СВЦЭМ!$B$40:$B$783,X$225)+'СЕТ СН'!$F$15</f>
        <v>#REF!</v>
      </c>
      <c r="Y256" s="36" t="e">
        <f>SUMIFS(СВЦЭМ!#REF!,СВЦЭМ!$A$40:$A$783,$A256,СВЦЭМ!$B$40:$B$783,Y$225)+'СЕТ СН'!$F$15</f>
        <v>#REF!</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01.06.2021</v>
      </c>
      <c r="B261" s="36" t="e">
        <f>SUMIFS(СВЦЭМ!#REF!,СВЦЭМ!$A$40:$A$783,$A261,СВЦЭМ!$B$40:$B$783,B$260)+'СЕТ СН'!$F$15</f>
        <v>#REF!</v>
      </c>
      <c r="C261" s="36" t="e">
        <f>SUMIFS(СВЦЭМ!#REF!,СВЦЭМ!$A$40:$A$783,$A261,СВЦЭМ!$B$40:$B$783,C$260)+'СЕТ СН'!$F$15</f>
        <v>#REF!</v>
      </c>
      <c r="D261" s="36" t="e">
        <f>SUMIFS(СВЦЭМ!#REF!,СВЦЭМ!$A$40:$A$783,$A261,СВЦЭМ!$B$40:$B$783,D$260)+'СЕТ СН'!$F$15</f>
        <v>#REF!</v>
      </c>
      <c r="E261" s="36" t="e">
        <f>SUMIFS(СВЦЭМ!#REF!,СВЦЭМ!$A$40:$A$783,$A261,СВЦЭМ!$B$40:$B$783,E$260)+'СЕТ СН'!$F$15</f>
        <v>#REF!</v>
      </c>
      <c r="F261" s="36" t="e">
        <f>SUMIFS(СВЦЭМ!#REF!,СВЦЭМ!$A$40:$A$783,$A261,СВЦЭМ!$B$40:$B$783,F$260)+'СЕТ СН'!$F$15</f>
        <v>#REF!</v>
      </c>
      <c r="G261" s="36" t="e">
        <f>SUMIFS(СВЦЭМ!#REF!,СВЦЭМ!$A$40:$A$783,$A261,СВЦЭМ!$B$40:$B$783,G$260)+'СЕТ СН'!$F$15</f>
        <v>#REF!</v>
      </c>
      <c r="H261" s="36" t="e">
        <f>SUMIFS(СВЦЭМ!#REF!,СВЦЭМ!$A$40:$A$783,$A261,СВЦЭМ!$B$40:$B$783,H$260)+'СЕТ СН'!$F$15</f>
        <v>#REF!</v>
      </c>
      <c r="I261" s="36" t="e">
        <f>SUMIFS(СВЦЭМ!#REF!,СВЦЭМ!$A$40:$A$783,$A261,СВЦЭМ!$B$40:$B$783,I$260)+'СЕТ СН'!$F$15</f>
        <v>#REF!</v>
      </c>
      <c r="J261" s="36" t="e">
        <f>SUMIFS(СВЦЭМ!#REF!,СВЦЭМ!$A$40:$A$783,$A261,СВЦЭМ!$B$40:$B$783,J$260)+'СЕТ СН'!$F$15</f>
        <v>#REF!</v>
      </c>
      <c r="K261" s="36" t="e">
        <f>SUMIFS(СВЦЭМ!#REF!,СВЦЭМ!$A$40:$A$783,$A261,СВЦЭМ!$B$40:$B$783,K$260)+'СЕТ СН'!$F$15</f>
        <v>#REF!</v>
      </c>
      <c r="L261" s="36" t="e">
        <f>SUMIFS(СВЦЭМ!#REF!,СВЦЭМ!$A$40:$A$783,$A261,СВЦЭМ!$B$40:$B$783,L$260)+'СЕТ СН'!$F$15</f>
        <v>#REF!</v>
      </c>
      <c r="M261" s="36" t="e">
        <f>SUMIFS(СВЦЭМ!#REF!,СВЦЭМ!$A$40:$A$783,$A261,СВЦЭМ!$B$40:$B$783,M$260)+'СЕТ СН'!$F$15</f>
        <v>#REF!</v>
      </c>
      <c r="N261" s="36" t="e">
        <f>SUMIFS(СВЦЭМ!#REF!,СВЦЭМ!$A$40:$A$783,$A261,СВЦЭМ!$B$40:$B$783,N$260)+'СЕТ СН'!$F$15</f>
        <v>#REF!</v>
      </c>
      <c r="O261" s="36" t="e">
        <f>SUMIFS(СВЦЭМ!#REF!,СВЦЭМ!$A$40:$A$783,$A261,СВЦЭМ!$B$40:$B$783,O$260)+'СЕТ СН'!$F$15</f>
        <v>#REF!</v>
      </c>
      <c r="P261" s="36" t="e">
        <f>SUMIFS(СВЦЭМ!#REF!,СВЦЭМ!$A$40:$A$783,$A261,СВЦЭМ!$B$40:$B$783,P$260)+'СЕТ СН'!$F$15</f>
        <v>#REF!</v>
      </c>
      <c r="Q261" s="36" t="e">
        <f>SUMIFS(СВЦЭМ!#REF!,СВЦЭМ!$A$40:$A$783,$A261,СВЦЭМ!$B$40:$B$783,Q$260)+'СЕТ СН'!$F$15</f>
        <v>#REF!</v>
      </c>
      <c r="R261" s="36" t="e">
        <f>SUMIFS(СВЦЭМ!#REF!,СВЦЭМ!$A$40:$A$783,$A261,СВЦЭМ!$B$40:$B$783,R$260)+'СЕТ СН'!$F$15</f>
        <v>#REF!</v>
      </c>
      <c r="S261" s="36" t="e">
        <f>SUMIFS(СВЦЭМ!#REF!,СВЦЭМ!$A$40:$A$783,$A261,СВЦЭМ!$B$40:$B$783,S$260)+'СЕТ СН'!$F$15</f>
        <v>#REF!</v>
      </c>
      <c r="T261" s="36" t="e">
        <f>SUMIFS(СВЦЭМ!#REF!,СВЦЭМ!$A$40:$A$783,$A261,СВЦЭМ!$B$40:$B$783,T$260)+'СЕТ СН'!$F$15</f>
        <v>#REF!</v>
      </c>
      <c r="U261" s="36" t="e">
        <f>SUMIFS(СВЦЭМ!#REF!,СВЦЭМ!$A$40:$A$783,$A261,СВЦЭМ!$B$40:$B$783,U$260)+'СЕТ СН'!$F$15</f>
        <v>#REF!</v>
      </c>
      <c r="V261" s="36" t="e">
        <f>SUMIFS(СВЦЭМ!#REF!,СВЦЭМ!$A$40:$A$783,$A261,СВЦЭМ!$B$40:$B$783,V$260)+'СЕТ СН'!$F$15</f>
        <v>#REF!</v>
      </c>
      <c r="W261" s="36" t="e">
        <f>SUMIFS(СВЦЭМ!#REF!,СВЦЭМ!$A$40:$A$783,$A261,СВЦЭМ!$B$40:$B$783,W$260)+'СЕТ СН'!$F$15</f>
        <v>#REF!</v>
      </c>
      <c r="X261" s="36" t="e">
        <f>SUMIFS(СВЦЭМ!#REF!,СВЦЭМ!$A$40:$A$783,$A261,СВЦЭМ!$B$40:$B$783,X$260)+'СЕТ СН'!$F$15</f>
        <v>#REF!</v>
      </c>
      <c r="Y261" s="36" t="e">
        <f>SUMIFS(СВЦЭМ!#REF!,СВЦЭМ!$A$40:$A$783,$A261,СВЦЭМ!$B$40:$B$783,Y$260)+'СЕТ СН'!$F$15</f>
        <v>#REF!</v>
      </c>
      <c r="AA261" s="45"/>
    </row>
    <row r="262" spans="1:27" ht="15.75" hidden="1" x14ac:dyDescent="0.2">
      <c r="A262" s="35">
        <f>A261+1</f>
        <v>44349</v>
      </c>
      <c r="B262" s="36" t="e">
        <f>SUMIFS(СВЦЭМ!#REF!,СВЦЭМ!$A$40:$A$783,$A262,СВЦЭМ!$B$40:$B$783,B$260)+'СЕТ СН'!$F$15</f>
        <v>#REF!</v>
      </c>
      <c r="C262" s="36" t="e">
        <f>SUMIFS(СВЦЭМ!#REF!,СВЦЭМ!$A$40:$A$783,$A262,СВЦЭМ!$B$40:$B$783,C$260)+'СЕТ СН'!$F$15</f>
        <v>#REF!</v>
      </c>
      <c r="D262" s="36" t="e">
        <f>SUMIFS(СВЦЭМ!#REF!,СВЦЭМ!$A$40:$A$783,$A262,СВЦЭМ!$B$40:$B$783,D$260)+'СЕТ СН'!$F$15</f>
        <v>#REF!</v>
      </c>
      <c r="E262" s="36" t="e">
        <f>SUMIFS(СВЦЭМ!#REF!,СВЦЭМ!$A$40:$A$783,$A262,СВЦЭМ!$B$40:$B$783,E$260)+'СЕТ СН'!$F$15</f>
        <v>#REF!</v>
      </c>
      <c r="F262" s="36" t="e">
        <f>SUMIFS(СВЦЭМ!#REF!,СВЦЭМ!$A$40:$A$783,$A262,СВЦЭМ!$B$40:$B$783,F$260)+'СЕТ СН'!$F$15</f>
        <v>#REF!</v>
      </c>
      <c r="G262" s="36" t="e">
        <f>SUMIFS(СВЦЭМ!#REF!,СВЦЭМ!$A$40:$A$783,$A262,СВЦЭМ!$B$40:$B$783,G$260)+'СЕТ СН'!$F$15</f>
        <v>#REF!</v>
      </c>
      <c r="H262" s="36" t="e">
        <f>SUMIFS(СВЦЭМ!#REF!,СВЦЭМ!$A$40:$A$783,$A262,СВЦЭМ!$B$40:$B$783,H$260)+'СЕТ СН'!$F$15</f>
        <v>#REF!</v>
      </c>
      <c r="I262" s="36" t="e">
        <f>SUMIFS(СВЦЭМ!#REF!,СВЦЭМ!$A$40:$A$783,$A262,СВЦЭМ!$B$40:$B$783,I$260)+'СЕТ СН'!$F$15</f>
        <v>#REF!</v>
      </c>
      <c r="J262" s="36" t="e">
        <f>SUMIFS(СВЦЭМ!#REF!,СВЦЭМ!$A$40:$A$783,$A262,СВЦЭМ!$B$40:$B$783,J$260)+'СЕТ СН'!$F$15</f>
        <v>#REF!</v>
      </c>
      <c r="K262" s="36" t="e">
        <f>SUMIFS(СВЦЭМ!#REF!,СВЦЭМ!$A$40:$A$783,$A262,СВЦЭМ!$B$40:$B$783,K$260)+'СЕТ СН'!$F$15</f>
        <v>#REF!</v>
      </c>
      <c r="L262" s="36" t="e">
        <f>SUMIFS(СВЦЭМ!#REF!,СВЦЭМ!$A$40:$A$783,$A262,СВЦЭМ!$B$40:$B$783,L$260)+'СЕТ СН'!$F$15</f>
        <v>#REF!</v>
      </c>
      <c r="M262" s="36" t="e">
        <f>SUMIFS(СВЦЭМ!#REF!,СВЦЭМ!$A$40:$A$783,$A262,СВЦЭМ!$B$40:$B$783,M$260)+'СЕТ СН'!$F$15</f>
        <v>#REF!</v>
      </c>
      <c r="N262" s="36" t="e">
        <f>SUMIFS(СВЦЭМ!#REF!,СВЦЭМ!$A$40:$A$783,$A262,СВЦЭМ!$B$40:$B$783,N$260)+'СЕТ СН'!$F$15</f>
        <v>#REF!</v>
      </c>
      <c r="O262" s="36" t="e">
        <f>SUMIFS(СВЦЭМ!#REF!,СВЦЭМ!$A$40:$A$783,$A262,СВЦЭМ!$B$40:$B$783,O$260)+'СЕТ СН'!$F$15</f>
        <v>#REF!</v>
      </c>
      <c r="P262" s="36" t="e">
        <f>SUMIFS(СВЦЭМ!#REF!,СВЦЭМ!$A$40:$A$783,$A262,СВЦЭМ!$B$40:$B$783,P$260)+'СЕТ СН'!$F$15</f>
        <v>#REF!</v>
      </c>
      <c r="Q262" s="36" t="e">
        <f>SUMIFS(СВЦЭМ!#REF!,СВЦЭМ!$A$40:$A$783,$A262,СВЦЭМ!$B$40:$B$783,Q$260)+'СЕТ СН'!$F$15</f>
        <v>#REF!</v>
      </c>
      <c r="R262" s="36" t="e">
        <f>SUMIFS(СВЦЭМ!#REF!,СВЦЭМ!$A$40:$A$783,$A262,СВЦЭМ!$B$40:$B$783,R$260)+'СЕТ СН'!$F$15</f>
        <v>#REF!</v>
      </c>
      <c r="S262" s="36" t="e">
        <f>SUMIFS(СВЦЭМ!#REF!,СВЦЭМ!$A$40:$A$783,$A262,СВЦЭМ!$B$40:$B$783,S$260)+'СЕТ СН'!$F$15</f>
        <v>#REF!</v>
      </c>
      <c r="T262" s="36" t="e">
        <f>SUMIFS(СВЦЭМ!#REF!,СВЦЭМ!$A$40:$A$783,$A262,СВЦЭМ!$B$40:$B$783,T$260)+'СЕТ СН'!$F$15</f>
        <v>#REF!</v>
      </c>
      <c r="U262" s="36" t="e">
        <f>SUMIFS(СВЦЭМ!#REF!,СВЦЭМ!$A$40:$A$783,$A262,СВЦЭМ!$B$40:$B$783,U$260)+'СЕТ СН'!$F$15</f>
        <v>#REF!</v>
      </c>
      <c r="V262" s="36" t="e">
        <f>SUMIFS(СВЦЭМ!#REF!,СВЦЭМ!$A$40:$A$783,$A262,СВЦЭМ!$B$40:$B$783,V$260)+'СЕТ СН'!$F$15</f>
        <v>#REF!</v>
      </c>
      <c r="W262" s="36" t="e">
        <f>SUMIFS(СВЦЭМ!#REF!,СВЦЭМ!$A$40:$A$783,$A262,СВЦЭМ!$B$40:$B$783,W$260)+'СЕТ СН'!$F$15</f>
        <v>#REF!</v>
      </c>
      <c r="X262" s="36" t="e">
        <f>SUMIFS(СВЦЭМ!#REF!,СВЦЭМ!$A$40:$A$783,$A262,СВЦЭМ!$B$40:$B$783,X$260)+'СЕТ СН'!$F$15</f>
        <v>#REF!</v>
      </c>
      <c r="Y262" s="36" t="e">
        <f>SUMIFS(СВЦЭМ!#REF!,СВЦЭМ!$A$40:$A$783,$A262,СВЦЭМ!$B$40:$B$783,Y$260)+'СЕТ СН'!$F$15</f>
        <v>#REF!</v>
      </c>
    </row>
    <row r="263" spans="1:27" ht="15.75" hidden="1" x14ac:dyDescent="0.2">
      <c r="A263" s="35">
        <f t="shared" ref="A263:A291" si="7">A262+1</f>
        <v>44350</v>
      </c>
      <c r="B263" s="36" t="e">
        <f>SUMIFS(СВЦЭМ!#REF!,СВЦЭМ!$A$40:$A$783,$A263,СВЦЭМ!$B$40:$B$783,B$260)+'СЕТ СН'!$F$15</f>
        <v>#REF!</v>
      </c>
      <c r="C263" s="36" t="e">
        <f>SUMIFS(СВЦЭМ!#REF!,СВЦЭМ!$A$40:$A$783,$A263,СВЦЭМ!$B$40:$B$783,C$260)+'СЕТ СН'!$F$15</f>
        <v>#REF!</v>
      </c>
      <c r="D263" s="36" t="e">
        <f>SUMIFS(СВЦЭМ!#REF!,СВЦЭМ!$A$40:$A$783,$A263,СВЦЭМ!$B$40:$B$783,D$260)+'СЕТ СН'!$F$15</f>
        <v>#REF!</v>
      </c>
      <c r="E263" s="36" t="e">
        <f>SUMIFS(СВЦЭМ!#REF!,СВЦЭМ!$A$40:$A$783,$A263,СВЦЭМ!$B$40:$B$783,E$260)+'СЕТ СН'!$F$15</f>
        <v>#REF!</v>
      </c>
      <c r="F263" s="36" t="e">
        <f>SUMIFS(СВЦЭМ!#REF!,СВЦЭМ!$A$40:$A$783,$A263,СВЦЭМ!$B$40:$B$783,F$260)+'СЕТ СН'!$F$15</f>
        <v>#REF!</v>
      </c>
      <c r="G263" s="36" t="e">
        <f>SUMIFS(СВЦЭМ!#REF!,СВЦЭМ!$A$40:$A$783,$A263,СВЦЭМ!$B$40:$B$783,G$260)+'СЕТ СН'!$F$15</f>
        <v>#REF!</v>
      </c>
      <c r="H263" s="36" t="e">
        <f>SUMIFS(СВЦЭМ!#REF!,СВЦЭМ!$A$40:$A$783,$A263,СВЦЭМ!$B$40:$B$783,H$260)+'СЕТ СН'!$F$15</f>
        <v>#REF!</v>
      </c>
      <c r="I263" s="36" t="e">
        <f>SUMIFS(СВЦЭМ!#REF!,СВЦЭМ!$A$40:$A$783,$A263,СВЦЭМ!$B$40:$B$783,I$260)+'СЕТ СН'!$F$15</f>
        <v>#REF!</v>
      </c>
      <c r="J263" s="36" t="e">
        <f>SUMIFS(СВЦЭМ!#REF!,СВЦЭМ!$A$40:$A$783,$A263,СВЦЭМ!$B$40:$B$783,J$260)+'СЕТ СН'!$F$15</f>
        <v>#REF!</v>
      </c>
      <c r="K263" s="36" t="e">
        <f>SUMIFS(СВЦЭМ!#REF!,СВЦЭМ!$A$40:$A$783,$A263,СВЦЭМ!$B$40:$B$783,K$260)+'СЕТ СН'!$F$15</f>
        <v>#REF!</v>
      </c>
      <c r="L263" s="36" t="e">
        <f>SUMIFS(СВЦЭМ!#REF!,СВЦЭМ!$A$40:$A$783,$A263,СВЦЭМ!$B$40:$B$783,L$260)+'СЕТ СН'!$F$15</f>
        <v>#REF!</v>
      </c>
      <c r="M263" s="36" t="e">
        <f>SUMIFS(СВЦЭМ!#REF!,СВЦЭМ!$A$40:$A$783,$A263,СВЦЭМ!$B$40:$B$783,M$260)+'СЕТ СН'!$F$15</f>
        <v>#REF!</v>
      </c>
      <c r="N263" s="36" t="e">
        <f>SUMIFS(СВЦЭМ!#REF!,СВЦЭМ!$A$40:$A$783,$A263,СВЦЭМ!$B$40:$B$783,N$260)+'СЕТ СН'!$F$15</f>
        <v>#REF!</v>
      </c>
      <c r="O263" s="36" t="e">
        <f>SUMIFS(СВЦЭМ!#REF!,СВЦЭМ!$A$40:$A$783,$A263,СВЦЭМ!$B$40:$B$783,O$260)+'СЕТ СН'!$F$15</f>
        <v>#REF!</v>
      </c>
      <c r="P263" s="36" t="e">
        <f>SUMIFS(СВЦЭМ!#REF!,СВЦЭМ!$A$40:$A$783,$A263,СВЦЭМ!$B$40:$B$783,P$260)+'СЕТ СН'!$F$15</f>
        <v>#REF!</v>
      </c>
      <c r="Q263" s="36" t="e">
        <f>SUMIFS(СВЦЭМ!#REF!,СВЦЭМ!$A$40:$A$783,$A263,СВЦЭМ!$B$40:$B$783,Q$260)+'СЕТ СН'!$F$15</f>
        <v>#REF!</v>
      </c>
      <c r="R263" s="36" t="e">
        <f>SUMIFS(СВЦЭМ!#REF!,СВЦЭМ!$A$40:$A$783,$A263,СВЦЭМ!$B$40:$B$783,R$260)+'СЕТ СН'!$F$15</f>
        <v>#REF!</v>
      </c>
      <c r="S263" s="36" t="e">
        <f>SUMIFS(СВЦЭМ!#REF!,СВЦЭМ!$A$40:$A$783,$A263,СВЦЭМ!$B$40:$B$783,S$260)+'СЕТ СН'!$F$15</f>
        <v>#REF!</v>
      </c>
      <c r="T263" s="36" t="e">
        <f>SUMIFS(СВЦЭМ!#REF!,СВЦЭМ!$A$40:$A$783,$A263,СВЦЭМ!$B$40:$B$783,T$260)+'СЕТ СН'!$F$15</f>
        <v>#REF!</v>
      </c>
      <c r="U263" s="36" t="e">
        <f>SUMIFS(СВЦЭМ!#REF!,СВЦЭМ!$A$40:$A$783,$A263,СВЦЭМ!$B$40:$B$783,U$260)+'СЕТ СН'!$F$15</f>
        <v>#REF!</v>
      </c>
      <c r="V263" s="36" t="e">
        <f>SUMIFS(СВЦЭМ!#REF!,СВЦЭМ!$A$40:$A$783,$A263,СВЦЭМ!$B$40:$B$783,V$260)+'СЕТ СН'!$F$15</f>
        <v>#REF!</v>
      </c>
      <c r="W263" s="36" t="e">
        <f>SUMIFS(СВЦЭМ!#REF!,СВЦЭМ!$A$40:$A$783,$A263,СВЦЭМ!$B$40:$B$783,W$260)+'СЕТ СН'!$F$15</f>
        <v>#REF!</v>
      </c>
      <c r="X263" s="36" t="e">
        <f>SUMIFS(СВЦЭМ!#REF!,СВЦЭМ!$A$40:$A$783,$A263,СВЦЭМ!$B$40:$B$783,X$260)+'СЕТ СН'!$F$15</f>
        <v>#REF!</v>
      </c>
      <c r="Y263" s="36" t="e">
        <f>SUMIFS(СВЦЭМ!#REF!,СВЦЭМ!$A$40:$A$783,$A263,СВЦЭМ!$B$40:$B$783,Y$260)+'СЕТ СН'!$F$15</f>
        <v>#REF!</v>
      </c>
    </row>
    <row r="264" spans="1:27" ht="15.75" hidden="1" x14ac:dyDescent="0.2">
      <c r="A264" s="35">
        <f t="shared" si="7"/>
        <v>44351</v>
      </c>
      <c r="B264" s="36" t="e">
        <f>SUMIFS(СВЦЭМ!#REF!,СВЦЭМ!$A$40:$A$783,$A264,СВЦЭМ!$B$40:$B$783,B$260)+'СЕТ СН'!$F$15</f>
        <v>#REF!</v>
      </c>
      <c r="C264" s="36" t="e">
        <f>SUMIFS(СВЦЭМ!#REF!,СВЦЭМ!$A$40:$A$783,$A264,СВЦЭМ!$B$40:$B$783,C$260)+'СЕТ СН'!$F$15</f>
        <v>#REF!</v>
      </c>
      <c r="D264" s="36" t="e">
        <f>SUMIFS(СВЦЭМ!#REF!,СВЦЭМ!$A$40:$A$783,$A264,СВЦЭМ!$B$40:$B$783,D$260)+'СЕТ СН'!$F$15</f>
        <v>#REF!</v>
      </c>
      <c r="E264" s="36" t="e">
        <f>SUMIFS(СВЦЭМ!#REF!,СВЦЭМ!$A$40:$A$783,$A264,СВЦЭМ!$B$40:$B$783,E$260)+'СЕТ СН'!$F$15</f>
        <v>#REF!</v>
      </c>
      <c r="F264" s="36" t="e">
        <f>SUMIFS(СВЦЭМ!#REF!,СВЦЭМ!$A$40:$A$783,$A264,СВЦЭМ!$B$40:$B$783,F$260)+'СЕТ СН'!$F$15</f>
        <v>#REF!</v>
      </c>
      <c r="G264" s="36" t="e">
        <f>SUMIFS(СВЦЭМ!#REF!,СВЦЭМ!$A$40:$A$783,$A264,СВЦЭМ!$B$40:$B$783,G$260)+'СЕТ СН'!$F$15</f>
        <v>#REF!</v>
      </c>
      <c r="H264" s="36" t="e">
        <f>SUMIFS(СВЦЭМ!#REF!,СВЦЭМ!$A$40:$A$783,$A264,СВЦЭМ!$B$40:$B$783,H$260)+'СЕТ СН'!$F$15</f>
        <v>#REF!</v>
      </c>
      <c r="I264" s="36" t="e">
        <f>SUMIFS(СВЦЭМ!#REF!,СВЦЭМ!$A$40:$A$783,$A264,СВЦЭМ!$B$40:$B$783,I$260)+'СЕТ СН'!$F$15</f>
        <v>#REF!</v>
      </c>
      <c r="J264" s="36" t="e">
        <f>SUMIFS(СВЦЭМ!#REF!,СВЦЭМ!$A$40:$A$783,$A264,СВЦЭМ!$B$40:$B$783,J$260)+'СЕТ СН'!$F$15</f>
        <v>#REF!</v>
      </c>
      <c r="K264" s="36" t="e">
        <f>SUMIFS(СВЦЭМ!#REF!,СВЦЭМ!$A$40:$A$783,$A264,СВЦЭМ!$B$40:$B$783,K$260)+'СЕТ СН'!$F$15</f>
        <v>#REF!</v>
      </c>
      <c r="L264" s="36" t="e">
        <f>SUMIFS(СВЦЭМ!#REF!,СВЦЭМ!$A$40:$A$783,$A264,СВЦЭМ!$B$40:$B$783,L$260)+'СЕТ СН'!$F$15</f>
        <v>#REF!</v>
      </c>
      <c r="M264" s="36" t="e">
        <f>SUMIFS(СВЦЭМ!#REF!,СВЦЭМ!$A$40:$A$783,$A264,СВЦЭМ!$B$40:$B$783,M$260)+'СЕТ СН'!$F$15</f>
        <v>#REF!</v>
      </c>
      <c r="N264" s="36" t="e">
        <f>SUMIFS(СВЦЭМ!#REF!,СВЦЭМ!$A$40:$A$783,$A264,СВЦЭМ!$B$40:$B$783,N$260)+'СЕТ СН'!$F$15</f>
        <v>#REF!</v>
      </c>
      <c r="O264" s="36" t="e">
        <f>SUMIFS(СВЦЭМ!#REF!,СВЦЭМ!$A$40:$A$783,$A264,СВЦЭМ!$B$40:$B$783,O$260)+'СЕТ СН'!$F$15</f>
        <v>#REF!</v>
      </c>
      <c r="P264" s="36" t="e">
        <f>SUMIFS(СВЦЭМ!#REF!,СВЦЭМ!$A$40:$A$783,$A264,СВЦЭМ!$B$40:$B$783,P$260)+'СЕТ СН'!$F$15</f>
        <v>#REF!</v>
      </c>
      <c r="Q264" s="36" t="e">
        <f>SUMIFS(СВЦЭМ!#REF!,СВЦЭМ!$A$40:$A$783,$A264,СВЦЭМ!$B$40:$B$783,Q$260)+'СЕТ СН'!$F$15</f>
        <v>#REF!</v>
      </c>
      <c r="R264" s="36" t="e">
        <f>SUMIFS(СВЦЭМ!#REF!,СВЦЭМ!$A$40:$A$783,$A264,СВЦЭМ!$B$40:$B$783,R$260)+'СЕТ СН'!$F$15</f>
        <v>#REF!</v>
      </c>
      <c r="S264" s="36" t="e">
        <f>SUMIFS(СВЦЭМ!#REF!,СВЦЭМ!$A$40:$A$783,$A264,СВЦЭМ!$B$40:$B$783,S$260)+'СЕТ СН'!$F$15</f>
        <v>#REF!</v>
      </c>
      <c r="T264" s="36" t="e">
        <f>SUMIFS(СВЦЭМ!#REF!,СВЦЭМ!$A$40:$A$783,$A264,СВЦЭМ!$B$40:$B$783,T$260)+'СЕТ СН'!$F$15</f>
        <v>#REF!</v>
      </c>
      <c r="U264" s="36" t="e">
        <f>SUMIFS(СВЦЭМ!#REF!,СВЦЭМ!$A$40:$A$783,$A264,СВЦЭМ!$B$40:$B$783,U$260)+'СЕТ СН'!$F$15</f>
        <v>#REF!</v>
      </c>
      <c r="V264" s="36" t="e">
        <f>SUMIFS(СВЦЭМ!#REF!,СВЦЭМ!$A$40:$A$783,$A264,СВЦЭМ!$B$40:$B$783,V$260)+'СЕТ СН'!$F$15</f>
        <v>#REF!</v>
      </c>
      <c r="W264" s="36" t="e">
        <f>SUMIFS(СВЦЭМ!#REF!,СВЦЭМ!$A$40:$A$783,$A264,СВЦЭМ!$B$40:$B$783,W$260)+'СЕТ СН'!$F$15</f>
        <v>#REF!</v>
      </c>
      <c r="X264" s="36" t="e">
        <f>SUMIFS(СВЦЭМ!#REF!,СВЦЭМ!$A$40:$A$783,$A264,СВЦЭМ!$B$40:$B$783,X$260)+'СЕТ СН'!$F$15</f>
        <v>#REF!</v>
      </c>
      <c r="Y264" s="36" t="e">
        <f>SUMIFS(СВЦЭМ!#REF!,СВЦЭМ!$A$40:$A$783,$A264,СВЦЭМ!$B$40:$B$783,Y$260)+'СЕТ СН'!$F$15</f>
        <v>#REF!</v>
      </c>
    </row>
    <row r="265" spans="1:27" ht="15.75" hidden="1" x14ac:dyDescent="0.2">
      <c r="A265" s="35">
        <f t="shared" si="7"/>
        <v>44352</v>
      </c>
      <c r="B265" s="36" t="e">
        <f>SUMIFS(СВЦЭМ!#REF!,СВЦЭМ!$A$40:$A$783,$A265,СВЦЭМ!$B$40:$B$783,B$260)+'СЕТ СН'!$F$15</f>
        <v>#REF!</v>
      </c>
      <c r="C265" s="36" t="e">
        <f>SUMIFS(СВЦЭМ!#REF!,СВЦЭМ!$A$40:$A$783,$A265,СВЦЭМ!$B$40:$B$783,C$260)+'СЕТ СН'!$F$15</f>
        <v>#REF!</v>
      </c>
      <c r="D265" s="36" t="e">
        <f>SUMIFS(СВЦЭМ!#REF!,СВЦЭМ!$A$40:$A$783,$A265,СВЦЭМ!$B$40:$B$783,D$260)+'СЕТ СН'!$F$15</f>
        <v>#REF!</v>
      </c>
      <c r="E265" s="36" t="e">
        <f>SUMIFS(СВЦЭМ!#REF!,СВЦЭМ!$A$40:$A$783,$A265,СВЦЭМ!$B$40:$B$783,E$260)+'СЕТ СН'!$F$15</f>
        <v>#REF!</v>
      </c>
      <c r="F265" s="36" t="e">
        <f>SUMIFS(СВЦЭМ!#REF!,СВЦЭМ!$A$40:$A$783,$A265,СВЦЭМ!$B$40:$B$783,F$260)+'СЕТ СН'!$F$15</f>
        <v>#REF!</v>
      </c>
      <c r="G265" s="36" t="e">
        <f>SUMIFS(СВЦЭМ!#REF!,СВЦЭМ!$A$40:$A$783,$A265,СВЦЭМ!$B$40:$B$783,G$260)+'СЕТ СН'!$F$15</f>
        <v>#REF!</v>
      </c>
      <c r="H265" s="36" t="e">
        <f>SUMIFS(СВЦЭМ!#REF!,СВЦЭМ!$A$40:$A$783,$A265,СВЦЭМ!$B$40:$B$783,H$260)+'СЕТ СН'!$F$15</f>
        <v>#REF!</v>
      </c>
      <c r="I265" s="36" t="e">
        <f>SUMIFS(СВЦЭМ!#REF!,СВЦЭМ!$A$40:$A$783,$A265,СВЦЭМ!$B$40:$B$783,I$260)+'СЕТ СН'!$F$15</f>
        <v>#REF!</v>
      </c>
      <c r="J265" s="36" t="e">
        <f>SUMIFS(СВЦЭМ!#REF!,СВЦЭМ!$A$40:$A$783,$A265,СВЦЭМ!$B$40:$B$783,J$260)+'СЕТ СН'!$F$15</f>
        <v>#REF!</v>
      </c>
      <c r="K265" s="36" t="e">
        <f>SUMIFS(СВЦЭМ!#REF!,СВЦЭМ!$A$40:$A$783,$A265,СВЦЭМ!$B$40:$B$783,K$260)+'СЕТ СН'!$F$15</f>
        <v>#REF!</v>
      </c>
      <c r="L265" s="36" t="e">
        <f>SUMIFS(СВЦЭМ!#REF!,СВЦЭМ!$A$40:$A$783,$A265,СВЦЭМ!$B$40:$B$783,L$260)+'СЕТ СН'!$F$15</f>
        <v>#REF!</v>
      </c>
      <c r="M265" s="36" t="e">
        <f>SUMIFS(СВЦЭМ!#REF!,СВЦЭМ!$A$40:$A$783,$A265,СВЦЭМ!$B$40:$B$783,M$260)+'СЕТ СН'!$F$15</f>
        <v>#REF!</v>
      </c>
      <c r="N265" s="36" t="e">
        <f>SUMIFS(СВЦЭМ!#REF!,СВЦЭМ!$A$40:$A$783,$A265,СВЦЭМ!$B$40:$B$783,N$260)+'СЕТ СН'!$F$15</f>
        <v>#REF!</v>
      </c>
      <c r="O265" s="36" t="e">
        <f>SUMIFS(СВЦЭМ!#REF!,СВЦЭМ!$A$40:$A$783,$A265,СВЦЭМ!$B$40:$B$783,O$260)+'СЕТ СН'!$F$15</f>
        <v>#REF!</v>
      </c>
      <c r="P265" s="36" t="e">
        <f>SUMIFS(СВЦЭМ!#REF!,СВЦЭМ!$A$40:$A$783,$A265,СВЦЭМ!$B$40:$B$783,P$260)+'СЕТ СН'!$F$15</f>
        <v>#REF!</v>
      </c>
      <c r="Q265" s="36" t="e">
        <f>SUMIFS(СВЦЭМ!#REF!,СВЦЭМ!$A$40:$A$783,$A265,СВЦЭМ!$B$40:$B$783,Q$260)+'СЕТ СН'!$F$15</f>
        <v>#REF!</v>
      </c>
      <c r="R265" s="36" t="e">
        <f>SUMIFS(СВЦЭМ!#REF!,СВЦЭМ!$A$40:$A$783,$A265,СВЦЭМ!$B$40:$B$783,R$260)+'СЕТ СН'!$F$15</f>
        <v>#REF!</v>
      </c>
      <c r="S265" s="36" t="e">
        <f>SUMIFS(СВЦЭМ!#REF!,СВЦЭМ!$A$40:$A$783,$A265,СВЦЭМ!$B$40:$B$783,S$260)+'СЕТ СН'!$F$15</f>
        <v>#REF!</v>
      </c>
      <c r="T265" s="36" t="e">
        <f>SUMIFS(СВЦЭМ!#REF!,СВЦЭМ!$A$40:$A$783,$A265,СВЦЭМ!$B$40:$B$783,T$260)+'СЕТ СН'!$F$15</f>
        <v>#REF!</v>
      </c>
      <c r="U265" s="36" t="e">
        <f>SUMIFS(СВЦЭМ!#REF!,СВЦЭМ!$A$40:$A$783,$A265,СВЦЭМ!$B$40:$B$783,U$260)+'СЕТ СН'!$F$15</f>
        <v>#REF!</v>
      </c>
      <c r="V265" s="36" t="e">
        <f>SUMIFS(СВЦЭМ!#REF!,СВЦЭМ!$A$40:$A$783,$A265,СВЦЭМ!$B$40:$B$783,V$260)+'СЕТ СН'!$F$15</f>
        <v>#REF!</v>
      </c>
      <c r="W265" s="36" t="e">
        <f>SUMIFS(СВЦЭМ!#REF!,СВЦЭМ!$A$40:$A$783,$A265,СВЦЭМ!$B$40:$B$783,W$260)+'СЕТ СН'!$F$15</f>
        <v>#REF!</v>
      </c>
      <c r="X265" s="36" t="e">
        <f>SUMIFS(СВЦЭМ!#REF!,СВЦЭМ!$A$40:$A$783,$A265,СВЦЭМ!$B$40:$B$783,X$260)+'СЕТ СН'!$F$15</f>
        <v>#REF!</v>
      </c>
      <c r="Y265" s="36" t="e">
        <f>SUMIFS(СВЦЭМ!#REF!,СВЦЭМ!$A$40:$A$783,$A265,СВЦЭМ!$B$40:$B$783,Y$260)+'СЕТ СН'!$F$15</f>
        <v>#REF!</v>
      </c>
    </row>
    <row r="266" spans="1:27" ht="15.75" hidden="1" x14ac:dyDescent="0.2">
      <c r="A266" s="35">
        <f t="shared" si="7"/>
        <v>44353</v>
      </c>
      <c r="B266" s="36" t="e">
        <f>SUMIFS(СВЦЭМ!#REF!,СВЦЭМ!$A$40:$A$783,$A266,СВЦЭМ!$B$40:$B$783,B$260)+'СЕТ СН'!$F$15</f>
        <v>#REF!</v>
      </c>
      <c r="C266" s="36" t="e">
        <f>SUMIFS(СВЦЭМ!#REF!,СВЦЭМ!$A$40:$A$783,$A266,СВЦЭМ!$B$40:$B$783,C$260)+'СЕТ СН'!$F$15</f>
        <v>#REF!</v>
      </c>
      <c r="D266" s="36" t="e">
        <f>SUMIFS(СВЦЭМ!#REF!,СВЦЭМ!$A$40:$A$783,$A266,СВЦЭМ!$B$40:$B$783,D$260)+'СЕТ СН'!$F$15</f>
        <v>#REF!</v>
      </c>
      <c r="E266" s="36" t="e">
        <f>SUMIFS(СВЦЭМ!#REF!,СВЦЭМ!$A$40:$A$783,$A266,СВЦЭМ!$B$40:$B$783,E$260)+'СЕТ СН'!$F$15</f>
        <v>#REF!</v>
      </c>
      <c r="F266" s="36" t="e">
        <f>SUMIFS(СВЦЭМ!#REF!,СВЦЭМ!$A$40:$A$783,$A266,СВЦЭМ!$B$40:$B$783,F$260)+'СЕТ СН'!$F$15</f>
        <v>#REF!</v>
      </c>
      <c r="G266" s="36" t="e">
        <f>SUMIFS(СВЦЭМ!#REF!,СВЦЭМ!$A$40:$A$783,$A266,СВЦЭМ!$B$40:$B$783,G$260)+'СЕТ СН'!$F$15</f>
        <v>#REF!</v>
      </c>
      <c r="H266" s="36" t="e">
        <f>SUMIFS(СВЦЭМ!#REF!,СВЦЭМ!$A$40:$A$783,$A266,СВЦЭМ!$B$40:$B$783,H$260)+'СЕТ СН'!$F$15</f>
        <v>#REF!</v>
      </c>
      <c r="I266" s="36" t="e">
        <f>SUMIFS(СВЦЭМ!#REF!,СВЦЭМ!$A$40:$A$783,$A266,СВЦЭМ!$B$40:$B$783,I$260)+'СЕТ СН'!$F$15</f>
        <v>#REF!</v>
      </c>
      <c r="J266" s="36" t="e">
        <f>SUMIFS(СВЦЭМ!#REF!,СВЦЭМ!$A$40:$A$783,$A266,СВЦЭМ!$B$40:$B$783,J$260)+'СЕТ СН'!$F$15</f>
        <v>#REF!</v>
      </c>
      <c r="K266" s="36" t="e">
        <f>SUMIFS(СВЦЭМ!#REF!,СВЦЭМ!$A$40:$A$783,$A266,СВЦЭМ!$B$40:$B$783,K$260)+'СЕТ СН'!$F$15</f>
        <v>#REF!</v>
      </c>
      <c r="L266" s="36" t="e">
        <f>SUMIFS(СВЦЭМ!#REF!,СВЦЭМ!$A$40:$A$783,$A266,СВЦЭМ!$B$40:$B$783,L$260)+'СЕТ СН'!$F$15</f>
        <v>#REF!</v>
      </c>
      <c r="M266" s="36" t="e">
        <f>SUMIFS(СВЦЭМ!#REF!,СВЦЭМ!$A$40:$A$783,$A266,СВЦЭМ!$B$40:$B$783,M$260)+'СЕТ СН'!$F$15</f>
        <v>#REF!</v>
      </c>
      <c r="N266" s="36" t="e">
        <f>SUMIFS(СВЦЭМ!#REF!,СВЦЭМ!$A$40:$A$783,$A266,СВЦЭМ!$B$40:$B$783,N$260)+'СЕТ СН'!$F$15</f>
        <v>#REF!</v>
      </c>
      <c r="O266" s="36" t="e">
        <f>SUMIFS(СВЦЭМ!#REF!,СВЦЭМ!$A$40:$A$783,$A266,СВЦЭМ!$B$40:$B$783,O$260)+'СЕТ СН'!$F$15</f>
        <v>#REF!</v>
      </c>
      <c r="P266" s="36" t="e">
        <f>SUMIFS(СВЦЭМ!#REF!,СВЦЭМ!$A$40:$A$783,$A266,СВЦЭМ!$B$40:$B$783,P$260)+'СЕТ СН'!$F$15</f>
        <v>#REF!</v>
      </c>
      <c r="Q266" s="36" t="e">
        <f>SUMIFS(СВЦЭМ!#REF!,СВЦЭМ!$A$40:$A$783,$A266,СВЦЭМ!$B$40:$B$783,Q$260)+'СЕТ СН'!$F$15</f>
        <v>#REF!</v>
      </c>
      <c r="R266" s="36" t="e">
        <f>SUMIFS(СВЦЭМ!#REF!,СВЦЭМ!$A$40:$A$783,$A266,СВЦЭМ!$B$40:$B$783,R$260)+'СЕТ СН'!$F$15</f>
        <v>#REF!</v>
      </c>
      <c r="S266" s="36" t="e">
        <f>SUMIFS(СВЦЭМ!#REF!,СВЦЭМ!$A$40:$A$783,$A266,СВЦЭМ!$B$40:$B$783,S$260)+'СЕТ СН'!$F$15</f>
        <v>#REF!</v>
      </c>
      <c r="T266" s="36" t="e">
        <f>SUMIFS(СВЦЭМ!#REF!,СВЦЭМ!$A$40:$A$783,$A266,СВЦЭМ!$B$40:$B$783,T$260)+'СЕТ СН'!$F$15</f>
        <v>#REF!</v>
      </c>
      <c r="U266" s="36" t="e">
        <f>SUMIFS(СВЦЭМ!#REF!,СВЦЭМ!$A$40:$A$783,$A266,СВЦЭМ!$B$40:$B$783,U$260)+'СЕТ СН'!$F$15</f>
        <v>#REF!</v>
      </c>
      <c r="V266" s="36" t="e">
        <f>SUMIFS(СВЦЭМ!#REF!,СВЦЭМ!$A$40:$A$783,$A266,СВЦЭМ!$B$40:$B$783,V$260)+'СЕТ СН'!$F$15</f>
        <v>#REF!</v>
      </c>
      <c r="W266" s="36" t="e">
        <f>SUMIFS(СВЦЭМ!#REF!,СВЦЭМ!$A$40:$A$783,$A266,СВЦЭМ!$B$40:$B$783,W$260)+'СЕТ СН'!$F$15</f>
        <v>#REF!</v>
      </c>
      <c r="X266" s="36" t="e">
        <f>SUMIFS(СВЦЭМ!#REF!,СВЦЭМ!$A$40:$A$783,$A266,СВЦЭМ!$B$40:$B$783,X$260)+'СЕТ СН'!$F$15</f>
        <v>#REF!</v>
      </c>
      <c r="Y266" s="36" t="e">
        <f>SUMIFS(СВЦЭМ!#REF!,СВЦЭМ!$A$40:$A$783,$A266,СВЦЭМ!$B$40:$B$783,Y$260)+'СЕТ СН'!$F$15</f>
        <v>#REF!</v>
      </c>
    </row>
    <row r="267" spans="1:27" ht="15.75" hidden="1" x14ac:dyDescent="0.2">
      <c r="A267" s="35">
        <f t="shared" si="7"/>
        <v>44354</v>
      </c>
      <c r="B267" s="36" t="e">
        <f>SUMIFS(СВЦЭМ!#REF!,СВЦЭМ!$A$40:$A$783,$A267,СВЦЭМ!$B$40:$B$783,B$260)+'СЕТ СН'!$F$15</f>
        <v>#REF!</v>
      </c>
      <c r="C267" s="36" t="e">
        <f>SUMIFS(СВЦЭМ!#REF!,СВЦЭМ!$A$40:$A$783,$A267,СВЦЭМ!$B$40:$B$783,C$260)+'СЕТ СН'!$F$15</f>
        <v>#REF!</v>
      </c>
      <c r="D267" s="36" t="e">
        <f>SUMIFS(СВЦЭМ!#REF!,СВЦЭМ!$A$40:$A$783,$A267,СВЦЭМ!$B$40:$B$783,D$260)+'СЕТ СН'!$F$15</f>
        <v>#REF!</v>
      </c>
      <c r="E267" s="36" t="e">
        <f>SUMIFS(СВЦЭМ!#REF!,СВЦЭМ!$A$40:$A$783,$A267,СВЦЭМ!$B$40:$B$783,E$260)+'СЕТ СН'!$F$15</f>
        <v>#REF!</v>
      </c>
      <c r="F267" s="36" t="e">
        <f>SUMIFS(СВЦЭМ!#REF!,СВЦЭМ!$A$40:$A$783,$A267,СВЦЭМ!$B$40:$B$783,F$260)+'СЕТ СН'!$F$15</f>
        <v>#REF!</v>
      </c>
      <c r="G267" s="36" t="e">
        <f>SUMIFS(СВЦЭМ!#REF!,СВЦЭМ!$A$40:$A$783,$A267,СВЦЭМ!$B$40:$B$783,G$260)+'СЕТ СН'!$F$15</f>
        <v>#REF!</v>
      </c>
      <c r="H267" s="36" t="e">
        <f>SUMIFS(СВЦЭМ!#REF!,СВЦЭМ!$A$40:$A$783,$A267,СВЦЭМ!$B$40:$B$783,H$260)+'СЕТ СН'!$F$15</f>
        <v>#REF!</v>
      </c>
      <c r="I267" s="36" t="e">
        <f>SUMIFS(СВЦЭМ!#REF!,СВЦЭМ!$A$40:$A$783,$A267,СВЦЭМ!$B$40:$B$783,I$260)+'СЕТ СН'!$F$15</f>
        <v>#REF!</v>
      </c>
      <c r="J267" s="36" t="e">
        <f>SUMIFS(СВЦЭМ!#REF!,СВЦЭМ!$A$40:$A$783,$A267,СВЦЭМ!$B$40:$B$783,J$260)+'СЕТ СН'!$F$15</f>
        <v>#REF!</v>
      </c>
      <c r="K267" s="36" t="e">
        <f>SUMIFS(СВЦЭМ!#REF!,СВЦЭМ!$A$40:$A$783,$A267,СВЦЭМ!$B$40:$B$783,K$260)+'СЕТ СН'!$F$15</f>
        <v>#REF!</v>
      </c>
      <c r="L267" s="36" t="e">
        <f>SUMIFS(СВЦЭМ!#REF!,СВЦЭМ!$A$40:$A$783,$A267,СВЦЭМ!$B$40:$B$783,L$260)+'СЕТ СН'!$F$15</f>
        <v>#REF!</v>
      </c>
      <c r="M267" s="36" t="e">
        <f>SUMIFS(СВЦЭМ!#REF!,СВЦЭМ!$A$40:$A$783,$A267,СВЦЭМ!$B$40:$B$783,M$260)+'СЕТ СН'!$F$15</f>
        <v>#REF!</v>
      </c>
      <c r="N267" s="36" t="e">
        <f>SUMIFS(СВЦЭМ!#REF!,СВЦЭМ!$A$40:$A$783,$A267,СВЦЭМ!$B$40:$B$783,N$260)+'СЕТ СН'!$F$15</f>
        <v>#REF!</v>
      </c>
      <c r="O267" s="36" t="e">
        <f>SUMIFS(СВЦЭМ!#REF!,СВЦЭМ!$A$40:$A$783,$A267,СВЦЭМ!$B$40:$B$783,O$260)+'СЕТ СН'!$F$15</f>
        <v>#REF!</v>
      </c>
      <c r="P267" s="36" t="e">
        <f>SUMIFS(СВЦЭМ!#REF!,СВЦЭМ!$A$40:$A$783,$A267,СВЦЭМ!$B$40:$B$783,P$260)+'СЕТ СН'!$F$15</f>
        <v>#REF!</v>
      </c>
      <c r="Q267" s="36" t="e">
        <f>SUMIFS(СВЦЭМ!#REF!,СВЦЭМ!$A$40:$A$783,$A267,СВЦЭМ!$B$40:$B$783,Q$260)+'СЕТ СН'!$F$15</f>
        <v>#REF!</v>
      </c>
      <c r="R267" s="36" t="e">
        <f>SUMIFS(СВЦЭМ!#REF!,СВЦЭМ!$A$40:$A$783,$A267,СВЦЭМ!$B$40:$B$783,R$260)+'СЕТ СН'!$F$15</f>
        <v>#REF!</v>
      </c>
      <c r="S267" s="36" t="e">
        <f>SUMIFS(СВЦЭМ!#REF!,СВЦЭМ!$A$40:$A$783,$A267,СВЦЭМ!$B$40:$B$783,S$260)+'СЕТ СН'!$F$15</f>
        <v>#REF!</v>
      </c>
      <c r="T267" s="36" t="e">
        <f>SUMIFS(СВЦЭМ!#REF!,СВЦЭМ!$A$40:$A$783,$A267,СВЦЭМ!$B$40:$B$783,T$260)+'СЕТ СН'!$F$15</f>
        <v>#REF!</v>
      </c>
      <c r="U267" s="36" t="e">
        <f>SUMIFS(СВЦЭМ!#REF!,СВЦЭМ!$A$40:$A$783,$A267,СВЦЭМ!$B$40:$B$783,U$260)+'СЕТ СН'!$F$15</f>
        <v>#REF!</v>
      </c>
      <c r="V267" s="36" t="e">
        <f>SUMIFS(СВЦЭМ!#REF!,СВЦЭМ!$A$40:$A$783,$A267,СВЦЭМ!$B$40:$B$783,V$260)+'СЕТ СН'!$F$15</f>
        <v>#REF!</v>
      </c>
      <c r="W267" s="36" t="e">
        <f>SUMIFS(СВЦЭМ!#REF!,СВЦЭМ!$A$40:$A$783,$A267,СВЦЭМ!$B$40:$B$783,W$260)+'СЕТ СН'!$F$15</f>
        <v>#REF!</v>
      </c>
      <c r="X267" s="36" t="e">
        <f>SUMIFS(СВЦЭМ!#REF!,СВЦЭМ!$A$40:$A$783,$A267,СВЦЭМ!$B$40:$B$783,X$260)+'СЕТ СН'!$F$15</f>
        <v>#REF!</v>
      </c>
      <c r="Y267" s="36" t="e">
        <f>SUMIFS(СВЦЭМ!#REF!,СВЦЭМ!$A$40:$A$783,$A267,СВЦЭМ!$B$40:$B$783,Y$260)+'СЕТ СН'!$F$15</f>
        <v>#REF!</v>
      </c>
    </row>
    <row r="268" spans="1:27" ht="15.75" hidden="1" x14ac:dyDescent="0.2">
      <c r="A268" s="35">
        <f t="shared" si="7"/>
        <v>44355</v>
      </c>
      <c r="B268" s="36" t="e">
        <f>SUMIFS(СВЦЭМ!#REF!,СВЦЭМ!$A$40:$A$783,$A268,СВЦЭМ!$B$40:$B$783,B$260)+'СЕТ СН'!$F$15</f>
        <v>#REF!</v>
      </c>
      <c r="C268" s="36" t="e">
        <f>SUMIFS(СВЦЭМ!#REF!,СВЦЭМ!$A$40:$A$783,$A268,СВЦЭМ!$B$40:$B$783,C$260)+'СЕТ СН'!$F$15</f>
        <v>#REF!</v>
      </c>
      <c r="D268" s="36" t="e">
        <f>SUMIFS(СВЦЭМ!#REF!,СВЦЭМ!$A$40:$A$783,$A268,СВЦЭМ!$B$40:$B$783,D$260)+'СЕТ СН'!$F$15</f>
        <v>#REF!</v>
      </c>
      <c r="E268" s="36" t="e">
        <f>SUMIFS(СВЦЭМ!#REF!,СВЦЭМ!$A$40:$A$783,$A268,СВЦЭМ!$B$40:$B$783,E$260)+'СЕТ СН'!$F$15</f>
        <v>#REF!</v>
      </c>
      <c r="F268" s="36" t="e">
        <f>SUMIFS(СВЦЭМ!#REF!,СВЦЭМ!$A$40:$A$783,$A268,СВЦЭМ!$B$40:$B$783,F$260)+'СЕТ СН'!$F$15</f>
        <v>#REF!</v>
      </c>
      <c r="G268" s="36" t="e">
        <f>SUMIFS(СВЦЭМ!#REF!,СВЦЭМ!$A$40:$A$783,$A268,СВЦЭМ!$B$40:$B$783,G$260)+'СЕТ СН'!$F$15</f>
        <v>#REF!</v>
      </c>
      <c r="H268" s="36" t="e">
        <f>SUMIFS(СВЦЭМ!#REF!,СВЦЭМ!$A$40:$A$783,$A268,СВЦЭМ!$B$40:$B$783,H$260)+'СЕТ СН'!$F$15</f>
        <v>#REF!</v>
      </c>
      <c r="I268" s="36" t="e">
        <f>SUMIFS(СВЦЭМ!#REF!,СВЦЭМ!$A$40:$A$783,$A268,СВЦЭМ!$B$40:$B$783,I$260)+'СЕТ СН'!$F$15</f>
        <v>#REF!</v>
      </c>
      <c r="J268" s="36" t="e">
        <f>SUMIFS(СВЦЭМ!#REF!,СВЦЭМ!$A$40:$A$783,$A268,СВЦЭМ!$B$40:$B$783,J$260)+'СЕТ СН'!$F$15</f>
        <v>#REF!</v>
      </c>
      <c r="K268" s="36" t="e">
        <f>SUMIFS(СВЦЭМ!#REF!,СВЦЭМ!$A$40:$A$783,$A268,СВЦЭМ!$B$40:$B$783,K$260)+'СЕТ СН'!$F$15</f>
        <v>#REF!</v>
      </c>
      <c r="L268" s="36" t="e">
        <f>SUMIFS(СВЦЭМ!#REF!,СВЦЭМ!$A$40:$A$783,$A268,СВЦЭМ!$B$40:$B$783,L$260)+'СЕТ СН'!$F$15</f>
        <v>#REF!</v>
      </c>
      <c r="M268" s="36" t="e">
        <f>SUMIFS(СВЦЭМ!#REF!,СВЦЭМ!$A$40:$A$783,$A268,СВЦЭМ!$B$40:$B$783,M$260)+'СЕТ СН'!$F$15</f>
        <v>#REF!</v>
      </c>
      <c r="N268" s="36" t="e">
        <f>SUMIFS(СВЦЭМ!#REF!,СВЦЭМ!$A$40:$A$783,$A268,СВЦЭМ!$B$40:$B$783,N$260)+'СЕТ СН'!$F$15</f>
        <v>#REF!</v>
      </c>
      <c r="O268" s="36" t="e">
        <f>SUMIFS(СВЦЭМ!#REF!,СВЦЭМ!$A$40:$A$783,$A268,СВЦЭМ!$B$40:$B$783,O$260)+'СЕТ СН'!$F$15</f>
        <v>#REF!</v>
      </c>
      <c r="P268" s="36" t="e">
        <f>SUMIFS(СВЦЭМ!#REF!,СВЦЭМ!$A$40:$A$783,$A268,СВЦЭМ!$B$40:$B$783,P$260)+'СЕТ СН'!$F$15</f>
        <v>#REF!</v>
      </c>
      <c r="Q268" s="36" t="e">
        <f>SUMIFS(СВЦЭМ!#REF!,СВЦЭМ!$A$40:$A$783,$A268,СВЦЭМ!$B$40:$B$783,Q$260)+'СЕТ СН'!$F$15</f>
        <v>#REF!</v>
      </c>
      <c r="R268" s="36" t="e">
        <f>SUMIFS(СВЦЭМ!#REF!,СВЦЭМ!$A$40:$A$783,$A268,СВЦЭМ!$B$40:$B$783,R$260)+'СЕТ СН'!$F$15</f>
        <v>#REF!</v>
      </c>
      <c r="S268" s="36" t="e">
        <f>SUMIFS(СВЦЭМ!#REF!,СВЦЭМ!$A$40:$A$783,$A268,СВЦЭМ!$B$40:$B$783,S$260)+'СЕТ СН'!$F$15</f>
        <v>#REF!</v>
      </c>
      <c r="T268" s="36" t="e">
        <f>SUMIFS(СВЦЭМ!#REF!,СВЦЭМ!$A$40:$A$783,$A268,СВЦЭМ!$B$40:$B$783,T$260)+'СЕТ СН'!$F$15</f>
        <v>#REF!</v>
      </c>
      <c r="U268" s="36" t="e">
        <f>SUMIFS(СВЦЭМ!#REF!,СВЦЭМ!$A$40:$A$783,$A268,СВЦЭМ!$B$40:$B$783,U$260)+'СЕТ СН'!$F$15</f>
        <v>#REF!</v>
      </c>
      <c r="V268" s="36" t="e">
        <f>SUMIFS(СВЦЭМ!#REF!,СВЦЭМ!$A$40:$A$783,$A268,СВЦЭМ!$B$40:$B$783,V$260)+'СЕТ СН'!$F$15</f>
        <v>#REF!</v>
      </c>
      <c r="W268" s="36" t="e">
        <f>SUMIFS(СВЦЭМ!#REF!,СВЦЭМ!$A$40:$A$783,$A268,СВЦЭМ!$B$40:$B$783,W$260)+'СЕТ СН'!$F$15</f>
        <v>#REF!</v>
      </c>
      <c r="X268" s="36" t="e">
        <f>SUMIFS(СВЦЭМ!#REF!,СВЦЭМ!$A$40:$A$783,$A268,СВЦЭМ!$B$40:$B$783,X$260)+'СЕТ СН'!$F$15</f>
        <v>#REF!</v>
      </c>
      <c r="Y268" s="36" t="e">
        <f>SUMIFS(СВЦЭМ!#REF!,СВЦЭМ!$A$40:$A$783,$A268,СВЦЭМ!$B$40:$B$783,Y$260)+'СЕТ СН'!$F$15</f>
        <v>#REF!</v>
      </c>
    </row>
    <row r="269" spans="1:27" ht="15.75" hidden="1" x14ac:dyDescent="0.2">
      <c r="A269" s="35">
        <f t="shared" si="7"/>
        <v>44356</v>
      </c>
      <c r="B269" s="36" t="e">
        <f>SUMIFS(СВЦЭМ!#REF!,СВЦЭМ!$A$40:$A$783,$A269,СВЦЭМ!$B$40:$B$783,B$260)+'СЕТ СН'!$F$15</f>
        <v>#REF!</v>
      </c>
      <c r="C269" s="36" t="e">
        <f>SUMIFS(СВЦЭМ!#REF!,СВЦЭМ!$A$40:$A$783,$A269,СВЦЭМ!$B$40:$B$783,C$260)+'СЕТ СН'!$F$15</f>
        <v>#REF!</v>
      </c>
      <c r="D269" s="36" t="e">
        <f>SUMIFS(СВЦЭМ!#REF!,СВЦЭМ!$A$40:$A$783,$A269,СВЦЭМ!$B$40:$B$783,D$260)+'СЕТ СН'!$F$15</f>
        <v>#REF!</v>
      </c>
      <c r="E269" s="36" t="e">
        <f>SUMIFS(СВЦЭМ!#REF!,СВЦЭМ!$A$40:$A$783,$A269,СВЦЭМ!$B$40:$B$783,E$260)+'СЕТ СН'!$F$15</f>
        <v>#REF!</v>
      </c>
      <c r="F269" s="36" t="e">
        <f>SUMIFS(СВЦЭМ!#REF!,СВЦЭМ!$A$40:$A$783,$A269,СВЦЭМ!$B$40:$B$783,F$260)+'СЕТ СН'!$F$15</f>
        <v>#REF!</v>
      </c>
      <c r="G269" s="36" t="e">
        <f>SUMIFS(СВЦЭМ!#REF!,СВЦЭМ!$A$40:$A$783,$A269,СВЦЭМ!$B$40:$B$783,G$260)+'СЕТ СН'!$F$15</f>
        <v>#REF!</v>
      </c>
      <c r="H269" s="36" t="e">
        <f>SUMIFS(СВЦЭМ!#REF!,СВЦЭМ!$A$40:$A$783,$A269,СВЦЭМ!$B$40:$B$783,H$260)+'СЕТ СН'!$F$15</f>
        <v>#REF!</v>
      </c>
      <c r="I269" s="36" t="e">
        <f>SUMIFS(СВЦЭМ!#REF!,СВЦЭМ!$A$40:$A$783,$A269,СВЦЭМ!$B$40:$B$783,I$260)+'СЕТ СН'!$F$15</f>
        <v>#REF!</v>
      </c>
      <c r="J269" s="36" t="e">
        <f>SUMIFS(СВЦЭМ!#REF!,СВЦЭМ!$A$40:$A$783,$A269,СВЦЭМ!$B$40:$B$783,J$260)+'СЕТ СН'!$F$15</f>
        <v>#REF!</v>
      </c>
      <c r="K269" s="36" t="e">
        <f>SUMIFS(СВЦЭМ!#REF!,СВЦЭМ!$A$40:$A$783,$A269,СВЦЭМ!$B$40:$B$783,K$260)+'СЕТ СН'!$F$15</f>
        <v>#REF!</v>
      </c>
      <c r="L269" s="36" t="e">
        <f>SUMIFS(СВЦЭМ!#REF!,СВЦЭМ!$A$40:$A$783,$A269,СВЦЭМ!$B$40:$B$783,L$260)+'СЕТ СН'!$F$15</f>
        <v>#REF!</v>
      </c>
      <c r="M269" s="36" t="e">
        <f>SUMIFS(СВЦЭМ!#REF!,СВЦЭМ!$A$40:$A$783,$A269,СВЦЭМ!$B$40:$B$783,M$260)+'СЕТ СН'!$F$15</f>
        <v>#REF!</v>
      </c>
      <c r="N269" s="36" t="e">
        <f>SUMIFS(СВЦЭМ!#REF!,СВЦЭМ!$A$40:$A$783,$A269,СВЦЭМ!$B$40:$B$783,N$260)+'СЕТ СН'!$F$15</f>
        <v>#REF!</v>
      </c>
      <c r="O269" s="36" t="e">
        <f>SUMIFS(СВЦЭМ!#REF!,СВЦЭМ!$A$40:$A$783,$A269,СВЦЭМ!$B$40:$B$783,O$260)+'СЕТ СН'!$F$15</f>
        <v>#REF!</v>
      </c>
      <c r="P269" s="36" t="e">
        <f>SUMIFS(СВЦЭМ!#REF!,СВЦЭМ!$A$40:$A$783,$A269,СВЦЭМ!$B$40:$B$783,P$260)+'СЕТ СН'!$F$15</f>
        <v>#REF!</v>
      </c>
      <c r="Q269" s="36" t="e">
        <f>SUMIFS(СВЦЭМ!#REF!,СВЦЭМ!$A$40:$A$783,$A269,СВЦЭМ!$B$40:$B$783,Q$260)+'СЕТ СН'!$F$15</f>
        <v>#REF!</v>
      </c>
      <c r="R269" s="36" t="e">
        <f>SUMIFS(СВЦЭМ!#REF!,СВЦЭМ!$A$40:$A$783,$A269,СВЦЭМ!$B$40:$B$783,R$260)+'СЕТ СН'!$F$15</f>
        <v>#REF!</v>
      </c>
      <c r="S269" s="36" t="e">
        <f>SUMIFS(СВЦЭМ!#REF!,СВЦЭМ!$A$40:$A$783,$A269,СВЦЭМ!$B$40:$B$783,S$260)+'СЕТ СН'!$F$15</f>
        <v>#REF!</v>
      </c>
      <c r="T269" s="36" t="e">
        <f>SUMIFS(СВЦЭМ!#REF!,СВЦЭМ!$A$40:$A$783,$A269,СВЦЭМ!$B$40:$B$783,T$260)+'СЕТ СН'!$F$15</f>
        <v>#REF!</v>
      </c>
      <c r="U269" s="36" t="e">
        <f>SUMIFS(СВЦЭМ!#REF!,СВЦЭМ!$A$40:$A$783,$A269,СВЦЭМ!$B$40:$B$783,U$260)+'СЕТ СН'!$F$15</f>
        <v>#REF!</v>
      </c>
      <c r="V269" s="36" t="e">
        <f>SUMIFS(СВЦЭМ!#REF!,СВЦЭМ!$A$40:$A$783,$A269,СВЦЭМ!$B$40:$B$783,V$260)+'СЕТ СН'!$F$15</f>
        <v>#REF!</v>
      </c>
      <c r="W269" s="36" t="e">
        <f>SUMIFS(СВЦЭМ!#REF!,СВЦЭМ!$A$40:$A$783,$A269,СВЦЭМ!$B$40:$B$783,W$260)+'СЕТ СН'!$F$15</f>
        <v>#REF!</v>
      </c>
      <c r="X269" s="36" t="e">
        <f>SUMIFS(СВЦЭМ!#REF!,СВЦЭМ!$A$40:$A$783,$A269,СВЦЭМ!$B$40:$B$783,X$260)+'СЕТ СН'!$F$15</f>
        <v>#REF!</v>
      </c>
      <c r="Y269" s="36" t="e">
        <f>SUMIFS(СВЦЭМ!#REF!,СВЦЭМ!$A$40:$A$783,$A269,СВЦЭМ!$B$40:$B$783,Y$260)+'СЕТ СН'!$F$15</f>
        <v>#REF!</v>
      </c>
    </row>
    <row r="270" spans="1:27" ht="15.75" hidden="1" x14ac:dyDescent="0.2">
      <c r="A270" s="35">
        <f t="shared" si="7"/>
        <v>44357</v>
      </c>
      <c r="B270" s="36" t="e">
        <f>SUMIFS(СВЦЭМ!#REF!,СВЦЭМ!$A$40:$A$783,$A270,СВЦЭМ!$B$40:$B$783,B$260)+'СЕТ СН'!$F$15</f>
        <v>#REF!</v>
      </c>
      <c r="C270" s="36" t="e">
        <f>SUMIFS(СВЦЭМ!#REF!,СВЦЭМ!$A$40:$A$783,$A270,СВЦЭМ!$B$40:$B$783,C$260)+'СЕТ СН'!$F$15</f>
        <v>#REF!</v>
      </c>
      <c r="D270" s="36" t="e">
        <f>SUMIFS(СВЦЭМ!#REF!,СВЦЭМ!$A$40:$A$783,$A270,СВЦЭМ!$B$40:$B$783,D$260)+'СЕТ СН'!$F$15</f>
        <v>#REF!</v>
      </c>
      <c r="E270" s="36" t="e">
        <f>SUMIFS(СВЦЭМ!#REF!,СВЦЭМ!$A$40:$A$783,$A270,СВЦЭМ!$B$40:$B$783,E$260)+'СЕТ СН'!$F$15</f>
        <v>#REF!</v>
      </c>
      <c r="F270" s="36" t="e">
        <f>SUMIFS(СВЦЭМ!#REF!,СВЦЭМ!$A$40:$A$783,$A270,СВЦЭМ!$B$40:$B$783,F$260)+'СЕТ СН'!$F$15</f>
        <v>#REF!</v>
      </c>
      <c r="G270" s="36" t="e">
        <f>SUMIFS(СВЦЭМ!#REF!,СВЦЭМ!$A$40:$A$783,$A270,СВЦЭМ!$B$40:$B$783,G$260)+'СЕТ СН'!$F$15</f>
        <v>#REF!</v>
      </c>
      <c r="H270" s="36" t="e">
        <f>SUMIFS(СВЦЭМ!#REF!,СВЦЭМ!$A$40:$A$783,$A270,СВЦЭМ!$B$40:$B$783,H$260)+'СЕТ СН'!$F$15</f>
        <v>#REF!</v>
      </c>
      <c r="I270" s="36" t="e">
        <f>SUMIFS(СВЦЭМ!#REF!,СВЦЭМ!$A$40:$A$783,$A270,СВЦЭМ!$B$40:$B$783,I$260)+'СЕТ СН'!$F$15</f>
        <v>#REF!</v>
      </c>
      <c r="J270" s="36" t="e">
        <f>SUMIFS(СВЦЭМ!#REF!,СВЦЭМ!$A$40:$A$783,$A270,СВЦЭМ!$B$40:$B$783,J$260)+'СЕТ СН'!$F$15</f>
        <v>#REF!</v>
      </c>
      <c r="K270" s="36" t="e">
        <f>SUMIFS(СВЦЭМ!#REF!,СВЦЭМ!$A$40:$A$783,$A270,СВЦЭМ!$B$40:$B$783,K$260)+'СЕТ СН'!$F$15</f>
        <v>#REF!</v>
      </c>
      <c r="L270" s="36" t="e">
        <f>SUMIFS(СВЦЭМ!#REF!,СВЦЭМ!$A$40:$A$783,$A270,СВЦЭМ!$B$40:$B$783,L$260)+'СЕТ СН'!$F$15</f>
        <v>#REF!</v>
      </c>
      <c r="M270" s="36" t="e">
        <f>SUMIFS(СВЦЭМ!#REF!,СВЦЭМ!$A$40:$A$783,$A270,СВЦЭМ!$B$40:$B$783,M$260)+'СЕТ СН'!$F$15</f>
        <v>#REF!</v>
      </c>
      <c r="N270" s="36" t="e">
        <f>SUMIFS(СВЦЭМ!#REF!,СВЦЭМ!$A$40:$A$783,$A270,СВЦЭМ!$B$40:$B$783,N$260)+'СЕТ СН'!$F$15</f>
        <v>#REF!</v>
      </c>
      <c r="O270" s="36" t="e">
        <f>SUMIFS(СВЦЭМ!#REF!,СВЦЭМ!$A$40:$A$783,$A270,СВЦЭМ!$B$40:$B$783,O$260)+'СЕТ СН'!$F$15</f>
        <v>#REF!</v>
      </c>
      <c r="P270" s="36" t="e">
        <f>SUMIFS(СВЦЭМ!#REF!,СВЦЭМ!$A$40:$A$783,$A270,СВЦЭМ!$B$40:$B$783,P$260)+'СЕТ СН'!$F$15</f>
        <v>#REF!</v>
      </c>
      <c r="Q270" s="36" t="e">
        <f>SUMIFS(СВЦЭМ!#REF!,СВЦЭМ!$A$40:$A$783,$A270,СВЦЭМ!$B$40:$B$783,Q$260)+'СЕТ СН'!$F$15</f>
        <v>#REF!</v>
      </c>
      <c r="R270" s="36" t="e">
        <f>SUMIFS(СВЦЭМ!#REF!,СВЦЭМ!$A$40:$A$783,$A270,СВЦЭМ!$B$40:$B$783,R$260)+'СЕТ СН'!$F$15</f>
        <v>#REF!</v>
      </c>
      <c r="S270" s="36" t="e">
        <f>SUMIFS(СВЦЭМ!#REF!,СВЦЭМ!$A$40:$A$783,$A270,СВЦЭМ!$B$40:$B$783,S$260)+'СЕТ СН'!$F$15</f>
        <v>#REF!</v>
      </c>
      <c r="T270" s="36" t="e">
        <f>SUMIFS(СВЦЭМ!#REF!,СВЦЭМ!$A$40:$A$783,$A270,СВЦЭМ!$B$40:$B$783,T$260)+'СЕТ СН'!$F$15</f>
        <v>#REF!</v>
      </c>
      <c r="U270" s="36" t="e">
        <f>SUMIFS(СВЦЭМ!#REF!,СВЦЭМ!$A$40:$A$783,$A270,СВЦЭМ!$B$40:$B$783,U$260)+'СЕТ СН'!$F$15</f>
        <v>#REF!</v>
      </c>
      <c r="V270" s="36" t="e">
        <f>SUMIFS(СВЦЭМ!#REF!,СВЦЭМ!$A$40:$A$783,$A270,СВЦЭМ!$B$40:$B$783,V$260)+'СЕТ СН'!$F$15</f>
        <v>#REF!</v>
      </c>
      <c r="W270" s="36" t="e">
        <f>SUMIFS(СВЦЭМ!#REF!,СВЦЭМ!$A$40:$A$783,$A270,СВЦЭМ!$B$40:$B$783,W$260)+'СЕТ СН'!$F$15</f>
        <v>#REF!</v>
      </c>
      <c r="X270" s="36" t="e">
        <f>SUMIFS(СВЦЭМ!#REF!,СВЦЭМ!$A$40:$A$783,$A270,СВЦЭМ!$B$40:$B$783,X$260)+'СЕТ СН'!$F$15</f>
        <v>#REF!</v>
      </c>
      <c r="Y270" s="36" t="e">
        <f>SUMIFS(СВЦЭМ!#REF!,СВЦЭМ!$A$40:$A$783,$A270,СВЦЭМ!$B$40:$B$783,Y$260)+'СЕТ СН'!$F$15</f>
        <v>#REF!</v>
      </c>
    </row>
    <row r="271" spans="1:27" ht="15.75" hidden="1" x14ac:dyDescent="0.2">
      <c r="A271" s="35">
        <f t="shared" si="7"/>
        <v>44358</v>
      </c>
      <c r="B271" s="36" t="e">
        <f>SUMIFS(СВЦЭМ!#REF!,СВЦЭМ!$A$40:$A$783,$A271,СВЦЭМ!$B$40:$B$783,B$260)+'СЕТ СН'!$F$15</f>
        <v>#REF!</v>
      </c>
      <c r="C271" s="36" t="e">
        <f>SUMIFS(СВЦЭМ!#REF!,СВЦЭМ!$A$40:$A$783,$A271,СВЦЭМ!$B$40:$B$783,C$260)+'СЕТ СН'!$F$15</f>
        <v>#REF!</v>
      </c>
      <c r="D271" s="36" t="e">
        <f>SUMIFS(СВЦЭМ!#REF!,СВЦЭМ!$A$40:$A$783,$A271,СВЦЭМ!$B$40:$B$783,D$260)+'СЕТ СН'!$F$15</f>
        <v>#REF!</v>
      </c>
      <c r="E271" s="36" t="e">
        <f>SUMIFS(СВЦЭМ!#REF!,СВЦЭМ!$A$40:$A$783,$A271,СВЦЭМ!$B$40:$B$783,E$260)+'СЕТ СН'!$F$15</f>
        <v>#REF!</v>
      </c>
      <c r="F271" s="36" t="e">
        <f>SUMIFS(СВЦЭМ!#REF!,СВЦЭМ!$A$40:$A$783,$A271,СВЦЭМ!$B$40:$B$783,F$260)+'СЕТ СН'!$F$15</f>
        <v>#REF!</v>
      </c>
      <c r="G271" s="36" t="e">
        <f>SUMIFS(СВЦЭМ!#REF!,СВЦЭМ!$A$40:$A$783,$A271,СВЦЭМ!$B$40:$B$783,G$260)+'СЕТ СН'!$F$15</f>
        <v>#REF!</v>
      </c>
      <c r="H271" s="36" t="e">
        <f>SUMIFS(СВЦЭМ!#REF!,СВЦЭМ!$A$40:$A$783,$A271,СВЦЭМ!$B$40:$B$783,H$260)+'СЕТ СН'!$F$15</f>
        <v>#REF!</v>
      </c>
      <c r="I271" s="36" t="e">
        <f>SUMIFS(СВЦЭМ!#REF!,СВЦЭМ!$A$40:$A$783,$A271,СВЦЭМ!$B$40:$B$783,I$260)+'СЕТ СН'!$F$15</f>
        <v>#REF!</v>
      </c>
      <c r="J271" s="36" t="e">
        <f>SUMIFS(СВЦЭМ!#REF!,СВЦЭМ!$A$40:$A$783,$A271,СВЦЭМ!$B$40:$B$783,J$260)+'СЕТ СН'!$F$15</f>
        <v>#REF!</v>
      </c>
      <c r="K271" s="36" t="e">
        <f>SUMIFS(СВЦЭМ!#REF!,СВЦЭМ!$A$40:$A$783,$A271,СВЦЭМ!$B$40:$B$783,K$260)+'СЕТ СН'!$F$15</f>
        <v>#REF!</v>
      </c>
      <c r="L271" s="36" t="e">
        <f>SUMIFS(СВЦЭМ!#REF!,СВЦЭМ!$A$40:$A$783,$A271,СВЦЭМ!$B$40:$B$783,L$260)+'СЕТ СН'!$F$15</f>
        <v>#REF!</v>
      </c>
      <c r="M271" s="36" t="e">
        <f>SUMIFS(СВЦЭМ!#REF!,СВЦЭМ!$A$40:$A$783,$A271,СВЦЭМ!$B$40:$B$783,M$260)+'СЕТ СН'!$F$15</f>
        <v>#REF!</v>
      </c>
      <c r="N271" s="36" t="e">
        <f>SUMIFS(СВЦЭМ!#REF!,СВЦЭМ!$A$40:$A$783,$A271,СВЦЭМ!$B$40:$B$783,N$260)+'СЕТ СН'!$F$15</f>
        <v>#REF!</v>
      </c>
      <c r="O271" s="36" t="e">
        <f>SUMIFS(СВЦЭМ!#REF!,СВЦЭМ!$A$40:$A$783,$A271,СВЦЭМ!$B$40:$B$783,O$260)+'СЕТ СН'!$F$15</f>
        <v>#REF!</v>
      </c>
      <c r="P271" s="36" t="e">
        <f>SUMIFS(СВЦЭМ!#REF!,СВЦЭМ!$A$40:$A$783,$A271,СВЦЭМ!$B$40:$B$783,P$260)+'СЕТ СН'!$F$15</f>
        <v>#REF!</v>
      </c>
      <c r="Q271" s="36" t="e">
        <f>SUMIFS(СВЦЭМ!#REF!,СВЦЭМ!$A$40:$A$783,$A271,СВЦЭМ!$B$40:$B$783,Q$260)+'СЕТ СН'!$F$15</f>
        <v>#REF!</v>
      </c>
      <c r="R271" s="36" t="e">
        <f>SUMIFS(СВЦЭМ!#REF!,СВЦЭМ!$A$40:$A$783,$A271,СВЦЭМ!$B$40:$B$783,R$260)+'СЕТ СН'!$F$15</f>
        <v>#REF!</v>
      </c>
      <c r="S271" s="36" t="e">
        <f>SUMIFS(СВЦЭМ!#REF!,СВЦЭМ!$A$40:$A$783,$A271,СВЦЭМ!$B$40:$B$783,S$260)+'СЕТ СН'!$F$15</f>
        <v>#REF!</v>
      </c>
      <c r="T271" s="36" t="e">
        <f>SUMIFS(СВЦЭМ!#REF!,СВЦЭМ!$A$40:$A$783,$A271,СВЦЭМ!$B$40:$B$783,T$260)+'СЕТ СН'!$F$15</f>
        <v>#REF!</v>
      </c>
      <c r="U271" s="36" t="e">
        <f>SUMIFS(СВЦЭМ!#REF!,СВЦЭМ!$A$40:$A$783,$A271,СВЦЭМ!$B$40:$B$783,U$260)+'СЕТ СН'!$F$15</f>
        <v>#REF!</v>
      </c>
      <c r="V271" s="36" t="e">
        <f>SUMIFS(СВЦЭМ!#REF!,СВЦЭМ!$A$40:$A$783,$A271,СВЦЭМ!$B$40:$B$783,V$260)+'СЕТ СН'!$F$15</f>
        <v>#REF!</v>
      </c>
      <c r="W271" s="36" t="e">
        <f>SUMIFS(СВЦЭМ!#REF!,СВЦЭМ!$A$40:$A$783,$A271,СВЦЭМ!$B$40:$B$783,W$260)+'СЕТ СН'!$F$15</f>
        <v>#REF!</v>
      </c>
      <c r="X271" s="36" t="e">
        <f>SUMIFS(СВЦЭМ!#REF!,СВЦЭМ!$A$40:$A$783,$A271,СВЦЭМ!$B$40:$B$783,X$260)+'СЕТ СН'!$F$15</f>
        <v>#REF!</v>
      </c>
      <c r="Y271" s="36" t="e">
        <f>SUMIFS(СВЦЭМ!#REF!,СВЦЭМ!$A$40:$A$783,$A271,СВЦЭМ!$B$40:$B$783,Y$260)+'СЕТ СН'!$F$15</f>
        <v>#REF!</v>
      </c>
    </row>
    <row r="272" spans="1:27" ht="15.75" hidden="1" x14ac:dyDescent="0.2">
      <c r="A272" s="35">
        <f t="shared" si="7"/>
        <v>44359</v>
      </c>
      <c r="B272" s="36" t="e">
        <f>SUMIFS(СВЦЭМ!#REF!,СВЦЭМ!$A$40:$A$783,$A272,СВЦЭМ!$B$40:$B$783,B$260)+'СЕТ СН'!$F$15</f>
        <v>#REF!</v>
      </c>
      <c r="C272" s="36" t="e">
        <f>SUMIFS(СВЦЭМ!#REF!,СВЦЭМ!$A$40:$A$783,$A272,СВЦЭМ!$B$40:$B$783,C$260)+'СЕТ СН'!$F$15</f>
        <v>#REF!</v>
      </c>
      <c r="D272" s="36" t="e">
        <f>SUMIFS(СВЦЭМ!#REF!,СВЦЭМ!$A$40:$A$783,$A272,СВЦЭМ!$B$40:$B$783,D$260)+'СЕТ СН'!$F$15</f>
        <v>#REF!</v>
      </c>
      <c r="E272" s="36" t="e">
        <f>SUMIFS(СВЦЭМ!#REF!,СВЦЭМ!$A$40:$A$783,$A272,СВЦЭМ!$B$40:$B$783,E$260)+'СЕТ СН'!$F$15</f>
        <v>#REF!</v>
      </c>
      <c r="F272" s="36" t="e">
        <f>SUMIFS(СВЦЭМ!#REF!,СВЦЭМ!$A$40:$A$783,$A272,СВЦЭМ!$B$40:$B$783,F$260)+'СЕТ СН'!$F$15</f>
        <v>#REF!</v>
      </c>
      <c r="G272" s="36" t="e">
        <f>SUMIFS(СВЦЭМ!#REF!,СВЦЭМ!$A$40:$A$783,$A272,СВЦЭМ!$B$40:$B$783,G$260)+'СЕТ СН'!$F$15</f>
        <v>#REF!</v>
      </c>
      <c r="H272" s="36" t="e">
        <f>SUMIFS(СВЦЭМ!#REF!,СВЦЭМ!$A$40:$A$783,$A272,СВЦЭМ!$B$40:$B$783,H$260)+'СЕТ СН'!$F$15</f>
        <v>#REF!</v>
      </c>
      <c r="I272" s="36" t="e">
        <f>SUMIFS(СВЦЭМ!#REF!,СВЦЭМ!$A$40:$A$783,$A272,СВЦЭМ!$B$40:$B$783,I$260)+'СЕТ СН'!$F$15</f>
        <v>#REF!</v>
      </c>
      <c r="J272" s="36" t="e">
        <f>SUMIFS(СВЦЭМ!#REF!,СВЦЭМ!$A$40:$A$783,$A272,СВЦЭМ!$B$40:$B$783,J$260)+'СЕТ СН'!$F$15</f>
        <v>#REF!</v>
      </c>
      <c r="K272" s="36" t="e">
        <f>SUMIFS(СВЦЭМ!#REF!,СВЦЭМ!$A$40:$A$783,$A272,СВЦЭМ!$B$40:$B$783,K$260)+'СЕТ СН'!$F$15</f>
        <v>#REF!</v>
      </c>
      <c r="L272" s="36" t="e">
        <f>SUMIFS(СВЦЭМ!#REF!,СВЦЭМ!$A$40:$A$783,$A272,СВЦЭМ!$B$40:$B$783,L$260)+'СЕТ СН'!$F$15</f>
        <v>#REF!</v>
      </c>
      <c r="M272" s="36" t="e">
        <f>SUMIFS(СВЦЭМ!#REF!,СВЦЭМ!$A$40:$A$783,$A272,СВЦЭМ!$B$40:$B$783,M$260)+'СЕТ СН'!$F$15</f>
        <v>#REF!</v>
      </c>
      <c r="N272" s="36" t="e">
        <f>SUMIFS(СВЦЭМ!#REF!,СВЦЭМ!$A$40:$A$783,$A272,СВЦЭМ!$B$40:$B$783,N$260)+'СЕТ СН'!$F$15</f>
        <v>#REF!</v>
      </c>
      <c r="O272" s="36" t="e">
        <f>SUMIFS(СВЦЭМ!#REF!,СВЦЭМ!$A$40:$A$783,$A272,СВЦЭМ!$B$40:$B$783,O$260)+'СЕТ СН'!$F$15</f>
        <v>#REF!</v>
      </c>
      <c r="P272" s="36" t="e">
        <f>SUMIFS(СВЦЭМ!#REF!,СВЦЭМ!$A$40:$A$783,$A272,СВЦЭМ!$B$40:$B$783,P$260)+'СЕТ СН'!$F$15</f>
        <v>#REF!</v>
      </c>
      <c r="Q272" s="36" t="e">
        <f>SUMIFS(СВЦЭМ!#REF!,СВЦЭМ!$A$40:$A$783,$A272,СВЦЭМ!$B$40:$B$783,Q$260)+'СЕТ СН'!$F$15</f>
        <v>#REF!</v>
      </c>
      <c r="R272" s="36" t="e">
        <f>SUMIFS(СВЦЭМ!#REF!,СВЦЭМ!$A$40:$A$783,$A272,СВЦЭМ!$B$40:$B$783,R$260)+'СЕТ СН'!$F$15</f>
        <v>#REF!</v>
      </c>
      <c r="S272" s="36" t="e">
        <f>SUMIFS(СВЦЭМ!#REF!,СВЦЭМ!$A$40:$A$783,$A272,СВЦЭМ!$B$40:$B$783,S$260)+'СЕТ СН'!$F$15</f>
        <v>#REF!</v>
      </c>
      <c r="T272" s="36" t="e">
        <f>SUMIFS(СВЦЭМ!#REF!,СВЦЭМ!$A$40:$A$783,$A272,СВЦЭМ!$B$40:$B$783,T$260)+'СЕТ СН'!$F$15</f>
        <v>#REF!</v>
      </c>
      <c r="U272" s="36" t="e">
        <f>SUMIFS(СВЦЭМ!#REF!,СВЦЭМ!$A$40:$A$783,$A272,СВЦЭМ!$B$40:$B$783,U$260)+'СЕТ СН'!$F$15</f>
        <v>#REF!</v>
      </c>
      <c r="V272" s="36" t="e">
        <f>SUMIFS(СВЦЭМ!#REF!,СВЦЭМ!$A$40:$A$783,$A272,СВЦЭМ!$B$40:$B$783,V$260)+'СЕТ СН'!$F$15</f>
        <v>#REF!</v>
      </c>
      <c r="W272" s="36" t="e">
        <f>SUMIFS(СВЦЭМ!#REF!,СВЦЭМ!$A$40:$A$783,$A272,СВЦЭМ!$B$40:$B$783,W$260)+'СЕТ СН'!$F$15</f>
        <v>#REF!</v>
      </c>
      <c r="X272" s="36" t="e">
        <f>SUMIFS(СВЦЭМ!#REF!,СВЦЭМ!$A$40:$A$783,$A272,СВЦЭМ!$B$40:$B$783,X$260)+'СЕТ СН'!$F$15</f>
        <v>#REF!</v>
      </c>
      <c r="Y272" s="36" t="e">
        <f>SUMIFS(СВЦЭМ!#REF!,СВЦЭМ!$A$40:$A$783,$A272,СВЦЭМ!$B$40:$B$783,Y$260)+'СЕТ СН'!$F$15</f>
        <v>#REF!</v>
      </c>
    </row>
    <row r="273" spans="1:25" ht="15.75" hidden="1" x14ac:dyDescent="0.2">
      <c r="A273" s="35">
        <f t="shared" si="7"/>
        <v>44360</v>
      </c>
      <c r="B273" s="36" t="e">
        <f>SUMIFS(СВЦЭМ!#REF!,СВЦЭМ!$A$40:$A$783,$A273,СВЦЭМ!$B$40:$B$783,B$260)+'СЕТ СН'!$F$15</f>
        <v>#REF!</v>
      </c>
      <c r="C273" s="36" t="e">
        <f>SUMIFS(СВЦЭМ!#REF!,СВЦЭМ!$A$40:$A$783,$A273,СВЦЭМ!$B$40:$B$783,C$260)+'СЕТ СН'!$F$15</f>
        <v>#REF!</v>
      </c>
      <c r="D273" s="36" t="e">
        <f>SUMIFS(СВЦЭМ!#REF!,СВЦЭМ!$A$40:$A$783,$A273,СВЦЭМ!$B$40:$B$783,D$260)+'СЕТ СН'!$F$15</f>
        <v>#REF!</v>
      </c>
      <c r="E273" s="36" t="e">
        <f>SUMIFS(СВЦЭМ!#REF!,СВЦЭМ!$A$40:$A$783,$A273,СВЦЭМ!$B$40:$B$783,E$260)+'СЕТ СН'!$F$15</f>
        <v>#REF!</v>
      </c>
      <c r="F273" s="36" t="e">
        <f>SUMIFS(СВЦЭМ!#REF!,СВЦЭМ!$A$40:$A$783,$A273,СВЦЭМ!$B$40:$B$783,F$260)+'СЕТ СН'!$F$15</f>
        <v>#REF!</v>
      </c>
      <c r="G273" s="36" t="e">
        <f>SUMIFS(СВЦЭМ!#REF!,СВЦЭМ!$A$40:$A$783,$A273,СВЦЭМ!$B$40:$B$783,G$260)+'СЕТ СН'!$F$15</f>
        <v>#REF!</v>
      </c>
      <c r="H273" s="36" t="e">
        <f>SUMIFS(СВЦЭМ!#REF!,СВЦЭМ!$A$40:$A$783,$A273,СВЦЭМ!$B$40:$B$783,H$260)+'СЕТ СН'!$F$15</f>
        <v>#REF!</v>
      </c>
      <c r="I273" s="36" t="e">
        <f>SUMIFS(СВЦЭМ!#REF!,СВЦЭМ!$A$40:$A$783,$A273,СВЦЭМ!$B$40:$B$783,I$260)+'СЕТ СН'!$F$15</f>
        <v>#REF!</v>
      </c>
      <c r="J273" s="36" t="e">
        <f>SUMIFS(СВЦЭМ!#REF!,СВЦЭМ!$A$40:$A$783,$A273,СВЦЭМ!$B$40:$B$783,J$260)+'СЕТ СН'!$F$15</f>
        <v>#REF!</v>
      </c>
      <c r="K273" s="36" t="e">
        <f>SUMIFS(СВЦЭМ!#REF!,СВЦЭМ!$A$40:$A$783,$A273,СВЦЭМ!$B$40:$B$783,K$260)+'СЕТ СН'!$F$15</f>
        <v>#REF!</v>
      </c>
      <c r="L273" s="36" t="e">
        <f>SUMIFS(СВЦЭМ!#REF!,СВЦЭМ!$A$40:$A$783,$A273,СВЦЭМ!$B$40:$B$783,L$260)+'СЕТ СН'!$F$15</f>
        <v>#REF!</v>
      </c>
      <c r="M273" s="36" t="e">
        <f>SUMIFS(СВЦЭМ!#REF!,СВЦЭМ!$A$40:$A$783,$A273,СВЦЭМ!$B$40:$B$783,M$260)+'СЕТ СН'!$F$15</f>
        <v>#REF!</v>
      </c>
      <c r="N273" s="36" t="e">
        <f>SUMIFS(СВЦЭМ!#REF!,СВЦЭМ!$A$40:$A$783,$A273,СВЦЭМ!$B$40:$B$783,N$260)+'СЕТ СН'!$F$15</f>
        <v>#REF!</v>
      </c>
      <c r="O273" s="36" t="e">
        <f>SUMIFS(СВЦЭМ!#REF!,СВЦЭМ!$A$40:$A$783,$A273,СВЦЭМ!$B$40:$B$783,O$260)+'СЕТ СН'!$F$15</f>
        <v>#REF!</v>
      </c>
      <c r="P273" s="36" t="e">
        <f>SUMIFS(СВЦЭМ!#REF!,СВЦЭМ!$A$40:$A$783,$A273,СВЦЭМ!$B$40:$B$783,P$260)+'СЕТ СН'!$F$15</f>
        <v>#REF!</v>
      </c>
      <c r="Q273" s="36" t="e">
        <f>SUMIFS(СВЦЭМ!#REF!,СВЦЭМ!$A$40:$A$783,$A273,СВЦЭМ!$B$40:$B$783,Q$260)+'СЕТ СН'!$F$15</f>
        <v>#REF!</v>
      </c>
      <c r="R273" s="36" t="e">
        <f>SUMIFS(СВЦЭМ!#REF!,СВЦЭМ!$A$40:$A$783,$A273,СВЦЭМ!$B$40:$B$783,R$260)+'СЕТ СН'!$F$15</f>
        <v>#REF!</v>
      </c>
      <c r="S273" s="36" t="e">
        <f>SUMIFS(СВЦЭМ!#REF!,СВЦЭМ!$A$40:$A$783,$A273,СВЦЭМ!$B$40:$B$783,S$260)+'СЕТ СН'!$F$15</f>
        <v>#REF!</v>
      </c>
      <c r="T273" s="36" t="e">
        <f>SUMIFS(СВЦЭМ!#REF!,СВЦЭМ!$A$40:$A$783,$A273,СВЦЭМ!$B$40:$B$783,T$260)+'СЕТ СН'!$F$15</f>
        <v>#REF!</v>
      </c>
      <c r="U273" s="36" t="e">
        <f>SUMIFS(СВЦЭМ!#REF!,СВЦЭМ!$A$40:$A$783,$A273,СВЦЭМ!$B$40:$B$783,U$260)+'СЕТ СН'!$F$15</f>
        <v>#REF!</v>
      </c>
      <c r="V273" s="36" t="e">
        <f>SUMIFS(СВЦЭМ!#REF!,СВЦЭМ!$A$40:$A$783,$A273,СВЦЭМ!$B$40:$B$783,V$260)+'СЕТ СН'!$F$15</f>
        <v>#REF!</v>
      </c>
      <c r="W273" s="36" t="e">
        <f>SUMIFS(СВЦЭМ!#REF!,СВЦЭМ!$A$40:$A$783,$A273,СВЦЭМ!$B$40:$B$783,W$260)+'СЕТ СН'!$F$15</f>
        <v>#REF!</v>
      </c>
      <c r="X273" s="36" t="e">
        <f>SUMIFS(СВЦЭМ!#REF!,СВЦЭМ!$A$40:$A$783,$A273,СВЦЭМ!$B$40:$B$783,X$260)+'СЕТ СН'!$F$15</f>
        <v>#REF!</v>
      </c>
      <c r="Y273" s="36" t="e">
        <f>SUMIFS(СВЦЭМ!#REF!,СВЦЭМ!$A$40:$A$783,$A273,СВЦЭМ!$B$40:$B$783,Y$260)+'СЕТ СН'!$F$15</f>
        <v>#REF!</v>
      </c>
    </row>
    <row r="274" spans="1:25" ht="15.75" hidden="1" x14ac:dyDescent="0.2">
      <c r="A274" s="35">
        <f t="shared" si="7"/>
        <v>44361</v>
      </c>
      <c r="B274" s="36" t="e">
        <f>SUMIFS(СВЦЭМ!#REF!,СВЦЭМ!$A$40:$A$783,$A274,СВЦЭМ!$B$40:$B$783,B$260)+'СЕТ СН'!$F$15</f>
        <v>#REF!</v>
      </c>
      <c r="C274" s="36" t="e">
        <f>SUMIFS(СВЦЭМ!#REF!,СВЦЭМ!$A$40:$A$783,$A274,СВЦЭМ!$B$40:$B$783,C$260)+'СЕТ СН'!$F$15</f>
        <v>#REF!</v>
      </c>
      <c r="D274" s="36" t="e">
        <f>SUMIFS(СВЦЭМ!#REF!,СВЦЭМ!$A$40:$A$783,$A274,СВЦЭМ!$B$40:$B$783,D$260)+'СЕТ СН'!$F$15</f>
        <v>#REF!</v>
      </c>
      <c r="E274" s="36" t="e">
        <f>SUMIFS(СВЦЭМ!#REF!,СВЦЭМ!$A$40:$A$783,$A274,СВЦЭМ!$B$40:$B$783,E$260)+'СЕТ СН'!$F$15</f>
        <v>#REF!</v>
      </c>
      <c r="F274" s="36" t="e">
        <f>SUMIFS(СВЦЭМ!#REF!,СВЦЭМ!$A$40:$A$783,$A274,СВЦЭМ!$B$40:$B$783,F$260)+'СЕТ СН'!$F$15</f>
        <v>#REF!</v>
      </c>
      <c r="G274" s="36" t="e">
        <f>SUMIFS(СВЦЭМ!#REF!,СВЦЭМ!$A$40:$A$783,$A274,СВЦЭМ!$B$40:$B$783,G$260)+'СЕТ СН'!$F$15</f>
        <v>#REF!</v>
      </c>
      <c r="H274" s="36" t="e">
        <f>SUMIFS(СВЦЭМ!#REF!,СВЦЭМ!$A$40:$A$783,$A274,СВЦЭМ!$B$40:$B$783,H$260)+'СЕТ СН'!$F$15</f>
        <v>#REF!</v>
      </c>
      <c r="I274" s="36" t="e">
        <f>SUMIFS(СВЦЭМ!#REF!,СВЦЭМ!$A$40:$A$783,$A274,СВЦЭМ!$B$40:$B$783,I$260)+'СЕТ СН'!$F$15</f>
        <v>#REF!</v>
      </c>
      <c r="J274" s="36" t="e">
        <f>SUMIFS(СВЦЭМ!#REF!,СВЦЭМ!$A$40:$A$783,$A274,СВЦЭМ!$B$40:$B$783,J$260)+'СЕТ СН'!$F$15</f>
        <v>#REF!</v>
      </c>
      <c r="K274" s="36" t="e">
        <f>SUMIFS(СВЦЭМ!#REF!,СВЦЭМ!$A$40:$A$783,$A274,СВЦЭМ!$B$40:$B$783,K$260)+'СЕТ СН'!$F$15</f>
        <v>#REF!</v>
      </c>
      <c r="L274" s="36" t="e">
        <f>SUMIFS(СВЦЭМ!#REF!,СВЦЭМ!$A$40:$A$783,$A274,СВЦЭМ!$B$40:$B$783,L$260)+'СЕТ СН'!$F$15</f>
        <v>#REF!</v>
      </c>
      <c r="M274" s="36" t="e">
        <f>SUMIFS(СВЦЭМ!#REF!,СВЦЭМ!$A$40:$A$783,$A274,СВЦЭМ!$B$40:$B$783,M$260)+'СЕТ СН'!$F$15</f>
        <v>#REF!</v>
      </c>
      <c r="N274" s="36" t="e">
        <f>SUMIFS(СВЦЭМ!#REF!,СВЦЭМ!$A$40:$A$783,$A274,СВЦЭМ!$B$40:$B$783,N$260)+'СЕТ СН'!$F$15</f>
        <v>#REF!</v>
      </c>
      <c r="O274" s="36" t="e">
        <f>SUMIFS(СВЦЭМ!#REF!,СВЦЭМ!$A$40:$A$783,$A274,СВЦЭМ!$B$40:$B$783,O$260)+'СЕТ СН'!$F$15</f>
        <v>#REF!</v>
      </c>
      <c r="P274" s="36" t="e">
        <f>SUMIFS(СВЦЭМ!#REF!,СВЦЭМ!$A$40:$A$783,$A274,СВЦЭМ!$B$40:$B$783,P$260)+'СЕТ СН'!$F$15</f>
        <v>#REF!</v>
      </c>
      <c r="Q274" s="36" t="e">
        <f>SUMIFS(СВЦЭМ!#REF!,СВЦЭМ!$A$40:$A$783,$A274,СВЦЭМ!$B$40:$B$783,Q$260)+'СЕТ СН'!$F$15</f>
        <v>#REF!</v>
      </c>
      <c r="R274" s="36" t="e">
        <f>SUMIFS(СВЦЭМ!#REF!,СВЦЭМ!$A$40:$A$783,$A274,СВЦЭМ!$B$40:$B$783,R$260)+'СЕТ СН'!$F$15</f>
        <v>#REF!</v>
      </c>
      <c r="S274" s="36" t="e">
        <f>SUMIFS(СВЦЭМ!#REF!,СВЦЭМ!$A$40:$A$783,$A274,СВЦЭМ!$B$40:$B$783,S$260)+'СЕТ СН'!$F$15</f>
        <v>#REF!</v>
      </c>
      <c r="T274" s="36" t="e">
        <f>SUMIFS(СВЦЭМ!#REF!,СВЦЭМ!$A$40:$A$783,$A274,СВЦЭМ!$B$40:$B$783,T$260)+'СЕТ СН'!$F$15</f>
        <v>#REF!</v>
      </c>
      <c r="U274" s="36" t="e">
        <f>SUMIFS(СВЦЭМ!#REF!,СВЦЭМ!$A$40:$A$783,$A274,СВЦЭМ!$B$40:$B$783,U$260)+'СЕТ СН'!$F$15</f>
        <v>#REF!</v>
      </c>
      <c r="V274" s="36" t="e">
        <f>SUMIFS(СВЦЭМ!#REF!,СВЦЭМ!$A$40:$A$783,$A274,СВЦЭМ!$B$40:$B$783,V$260)+'СЕТ СН'!$F$15</f>
        <v>#REF!</v>
      </c>
      <c r="W274" s="36" t="e">
        <f>SUMIFS(СВЦЭМ!#REF!,СВЦЭМ!$A$40:$A$783,$A274,СВЦЭМ!$B$40:$B$783,W$260)+'СЕТ СН'!$F$15</f>
        <v>#REF!</v>
      </c>
      <c r="X274" s="36" t="e">
        <f>SUMIFS(СВЦЭМ!#REF!,СВЦЭМ!$A$40:$A$783,$A274,СВЦЭМ!$B$40:$B$783,X$260)+'СЕТ СН'!$F$15</f>
        <v>#REF!</v>
      </c>
      <c r="Y274" s="36" t="e">
        <f>SUMIFS(СВЦЭМ!#REF!,СВЦЭМ!$A$40:$A$783,$A274,СВЦЭМ!$B$40:$B$783,Y$260)+'СЕТ СН'!$F$15</f>
        <v>#REF!</v>
      </c>
    </row>
    <row r="275" spans="1:25" ht="15.75" hidden="1" x14ac:dyDescent="0.2">
      <c r="A275" s="35">
        <f t="shared" si="7"/>
        <v>44362</v>
      </c>
      <c r="B275" s="36" t="e">
        <f>SUMIFS(СВЦЭМ!#REF!,СВЦЭМ!$A$40:$A$783,$A275,СВЦЭМ!$B$40:$B$783,B$260)+'СЕТ СН'!$F$15</f>
        <v>#REF!</v>
      </c>
      <c r="C275" s="36" t="e">
        <f>SUMIFS(СВЦЭМ!#REF!,СВЦЭМ!$A$40:$A$783,$A275,СВЦЭМ!$B$40:$B$783,C$260)+'СЕТ СН'!$F$15</f>
        <v>#REF!</v>
      </c>
      <c r="D275" s="36" t="e">
        <f>SUMIFS(СВЦЭМ!#REF!,СВЦЭМ!$A$40:$A$783,$A275,СВЦЭМ!$B$40:$B$783,D$260)+'СЕТ СН'!$F$15</f>
        <v>#REF!</v>
      </c>
      <c r="E275" s="36" t="e">
        <f>SUMIFS(СВЦЭМ!#REF!,СВЦЭМ!$A$40:$A$783,$A275,СВЦЭМ!$B$40:$B$783,E$260)+'СЕТ СН'!$F$15</f>
        <v>#REF!</v>
      </c>
      <c r="F275" s="36" t="e">
        <f>SUMIFS(СВЦЭМ!#REF!,СВЦЭМ!$A$40:$A$783,$A275,СВЦЭМ!$B$40:$B$783,F$260)+'СЕТ СН'!$F$15</f>
        <v>#REF!</v>
      </c>
      <c r="G275" s="36" t="e">
        <f>SUMIFS(СВЦЭМ!#REF!,СВЦЭМ!$A$40:$A$783,$A275,СВЦЭМ!$B$40:$B$783,G$260)+'СЕТ СН'!$F$15</f>
        <v>#REF!</v>
      </c>
      <c r="H275" s="36" t="e">
        <f>SUMIFS(СВЦЭМ!#REF!,СВЦЭМ!$A$40:$A$783,$A275,СВЦЭМ!$B$40:$B$783,H$260)+'СЕТ СН'!$F$15</f>
        <v>#REF!</v>
      </c>
      <c r="I275" s="36" t="e">
        <f>SUMIFS(СВЦЭМ!#REF!,СВЦЭМ!$A$40:$A$783,$A275,СВЦЭМ!$B$40:$B$783,I$260)+'СЕТ СН'!$F$15</f>
        <v>#REF!</v>
      </c>
      <c r="J275" s="36" t="e">
        <f>SUMIFS(СВЦЭМ!#REF!,СВЦЭМ!$A$40:$A$783,$A275,СВЦЭМ!$B$40:$B$783,J$260)+'СЕТ СН'!$F$15</f>
        <v>#REF!</v>
      </c>
      <c r="K275" s="36" t="e">
        <f>SUMIFS(СВЦЭМ!#REF!,СВЦЭМ!$A$40:$A$783,$A275,СВЦЭМ!$B$40:$B$783,K$260)+'СЕТ СН'!$F$15</f>
        <v>#REF!</v>
      </c>
      <c r="L275" s="36" t="e">
        <f>SUMIFS(СВЦЭМ!#REF!,СВЦЭМ!$A$40:$A$783,$A275,СВЦЭМ!$B$40:$B$783,L$260)+'СЕТ СН'!$F$15</f>
        <v>#REF!</v>
      </c>
      <c r="M275" s="36" t="e">
        <f>SUMIFS(СВЦЭМ!#REF!,СВЦЭМ!$A$40:$A$783,$A275,СВЦЭМ!$B$40:$B$783,M$260)+'СЕТ СН'!$F$15</f>
        <v>#REF!</v>
      </c>
      <c r="N275" s="36" t="e">
        <f>SUMIFS(СВЦЭМ!#REF!,СВЦЭМ!$A$40:$A$783,$A275,СВЦЭМ!$B$40:$B$783,N$260)+'СЕТ СН'!$F$15</f>
        <v>#REF!</v>
      </c>
      <c r="O275" s="36" t="e">
        <f>SUMIFS(СВЦЭМ!#REF!,СВЦЭМ!$A$40:$A$783,$A275,СВЦЭМ!$B$40:$B$783,O$260)+'СЕТ СН'!$F$15</f>
        <v>#REF!</v>
      </c>
      <c r="P275" s="36" t="e">
        <f>SUMIFS(СВЦЭМ!#REF!,СВЦЭМ!$A$40:$A$783,$A275,СВЦЭМ!$B$40:$B$783,P$260)+'СЕТ СН'!$F$15</f>
        <v>#REF!</v>
      </c>
      <c r="Q275" s="36" t="e">
        <f>SUMIFS(СВЦЭМ!#REF!,СВЦЭМ!$A$40:$A$783,$A275,СВЦЭМ!$B$40:$B$783,Q$260)+'СЕТ СН'!$F$15</f>
        <v>#REF!</v>
      </c>
      <c r="R275" s="36" t="e">
        <f>SUMIFS(СВЦЭМ!#REF!,СВЦЭМ!$A$40:$A$783,$A275,СВЦЭМ!$B$40:$B$783,R$260)+'СЕТ СН'!$F$15</f>
        <v>#REF!</v>
      </c>
      <c r="S275" s="36" t="e">
        <f>SUMIFS(СВЦЭМ!#REF!,СВЦЭМ!$A$40:$A$783,$A275,СВЦЭМ!$B$40:$B$783,S$260)+'СЕТ СН'!$F$15</f>
        <v>#REF!</v>
      </c>
      <c r="T275" s="36" t="e">
        <f>SUMIFS(СВЦЭМ!#REF!,СВЦЭМ!$A$40:$A$783,$A275,СВЦЭМ!$B$40:$B$783,T$260)+'СЕТ СН'!$F$15</f>
        <v>#REF!</v>
      </c>
      <c r="U275" s="36" t="e">
        <f>SUMIFS(СВЦЭМ!#REF!,СВЦЭМ!$A$40:$A$783,$A275,СВЦЭМ!$B$40:$B$783,U$260)+'СЕТ СН'!$F$15</f>
        <v>#REF!</v>
      </c>
      <c r="V275" s="36" t="e">
        <f>SUMIFS(СВЦЭМ!#REF!,СВЦЭМ!$A$40:$A$783,$A275,СВЦЭМ!$B$40:$B$783,V$260)+'СЕТ СН'!$F$15</f>
        <v>#REF!</v>
      </c>
      <c r="W275" s="36" t="e">
        <f>SUMIFS(СВЦЭМ!#REF!,СВЦЭМ!$A$40:$A$783,$A275,СВЦЭМ!$B$40:$B$783,W$260)+'СЕТ СН'!$F$15</f>
        <v>#REF!</v>
      </c>
      <c r="X275" s="36" t="e">
        <f>SUMIFS(СВЦЭМ!#REF!,СВЦЭМ!$A$40:$A$783,$A275,СВЦЭМ!$B$40:$B$783,X$260)+'СЕТ СН'!$F$15</f>
        <v>#REF!</v>
      </c>
      <c r="Y275" s="36" t="e">
        <f>SUMIFS(СВЦЭМ!#REF!,СВЦЭМ!$A$40:$A$783,$A275,СВЦЭМ!$B$40:$B$783,Y$260)+'СЕТ СН'!$F$15</f>
        <v>#REF!</v>
      </c>
    </row>
    <row r="276" spans="1:25" ht="15.75" hidden="1" x14ac:dyDescent="0.2">
      <c r="A276" s="35">
        <f t="shared" si="7"/>
        <v>44363</v>
      </c>
      <c r="B276" s="36" t="e">
        <f>SUMIFS(СВЦЭМ!#REF!,СВЦЭМ!$A$40:$A$783,$A276,СВЦЭМ!$B$40:$B$783,B$260)+'СЕТ СН'!$F$15</f>
        <v>#REF!</v>
      </c>
      <c r="C276" s="36" t="e">
        <f>SUMIFS(СВЦЭМ!#REF!,СВЦЭМ!$A$40:$A$783,$A276,СВЦЭМ!$B$40:$B$783,C$260)+'СЕТ СН'!$F$15</f>
        <v>#REF!</v>
      </c>
      <c r="D276" s="36" t="e">
        <f>SUMIFS(СВЦЭМ!#REF!,СВЦЭМ!$A$40:$A$783,$A276,СВЦЭМ!$B$40:$B$783,D$260)+'СЕТ СН'!$F$15</f>
        <v>#REF!</v>
      </c>
      <c r="E276" s="36" t="e">
        <f>SUMIFS(СВЦЭМ!#REF!,СВЦЭМ!$A$40:$A$783,$A276,СВЦЭМ!$B$40:$B$783,E$260)+'СЕТ СН'!$F$15</f>
        <v>#REF!</v>
      </c>
      <c r="F276" s="36" t="e">
        <f>SUMIFS(СВЦЭМ!#REF!,СВЦЭМ!$A$40:$A$783,$A276,СВЦЭМ!$B$40:$B$783,F$260)+'СЕТ СН'!$F$15</f>
        <v>#REF!</v>
      </c>
      <c r="G276" s="36" t="e">
        <f>SUMIFS(СВЦЭМ!#REF!,СВЦЭМ!$A$40:$A$783,$A276,СВЦЭМ!$B$40:$B$783,G$260)+'СЕТ СН'!$F$15</f>
        <v>#REF!</v>
      </c>
      <c r="H276" s="36" t="e">
        <f>SUMIFS(СВЦЭМ!#REF!,СВЦЭМ!$A$40:$A$783,$A276,СВЦЭМ!$B$40:$B$783,H$260)+'СЕТ СН'!$F$15</f>
        <v>#REF!</v>
      </c>
      <c r="I276" s="36" t="e">
        <f>SUMIFS(СВЦЭМ!#REF!,СВЦЭМ!$A$40:$A$783,$A276,СВЦЭМ!$B$40:$B$783,I$260)+'СЕТ СН'!$F$15</f>
        <v>#REF!</v>
      </c>
      <c r="J276" s="36" t="e">
        <f>SUMIFS(СВЦЭМ!#REF!,СВЦЭМ!$A$40:$A$783,$A276,СВЦЭМ!$B$40:$B$783,J$260)+'СЕТ СН'!$F$15</f>
        <v>#REF!</v>
      </c>
      <c r="K276" s="36" t="e">
        <f>SUMIFS(СВЦЭМ!#REF!,СВЦЭМ!$A$40:$A$783,$A276,СВЦЭМ!$B$40:$B$783,K$260)+'СЕТ СН'!$F$15</f>
        <v>#REF!</v>
      </c>
      <c r="L276" s="36" t="e">
        <f>SUMIFS(СВЦЭМ!#REF!,СВЦЭМ!$A$40:$A$783,$A276,СВЦЭМ!$B$40:$B$783,L$260)+'СЕТ СН'!$F$15</f>
        <v>#REF!</v>
      </c>
      <c r="M276" s="36" t="e">
        <f>SUMIFS(СВЦЭМ!#REF!,СВЦЭМ!$A$40:$A$783,$A276,СВЦЭМ!$B$40:$B$783,M$260)+'СЕТ СН'!$F$15</f>
        <v>#REF!</v>
      </c>
      <c r="N276" s="36" t="e">
        <f>SUMIFS(СВЦЭМ!#REF!,СВЦЭМ!$A$40:$A$783,$A276,СВЦЭМ!$B$40:$B$783,N$260)+'СЕТ СН'!$F$15</f>
        <v>#REF!</v>
      </c>
      <c r="O276" s="36" t="e">
        <f>SUMIFS(СВЦЭМ!#REF!,СВЦЭМ!$A$40:$A$783,$A276,СВЦЭМ!$B$40:$B$783,O$260)+'СЕТ СН'!$F$15</f>
        <v>#REF!</v>
      </c>
      <c r="P276" s="36" t="e">
        <f>SUMIFS(СВЦЭМ!#REF!,СВЦЭМ!$A$40:$A$783,$A276,СВЦЭМ!$B$40:$B$783,P$260)+'СЕТ СН'!$F$15</f>
        <v>#REF!</v>
      </c>
      <c r="Q276" s="36" t="e">
        <f>SUMIFS(СВЦЭМ!#REF!,СВЦЭМ!$A$40:$A$783,$A276,СВЦЭМ!$B$40:$B$783,Q$260)+'СЕТ СН'!$F$15</f>
        <v>#REF!</v>
      </c>
      <c r="R276" s="36" t="e">
        <f>SUMIFS(СВЦЭМ!#REF!,СВЦЭМ!$A$40:$A$783,$A276,СВЦЭМ!$B$40:$B$783,R$260)+'СЕТ СН'!$F$15</f>
        <v>#REF!</v>
      </c>
      <c r="S276" s="36" t="e">
        <f>SUMIFS(СВЦЭМ!#REF!,СВЦЭМ!$A$40:$A$783,$A276,СВЦЭМ!$B$40:$B$783,S$260)+'СЕТ СН'!$F$15</f>
        <v>#REF!</v>
      </c>
      <c r="T276" s="36" t="e">
        <f>SUMIFS(СВЦЭМ!#REF!,СВЦЭМ!$A$40:$A$783,$A276,СВЦЭМ!$B$40:$B$783,T$260)+'СЕТ СН'!$F$15</f>
        <v>#REF!</v>
      </c>
      <c r="U276" s="36" t="e">
        <f>SUMIFS(СВЦЭМ!#REF!,СВЦЭМ!$A$40:$A$783,$A276,СВЦЭМ!$B$40:$B$783,U$260)+'СЕТ СН'!$F$15</f>
        <v>#REF!</v>
      </c>
      <c r="V276" s="36" t="e">
        <f>SUMIFS(СВЦЭМ!#REF!,СВЦЭМ!$A$40:$A$783,$A276,СВЦЭМ!$B$40:$B$783,V$260)+'СЕТ СН'!$F$15</f>
        <v>#REF!</v>
      </c>
      <c r="W276" s="36" t="e">
        <f>SUMIFS(СВЦЭМ!#REF!,СВЦЭМ!$A$40:$A$783,$A276,СВЦЭМ!$B$40:$B$783,W$260)+'СЕТ СН'!$F$15</f>
        <v>#REF!</v>
      </c>
      <c r="X276" s="36" t="e">
        <f>SUMIFS(СВЦЭМ!#REF!,СВЦЭМ!$A$40:$A$783,$A276,СВЦЭМ!$B$40:$B$783,X$260)+'СЕТ СН'!$F$15</f>
        <v>#REF!</v>
      </c>
      <c r="Y276" s="36" t="e">
        <f>SUMIFS(СВЦЭМ!#REF!,СВЦЭМ!$A$40:$A$783,$A276,СВЦЭМ!$B$40:$B$783,Y$260)+'СЕТ СН'!$F$15</f>
        <v>#REF!</v>
      </c>
    </row>
    <row r="277" spans="1:25" ht="15.75" hidden="1" x14ac:dyDescent="0.2">
      <c r="A277" s="35">
        <f t="shared" si="7"/>
        <v>44364</v>
      </c>
      <c r="B277" s="36" t="e">
        <f>SUMIFS(СВЦЭМ!#REF!,СВЦЭМ!$A$40:$A$783,$A277,СВЦЭМ!$B$40:$B$783,B$260)+'СЕТ СН'!$F$15</f>
        <v>#REF!</v>
      </c>
      <c r="C277" s="36" t="e">
        <f>SUMIFS(СВЦЭМ!#REF!,СВЦЭМ!$A$40:$A$783,$A277,СВЦЭМ!$B$40:$B$783,C$260)+'СЕТ СН'!$F$15</f>
        <v>#REF!</v>
      </c>
      <c r="D277" s="36" t="e">
        <f>SUMIFS(СВЦЭМ!#REF!,СВЦЭМ!$A$40:$A$783,$A277,СВЦЭМ!$B$40:$B$783,D$260)+'СЕТ СН'!$F$15</f>
        <v>#REF!</v>
      </c>
      <c r="E277" s="36" t="e">
        <f>SUMIFS(СВЦЭМ!#REF!,СВЦЭМ!$A$40:$A$783,$A277,СВЦЭМ!$B$40:$B$783,E$260)+'СЕТ СН'!$F$15</f>
        <v>#REF!</v>
      </c>
      <c r="F277" s="36" t="e">
        <f>SUMIFS(СВЦЭМ!#REF!,СВЦЭМ!$A$40:$A$783,$A277,СВЦЭМ!$B$40:$B$783,F$260)+'СЕТ СН'!$F$15</f>
        <v>#REF!</v>
      </c>
      <c r="G277" s="36" t="e">
        <f>SUMIFS(СВЦЭМ!#REF!,СВЦЭМ!$A$40:$A$783,$A277,СВЦЭМ!$B$40:$B$783,G$260)+'СЕТ СН'!$F$15</f>
        <v>#REF!</v>
      </c>
      <c r="H277" s="36" t="e">
        <f>SUMIFS(СВЦЭМ!#REF!,СВЦЭМ!$A$40:$A$783,$A277,СВЦЭМ!$B$40:$B$783,H$260)+'СЕТ СН'!$F$15</f>
        <v>#REF!</v>
      </c>
      <c r="I277" s="36" t="e">
        <f>SUMIFS(СВЦЭМ!#REF!,СВЦЭМ!$A$40:$A$783,$A277,СВЦЭМ!$B$40:$B$783,I$260)+'СЕТ СН'!$F$15</f>
        <v>#REF!</v>
      </c>
      <c r="J277" s="36" t="e">
        <f>SUMIFS(СВЦЭМ!#REF!,СВЦЭМ!$A$40:$A$783,$A277,СВЦЭМ!$B$40:$B$783,J$260)+'СЕТ СН'!$F$15</f>
        <v>#REF!</v>
      </c>
      <c r="K277" s="36" t="e">
        <f>SUMIFS(СВЦЭМ!#REF!,СВЦЭМ!$A$40:$A$783,$A277,СВЦЭМ!$B$40:$B$783,K$260)+'СЕТ СН'!$F$15</f>
        <v>#REF!</v>
      </c>
      <c r="L277" s="36" t="e">
        <f>SUMIFS(СВЦЭМ!#REF!,СВЦЭМ!$A$40:$A$783,$A277,СВЦЭМ!$B$40:$B$783,L$260)+'СЕТ СН'!$F$15</f>
        <v>#REF!</v>
      </c>
      <c r="M277" s="36" t="e">
        <f>SUMIFS(СВЦЭМ!#REF!,СВЦЭМ!$A$40:$A$783,$A277,СВЦЭМ!$B$40:$B$783,M$260)+'СЕТ СН'!$F$15</f>
        <v>#REF!</v>
      </c>
      <c r="N277" s="36" t="e">
        <f>SUMIFS(СВЦЭМ!#REF!,СВЦЭМ!$A$40:$A$783,$A277,СВЦЭМ!$B$40:$B$783,N$260)+'СЕТ СН'!$F$15</f>
        <v>#REF!</v>
      </c>
      <c r="O277" s="36" t="e">
        <f>SUMIFS(СВЦЭМ!#REF!,СВЦЭМ!$A$40:$A$783,$A277,СВЦЭМ!$B$40:$B$783,O$260)+'СЕТ СН'!$F$15</f>
        <v>#REF!</v>
      </c>
      <c r="P277" s="36" t="e">
        <f>SUMIFS(СВЦЭМ!#REF!,СВЦЭМ!$A$40:$A$783,$A277,СВЦЭМ!$B$40:$B$783,P$260)+'СЕТ СН'!$F$15</f>
        <v>#REF!</v>
      </c>
      <c r="Q277" s="36" t="e">
        <f>SUMIFS(СВЦЭМ!#REF!,СВЦЭМ!$A$40:$A$783,$A277,СВЦЭМ!$B$40:$B$783,Q$260)+'СЕТ СН'!$F$15</f>
        <v>#REF!</v>
      </c>
      <c r="R277" s="36" t="e">
        <f>SUMIFS(СВЦЭМ!#REF!,СВЦЭМ!$A$40:$A$783,$A277,СВЦЭМ!$B$40:$B$783,R$260)+'СЕТ СН'!$F$15</f>
        <v>#REF!</v>
      </c>
      <c r="S277" s="36" t="e">
        <f>SUMIFS(СВЦЭМ!#REF!,СВЦЭМ!$A$40:$A$783,$A277,СВЦЭМ!$B$40:$B$783,S$260)+'СЕТ СН'!$F$15</f>
        <v>#REF!</v>
      </c>
      <c r="T277" s="36" t="e">
        <f>SUMIFS(СВЦЭМ!#REF!,СВЦЭМ!$A$40:$A$783,$A277,СВЦЭМ!$B$40:$B$783,T$260)+'СЕТ СН'!$F$15</f>
        <v>#REF!</v>
      </c>
      <c r="U277" s="36" t="e">
        <f>SUMIFS(СВЦЭМ!#REF!,СВЦЭМ!$A$40:$A$783,$A277,СВЦЭМ!$B$40:$B$783,U$260)+'СЕТ СН'!$F$15</f>
        <v>#REF!</v>
      </c>
      <c r="V277" s="36" t="e">
        <f>SUMIFS(СВЦЭМ!#REF!,СВЦЭМ!$A$40:$A$783,$A277,СВЦЭМ!$B$40:$B$783,V$260)+'СЕТ СН'!$F$15</f>
        <v>#REF!</v>
      </c>
      <c r="W277" s="36" t="e">
        <f>SUMIFS(СВЦЭМ!#REF!,СВЦЭМ!$A$40:$A$783,$A277,СВЦЭМ!$B$40:$B$783,W$260)+'СЕТ СН'!$F$15</f>
        <v>#REF!</v>
      </c>
      <c r="X277" s="36" t="e">
        <f>SUMIFS(СВЦЭМ!#REF!,СВЦЭМ!$A$40:$A$783,$A277,СВЦЭМ!$B$40:$B$783,X$260)+'СЕТ СН'!$F$15</f>
        <v>#REF!</v>
      </c>
      <c r="Y277" s="36" t="e">
        <f>SUMIFS(СВЦЭМ!#REF!,СВЦЭМ!$A$40:$A$783,$A277,СВЦЭМ!$B$40:$B$783,Y$260)+'СЕТ СН'!$F$15</f>
        <v>#REF!</v>
      </c>
    </row>
    <row r="278" spans="1:25" ht="15.75" hidden="1" x14ac:dyDescent="0.2">
      <c r="A278" s="35">
        <f t="shared" si="7"/>
        <v>44365</v>
      </c>
      <c r="B278" s="36" t="e">
        <f>SUMIFS(СВЦЭМ!#REF!,СВЦЭМ!$A$40:$A$783,$A278,СВЦЭМ!$B$40:$B$783,B$260)+'СЕТ СН'!$F$15</f>
        <v>#REF!</v>
      </c>
      <c r="C278" s="36" t="e">
        <f>SUMIFS(СВЦЭМ!#REF!,СВЦЭМ!$A$40:$A$783,$A278,СВЦЭМ!$B$40:$B$783,C$260)+'СЕТ СН'!$F$15</f>
        <v>#REF!</v>
      </c>
      <c r="D278" s="36" t="e">
        <f>SUMIFS(СВЦЭМ!#REF!,СВЦЭМ!$A$40:$A$783,$A278,СВЦЭМ!$B$40:$B$783,D$260)+'СЕТ СН'!$F$15</f>
        <v>#REF!</v>
      </c>
      <c r="E278" s="36" t="e">
        <f>SUMIFS(СВЦЭМ!#REF!,СВЦЭМ!$A$40:$A$783,$A278,СВЦЭМ!$B$40:$B$783,E$260)+'СЕТ СН'!$F$15</f>
        <v>#REF!</v>
      </c>
      <c r="F278" s="36" t="e">
        <f>SUMIFS(СВЦЭМ!#REF!,СВЦЭМ!$A$40:$A$783,$A278,СВЦЭМ!$B$40:$B$783,F$260)+'СЕТ СН'!$F$15</f>
        <v>#REF!</v>
      </c>
      <c r="G278" s="36" t="e">
        <f>SUMIFS(СВЦЭМ!#REF!,СВЦЭМ!$A$40:$A$783,$A278,СВЦЭМ!$B$40:$B$783,G$260)+'СЕТ СН'!$F$15</f>
        <v>#REF!</v>
      </c>
      <c r="H278" s="36" t="e">
        <f>SUMIFS(СВЦЭМ!#REF!,СВЦЭМ!$A$40:$A$783,$A278,СВЦЭМ!$B$40:$B$783,H$260)+'СЕТ СН'!$F$15</f>
        <v>#REF!</v>
      </c>
      <c r="I278" s="36" t="e">
        <f>SUMIFS(СВЦЭМ!#REF!,СВЦЭМ!$A$40:$A$783,$A278,СВЦЭМ!$B$40:$B$783,I$260)+'СЕТ СН'!$F$15</f>
        <v>#REF!</v>
      </c>
      <c r="J278" s="36" t="e">
        <f>SUMIFS(СВЦЭМ!#REF!,СВЦЭМ!$A$40:$A$783,$A278,СВЦЭМ!$B$40:$B$783,J$260)+'СЕТ СН'!$F$15</f>
        <v>#REF!</v>
      </c>
      <c r="K278" s="36" t="e">
        <f>SUMIFS(СВЦЭМ!#REF!,СВЦЭМ!$A$40:$A$783,$A278,СВЦЭМ!$B$40:$B$783,K$260)+'СЕТ СН'!$F$15</f>
        <v>#REF!</v>
      </c>
      <c r="L278" s="36" t="e">
        <f>SUMIFS(СВЦЭМ!#REF!,СВЦЭМ!$A$40:$A$783,$A278,СВЦЭМ!$B$40:$B$783,L$260)+'СЕТ СН'!$F$15</f>
        <v>#REF!</v>
      </c>
      <c r="M278" s="36" t="e">
        <f>SUMIFS(СВЦЭМ!#REF!,СВЦЭМ!$A$40:$A$783,$A278,СВЦЭМ!$B$40:$B$783,M$260)+'СЕТ СН'!$F$15</f>
        <v>#REF!</v>
      </c>
      <c r="N278" s="36" t="e">
        <f>SUMIFS(СВЦЭМ!#REF!,СВЦЭМ!$A$40:$A$783,$A278,СВЦЭМ!$B$40:$B$783,N$260)+'СЕТ СН'!$F$15</f>
        <v>#REF!</v>
      </c>
      <c r="O278" s="36" t="e">
        <f>SUMIFS(СВЦЭМ!#REF!,СВЦЭМ!$A$40:$A$783,$A278,СВЦЭМ!$B$40:$B$783,O$260)+'СЕТ СН'!$F$15</f>
        <v>#REF!</v>
      </c>
      <c r="P278" s="36" t="e">
        <f>SUMIFS(СВЦЭМ!#REF!,СВЦЭМ!$A$40:$A$783,$A278,СВЦЭМ!$B$40:$B$783,P$260)+'СЕТ СН'!$F$15</f>
        <v>#REF!</v>
      </c>
      <c r="Q278" s="36" t="e">
        <f>SUMIFS(СВЦЭМ!#REF!,СВЦЭМ!$A$40:$A$783,$A278,СВЦЭМ!$B$40:$B$783,Q$260)+'СЕТ СН'!$F$15</f>
        <v>#REF!</v>
      </c>
      <c r="R278" s="36" t="e">
        <f>SUMIFS(СВЦЭМ!#REF!,СВЦЭМ!$A$40:$A$783,$A278,СВЦЭМ!$B$40:$B$783,R$260)+'СЕТ СН'!$F$15</f>
        <v>#REF!</v>
      </c>
      <c r="S278" s="36" t="e">
        <f>SUMIFS(СВЦЭМ!#REF!,СВЦЭМ!$A$40:$A$783,$A278,СВЦЭМ!$B$40:$B$783,S$260)+'СЕТ СН'!$F$15</f>
        <v>#REF!</v>
      </c>
      <c r="T278" s="36" t="e">
        <f>SUMIFS(СВЦЭМ!#REF!,СВЦЭМ!$A$40:$A$783,$A278,СВЦЭМ!$B$40:$B$783,T$260)+'СЕТ СН'!$F$15</f>
        <v>#REF!</v>
      </c>
      <c r="U278" s="36" t="e">
        <f>SUMIFS(СВЦЭМ!#REF!,СВЦЭМ!$A$40:$A$783,$A278,СВЦЭМ!$B$40:$B$783,U$260)+'СЕТ СН'!$F$15</f>
        <v>#REF!</v>
      </c>
      <c r="V278" s="36" t="e">
        <f>SUMIFS(СВЦЭМ!#REF!,СВЦЭМ!$A$40:$A$783,$A278,СВЦЭМ!$B$40:$B$783,V$260)+'СЕТ СН'!$F$15</f>
        <v>#REF!</v>
      </c>
      <c r="W278" s="36" t="e">
        <f>SUMIFS(СВЦЭМ!#REF!,СВЦЭМ!$A$40:$A$783,$A278,СВЦЭМ!$B$40:$B$783,W$260)+'СЕТ СН'!$F$15</f>
        <v>#REF!</v>
      </c>
      <c r="X278" s="36" t="e">
        <f>SUMIFS(СВЦЭМ!#REF!,СВЦЭМ!$A$40:$A$783,$A278,СВЦЭМ!$B$40:$B$783,X$260)+'СЕТ СН'!$F$15</f>
        <v>#REF!</v>
      </c>
      <c r="Y278" s="36" t="e">
        <f>SUMIFS(СВЦЭМ!#REF!,СВЦЭМ!$A$40:$A$783,$A278,СВЦЭМ!$B$40:$B$783,Y$260)+'СЕТ СН'!$F$15</f>
        <v>#REF!</v>
      </c>
    </row>
    <row r="279" spans="1:25" ht="15.75" hidden="1" x14ac:dyDescent="0.2">
      <c r="A279" s="35">
        <f t="shared" si="7"/>
        <v>44366</v>
      </c>
      <c r="B279" s="36" t="e">
        <f>SUMIFS(СВЦЭМ!#REF!,СВЦЭМ!$A$40:$A$783,$A279,СВЦЭМ!$B$40:$B$783,B$260)+'СЕТ СН'!$F$15</f>
        <v>#REF!</v>
      </c>
      <c r="C279" s="36" t="e">
        <f>SUMIFS(СВЦЭМ!#REF!,СВЦЭМ!$A$40:$A$783,$A279,СВЦЭМ!$B$40:$B$783,C$260)+'СЕТ СН'!$F$15</f>
        <v>#REF!</v>
      </c>
      <c r="D279" s="36" t="e">
        <f>SUMIFS(СВЦЭМ!#REF!,СВЦЭМ!$A$40:$A$783,$A279,СВЦЭМ!$B$40:$B$783,D$260)+'СЕТ СН'!$F$15</f>
        <v>#REF!</v>
      </c>
      <c r="E279" s="36" t="e">
        <f>SUMIFS(СВЦЭМ!#REF!,СВЦЭМ!$A$40:$A$783,$A279,СВЦЭМ!$B$40:$B$783,E$260)+'СЕТ СН'!$F$15</f>
        <v>#REF!</v>
      </c>
      <c r="F279" s="36" t="e">
        <f>SUMIFS(СВЦЭМ!#REF!,СВЦЭМ!$A$40:$A$783,$A279,СВЦЭМ!$B$40:$B$783,F$260)+'СЕТ СН'!$F$15</f>
        <v>#REF!</v>
      </c>
      <c r="G279" s="36" t="e">
        <f>SUMIFS(СВЦЭМ!#REF!,СВЦЭМ!$A$40:$A$783,$A279,СВЦЭМ!$B$40:$B$783,G$260)+'СЕТ СН'!$F$15</f>
        <v>#REF!</v>
      </c>
      <c r="H279" s="36" t="e">
        <f>SUMIFS(СВЦЭМ!#REF!,СВЦЭМ!$A$40:$A$783,$A279,СВЦЭМ!$B$40:$B$783,H$260)+'СЕТ СН'!$F$15</f>
        <v>#REF!</v>
      </c>
      <c r="I279" s="36" t="e">
        <f>SUMIFS(СВЦЭМ!#REF!,СВЦЭМ!$A$40:$A$783,$A279,СВЦЭМ!$B$40:$B$783,I$260)+'СЕТ СН'!$F$15</f>
        <v>#REF!</v>
      </c>
      <c r="J279" s="36" t="e">
        <f>SUMIFS(СВЦЭМ!#REF!,СВЦЭМ!$A$40:$A$783,$A279,СВЦЭМ!$B$40:$B$783,J$260)+'СЕТ СН'!$F$15</f>
        <v>#REF!</v>
      </c>
      <c r="K279" s="36" t="e">
        <f>SUMIFS(СВЦЭМ!#REF!,СВЦЭМ!$A$40:$A$783,$A279,СВЦЭМ!$B$40:$B$783,K$260)+'СЕТ СН'!$F$15</f>
        <v>#REF!</v>
      </c>
      <c r="L279" s="36" t="e">
        <f>SUMIFS(СВЦЭМ!#REF!,СВЦЭМ!$A$40:$A$783,$A279,СВЦЭМ!$B$40:$B$783,L$260)+'СЕТ СН'!$F$15</f>
        <v>#REF!</v>
      </c>
      <c r="M279" s="36" t="e">
        <f>SUMIFS(СВЦЭМ!#REF!,СВЦЭМ!$A$40:$A$783,$A279,СВЦЭМ!$B$40:$B$783,M$260)+'СЕТ СН'!$F$15</f>
        <v>#REF!</v>
      </c>
      <c r="N279" s="36" t="e">
        <f>SUMIFS(СВЦЭМ!#REF!,СВЦЭМ!$A$40:$A$783,$A279,СВЦЭМ!$B$40:$B$783,N$260)+'СЕТ СН'!$F$15</f>
        <v>#REF!</v>
      </c>
      <c r="O279" s="36" t="e">
        <f>SUMIFS(СВЦЭМ!#REF!,СВЦЭМ!$A$40:$A$783,$A279,СВЦЭМ!$B$40:$B$783,O$260)+'СЕТ СН'!$F$15</f>
        <v>#REF!</v>
      </c>
      <c r="P279" s="36" t="e">
        <f>SUMIFS(СВЦЭМ!#REF!,СВЦЭМ!$A$40:$A$783,$A279,СВЦЭМ!$B$40:$B$783,P$260)+'СЕТ СН'!$F$15</f>
        <v>#REF!</v>
      </c>
      <c r="Q279" s="36" t="e">
        <f>SUMIFS(СВЦЭМ!#REF!,СВЦЭМ!$A$40:$A$783,$A279,СВЦЭМ!$B$40:$B$783,Q$260)+'СЕТ СН'!$F$15</f>
        <v>#REF!</v>
      </c>
      <c r="R279" s="36" t="e">
        <f>SUMIFS(СВЦЭМ!#REF!,СВЦЭМ!$A$40:$A$783,$A279,СВЦЭМ!$B$40:$B$783,R$260)+'СЕТ СН'!$F$15</f>
        <v>#REF!</v>
      </c>
      <c r="S279" s="36" t="e">
        <f>SUMIFS(СВЦЭМ!#REF!,СВЦЭМ!$A$40:$A$783,$A279,СВЦЭМ!$B$40:$B$783,S$260)+'СЕТ СН'!$F$15</f>
        <v>#REF!</v>
      </c>
      <c r="T279" s="36" t="e">
        <f>SUMIFS(СВЦЭМ!#REF!,СВЦЭМ!$A$40:$A$783,$A279,СВЦЭМ!$B$40:$B$783,T$260)+'СЕТ СН'!$F$15</f>
        <v>#REF!</v>
      </c>
      <c r="U279" s="36" t="e">
        <f>SUMIFS(СВЦЭМ!#REF!,СВЦЭМ!$A$40:$A$783,$A279,СВЦЭМ!$B$40:$B$783,U$260)+'СЕТ СН'!$F$15</f>
        <v>#REF!</v>
      </c>
      <c r="V279" s="36" t="e">
        <f>SUMIFS(СВЦЭМ!#REF!,СВЦЭМ!$A$40:$A$783,$A279,СВЦЭМ!$B$40:$B$783,V$260)+'СЕТ СН'!$F$15</f>
        <v>#REF!</v>
      </c>
      <c r="W279" s="36" t="e">
        <f>SUMIFS(СВЦЭМ!#REF!,СВЦЭМ!$A$40:$A$783,$A279,СВЦЭМ!$B$40:$B$783,W$260)+'СЕТ СН'!$F$15</f>
        <v>#REF!</v>
      </c>
      <c r="X279" s="36" t="e">
        <f>SUMIFS(СВЦЭМ!#REF!,СВЦЭМ!$A$40:$A$783,$A279,СВЦЭМ!$B$40:$B$783,X$260)+'СЕТ СН'!$F$15</f>
        <v>#REF!</v>
      </c>
      <c r="Y279" s="36" t="e">
        <f>SUMIFS(СВЦЭМ!#REF!,СВЦЭМ!$A$40:$A$783,$A279,СВЦЭМ!$B$40:$B$783,Y$260)+'СЕТ СН'!$F$15</f>
        <v>#REF!</v>
      </c>
    </row>
    <row r="280" spans="1:25" ht="15.75" hidden="1" x14ac:dyDescent="0.2">
      <c r="A280" s="35">
        <f t="shared" si="7"/>
        <v>44367</v>
      </c>
      <c r="B280" s="36" t="e">
        <f>SUMIFS(СВЦЭМ!#REF!,СВЦЭМ!$A$40:$A$783,$A280,СВЦЭМ!$B$40:$B$783,B$260)+'СЕТ СН'!$F$15</f>
        <v>#REF!</v>
      </c>
      <c r="C280" s="36" t="e">
        <f>SUMIFS(СВЦЭМ!#REF!,СВЦЭМ!$A$40:$A$783,$A280,СВЦЭМ!$B$40:$B$783,C$260)+'СЕТ СН'!$F$15</f>
        <v>#REF!</v>
      </c>
      <c r="D280" s="36" t="e">
        <f>SUMIFS(СВЦЭМ!#REF!,СВЦЭМ!$A$40:$A$783,$A280,СВЦЭМ!$B$40:$B$783,D$260)+'СЕТ СН'!$F$15</f>
        <v>#REF!</v>
      </c>
      <c r="E280" s="36" t="e">
        <f>SUMIFS(СВЦЭМ!#REF!,СВЦЭМ!$A$40:$A$783,$A280,СВЦЭМ!$B$40:$B$783,E$260)+'СЕТ СН'!$F$15</f>
        <v>#REF!</v>
      </c>
      <c r="F280" s="36" t="e">
        <f>SUMIFS(СВЦЭМ!#REF!,СВЦЭМ!$A$40:$A$783,$A280,СВЦЭМ!$B$40:$B$783,F$260)+'СЕТ СН'!$F$15</f>
        <v>#REF!</v>
      </c>
      <c r="G280" s="36" t="e">
        <f>SUMIFS(СВЦЭМ!#REF!,СВЦЭМ!$A$40:$A$783,$A280,СВЦЭМ!$B$40:$B$783,G$260)+'СЕТ СН'!$F$15</f>
        <v>#REF!</v>
      </c>
      <c r="H280" s="36" t="e">
        <f>SUMIFS(СВЦЭМ!#REF!,СВЦЭМ!$A$40:$A$783,$A280,СВЦЭМ!$B$40:$B$783,H$260)+'СЕТ СН'!$F$15</f>
        <v>#REF!</v>
      </c>
      <c r="I280" s="36" t="e">
        <f>SUMIFS(СВЦЭМ!#REF!,СВЦЭМ!$A$40:$A$783,$A280,СВЦЭМ!$B$40:$B$783,I$260)+'СЕТ СН'!$F$15</f>
        <v>#REF!</v>
      </c>
      <c r="J280" s="36" t="e">
        <f>SUMIFS(СВЦЭМ!#REF!,СВЦЭМ!$A$40:$A$783,$A280,СВЦЭМ!$B$40:$B$783,J$260)+'СЕТ СН'!$F$15</f>
        <v>#REF!</v>
      </c>
      <c r="K280" s="36" t="e">
        <f>SUMIFS(СВЦЭМ!#REF!,СВЦЭМ!$A$40:$A$783,$A280,СВЦЭМ!$B$40:$B$783,K$260)+'СЕТ СН'!$F$15</f>
        <v>#REF!</v>
      </c>
      <c r="L280" s="36" t="e">
        <f>SUMIFS(СВЦЭМ!#REF!,СВЦЭМ!$A$40:$A$783,$A280,СВЦЭМ!$B$40:$B$783,L$260)+'СЕТ СН'!$F$15</f>
        <v>#REF!</v>
      </c>
      <c r="M280" s="36" t="e">
        <f>SUMIFS(СВЦЭМ!#REF!,СВЦЭМ!$A$40:$A$783,$A280,СВЦЭМ!$B$40:$B$783,M$260)+'СЕТ СН'!$F$15</f>
        <v>#REF!</v>
      </c>
      <c r="N280" s="36" t="e">
        <f>SUMIFS(СВЦЭМ!#REF!,СВЦЭМ!$A$40:$A$783,$A280,СВЦЭМ!$B$40:$B$783,N$260)+'СЕТ СН'!$F$15</f>
        <v>#REF!</v>
      </c>
      <c r="O280" s="36" t="e">
        <f>SUMIFS(СВЦЭМ!#REF!,СВЦЭМ!$A$40:$A$783,$A280,СВЦЭМ!$B$40:$B$783,O$260)+'СЕТ СН'!$F$15</f>
        <v>#REF!</v>
      </c>
      <c r="P280" s="36" t="e">
        <f>SUMIFS(СВЦЭМ!#REF!,СВЦЭМ!$A$40:$A$783,$A280,СВЦЭМ!$B$40:$B$783,P$260)+'СЕТ СН'!$F$15</f>
        <v>#REF!</v>
      </c>
      <c r="Q280" s="36" t="e">
        <f>SUMIFS(СВЦЭМ!#REF!,СВЦЭМ!$A$40:$A$783,$A280,СВЦЭМ!$B$40:$B$783,Q$260)+'СЕТ СН'!$F$15</f>
        <v>#REF!</v>
      </c>
      <c r="R280" s="36" t="e">
        <f>SUMIFS(СВЦЭМ!#REF!,СВЦЭМ!$A$40:$A$783,$A280,СВЦЭМ!$B$40:$B$783,R$260)+'СЕТ СН'!$F$15</f>
        <v>#REF!</v>
      </c>
      <c r="S280" s="36" t="e">
        <f>SUMIFS(СВЦЭМ!#REF!,СВЦЭМ!$A$40:$A$783,$A280,СВЦЭМ!$B$40:$B$783,S$260)+'СЕТ СН'!$F$15</f>
        <v>#REF!</v>
      </c>
      <c r="T280" s="36" t="e">
        <f>SUMIFS(СВЦЭМ!#REF!,СВЦЭМ!$A$40:$A$783,$A280,СВЦЭМ!$B$40:$B$783,T$260)+'СЕТ СН'!$F$15</f>
        <v>#REF!</v>
      </c>
      <c r="U280" s="36" t="e">
        <f>SUMIFS(СВЦЭМ!#REF!,СВЦЭМ!$A$40:$A$783,$A280,СВЦЭМ!$B$40:$B$783,U$260)+'СЕТ СН'!$F$15</f>
        <v>#REF!</v>
      </c>
      <c r="V280" s="36" t="e">
        <f>SUMIFS(СВЦЭМ!#REF!,СВЦЭМ!$A$40:$A$783,$A280,СВЦЭМ!$B$40:$B$783,V$260)+'СЕТ СН'!$F$15</f>
        <v>#REF!</v>
      </c>
      <c r="W280" s="36" t="e">
        <f>SUMIFS(СВЦЭМ!#REF!,СВЦЭМ!$A$40:$A$783,$A280,СВЦЭМ!$B$40:$B$783,W$260)+'СЕТ СН'!$F$15</f>
        <v>#REF!</v>
      </c>
      <c r="X280" s="36" t="e">
        <f>SUMIFS(СВЦЭМ!#REF!,СВЦЭМ!$A$40:$A$783,$A280,СВЦЭМ!$B$40:$B$783,X$260)+'СЕТ СН'!$F$15</f>
        <v>#REF!</v>
      </c>
      <c r="Y280" s="36" t="e">
        <f>SUMIFS(СВЦЭМ!#REF!,СВЦЭМ!$A$40:$A$783,$A280,СВЦЭМ!$B$40:$B$783,Y$260)+'СЕТ СН'!$F$15</f>
        <v>#REF!</v>
      </c>
    </row>
    <row r="281" spans="1:25" ht="15.75" hidden="1" x14ac:dyDescent="0.2">
      <c r="A281" s="35">
        <f t="shared" si="7"/>
        <v>44368</v>
      </c>
      <c r="B281" s="36" t="e">
        <f>SUMIFS(СВЦЭМ!#REF!,СВЦЭМ!$A$40:$A$783,$A281,СВЦЭМ!$B$40:$B$783,B$260)+'СЕТ СН'!$F$15</f>
        <v>#REF!</v>
      </c>
      <c r="C281" s="36" t="e">
        <f>SUMIFS(СВЦЭМ!#REF!,СВЦЭМ!$A$40:$A$783,$A281,СВЦЭМ!$B$40:$B$783,C$260)+'СЕТ СН'!$F$15</f>
        <v>#REF!</v>
      </c>
      <c r="D281" s="36" t="e">
        <f>SUMIFS(СВЦЭМ!#REF!,СВЦЭМ!$A$40:$A$783,$A281,СВЦЭМ!$B$40:$B$783,D$260)+'СЕТ СН'!$F$15</f>
        <v>#REF!</v>
      </c>
      <c r="E281" s="36" t="e">
        <f>SUMIFS(СВЦЭМ!#REF!,СВЦЭМ!$A$40:$A$783,$A281,СВЦЭМ!$B$40:$B$783,E$260)+'СЕТ СН'!$F$15</f>
        <v>#REF!</v>
      </c>
      <c r="F281" s="36" t="e">
        <f>SUMIFS(СВЦЭМ!#REF!,СВЦЭМ!$A$40:$A$783,$A281,СВЦЭМ!$B$40:$B$783,F$260)+'СЕТ СН'!$F$15</f>
        <v>#REF!</v>
      </c>
      <c r="G281" s="36" t="e">
        <f>SUMIFS(СВЦЭМ!#REF!,СВЦЭМ!$A$40:$A$783,$A281,СВЦЭМ!$B$40:$B$783,G$260)+'СЕТ СН'!$F$15</f>
        <v>#REF!</v>
      </c>
      <c r="H281" s="36" t="e">
        <f>SUMIFS(СВЦЭМ!#REF!,СВЦЭМ!$A$40:$A$783,$A281,СВЦЭМ!$B$40:$B$783,H$260)+'СЕТ СН'!$F$15</f>
        <v>#REF!</v>
      </c>
      <c r="I281" s="36" t="e">
        <f>SUMIFS(СВЦЭМ!#REF!,СВЦЭМ!$A$40:$A$783,$A281,СВЦЭМ!$B$40:$B$783,I$260)+'СЕТ СН'!$F$15</f>
        <v>#REF!</v>
      </c>
      <c r="J281" s="36" t="e">
        <f>SUMIFS(СВЦЭМ!#REF!,СВЦЭМ!$A$40:$A$783,$A281,СВЦЭМ!$B$40:$B$783,J$260)+'СЕТ СН'!$F$15</f>
        <v>#REF!</v>
      </c>
      <c r="K281" s="36" t="e">
        <f>SUMIFS(СВЦЭМ!#REF!,СВЦЭМ!$A$40:$A$783,$A281,СВЦЭМ!$B$40:$B$783,K$260)+'СЕТ СН'!$F$15</f>
        <v>#REF!</v>
      </c>
      <c r="L281" s="36" t="e">
        <f>SUMIFS(СВЦЭМ!#REF!,СВЦЭМ!$A$40:$A$783,$A281,СВЦЭМ!$B$40:$B$783,L$260)+'СЕТ СН'!$F$15</f>
        <v>#REF!</v>
      </c>
      <c r="M281" s="36" t="e">
        <f>SUMIFS(СВЦЭМ!#REF!,СВЦЭМ!$A$40:$A$783,$A281,СВЦЭМ!$B$40:$B$783,M$260)+'СЕТ СН'!$F$15</f>
        <v>#REF!</v>
      </c>
      <c r="N281" s="36" t="e">
        <f>SUMIFS(СВЦЭМ!#REF!,СВЦЭМ!$A$40:$A$783,$A281,СВЦЭМ!$B$40:$B$783,N$260)+'СЕТ СН'!$F$15</f>
        <v>#REF!</v>
      </c>
      <c r="O281" s="36" t="e">
        <f>SUMIFS(СВЦЭМ!#REF!,СВЦЭМ!$A$40:$A$783,$A281,СВЦЭМ!$B$40:$B$783,O$260)+'СЕТ СН'!$F$15</f>
        <v>#REF!</v>
      </c>
      <c r="P281" s="36" t="e">
        <f>SUMIFS(СВЦЭМ!#REF!,СВЦЭМ!$A$40:$A$783,$A281,СВЦЭМ!$B$40:$B$783,P$260)+'СЕТ СН'!$F$15</f>
        <v>#REF!</v>
      </c>
      <c r="Q281" s="36" t="e">
        <f>SUMIFS(СВЦЭМ!#REF!,СВЦЭМ!$A$40:$A$783,$A281,СВЦЭМ!$B$40:$B$783,Q$260)+'СЕТ СН'!$F$15</f>
        <v>#REF!</v>
      </c>
      <c r="R281" s="36" t="e">
        <f>SUMIFS(СВЦЭМ!#REF!,СВЦЭМ!$A$40:$A$783,$A281,СВЦЭМ!$B$40:$B$783,R$260)+'СЕТ СН'!$F$15</f>
        <v>#REF!</v>
      </c>
      <c r="S281" s="36" t="e">
        <f>SUMIFS(СВЦЭМ!#REF!,СВЦЭМ!$A$40:$A$783,$A281,СВЦЭМ!$B$40:$B$783,S$260)+'СЕТ СН'!$F$15</f>
        <v>#REF!</v>
      </c>
      <c r="T281" s="36" t="e">
        <f>SUMIFS(СВЦЭМ!#REF!,СВЦЭМ!$A$40:$A$783,$A281,СВЦЭМ!$B$40:$B$783,T$260)+'СЕТ СН'!$F$15</f>
        <v>#REF!</v>
      </c>
      <c r="U281" s="36" t="e">
        <f>SUMIFS(СВЦЭМ!#REF!,СВЦЭМ!$A$40:$A$783,$A281,СВЦЭМ!$B$40:$B$783,U$260)+'СЕТ СН'!$F$15</f>
        <v>#REF!</v>
      </c>
      <c r="V281" s="36" t="e">
        <f>SUMIFS(СВЦЭМ!#REF!,СВЦЭМ!$A$40:$A$783,$A281,СВЦЭМ!$B$40:$B$783,V$260)+'СЕТ СН'!$F$15</f>
        <v>#REF!</v>
      </c>
      <c r="W281" s="36" t="e">
        <f>SUMIFS(СВЦЭМ!#REF!,СВЦЭМ!$A$40:$A$783,$A281,СВЦЭМ!$B$40:$B$783,W$260)+'СЕТ СН'!$F$15</f>
        <v>#REF!</v>
      </c>
      <c r="X281" s="36" t="e">
        <f>SUMIFS(СВЦЭМ!#REF!,СВЦЭМ!$A$40:$A$783,$A281,СВЦЭМ!$B$40:$B$783,X$260)+'СЕТ СН'!$F$15</f>
        <v>#REF!</v>
      </c>
      <c r="Y281" s="36" t="e">
        <f>SUMIFS(СВЦЭМ!#REF!,СВЦЭМ!$A$40:$A$783,$A281,СВЦЭМ!$B$40:$B$783,Y$260)+'СЕТ СН'!$F$15</f>
        <v>#REF!</v>
      </c>
    </row>
    <row r="282" spans="1:25" ht="15.75" hidden="1" x14ac:dyDescent="0.2">
      <c r="A282" s="35">
        <f t="shared" si="7"/>
        <v>44369</v>
      </c>
      <c r="B282" s="36" t="e">
        <f>SUMIFS(СВЦЭМ!#REF!,СВЦЭМ!$A$40:$A$783,$A282,СВЦЭМ!$B$40:$B$783,B$260)+'СЕТ СН'!$F$15</f>
        <v>#REF!</v>
      </c>
      <c r="C282" s="36" t="e">
        <f>SUMIFS(СВЦЭМ!#REF!,СВЦЭМ!$A$40:$A$783,$A282,СВЦЭМ!$B$40:$B$783,C$260)+'СЕТ СН'!$F$15</f>
        <v>#REF!</v>
      </c>
      <c r="D282" s="36" t="e">
        <f>SUMIFS(СВЦЭМ!#REF!,СВЦЭМ!$A$40:$A$783,$A282,СВЦЭМ!$B$40:$B$783,D$260)+'СЕТ СН'!$F$15</f>
        <v>#REF!</v>
      </c>
      <c r="E282" s="36" t="e">
        <f>SUMIFS(СВЦЭМ!#REF!,СВЦЭМ!$A$40:$A$783,$A282,СВЦЭМ!$B$40:$B$783,E$260)+'СЕТ СН'!$F$15</f>
        <v>#REF!</v>
      </c>
      <c r="F282" s="36" t="e">
        <f>SUMIFS(СВЦЭМ!#REF!,СВЦЭМ!$A$40:$A$783,$A282,СВЦЭМ!$B$40:$B$783,F$260)+'СЕТ СН'!$F$15</f>
        <v>#REF!</v>
      </c>
      <c r="G282" s="36" t="e">
        <f>SUMIFS(СВЦЭМ!#REF!,СВЦЭМ!$A$40:$A$783,$A282,СВЦЭМ!$B$40:$B$783,G$260)+'СЕТ СН'!$F$15</f>
        <v>#REF!</v>
      </c>
      <c r="H282" s="36" t="e">
        <f>SUMIFS(СВЦЭМ!#REF!,СВЦЭМ!$A$40:$A$783,$A282,СВЦЭМ!$B$40:$B$783,H$260)+'СЕТ СН'!$F$15</f>
        <v>#REF!</v>
      </c>
      <c r="I282" s="36" t="e">
        <f>SUMIFS(СВЦЭМ!#REF!,СВЦЭМ!$A$40:$A$783,$A282,СВЦЭМ!$B$40:$B$783,I$260)+'СЕТ СН'!$F$15</f>
        <v>#REF!</v>
      </c>
      <c r="J282" s="36" t="e">
        <f>SUMIFS(СВЦЭМ!#REF!,СВЦЭМ!$A$40:$A$783,$A282,СВЦЭМ!$B$40:$B$783,J$260)+'СЕТ СН'!$F$15</f>
        <v>#REF!</v>
      </c>
      <c r="K282" s="36" t="e">
        <f>SUMIFS(СВЦЭМ!#REF!,СВЦЭМ!$A$40:$A$783,$A282,СВЦЭМ!$B$40:$B$783,K$260)+'СЕТ СН'!$F$15</f>
        <v>#REF!</v>
      </c>
      <c r="L282" s="36" t="e">
        <f>SUMIFS(СВЦЭМ!#REF!,СВЦЭМ!$A$40:$A$783,$A282,СВЦЭМ!$B$40:$B$783,L$260)+'СЕТ СН'!$F$15</f>
        <v>#REF!</v>
      </c>
      <c r="M282" s="36" t="e">
        <f>SUMIFS(СВЦЭМ!#REF!,СВЦЭМ!$A$40:$A$783,$A282,СВЦЭМ!$B$40:$B$783,M$260)+'СЕТ СН'!$F$15</f>
        <v>#REF!</v>
      </c>
      <c r="N282" s="36" t="e">
        <f>SUMIFS(СВЦЭМ!#REF!,СВЦЭМ!$A$40:$A$783,$A282,СВЦЭМ!$B$40:$B$783,N$260)+'СЕТ СН'!$F$15</f>
        <v>#REF!</v>
      </c>
      <c r="O282" s="36" t="e">
        <f>SUMIFS(СВЦЭМ!#REF!,СВЦЭМ!$A$40:$A$783,$A282,СВЦЭМ!$B$40:$B$783,O$260)+'СЕТ СН'!$F$15</f>
        <v>#REF!</v>
      </c>
      <c r="P282" s="36" t="e">
        <f>SUMIFS(СВЦЭМ!#REF!,СВЦЭМ!$A$40:$A$783,$A282,СВЦЭМ!$B$40:$B$783,P$260)+'СЕТ СН'!$F$15</f>
        <v>#REF!</v>
      </c>
      <c r="Q282" s="36" t="e">
        <f>SUMIFS(СВЦЭМ!#REF!,СВЦЭМ!$A$40:$A$783,$A282,СВЦЭМ!$B$40:$B$783,Q$260)+'СЕТ СН'!$F$15</f>
        <v>#REF!</v>
      </c>
      <c r="R282" s="36" t="e">
        <f>SUMIFS(СВЦЭМ!#REF!,СВЦЭМ!$A$40:$A$783,$A282,СВЦЭМ!$B$40:$B$783,R$260)+'СЕТ СН'!$F$15</f>
        <v>#REF!</v>
      </c>
      <c r="S282" s="36" t="e">
        <f>SUMIFS(СВЦЭМ!#REF!,СВЦЭМ!$A$40:$A$783,$A282,СВЦЭМ!$B$40:$B$783,S$260)+'СЕТ СН'!$F$15</f>
        <v>#REF!</v>
      </c>
      <c r="T282" s="36" t="e">
        <f>SUMIFS(СВЦЭМ!#REF!,СВЦЭМ!$A$40:$A$783,$A282,СВЦЭМ!$B$40:$B$783,T$260)+'СЕТ СН'!$F$15</f>
        <v>#REF!</v>
      </c>
      <c r="U282" s="36" t="e">
        <f>SUMIFS(СВЦЭМ!#REF!,СВЦЭМ!$A$40:$A$783,$A282,СВЦЭМ!$B$40:$B$783,U$260)+'СЕТ СН'!$F$15</f>
        <v>#REF!</v>
      </c>
      <c r="V282" s="36" t="e">
        <f>SUMIFS(СВЦЭМ!#REF!,СВЦЭМ!$A$40:$A$783,$A282,СВЦЭМ!$B$40:$B$783,V$260)+'СЕТ СН'!$F$15</f>
        <v>#REF!</v>
      </c>
      <c r="W282" s="36" t="e">
        <f>SUMIFS(СВЦЭМ!#REF!,СВЦЭМ!$A$40:$A$783,$A282,СВЦЭМ!$B$40:$B$783,W$260)+'СЕТ СН'!$F$15</f>
        <v>#REF!</v>
      </c>
      <c r="X282" s="36" t="e">
        <f>SUMIFS(СВЦЭМ!#REF!,СВЦЭМ!$A$40:$A$783,$A282,СВЦЭМ!$B$40:$B$783,X$260)+'СЕТ СН'!$F$15</f>
        <v>#REF!</v>
      </c>
      <c r="Y282" s="36" t="e">
        <f>SUMIFS(СВЦЭМ!#REF!,СВЦЭМ!$A$40:$A$783,$A282,СВЦЭМ!$B$40:$B$783,Y$260)+'СЕТ СН'!$F$15</f>
        <v>#REF!</v>
      </c>
    </row>
    <row r="283" spans="1:25" ht="15.75" hidden="1" x14ac:dyDescent="0.2">
      <c r="A283" s="35">
        <f t="shared" si="7"/>
        <v>44370</v>
      </c>
      <c r="B283" s="36" t="e">
        <f>SUMIFS(СВЦЭМ!#REF!,СВЦЭМ!$A$40:$A$783,$A283,СВЦЭМ!$B$40:$B$783,B$260)+'СЕТ СН'!$F$15</f>
        <v>#REF!</v>
      </c>
      <c r="C283" s="36" t="e">
        <f>SUMIFS(СВЦЭМ!#REF!,СВЦЭМ!$A$40:$A$783,$A283,СВЦЭМ!$B$40:$B$783,C$260)+'СЕТ СН'!$F$15</f>
        <v>#REF!</v>
      </c>
      <c r="D283" s="36" t="e">
        <f>SUMIFS(СВЦЭМ!#REF!,СВЦЭМ!$A$40:$A$783,$A283,СВЦЭМ!$B$40:$B$783,D$260)+'СЕТ СН'!$F$15</f>
        <v>#REF!</v>
      </c>
      <c r="E283" s="36" t="e">
        <f>SUMIFS(СВЦЭМ!#REF!,СВЦЭМ!$A$40:$A$783,$A283,СВЦЭМ!$B$40:$B$783,E$260)+'СЕТ СН'!$F$15</f>
        <v>#REF!</v>
      </c>
      <c r="F283" s="36" t="e">
        <f>SUMIFS(СВЦЭМ!#REF!,СВЦЭМ!$A$40:$A$783,$A283,СВЦЭМ!$B$40:$B$783,F$260)+'СЕТ СН'!$F$15</f>
        <v>#REF!</v>
      </c>
      <c r="G283" s="36" t="e">
        <f>SUMIFS(СВЦЭМ!#REF!,СВЦЭМ!$A$40:$A$783,$A283,СВЦЭМ!$B$40:$B$783,G$260)+'СЕТ СН'!$F$15</f>
        <v>#REF!</v>
      </c>
      <c r="H283" s="36" t="e">
        <f>SUMIFS(СВЦЭМ!#REF!,СВЦЭМ!$A$40:$A$783,$A283,СВЦЭМ!$B$40:$B$783,H$260)+'СЕТ СН'!$F$15</f>
        <v>#REF!</v>
      </c>
      <c r="I283" s="36" t="e">
        <f>SUMIFS(СВЦЭМ!#REF!,СВЦЭМ!$A$40:$A$783,$A283,СВЦЭМ!$B$40:$B$783,I$260)+'СЕТ СН'!$F$15</f>
        <v>#REF!</v>
      </c>
      <c r="J283" s="36" t="e">
        <f>SUMIFS(СВЦЭМ!#REF!,СВЦЭМ!$A$40:$A$783,$A283,СВЦЭМ!$B$40:$B$783,J$260)+'СЕТ СН'!$F$15</f>
        <v>#REF!</v>
      </c>
      <c r="K283" s="36" t="e">
        <f>SUMIFS(СВЦЭМ!#REF!,СВЦЭМ!$A$40:$A$783,$A283,СВЦЭМ!$B$40:$B$783,K$260)+'СЕТ СН'!$F$15</f>
        <v>#REF!</v>
      </c>
      <c r="L283" s="36" t="e">
        <f>SUMIFS(СВЦЭМ!#REF!,СВЦЭМ!$A$40:$A$783,$A283,СВЦЭМ!$B$40:$B$783,L$260)+'СЕТ СН'!$F$15</f>
        <v>#REF!</v>
      </c>
      <c r="M283" s="36" t="e">
        <f>SUMIFS(СВЦЭМ!#REF!,СВЦЭМ!$A$40:$A$783,$A283,СВЦЭМ!$B$40:$B$783,M$260)+'СЕТ СН'!$F$15</f>
        <v>#REF!</v>
      </c>
      <c r="N283" s="36" t="e">
        <f>SUMIFS(СВЦЭМ!#REF!,СВЦЭМ!$A$40:$A$783,$A283,СВЦЭМ!$B$40:$B$783,N$260)+'СЕТ СН'!$F$15</f>
        <v>#REF!</v>
      </c>
      <c r="O283" s="36" t="e">
        <f>SUMIFS(СВЦЭМ!#REF!,СВЦЭМ!$A$40:$A$783,$A283,СВЦЭМ!$B$40:$B$783,O$260)+'СЕТ СН'!$F$15</f>
        <v>#REF!</v>
      </c>
      <c r="P283" s="36" t="e">
        <f>SUMIFS(СВЦЭМ!#REF!,СВЦЭМ!$A$40:$A$783,$A283,СВЦЭМ!$B$40:$B$783,P$260)+'СЕТ СН'!$F$15</f>
        <v>#REF!</v>
      </c>
      <c r="Q283" s="36" t="e">
        <f>SUMIFS(СВЦЭМ!#REF!,СВЦЭМ!$A$40:$A$783,$A283,СВЦЭМ!$B$40:$B$783,Q$260)+'СЕТ СН'!$F$15</f>
        <v>#REF!</v>
      </c>
      <c r="R283" s="36" t="e">
        <f>SUMIFS(СВЦЭМ!#REF!,СВЦЭМ!$A$40:$A$783,$A283,СВЦЭМ!$B$40:$B$783,R$260)+'СЕТ СН'!$F$15</f>
        <v>#REF!</v>
      </c>
      <c r="S283" s="36" t="e">
        <f>SUMIFS(СВЦЭМ!#REF!,СВЦЭМ!$A$40:$A$783,$A283,СВЦЭМ!$B$40:$B$783,S$260)+'СЕТ СН'!$F$15</f>
        <v>#REF!</v>
      </c>
      <c r="T283" s="36" t="e">
        <f>SUMIFS(СВЦЭМ!#REF!,СВЦЭМ!$A$40:$A$783,$A283,СВЦЭМ!$B$40:$B$783,T$260)+'СЕТ СН'!$F$15</f>
        <v>#REF!</v>
      </c>
      <c r="U283" s="36" t="e">
        <f>SUMIFS(СВЦЭМ!#REF!,СВЦЭМ!$A$40:$A$783,$A283,СВЦЭМ!$B$40:$B$783,U$260)+'СЕТ СН'!$F$15</f>
        <v>#REF!</v>
      </c>
      <c r="V283" s="36" t="e">
        <f>SUMIFS(СВЦЭМ!#REF!,СВЦЭМ!$A$40:$A$783,$A283,СВЦЭМ!$B$40:$B$783,V$260)+'СЕТ СН'!$F$15</f>
        <v>#REF!</v>
      </c>
      <c r="W283" s="36" t="e">
        <f>SUMIFS(СВЦЭМ!#REF!,СВЦЭМ!$A$40:$A$783,$A283,СВЦЭМ!$B$40:$B$783,W$260)+'СЕТ СН'!$F$15</f>
        <v>#REF!</v>
      </c>
      <c r="X283" s="36" t="e">
        <f>SUMIFS(СВЦЭМ!#REF!,СВЦЭМ!$A$40:$A$783,$A283,СВЦЭМ!$B$40:$B$783,X$260)+'СЕТ СН'!$F$15</f>
        <v>#REF!</v>
      </c>
      <c r="Y283" s="36" t="e">
        <f>SUMIFS(СВЦЭМ!#REF!,СВЦЭМ!$A$40:$A$783,$A283,СВЦЭМ!$B$40:$B$783,Y$260)+'СЕТ СН'!$F$15</f>
        <v>#REF!</v>
      </c>
    </row>
    <row r="284" spans="1:25" ht="15.75" hidden="1" x14ac:dyDescent="0.2">
      <c r="A284" s="35">
        <f t="shared" si="7"/>
        <v>44371</v>
      </c>
      <c r="B284" s="36" t="e">
        <f>SUMIFS(СВЦЭМ!#REF!,СВЦЭМ!$A$40:$A$783,$A284,СВЦЭМ!$B$40:$B$783,B$260)+'СЕТ СН'!$F$15</f>
        <v>#REF!</v>
      </c>
      <c r="C284" s="36" t="e">
        <f>SUMIFS(СВЦЭМ!#REF!,СВЦЭМ!$A$40:$A$783,$A284,СВЦЭМ!$B$40:$B$783,C$260)+'СЕТ СН'!$F$15</f>
        <v>#REF!</v>
      </c>
      <c r="D284" s="36" t="e">
        <f>SUMIFS(СВЦЭМ!#REF!,СВЦЭМ!$A$40:$A$783,$A284,СВЦЭМ!$B$40:$B$783,D$260)+'СЕТ СН'!$F$15</f>
        <v>#REF!</v>
      </c>
      <c r="E284" s="36" t="e">
        <f>SUMIFS(СВЦЭМ!#REF!,СВЦЭМ!$A$40:$A$783,$A284,СВЦЭМ!$B$40:$B$783,E$260)+'СЕТ СН'!$F$15</f>
        <v>#REF!</v>
      </c>
      <c r="F284" s="36" t="e">
        <f>SUMIFS(СВЦЭМ!#REF!,СВЦЭМ!$A$40:$A$783,$A284,СВЦЭМ!$B$40:$B$783,F$260)+'СЕТ СН'!$F$15</f>
        <v>#REF!</v>
      </c>
      <c r="G284" s="36" t="e">
        <f>SUMIFS(СВЦЭМ!#REF!,СВЦЭМ!$A$40:$A$783,$A284,СВЦЭМ!$B$40:$B$783,G$260)+'СЕТ СН'!$F$15</f>
        <v>#REF!</v>
      </c>
      <c r="H284" s="36" t="e">
        <f>SUMIFS(СВЦЭМ!#REF!,СВЦЭМ!$A$40:$A$783,$A284,СВЦЭМ!$B$40:$B$783,H$260)+'СЕТ СН'!$F$15</f>
        <v>#REF!</v>
      </c>
      <c r="I284" s="36" t="e">
        <f>SUMIFS(СВЦЭМ!#REF!,СВЦЭМ!$A$40:$A$783,$A284,СВЦЭМ!$B$40:$B$783,I$260)+'СЕТ СН'!$F$15</f>
        <v>#REF!</v>
      </c>
      <c r="J284" s="36" t="e">
        <f>SUMIFS(СВЦЭМ!#REF!,СВЦЭМ!$A$40:$A$783,$A284,СВЦЭМ!$B$40:$B$783,J$260)+'СЕТ СН'!$F$15</f>
        <v>#REF!</v>
      </c>
      <c r="K284" s="36" t="e">
        <f>SUMIFS(СВЦЭМ!#REF!,СВЦЭМ!$A$40:$A$783,$A284,СВЦЭМ!$B$40:$B$783,K$260)+'СЕТ СН'!$F$15</f>
        <v>#REF!</v>
      </c>
      <c r="L284" s="36" t="e">
        <f>SUMIFS(СВЦЭМ!#REF!,СВЦЭМ!$A$40:$A$783,$A284,СВЦЭМ!$B$40:$B$783,L$260)+'СЕТ СН'!$F$15</f>
        <v>#REF!</v>
      </c>
      <c r="M284" s="36" t="e">
        <f>SUMIFS(СВЦЭМ!#REF!,СВЦЭМ!$A$40:$A$783,$A284,СВЦЭМ!$B$40:$B$783,M$260)+'СЕТ СН'!$F$15</f>
        <v>#REF!</v>
      </c>
      <c r="N284" s="36" t="e">
        <f>SUMIFS(СВЦЭМ!#REF!,СВЦЭМ!$A$40:$A$783,$A284,СВЦЭМ!$B$40:$B$783,N$260)+'СЕТ СН'!$F$15</f>
        <v>#REF!</v>
      </c>
      <c r="O284" s="36" t="e">
        <f>SUMIFS(СВЦЭМ!#REF!,СВЦЭМ!$A$40:$A$783,$A284,СВЦЭМ!$B$40:$B$783,O$260)+'СЕТ СН'!$F$15</f>
        <v>#REF!</v>
      </c>
      <c r="P284" s="36" t="e">
        <f>SUMIFS(СВЦЭМ!#REF!,СВЦЭМ!$A$40:$A$783,$A284,СВЦЭМ!$B$40:$B$783,P$260)+'СЕТ СН'!$F$15</f>
        <v>#REF!</v>
      </c>
      <c r="Q284" s="36" t="e">
        <f>SUMIFS(СВЦЭМ!#REF!,СВЦЭМ!$A$40:$A$783,$A284,СВЦЭМ!$B$40:$B$783,Q$260)+'СЕТ СН'!$F$15</f>
        <v>#REF!</v>
      </c>
      <c r="R284" s="36" t="e">
        <f>SUMIFS(СВЦЭМ!#REF!,СВЦЭМ!$A$40:$A$783,$A284,СВЦЭМ!$B$40:$B$783,R$260)+'СЕТ СН'!$F$15</f>
        <v>#REF!</v>
      </c>
      <c r="S284" s="36" t="e">
        <f>SUMIFS(СВЦЭМ!#REF!,СВЦЭМ!$A$40:$A$783,$A284,СВЦЭМ!$B$40:$B$783,S$260)+'СЕТ СН'!$F$15</f>
        <v>#REF!</v>
      </c>
      <c r="T284" s="36" t="e">
        <f>SUMIFS(СВЦЭМ!#REF!,СВЦЭМ!$A$40:$A$783,$A284,СВЦЭМ!$B$40:$B$783,T$260)+'СЕТ СН'!$F$15</f>
        <v>#REF!</v>
      </c>
      <c r="U284" s="36" t="e">
        <f>SUMIFS(СВЦЭМ!#REF!,СВЦЭМ!$A$40:$A$783,$A284,СВЦЭМ!$B$40:$B$783,U$260)+'СЕТ СН'!$F$15</f>
        <v>#REF!</v>
      </c>
      <c r="V284" s="36" t="e">
        <f>SUMIFS(СВЦЭМ!#REF!,СВЦЭМ!$A$40:$A$783,$A284,СВЦЭМ!$B$40:$B$783,V$260)+'СЕТ СН'!$F$15</f>
        <v>#REF!</v>
      </c>
      <c r="W284" s="36" t="e">
        <f>SUMIFS(СВЦЭМ!#REF!,СВЦЭМ!$A$40:$A$783,$A284,СВЦЭМ!$B$40:$B$783,W$260)+'СЕТ СН'!$F$15</f>
        <v>#REF!</v>
      </c>
      <c r="X284" s="36" t="e">
        <f>SUMIFS(СВЦЭМ!#REF!,СВЦЭМ!$A$40:$A$783,$A284,СВЦЭМ!$B$40:$B$783,X$260)+'СЕТ СН'!$F$15</f>
        <v>#REF!</v>
      </c>
      <c r="Y284" s="36" t="e">
        <f>SUMIFS(СВЦЭМ!#REF!,СВЦЭМ!$A$40:$A$783,$A284,СВЦЭМ!$B$40:$B$783,Y$260)+'СЕТ СН'!$F$15</f>
        <v>#REF!</v>
      </c>
    </row>
    <row r="285" spans="1:25" ht="15.75" hidden="1" x14ac:dyDescent="0.2">
      <c r="A285" s="35">
        <f t="shared" si="7"/>
        <v>44372</v>
      </c>
      <c r="B285" s="36" t="e">
        <f>SUMIFS(СВЦЭМ!#REF!,СВЦЭМ!$A$40:$A$783,$A285,СВЦЭМ!$B$40:$B$783,B$260)+'СЕТ СН'!$F$15</f>
        <v>#REF!</v>
      </c>
      <c r="C285" s="36" t="e">
        <f>SUMIFS(СВЦЭМ!#REF!,СВЦЭМ!$A$40:$A$783,$A285,СВЦЭМ!$B$40:$B$783,C$260)+'СЕТ СН'!$F$15</f>
        <v>#REF!</v>
      </c>
      <c r="D285" s="36" t="e">
        <f>SUMIFS(СВЦЭМ!#REF!,СВЦЭМ!$A$40:$A$783,$A285,СВЦЭМ!$B$40:$B$783,D$260)+'СЕТ СН'!$F$15</f>
        <v>#REF!</v>
      </c>
      <c r="E285" s="36" t="e">
        <f>SUMIFS(СВЦЭМ!#REF!,СВЦЭМ!$A$40:$A$783,$A285,СВЦЭМ!$B$40:$B$783,E$260)+'СЕТ СН'!$F$15</f>
        <v>#REF!</v>
      </c>
      <c r="F285" s="36" t="e">
        <f>SUMIFS(СВЦЭМ!#REF!,СВЦЭМ!$A$40:$A$783,$A285,СВЦЭМ!$B$40:$B$783,F$260)+'СЕТ СН'!$F$15</f>
        <v>#REF!</v>
      </c>
      <c r="G285" s="36" t="e">
        <f>SUMIFS(СВЦЭМ!#REF!,СВЦЭМ!$A$40:$A$783,$A285,СВЦЭМ!$B$40:$B$783,G$260)+'СЕТ СН'!$F$15</f>
        <v>#REF!</v>
      </c>
      <c r="H285" s="36" t="e">
        <f>SUMIFS(СВЦЭМ!#REF!,СВЦЭМ!$A$40:$A$783,$A285,СВЦЭМ!$B$40:$B$783,H$260)+'СЕТ СН'!$F$15</f>
        <v>#REF!</v>
      </c>
      <c r="I285" s="36" t="e">
        <f>SUMIFS(СВЦЭМ!#REF!,СВЦЭМ!$A$40:$A$783,$A285,СВЦЭМ!$B$40:$B$783,I$260)+'СЕТ СН'!$F$15</f>
        <v>#REF!</v>
      </c>
      <c r="J285" s="36" t="e">
        <f>SUMIFS(СВЦЭМ!#REF!,СВЦЭМ!$A$40:$A$783,$A285,СВЦЭМ!$B$40:$B$783,J$260)+'СЕТ СН'!$F$15</f>
        <v>#REF!</v>
      </c>
      <c r="K285" s="36" t="e">
        <f>SUMIFS(СВЦЭМ!#REF!,СВЦЭМ!$A$40:$A$783,$A285,СВЦЭМ!$B$40:$B$783,K$260)+'СЕТ СН'!$F$15</f>
        <v>#REF!</v>
      </c>
      <c r="L285" s="36" t="e">
        <f>SUMIFS(СВЦЭМ!#REF!,СВЦЭМ!$A$40:$A$783,$A285,СВЦЭМ!$B$40:$B$783,L$260)+'СЕТ СН'!$F$15</f>
        <v>#REF!</v>
      </c>
      <c r="M285" s="36" t="e">
        <f>SUMIFS(СВЦЭМ!#REF!,СВЦЭМ!$A$40:$A$783,$A285,СВЦЭМ!$B$40:$B$783,M$260)+'СЕТ СН'!$F$15</f>
        <v>#REF!</v>
      </c>
      <c r="N285" s="36" t="e">
        <f>SUMIFS(СВЦЭМ!#REF!,СВЦЭМ!$A$40:$A$783,$A285,СВЦЭМ!$B$40:$B$783,N$260)+'СЕТ СН'!$F$15</f>
        <v>#REF!</v>
      </c>
      <c r="O285" s="36" t="e">
        <f>SUMIFS(СВЦЭМ!#REF!,СВЦЭМ!$A$40:$A$783,$A285,СВЦЭМ!$B$40:$B$783,O$260)+'СЕТ СН'!$F$15</f>
        <v>#REF!</v>
      </c>
      <c r="P285" s="36" t="e">
        <f>SUMIFS(СВЦЭМ!#REF!,СВЦЭМ!$A$40:$A$783,$A285,СВЦЭМ!$B$40:$B$783,P$260)+'СЕТ СН'!$F$15</f>
        <v>#REF!</v>
      </c>
      <c r="Q285" s="36" t="e">
        <f>SUMIFS(СВЦЭМ!#REF!,СВЦЭМ!$A$40:$A$783,$A285,СВЦЭМ!$B$40:$B$783,Q$260)+'СЕТ СН'!$F$15</f>
        <v>#REF!</v>
      </c>
      <c r="R285" s="36" t="e">
        <f>SUMIFS(СВЦЭМ!#REF!,СВЦЭМ!$A$40:$A$783,$A285,СВЦЭМ!$B$40:$B$783,R$260)+'СЕТ СН'!$F$15</f>
        <v>#REF!</v>
      </c>
      <c r="S285" s="36" t="e">
        <f>SUMIFS(СВЦЭМ!#REF!,СВЦЭМ!$A$40:$A$783,$A285,СВЦЭМ!$B$40:$B$783,S$260)+'СЕТ СН'!$F$15</f>
        <v>#REF!</v>
      </c>
      <c r="T285" s="36" t="e">
        <f>SUMIFS(СВЦЭМ!#REF!,СВЦЭМ!$A$40:$A$783,$A285,СВЦЭМ!$B$40:$B$783,T$260)+'СЕТ СН'!$F$15</f>
        <v>#REF!</v>
      </c>
      <c r="U285" s="36" t="e">
        <f>SUMIFS(СВЦЭМ!#REF!,СВЦЭМ!$A$40:$A$783,$A285,СВЦЭМ!$B$40:$B$783,U$260)+'СЕТ СН'!$F$15</f>
        <v>#REF!</v>
      </c>
      <c r="V285" s="36" t="e">
        <f>SUMIFS(СВЦЭМ!#REF!,СВЦЭМ!$A$40:$A$783,$A285,СВЦЭМ!$B$40:$B$783,V$260)+'СЕТ СН'!$F$15</f>
        <v>#REF!</v>
      </c>
      <c r="W285" s="36" t="e">
        <f>SUMIFS(СВЦЭМ!#REF!,СВЦЭМ!$A$40:$A$783,$A285,СВЦЭМ!$B$40:$B$783,W$260)+'СЕТ СН'!$F$15</f>
        <v>#REF!</v>
      </c>
      <c r="X285" s="36" t="e">
        <f>SUMIFS(СВЦЭМ!#REF!,СВЦЭМ!$A$40:$A$783,$A285,СВЦЭМ!$B$40:$B$783,X$260)+'СЕТ СН'!$F$15</f>
        <v>#REF!</v>
      </c>
      <c r="Y285" s="36" t="e">
        <f>SUMIFS(СВЦЭМ!#REF!,СВЦЭМ!$A$40:$A$783,$A285,СВЦЭМ!$B$40:$B$783,Y$260)+'СЕТ СН'!$F$15</f>
        <v>#REF!</v>
      </c>
    </row>
    <row r="286" spans="1:25" ht="15.75" hidden="1" x14ac:dyDescent="0.2">
      <c r="A286" s="35">
        <f t="shared" si="7"/>
        <v>44373</v>
      </c>
      <c r="B286" s="36" t="e">
        <f>SUMIFS(СВЦЭМ!#REF!,СВЦЭМ!$A$40:$A$783,$A286,СВЦЭМ!$B$40:$B$783,B$260)+'СЕТ СН'!$F$15</f>
        <v>#REF!</v>
      </c>
      <c r="C286" s="36" t="e">
        <f>SUMIFS(СВЦЭМ!#REF!,СВЦЭМ!$A$40:$A$783,$A286,СВЦЭМ!$B$40:$B$783,C$260)+'СЕТ СН'!$F$15</f>
        <v>#REF!</v>
      </c>
      <c r="D286" s="36" t="e">
        <f>SUMIFS(СВЦЭМ!#REF!,СВЦЭМ!$A$40:$A$783,$A286,СВЦЭМ!$B$40:$B$783,D$260)+'СЕТ СН'!$F$15</f>
        <v>#REF!</v>
      </c>
      <c r="E286" s="36" t="e">
        <f>SUMIFS(СВЦЭМ!#REF!,СВЦЭМ!$A$40:$A$783,$A286,СВЦЭМ!$B$40:$B$783,E$260)+'СЕТ СН'!$F$15</f>
        <v>#REF!</v>
      </c>
      <c r="F286" s="36" t="e">
        <f>SUMIFS(СВЦЭМ!#REF!,СВЦЭМ!$A$40:$A$783,$A286,СВЦЭМ!$B$40:$B$783,F$260)+'СЕТ СН'!$F$15</f>
        <v>#REF!</v>
      </c>
      <c r="G286" s="36" t="e">
        <f>SUMIFS(СВЦЭМ!#REF!,СВЦЭМ!$A$40:$A$783,$A286,СВЦЭМ!$B$40:$B$783,G$260)+'СЕТ СН'!$F$15</f>
        <v>#REF!</v>
      </c>
      <c r="H286" s="36" t="e">
        <f>SUMIFS(СВЦЭМ!#REF!,СВЦЭМ!$A$40:$A$783,$A286,СВЦЭМ!$B$40:$B$783,H$260)+'СЕТ СН'!$F$15</f>
        <v>#REF!</v>
      </c>
      <c r="I286" s="36" t="e">
        <f>SUMIFS(СВЦЭМ!#REF!,СВЦЭМ!$A$40:$A$783,$A286,СВЦЭМ!$B$40:$B$783,I$260)+'СЕТ СН'!$F$15</f>
        <v>#REF!</v>
      </c>
      <c r="J286" s="36" t="e">
        <f>SUMIFS(СВЦЭМ!#REF!,СВЦЭМ!$A$40:$A$783,$A286,СВЦЭМ!$B$40:$B$783,J$260)+'СЕТ СН'!$F$15</f>
        <v>#REF!</v>
      </c>
      <c r="K286" s="36" t="e">
        <f>SUMIFS(СВЦЭМ!#REF!,СВЦЭМ!$A$40:$A$783,$A286,СВЦЭМ!$B$40:$B$783,K$260)+'СЕТ СН'!$F$15</f>
        <v>#REF!</v>
      </c>
      <c r="L286" s="36" t="e">
        <f>SUMIFS(СВЦЭМ!#REF!,СВЦЭМ!$A$40:$A$783,$A286,СВЦЭМ!$B$40:$B$783,L$260)+'СЕТ СН'!$F$15</f>
        <v>#REF!</v>
      </c>
      <c r="M286" s="36" t="e">
        <f>SUMIFS(СВЦЭМ!#REF!,СВЦЭМ!$A$40:$A$783,$A286,СВЦЭМ!$B$40:$B$783,M$260)+'СЕТ СН'!$F$15</f>
        <v>#REF!</v>
      </c>
      <c r="N286" s="36" t="e">
        <f>SUMIFS(СВЦЭМ!#REF!,СВЦЭМ!$A$40:$A$783,$A286,СВЦЭМ!$B$40:$B$783,N$260)+'СЕТ СН'!$F$15</f>
        <v>#REF!</v>
      </c>
      <c r="O286" s="36" t="e">
        <f>SUMIFS(СВЦЭМ!#REF!,СВЦЭМ!$A$40:$A$783,$A286,СВЦЭМ!$B$40:$B$783,O$260)+'СЕТ СН'!$F$15</f>
        <v>#REF!</v>
      </c>
      <c r="P286" s="36" t="e">
        <f>SUMIFS(СВЦЭМ!#REF!,СВЦЭМ!$A$40:$A$783,$A286,СВЦЭМ!$B$40:$B$783,P$260)+'СЕТ СН'!$F$15</f>
        <v>#REF!</v>
      </c>
      <c r="Q286" s="36" t="e">
        <f>SUMIFS(СВЦЭМ!#REF!,СВЦЭМ!$A$40:$A$783,$A286,СВЦЭМ!$B$40:$B$783,Q$260)+'СЕТ СН'!$F$15</f>
        <v>#REF!</v>
      </c>
      <c r="R286" s="36" t="e">
        <f>SUMIFS(СВЦЭМ!#REF!,СВЦЭМ!$A$40:$A$783,$A286,СВЦЭМ!$B$40:$B$783,R$260)+'СЕТ СН'!$F$15</f>
        <v>#REF!</v>
      </c>
      <c r="S286" s="36" t="e">
        <f>SUMIFS(СВЦЭМ!#REF!,СВЦЭМ!$A$40:$A$783,$A286,СВЦЭМ!$B$40:$B$783,S$260)+'СЕТ СН'!$F$15</f>
        <v>#REF!</v>
      </c>
      <c r="T286" s="36" t="e">
        <f>SUMIFS(СВЦЭМ!#REF!,СВЦЭМ!$A$40:$A$783,$A286,СВЦЭМ!$B$40:$B$783,T$260)+'СЕТ СН'!$F$15</f>
        <v>#REF!</v>
      </c>
      <c r="U286" s="36" t="e">
        <f>SUMIFS(СВЦЭМ!#REF!,СВЦЭМ!$A$40:$A$783,$A286,СВЦЭМ!$B$40:$B$783,U$260)+'СЕТ СН'!$F$15</f>
        <v>#REF!</v>
      </c>
      <c r="V286" s="36" t="e">
        <f>SUMIFS(СВЦЭМ!#REF!,СВЦЭМ!$A$40:$A$783,$A286,СВЦЭМ!$B$40:$B$783,V$260)+'СЕТ СН'!$F$15</f>
        <v>#REF!</v>
      </c>
      <c r="W286" s="36" t="e">
        <f>SUMIFS(СВЦЭМ!#REF!,СВЦЭМ!$A$40:$A$783,$A286,СВЦЭМ!$B$40:$B$783,W$260)+'СЕТ СН'!$F$15</f>
        <v>#REF!</v>
      </c>
      <c r="X286" s="36" t="e">
        <f>SUMIFS(СВЦЭМ!#REF!,СВЦЭМ!$A$40:$A$783,$A286,СВЦЭМ!$B$40:$B$783,X$260)+'СЕТ СН'!$F$15</f>
        <v>#REF!</v>
      </c>
      <c r="Y286" s="36" t="e">
        <f>SUMIFS(СВЦЭМ!#REF!,СВЦЭМ!$A$40:$A$783,$A286,СВЦЭМ!$B$40:$B$783,Y$260)+'СЕТ СН'!$F$15</f>
        <v>#REF!</v>
      </c>
    </row>
    <row r="287" spans="1:25" ht="15.75" hidden="1" x14ac:dyDescent="0.2">
      <c r="A287" s="35">
        <f t="shared" si="7"/>
        <v>44374</v>
      </c>
      <c r="B287" s="36" t="e">
        <f>SUMIFS(СВЦЭМ!#REF!,СВЦЭМ!$A$40:$A$783,$A287,СВЦЭМ!$B$40:$B$783,B$260)+'СЕТ СН'!$F$15</f>
        <v>#REF!</v>
      </c>
      <c r="C287" s="36" t="e">
        <f>SUMIFS(СВЦЭМ!#REF!,СВЦЭМ!$A$40:$A$783,$A287,СВЦЭМ!$B$40:$B$783,C$260)+'СЕТ СН'!$F$15</f>
        <v>#REF!</v>
      </c>
      <c r="D287" s="36" t="e">
        <f>SUMIFS(СВЦЭМ!#REF!,СВЦЭМ!$A$40:$A$783,$A287,СВЦЭМ!$B$40:$B$783,D$260)+'СЕТ СН'!$F$15</f>
        <v>#REF!</v>
      </c>
      <c r="E287" s="36" t="e">
        <f>SUMIFS(СВЦЭМ!#REF!,СВЦЭМ!$A$40:$A$783,$A287,СВЦЭМ!$B$40:$B$783,E$260)+'СЕТ СН'!$F$15</f>
        <v>#REF!</v>
      </c>
      <c r="F287" s="36" t="e">
        <f>SUMIFS(СВЦЭМ!#REF!,СВЦЭМ!$A$40:$A$783,$A287,СВЦЭМ!$B$40:$B$783,F$260)+'СЕТ СН'!$F$15</f>
        <v>#REF!</v>
      </c>
      <c r="G287" s="36" t="e">
        <f>SUMIFS(СВЦЭМ!#REF!,СВЦЭМ!$A$40:$A$783,$A287,СВЦЭМ!$B$40:$B$783,G$260)+'СЕТ СН'!$F$15</f>
        <v>#REF!</v>
      </c>
      <c r="H287" s="36" t="e">
        <f>SUMIFS(СВЦЭМ!#REF!,СВЦЭМ!$A$40:$A$783,$A287,СВЦЭМ!$B$40:$B$783,H$260)+'СЕТ СН'!$F$15</f>
        <v>#REF!</v>
      </c>
      <c r="I287" s="36" t="e">
        <f>SUMIFS(СВЦЭМ!#REF!,СВЦЭМ!$A$40:$A$783,$A287,СВЦЭМ!$B$40:$B$783,I$260)+'СЕТ СН'!$F$15</f>
        <v>#REF!</v>
      </c>
      <c r="J287" s="36" t="e">
        <f>SUMIFS(СВЦЭМ!#REF!,СВЦЭМ!$A$40:$A$783,$A287,СВЦЭМ!$B$40:$B$783,J$260)+'СЕТ СН'!$F$15</f>
        <v>#REF!</v>
      </c>
      <c r="K287" s="36" t="e">
        <f>SUMIFS(СВЦЭМ!#REF!,СВЦЭМ!$A$40:$A$783,$A287,СВЦЭМ!$B$40:$B$783,K$260)+'СЕТ СН'!$F$15</f>
        <v>#REF!</v>
      </c>
      <c r="L287" s="36" t="e">
        <f>SUMIFS(СВЦЭМ!#REF!,СВЦЭМ!$A$40:$A$783,$A287,СВЦЭМ!$B$40:$B$783,L$260)+'СЕТ СН'!$F$15</f>
        <v>#REF!</v>
      </c>
      <c r="M287" s="36" t="e">
        <f>SUMIFS(СВЦЭМ!#REF!,СВЦЭМ!$A$40:$A$783,$A287,СВЦЭМ!$B$40:$B$783,M$260)+'СЕТ СН'!$F$15</f>
        <v>#REF!</v>
      </c>
      <c r="N287" s="36" t="e">
        <f>SUMIFS(СВЦЭМ!#REF!,СВЦЭМ!$A$40:$A$783,$A287,СВЦЭМ!$B$40:$B$783,N$260)+'СЕТ СН'!$F$15</f>
        <v>#REF!</v>
      </c>
      <c r="O287" s="36" t="e">
        <f>SUMIFS(СВЦЭМ!#REF!,СВЦЭМ!$A$40:$A$783,$A287,СВЦЭМ!$B$40:$B$783,O$260)+'СЕТ СН'!$F$15</f>
        <v>#REF!</v>
      </c>
      <c r="P287" s="36" t="e">
        <f>SUMIFS(СВЦЭМ!#REF!,СВЦЭМ!$A$40:$A$783,$A287,СВЦЭМ!$B$40:$B$783,P$260)+'СЕТ СН'!$F$15</f>
        <v>#REF!</v>
      </c>
      <c r="Q287" s="36" t="e">
        <f>SUMIFS(СВЦЭМ!#REF!,СВЦЭМ!$A$40:$A$783,$A287,СВЦЭМ!$B$40:$B$783,Q$260)+'СЕТ СН'!$F$15</f>
        <v>#REF!</v>
      </c>
      <c r="R287" s="36" t="e">
        <f>SUMIFS(СВЦЭМ!#REF!,СВЦЭМ!$A$40:$A$783,$A287,СВЦЭМ!$B$40:$B$783,R$260)+'СЕТ СН'!$F$15</f>
        <v>#REF!</v>
      </c>
      <c r="S287" s="36" t="e">
        <f>SUMIFS(СВЦЭМ!#REF!,СВЦЭМ!$A$40:$A$783,$A287,СВЦЭМ!$B$40:$B$783,S$260)+'СЕТ СН'!$F$15</f>
        <v>#REF!</v>
      </c>
      <c r="T287" s="36" t="e">
        <f>SUMIFS(СВЦЭМ!#REF!,СВЦЭМ!$A$40:$A$783,$A287,СВЦЭМ!$B$40:$B$783,T$260)+'СЕТ СН'!$F$15</f>
        <v>#REF!</v>
      </c>
      <c r="U287" s="36" t="e">
        <f>SUMIFS(СВЦЭМ!#REF!,СВЦЭМ!$A$40:$A$783,$A287,СВЦЭМ!$B$40:$B$783,U$260)+'СЕТ СН'!$F$15</f>
        <v>#REF!</v>
      </c>
      <c r="V287" s="36" t="e">
        <f>SUMIFS(СВЦЭМ!#REF!,СВЦЭМ!$A$40:$A$783,$A287,СВЦЭМ!$B$40:$B$783,V$260)+'СЕТ СН'!$F$15</f>
        <v>#REF!</v>
      </c>
      <c r="W287" s="36" t="e">
        <f>SUMIFS(СВЦЭМ!#REF!,СВЦЭМ!$A$40:$A$783,$A287,СВЦЭМ!$B$40:$B$783,W$260)+'СЕТ СН'!$F$15</f>
        <v>#REF!</v>
      </c>
      <c r="X287" s="36" t="e">
        <f>SUMIFS(СВЦЭМ!#REF!,СВЦЭМ!$A$40:$A$783,$A287,СВЦЭМ!$B$40:$B$783,X$260)+'СЕТ СН'!$F$15</f>
        <v>#REF!</v>
      </c>
      <c r="Y287" s="36" t="e">
        <f>SUMIFS(СВЦЭМ!#REF!,СВЦЭМ!$A$40:$A$783,$A287,СВЦЭМ!$B$40:$B$783,Y$260)+'СЕТ СН'!$F$15</f>
        <v>#REF!</v>
      </c>
    </row>
    <row r="288" spans="1:25" ht="15.75" hidden="1" x14ac:dyDescent="0.2">
      <c r="A288" s="35">
        <f t="shared" si="7"/>
        <v>44375</v>
      </c>
      <c r="B288" s="36" t="e">
        <f>SUMIFS(СВЦЭМ!#REF!,СВЦЭМ!$A$40:$A$783,$A288,СВЦЭМ!$B$40:$B$783,B$260)+'СЕТ СН'!$F$15</f>
        <v>#REF!</v>
      </c>
      <c r="C288" s="36" t="e">
        <f>SUMIFS(СВЦЭМ!#REF!,СВЦЭМ!$A$40:$A$783,$A288,СВЦЭМ!$B$40:$B$783,C$260)+'СЕТ СН'!$F$15</f>
        <v>#REF!</v>
      </c>
      <c r="D288" s="36" t="e">
        <f>SUMIFS(СВЦЭМ!#REF!,СВЦЭМ!$A$40:$A$783,$A288,СВЦЭМ!$B$40:$B$783,D$260)+'СЕТ СН'!$F$15</f>
        <v>#REF!</v>
      </c>
      <c r="E288" s="36" t="e">
        <f>SUMIFS(СВЦЭМ!#REF!,СВЦЭМ!$A$40:$A$783,$A288,СВЦЭМ!$B$40:$B$783,E$260)+'СЕТ СН'!$F$15</f>
        <v>#REF!</v>
      </c>
      <c r="F288" s="36" t="e">
        <f>SUMIFS(СВЦЭМ!#REF!,СВЦЭМ!$A$40:$A$783,$A288,СВЦЭМ!$B$40:$B$783,F$260)+'СЕТ СН'!$F$15</f>
        <v>#REF!</v>
      </c>
      <c r="G288" s="36" t="e">
        <f>SUMIFS(СВЦЭМ!#REF!,СВЦЭМ!$A$40:$A$783,$A288,СВЦЭМ!$B$40:$B$783,G$260)+'СЕТ СН'!$F$15</f>
        <v>#REF!</v>
      </c>
      <c r="H288" s="36" t="e">
        <f>SUMIFS(СВЦЭМ!#REF!,СВЦЭМ!$A$40:$A$783,$A288,СВЦЭМ!$B$40:$B$783,H$260)+'СЕТ СН'!$F$15</f>
        <v>#REF!</v>
      </c>
      <c r="I288" s="36" t="e">
        <f>SUMIFS(СВЦЭМ!#REF!,СВЦЭМ!$A$40:$A$783,$A288,СВЦЭМ!$B$40:$B$783,I$260)+'СЕТ СН'!$F$15</f>
        <v>#REF!</v>
      </c>
      <c r="J288" s="36" t="e">
        <f>SUMIFS(СВЦЭМ!#REF!,СВЦЭМ!$A$40:$A$783,$A288,СВЦЭМ!$B$40:$B$783,J$260)+'СЕТ СН'!$F$15</f>
        <v>#REF!</v>
      </c>
      <c r="K288" s="36" t="e">
        <f>SUMIFS(СВЦЭМ!#REF!,СВЦЭМ!$A$40:$A$783,$A288,СВЦЭМ!$B$40:$B$783,K$260)+'СЕТ СН'!$F$15</f>
        <v>#REF!</v>
      </c>
      <c r="L288" s="36" t="e">
        <f>SUMIFS(СВЦЭМ!#REF!,СВЦЭМ!$A$40:$A$783,$A288,СВЦЭМ!$B$40:$B$783,L$260)+'СЕТ СН'!$F$15</f>
        <v>#REF!</v>
      </c>
      <c r="M288" s="36" t="e">
        <f>SUMIFS(СВЦЭМ!#REF!,СВЦЭМ!$A$40:$A$783,$A288,СВЦЭМ!$B$40:$B$783,M$260)+'СЕТ СН'!$F$15</f>
        <v>#REF!</v>
      </c>
      <c r="N288" s="36" t="e">
        <f>SUMIFS(СВЦЭМ!#REF!,СВЦЭМ!$A$40:$A$783,$A288,СВЦЭМ!$B$40:$B$783,N$260)+'СЕТ СН'!$F$15</f>
        <v>#REF!</v>
      </c>
      <c r="O288" s="36" t="e">
        <f>SUMIFS(СВЦЭМ!#REF!,СВЦЭМ!$A$40:$A$783,$A288,СВЦЭМ!$B$40:$B$783,O$260)+'СЕТ СН'!$F$15</f>
        <v>#REF!</v>
      </c>
      <c r="P288" s="36" t="e">
        <f>SUMIFS(СВЦЭМ!#REF!,СВЦЭМ!$A$40:$A$783,$A288,СВЦЭМ!$B$40:$B$783,P$260)+'СЕТ СН'!$F$15</f>
        <v>#REF!</v>
      </c>
      <c r="Q288" s="36" t="e">
        <f>SUMIFS(СВЦЭМ!#REF!,СВЦЭМ!$A$40:$A$783,$A288,СВЦЭМ!$B$40:$B$783,Q$260)+'СЕТ СН'!$F$15</f>
        <v>#REF!</v>
      </c>
      <c r="R288" s="36" t="e">
        <f>SUMIFS(СВЦЭМ!#REF!,СВЦЭМ!$A$40:$A$783,$A288,СВЦЭМ!$B$40:$B$783,R$260)+'СЕТ СН'!$F$15</f>
        <v>#REF!</v>
      </c>
      <c r="S288" s="36" t="e">
        <f>SUMIFS(СВЦЭМ!#REF!,СВЦЭМ!$A$40:$A$783,$A288,СВЦЭМ!$B$40:$B$783,S$260)+'СЕТ СН'!$F$15</f>
        <v>#REF!</v>
      </c>
      <c r="T288" s="36" t="e">
        <f>SUMIFS(СВЦЭМ!#REF!,СВЦЭМ!$A$40:$A$783,$A288,СВЦЭМ!$B$40:$B$783,T$260)+'СЕТ СН'!$F$15</f>
        <v>#REF!</v>
      </c>
      <c r="U288" s="36" t="e">
        <f>SUMIFS(СВЦЭМ!#REF!,СВЦЭМ!$A$40:$A$783,$A288,СВЦЭМ!$B$40:$B$783,U$260)+'СЕТ СН'!$F$15</f>
        <v>#REF!</v>
      </c>
      <c r="V288" s="36" t="e">
        <f>SUMIFS(СВЦЭМ!#REF!,СВЦЭМ!$A$40:$A$783,$A288,СВЦЭМ!$B$40:$B$783,V$260)+'СЕТ СН'!$F$15</f>
        <v>#REF!</v>
      </c>
      <c r="W288" s="36" t="e">
        <f>SUMIFS(СВЦЭМ!#REF!,СВЦЭМ!$A$40:$A$783,$A288,СВЦЭМ!$B$40:$B$783,W$260)+'СЕТ СН'!$F$15</f>
        <v>#REF!</v>
      </c>
      <c r="X288" s="36" t="e">
        <f>SUMIFS(СВЦЭМ!#REF!,СВЦЭМ!$A$40:$A$783,$A288,СВЦЭМ!$B$40:$B$783,X$260)+'СЕТ СН'!$F$15</f>
        <v>#REF!</v>
      </c>
      <c r="Y288" s="36" t="e">
        <f>SUMIFS(СВЦЭМ!#REF!,СВЦЭМ!$A$40:$A$783,$A288,СВЦЭМ!$B$40:$B$783,Y$260)+'СЕТ СН'!$F$15</f>
        <v>#REF!</v>
      </c>
    </row>
    <row r="289" spans="1:27" ht="15.75" hidden="1" x14ac:dyDescent="0.2">
      <c r="A289" s="35">
        <f t="shared" si="7"/>
        <v>44376</v>
      </c>
      <c r="B289" s="36" t="e">
        <f>SUMIFS(СВЦЭМ!#REF!,СВЦЭМ!$A$40:$A$783,$A289,СВЦЭМ!$B$40:$B$783,B$260)+'СЕТ СН'!$F$15</f>
        <v>#REF!</v>
      </c>
      <c r="C289" s="36" t="e">
        <f>SUMIFS(СВЦЭМ!#REF!,СВЦЭМ!$A$40:$A$783,$A289,СВЦЭМ!$B$40:$B$783,C$260)+'СЕТ СН'!$F$15</f>
        <v>#REF!</v>
      </c>
      <c r="D289" s="36" t="e">
        <f>SUMIFS(СВЦЭМ!#REF!,СВЦЭМ!$A$40:$A$783,$A289,СВЦЭМ!$B$40:$B$783,D$260)+'СЕТ СН'!$F$15</f>
        <v>#REF!</v>
      </c>
      <c r="E289" s="36" t="e">
        <f>SUMIFS(СВЦЭМ!#REF!,СВЦЭМ!$A$40:$A$783,$A289,СВЦЭМ!$B$40:$B$783,E$260)+'СЕТ СН'!$F$15</f>
        <v>#REF!</v>
      </c>
      <c r="F289" s="36" t="e">
        <f>SUMIFS(СВЦЭМ!#REF!,СВЦЭМ!$A$40:$A$783,$A289,СВЦЭМ!$B$40:$B$783,F$260)+'СЕТ СН'!$F$15</f>
        <v>#REF!</v>
      </c>
      <c r="G289" s="36" t="e">
        <f>SUMIFS(СВЦЭМ!#REF!,СВЦЭМ!$A$40:$A$783,$A289,СВЦЭМ!$B$40:$B$783,G$260)+'СЕТ СН'!$F$15</f>
        <v>#REF!</v>
      </c>
      <c r="H289" s="36" t="e">
        <f>SUMIFS(СВЦЭМ!#REF!,СВЦЭМ!$A$40:$A$783,$A289,СВЦЭМ!$B$40:$B$783,H$260)+'СЕТ СН'!$F$15</f>
        <v>#REF!</v>
      </c>
      <c r="I289" s="36" t="e">
        <f>SUMIFS(СВЦЭМ!#REF!,СВЦЭМ!$A$40:$A$783,$A289,СВЦЭМ!$B$40:$B$783,I$260)+'СЕТ СН'!$F$15</f>
        <v>#REF!</v>
      </c>
      <c r="J289" s="36" t="e">
        <f>SUMIFS(СВЦЭМ!#REF!,СВЦЭМ!$A$40:$A$783,$A289,СВЦЭМ!$B$40:$B$783,J$260)+'СЕТ СН'!$F$15</f>
        <v>#REF!</v>
      </c>
      <c r="K289" s="36" t="e">
        <f>SUMIFS(СВЦЭМ!#REF!,СВЦЭМ!$A$40:$A$783,$A289,СВЦЭМ!$B$40:$B$783,K$260)+'СЕТ СН'!$F$15</f>
        <v>#REF!</v>
      </c>
      <c r="L289" s="36" t="e">
        <f>SUMIFS(СВЦЭМ!#REF!,СВЦЭМ!$A$40:$A$783,$A289,СВЦЭМ!$B$40:$B$783,L$260)+'СЕТ СН'!$F$15</f>
        <v>#REF!</v>
      </c>
      <c r="M289" s="36" t="e">
        <f>SUMIFS(СВЦЭМ!#REF!,СВЦЭМ!$A$40:$A$783,$A289,СВЦЭМ!$B$40:$B$783,M$260)+'СЕТ СН'!$F$15</f>
        <v>#REF!</v>
      </c>
      <c r="N289" s="36" t="e">
        <f>SUMIFS(СВЦЭМ!#REF!,СВЦЭМ!$A$40:$A$783,$A289,СВЦЭМ!$B$40:$B$783,N$260)+'СЕТ СН'!$F$15</f>
        <v>#REF!</v>
      </c>
      <c r="O289" s="36" t="e">
        <f>SUMIFS(СВЦЭМ!#REF!,СВЦЭМ!$A$40:$A$783,$A289,СВЦЭМ!$B$40:$B$783,O$260)+'СЕТ СН'!$F$15</f>
        <v>#REF!</v>
      </c>
      <c r="P289" s="36" t="e">
        <f>SUMIFS(СВЦЭМ!#REF!,СВЦЭМ!$A$40:$A$783,$A289,СВЦЭМ!$B$40:$B$783,P$260)+'СЕТ СН'!$F$15</f>
        <v>#REF!</v>
      </c>
      <c r="Q289" s="36" t="e">
        <f>SUMIFS(СВЦЭМ!#REF!,СВЦЭМ!$A$40:$A$783,$A289,СВЦЭМ!$B$40:$B$783,Q$260)+'СЕТ СН'!$F$15</f>
        <v>#REF!</v>
      </c>
      <c r="R289" s="36" t="e">
        <f>SUMIFS(СВЦЭМ!#REF!,СВЦЭМ!$A$40:$A$783,$A289,СВЦЭМ!$B$40:$B$783,R$260)+'СЕТ СН'!$F$15</f>
        <v>#REF!</v>
      </c>
      <c r="S289" s="36" t="e">
        <f>SUMIFS(СВЦЭМ!#REF!,СВЦЭМ!$A$40:$A$783,$A289,СВЦЭМ!$B$40:$B$783,S$260)+'СЕТ СН'!$F$15</f>
        <v>#REF!</v>
      </c>
      <c r="T289" s="36" t="e">
        <f>SUMIFS(СВЦЭМ!#REF!,СВЦЭМ!$A$40:$A$783,$A289,СВЦЭМ!$B$40:$B$783,T$260)+'СЕТ СН'!$F$15</f>
        <v>#REF!</v>
      </c>
      <c r="U289" s="36" t="e">
        <f>SUMIFS(СВЦЭМ!#REF!,СВЦЭМ!$A$40:$A$783,$A289,СВЦЭМ!$B$40:$B$783,U$260)+'СЕТ СН'!$F$15</f>
        <v>#REF!</v>
      </c>
      <c r="V289" s="36" t="e">
        <f>SUMIFS(СВЦЭМ!#REF!,СВЦЭМ!$A$40:$A$783,$A289,СВЦЭМ!$B$40:$B$783,V$260)+'СЕТ СН'!$F$15</f>
        <v>#REF!</v>
      </c>
      <c r="W289" s="36" t="e">
        <f>SUMIFS(СВЦЭМ!#REF!,СВЦЭМ!$A$40:$A$783,$A289,СВЦЭМ!$B$40:$B$783,W$260)+'СЕТ СН'!$F$15</f>
        <v>#REF!</v>
      </c>
      <c r="X289" s="36" t="e">
        <f>SUMIFS(СВЦЭМ!#REF!,СВЦЭМ!$A$40:$A$783,$A289,СВЦЭМ!$B$40:$B$783,X$260)+'СЕТ СН'!$F$15</f>
        <v>#REF!</v>
      </c>
      <c r="Y289" s="36" t="e">
        <f>SUMIFS(СВЦЭМ!#REF!,СВЦЭМ!$A$40:$A$783,$A289,СВЦЭМ!$B$40:$B$783,Y$260)+'СЕТ СН'!$F$15</f>
        <v>#REF!</v>
      </c>
    </row>
    <row r="290" spans="1:27" ht="15.75" hidden="1" x14ac:dyDescent="0.2">
      <c r="A290" s="35">
        <f t="shared" si="7"/>
        <v>44377</v>
      </c>
      <c r="B290" s="36" t="e">
        <f>SUMIFS(СВЦЭМ!#REF!,СВЦЭМ!$A$40:$A$783,$A290,СВЦЭМ!$B$40:$B$783,B$260)+'СЕТ СН'!$F$15</f>
        <v>#REF!</v>
      </c>
      <c r="C290" s="36" t="e">
        <f>SUMIFS(СВЦЭМ!#REF!,СВЦЭМ!$A$40:$A$783,$A290,СВЦЭМ!$B$40:$B$783,C$260)+'СЕТ СН'!$F$15</f>
        <v>#REF!</v>
      </c>
      <c r="D290" s="36" t="e">
        <f>SUMIFS(СВЦЭМ!#REF!,СВЦЭМ!$A$40:$A$783,$A290,СВЦЭМ!$B$40:$B$783,D$260)+'СЕТ СН'!$F$15</f>
        <v>#REF!</v>
      </c>
      <c r="E290" s="36" t="e">
        <f>SUMIFS(СВЦЭМ!#REF!,СВЦЭМ!$A$40:$A$783,$A290,СВЦЭМ!$B$40:$B$783,E$260)+'СЕТ СН'!$F$15</f>
        <v>#REF!</v>
      </c>
      <c r="F290" s="36" t="e">
        <f>SUMIFS(СВЦЭМ!#REF!,СВЦЭМ!$A$40:$A$783,$A290,СВЦЭМ!$B$40:$B$783,F$260)+'СЕТ СН'!$F$15</f>
        <v>#REF!</v>
      </c>
      <c r="G290" s="36" t="e">
        <f>SUMIFS(СВЦЭМ!#REF!,СВЦЭМ!$A$40:$A$783,$A290,СВЦЭМ!$B$40:$B$783,G$260)+'СЕТ СН'!$F$15</f>
        <v>#REF!</v>
      </c>
      <c r="H290" s="36" t="e">
        <f>SUMIFS(СВЦЭМ!#REF!,СВЦЭМ!$A$40:$A$783,$A290,СВЦЭМ!$B$40:$B$783,H$260)+'СЕТ СН'!$F$15</f>
        <v>#REF!</v>
      </c>
      <c r="I290" s="36" t="e">
        <f>SUMIFS(СВЦЭМ!#REF!,СВЦЭМ!$A$40:$A$783,$A290,СВЦЭМ!$B$40:$B$783,I$260)+'СЕТ СН'!$F$15</f>
        <v>#REF!</v>
      </c>
      <c r="J290" s="36" t="e">
        <f>SUMIFS(СВЦЭМ!#REF!,СВЦЭМ!$A$40:$A$783,$A290,СВЦЭМ!$B$40:$B$783,J$260)+'СЕТ СН'!$F$15</f>
        <v>#REF!</v>
      </c>
      <c r="K290" s="36" t="e">
        <f>SUMIFS(СВЦЭМ!#REF!,СВЦЭМ!$A$40:$A$783,$A290,СВЦЭМ!$B$40:$B$783,K$260)+'СЕТ СН'!$F$15</f>
        <v>#REF!</v>
      </c>
      <c r="L290" s="36" t="e">
        <f>SUMIFS(СВЦЭМ!#REF!,СВЦЭМ!$A$40:$A$783,$A290,СВЦЭМ!$B$40:$B$783,L$260)+'СЕТ СН'!$F$15</f>
        <v>#REF!</v>
      </c>
      <c r="M290" s="36" t="e">
        <f>SUMIFS(СВЦЭМ!#REF!,СВЦЭМ!$A$40:$A$783,$A290,СВЦЭМ!$B$40:$B$783,M$260)+'СЕТ СН'!$F$15</f>
        <v>#REF!</v>
      </c>
      <c r="N290" s="36" t="e">
        <f>SUMIFS(СВЦЭМ!#REF!,СВЦЭМ!$A$40:$A$783,$A290,СВЦЭМ!$B$40:$B$783,N$260)+'СЕТ СН'!$F$15</f>
        <v>#REF!</v>
      </c>
      <c r="O290" s="36" t="e">
        <f>SUMIFS(СВЦЭМ!#REF!,СВЦЭМ!$A$40:$A$783,$A290,СВЦЭМ!$B$40:$B$783,O$260)+'СЕТ СН'!$F$15</f>
        <v>#REF!</v>
      </c>
      <c r="P290" s="36" t="e">
        <f>SUMIFS(СВЦЭМ!#REF!,СВЦЭМ!$A$40:$A$783,$A290,СВЦЭМ!$B$40:$B$783,P$260)+'СЕТ СН'!$F$15</f>
        <v>#REF!</v>
      </c>
      <c r="Q290" s="36" t="e">
        <f>SUMIFS(СВЦЭМ!#REF!,СВЦЭМ!$A$40:$A$783,$A290,СВЦЭМ!$B$40:$B$783,Q$260)+'СЕТ СН'!$F$15</f>
        <v>#REF!</v>
      </c>
      <c r="R290" s="36" t="e">
        <f>SUMIFS(СВЦЭМ!#REF!,СВЦЭМ!$A$40:$A$783,$A290,СВЦЭМ!$B$40:$B$783,R$260)+'СЕТ СН'!$F$15</f>
        <v>#REF!</v>
      </c>
      <c r="S290" s="36" t="e">
        <f>SUMIFS(СВЦЭМ!#REF!,СВЦЭМ!$A$40:$A$783,$A290,СВЦЭМ!$B$40:$B$783,S$260)+'СЕТ СН'!$F$15</f>
        <v>#REF!</v>
      </c>
      <c r="T290" s="36" t="e">
        <f>SUMIFS(СВЦЭМ!#REF!,СВЦЭМ!$A$40:$A$783,$A290,СВЦЭМ!$B$40:$B$783,T$260)+'СЕТ СН'!$F$15</f>
        <v>#REF!</v>
      </c>
      <c r="U290" s="36" t="e">
        <f>SUMIFS(СВЦЭМ!#REF!,СВЦЭМ!$A$40:$A$783,$A290,СВЦЭМ!$B$40:$B$783,U$260)+'СЕТ СН'!$F$15</f>
        <v>#REF!</v>
      </c>
      <c r="V290" s="36" t="e">
        <f>SUMIFS(СВЦЭМ!#REF!,СВЦЭМ!$A$40:$A$783,$A290,СВЦЭМ!$B$40:$B$783,V$260)+'СЕТ СН'!$F$15</f>
        <v>#REF!</v>
      </c>
      <c r="W290" s="36" t="e">
        <f>SUMIFS(СВЦЭМ!#REF!,СВЦЭМ!$A$40:$A$783,$A290,СВЦЭМ!$B$40:$B$783,W$260)+'СЕТ СН'!$F$15</f>
        <v>#REF!</v>
      </c>
      <c r="X290" s="36" t="e">
        <f>SUMIFS(СВЦЭМ!#REF!,СВЦЭМ!$A$40:$A$783,$A290,СВЦЭМ!$B$40:$B$783,X$260)+'СЕТ СН'!$F$15</f>
        <v>#REF!</v>
      </c>
      <c r="Y290" s="36" t="e">
        <f>SUMIFS(СВЦЭМ!#REF!,СВЦЭМ!$A$40:$A$783,$A290,СВЦЭМ!$B$40:$B$783,Y$260)+'СЕТ СН'!$F$15</f>
        <v>#REF!</v>
      </c>
    </row>
    <row r="291" spans="1:27" ht="15.75" hidden="1" x14ac:dyDescent="0.2">
      <c r="A291" s="35">
        <f t="shared" si="7"/>
        <v>44378</v>
      </c>
      <c r="B291" s="36" t="e">
        <f>SUMIFS(СВЦЭМ!#REF!,СВЦЭМ!$A$40:$A$783,$A291,СВЦЭМ!$B$40:$B$783,B$260)+'СЕТ СН'!$F$15</f>
        <v>#REF!</v>
      </c>
      <c r="C291" s="36" t="e">
        <f>SUMIFS(СВЦЭМ!#REF!,СВЦЭМ!$A$40:$A$783,$A291,СВЦЭМ!$B$40:$B$783,C$260)+'СЕТ СН'!$F$15</f>
        <v>#REF!</v>
      </c>
      <c r="D291" s="36" t="e">
        <f>SUMIFS(СВЦЭМ!#REF!,СВЦЭМ!$A$40:$A$783,$A291,СВЦЭМ!$B$40:$B$783,D$260)+'СЕТ СН'!$F$15</f>
        <v>#REF!</v>
      </c>
      <c r="E291" s="36" t="e">
        <f>SUMIFS(СВЦЭМ!#REF!,СВЦЭМ!$A$40:$A$783,$A291,СВЦЭМ!$B$40:$B$783,E$260)+'СЕТ СН'!$F$15</f>
        <v>#REF!</v>
      </c>
      <c r="F291" s="36" t="e">
        <f>SUMIFS(СВЦЭМ!#REF!,СВЦЭМ!$A$40:$A$783,$A291,СВЦЭМ!$B$40:$B$783,F$260)+'СЕТ СН'!$F$15</f>
        <v>#REF!</v>
      </c>
      <c r="G291" s="36" t="e">
        <f>SUMIFS(СВЦЭМ!#REF!,СВЦЭМ!$A$40:$A$783,$A291,СВЦЭМ!$B$40:$B$783,G$260)+'СЕТ СН'!$F$15</f>
        <v>#REF!</v>
      </c>
      <c r="H291" s="36" t="e">
        <f>SUMIFS(СВЦЭМ!#REF!,СВЦЭМ!$A$40:$A$783,$A291,СВЦЭМ!$B$40:$B$783,H$260)+'СЕТ СН'!$F$15</f>
        <v>#REF!</v>
      </c>
      <c r="I291" s="36" t="e">
        <f>SUMIFS(СВЦЭМ!#REF!,СВЦЭМ!$A$40:$A$783,$A291,СВЦЭМ!$B$40:$B$783,I$260)+'СЕТ СН'!$F$15</f>
        <v>#REF!</v>
      </c>
      <c r="J291" s="36" t="e">
        <f>SUMIFS(СВЦЭМ!#REF!,СВЦЭМ!$A$40:$A$783,$A291,СВЦЭМ!$B$40:$B$783,J$260)+'СЕТ СН'!$F$15</f>
        <v>#REF!</v>
      </c>
      <c r="K291" s="36" t="e">
        <f>SUMIFS(СВЦЭМ!#REF!,СВЦЭМ!$A$40:$A$783,$A291,СВЦЭМ!$B$40:$B$783,K$260)+'СЕТ СН'!$F$15</f>
        <v>#REF!</v>
      </c>
      <c r="L291" s="36" t="e">
        <f>SUMIFS(СВЦЭМ!#REF!,СВЦЭМ!$A$40:$A$783,$A291,СВЦЭМ!$B$40:$B$783,L$260)+'СЕТ СН'!$F$15</f>
        <v>#REF!</v>
      </c>
      <c r="M291" s="36" t="e">
        <f>SUMIFS(СВЦЭМ!#REF!,СВЦЭМ!$A$40:$A$783,$A291,СВЦЭМ!$B$40:$B$783,M$260)+'СЕТ СН'!$F$15</f>
        <v>#REF!</v>
      </c>
      <c r="N291" s="36" t="e">
        <f>SUMIFS(СВЦЭМ!#REF!,СВЦЭМ!$A$40:$A$783,$A291,СВЦЭМ!$B$40:$B$783,N$260)+'СЕТ СН'!$F$15</f>
        <v>#REF!</v>
      </c>
      <c r="O291" s="36" t="e">
        <f>SUMIFS(СВЦЭМ!#REF!,СВЦЭМ!$A$40:$A$783,$A291,СВЦЭМ!$B$40:$B$783,O$260)+'СЕТ СН'!$F$15</f>
        <v>#REF!</v>
      </c>
      <c r="P291" s="36" t="e">
        <f>SUMIFS(СВЦЭМ!#REF!,СВЦЭМ!$A$40:$A$783,$A291,СВЦЭМ!$B$40:$B$783,P$260)+'СЕТ СН'!$F$15</f>
        <v>#REF!</v>
      </c>
      <c r="Q291" s="36" t="e">
        <f>SUMIFS(СВЦЭМ!#REF!,СВЦЭМ!$A$40:$A$783,$A291,СВЦЭМ!$B$40:$B$783,Q$260)+'СЕТ СН'!$F$15</f>
        <v>#REF!</v>
      </c>
      <c r="R291" s="36" t="e">
        <f>SUMIFS(СВЦЭМ!#REF!,СВЦЭМ!$A$40:$A$783,$A291,СВЦЭМ!$B$40:$B$783,R$260)+'СЕТ СН'!$F$15</f>
        <v>#REF!</v>
      </c>
      <c r="S291" s="36" t="e">
        <f>SUMIFS(СВЦЭМ!#REF!,СВЦЭМ!$A$40:$A$783,$A291,СВЦЭМ!$B$40:$B$783,S$260)+'СЕТ СН'!$F$15</f>
        <v>#REF!</v>
      </c>
      <c r="T291" s="36" t="e">
        <f>SUMIFS(СВЦЭМ!#REF!,СВЦЭМ!$A$40:$A$783,$A291,СВЦЭМ!$B$40:$B$783,T$260)+'СЕТ СН'!$F$15</f>
        <v>#REF!</v>
      </c>
      <c r="U291" s="36" t="e">
        <f>SUMIFS(СВЦЭМ!#REF!,СВЦЭМ!$A$40:$A$783,$A291,СВЦЭМ!$B$40:$B$783,U$260)+'СЕТ СН'!$F$15</f>
        <v>#REF!</v>
      </c>
      <c r="V291" s="36" t="e">
        <f>SUMIFS(СВЦЭМ!#REF!,СВЦЭМ!$A$40:$A$783,$A291,СВЦЭМ!$B$40:$B$783,V$260)+'СЕТ СН'!$F$15</f>
        <v>#REF!</v>
      </c>
      <c r="W291" s="36" t="e">
        <f>SUMIFS(СВЦЭМ!#REF!,СВЦЭМ!$A$40:$A$783,$A291,СВЦЭМ!$B$40:$B$783,W$260)+'СЕТ СН'!$F$15</f>
        <v>#REF!</v>
      </c>
      <c r="X291" s="36" t="e">
        <f>SUMIFS(СВЦЭМ!#REF!,СВЦЭМ!$A$40:$A$783,$A291,СВЦЭМ!$B$40:$B$783,X$260)+'СЕТ СН'!$F$15</f>
        <v>#REF!</v>
      </c>
      <c r="Y291" s="36" t="e">
        <f>SUMIFS(СВЦЭМ!#REF!,СВЦЭМ!$A$40:$A$783,$A291,СВЦЭМ!$B$40:$B$783,Y$260)+'СЕТ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01.06.2021</v>
      </c>
      <c r="B297" s="36" t="e">
        <f>SUMIFS(СВЦЭМ!#REF!,СВЦЭМ!$A$40:$A$783,$A297,СВЦЭМ!$B$40:$B$783,B$296)+'СЕТ СН'!$F$16</f>
        <v>#REF!</v>
      </c>
      <c r="C297" s="36" t="e">
        <f>SUMIFS(СВЦЭМ!#REF!,СВЦЭМ!$A$40:$A$783,$A297,СВЦЭМ!$B$40:$B$783,C$296)+'СЕТ СН'!$F$16</f>
        <v>#REF!</v>
      </c>
      <c r="D297" s="36" t="e">
        <f>SUMIFS(СВЦЭМ!#REF!,СВЦЭМ!$A$40:$A$783,$A297,СВЦЭМ!$B$40:$B$783,D$296)+'СЕТ СН'!$F$16</f>
        <v>#REF!</v>
      </c>
      <c r="E297" s="36" t="e">
        <f>SUMIFS(СВЦЭМ!#REF!,СВЦЭМ!$A$40:$A$783,$A297,СВЦЭМ!$B$40:$B$783,E$296)+'СЕТ СН'!$F$16</f>
        <v>#REF!</v>
      </c>
      <c r="F297" s="36" t="e">
        <f>SUMIFS(СВЦЭМ!#REF!,СВЦЭМ!$A$40:$A$783,$A297,СВЦЭМ!$B$40:$B$783,F$296)+'СЕТ СН'!$F$16</f>
        <v>#REF!</v>
      </c>
      <c r="G297" s="36" t="e">
        <f>SUMIFS(СВЦЭМ!#REF!,СВЦЭМ!$A$40:$A$783,$A297,СВЦЭМ!$B$40:$B$783,G$296)+'СЕТ СН'!$F$16</f>
        <v>#REF!</v>
      </c>
      <c r="H297" s="36" t="e">
        <f>SUMIFS(СВЦЭМ!#REF!,СВЦЭМ!$A$40:$A$783,$A297,СВЦЭМ!$B$40:$B$783,H$296)+'СЕТ СН'!$F$16</f>
        <v>#REF!</v>
      </c>
      <c r="I297" s="36" t="e">
        <f>SUMIFS(СВЦЭМ!#REF!,СВЦЭМ!$A$40:$A$783,$A297,СВЦЭМ!$B$40:$B$783,I$296)+'СЕТ СН'!$F$16</f>
        <v>#REF!</v>
      </c>
      <c r="J297" s="36" t="e">
        <f>SUMIFS(СВЦЭМ!#REF!,СВЦЭМ!$A$40:$A$783,$A297,СВЦЭМ!$B$40:$B$783,J$296)+'СЕТ СН'!$F$16</f>
        <v>#REF!</v>
      </c>
      <c r="K297" s="36" t="e">
        <f>SUMIFS(СВЦЭМ!#REF!,СВЦЭМ!$A$40:$A$783,$A297,СВЦЭМ!$B$40:$B$783,K$296)+'СЕТ СН'!$F$16</f>
        <v>#REF!</v>
      </c>
      <c r="L297" s="36" t="e">
        <f>SUMIFS(СВЦЭМ!#REF!,СВЦЭМ!$A$40:$A$783,$A297,СВЦЭМ!$B$40:$B$783,L$296)+'СЕТ СН'!$F$16</f>
        <v>#REF!</v>
      </c>
      <c r="M297" s="36" t="e">
        <f>SUMIFS(СВЦЭМ!#REF!,СВЦЭМ!$A$40:$A$783,$A297,СВЦЭМ!$B$40:$B$783,M$296)+'СЕТ СН'!$F$16</f>
        <v>#REF!</v>
      </c>
      <c r="N297" s="36" t="e">
        <f>SUMIFS(СВЦЭМ!#REF!,СВЦЭМ!$A$40:$A$783,$A297,СВЦЭМ!$B$40:$B$783,N$296)+'СЕТ СН'!$F$16</f>
        <v>#REF!</v>
      </c>
      <c r="O297" s="36" t="e">
        <f>SUMIFS(СВЦЭМ!#REF!,СВЦЭМ!$A$40:$A$783,$A297,СВЦЭМ!$B$40:$B$783,O$296)+'СЕТ СН'!$F$16</f>
        <v>#REF!</v>
      </c>
      <c r="P297" s="36" t="e">
        <f>SUMIFS(СВЦЭМ!#REF!,СВЦЭМ!$A$40:$A$783,$A297,СВЦЭМ!$B$40:$B$783,P$296)+'СЕТ СН'!$F$16</f>
        <v>#REF!</v>
      </c>
      <c r="Q297" s="36" t="e">
        <f>SUMIFS(СВЦЭМ!#REF!,СВЦЭМ!$A$40:$A$783,$A297,СВЦЭМ!$B$40:$B$783,Q$296)+'СЕТ СН'!$F$16</f>
        <v>#REF!</v>
      </c>
      <c r="R297" s="36" t="e">
        <f>SUMIFS(СВЦЭМ!#REF!,СВЦЭМ!$A$40:$A$783,$A297,СВЦЭМ!$B$40:$B$783,R$296)+'СЕТ СН'!$F$16</f>
        <v>#REF!</v>
      </c>
      <c r="S297" s="36" t="e">
        <f>SUMIFS(СВЦЭМ!#REF!,СВЦЭМ!$A$40:$A$783,$A297,СВЦЭМ!$B$40:$B$783,S$296)+'СЕТ СН'!$F$16</f>
        <v>#REF!</v>
      </c>
      <c r="T297" s="36" t="e">
        <f>SUMIFS(СВЦЭМ!#REF!,СВЦЭМ!$A$40:$A$783,$A297,СВЦЭМ!$B$40:$B$783,T$296)+'СЕТ СН'!$F$16</f>
        <v>#REF!</v>
      </c>
      <c r="U297" s="36" t="e">
        <f>SUMIFS(СВЦЭМ!#REF!,СВЦЭМ!$A$40:$A$783,$A297,СВЦЭМ!$B$40:$B$783,U$296)+'СЕТ СН'!$F$16</f>
        <v>#REF!</v>
      </c>
      <c r="V297" s="36" t="e">
        <f>SUMIFS(СВЦЭМ!#REF!,СВЦЭМ!$A$40:$A$783,$A297,СВЦЭМ!$B$40:$B$783,V$296)+'СЕТ СН'!$F$16</f>
        <v>#REF!</v>
      </c>
      <c r="W297" s="36" t="e">
        <f>SUMIFS(СВЦЭМ!#REF!,СВЦЭМ!$A$40:$A$783,$A297,СВЦЭМ!$B$40:$B$783,W$296)+'СЕТ СН'!$F$16</f>
        <v>#REF!</v>
      </c>
      <c r="X297" s="36" t="e">
        <f>SUMIFS(СВЦЭМ!#REF!,СВЦЭМ!$A$40:$A$783,$A297,СВЦЭМ!$B$40:$B$783,X$296)+'СЕТ СН'!$F$16</f>
        <v>#REF!</v>
      </c>
      <c r="Y297" s="36" t="e">
        <f>SUMIFS(СВЦЭМ!#REF!,СВЦЭМ!$A$40:$A$783,$A297,СВЦЭМ!$B$40:$B$783,Y$296)+'СЕТ СН'!$F$16</f>
        <v>#REF!</v>
      </c>
      <c r="AA297" s="45"/>
    </row>
    <row r="298" spans="1:27" ht="15.75" hidden="1" x14ac:dyDescent="0.2">
      <c r="A298" s="35">
        <f>A297+1</f>
        <v>44349</v>
      </c>
      <c r="B298" s="36" t="e">
        <f>SUMIFS(СВЦЭМ!#REF!,СВЦЭМ!$A$40:$A$783,$A298,СВЦЭМ!$B$40:$B$783,B$296)+'СЕТ СН'!$F$16</f>
        <v>#REF!</v>
      </c>
      <c r="C298" s="36" t="e">
        <f>SUMIFS(СВЦЭМ!#REF!,СВЦЭМ!$A$40:$A$783,$A298,СВЦЭМ!$B$40:$B$783,C$296)+'СЕТ СН'!$F$16</f>
        <v>#REF!</v>
      </c>
      <c r="D298" s="36" t="e">
        <f>SUMIFS(СВЦЭМ!#REF!,СВЦЭМ!$A$40:$A$783,$A298,СВЦЭМ!$B$40:$B$783,D$296)+'СЕТ СН'!$F$16</f>
        <v>#REF!</v>
      </c>
      <c r="E298" s="36" t="e">
        <f>SUMIFS(СВЦЭМ!#REF!,СВЦЭМ!$A$40:$A$783,$A298,СВЦЭМ!$B$40:$B$783,E$296)+'СЕТ СН'!$F$16</f>
        <v>#REF!</v>
      </c>
      <c r="F298" s="36" t="e">
        <f>SUMIFS(СВЦЭМ!#REF!,СВЦЭМ!$A$40:$A$783,$A298,СВЦЭМ!$B$40:$B$783,F$296)+'СЕТ СН'!$F$16</f>
        <v>#REF!</v>
      </c>
      <c r="G298" s="36" t="e">
        <f>SUMIFS(СВЦЭМ!#REF!,СВЦЭМ!$A$40:$A$783,$A298,СВЦЭМ!$B$40:$B$783,G$296)+'СЕТ СН'!$F$16</f>
        <v>#REF!</v>
      </c>
      <c r="H298" s="36" t="e">
        <f>SUMIFS(СВЦЭМ!#REF!,СВЦЭМ!$A$40:$A$783,$A298,СВЦЭМ!$B$40:$B$783,H$296)+'СЕТ СН'!$F$16</f>
        <v>#REF!</v>
      </c>
      <c r="I298" s="36" t="e">
        <f>SUMIFS(СВЦЭМ!#REF!,СВЦЭМ!$A$40:$A$783,$A298,СВЦЭМ!$B$40:$B$783,I$296)+'СЕТ СН'!$F$16</f>
        <v>#REF!</v>
      </c>
      <c r="J298" s="36" t="e">
        <f>SUMIFS(СВЦЭМ!#REF!,СВЦЭМ!$A$40:$A$783,$A298,СВЦЭМ!$B$40:$B$783,J$296)+'СЕТ СН'!$F$16</f>
        <v>#REF!</v>
      </c>
      <c r="K298" s="36" t="e">
        <f>SUMIFS(СВЦЭМ!#REF!,СВЦЭМ!$A$40:$A$783,$A298,СВЦЭМ!$B$40:$B$783,K$296)+'СЕТ СН'!$F$16</f>
        <v>#REF!</v>
      </c>
      <c r="L298" s="36" t="e">
        <f>SUMIFS(СВЦЭМ!#REF!,СВЦЭМ!$A$40:$A$783,$A298,СВЦЭМ!$B$40:$B$783,L$296)+'СЕТ СН'!$F$16</f>
        <v>#REF!</v>
      </c>
      <c r="M298" s="36" t="e">
        <f>SUMIFS(СВЦЭМ!#REF!,СВЦЭМ!$A$40:$A$783,$A298,СВЦЭМ!$B$40:$B$783,M$296)+'СЕТ СН'!$F$16</f>
        <v>#REF!</v>
      </c>
      <c r="N298" s="36" t="e">
        <f>SUMIFS(СВЦЭМ!#REF!,СВЦЭМ!$A$40:$A$783,$A298,СВЦЭМ!$B$40:$B$783,N$296)+'СЕТ СН'!$F$16</f>
        <v>#REF!</v>
      </c>
      <c r="O298" s="36" t="e">
        <f>SUMIFS(СВЦЭМ!#REF!,СВЦЭМ!$A$40:$A$783,$A298,СВЦЭМ!$B$40:$B$783,O$296)+'СЕТ СН'!$F$16</f>
        <v>#REF!</v>
      </c>
      <c r="P298" s="36" t="e">
        <f>SUMIFS(СВЦЭМ!#REF!,СВЦЭМ!$A$40:$A$783,$A298,СВЦЭМ!$B$40:$B$783,P$296)+'СЕТ СН'!$F$16</f>
        <v>#REF!</v>
      </c>
      <c r="Q298" s="36" t="e">
        <f>SUMIFS(СВЦЭМ!#REF!,СВЦЭМ!$A$40:$A$783,$A298,СВЦЭМ!$B$40:$B$783,Q$296)+'СЕТ СН'!$F$16</f>
        <v>#REF!</v>
      </c>
      <c r="R298" s="36" t="e">
        <f>SUMIFS(СВЦЭМ!#REF!,СВЦЭМ!$A$40:$A$783,$A298,СВЦЭМ!$B$40:$B$783,R$296)+'СЕТ СН'!$F$16</f>
        <v>#REF!</v>
      </c>
      <c r="S298" s="36" t="e">
        <f>SUMIFS(СВЦЭМ!#REF!,СВЦЭМ!$A$40:$A$783,$A298,СВЦЭМ!$B$40:$B$783,S$296)+'СЕТ СН'!$F$16</f>
        <v>#REF!</v>
      </c>
      <c r="T298" s="36" t="e">
        <f>SUMIFS(СВЦЭМ!#REF!,СВЦЭМ!$A$40:$A$783,$A298,СВЦЭМ!$B$40:$B$783,T$296)+'СЕТ СН'!$F$16</f>
        <v>#REF!</v>
      </c>
      <c r="U298" s="36" t="e">
        <f>SUMIFS(СВЦЭМ!#REF!,СВЦЭМ!$A$40:$A$783,$A298,СВЦЭМ!$B$40:$B$783,U$296)+'СЕТ СН'!$F$16</f>
        <v>#REF!</v>
      </c>
      <c r="V298" s="36" t="e">
        <f>SUMIFS(СВЦЭМ!#REF!,СВЦЭМ!$A$40:$A$783,$A298,СВЦЭМ!$B$40:$B$783,V$296)+'СЕТ СН'!$F$16</f>
        <v>#REF!</v>
      </c>
      <c r="W298" s="36" t="e">
        <f>SUMIFS(СВЦЭМ!#REF!,СВЦЭМ!$A$40:$A$783,$A298,СВЦЭМ!$B$40:$B$783,W$296)+'СЕТ СН'!$F$16</f>
        <v>#REF!</v>
      </c>
      <c r="X298" s="36" t="e">
        <f>SUMIFS(СВЦЭМ!#REF!,СВЦЭМ!$A$40:$A$783,$A298,СВЦЭМ!$B$40:$B$783,X$296)+'СЕТ СН'!$F$16</f>
        <v>#REF!</v>
      </c>
      <c r="Y298" s="36" t="e">
        <f>SUMIFS(СВЦЭМ!#REF!,СВЦЭМ!$A$40:$A$783,$A298,СВЦЭМ!$B$40:$B$783,Y$296)+'СЕТ СН'!$F$16</f>
        <v>#REF!</v>
      </c>
    </row>
    <row r="299" spans="1:27" ht="15.75" hidden="1" x14ac:dyDescent="0.2">
      <c r="A299" s="35">
        <f t="shared" ref="A299:A327" si="8">A298+1</f>
        <v>44350</v>
      </c>
      <c r="B299" s="36" t="e">
        <f>SUMIFS(СВЦЭМ!#REF!,СВЦЭМ!$A$40:$A$783,$A299,СВЦЭМ!$B$40:$B$783,B$296)+'СЕТ СН'!$F$16</f>
        <v>#REF!</v>
      </c>
      <c r="C299" s="36" t="e">
        <f>SUMIFS(СВЦЭМ!#REF!,СВЦЭМ!$A$40:$A$783,$A299,СВЦЭМ!$B$40:$B$783,C$296)+'СЕТ СН'!$F$16</f>
        <v>#REF!</v>
      </c>
      <c r="D299" s="36" t="e">
        <f>SUMIFS(СВЦЭМ!#REF!,СВЦЭМ!$A$40:$A$783,$A299,СВЦЭМ!$B$40:$B$783,D$296)+'СЕТ СН'!$F$16</f>
        <v>#REF!</v>
      </c>
      <c r="E299" s="36" t="e">
        <f>SUMIFS(СВЦЭМ!#REF!,СВЦЭМ!$A$40:$A$783,$A299,СВЦЭМ!$B$40:$B$783,E$296)+'СЕТ СН'!$F$16</f>
        <v>#REF!</v>
      </c>
      <c r="F299" s="36" t="e">
        <f>SUMIFS(СВЦЭМ!#REF!,СВЦЭМ!$A$40:$A$783,$A299,СВЦЭМ!$B$40:$B$783,F$296)+'СЕТ СН'!$F$16</f>
        <v>#REF!</v>
      </c>
      <c r="G299" s="36" t="e">
        <f>SUMIFS(СВЦЭМ!#REF!,СВЦЭМ!$A$40:$A$783,$A299,СВЦЭМ!$B$40:$B$783,G$296)+'СЕТ СН'!$F$16</f>
        <v>#REF!</v>
      </c>
      <c r="H299" s="36" t="e">
        <f>SUMIFS(СВЦЭМ!#REF!,СВЦЭМ!$A$40:$A$783,$A299,СВЦЭМ!$B$40:$B$783,H$296)+'СЕТ СН'!$F$16</f>
        <v>#REF!</v>
      </c>
      <c r="I299" s="36" t="e">
        <f>SUMIFS(СВЦЭМ!#REF!,СВЦЭМ!$A$40:$A$783,$A299,СВЦЭМ!$B$40:$B$783,I$296)+'СЕТ СН'!$F$16</f>
        <v>#REF!</v>
      </c>
      <c r="J299" s="36" t="e">
        <f>SUMIFS(СВЦЭМ!#REF!,СВЦЭМ!$A$40:$A$783,$A299,СВЦЭМ!$B$40:$B$783,J$296)+'СЕТ СН'!$F$16</f>
        <v>#REF!</v>
      </c>
      <c r="K299" s="36" t="e">
        <f>SUMIFS(СВЦЭМ!#REF!,СВЦЭМ!$A$40:$A$783,$A299,СВЦЭМ!$B$40:$B$783,K$296)+'СЕТ СН'!$F$16</f>
        <v>#REF!</v>
      </c>
      <c r="L299" s="36" t="e">
        <f>SUMIFS(СВЦЭМ!#REF!,СВЦЭМ!$A$40:$A$783,$A299,СВЦЭМ!$B$40:$B$783,L$296)+'СЕТ СН'!$F$16</f>
        <v>#REF!</v>
      </c>
      <c r="M299" s="36" t="e">
        <f>SUMIFS(СВЦЭМ!#REF!,СВЦЭМ!$A$40:$A$783,$A299,СВЦЭМ!$B$40:$B$783,M$296)+'СЕТ СН'!$F$16</f>
        <v>#REF!</v>
      </c>
      <c r="N299" s="36" t="e">
        <f>SUMIFS(СВЦЭМ!#REF!,СВЦЭМ!$A$40:$A$783,$A299,СВЦЭМ!$B$40:$B$783,N$296)+'СЕТ СН'!$F$16</f>
        <v>#REF!</v>
      </c>
      <c r="O299" s="36" t="e">
        <f>SUMIFS(СВЦЭМ!#REF!,СВЦЭМ!$A$40:$A$783,$A299,СВЦЭМ!$B$40:$B$783,O$296)+'СЕТ СН'!$F$16</f>
        <v>#REF!</v>
      </c>
      <c r="P299" s="36" t="e">
        <f>SUMIFS(СВЦЭМ!#REF!,СВЦЭМ!$A$40:$A$783,$A299,СВЦЭМ!$B$40:$B$783,P$296)+'СЕТ СН'!$F$16</f>
        <v>#REF!</v>
      </c>
      <c r="Q299" s="36" t="e">
        <f>SUMIFS(СВЦЭМ!#REF!,СВЦЭМ!$A$40:$A$783,$A299,СВЦЭМ!$B$40:$B$783,Q$296)+'СЕТ СН'!$F$16</f>
        <v>#REF!</v>
      </c>
      <c r="R299" s="36" t="e">
        <f>SUMIFS(СВЦЭМ!#REF!,СВЦЭМ!$A$40:$A$783,$A299,СВЦЭМ!$B$40:$B$783,R$296)+'СЕТ СН'!$F$16</f>
        <v>#REF!</v>
      </c>
      <c r="S299" s="36" t="e">
        <f>SUMIFS(СВЦЭМ!#REF!,СВЦЭМ!$A$40:$A$783,$A299,СВЦЭМ!$B$40:$B$783,S$296)+'СЕТ СН'!$F$16</f>
        <v>#REF!</v>
      </c>
      <c r="T299" s="36" t="e">
        <f>SUMIFS(СВЦЭМ!#REF!,СВЦЭМ!$A$40:$A$783,$A299,СВЦЭМ!$B$40:$B$783,T$296)+'СЕТ СН'!$F$16</f>
        <v>#REF!</v>
      </c>
      <c r="U299" s="36" t="e">
        <f>SUMIFS(СВЦЭМ!#REF!,СВЦЭМ!$A$40:$A$783,$A299,СВЦЭМ!$B$40:$B$783,U$296)+'СЕТ СН'!$F$16</f>
        <v>#REF!</v>
      </c>
      <c r="V299" s="36" t="e">
        <f>SUMIFS(СВЦЭМ!#REF!,СВЦЭМ!$A$40:$A$783,$A299,СВЦЭМ!$B$40:$B$783,V$296)+'СЕТ СН'!$F$16</f>
        <v>#REF!</v>
      </c>
      <c r="W299" s="36" t="e">
        <f>SUMIFS(СВЦЭМ!#REF!,СВЦЭМ!$A$40:$A$783,$A299,СВЦЭМ!$B$40:$B$783,W$296)+'СЕТ СН'!$F$16</f>
        <v>#REF!</v>
      </c>
      <c r="X299" s="36" t="e">
        <f>SUMIFS(СВЦЭМ!#REF!,СВЦЭМ!$A$40:$A$783,$A299,СВЦЭМ!$B$40:$B$783,X$296)+'СЕТ СН'!$F$16</f>
        <v>#REF!</v>
      </c>
      <c r="Y299" s="36" t="e">
        <f>SUMIFS(СВЦЭМ!#REF!,СВЦЭМ!$A$40:$A$783,$A299,СВЦЭМ!$B$40:$B$783,Y$296)+'СЕТ СН'!$F$16</f>
        <v>#REF!</v>
      </c>
    </row>
    <row r="300" spans="1:27" ht="15.75" hidden="1" x14ac:dyDescent="0.2">
      <c r="A300" s="35">
        <f t="shared" si="8"/>
        <v>44351</v>
      </c>
      <c r="B300" s="36" t="e">
        <f>SUMIFS(СВЦЭМ!#REF!,СВЦЭМ!$A$40:$A$783,$A300,СВЦЭМ!$B$40:$B$783,B$296)+'СЕТ СН'!$F$16</f>
        <v>#REF!</v>
      </c>
      <c r="C300" s="36" t="e">
        <f>SUMIFS(СВЦЭМ!#REF!,СВЦЭМ!$A$40:$A$783,$A300,СВЦЭМ!$B$40:$B$783,C$296)+'СЕТ СН'!$F$16</f>
        <v>#REF!</v>
      </c>
      <c r="D300" s="36" t="e">
        <f>SUMIFS(СВЦЭМ!#REF!,СВЦЭМ!$A$40:$A$783,$A300,СВЦЭМ!$B$40:$B$783,D$296)+'СЕТ СН'!$F$16</f>
        <v>#REF!</v>
      </c>
      <c r="E300" s="36" t="e">
        <f>SUMIFS(СВЦЭМ!#REF!,СВЦЭМ!$A$40:$A$783,$A300,СВЦЭМ!$B$40:$B$783,E$296)+'СЕТ СН'!$F$16</f>
        <v>#REF!</v>
      </c>
      <c r="F300" s="36" t="e">
        <f>SUMIFS(СВЦЭМ!#REF!,СВЦЭМ!$A$40:$A$783,$A300,СВЦЭМ!$B$40:$B$783,F$296)+'СЕТ СН'!$F$16</f>
        <v>#REF!</v>
      </c>
      <c r="G300" s="36" t="e">
        <f>SUMIFS(СВЦЭМ!#REF!,СВЦЭМ!$A$40:$A$783,$A300,СВЦЭМ!$B$40:$B$783,G$296)+'СЕТ СН'!$F$16</f>
        <v>#REF!</v>
      </c>
      <c r="H300" s="36" t="e">
        <f>SUMIFS(СВЦЭМ!#REF!,СВЦЭМ!$A$40:$A$783,$A300,СВЦЭМ!$B$40:$B$783,H$296)+'СЕТ СН'!$F$16</f>
        <v>#REF!</v>
      </c>
      <c r="I300" s="36" t="e">
        <f>SUMIFS(СВЦЭМ!#REF!,СВЦЭМ!$A$40:$A$783,$A300,СВЦЭМ!$B$40:$B$783,I$296)+'СЕТ СН'!$F$16</f>
        <v>#REF!</v>
      </c>
      <c r="J300" s="36" t="e">
        <f>SUMIFS(СВЦЭМ!#REF!,СВЦЭМ!$A$40:$A$783,$A300,СВЦЭМ!$B$40:$B$783,J$296)+'СЕТ СН'!$F$16</f>
        <v>#REF!</v>
      </c>
      <c r="K300" s="36" t="e">
        <f>SUMIFS(СВЦЭМ!#REF!,СВЦЭМ!$A$40:$A$783,$A300,СВЦЭМ!$B$40:$B$783,K$296)+'СЕТ СН'!$F$16</f>
        <v>#REF!</v>
      </c>
      <c r="L300" s="36" t="e">
        <f>SUMIFS(СВЦЭМ!#REF!,СВЦЭМ!$A$40:$A$783,$A300,СВЦЭМ!$B$40:$B$783,L$296)+'СЕТ СН'!$F$16</f>
        <v>#REF!</v>
      </c>
      <c r="M300" s="36" t="e">
        <f>SUMIFS(СВЦЭМ!#REF!,СВЦЭМ!$A$40:$A$783,$A300,СВЦЭМ!$B$40:$B$783,M$296)+'СЕТ СН'!$F$16</f>
        <v>#REF!</v>
      </c>
      <c r="N300" s="36" t="e">
        <f>SUMIFS(СВЦЭМ!#REF!,СВЦЭМ!$A$40:$A$783,$A300,СВЦЭМ!$B$40:$B$783,N$296)+'СЕТ СН'!$F$16</f>
        <v>#REF!</v>
      </c>
      <c r="O300" s="36" t="e">
        <f>SUMIFS(СВЦЭМ!#REF!,СВЦЭМ!$A$40:$A$783,$A300,СВЦЭМ!$B$40:$B$783,O$296)+'СЕТ СН'!$F$16</f>
        <v>#REF!</v>
      </c>
      <c r="P300" s="36" t="e">
        <f>SUMIFS(СВЦЭМ!#REF!,СВЦЭМ!$A$40:$A$783,$A300,СВЦЭМ!$B$40:$B$783,P$296)+'СЕТ СН'!$F$16</f>
        <v>#REF!</v>
      </c>
      <c r="Q300" s="36" t="e">
        <f>SUMIFS(СВЦЭМ!#REF!,СВЦЭМ!$A$40:$A$783,$A300,СВЦЭМ!$B$40:$B$783,Q$296)+'СЕТ СН'!$F$16</f>
        <v>#REF!</v>
      </c>
      <c r="R300" s="36" t="e">
        <f>SUMIFS(СВЦЭМ!#REF!,СВЦЭМ!$A$40:$A$783,$A300,СВЦЭМ!$B$40:$B$783,R$296)+'СЕТ СН'!$F$16</f>
        <v>#REF!</v>
      </c>
      <c r="S300" s="36" t="e">
        <f>SUMIFS(СВЦЭМ!#REF!,СВЦЭМ!$A$40:$A$783,$A300,СВЦЭМ!$B$40:$B$783,S$296)+'СЕТ СН'!$F$16</f>
        <v>#REF!</v>
      </c>
      <c r="T300" s="36" t="e">
        <f>SUMIFS(СВЦЭМ!#REF!,СВЦЭМ!$A$40:$A$783,$A300,СВЦЭМ!$B$40:$B$783,T$296)+'СЕТ СН'!$F$16</f>
        <v>#REF!</v>
      </c>
      <c r="U300" s="36" t="e">
        <f>SUMIFS(СВЦЭМ!#REF!,СВЦЭМ!$A$40:$A$783,$A300,СВЦЭМ!$B$40:$B$783,U$296)+'СЕТ СН'!$F$16</f>
        <v>#REF!</v>
      </c>
      <c r="V300" s="36" t="e">
        <f>SUMIFS(СВЦЭМ!#REF!,СВЦЭМ!$A$40:$A$783,$A300,СВЦЭМ!$B$40:$B$783,V$296)+'СЕТ СН'!$F$16</f>
        <v>#REF!</v>
      </c>
      <c r="W300" s="36" t="e">
        <f>SUMIFS(СВЦЭМ!#REF!,СВЦЭМ!$A$40:$A$783,$A300,СВЦЭМ!$B$40:$B$783,W$296)+'СЕТ СН'!$F$16</f>
        <v>#REF!</v>
      </c>
      <c r="X300" s="36" t="e">
        <f>SUMIFS(СВЦЭМ!#REF!,СВЦЭМ!$A$40:$A$783,$A300,СВЦЭМ!$B$40:$B$783,X$296)+'СЕТ СН'!$F$16</f>
        <v>#REF!</v>
      </c>
      <c r="Y300" s="36" t="e">
        <f>SUMIFS(СВЦЭМ!#REF!,СВЦЭМ!$A$40:$A$783,$A300,СВЦЭМ!$B$40:$B$783,Y$296)+'СЕТ СН'!$F$16</f>
        <v>#REF!</v>
      </c>
    </row>
    <row r="301" spans="1:27" ht="15.75" hidden="1" x14ac:dyDescent="0.2">
      <c r="A301" s="35">
        <f t="shared" si="8"/>
        <v>44352</v>
      </c>
      <c r="B301" s="36" t="e">
        <f>SUMIFS(СВЦЭМ!#REF!,СВЦЭМ!$A$40:$A$783,$A301,СВЦЭМ!$B$40:$B$783,B$296)+'СЕТ СН'!$F$16</f>
        <v>#REF!</v>
      </c>
      <c r="C301" s="36" t="e">
        <f>SUMIFS(СВЦЭМ!#REF!,СВЦЭМ!$A$40:$A$783,$A301,СВЦЭМ!$B$40:$B$783,C$296)+'СЕТ СН'!$F$16</f>
        <v>#REF!</v>
      </c>
      <c r="D301" s="36" t="e">
        <f>SUMIFS(СВЦЭМ!#REF!,СВЦЭМ!$A$40:$A$783,$A301,СВЦЭМ!$B$40:$B$783,D$296)+'СЕТ СН'!$F$16</f>
        <v>#REF!</v>
      </c>
      <c r="E301" s="36" t="e">
        <f>SUMIFS(СВЦЭМ!#REF!,СВЦЭМ!$A$40:$A$783,$A301,СВЦЭМ!$B$40:$B$783,E$296)+'СЕТ СН'!$F$16</f>
        <v>#REF!</v>
      </c>
      <c r="F301" s="36" t="e">
        <f>SUMIFS(СВЦЭМ!#REF!,СВЦЭМ!$A$40:$A$783,$A301,СВЦЭМ!$B$40:$B$783,F$296)+'СЕТ СН'!$F$16</f>
        <v>#REF!</v>
      </c>
      <c r="G301" s="36" t="e">
        <f>SUMIFS(СВЦЭМ!#REF!,СВЦЭМ!$A$40:$A$783,$A301,СВЦЭМ!$B$40:$B$783,G$296)+'СЕТ СН'!$F$16</f>
        <v>#REF!</v>
      </c>
      <c r="H301" s="36" t="e">
        <f>SUMIFS(СВЦЭМ!#REF!,СВЦЭМ!$A$40:$A$783,$A301,СВЦЭМ!$B$40:$B$783,H$296)+'СЕТ СН'!$F$16</f>
        <v>#REF!</v>
      </c>
      <c r="I301" s="36" t="e">
        <f>SUMIFS(СВЦЭМ!#REF!,СВЦЭМ!$A$40:$A$783,$A301,СВЦЭМ!$B$40:$B$783,I$296)+'СЕТ СН'!$F$16</f>
        <v>#REF!</v>
      </c>
      <c r="J301" s="36" t="e">
        <f>SUMIFS(СВЦЭМ!#REF!,СВЦЭМ!$A$40:$A$783,$A301,СВЦЭМ!$B$40:$B$783,J$296)+'СЕТ СН'!$F$16</f>
        <v>#REF!</v>
      </c>
      <c r="K301" s="36" t="e">
        <f>SUMIFS(СВЦЭМ!#REF!,СВЦЭМ!$A$40:$A$783,$A301,СВЦЭМ!$B$40:$B$783,K$296)+'СЕТ СН'!$F$16</f>
        <v>#REF!</v>
      </c>
      <c r="L301" s="36" t="e">
        <f>SUMIFS(СВЦЭМ!#REF!,СВЦЭМ!$A$40:$A$783,$A301,СВЦЭМ!$B$40:$B$783,L$296)+'СЕТ СН'!$F$16</f>
        <v>#REF!</v>
      </c>
      <c r="M301" s="36" t="e">
        <f>SUMIFS(СВЦЭМ!#REF!,СВЦЭМ!$A$40:$A$783,$A301,СВЦЭМ!$B$40:$B$783,M$296)+'СЕТ СН'!$F$16</f>
        <v>#REF!</v>
      </c>
      <c r="N301" s="36" t="e">
        <f>SUMIFS(СВЦЭМ!#REF!,СВЦЭМ!$A$40:$A$783,$A301,СВЦЭМ!$B$40:$B$783,N$296)+'СЕТ СН'!$F$16</f>
        <v>#REF!</v>
      </c>
      <c r="O301" s="36" t="e">
        <f>SUMIFS(СВЦЭМ!#REF!,СВЦЭМ!$A$40:$A$783,$A301,СВЦЭМ!$B$40:$B$783,O$296)+'СЕТ СН'!$F$16</f>
        <v>#REF!</v>
      </c>
      <c r="P301" s="36" t="e">
        <f>SUMIFS(СВЦЭМ!#REF!,СВЦЭМ!$A$40:$A$783,$A301,СВЦЭМ!$B$40:$B$783,P$296)+'СЕТ СН'!$F$16</f>
        <v>#REF!</v>
      </c>
      <c r="Q301" s="36" t="e">
        <f>SUMIFS(СВЦЭМ!#REF!,СВЦЭМ!$A$40:$A$783,$A301,СВЦЭМ!$B$40:$B$783,Q$296)+'СЕТ СН'!$F$16</f>
        <v>#REF!</v>
      </c>
      <c r="R301" s="36" t="e">
        <f>SUMIFS(СВЦЭМ!#REF!,СВЦЭМ!$A$40:$A$783,$A301,СВЦЭМ!$B$40:$B$783,R$296)+'СЕТ СН'!$F$16</f>
        <v>#REF!</v>
      </c>
      <c r="S301" s="36" t="e">
        <f>SUMIFS(СВЦЭМ!#REF!,СВЦЭМ!$A$40:$A$783,$A301,СВЦЭМ!$B$40:$B$783,S$296)+'СЕТ СН'!$F$16</f>
        <v>#REF!</v>
      </c>
      <c r="T301" s="36" t="e">
        <f>SUMIFS(СВЦЭМ!#REF!,СВЦЭМ!$A$40:$A$783,$A301,СВЦЭМ!$B$40:$B$783,T$296)+'СЕТ СН'!$F$16</f>
        <v>#REF!</v>
      </c>
      <c r="U301" s="36" t="e">
        <f>SUMIFS(СВЦЭМ!#REF!,СВЦЭМ!$A$40:$A$783,$A301,СВЦЭМ!$B$40:$B$783,U$296)+'СЕТ СН'!$F$16</f>
        <v>#REF!</v>
      </c>
      <c r="V301" s="36" t="e">
        <f>SUMIFS(СВЦЭМ!#REF!,СВЦЭМ!$A$40:$A$783,$A301,СВЦЭМ!$B$40:$B$783,V$296)+'СЕТ СН'!$F$16</f>
        <v>#REF!</v>
      </c>
      <c r="W301" s="36" t="e">
        <f>SUMIFS(СВЦЭМ!#REF!,СВЦЭМ!$A$40:$A$783,$A301,СВЦЭМ!$B$40:$B$783,W$296)+'СЕТ СН'!$F$16</f>
        <v>#REF!</v>
      </c>
      <c r="X301" s="36" t="e">
        <f>SUMIFS(СВЦЭМ!#REF!,СВЦЭМ!$A$40:$A$783,$A301,СВЦЭМ!$B$40:$B$783,X$296)+'СЕТ СН'!$F$16</f>
        <v>#REF!</v>
      </c>
      <c r="Y301" s="36" t="e">
        <f>SUMIFS(СВЦЭМ!#REF!,СВЦЭМ!$A$40:$A$783,$A301,СВЦЭМ!$B$40:$B$783,Y$296)+'СЕТ СН'!$F$16</f>
        <v>#REF!</v>
      </c>
    </row>
    <row r="302" spans="1:27" ht="15.75" hidden="1" x14ac:dyDescent="0.2">
      <c r="A302" s="35">
        <f t="shared" si="8"/>
        <v>44353</v>
      </c>
      <c r="B302" s="36" t="e">
        <f>SUMIFS(СВЦЭМ!#REF!,СВЦЭМ!$A$40:$A$783,$A302,СВЦЭМ!$B$40:$B$783,B$296)+'СЕТ СН'!$F$16</f>
        <v>#REF!</v>
      </c>
      <c r="C302" s="36" t="e">
        <f>SUMIFS(СВЦЭМ!#REF!,СВЦЭМ!$A$40:$A$783,$A302,СВЦЭМ!$B$40:$B$783,C$296)+'СЕТ СН'!$F$16</f>
        <v>#REF!</v>
      </c>
      <c r="D302" s="36" t="e">
        <f>SUMIFS(СВЦЭМ!#REF!,СВЦЭМ!$A$40:$A$783,$A302,СВЦЭМ!$B$40:$B$783,D$296)+'СЕТ СН'!$F$16</f>
        <v>#REF!</v>
      </c>
      <c r="E302" s="36" t="e">
        <f>SUMIFS(СВЦЭМ!#REF!,СВЦЭМ!$A$40:$A$783,$A302,СВЦЭМ!$B$40:$B$783,E$296)+'СЕТ СН'!$F$16</f>
        <v>#REF!</v>
      </c>
      <c r="F302" s="36" t="e">
        <f>SUMIFS(СВЦЭМ!#REF!,СВЦЭМ!$A$40:$A$783,$A302,СВЦЭМ!$B$40:$B$783,F$296)+'СЕТ СН'!$F$16</f>
        <v>#REF!</v>
      </c>
      <c r="G302" s="36" t="e">
        <f>SUMIFS(СВЦЭМ!#REF!,СВЦЭМ!$A$40:$A$783,$A302,СВЦЭМ!$B$40:$B$783,G$296)+'СЕТ СН'!$F$16</f>
        <v>#REF!</v>
      </c>
      <c r="H302" s="36" t="e">
        <f>SUMIFS(СВЦЭМ!#REF!,СВЦЭМ!$A$40:$A$783,$A302,СВЦЭМ!$B$40:$B$783,H$296)+'СЕТ СН'!$F$16</f>
        <v>#REF!</v>
      </c>
      <c r="I302" s="36" t="e">
        <f>SUMIFS(СВЦЭМ!#REF!,СВЦЭМ!$A$40:$A$783,$A302,СВЦЭМ!$B$40:$B$783,I$296)+'СЕТ СН'!$F$16</f>
        <v>#REF!</v>
      </c>
      <c r="J302" s="36" t="e">
        <f>SUMIFS(СВЦЭМ!#REF!,СВЦЭМ!$A$40:$A$783,$A302,СВЦЭМ!$B$40:$B$783,J$296)+'СЕТ СН'!$F$16</f>
        <v>#REF!</v>
      </c>
      <c r="K302" s="36" t="e">
        <f>SUMIFS(СВЦЭМ!#REF!,СВЦЭМ!$A$40:$A$783,$A302,СВЦЭМ!$B$40:$B$783,K$296)+'СЕТ СН'!$F$16</f>
        <v>#REF!</v>
      </c>
      <c r="L302" s="36" t="e">
        <f>SUMIFS(СВЦЭМ!#REF!,СВЦЭМ!$A$40:$A$783,$A302,СВЦЭМ!$B$40:$B$783,L$296)+'СЕТ СН'!$F$16</f>
        <v>#REF!</v>
      </c>
      <c r="M302" s="36" t="e">
        <f>SUMIFS(СВЦЭМ!#REF!,СВЦЭМ!$A$40:$A$783,$A302,СВЦЭМ!$B$40:$B$783,M$296)+'СЕТ СН'!$F$16</f>
        <v>#REF!</v>
      </c>
      <c r="N302" s="36" t="e">
        <f>SUMIFS(СВЦЭМ!#REF!,СВЦЭМ!$A$40:$A$783,$A302,СВЦЭМ!$B$40:$B$783,N$296)+'СЕТ СН'!$F$16</f>
        <v>#REF!</v>
      </c>
      <c r="O302" s="36" t="e">
        <f>SUMIFS(СВЦЭМ!#REF!,СВЦЭМ!$A$40:$A$783,$A302,СВЦЭМ!$B$40:$B$783,O$296)+'СЕТ СН'!$F$16</f>
        <v>#REF!</v>
      </c>
      <c r="P302" s="36" t="e">
        <f>SUMIFS(СВЦЭМ!#REF!,СВЦЭМ!$A$40:$A$783,$A302,СВЦЭМ!$B$40:$B$783,P$296)+'СЕТ СН'!$F$16</f>
        <v>#REF!</v>
      </c>
      <c r="Q302" s="36" t="e">
        <f>SUMIFS(СВЦЭМ!#REF!,СВЦЭМ!$A$40:$A$783,$A302,СВЦЭМ!$B$40:$B$783,Q$296)+'СЕТ СН'!$F$16</f>
        <v>#REF!</v>
      </c>
      <c r="R302" s="36" t="e">
        <f>SUMIFS(СВЦЭМ!#REF!,СВЦЭМ!$A$40:$A$783,$A302,СВЦЭМ!$B$40:$B$783,R$296)+'СЕТ СН'!$F$16</f>
        <v>#REF!</v>
      </c>
      <c r="S302" s="36" t="e">
        <f>SUMIFS(СВЦЭМ!#REF!,СВЦЭМ!$A$40:$A$783,$A302,СВЦЭМ!$B$40:$B$783,S$296)+'СЕТ СН'!$F$16</f>
        <v>#REF!</v>
      </c>
      <c r="T302" s="36" t="e">
        <f>SUMIFS(СВЦЭМ!#REF!,СВЦЭМ!$A$40:$A$783,$A302,СВЦЭМ!$B$40:$B$783,T$296)+'СЕТ СН'!$F$16</f>
        <v>#REF!</v>
      </c>
      <c r="U302" s="36" t="e">
        <f>SUMIFS(СВЦЭМ!#REF!,СВЦЭМ!$A$40:$A$783,$A302,СВЦЭМ!$B$40:$B$783,U$296)+'СЕТ СН'!$F$16</f>
        <v>#REF!</v>
      </c>
      <c r="V302" s="36" t="e">
        <f>SUMIFS(СВЦЭМ!#REF!,СВЦЭМ!$A$40:$A$783,$A302,СВЦЭМ!$B$40:$B$783,V$296)+'СЕТ СН'!$F$16</f>
        <v>#REF!</v>
      </c>
      <c r="W302" s="36" t="e">
        <f>SUMIFS(СВЦЭМ!#REF!,СВЦЭМ!$A$40:$A$783,$A302,СВЦЭМ!$B$40:$B$783,W$296)+'СЕТ СН'!$F$16</f>
        <v>#REF!</v>
      </c>
      <c r="X302" s="36" t="e">
        <f>SUMIFS(СВЦЭМ!#REF!,СВЦЭМ!$A$40:$A$783,$A302,СВЦЭМ!$B$40:$B$783,X$296)+'СЕТ СН'!$F$16</f>
        <v>#REF!</v>
      </c>
      <c r="Y302" s="36" t="e">
        <f>SUMIFS(СВЦЭМ!#REF!,СВЦЭМ!$A$40:$A$783,$A302,СВЦЭМ!$B$40:$B$783,Y$296)+'СЕТ СН'!$F$16</f>
        <v>#REF!</v>
      </c>
    </row>
    <row r="303" spans="1:27" ht="15.75" hidden="1" x14ac:dyDescent="0.2">
      <c r="A303" s="35">
        <f t="shared" si="8"/>
        <v>44354</v>
      </c>
      <c r="B303" s="36" t="e">
        <f>SUMIFS(СВЦЭМ!#REF!,СВЦЭМ!$A$40:$A$783,$A303,СВЦЭМ!$B$40:$B$783,B$296)+'СЕТ СН'!$F$16</f>
        <v>#REF!</v>
      </c>
      <c r="C303" s="36" t="e">
        <f>SUMIFS(СВЦЭМ!#REF!,СВЦЭМ!$A$40:$A$783,$A303,СВЦЭМ!$B$40:$B$783,C$296)+'СЕТ СН'!$F$16</f>
        <v>#REF!</v>
      </c>
      <c r="D303" s="36" t="e">
        <f>SUMIFS(СВЦЭМ!#REF!,СВЦЭМ!$A$40:$A$783,$A303,СВЦЭМ!$B$40:$B$783,D$296)+'СЕТ СН'!$F$16</f>
        <v>#REF!</v>
      </c>
      <c r="E303" s="36" t="e">
        <f>SUMIFS(СВЦЭМ!#REF!,СВЦЭМ!$A$40:$A$783,$A303,СВЦЭМ!$B$40:$B$783,E$296)+'СЕТ СН'!$F$16</f>
        <v>#REF!</v>
      </c>
      <c r="F303" s="36" t="e">
        <f>SUMIFS(СВЦЭМ!#REF!,СВЦЭМ!$A$40:$A$783,$A303,СВЦЭМ!$B$40:$B$783,F$296)+'СЕТ СН'!$F$16</f>
        <v>#REF!</v>
      </c>
      <c r="G303" s="36" t="e">
        <f>SUMIFS(СВЦЭМ!#REF!,СВЦЭМ!$A$40:$A$783,$A303,СВЦЭМ!$B$40:$B$783,G$296)+'СЕТ СН'!$F$16</f>
        <v>#REF!</v>
      </c>
      <c r="H303" s="36" t="e">
        <f>SUMIFS(СВЦЭМ!#REF!,СВЦЭМ!$A$40:$A$783,$A303,СВЦЭМ!$B$40:$B$783,H$296)+'СЕТ СН'!$F$16</f>
        <v>#REF!</v>
      </c>
      <c r="I303" s="36" t="e">
        <f>SUMIFS(СВЦЭМ!#REF!,СВЦЭМ!$A$40:$A$783,$A303,СВЦЭМ!$B$40:$B$783,I$296)+'СЕТ СН'!$F$16</f>
        <v>#REF!</v>
      </c>
      <c r="J303" s="36" t="e">
        <f>SUMIFS(СВЦЭМ!#REF!,СВЦЭМ!$A$40:$A$783,$A303,СВЦЭМ!$B$40:$B$783,J$296)+'СЕТ СН'!$F$16</f>
        <v>#REF!</v>
      </c>
      <c r="K303" s="36" t="e">
        <f>SUMIFS(СВЦЭМ!#REF!,СВЦЭМ!$A$40:$A$783,$A303,СВЦЭМ!$B$40:$B$783,K$296)+'СЕТ СН'!$F$16</f>
        <v>#REF!</v>
      </c>
      <c r="L303" s="36" t="e">
        <f>SUMIFS(СВЦЭМ!#REF!,СВЦЭМ!$A$40:$A$783,$A303,СВЦЭМ!$B$40:$B$783,L$296)+'СЕТ СН'!$F$16</f>
        <v>#REF!</v>
      </c>
      <c r="M303" s="36" t="e">
        <f>SUMIFS(СВЦЭМ!#REF!,СВЦЭМ!$A$40:$A$783,$A303,СВЦЭМ!$B$40:$B$783,M$296)+'СЕТ СН'!$F$16</f>
        <v>#REF!</v>
      </c>
      <c r="N303" s="36" t="e">
        <f>SUMIFS(СВЦЭМ!#REF!,СВЦЭМ!$A$40:$A$783,$A303,СВЦЭМ!$B$40:$B$783,N$296)+'СЕТ СН'!$F$16</f>
        <v>#REF!</v>
      </c>
      <c r="O303" s="36" t="e">
        <f>SUMIFS(СВЦЭМ!#REF!,СВЦЭМ!$A$40:$A$783,$A303,СВЦЭМ!$B$40:$B$783,O$296)+'СЕТ СН'!$F$16</f>
        <v>#REF!</v>
      </c>
      <c r="P303" s="36" t="e">
        <f>SUMIFS(СВЦЭМ!#REF!,СВЦЭМ!$A$40:$A$783,$A303,СВЦЭМ!$B$40:$B$783,P$296)+'СЕТ СН'!$F$16</f>
        <v>#REF!</v>
      </c>
      <c r="Q303" s="36" t="e">
        <f>SUMIFS(СВЦЭМ!#REF!,СВЦЭМ!$A$40:$A$783,$A303,СВЦЭМ!$B$40:$B$783,Q$296)+'СЕТ СН'!$F$16</f>
        <v>#REF!</v>
      </c>
      <c r="R303" s="36" t="e">
        <f>SUMIFS(СВЦЭМ!#REF!,СВЦЭМ!$A$40:$A$783,$A303,СВЦЭМ!$B$40:$B$783,R$296)+'СЕТ СН'!$F$16</f>
        <v>#REF!</v>
      </c>
      <c r="S303" s="36" t="e">
        <f>SUMIFS(СВЦЭМ!#REF!,СВЦЭМ!$A$40:$A$783,$A303,СВЦЭМ!$B$40:$B$783,S$296)+'СЕТ СН'!$F$16</f>
        <v>#REF!</v>
      </c>
      <c r="T303" s="36" t="e">
        <f>SUMIFS(СВЦЭМ!#REF!,СВЦЭМ!$A$40:$A$783,$A303,СВЦЭМ!$B$40:$B$783,T$296)+'СЕТ СН'!$F$16</f>
        <v>#REF!</v>
      </c>
      <c r="U303" s="36" t="e">
        <f>SUMIFS(СВЦЭМ!#REF!,СВЦЭМ!$A$40:$A$783,$A303,СВЦЭМ!$B$40:$B$783,U$296)+'СЕТ СН'!$F$16</f>
        <v>#REF!</v>
      </c>
      <c r="V303" s="36" t="e">
        <f>SUMIFS(СВЦЭМ!#REF!,СВЦЭМ!$A$40:$A$783,$A303,СВЦЭМ!$B$40:$B$783,V$296)+'СЕТ СН'!$F$16</f>
        <v>#REF!</v>
      </c>
      <c r="W303" s="36" t="e">
        <f>SUMIFS(СВЦЭМ!#REF!,СВЦЭМ!$A$40:$A$783,$A303,СВЦЭМ!$B$40:$B$783,W$296)+'СЕТ СН'!$F$16</f>
        <v>#REF!</v>
      </c>
      <c r="X303" s="36" t="e">
        <f>SUMIFS(СВЦЭМ!#REF!,СВЦЭМ!$A$40:$A$783,$A303,СВЦЭМ!$B$40:$B$783,X$296)+'СЕТ СН'!$F$16</f>
        <v>#REF!</v>
      </c>
      <c r="Y303" s="36" t="e">
        <f>SUMIFS(СВЦЭМ!#REF!,СВЦЭМ!$A$40:$A$783,$A303,СВЦЭМ!$B$40:$B$783,Y$296)+'СЕТ СН'!$F$16</f>
        <v>#REF!</v>
      </c>
    </row>
    <row r="304" spans="1:27" ht="15.75" hidden="1" x14ac:dyDescent="0.2">
      <c r="A304" s="35">
        <f t="shared" si="8"/>
        <v>44355</v>
      </c>
      <c r="B304" s="36" t="e">
        <f>SUMIFS(СВЦЭМ!#REF!,СВЦЭМ!$A$40:$A$783,$A304,СВЦЭМ!$B$40:$B$783,B$296)+'СЕТ СН'!$F$16</f>
        <v>#REF!</v>
      </c>
      <c r="C304" s="36" t="e">
        <f>SUMIFS(СВЦЭМ!#REF!,СВЦЭМ!$A$40:$A$783,$A304,СВЦЭМ!$B$40:$B$783,C$296)+'СЕТ СН'!$F$16</f>
        <v>#REF!</v>
      </c>
      <c r="D304" s="36" t="e">
        <f>SUMIFS(СВЦЭМ!#REF!,СВЦЭМ!$A$40:$A$783,$A304,СВЦЭМ!$B$40:$B$783,D$296)+'СЕТ СН'!$F$16</f>
        <v>#REF!</v>
      </c>
      <c r="E304" s="36" t="e">
        <f>SUMIFS(СВЦЭМ!#REF!,СВЦЭМ!$A$40:$A$783,$A304,СВЦЭМ!$B$40:$B$783,E$296)+'СЕТ СН'!$F$16</f>
        <v>#REF!</v>
      </c>
      <c r="F304" s="36" t="e">
        <f>SUMIFS(СВЦЭМ!#REF!,СВЦЭМ!$A$40:$A$783,$A304,СВЦЭМ!$B$40:$B$783,F$296)+'СЕТ СН'!$F$16</f>
        <v>#REF!</v>
      </c>
      <c r="G304" s="36" t="e">
        <f>SUMIFS(СВЦЭМ!#REF!,СВЦЭМ!$A$40:$A$783,$A304,СВЦЭМ!$B$40:$B$783,G$296)+'СЕТ СН'!$F$16</f>
        <v>#REF!</v>
      </c>
      <c r="H304" s="36" t="e">
        <f>SUMIFS(СВЦЭМ!#REF!,СВЦЭМ!$A$40:$A$783,$A304,СВЦЭМ!$B$40:$B$783,H$296)+'СЕТ СН'!$F$16</f>
        <v>#REF!</v>
      </c>
      <c r="I304" s="36" t="e">
        <f>SUMIFS(СВЦЭМ!#REF!,СВЦЭМ!$A$40:$A$783,$A304,СВЦЭМ!$B$40:$B$783,I$296)+'СЕТ СН'!$F$16</f>
        <v>#REF!</v>
      </c>
      <c r="J304" s="36" t="e">
        <f>SUMIFS(СВЦЭМ!#REF!,СВЦЭМ!$A$40:$A$783,$A304,СВЦЭМ!$B$40:$B$783,J$296)+'СЕТ СН'!$F$16</f>
        <v>#REF!</v>
      </c>
      <c r="K304" s="36" t="e">
        <f>SUMIFS(СВЦЭМ!#REF!,СВЦЭМ!$A$40:$A$783,$A304,СВЦЭМ!$B$40:$B$783,K$296)+'СЕТ СН'!$F$16</f>
        <v>#REF!</v>
      </c>
      <c r="L304" s="36" t="e">
        <f>SUMIFS(СВЦЭМ!#REF!,СВЦЭМ!$A$40:$A$783,$A304,СВЦЭМ!$B$40:$B$783,L$296)+'СЕТ СН'!$F$16</f>
        <v>#REF!</v>
      </c>
      <c r="M304" s="36" t="e">
        <f>SUMIFS(СВЦЭМ!#REF!,СВЦЭМ!$A$40:$A$783,$A304,СВЦЭМ!$B$40:$B$783,M$296)+'СЕТ СН'!$F$16</f>
        <v>#REF!</v>
      </c>
      <c r="N304" s="36" t="e">
        <f>SUMIFS(СВЦЭМ!#REF!,СВЦЭМ!$A$40:$A$783,$A304,СВЦЭМ!$B$40:$B$783,N$296)+'СЕТ СН'!$F$16</f>
        <v>#REF!</v>
      </c>
      <c r="O304" s="36" t="e">
        <f>SUMIFS(СВЦЭМ!#REF!,СВЦЭМ!$A$40:$A$783,$A304,СВЦЭМ!$B$40:$B$783,O$296)+'СЕТ СН'!$F$16</f>
        <v>#REF!</v>
      </c>
      <c r="P304" s="36" t="e">
        <f>SUMIFS(СВЦЭМ!#REF!,СВЦЭМ!$A$40:$A$783,$A304,СВЦЭМ!$B$40:$B$783,P$296)+'СЕТ СН'!$F$16</f>
        <v>#REF!</v>
      </c>
      <c r="Q304" s="36" t="e">
        <f>SUMIFS(СВЦЭМ!#REF!,СВЦЭМ!$A$40:$A$783,$A304,СВЦЭМ!$B$40:$B$783,Q$296)+'СЕТ СН'!$F$16</f>
        <v>#REF!</v>
      </c>
      <c r="R304" s="36" t="e">
        <f>SUMIFS(СВЦЭМ!#REF!,СВЦЭМ!$A$40:$A$783,$A304,СВЦЭМ!$B$40:$B$783,R$296)+'СЕТ СН'!$F$16</f>
        <v>#REF!</v>
      </c>
      <c r="S304" s="36" t="e">
        <f>SUMIFS(СВЦЭМ!#REF!,СВЦЭМ!$A$40:$A$783,$A304,СВЦЭМ!$B$40:$B$783,S$296)+'СЕТ СН'!$F$16</f>
        <v>#REF!</v>
      </c>
      <c r="T304" s="36" t="e">
        <f>SUMIFS(СВЦЭМ!#REF!,СВЦЭМ!$A$40:$A$783,$A304,СВЦЭМ!$B$40:$B$783,T$296)+'СЕТ СН'!$F$16</f>
        <v>#REF!</v>
      </c>
      <c r="U304" s="36" t="e">
        <f>SUMIFS(СВЦЭМ!#REF!,СВЦЭМ!$A$40:$A$783,$A304,СВЦЭМ!$B$40:$B$783,U$296)+'СЕТ СН'!$F$16</f>
        <v>#REF!</v>
      </c>
      <c r="V304" s="36" t="e">
        <f>SUMIFS(СВЦЭМ!#REF!,СВЦЭМ!$A$40:$A$783,$A304,СВЦЭМ!$B$40:$B$783,V$296)+'СЕТ СН'!$F$16</f>
        <v>#REF!</v>
      </c>
      <c r="W304" s="36" t="e">
        <f>SUMIFS(СВЦЭМ!#REF!,СВЦЭМ!$A$40:$A$783,$A304,СВЦЭМ!$B$40:$B$783,W$296)+'СЕТ СН'!$F$16</f>
        <v>#REF!</v>
      </c>
      <c r="X304" s="36" t="e">
        <f>SUMIFS(СВЦЭМ!#REF!,СВЦЭМ!$A$40:$A$783,$A304,СВЦЭМ!$B$40:$B$783,X$296)+'СЕТ СН'!$F$16</f>
        <v>#REF!</v>
      </c>
      <c r="Y304" s="36" t="e">
        <f>SUMIFS(СВЦЭМ!#REF!,СВЦЭМ!$A$40:$A$783,$A304,СВЦЭМ!$B$40:$B$783,Y$296)+'СЕТ СН'!$F$16</f>
        <v>#REF!</v>
      </c>
    </row>
    <row r="305" spans="1:25" ht="15.75" hidden="1" x14ac:dyDescent="0.2">
      <c r="A305" s="35">
        <f t="shared" si="8"/>
        <v>44356</v>
      </c>
      <c r="B305" s="36" t="e">
        <f>SUMIFS(СВЦЭМ!#REF!,СВЦЭМ!$A$40:$A$783,$A305,СВЦЭМ!$B$40:$B$783,B$296)+'СЕТ СН'!$F$16</f>
        <v>#REF!</v>
      </c>
      <c r="C305" s="36" t="e">
        <f>SUMIFS(СВЦЭМ!#REF!,СВЦЭМ!$A$40:$A$783,$A305,СВЦЭМ!$B$40:$B$783,C$296)+'СЕТ СН'!$F$16</f>
        <v>#REF!</v>
      </c>
      <c r="D305" s="36" t="e">
        <f>SUMIFS(СВЦЭМ!#REF!,СВЦЭМ!$A$40:$A$783,$A305,СВЦЭМ!$B$40:$B$783,D$296)+'СЕТ СН'!$F$16</f>
        <v>#REF!</v>
      </c>
      <c r="E305" s="36" t="e">
        <f>SUMIFS(СВЦЭМ!#REF!,СВЦЭМ!$A$40:$A$783,$A305,СВЦЭМ!$B$40:$B$783,E$296)+'СЕТ СН'!$F$16</f>
        <v>#REF!</v>
      </c>
      <c r="F305" s="36" t="e">
        <f>SUMIFS(СВЦЭМ!#REF!,СВЦЭМ!$A$40:$A$783,$A305,СВЦЭМ!$B$40:$B$783,F$296)+'СЕТ СН'!$F$16</f>
        <v>#REF!</v>
      </c>
      <c r="G305" s="36" t="e">
        <f>SUMIFS(СВЦЭМ!#REF!,СВЦЭМ!$A$40:$A$783,$A305,СВЦЭМ!$B$40:$B$783,G$296)+'СЕТ СН'!$F$16</f>
        <v>#REF!</v>
      </c>
      <c r="H305" s="36" t="e">
        <f>SUMIFS(СВЦЭМ!#REF!,СВЦЭМ!$A$40:$A$783,$A305,СВЦЭМ!$B$40:$B$783,H$296)+'СЕТ СН'!$F$16</f>
        <v>#REF!</v>
      </c>
      <c r="I305" s="36" t="e">
        <f>SUMIFS(СВЦЭМ!#REF!,СВЦЭМ!$A$40:$A$783,$A305,СВЦЭМ!$B$40:$B$783,I$296)+'СЕТ СН'!$F$16</f>
        <v>#REF!</v>
      </c>
      <c r="J305" s="36" t="e">
        <f>SUMIFS(СВЦЭМ!#REF!,СВЦЭМ!$A$40:$A$783,$A305,СВЦЭМ!$B$40:$B$783,J$296)+'СЕТ СН'!$F$16</f>
        <v>#REF!</v>
      </c>
      <c r="K305" s="36" t="e">
        <f>SUMIFS(СВЦЭМ!#REF!,СВЦЭМ!$A$40:$A$783,$A305,СВЦЭМ!$B$40:$B$783,K$296)+'СЕТ СН'!$F$16</f>
        <v>#REF!</v>
      </c>
      <c r="L305" s="36" t="e">
        <f>SUMIFS(СВЦЭМ!#REF!,СВЦЭМ!$A$40:$A$783,$A305,СВЦЭМ!$B$40:$B$783,L$296)+'СЕТ СН'!$F$16</f>
        <v>#REF!</v>
      </c>
      <c r="M305" s="36" t="e">
        <f>SUMIFS(СВЦЭМ!#REF!,СВЦЭМ!$A$40:$A$783,$A305,СВЦЭМ!$B$40:$B$783,M$296)+'СЕТ СН'!$F$16</f>
        <v>#REF!</v>
      </c>
      <c r="N305" s="36" t="e">
        <f>SUMIFS(СВЦЭМ!#REF!,СВЦЭМ!$A$40:$A$783,$A305,СВЦЭМ!$B$40:$B$783,N$296)+'СЕТ СН'!$F$16</f>
        <v>#REF!</v>
      </c>
      <c r="O305" s="36" t="e">
        <f>SUMIFS(СВЦЭМ!#REF!,СВЦЭМ!$A$40:$A$783,$A305,СВЦЭМ!$B$40:$B$783,O$296)+'СЕТ СН'!$F$16</f>
        <v>#REF!</v>
      </c>
      <c r="P305" s="36" t="e">
        <f>SUMIFS(СВЦЭМ!#REF!,СВЦЭМ!$A$40:$A$783,$A305,СВЦЭМ!$B$40:$B$783,P$296)+'СЕТ СН'!$F$16</f>
        <v>#REF!</v>
      </c>
      <c r="Q305" s="36" t="e">
        <f>SUMIFS(СВЦЭМ!#REF!,СВЦЭМ!$A$40:$A$783,$A305,СВЦЭМ!$B$40:$B$783,Q$296)+'СЕТ СН'!$F$16</f>
        <v>#REF!</v>
      </c>
      <c r="R305" s="36" t="e">
        <f>SUMIFS(СВЦЭМ!#REF!,СВЦЭМ!$A$40:$A$783,$A305,СВЦЭМ!$B$40:$B$783,R$296)+'СЕТ СН'!$F$16</f>
        <v>#REF!</v>
      </c>
      <c r="S305" s="36" t="e">
        <f>SUMIFS(СВЦЭМ!#REF!,СВЦЭМ!$A$40:$A$783,$A305,СВЦЭМ!$B$40:$B$783,S$296)+'СЕТ СН'!$F$16</f>
        <v>#REF!</v>
      </c>
      <c r="T305" s="36" t="e">
        <f>SUMIFS(СВЦЭМ!#REF!,СВЦЭМ!$A$40:$A$783,$A305,СВЦЭМ!$B$40:$B$783,T$296)+'СЕТ СН'!$F$16</f>
        <v>#REF!</v>
      </c>
      <c r="U305" s="36" t="e">
        <f>SUMIFS(СВЦЭМ!#REF!,СВЦЭМ!$A$40:$A$783,$A305,СВЦЭМ!$B$40:$B$783,U$296)+'СЕТ СН'!$F$16</f>
        <v>#REF!</v>
      </c>
      <c r="V305" s="36" t="e">
        <f>SUMIFS(СВЦЭМ!#REF!,СВЦЭМ!$A$40:$A$783,$A305,СВЦЭМ!$B$40:$B$783,V$296)+'СЕТ СН'!$F$16</f>
        <v>#REF!</v>
      </c>
      <c r="W305" s="36" t="e">
        <f>SUMIFS(СВЦЭМ!#REF!,СВЦЭМ!$A$40:$A$783,$A305,СВЦЭМ!$B$40:$B$783,W$296)+'СЕТ СН'!$F$16</f>
        <v>#REF!</v>
      </c>
      <c r="X305" s="36" t="e">
        <f>SUMIFS(СВЦЭМ!#REF!,СВЦЭМ!$A$40:$A$783,$A305,СВЦЭМ!$B$40:$B$783,X$296)+'СЕТ СН'!$F$16</f>
        <v>#REF!</v>
      </c>
      <c r="Y305" s="36" t="e">
        <f>SUMIFS(СВЦЭМ!#REF!,СВЦЭМ!$A$40:$A$783,$A305,СВЦЭМ!$B$40:$B$783,Y$296)+'СЕТ СН'!$F$16</f>
        <v>#REF!</v>
      </c>
    </row>
    <row r="306" spans="1:25" ht="15.75" hidden="1" x14ac:dyDescent="0.2">
      <c r="A306" s="35">
        <f t="shared" si="8"/>
        <v>44357</v>
      </c>
      <c r="B306" s="36" t="e">
        <f>SUMIFS(СВЦЭМ!#REF!,СВЦЭМ!$A$40:$A$783,$A306,СВЦЭМ!$B$40:$B$783,B$296)+'СЕТ СН'!$F$16</f>
        <v>#REF!</v>
      </c>
      <c r="C306" s="36" t="e">
        <f>SUMIFS(СВЦЭМ!#REF!,СВЦЭМ!$A$40:$A$783,$A306,СВЦЭМ!$B$40:$B$783,C$296)+'СЕТ СН'!$F$16</f>
        <v>#REF!</v>
      </c>
      <c r="D306" s="36" t="e">
        <f>SUMIFS(СВЦЭМ!#REF!,СВЦЭМ!$A$40:$A$783,$A306,СВЦЭМ!$B$40:$B$783,D$296)+'СЕТ СН'!$F$16</f>
        <v>#REF!</v>
      </c>
      <c r="E306" s="36" t="e">
        <f>SUMIFS(СВЦЭМ!#REF!,СВЦЭМ!$A$40:$A$783,$A306,СВЦЭМ!$B$40:$B$783,E$296)+'СЕТ СН'!$F$16</f>
        <v>#REF!</v>
      </c>
      <c r="F306" s="36" t="e">
        <f>SUMIFS(СВЦЭМ!#REF!,СВЦЭМ!$A$40:$A$783,$A306,СВЦЭМ!$B$40:$B$783,F$296)+'СЕТ СН'!$F$16</f>
        <v>#REF!</v>
      </c>
      <c r="G306" s="36" t="e">
        <f>SUMIFS(СВЦЭМ!#REF!,СВЦЭМ!$A$40:$A$783,$A306,СВЦЭМ!$B$40:$B$783,G$296)+'СЕТ СН'!$F$16</f>
        <v>#REF!</v>
      </c>
      <c r="H306" s="36" t="e">
        <f>SUMIFS(СВЦЭМ!#REF!,СВЦЭМ!$A$40:$A$783,$A306,СВЦЭМ!$B$40:$B$783,H$296)+'СЕТ СН'!$F$16</f>
        <v>#REF!</v>
      </c>
      <c r="I306" s="36" t="e">
        <f>SUMIFS(СВЦЭМ!#REF!,СВЦЭМ!$A$40:$A$783,$A306,СВЦЭМ!$B$40:$B$783,I$296)+'СЕТ СН'!$F$16</f>
        <v>#REF!</v>
      </c>
      <c r="J306" s="36" t="e">
        <f>SUMIFS(СВЦЭМ!#REF!,СВЦЭМ!$A$40:$A$783,$A306,СВЦЭМ!$B$40:$B$783,J$296)+'СЕТ СН'!$F$16</f>
        <v>#REF!</v>
      </c>
      <c r="K306" s="36" t="e">
        <f>SUMIFS(СВЦЭМ!#REF!,СВЦЭМ!$A$40:$A$783,$A306,СВЦЭМ!$B$40:$B$783,K$296)+'СЕТ СН'!$F$16</f>
        <v>#REF!</v>
      </c>
      <c r="L306" s="36" t="e">
        <f>SUMIFS(СВЦЭМ!#REF!,СВЦЭМ!$A$40:$A$783,$A306,СВЦЭМ!$B$40:$B$783,L$296)+'СЕТ СН'!$F$16</f>
        <v>#REF!</v>
      </c>
      <c r="M306" s="36" t="e">
        <f>SUMIFS(СВЦЭМ!#REF!,СВЦЭМ!$A$40:$A$783,$A306,СВЦЭМ!$B$40:$B$783,M$296)+'СЕТ СН'!$F$16</f>
        <v>#REF!</v>
      </c>
      <c r="N306" s="36" t="e">
        <f>SUMIFS(СВЦЭМ!#REF!,СВЦЭМ!$A$40:$A$783,$A306,СВЦЭМ!$B$40:$B$783,N$296)+'СЕТ СН'!$F$16</f>
        <v>#REF!</v>
      </c>
      <c r="O306" s="36" t="e">
        <f>SUMIFS(СВЦЭМ!#REF!,СВЦЭМ!$A$40:$A$783,$A306,СВЦЭМ!$B$40:$B$783,O$296)+'СЕТ СН'!$F$16</f>
        <v>#REF!</v>
      </c>
      <c r="P306" s="36" t="e">
        <f>SUMIFS(СВЦЭМ!#REF!,СВЦЭМ!$A$40:$A$783,$A306,СВЦЭМ!$B$40:$B$783,P$296)+'СЕТ СН'!$F$16</f>
        <v>#REF!</v>
      </c>
      <c r="Q306" s="36" t="e">
        <f>SUMIFS(СВЦЭМ!#REF!,СВЦЭМ!$A$40:$A$783,$A306,СВЦЭМ!$B$40:$B$783,Q$296)+'СЕТ СН'!$F$16</f>
        <v>#REF!</v>
      </c>
      <c r="R306" s="36" t="e">
        <f>SUMIFS(СВЦЭМ!#REF!,СВЦЭМ!$A$40:$A$783,$A306,СВЦЭМ!$B$40:$B$783,R$296)+'СЕТ СН'!$F$16</f>
        <v>#REF!</v>
      </c>
      <c r="S306" s="36" t="e">
        <f>SUMIFS(СВЦЭМ!#REF!,СВЦЭМ!$A$40:$A$783,$A306,СВЦЭМ!$B$40:$B$783,S$296)+'СЕТ СН'!$F$16</f>
        <v>#REF!</v>
      </c>
      <c r="T306" s="36" t="e">
        <f>SUMIFS(СВЦЭМ!#REF!,СВЦЭМ!$A$40:$A$783,$A306,СВЦЭМ!$B$40:$B$783,T$296)+'СЕТ СН'!$F$16</f>
        <v>#REF!</v>
      </c>
      <c r="U306" s="36" t="e">
        <f>SUMIFS(СВЦЭМ!#REF!,СВЦЭМ!$A$40:$A$783,$A306,СВЦЭМ!$B$40:$B$783,U$296)+'СЕТ СН'!$F$16</f>
        <v>#REF!</v>
      </c>
      <c r="V306" s="36" t="e">
        <f>SUMIFS(СВЦЭМ!#REF!,СВЦЭМ!$A$40:$A$783,$A306,СВЦЭМ!$B$40:$B$783,V$296)+'СЕТ СН'!$F$16</f>
        <v>#REF!</v>
      </c>
      <c r="W306" s="36" t="e">
        <f>SUMIFS(СВЦЭМ!#REF!,СВЦЭМ!$A$40:$A$783,$A306,СВЦЭМ!$B$40:$B$783,W$296)+'СЕТ СН'!$F$16</f>
        <v>#REF!</v>
      </c>
      <c r="X306" s="36" t="e">
        <f>SUMIFS(СВЦЭМ!#REF!,СВЦЭМ!$A$40:$A$783,$A306,СВЦЭМ!$B$40:$B$783,X$296)+'СЕТ СН'!$F$16</f>
        <v>#REF!</v>
      </c>
      <c r="Y306" s="36" t="e">
        <f>SUMIFS(СВЦЭМ!#REF!,СВЦЭМ!$A$40:$A$783,$A306,СВЦЭМ!$B$40:$B$783,Y$296)+'СЕТ СН'!$F$16</f>
        <v>#REF!</v>
      </c>
    </row>
    <row r="307" spans="1:25" ht="15.75" hidden="1" x14ac:dyDescent="0.2">
      <c r="A307" s="35">
        <f t="shared" si="8"/>
        <v>44358</v>
      </c>
      <c r="B307" s="36" t="e">
        <f>SUMIFS(СВЦЭМ!#REF!,СВЦЭМ!$A$40:$A$783,$A307,СВЦЭМ!$B$40:$B$783,B$296)+'СЕТ СН'!$F$16</f>
        <v>#REF!</v>
      </c>
      <c r="C307" s="36" t="e">
        <f>SUMIFS(СВЦЭМ!#REF!,СВЦЭМ!$A$40:$A$783,$A307,СВЦЭМ!$B$40:$B$783,C$296)+'СЕТ СН'!$F$16</f>
        <v>#REF!</v>
      </c>
      <c r="D307" s="36" t="e">
        <f>SUMIFS(СВЦЭМ!#REF!,СВЦЭМ!$A$40:$A$783,$A307,СВЦЭМ!$B$40:$B$783,D$296)+'СЕТ СН'!$F$16</f>
        <v>#REF!</v>
      </c>
      <c r="E307" s="36" t="e">
        <f>SUMIFS(СВЦЭМ!#REF!,СВЦЭМ!$A$40:$A$783,$A307,СВЦЭМ!$B$40:$B$783,E$296)+'СЕТ СН'!$F$16</f>
        <v>#REF!</v>
      </c>
      <c r="F307" s="36" t="e">
        <f>SUMIFS(СВЦЭМ!#REF!,СВЦЭМ!$A$40:$A$783,$A307,СВЦЭМ!$B$40:$B$783,F$296)+'СЕТ СН'!$F$16</f>
        <v>#REF!</v>
      </c>
      <c r="G307" s="36" t="e">
        <f>SUMIFS(СВЦЭМ!#REF!,СВЦЭМ!$A$40:$A$783,$A307,СВЦЭМ!$B$40:$B$783,G$296)+'СЕТ СН'!$F$16</f>
        <v>#REF!</v>
      </c>
      <c r="H307" s="36" t="e">
        <f>SUMIFS(СВЦЭМ!#REF!,СВЦЭМ!$A$40:$A$783,$A307,СВЦЭМ!$B$40:$B$783,H$296)+'СЕТ СН'!$F$16</f>
        <v>#REF!</v>
      </c>
      <c r="I307" s="36" t="e">
        <f>SUMIFS(СВЦЭМ!#REF!,СВЦЭМ!$A$40:$A$783,$A307,СВЦЭМ!$B$40:$B$783,I$296)+'СЕТ СН'!$F$16</f>
        <v>#REF!</v>
      </c>
      <c r="J307" s="36" t="e">
        <f>SUMIFS(СВЦЭМ!#REF!,СВЦЭМ!$A$40:$A$783,$A307,СВЦЭМ!$B$40:$B$783,J$296)+'СЕТ СН'!$F$16</f>
        <v>#REF!</v>
      </c>
      <c r="K307" s="36" t="e">
        <f>SUMIFS(СВЦЭМ!#REF!,СВЦЭМ!$A$40:$A$783,$A307,СВЦЭМ!$B$40:$B$783,K$296)+'СЕТ СН'!$F$16</f>
        <v>#REF!</v>
      </c>
      <c r="L307" s="36" t="e">
        <f>SUMIFS(СВЦЭМ!#REF!,СВЦЭМ!$A$40:$A$783,$A307,СВЦЭМ!$B$40:$B$783,L$296)+'СЕТ СН'!$F$16</f>
        <v>#REF!</v>
      </c>
      <c r="M307" s="36" t="e">
        <f>SUMIFS(СВЦЭМ!#REF!,СВЦЭМ!$A$40:$A$783,$A307,СВЦЭМ!$B$40:$B$783,M$296)+'СЕТ СН'!$F$16</f>
        <v>#REF!</v>
      </c>
      <c r="N307" s="36" t="e">
        <f>SUMIFS(СВЦЭМ!#REF!,СВЦЭМ!$A$40:$A$783,$A307,СВЦЭМ!$B$40:$B$783,N$296)+'СЕТ СН'!$F$16</f>
        <v>#REF!</v>
      </c>
      <c r="O307" s="36" t="e">
        <f>SUMIFS(СВЦЭМ!#REF!,СВЦЭМ!$A$40:$A$783,$A307,СВЦЭМ!$B$40:$B$783,O$296)+'СЕТ СН'!$F$16</f>
        <v>#REF!</v>
      </c>
      <c r="P307" s="36" t="e">
        <f>SUMIFS(СВЦЭМ!#REF!,СВЦЭМ!$A$40:$A$783,$A307,СВЦЭМ!$B$40:$B$783,P$296)+'СЕТ СН'!$F$16</f>
        <v>#REF!</v>
      </c>
      <c r="Q307" s="36" t="e">
        <f>SUMIFS(СВЦЭМ!#REF!,СВЦЭМ!$A$40:$A$783,$A307,СВЦЭМ!$B$40:$B$783,Q$296)+'СЕТ СН'!$F$16</f>
        <v>#REF!</v>
      </c>
      <c r="R307" s="36" t="e">
        <f>SUMIFS(СВЦЭМ!#REF!,СВЦЭМ!$A$40:$A$783,$A307,СВЦЭМ!$B$40:$B$783,R$296)+'СЕТ СН'!$F$16</f>
        <v>#REF!</v>
      </c>
      <c r="S307" s="36" t="e">
        <f>SUMIFS(СВЦЭМ!#REF!,СВЦЭМ!$A$40:$A$783,$A307,СВЦЭМ!$B$40:$B$783,S$296)+'СЕТ СН'!$F$16</f>
        <v>#REF!</v>
      </c>
      <c r="T307" s="36" t="e">
        <f>SUMIFS(СВЦЭМ!#REF!,СВЦЭМ!$A$40:$A$783,$A307,СВЦЭМ!$B$40:$B$783,T$296)+'СЕТ СН'!$F$16</f>
        <v>#REF!</v>
      </c>
      <c r="U307" s="36" t="e">
        <f>SUMIFS(СВЦЭМ!#REF!,СВЦЭМ!$A$40:$A$783,$A307,СВЦЭМ!$B$40:$B$783,U$296)+'СЕТ СН'!$F$16</f>
        <v>#REF!</v>
      </c>
      <c r="V307" s="36" t="e">
        <f>SUMIFS(СВЦЭМ!#REF!,СВЦЭМ!$A$40:$A$783,$A307,СВЦЭМ!$B$40:$B$783,V$296)+'СЕТ СН'!$F$16</f>
        <v>#REF!</v>
      </c>
      <c r="W307" s="36" t="e">
        <f>SUMIFS(СВЦЭМ!#REF!,СВЦЭМ!$A$40:$A$783,$A307,СВЦЭМ!$B$40:$B$783,W$296)+'СЕТ СН'!$F$16</f>
        <v>#REF!</v>
      </c>
      <c r="X307" s="36" t="e">
        <f>SUMIFS(СВЦЭМ!#REF!,СВЦЭМ!$A$40:$A$783,$A307,СВЦЭМ!$B$40:$B$783,X$296)+'СЕТ СН'!$F$16</f>
        <v>#REF!</v>
      </c>
      <c r="Y307" s="36" t="e">
        <f>SUMIFS(СВЦЭМ!#REF!,СВЦЭМ!$A$40:$A$783,$A307,СВЦЭМ!$B$40:$B$783,Y$296)+'СЕТ СН'!$F$16</f>
        <v>#REF!</v>
      </c>
    </row>
    <row r="308" spans="1:25" ht="15.75" hidden="1" x14ac:dyDescent="0.2">
      <c r="A308" s="35">
        <f t="shared" si="8"/>
        <v>44359</v>
      </c>
      <c r="B308" s="36" t="e">
        <f>SUMIFS(СВЦЭМ!#REF!,СВЦЭМ!$A$40:$A$783,$A308,СВЦЭМ!$B$40:$B$783,B$296)+'СЕТ СН'!$F$16</f>
        <v>#REF!</v>
      </c>
      <c r="C308" s="36" t="e">
        <f>SUMIFS(СВЦЭМ!#REF!,СВЦЭМ!$A$40:$A$783,$A308,СВЦЭМ!$B$40:$B$783,C$296)+'СЕТ СН'!$F$16</f>
        <v>#REF!</v>
      </c>
      <c r="D308" s="36" t="e">
        <f>SUMIFS(СВЦЭМ!#REF!,СВЦЭМ!$A$40:$A$783,$A308,СВЦЭМ!$B$40:$B$783,D$296)+'СЕТ СН'!$F$16</f>
        <v>#REF!</v>
      </c>
      <c r="E308" s="36" t="e">
        <f>SUMIFS(СВЦЭМ!#REF!,СВЦЭМ!$A$40:$A$783,$A308,СВЦЭМ!$B$40:$B$783,E$296)+'СЕТ СН'!$F$16</f>
        <v>#REF!</v>
      </c>
      <c r="F308" s="36" t="e">
        <f>SUMIFS(СВЦЭМ!#REF!,СВЦЭМ!$A$40:$A$783,$A308,СВЦЭМ!$B$40:$B$783,F$296)+'СЕТ СН'!$F$16</f>
        <v>#REF!</v>
      </c>
      <c r="G308" s="36" t="e">
        <f>SUMIFS(СВЦЭМ!#REF!,СВЦЭМ!$A$40:$A$783,$A308,СВЦЭМ!$B$40:$B$783,G$296)+'СЕТ СН'!$F$16</f>
        <v>#REF!</v>
      </c>
      <c r="H308" s="36" t="e">
        <f>SUMIFS(СВЦЭМ!#REF!,СВЦЭМ!$A$40:$A$783,$A308,СВЦЭМ!$B$40:$B$783,H$296)+'СЕТ СН'!$F$16</f>
        <v>#REF!</v>
      </c>
      <c r="I308" s="36" t="e">
        <f>SUMIFS(СВЦЭМ!#REF!,СВЦЭМ!$A$40:$A$783,$A308,СВЦЭМ!$B$40:$B$783,I$296)+'СЕТ СН'!$F$16</f>
        <v>#REF!</v>
      </c>
      <c r="J308" s="36" t="e">
        <f>SUMIFS(СВЦЭМ!#REF!,СВЦЭМ!$A$40:$A$783,$A308,СВЦЭМ!$B$40:$B$783,J$296)+'СЕТ СН'!$F$16</f>
        <v>#REF!</v>
      </c>
      <c r="K308" s="36" t="e">
        <f>SUMIFS(СВЦЭМ!#REF!,СВЦЭМ!$A$40:$A$783,$A308,СВЦЭМ!$B$40:$B$783,K$296)+'СЕТ СН'!$F$16</f>
        <v>#REF!</v>
      </c>
      <c r="L308" s="36" t="e">
        <f>SUMIFS(СВЦЭМ!#REF!,СВЦЭМ!$A$40:$A$783,$A308,СВЦЭМ!$B$40:$B$783,L$296)+'СЕТ СН'!$F$16</f>
        <v>#REF!</v>
      </c>
      <c r="M308" s="36" t="e">
        <f>SUMIFS(СВЦЭМ!#REF!,СВЦЭМ!$A$40:$A$783,$A308,СВЦЭМ!$B$40:$B$783,M$296)+'СЕТ СН'!$F$16</f>
        <v>#REF!</v>
      </c>
      <c r="N308" s="36" t="e">
        <f>SUMIFS(СВЦЭМ!#REF!,СВЦЭМ!$A$40:$A$783,$A308,СВЦЭМ!$B$40:$B$783,N$296)+'СЕТ СН'!$F$16</f>
        <v>#REF!</v>
      </c>
      <c r="O308" s="36" t="e">
        <f>SUMIFS(СВЦЭМ!#REF!,СВЦЭМ!$A$40:$A$783,$A308,СВЦЭМ!$B$40:$B$783,O$296)+'СЕТ СН'!$F$16</f>
        <v>#REF!</v>
      </c>
      <c r="P308" s="36" t="e">
        <f>SUMIFS(СВЦЭМ!#REF!,СВЦЭМ!$A$40:$A$783,$A308,СВЦЭМ!$B$40:$B$783,P$296)+'СЕТ СН'!$F$16</f>
        <v>#REF!</v>
      </c>
      <c r="Q308" s="36" t="e">
        <f>SUMIFS(СВЦЭМ!#REF!,СВЦЭМ!$A$40:$A$783,$A308,СВЦЭМ!$B$40:$B$783,Q$296)+'СЕТ СН'!$F$16</f>
        <v>#REF!</v>
      </c>
      <c r="R308" s="36" t="e">
        <f>SUMIFS(СВЦЭМ!#REF!,СВЦЭМ!$A$40:$A$783,$A308,СВЦЭМ!$B$40:$B$783,R$296)+'СЕТ СН'!$F$16</f>
        <v>#REF!</v>
      </c>
      <c r="S308" s="36" t="e">
        <f>SUMIFS(СВЦЭМ!#REF!,СВЦЭМ!$A$40:$A$783,$A308,СВЦЭМ!$B$40:$B$783,S$296)+'СЕТ СН'!$F$16</f>
        <v>#REF!</v>
      </c>
      <c r="T308" s="36" t="e">
        <f>SUMIFS(СВЦЭМ!#REF!,СВЦЭМ!$A$40:$A$783,$A308,СВЦЭМ!$B$40:$B$783,T$296)+'СЕТ СН'!$F$16</f>
        <v>#REF!</v>
      </c>
      <c r="U308" s="36" t="e">
        <f>SUMIFS(СВЦЭМ!#REF!,СВЦЭМ!$A$40:$A$783,$A308,СВЦЭМ!$B$40:$B$783,U$296)+'СЕТ СН'!$F$16</f>
        <v>#REF!</v>
      </c>
      <c r="V308" s="36" t="e">
        <f>SUMIFS(СВЦЭМ!#REF!,СВЦЭМ!$A$40:$A$783,$A308,СВЦЭМ!$B$40:$B$783,V$296)+'СЕТ СН'!$F$16</f>
        <v>#REF!</v>
      </c>
      <c r="W308" s="36" t="e">
        <f>SUMIFS(СВЦЭМ!#REF!,СВЦЭМ!$A$40:$A$783,$A308,СВЦЭМ!$B$40:$B$783,W$296)+'СЕТ СН'!$F$16</f>
        <v>#REF!</v>
      </c>
      <c r="X308" s="36" t="e">
        <f>SUMIFS(СВЦЭМ!#REF!,СВЦЭМ!$A$40:$A$783,$A308,СВЦЭМ!$B$40:$B$783,X$296)+'СЕТ СН'!$F$16</f>
        <v>#REF!</v>
      </c>
      <c r="Y308" s="36" t="e">
        <f>SUMIFS(СВЦЭМ!#REF!,СВЦЭМ!$A$40:$A$783,$A308,СВЦЭМ!$B$40:$B$783,Y$296)+'СЕТ СН'!$F$16</f>
        <v>#REF!</v>
      </c>
    </row>
    <row r="309" spans="1:25" ht="15.75" hidden="1" x14ac:dyDescent="0.2">
      <c r="A309" s="35">
        <f t="shared" si="8"/>
        <v>44360</v>
      </c>
      <c r="B309" s="36" t="e">
        <f>SUMIFS(СВЦЭМ!#REF!,СВЦЭМ!$A$40:$A$783,$A309,СВЦЭМ!$B$40:$B$783,B$296)+'СЕТ СН'!$F$16</f>
        <v>#REF!</v>
      </c>
      <c r="C309" s="36" t="e">
        <f>SUMIFS(СВЦЭМ!#REF!,СВЦЭМ!$A$40:$A$783,$A309,СВЦЭМ!$B$40:$B$783,C$296)+'СЕТ СН'!$F$16</f>
        <v>#REF!</v>
      </c>
      <c r="D309" s="36" t="e">
        <f>SUMIFS(СВЦЭМ!#REF!,СВЦЭМ!$A$40:$A$783,$A309,СВЦЭМ!$B$40:$B$783,D$296)+'СЕТ СН'!$F$16</f>
        <v>#REF!</v>
      </c>
      <c r="E309" s="36" t="e">
        <f>SUMIFS(СВЦЭМ!#REF!,СВЦЭМ!$A$40:$A$783,$A309,СВЦЭМ!$B$40:$B$783,E$296)+'СЕТ СН'!$F$16</f>
        <v>#REF!</v>
      </c>
      <c r="F309" s="36" t="e">
        <f>SUMIFS(СВЦЭМ!#REF!,СВЦЭМ!$A$40:$A$783,$A309,СВЦЭМ!$B$40:$B$783,F$296)+'СЕТ СН'!$F$16</f>
        <v>#REF!</v>
      </c>
      <c r="G309" s="36" t="e">
        <f>SUMIFS(СВЦЭМ!#REF!,СВЦЭМ!$A$40:$A$783,$A309,СВЦЭМ!$B$40:$B$783,G$296)+'СЕТ СН'!$F$16</f>
        <v>#REF!</v>
      </c>
      <c r="H309" s="36" t="e">
        <f>SUMIFS(СВЦЭМ!#REF!,СВЦЭМ!$A$40:$A$783,$A309,СВЦЭМ!$B$40:$B$783,H$296)+'СЕТ СН'!$F$16</f>
        <v>#REF!</v>
      </c>
      <c r="I309" s="36" t="e">
        <f>SUMIFS(СВЦЭМ!#REF!,СВЦЭМ!$A$40:$A$783,$A309,СВЦЭМ!$B$40:$B$783,I$296)+'СЕТ СН'!$F$16</f>
        <v>#REF!</v>
      </c>
      <c r="J309" s="36" t="e">
        <f>SUMIFS(СВЦЭМ!#REF!,СВЦЭМ!$A$40:$A$783,$A309,СВЦЭМ!$B$40:$B$783,J$296)+'СЕТ СН'!$F$16</f>
        <v>#REF!</v>
      </c>
      <c r="K309" s="36" t="e">
        <f>SUMIFS(СВЦЭМ!#REF!,СВЦЭМ!$A$40:$A$783,$A309,СВЦЭМ!$B$40:$B$783,K$296)+'СЕТ СН'!$F$16</f>
        <v>#REF!</v>
      </c>
      <c r="L309" s="36" t="e">
        <f>SUMIFS(СВЦЭМ!#REF!,СВЦЭМ!$A$40:$A$783,$A309,СВЦЭМ!$B$40:$B$783,L$296)+'СЕТ СН'!$F$16</f>
        <v>#REF!</v>
      </c>
      <c r="M309" s="36" t="e">
        <f>SUMIFS(СВЦЭМ!#REF!,СВЦЭМ!$A$40:$A$783,$A309,СВЦЭМ!$B$40:$B$783,M$296)+'СЕТ СН'!$F$16</f>
        <v>#REF!</v>
      </c>
      <c r="N309" s="36" t="e">
        <f>SUMIFS(СВЦЭМ!#REF!,СВЦЭМ!$A$40:$A$783,$A309,СВЦЭМ!$B$40:$B$783,N$296)+'СЕТ СН'!$F$16</f>
        <v>#REF!</v>
      </c>
      <c r="O309" s="36" t="e">
        <f>SUMIFS(СВЦЭМ!#REF!,СВЦЭМ!$A$40:$A$783,$A309,СВЦЭМ!$B$40:$B$783,O$296)+'СЕТ СН'!$F$16</f>
        <v>#REF!</v>
      </c>
      <c r="P309" s="36" t="e">
        <f>SUMIFS(СВЦЭМ!#REF!,СВЦЭМ!$A$40:$A$783,$A309,СВЦЭМ!$B$40:$B$783,P$296)+'СЕТ СН'!$F$16</f>
        <v>#REF!</v>
      </c>
      <c r="Q309" s="36" t="e">
        <f>SUMIFS(СВЦЭМ!#REF!,СВЦЭМ!$A$40:$A$783,$A309,СВЦЭМ!$B$40:$B$783,Q$296)+'СЕТ СН'!$F$16</f>
        <v>#REF!</v>
      </c>
      <c r="R309" s="36" t="e">
        <f>SUMIFS(СВЦЭМ!#REF!,СВЦЭМ!$A$40:$A$783,$A309,СВЦЭМ!$B$40:$B$783,R$296)+'СЕТ СН'!$F$16</f>
        <v>#REF!</v>
      </c>
      <c r="S309" s="36" t="e">
        <f>SUMIFS(СВЦЭМ!#REF!,СВЦЭМ!$A$40:$A$783,$A309,СВЦЭМ!$B$40:$B$783,S$296)+'СЕТ СН'!$F$16</f>
        <v>#REF!</v>
      </c>
      <c r="T309" s="36" t="e">
        <f>SUMIFS(СВЦЭМ!#REF!,СВЦЭМ!$A$40:$A$783,$A309,СВЦЭМ!$B$40:$B$783,T$296)+'СЕТ СН'!$F$16</f>
        <v>#REF!</v>
      </c>
      <c r="U309" s="36" t="e">
        <f>SUMIFS(СВЦЭМ!#REF!,СВЦЭМ!$A$40:$A$783,$A309,СВЦЭМ!$B$40:$B$783,U$296)+'СЕТ СН'!$F$16</f>
        <v>#REF!</v>
      </c>
      <c r="V309" s="36" t="e">
        <f>SUMIFS(СВЦЭМ!#REF!,СВЦЭМ!$A$40:$A$783,$A309,СВЦЭМ!$B$40:$B$783,V$296)+'СЕТ СН'!$F$16</f>
        <v>#REF!</v>
      </c>
      <c r="W309" s="36" t="e">
        <f>SUMIFS(СВЦЭМ!#REF!,СВЦЭМ!$A$40:$A$783,$A309,СВЦЭМ!$B$40:$B$783,W$296)+'СЕТ СН'!$F$16</f>
        <v>#REF!</v>
      </c>
      <c r="X309" s="36" t="e">
        <f>SUMIFS(СВЦЭМ!#REF!,СВЦЭМ!$A$40:$A$783,$A309,СВЦЭМ!$B$40:$B$783,X$296)+'СЕТ СН'!$F$16</f>
        <v>#REF!</v>
      </c>
      <c r="Y309" s="36" t="e">
        <f>SUMIFS(СВЦЭМ!#REF!,СВЦЭМ!$A$40:$A$783,$A309,СВЦЭМ!$B$40:$B$783,Y$296)+'СЕТ СН'!$F$16</f>
        <v>#REF!</v>
      </c>
    </row>
    <row r="310" spans="1:25" ht="15.75" hidden="1" x14ac:dyDescent="0.2">
      <c r="A310" s="35">
        <f t="shared" si="8"/>
        <v>44361</v>
      </c>
      <c r="B310" s="36" t="e">
        <f>SUMIFS(СВЦЭМ!#REF!,СВЦЭМ!$A$40:$A$783,$A310,СВЦЭМ!$B$40:$B$783,B$296)+'СЕТ СН'!$F$16</f>
        <v>#REF!</v>
      </c>
      <c r="C310" s="36" t="e">
        <f>SUMIFS(СВЦЭМ!#REF!,СВЦЭМ!$A$40:$A$783,$A310,СВЦЭМ!$B$40:$B$783,C$296)+'СЕТ СН'!$F$16</f>
        <v>#REF!</v>
      </c>
      <c r="D310" s="36" t="e">
        <f>SUMIFS(СВЦЭМ!#REF!,СВЦЭМ!$A$40:$A$783,$A310,СВЦЭМ!$B$40:$B$783,D$296)+'СЕТ СН'!$F$16</f>
        <v>#REF!</v>
      </c>
      <c r="E310" s="36" t="e">
        <f>SUMIFS(СВЦЭМ!#REF!,СВЦЭМ!$A$40:$A$783,$A310,СВЦЭМ!$B$40:$B$783,E$296)+'СЕТ СН'!$F$16</f>
        <v>#REF!</v>
      </c>
      <c r="F310" s="36" t="e">
        <f>SUMIFS(СВЦЭМ!#REF!,СВЦЭМ!$A$40:$A$783,$A310,СВЦЭМ!$B$40:$B$783,F$296)+'СЕТ СН'!$F$16</f>
        <v>#REF!</v>
      </c>
      <c r="G310" s="36" t="e">
        <f>SUMIFS(СВЦЭМ!#REF!,СВЦЭМ!$A$40:$A$783,$A310,СВЦЭМ!$B$40:$B$783,G$296)+'СЕТ СН'!$F$16</f>
        <v>#REF!</v>
      </c>
      <c r="H310" s="36" t="e">
        <f>SUMIFS(СВЦЭМ!#REF!,СВЦЭМ!$A$40:$A$783,$A310,СВЦЭМ!$B$40:$B$783,H$296)+'СЕТ СН'!$F$16</f>
        <v>#REF!</v>
      </c>
      <c r="I310" s="36" t="e">
        <f>SUMIFS(СВЦЭМ!#REF!,СВЦЭМ!$A$40:$A$783,$A310,СВЦЭМ!$B$40:$B$783,I$296)+'СЕТ СН'!$F$16</f>
        <v>#REF!</v>
      </c>
      <c r="J310" s="36" t="e">
        <f>SUMIFS(СВЦЭМ!#REF!,СВЦЭМ!$A$40:$A$783,$A310,СВЦЭМ!$B$40:$B$783,J$296)+'СЕТ СН'!$F$16</f>
        <v>#REF!</v>
      </c>
      <c r="K310" s="36" t="e">
        <f>SUMIFS(СВЦЭМ!#REF!,СВЦЭМ!$A$40:$A$783,$A310,СВЦЭМ!$B$40:$B$783,K$296)+'СЕТ СН'!$F$16</f>
        <v>#REF!</v>
      </c>
      <c r="L310" s="36" t="e">
        <f>SUMIFS(СВЦЭМ!#REF!,СВЦЭМ!$A$40:$A$783,$A310,СВЦЭМ!$B$40:$B$783,L$296)+'СЕТ СН'!$F$16</f>
        <v>#REF!</v>
      </c>
      <c r="M310" s="36" t="e">
        <f>SUMIFS(СВЦЭМ!#REF!,СВЦЭМ!$A$40:$A$783,$A310,СВЦЭМ!$B$40:$B$783,M$296)+'СЕТ СН'!$F$16</f>
        <v>#REF!</v>
      </c>
      <c r="N310" s="36" t="e">
        <f>SUMIFS(СВЦЭМ!#REF!,СВЦЭМ!$A$40:$A$783,$A310,СВЦЭМ!$B$40:$B$783,N$296)+'СЕТ СН'!$F$16</f>
        <v>#REF!</v>
      </c>
      <c r="O310" s="36" t="e">
        <f>SUMIFS(СВЦЭМ!#REF!,СВЦЭМ!$A$40:$A$783,$A310,СВЦЭМ!$B$40:$B$783,O$296)+'СЕТ СН'!$F$16</f>
        <v>#REF!</v>
      </c>
      <c r="P310" s="36" t="e">
        <f>SUMIFS(СВЦЭМ!#REF!,СВЦЭМ!$A$40:$A$783,$A310,СВЦЭМ!$B$40:$B$783,P$296)+'СЕТ СН'!$F$16</f>
        <v>#REF!</v>
      </c>
      <c r="Q310" s="36" t="e">
        <f>SUMIFS(СВЦЭМ!#REF!,СВЦЭМ!$A$40:$A$783,$A310,СВЦЭМ!$B$40:$B$783,Q$296)+'СЕТ СН'!$F$16</f>
        <v>#REF!</v>
      </c>
      <c r="R310" s="36" t="e">
        <f>SUMIFS(СВЦЭМ!#REF!,СВЦЭМ!$A$40:$A$783,$A310,СВЦЭМ!$B$40:$B$783,R$296)+'СЕТ СН'!$F$16</f>
        <v>#REF!</v>
      </c>
      <c r="S310" s="36" t="e">
        <f>SUMIFS(СВЦЭМ!#REF!,СВЦЭМ!$A$40:$A$783,$A310,СВЦЭМ!$B$40:$B$783,S$296)+'СЕТ СН'!$F$16</f>
        <v>#REF!</v>
      </c>
      <c r="T310" s="36" t="e">
        <f>SUMIFS(СВЦЭМ!#REF!,СВЦЭМ!$A$40:$A$783,$A310,СВЦЭМ!$B$40:$B$783,T$296)+'СЕТ СН'!$F$16</f>
        <v>#REF!</v>
      </c>
      <c r="U310" s="36" t="e">
        <f>SUMIFS(СВЦЭМ!#REF!,СВЦЭМ!$A$40:$A$783,$A310,СВЦЭМ!$B$40:$B$783,U$296)+'СЕТ СН'!$F$16</f>
        <v>#REF!</v>
      </c>
      <c r="V310" s="36" t="e">
        <f>SUMIFS(СВЦЭМ!#REF!,СВЦЭМ!$A$40:$A$783,$A310,СВЦЭМ!$B$40:$B$783,V$296)+'СЕТ СН'!$F$16</f>
        <v>#REF!</v>
      </c>
      <c r="W310" s="36" t="e">
        <f>SUMIFS(СВЦЭМ!#REF!,СВЦЭМ!$A$40:$A$783,$A310,СВЦЭМ!$B$40:$B$783,W$296)+'СЕТ СН'!$F$16</f>
        <v>#REF!</v>
      </c>
      <c r="X310" s="36" t="e">
        <f>SUMIFS(СВЦЭМ!#REF!,СВЦЭМ!$A$40:$A$783,$A310,СВЦЭМ!$B$40:$B$783,X$296)+'СЕТ СН'!$F$16</f>
        <v>#REF!</v>
      </c>
      <c r="Y310" s="36" t="e">
        <f>SUMIFS(СВЦЭМ!#REF!,СВЦЭМ!$A$40:$A$783,$A310,СВЦЭМ!$B$40:$B$783,Y$296)+'СЕТ СН'!$F$16</f>
        <v>#REF!</v>
      </c>
    </row>
    <row r="311" spans="1:25" ht="15.75" hidden="1" x14ac:dyDescent="0.2">
      <c r="A311" s="35">
        <f t="shared" si="8"/>
        <v>44362</v>
      </c>
      <c r="B311" s="36" t="e">
        <f>SUMIFS(СВЦЭМ!#REF!,СВЦЭМ!$A$40:$A$783,$A311,СВЦЭМ!$B$40:$B$783,B$296)+'СЕТ СН'!$F$16</f>
        <v>#REF!</v>
      </c>
      <c r="C311" s="36" t="e">
        <f>SUMIFS(СВЦЭМ!#REF!,СВЦЭМ!$A$40:$A$783,$A311,СВЦЭМ!$B$40:$B$783,C$296)+'СЕТ СН'!$F$16</f>
        <v>#REF!</v>
      </c>
      <c r="D311" s="36" t="e">
        <f>SUMIFS(СВЦЭМ!#REF!,СВЦЭМ!$A$40:$A$783,$A311,СВЦЭМ!$B$40:$B$783,D$296)+'СЕТ СН'!$F$16</f>
        <v>#REF!</v>
      </c>
      <c r="E311" s="36" t="e">
        <f>SUMIFS(СВЦЭМ!#REF!,СВЦЭМ!$A$40:$A$783,$A311,СВЦЭМ!$B$40:$B$783,E$296)+'СЕТ СН'!$F$16</f>
        <v>#REF!</v>
      </c>
      <c r="F311" s="36" t="e">
        <f>SUMIFS(СВЦЭМ!#REF!,СВЦЭМ!$A$40:$A$783,$A311,СВЦЭМ!$B$40:$B$783,F$296)+'СЕТ СН'!$F$16</f>
        <v>#REF!</v>
      </c>
      <c r="G311" s="36" t="e">
        <f>SUMIFS(СВЦЭМ!#REF!,СВЦЭМ!$A$40:$A$783,$A311,СВЦЭМ!$B$40:$B$783,G$296)+'СЕТ СН'!$F$16</f>
        <v>#REF!</v>
      </c>
      <c r="H311" s="36" t="e">
        <f>SUMIFS(СВЦЭМ!#REF!,СВЦЭМ!$A$40:$A$783,$A311,СВЦЭМ!$B$40:$B$783,H$296)+'СЕТ СН'!$F$16</f>
        <v>#REF!</v>
      </c>
      <c r="I311" s="36" t="e">
        <f>SUMIFS(СВЦЭМ!#REF!,СВЦЭМ!$A$40:$A$783,$A311,СВЦЭМ!$B$40:$B$783,I$296)+'СЕТ СН'!$F$16</f>
        <v>#REF!</v>
      </c>
      <c r="J311" s="36" t="e">
        <f>SUMIFS(СВЦЭМ!#REF!,СВЦЭМ!$A$40:$A$783,$A311,СВЦЭМ!$B$40:$B$783,J$296)+'СЕТ СН'!$F$16</f>
        <v>#REF!</v>
      </c>
      <c r="K311" s="36" t="e">
        <f>SUMIFS(СВЦЭМ!#REF!,СВЦЭМ!$A$40:$A$783,$A311,СВЦЭМ!$B$40:$B$783,K$296)+'СЕТ СН'!$F$16</f>
        <v>#REF!</v>
      </c>
      <c r="L311" s="36" t="e">
        <f>SUMIFS(СВЦЭМ!#REF!,СВЦЭМ!$A$40:$A$783,$A311,СВЦЭМ!$B$40:$B$783,L$296)+'СЕТ СН'!$F$16</f>
        <v>#REF!</v>
      </c>
      <c r="M311" s="36" t="e">
        <f>SUMIFS(СВЦЭМ!#REF!,СВЦЭМ!$A$40:$A$783,$A311,СВЦЭМ!$B$40:$B$783,M$296)+'СЕТ СН'!$F$16</f>
        <v>#REF!</v>
      </c>
      <c r="N311" s="36" t="e">
        <f>SUMIFS(СВЦЭМ!#REF!,СВЦЭМ!$A$40:$A$783,$A311,СВЦЭМ!$B$40:$B$783,N$296)+'СЕТ СН'!$F$16</f>
        <v>#REF!</v>
      </c>
      <c r="O311" s="36" t="e">
        <f>SUMIFS(СВЦЭМ!#REF!,СВЦЭМ!$A$40:$A$783,$A311,СВЦЭМ!$B$40:$B$783,O$296)+'СЕТ СН'!$F$16</f>
        <v>#REF!</v>
      </c>
      <c r="P311" s="36" t="e">
        <f>SUMIFS(СВЦЭМ!#REF!,СВЦЭМ!$A$40:$A$783,$A311,СВЦЭМ!$B$40:$B$783,P$296)+'СЕТ СН'!$F$16</f>
        <v>#REF!</v>
      </c>
      <c r="Q311" s="36" t="e">
        <f>SUMIFS(СВЦЭМ!#REF!,СВЦЭМ!$A$40:$A$783,$A311,СВЦЭМ!$B$40:$B$783,Q$296)+'СЕТ СН'!$F$16</f>
        <v>#REF!</v>
      </c>
      <c r="R311" s="36" t="e">
        <f>SUMIFS(СВЦЭМ!#REF!,СВЦЭМ!$A$40:$A$783,$A311,СВЦЭМ!$B$40:$B$783,R$296)+'СЕТ СН'!$F$16</f>
        <v>#REF!</v>
      </c>
      <c r="S311" s="36" t="e">
        <f>SUMIFS(СВЦЭМ!#REF!,СВЦЭМ!$A$40:$A$783,$A311,СВЦЭМ!$B$40:$B$783,S$296)+'СЕТ СН'!$F$16</f>
        <v>#REF!</v>
      </c>
      <c r="T311" s="36" t="e">
        <f>SUMIFS(СВЦЭМ!#REF!,СВЦЭМ!$A$40:$A$783,$A311,СВЦЭМ!$B$40:$B$783,T$296)+'СЕТ СН'!$F$16</f>
        <v>#REF!</v>
      </c>
      <c r="U311" s="36" t="e">
        <f>SUMIFS(СВЦЭМ!#REF!,СВЦЭМ!$A$40:$A$783,$A311,СВЦЭМ!$B$40:$B$783,U$296)+'СЕТ СН'!$F$16</f>
        <v>#REF!</v>
      </c>
      <c r="V311" s="36" t="e">
        <f>SUMIFS(СВЦЭМ!#REF!,СВЦЭМ!$A$40:$A$783,$A311,СВЦЭМ!$B$40:$B$783,V$296)+'СЕТ СН'!$F$16</f>
        <v>#REF!</v>
      </c>
      <c r="W311" s="36" t="e">
        <f>SUMIFS(СВЦЭМ!#REF!,СВЦЭМ!$A$40:$A$783,$A311,СВЦЭМ!$B$40:$B$783,W$296)+'СЕТ СН'!$F$16</f>
        <v>#REF!</v>
      </c>
      <c r="X311" s="36" t="e">
        <f>SUMIFS(СВЦЭМ!#REF!,СВЦЭМ!$A$40:$A$783,$A311,СВЦЭМ!$B$40:$B$783,X$296)+'СЕТ СН'!$F$16</f>
        <v>#REF!</v>
      </c>
      <c r="Y311" s="36" t="e">
        <f>SUMIFS(СВЦЭМ!#REF!,СВЦЭМ!$A$40:$A$783,$A311,СВЦЭМ!$B$40:$B$783,Y$296)+'СЕТ СН'!$F$16</f>
        <v>#REF!</v>
      </c>
    </row>
    <row r="312" spans="1:25" ht="15.75" hidden="1" x14ac:dyDescent="0.2">
      <c r="A312" s="35">
        <f t="shared" si="8"/>
        <v>44363</v>
      </c>
      <c r="B312" s="36" t="e">
        <f>SUMIFS(СВЦЭМ!#REF!,СВЦЭМ!$A$40:$A$783,$A312,СВЦЭМ!$B$40:$B$783,B$296)+'СЕТ СН'!$F$16</f>
        <v>#REF!</v>
      </c>
      <c r="C312" s="36" t="e">
        <f>SUMIFS(СВЦЭМ!#REF!,СВЦЭМ!$A$40:$A$783,$A312,СВЦЭМ!$B$40:$B$783,C$296)+'СЕТ СН'!$F$16</f>
        <v>#REF!</v>
      </c>
      <c r="D312" s="36" t="e">
        <f>SUMIFS(СВЦЭМ!#REF!,СВЦЭМ!$A$40:$A$783,$A312,СВЦЭМ!$B$40:$B$783,D$296)+'СЕТ СН'!$F$16</f>
        <v>#REF!</v>
      </c>
      <c r="E312" s="36" t="e">
        <f>SUMIFS(СВЦЭМ!#REF!,СВЦЭМ!$A$40:$A$783,$A312,СВЦЭМ!$B$40:$B$783,E$296)+'СЕТ СН'!$F$16</f>
        <v>#REF!</v>
      </c>
      <c r="F312" s="36" t="e">
        <f>SUMIFS(СВЦЭМ!#REF!,СВЦЭМ!$A$40:$A$783,$A312,СВЦЭМ!$B$40:$B$783,F$296)+'СЕТ СН'!$F$16</f>
        <v>#REF!</v>
      </c>
      <c r="G312" s="36" t="e">
        <f>SUMIFS(СВЦЭМ!#REF!,СВЦЭМ!$A$40:$A$783,$A312,СВЦЭМ!$B$40:$B$783,G$296)+'СЕТ СН'!$F$16</f>
        <v>#REF!</v>
      </c>
      <c r="H312" s="36" t="e">
        <f>SUMIFS(СВЦЭМ!#REF!,СВЦЭМ!$A$40:$A$783,$A312,СВЦЭМ!$B$40:$B$783,H$296)+'СЕТ СН'!$F$16</f>
        <v>#REF!</v>
      </c>
      <c r="I312" s="36" t="e">
        <f>SUMIFS(СВЦЭМ!#REF!,СВЦЭМ!$A$40:$A$783,$A312,СВЦЭМ!$B$40:$B$783,I$296)+'СЕТ СН'!$F$16</f>
        <v>#REF!</v>
      </c>
      <c r="J312" s="36" t="e">
        <f>SUMIFS(СВЦЭМ!#REF!,СВЦЭМ!$A$40:$A$783,$A312,СВЦЭМ!$B$40:$B$783,J$296)+'СЕТ СН'!$F$16</f>
        <v>#REF!</v>
      </c>
      <c r="K312" s="36" t="e">
        <f>SUMIFS(СВЦЭМ!#REF!,СВЦЭМ!$A$40:$A$783,$A312,СВЦЭМ!$B$40:$B$783,K$296)+'СЕТ СН'!$F$16</f>
        <v>#REF!</v>
      </c>
      <c r="L312" s="36" t="e">
        <f>SUMIFS(СВЦЭМ!#REF!,СВЦЭМ!$A$40:$A$783,$A312,СВЦЭМ!$B$40:$B$783,L$296)+'СЕТ СН'!$F$16</f>
        <v>#REF!</v>
      </c>
      <c r="M312" s="36" t="e">
        <f>SUMIFS(СВЦЭМ!#REF!,СВЦЭМ!$A$40:$A$783,$A312,СВЦЭМ!$B$40:$B$783,M$296)+'СЕТ СН'!$F$16</f>
        <v>#REF!</v>
      </c>
      <c r="N312" s="36" t="e">
        <f>SUMIFS(СВЦЭМ!#REF!,СВЦЭМ!$A$40:$A$783,$A312,СВЦЭМ!$B$40:$B$783,N$296)+'СЕТ СН'!$F$16</f>
        <v>#REF!</v>
      </c>
      <c r="O312" s="36" t="e">
        <f>SUMIFS(СВЦЭМ!#REF!,СВЦЭМ!$A$40:$A$783,$A312,СВЦЭМ!$B$40:$B$783,O$296)+'СЕТ СН'!$F$16</f>
        <v>#REF!</v>
      </c>
      <c r="P312" s="36" t="e">
        <f>SUMIFS(СВЦЭМ!#REF!,СВЦЭМ!$A$40:$A$783,$A312,СВЦЭМ!$B$40:$B$783,P$296)+'СЕТ СН'!$F$16</f>
        <v>#REF!</v>
      </c>
      <c r="Q312" s="36" t="e">
        <f>SUMIFS(СВЦЭМ!#REF!,СВЦЭМ!$A$40:$A$783,$A312,СВЦЭМ!$B$40:$B$783,Q$296)+'СЕТ СН'!$F$16</f>
        <v>#REF!</v>
      </c>
      <c r="R312" s="36" t="e">
        <f>SUMIFS(СВЦЭМ!#REF!,СВЦЭМ!$A$40:$A$783,$A312,СВЦЭМ!$B$40:$B$783,R$296)+'СЕТ СН'!$F$16</f>
        <v>#REF!</v>
      </c>
      <c r="S312" s="36" t="e">
        <f>SUMIFS(СВЦЭМ!#REF!,СВЦЭМ!$A$40:$A$783,$A312,СВЦЭМ!$B$40:$B$783,S$296)+'СЕТ СН'!$F$16</f>
        <v>#REF!</v>
      </c>
      <c r="T312" s="36" t="e">
        <f>SUMIFS(СВЦЭМ!#REF!,СВЦЭМ!$A$40:$A$783,$A312,СВЦЭМ!$B$40:$B$783,T$296)+'СЕТ СН'!$F$16</f>
        <v>#REF!</v>
      </c>
      <c r="U312" s="36" t="e">
        <f>SUMIFS(СВЦЭМ!#REF!,СВЦЭМ!$A$40:$A$783,$A312,СВЦЭМ!$B$40:$B$783,U$296)+'СЕТ СН'!$F$16</f>
        <v>#REF!</v>
      </c>
      <c r="V312" s="36" t="e">
        <f>SUMIFS(СВЦЭМ!#REF!,СВЦЭМ!$A$40:$A$783,$A312,СВЦЭМ!$B$40:$B$783,V$296)+'СЕТ СН'!$F$16</f>
        <v>#REF!</v>
      </c>
      <c r="W312" s="36" t="e">
        <f>SUMIFS(СВЦЭМ!#REF!,СВЦЭМ!$A$40:$A$783,$A312,СВЦЭМ!$B$40:$B$783,W$296)+'СЕТ СН'!$F$16</f>
        <v>#REF!</v>
      </c>
      <c r="X312" s="36" t="e">
        <f>SUMIFS(СВЦЭМ!#REF!,СВЦЭМ!$A$40:$A$783,$A312,СВЦЭМ!$B$40:$B$783,X$296)+'СЕТ СН'!$F$16</f>
        <v>#REF!</v>
      </c>
      <c r="Y312" s="36" t="e">
        <f>SUMIFS(СВЦЭМ!#REF!,СВЦЭМ!$A$40:$A$783,$A312,СВЦЭМ!$B$40:$B$783,Y$296)+'СЕТ СН'!$F$16</f>
        <v>#REF!</v>
      </c>
    </row>
    <row r="313" spans="1:25" ht="15.75" hidden="1" x14ac:dyDescent="0.2">
      <c r="A313" s="35">
        <f t="shared" si="8"/>
        <v>44364</v>
      </c>
      <c r="B313" s="36" t="e">
        <f>SUMIFS(СВЦЭМ!#REF!,СВЦЭМ!$A$40:$A$783,$A313,СВЦЭМ!$B$40:$B$783,B$296)+'СЕТ СН'!$F$16</f>
        <v>#REF!</v>
      </c>
      <c r="C313" s="36" t="e">
        <f>SUMIFS(СВЦЭМ!#REF!,СВЦЭМ!$A$40:$A$783,$A313,СВЦЭМ!$B$40:$B$783,C$296)+'СЕТ СН'!$F$16</f>
        <v>#REF!</v>
      </c>
      <c r="D313" s="36" t="e">
        <f>SUMIFS(СВЦЭМ!#REF!,СВЦЭМ!$A$40:$A$783,$A313,СВЦЭМ!$B$40:$B$783,D$296)+'СЕТ СН'!$F$16</f>
        <v>#REF!</v>
      </c>
      <c r="E313" s="36" t="e">
        <f>SUMIFS(СВЦЭМ!#REF!,СВЦЭМ!$A$40:$A$783,$A313,СВЦЭМ!$B$40:$B$783,E$296)+'СЕТ СН'!$F$16</f>
        <v>#REF!</v>
      </c>
      <c r="F313" s="36" t="e">
        <f>SUMIFS(СВЦЭМ!#REF!,СВЦЭМ!$A$40:$A$783,$A313,СВЦЭМ!$B$40:$B$783,F$296)+'СЕТ СН'!$F$16</f>
        <v>#REF!</v>
      </c>
      <c r="G313" s="36" t="e">
        <f>SUMIFS(СВЦЭМ!#REF!,СВЦЭМ!$A$40:$A$783,$A313,СВЦЭМ!$B$40:$B$783,G$296)+'СЕТ СН'!$F$16</f>
        <v>#REF!</v>
      </c>
      <c r="H313" s="36" t="e">
        <f>SUMIFS(СВЦЭМ!#REF!,СВЦЭМ!$A$40:$A$783,$A313,СВЦЭМ!$B$40:$B$783,H$296)+'СЕТ СН'!$F$16</f>
        <v>#REF!</v>
      </c>
      <c r="I313" s="36" t="e">
        <f>SUMIFS(СВЦЭМ!#REF!,СВЦЭМ!$A$40:$A$783,$A313,СВЦЭМ!$B$40:$B$783,I$296)+'СЕТ СН'!$F$16</f>
        <v>#REF!</v>
      </c>
      <c r="J313" s="36" t="e">
        <f>SUMIFS(СВЦЭМ!#REF!,СВЦЭМ!$A$40:$A$783,$A313,СВЦЭМ!$B$40:$B$783,J$296)+'СЕТ СН'!$F$16</f>
        <v>#REF!</v>
      </c>
      <c r="K313" s="36" t="e">
        <f>SUMIFS(СВЦЭМ!#REF!,СВЦЭМ!$A$40:$A$783,$A313,СВЦЭМ!$B$40:$B$783,K$296)+'СЕТ СН'!$F$16</f>
        <v>#REF!</v>
      </c>
      <c r="L313" s="36" t="e">
        <f>SUMIFS(СВЦЭМ!#REF!,СВЦЭМ!$A$40:$A$783,$A313,СВЦЭМ!$B$40:$B$783,L$296)+'СЕТ СН'!$F$16</f>
        <v>#REF!</v>
      </c>
      <c r="M313" s="36" t="e">
        <f>SUMIFS(СВЦЭМ!#REF!,СВЦЭМ!$A$40:$A$783,$A313,СВЦЭМ!$B$40:$B$783,M$296)+'СЕТ СН'!$F$16</f>
        <v>#REF!</v>
      </c>
      <c r="N313" s="36" t="e">
        <f>SUMIFS(СВЦЭМ!#REF!,СВЦЭМ!$A$40:$A$783,$A313,СВЦЭМ!$B$40:$B$783,N$296)+'СЕТ СН'!$F$16</f>
        <v>#REF!</v>
      </c>
      <c r="O313" s="36" t="e">
        <f>SUMIFS(СВЦЭМ!#REF!,СВЦЭМ!$A$40:$A$783,$A313,СВЦЭМ!$B$40:$B$783,O$296)+'СЕТ СН'!$F$16</f>
        <v>#REF!</v>
      </c>
      <c r="P313" s="36" t="e">
        <f>SUMIFS(СВЦЭМ!#REF!,СВЦЭМ!$A$40:$A$783,$A313,СВЦЭМ!$B$40:$B$783,P$296)+'СЕТ СН'!$F$16</f>
        <v>#REF!</v>
      </c>
      <c r="Q313" s="36" t="e">
        <f>SUMIFS(СВЦЭМ!#REF!,СВЦЭМ!$A$40:$A$783,$A313,СВЦЭМ!$B$40:$B$783,Q$296)+'СЕТ СН'!$F$16</f>
        <v>#REF!</v>
      </c>
      <c r="R313" s="36" t="e">
        <f>SUMIFS(СВЦЭМ!#REF!,СВЦЭМ!$A$40:$A$783,$A313,СВЦЭМ!$B$40:$B$783,R$296)+'СЕТ СН'!$F$16</f>
        <v>#REF!</v>
      </c>
      <c r="S313" s="36" t="e">
        <f>SUMIFS(СВЦЭМ!#REF!,СВЦЭМ!$A$40:$A$783,$A313,СВЦЭМ!$B$40:$B$783,S$296)+'СЕТ СН'!$F$16</f>
        <v>#REF!</v>
      </c>
      <c r="T313" s="36" t="e">
        <f>SUMIFS(СВЦЭМ!#REF!,СВЦЭМ!$A$40:$A$783,$A313,СВЦЭМ!$B$40:$B$783,T$296)+'СЕТ СН'!$F$16</f>
        <v>#REF!</v>
      </c>
      <c r="U313" s="36" t="e">
        <f>SUMIFS(СВЦЭМ!#REF!,СВЦЭМ!$A$40:$A$783,$A313,СВЦЭМ!$B$40:$B$783,U$296)+'СЕТ СН'!$F$16</f>
        <v>#REF!</v>
      </c>
      <c r="V313" s="36" t="e">
        <f>SUMIFS(СВЦЭМ!#REF!,СВЦЭМ!$A$40:$A$783,$A313,СВЦЭМ!$B$40:$B$783,V$296)+'СЕТ СН'!$F$16</f>
        <v>#REF!</v>
      </c>
      <c r="W313" s="36" t="e">
        <f>SUMIFS(СВЦЭМ!#REF!,СВЦЭМ!$A$40:$A$783,$A313,СВЦЭМ!$B$40:$B$783,W$296)+'СЕТ СН'!$F$16</f>
        <v>#REF!</v>
      </c>
      <c r="X313" s="36" t="e">
        <f>SUMIFS(СВЦЭМ!#REF!,СВЦЭМ!$A$40:$A$783,$A313,СВЦЭМ!$B$40:$B$783,X$296)+'СЕТ СН'!$F$16</f>
        <v>#REF!</v>
      </c>
      <c r="Y313" s="36" t="e">
        <f>SUMIFS(СВЦЭМ!#REF!,СВЦЭМ!$A$40:$A$783,$A313,СВЦЭМ!$B$40:$B$783,Y$296)+'СЕТ СН'!$F$16</f>
        <v>#REF!</v>
      </c>
    </row>
    <row r="314" spans="1:25" ht="15.75" hidden="1" x14ac:dyDescent="0.2">
      <c r="A314" s="35">
        <f t="shared" si="8"/>
        <v>44365</v>
      </c>
      <c r="B314" s="36" t="e">
        <f>SUMIFS(СВЦЭМ!#REF!,СВЦЭМ!$A$40:$A$783,$A314,СВЦЭМ!$B$40:$B$783,B$296)+'СЕТ СН'!$F$16</f>
        <v>#REF!</v>
      </c>
      <c r="C314" s="36" t="e">
        <f>SUMIFS(СВЦЭМ!#REF!,СВЦЭМ!$A$40:$A$783,$A314,СВЦЭМ!$B$40:$B$783,C$296)+'СЕТ СН'!$F$16</f>
        <v>#REF!</v>
      </c>
      <c r="D314" s="36" t="e">
        <f>SUMIFS(СВЦЭМ!#REF!,СВЦЭМ!$A$40:$A$783,$A314,СВЦЭМ!$B$40:$B$783,D$296)+'СЕТ СН'!$F$16</f>
        <v>#REF!</v>
      </c>
      <c r="E314" s="36" t="e">
        <f>SUMIFS(СВЦЭМ!#REF!,СВЦЭМ!$A$40:$A$783,$A314,СВЦЭМ!$B$40:$B$783,E$296)+'СЕТ СН'!$F$16</f>
        <v>#REF!</v>
      </c>
      <c r="F314" s="36" t="e">
        <f>SUMIFS(СВЦЭМ!#REF!,СВЦЭМ!$A$40:$A$783,$A314,СВЦЭМ!$B$40:$B$783,F$296)+'СЕТ СН'!$F$16</f>
        <v>#REF!</v>
      </c>
      <c r="G314" s="36" t="e">
        <f>SUMIFS(СВЦЭМ!#REF!,СВЦЭМ!$A$40:$A$783,$A314,СВЦЭМ!$B$40:$B$783,G$296)+'СЕТ СН'!$F$16</f>
        <v>#REF!</v>
      </c>
      <c r="H314" s="36" t="e">
        <f>SUMIFS(СВЦЭМ!#REF!,СВЦЭМ!$A$40:$A$783,$A314,СВЦЭМ!$B$40:$B$783,H$296)+'СЕТ СН'!$F$16</f>
        <v>#REF!</v>
      </c>
      <c r="I314" s="36" t="e">
        <f>SUMIFS(СВЦЭМ!#REF!,СВЦЭМ!$A$40:$A$783,$A314,СВЦЭМ!$B$40:$B$783,I$296)+'СЕТ СН'!$F$16</f>
        <v>#REF!</v>
      </c>
      <c r="J314" s="36" t="e">
        <f>SUMIFS(СВЦЭМ!#REF!,СВЦЭМ!$A$40:$A$783,$A314,СВЦЭМ!$B$40:$B$783,J$296)+'СЕТ СН'!$F$16</f>
        <v>#REF!</v>
      </c>
      <c r="K314" s="36" t="e">
        <f>SUMIFS(СВЦЭМ!#REF!,СВЦЭМ!$A$40:$A$783,$A314,СВЦЭМ!$B$40:$B$783,K$296)+'СЕТ СН'!$F$16</f>
        <v>#REF!</v>
      </c>
      <c r="L314" s="36" t="e">
        <f>SUMIFS(СВЦЭМ!#REF!,СВЦЭМ!$A$40:$A$783,$A314,СВЦЭМ!$B$40:$B$783,L$296)+'СЕТ СН'!$F$16</f>
        <v>#REF!</v>
      </c>
      <c r="M314" s="36" t="e">
        <f>SUMIFS(СВЦЭМ!#REF!,СВЦЭМ!$A$40:$A$783,$A314,СВЦЭМ!$B$40:$B$783,M$296)+'СЕТ СН'!$F$16</f>
        <v>#REF!</v>
      </c>
      <c r="N314" s="36" t="e">
        <f>SUMIFS(СВЦЭМ!#REF!,СВЦЭМ!$A$40:$A$783,$A314,СВЦЭМ!$B$40:$B$783,N$296)+'СЕТ СН'!$F$16</f>
        <v>#REF!</v>
      </c>
      <c r="O314" s="36" t="e">
        <f>SUMIFS(СВЦЭМ!#REF!,СВЦЭМ!$A$40:$A$783,$A314,СВЦЭМ!$B$40:$B$783,O$296)+'СЕТ СН'!$F$16</f>
        <v>#REF!</v>
      </c>
      <c r="P314" s="36" t="e">
        <f>SUMIFS(СВЦЭМ!#REF!,СВЦЭМ!$A$40:$A$783,$A314,СВЦЭМ!$B$40:$B$783,P$296)+'СЕТ СН'!$F$16</f>
        <v>#REF!</v>
      </c>
      <c r="Q314" s="36" t="e">
        <f>SUMIFS(СВЦЭМ!#REF!,СВЦЭМ!$A$40:$A$783,$A314,СВЦЭМ!$B$40:$B$783,Q$296)+'СЕТ СН'!$F$16</f>
        <v>#REF!</v>
      </c>
      <c r="R314" s="36" t="e">
        <f>SUMIFS(СВЦЭМ!#REF!,СВЦЭМ!$A$40:$A$783,$A314,СВЦЭМ!$B$40:$B$783,R$296)+'СЕТ СН'!$F$16</f>
        <v>#REF!</v>
      </c>
      <c r="S314" s="36" t="e">
        <f>SUMIFS(СВЦЭМ!#REF!,СВЦЭМ!$A$40:$A$783,$A314,СВЦЭМ!$B$40:$B$783,S$296)+'СЕТ СН'!$F$16</f>
        <v>#REF!</v>
      </c>
      <c r="T314" s="36" t="e">
        <f>SUMIFS(СВЦЭМ!#REF!,СВЦЭМ!$A$40:$A$783,$A314,СВЦЭМ!$B$40:$B$783,T$296)+'СЕТ СН'!$F$16</f>
        <v>#REF!</v>
      </c>
      <c r="U314" s="36" t="e">
        <f>SUMIFS(СВЦЭМ!#REF!,СВЦЭМ!$A$40:$A$783,$A314,СВЦЭМ!$B$40:$B$783,U$296)+'СЕТ СН'!$F$16</f>
        <v>#REF!</v>
      </c>
      <c r="V314" s="36" t="e">
        <f>SUMIFS(СВЦЭМ!#REF!,СВЦЭМ!$A$40:$A$783,$A314,СВЦЭМ!$B$40:$B$783,V$296)+'СЕТ СН'!$F$16</f>
        <v>#REF!</v>
      </c>
      <c r="W314" s="36" t="e">
        <f>SUMIFS(СВЦЭМ!#REF!,СВЦЭМ!$A$40:$A$783,$A314,СВЦЭМ!$B$40:$B$783,W$296)+'СЕТ СН'!$F$16</f>
        <v>#REF!</v>
      </c>
      <c r="X314" s="36" t="e">
        <f>SUMIFS(СВЦЭМ!#REF!,СВЦЭМ!$A$40:$A$783,$A314,СВЦЭМ!$B$40:$B$783,X$296)+'СЕТ СН'!$F$16</f>
        <v>#REF!</v>
      </c>
      <c r="Y314" s="36" t="e">
        <f>SUMIFS(СВЦЭМ!#REF!,СВЦЭМ!$A$40:$A$783,$A314,СВЦЭМ!$B$40:$B$783,Y$296)+'СЕТ СН'!$F$16</f>
        <v>#REF!</v>
      </c>
    </row>
    <row r="315" spans="1:25" ht="15.75" hidden="1" x14ac:dyDescent="0.2">
      <c r="A315" s="35">
        <f t="shared" si="8"/>
        <v>44366</v>
      </c>
      <c r="B315" s="36" t="e">
        <f>SUMIFS(СВЦЭМ!#REF!,СВЦЭМ!$A$40:$A$783,$A315,СВЦЭМ!$B$40:$B$783,B$296)+'СЕТ СН'!$F$16</f>
        <v>#REF!</v>
      </c>
      <c r="C315" s="36" t="e">
        <f>SUMIFS(СВЦЭМ!#REF!,СВЦЭМ!$A$40:$A$783,$A315,СВЦЭМ!$B$40:$B$783,C$296)+'СЕТ СН'!$F$16</f>
        <v>#REF!</v>
      </c>
      <c r="D315" s="36" t="e">
        <f>SUMIFS(СВЦЭМ!#REF!,СВЦЭМ!$A$40:$A$783,$A315,СВЦЭМ!$B$40:$B$783,D$296)+'СЕТ СН'!$F$16</f>
        <v>#REF!</v>
      </c>
      <c r="E315" s="36" t="e">
        <f>SUMIFS(СВЦЭМ!#REF!,СВЦЭМ!$A$40:$A$783,$A315,СВЦЭМ!$B$40:$B$783,E$296)+'СЕТ СН'!$F$16</f>
        <v>#REF!</v>
      </c>
      <c r="F315" s="36" t="e">
        <f>SUMIFS(СВЦЭМ!#REF!,СВЦЭМ!$A$40:$A$783,$A315,СВЦЭМ!$B$40:$B$783,F$296)+'СЕТ СН'!$F$16</f>
        <v>#REF!</v>
      </c>
      <c r="G315" s="36" t="e">
        <f>SUMIFS(СВЦЭМ!#REF!,СВЦЭМ!$A$40:$A$783,$A315,СВЦЭМ!$B$40:$B$783,G$296)+'СЕТ СН'!$F$16</f>
        <v>#REF!</v>
      </c>
      <c r="H315" s="36" t="e">
        <f>SUMIFS(СВЦЭМ!#REF!,СВЦЭМ!$A$40:$A$783,$A315,СВЦЭМ!$B$40:$B$783,H$296)+'СЕТ СН'!$F$16</f>
        <v>#REF!</v>
      </c>
      <c r="I315" s="36" t="e">
        <f>SUMIFS(СВЦЭМ!#REF!,СВЦЭМ!$A$40:$A$783,$A315,СВЦЭМ!$B$40:$B$783,I$296)+'СЕТ СН'!$F$16</f>
        <v>#REF!</v>
      </c>
      <c r="J315" s="36" t="e">
        <f>SUMIFS(СВЦЭМ!#REF!,СВЦЭМ!$A$40:$A$783,$A315,СВЦЭМ!$B$40:$B$783,J$296)+'СЕТ СН'!$F$16</f>
        <v>#REF!</v>
      </c>
      <c r="K315" s="36" t="e">
        <f>SUMIFS(СВЦЭМ!#REF!,СВЦЭМ!$A$40:$A$783,$A315,СВЦЭМ!$B$40:$B$783,K$296)+'СЕТ СН'!$F$16</f>
        <v>#REF!</v>
      </c>
      <c r="L315" s="36" t="e">
        <f>SUMIFS(СВЦЭМ!#REF!,СВЦЭМ!$A$40:$A$783,$A315,СВЦЭМ!$B$40:$B$783,L$296)+'СЕТ СН'!$F$16</f>
        <v>#REF!</v>
      </c>
      <c r="M315" s="36" t="e">
        <f>SUMIFS(СВЦЭМ!#REF!,СВЦЭМ!$A$40:$A$783,$A315,СВЦЭМ!$B$40:$B$783,M$296)+'СЕТ СН'!$F$16</f>
        <v>#REF!</v>
      </c>
      <c r="N315" s="36" t="e">
        <f>SUMIFS(СВЦЭМ!#REF!,СВЦЭМ!$A$40:$A$783,$A315,СВЦЭМ!$B$40:$B$783,N$296)+'СЕТ СН'!$F$16</f>
        <v>#REF!</v>
      </c>
      <c r="O315" s="36" t="e">
        <f>SUMIFS(СВЦЭМ!#REF!,СВЦЭМ!$A$40:$A$783,$A315,СВЦЭМ!$B$40:$B$783,O$296)+'СЕТ СН'!$F$16</f>
        <v>#REF!</v>
      </c>
      <c r="P315" s="36" t="e">
        <f>SUMIFS(СВЦЭМ!#REF!,СВЦЭМ!$A$40:$A$783,$A315,СВЦЭМ!$B$40:$B$783,P$296)+'СЕТ СН'!$F$16</f>
        <v>#REF!</v>
      </c>
      <c r="Q315" s="36" t="e">
        <f>SUMIFS(СВЦЭМ!#REF!,СВЦЭМ!$A$40:$A$783,$A315,СВЦЭМ!$B$40:$B$783,Q$296)+'СЕТ СН'!$F$16</f>
        <v>#REF!</v>
      </c>
      <c r="R315" s="36" t="e">
        <f>SUMIFS(СВЦЭМ!#REF!,СВЦЭМ!$A$40:$A$783,$A315,СВЦЭМ!$B$40:$B$783,R$296)+'СЕТ СН'!$F$16</f>
        <v>#REF!</v>
      </c>
      <c r="S315" s="36" t="e">
        <f>SUMIFS(СВЦЭМ!#REF!,СВЦЭМ!$A$40:$A$783,$A315,СВЦЭМ!$B$40:$B$783,S$296)+'СЕТ СН'!$F$16</f>
        <v>#REF!</v>
      </c>
      <c r="T315" s="36" t="e">
        <f>SUMIFS(СВЦЭМ!#REF!,СВЦЭМ!$A$40:$A$783,$A315,СВЦЭМ!$B$40:$B$783,T$296)+'СЕТ СН'!$F$16</f>
        <v>#REF!</v>
      </c>
      <c r="U315" s="36" t="e">
        <f>SUMIFS(СВЦЭМ!#REF!,СВЦЭМ!$A$40:$A$783,$A315,СВЦЭМ!$B$40:$B$783,U$296)+'СЕТ СН'!$F$16</f>
        <v>#REF!</v>
      </c>
      <c r="V315" s="36" t="e">
        <f>SUMIFS(СВЦЭМ!#REF!,СВЦЭМ!$A$40:$A$783,$A315,СВЦЭМ!$B$40:$B$783,V$296)+'СЕТ СН'!$F$16</f>
        <v>#REF!</v>
      </c>
      <c r="W315" s="36" t="e">
        <f>SUMIFS(СВЦЭМ!#REF!,СВЦЭМ!$A$40:$A$783,$A315,СВЦЭМ!$B$40:$B$783,W$296)+'СЕТ СН'!$F$16</f>
        <v>#REF!</v>
      </c>
      <c r="X315" s="36" t="e">
        <f>SUMIFS(СВЦЭМ!#REF!,СВЦЭМ!$A$40:$A$783,$A315,СВЦЭМ!$B$40:$B$783,X$296)+'СЕТ СН'!$F$16</f>
        <v>#REF!</v>
      </c>
      <c r="Y315" s="36" t="e">
        <f>SUMIFS(СВЦЭМ!#REF!,СВЦЭМ!$A$40:$A$783,$A315,СВЦЭМ!$B$40:$B$783,Y$296)+'СЕТ СН'!$F$16</f>
        <v>#REF!</v>
      </c>
    </row>
    <row r="316" spans="1:25" ht="15.75" hidden="1" x14ac:dyDescent="0.2">
      <c r="A316" s="35">
        <f t="shared" si="8"/>
        <v>44367</v>
      </c>
      <c r="B316" s="36" t="e">
        <f>SUMIFS(СВЦЭМ!#REF!,СВЦЭМ!$A$40:$A$783,$A316,СВЦЭМ!$B$40:$B$783,B$296)+'СЕТ СН'!$F$16</f>
        <v>#REF!</v>
      </c>
      <c r="C316" s="36" t="e">
        <f>SUMIFS(СВЦЭМ!#REF!,СВЦЭМ!$A$40:$A$783,$A316,СВЦЭМ!$B$40:$B$783,C$296)+'СЕТ СН'!$F$16</f>
        <v>#REF!</v>
      </c>
      <c r="D316" s="36" t="e">
        <f>SUMIFS(СВЦЭМ!#REF!,СВЦЭМ!$A$40:$A$783,$A316,СВЦЭМ!$B$40:$B$783,D$296)+'СЕТ СН'!$F$16</f>
        <v>#REF!</v>
      </c>
      <c r="E316" s="36" t="e">
        <f>SUMIFS(СВЦЭМ!#REF!,СВЦЭМ!$A$40:$A$783,$A316,СВЦЭМ!$B$40:$B$783,E$296)+'СЕТ СН'!$F$16</f>
        <v>#REF!</v>
      </c>
      <c r="F316" s="36" t="e">
        <f>SUMIFS(СВЦЭМ!#REF!,СВЦЭМ!$A$40:$A$783,$A316,СВЦЭМ!$B$40:$B$783,F$296)+'СЕТ СН'!$F$16</f>
        <v>#REF!</v>
      </c>
      <c r="G316" s="36" t="e">
        <f>SUMIFS(СВЦЭМ!#REF!,СВЦЭМ!$A$40:$A$783,$A316,СВЦЭМ!$B$40:$B$783,G$296)+'СЕТ СН'!$F$16</f>
        <v>#REF!</v>
      </c>
      <c r="H316" s="36" t="e">
        <f>SUMIFS(СВЦЭМ!#REF!,СВЦЭМ!$A$40:$A$783,$A316,СВЦЭМ!$B$40:$B$783,H$296)+'СЕТ СН'!$F$16</f>
        <v>#REF!</v>
      </c>
      <c r="I316" s="36" t="e">
        <f>SUMIFS(СВЦЭМ!#REF!,СВЦЭМ!$A$40:$A$783,$A316,СВЦЭМ!$B$40:$B$783,I$296)+'СЕТ СН'!$F$16</f>
        <v>#REF!</v>
      </c>
      <c r="J316" s="36" t="e">
        <f>SUMIFS(СВЦЭМ!#REF!,СВЦЭМ!$A$40:$A$783,$A316,СВЦЭМ!$B$40:$B$783,J$296)+'СЕТ СН'!$F$16</f>
        <v>#REF!</v>
      </c>
      <c r="K316" s="36" t="e">
        <f>SUMIFS(СВЦЭМ!#REF!,СВЦЭМ!$A$40:$A$783,$A316,СВЦЭМ!$B$40:$B$783,K$296)+'СЕТ СН'!$F$16</f>
        <v>#REF!</v>
      </c>
      <c r="L316" s="36" t="e">
        <f>SUMIFS(СВЦЭМ!#REF!,СВЦЭМ!$A$40:$A$783,$A316,СВЦЭМ!$B$40:$B$783,L$296)+'СЕТ СН'!$F$16</f>
        <v>#REF!</v>
      </c>
      <c r="M316" s="36" t="e">
        <f>SUMIFS(СВЦЭМ!#REF!,СВЦЭМ!$A$40:$A$783,$A316,СВЦЭМ!$B$40:$B$783,M$296)+'СЕТ СН'!$F$16</f>
        <v>#REF!</v>
      </c>
      <c r="N316" s="36" t="e">
        <f>SUMIFS(СВЦЭМ!#REF!,СВЦЭМ!$A$40:$A$783,$A316,СВЦЭМ!$B$40:$B$783,N$296)+'СЕТ СН'!$F$16</f>
        <v>#REF!</v>
      </c>
      <c r="O316" s="36" t="e">
        <f>SUMIFS(СВЦЭМ!#REF!,СВЦЭМ!$A$40:$A$783,$A316,СВЦЭМ!$B$40:$B$783,O$296)+'СЕТ СН'!$F$16</f>
        <v>#REF!</v>
      </c>
      <c r="P316" s="36" t="e">
        <f>SUMIFS(СВЦЭМ!#REF!,СВЦЭМ!$A$40:$A$783,$A316,СВЦЭМ!$B$40:$B$783,P$296)+'СЕТ СН'!$F$16</f>
        <v>#REF!</v>
      </c>
      <c r="Q316" s="36" t="e">
        <f>SUMIFS(СВЦЭМ!#REF!,СВЦЭМ!$A$40:$A$783,$A316,СВЦЭМ!$B$40:$B$783,Q$296)+'СЕТ СН'!$F$16</f>
        <v>#REF!</v>
      </c>
      <c r="R316" s="36" t="e">
        <f>SUMIFS(СВЦЭМ!#REF!,СВЦЭМ!$A$40:$A$783,$A316,СВЦЭМ!$B$40:$B$783,R$296)+'СЕТ СН'!$F$16</f>
        <v>#REF!</v>
      </c>
      <c r="S316" s="36" t="e">
        <f>SUMIFS(СВЦЭМ!#REF!,СВЦЭМ!$A$40:$A$783,$A316,СВЦЭМ!$B$40:$B$783,S$296)+'СЕТ СН'!$F$16</f>
        <v>#REF!</v>
      </c>
      <c r="T316" s="36" t="e">
        <f>SUMIFS(СВЦЭМ!#REF!,СВЦЭМ!$A$40:$A$783,$A316,СВЦЭМ!$B$40:$B$783,T$296)+'СЕТ СН'!$F$16</f>
        <v>#REF!</v>
      </c>
      <c r="U316" s="36" t="e">
        <f>SUMIFS(СВЦЭМ!#REF!,СВЦЭМ!$A$40:$A$783,$A316,СВЦЭМ!$B$40:$B$783,U$296)+'СЕТ СН'!$F$16</f>
        <v>#REF!</v>
      </c>
      <c r="V316" s="36" t="e">
        <f>SUMIFS(СВЦЭМ!#REF!,СВЦЭМ!$A$40:$A$783,$A316,СВЦЭМ!$B$40:$B$783,V$296)+'СЕТ СН'!$F$16</f>
        <v>#REF!</v>
      </c>
      <c r="W316" s="36" t="e">
        <f>SUMIFS(СВЦЭМ!#REF!,СВЦЭМ!$A$40:$A$783,$A316,СВЦЭМ!$B$40:$B$783,W$296)+'СЕТ СН'!$F$16</f>
        <v>#REF!</v>
      </c>
      <c r="X316" s="36" t="e">
        <f>SUMIFS(СВЦЭМ!#REF!,СВЦЭМ!$A$40:$A$783,$A316,СВЦЭМ!$B$40:$B$783,X$296)+'СЕТ СН'!$F$16</f>
        <v>#REF!</v>
      </c>
      <c r="Y316" s="36" t="e">
        <f>SUMIFS(СВЦЭМ!#REF!,СВЦЭМ!$A$40:$A$783,$A316,СВЦЭМ!$B$40:$B$783,Y$296)+'СЕТ СН'!$F$16</f>
        <v>#REF!</v>
      </c>
    </row>
    <row r="317" spans="1:25" ht="15.75" hidden="1" x14ac:dyDescent="0.2">
      <c r="A317" s="35">
        <f t="shared" si="8"/>
        <v>44368</v>
      </c>
      <c r="B317" s="36" t="e">
        <f>SUMIFS(СВЦЭМ!#REF!,СВЦЭМ!$A$40:$A$783,$A317,СВЦЭМ!$B$40:$B$783,B$296)+'СЕТ СН'!$F$16</f>
        <v>#REF!</v>
      </c>
      <c r="C317" s="36" t="e">
        <f>SUMIFS(СВЦЭМ!#REF!,СВЦЭМ!$A$40:$A$783,$A317,СВЦЭМ!$B$40:$B$783,C$296)+'СЕТ СН'!$F$16</f>
        <v>#REF!</v>
      </c>
      <c r="D317" s="36" t="e">
        <f>SUMIFS(СВЦЭМ!#REF!,СВЦЭМ!$A$40:$A$783,$A317,СВЦЭМ!$B$40:$B$783,D$296)+'СЕТ СН'!$F$16</f>
        <v>#REF!</v>
      </c>
      <c r="E317" s="36" t="e">
        <f>SUMIFS(СВЦЭМ!#REF!,СВЦЭМ!$A$40:$A$783,$A317,СВЦЭМ!$B$40:$B$783,E$296)+'СЕТ СН'!$F$16</f>
        <v>#REF!</v>
      </c>
      <c r="F317" s="36" t="e">
        <f>SUMIFS(СВЦЭМ!#REF!,СВЦЭМ!$A$40:$A$783,$A317,СВЦЭМ!$B$40:$B$783,F$296)+'СЕТ СН'!$F$16</f>
        <v>#REF!</v>
      </c>
      <c r="G317" s="36" t="e">
        <f>SUMIFS(СВЦЭМ!#REF!,СВЦЭМ!$A$40:$A$783,$A317,СВЦЭМ!$B$40:$B$783,G$296)+'СЕТ СН'!$F$16</f>
        <v>#REF!</v>
      </c>
      <c r="H317" s="36" t="e">
        <f>SUMIFS(СВЦЭМ!#REF!,СВЦЭМ!$A$40:$A$783,$A317,СВЦЭМ!$B$40:$B$783,H$296)+'СЕТ СН'!$F$16</f>
        <v>#REF!</v>
      </c>
      <c r="I317" s="36" t="e">
        <f>SUMIFS(СВЦЭМ!#REF!,СВЦЭМ!$A$40:$A$783,$A317,СВЦЭМ!$B$40:$B$783,I$296)+'СЕТ СН'!$F$16</f>
        <v>#REF!</v>
      </c>
      <c r="J317" s="36" t="e">
        <f>SUMIFS(СВЦЭМ!#REF!,СВЦЭМ!$A$40:$A$783,$A317,СВЦЭМ!$B$40:$B$783,J$296)+'СЕТ СН'!$F$16</f>
        <v>#REF!</v>
      </c>
      <c r="K317" s="36" t="e">
        <f>SUMIFS(СВЦЭМ!#REF!,СВЦЭМ!$A$40:$A$783,$A317,СВЦЭМ!$B$40:$B$783,K$296)+'СЕТ СН'!$F$16</f>
        <v>#REF!</v>
      </c>
      <c r="L317" s="36" t="e">
        <f>SUMIFS(СВЦЭМ!#REF!,СВЦЭМ!$A$40:$A$783,$A317,СВЦЭМ!$B$40:$B$783,L$296)+'СЕТ СН'!$F$16</f>
        <v>#REF!</v>
      </c>
      <c r="M317" s="36" t="e">
        <f>SUMIFS(СВЦЭМ!#REF!,СВЦЭМ!$A$40:$A$783,$A317,СВЦЭМ!$B$40:$B$783,M$296)+'СЕТ СН'!$F$16</f>
        <v>#REF!</v>
      </c>
      <c r="N317" s="36" t="e">
        <f>SUMIFS(СВЦЭМ!#REF!,СВЦЭМ!$A$40:$A$783,$A317,СВЦЭМ!$B$40:$B$783,N$296)+'СЕТ СН'!$F$16</f>
        <v>#REF!</v>
      </c>
      <c r="O317" s="36" t="e">
        <f>SUMIFS(СВЦЭМ!#REF!,СВЦЭМ!$A$40:$A$783,$A317,СВЦЭМ!$B$40:$B$783,O$296)+'СЕТ СН'!$F$16</f>
        <v>#REF!</v>
      </c>
      <c r="P317" s="36" t="e">
        <f>SUMIFS(СВЦЭМ!#REF!,СВЦЭМ!$A$40:$A$783,$A317,СВЦЭМ!$B$40:$B$783,P$296)+'СЕТ СН'!$F$16</f>
        <v>#REF!</v>
      </c>
      <c r="Q317" s="36" t="e">
        <f>SUMIFS(СВЦЭМ!#REF!,СВЦЭМ!$A$40:$A$783,$A317,СВЦЭМ!$B$40:$B$783,Q$296)+'СЕТ СН'!$F$16</f>
        <v>#REF!</v>
      </c>
      <c r="R317" s="36" t="e">
        <f>SUMIFS(СВЦЭМ!#REF!,СВЦЭМ!$A$40:$A$783,$A317,СВЦЭМ!$B$40:$B$783,R$296)+'СЕТ СН'!$F$16</f>
        <v>#REF!</v>
      </c>
      <c r="S317" s="36" t="e">
        <f>SUMIFS(СВЦЭМ!#REF!,СВЦЭМ!$A$40:$A$783,$A317,СВЦЭМ!$B$40:$B$783,S$296)+'СЕТ СН'!$F$16</f>
        <v>#REF!</v>
      </c>
      <c r="T317" s="36" t="e">
        <f>SUMIFS(СВЦЭМ!#REF!,СВЦЭМ!$A$40:$A$783,$A317,СВЦЭМ!$B$40:$B$783,T$296)+'СЕТ СН'!$F$16</f>
        <v>#REF!</v>
      </c>
      <c r="U317" s="36" t="e">
        <f>SUMIFS(СВЦЭМ!#REF!,СВЦЭМ!$A$40:$A$783,$A317,СВЦЭМ!$B$40:$B$783,U$296)+'СЕТ СН'!$F$16</f>
        <v>#REF!</v>
      </c>
      <c r="V317" s="36" t="e">
        <f>SUMIFS(СВЦЭМ!#REF!,СВЦЭМ!$A$40:$A$783,$A317,СВЦЭМ!$B$40:$B$783,V$296)+'СЕТ СН'!$F$16</f>
        <v>#REF!</v>
      </c>
      <c r="W317" s="36" t="e">
        <f>SUMIFS(СВЦЭМ!#REF!,СВЦЭМ!$A$40:$A$783,$A317,СВЦЭМ!$B$40:$B$783,W$296)+'СЕТ СН'!$F$16</f>
        <v>#REF!</v>
      </c>
      <c r="X317" s="36" t="e">
        <f>SUMIFS(СВЦЭМ!#REF!,СВЦЭМ!$A$40:$A$783,$A317,СВЦЭМ!$B$40:$B$783,X$296)+'СЕТ СН'!$F$16</f>
        <v>#REF!</v>
      </c>
      <c r="Y317" s="36" t="e">
        <f>SUMIFS(СВЦЭМ!#REF!,СВЦЭМ!$A$40:$A$783,$A317,СВЦЭМ!$B$40:$B$783,Y$296)+'СЕТ СН'!$F$16</f>
        <v>#REF!</v>
      </c>
    </row>
    <row r="318" spans="1:25" ht="15.75" hidden="1" x14ac:dyDescent="0.2">
      <c r="A318" s="35">
        <f t="shared" si="8"/>
        <v>44369</v>
      </c>
      <c r="B318" s="36" t="e">
        <f>SUMIFS(СВЦЭМ!#REF!,СВЦЭМ!$A$40:$A$783,$A318,СВЦЭМ!$B$40:$B$783,B$296)+'СЕТ СН'!$F$16</f>
        <v>#REF!</v>
      </c>
      <c r="C318" s="36" t="e">
        <f>SUMIFS(СВЦЭМ!#REF!,СВЦЭМ!$A$40:$A$783,$A318,СВЦЭМ!$B$40:$B$783,C$296)+'СЕТ СН'!$F$16</f>
        <v>#REF!</v>
      </c>
      <c r="D318" s="36" t="e">
        <f>SUMIFS(СВЦЭМ!#REF!,СВЦЭМ!$A$40:$A$783,$A318,СВЦЭМ!$B$40:$B$783,D$296)+'СЕТ СН'!$F$16</f>
        <v>#REF!</v>
      </c>
      <c r="E318" s="36" t="e">
        <f>SUMIFS(СВЦЭМ!#REF!,СВЦЭМ!$A$40:$A$783,$A318,СВЦЭМ!$B$40:$B$783,E$296)+'СЕТ СН'!$F$16</f>
        <v>#REF!</v>
      </c>
      <c r="F318" s="36" t="e">
        <f>SUMIFS(СВЦЭМ!#REF!,СВЦЭМ!$A$40:$A$783,$A318,СВЦЭМ!$B$40:$B$783,F$296)+'СЕТ СН'!$F$16</f>
        <v>#REF!</v>
      </c>
      <c r="G318" s="36" t="e">
        <f>SUMIFS(СВЦЭМ!#REF!,СВЦЭМ!$A$40:$A$783,$A318,СВЦЭМ!$B$40:$B$783,G$296)+'СЕТ СН'!$F$16</f>
        <v>#REF!</v>
      </c>
      <c r="H318" s="36" t="e">
        <f>SUMIFS(СВЦЭМ!#REF!,СВЦЭМ!$A$40:$A$783,$A318,СВЦЭМ!$B$40:$B$783,H$296)+'СЕТ СН'!$F$16</f>
        <v>#REF!</v>
      </c>
      <c r="I318" s="36" t="e">
        <f>SUMIFS(СВЦЭМ!#REF!,СВЦЭМ!$A$40:$A$783,$A318,СВЦЭМ!$B$40:$B$783,I$296)+'СЕТ СН'!$F$16</f>
        <v>#REF!</v>
      </c>
      <c r="J318" s="36" t="e">
        <f>SUMIFS(СВЦЭМ!#REF!,СВЦЭМ!$A$40:$A$783,$A318,СВЦЭМ!$B$40:$B$783,J$296)+'СЕТ СН'!$F$16</f>
        <v>#REF!</v>
      </c>
      <c r="K318" s="36" t="e">
        <f>SUMIFS(СВЦЭМ!#REF!,СВЦЭМ!$A$40:$A$783,$A318,СВЦЭМ!$B$40:$B$783,K$296)+'СЕТ СН'!$F$16</f>
        <v>#REF!</v>
      </c>
      <c r="L318" s="36" t="e">
        <f>SUMIFS(СВЦЭМ!#REF!,СВЦЭМ!$A$40:$A$783,$A318,СВЦЭМ!$B$40:$B$783,L$296)+'СЕТ СН'!$F$16</f>
        <v>#REF!</v>
      </c>
      <c r="M318" s="36" t="e">
        <f>SUMIFS(СВЦЭМ!#REF!,СВЦЭМ!$A$40:$A$783,$A318,СВЦЭМ!$B$40:$B$783,M$296)+'СЕТ СН'!$F$16</f>
        <v>#REF!</v>
      </c>
      <c r="N318" s="36" t="e">
        <f>SUMIFS(СВЦЭМ!#REF!,СВЦЭМ!$A$40:$A$783,$A318,СВЦЭМ!$B$40:$B$783,N$296)+'СЕТ СН'!$F$16</f>
        <v>#REF!</v>
      </c>
      <c r="O318" s="36" t="e">
        <f>SUMIFS(СВЦЭМ!#REF!,СВЦЭМ!$A$40:$A$783,$A318,СВЦЭМ!$B$40:$B$783,O$296)+'СЕТ СН'!$F$16</f>
        <v>#REF!</v>
      </c>
      <c r="P318" s="36" t="e">
        <f>SUMIFS(СВЦЭМ!#REF!,СВЦЭМ!$A$40:$A$783,$A318,СВЦЭМ!$B$40:$B$783,P$296)+'СЕТ СН'!$F$16</f>
        <v>#REF!</v>
      </c>
      <c r="Q318" s="36" t="e">
        <f>SUMIFS(СВЦЭМ!#REF!,СВЦЭМ!$A$40:$A$783,$A318,СВЦЭМ!$B$40:$B$783,Q$296)+'СЕТ СН'!$F$16</f>
        <v>#REF!</v>
      </c>
      <c r="R318" s="36" t="e">
        <f>SUMIFS(СВЦЭМ!#REF!,СВЦЭМ!$A$40:$A$783,$A318,СВЦЭМ!$B$40:$B$783,R$296)+'СЕТ СН'!$F$16</f>
        <v>#REF!</v>
      </c>
      <c r="S318" s="36" t="e">
        <f>SUMIFS(СВЦЭМ!#REF!,СВЦЭМ!$A$40:$A$783,$A318,СВЦЭМ!$B$40:$B$783,S$296)+'СЕТ СН'!$F$16</f>
        <v>#REF!</v>
      </c>
      <c r="T318" s="36" t="e">
        <f>SUMIFS(СВЦЭМ!#REF!,СВЦЭМ!$A$40:$A$783,$A318,СВЦЭМ!$B$40:$B$783,T$296)+'СЕТ СН'!$F$16</f>
        <v>#REF!</v>
      </c>
      <c r="U318" s="36" t="e">
        <f>SUMIFS(СВЦЭМ!#REF!,СВЦЭМ!$A$40:$A$783,$A318,СВЦЭМ!$B$40:$B$783,U$296)+'СЕТ СН'!$F$16</f>
        <v>#REF!</v>
      </c>
      <c r="V318" s="36" t="e">
        <f>SUMIFS(СВЦЭМ!#REF!,СВЦЭМ!$A$40:$A$783,$A318,СВЦЭМ!$B$40:$B$783,V$296)+'СЕТ СН'!$F$16</f>
        <v>#REF!</v>
      </c>
      <c r="W318" s="36" t="e">
        <f>SUMIFS(СВЦЭМ!#REF!,СВЦЭМ!$A$40:$A$783,$A318,СВЦЭМ!$B$40:$B$783,W$296)+'СЕТ СН'!$F$16</f>
        <v>#REF!</v>
      </c>
      <c r="X318" s="36" t="e">
        <f>SUMIFS(СВЦЭМ!#REF!,СВЦЭМ!$A$40:$A$783,$A318,СВЦЭМ!$B$40:$B$783,X$296)+'СЕТ СН'!$F$16</f>
        <v>#REF!</v>
      </c>
      <c r="Y318" s="36" t="e">
        <f>SUMIFS(СВЦЭМ!#REF!,СВЦЭМ!$A$40:$A$783,$A318,СВЦЭМ!$B$40:$B$783,Y$296)+'СЕТ СН'!$F$16</f>
        <v>#REF!</v>
      </c>
    </row>
    <row r="319" spans="1:25" ht="15.75" hidden="1" x14ac:dyDescent="0.2">
      <c r="A319" s="35">
        <f t="shared" si="8"/>
        <v>44370</v>
      </c>
      <c r="B319" s="36" t="e">
        <f>SUMIFS(СВЦЭМ!#REF!,СВЦЭМ!$A$40:$A$783,$A319,СВЦЭМ!$B$40:$B$783,B$296)+'СЕТ СН'!$F$16</f>
        <v>#REF!</v>
      </c>
      <c r="C319" s="36" t="e">
        <f>SUMIFS(СВЦЭМ!#REF!,СВЦЭМ!$A$40:$A$783,$A319,СВЦЭМ!$B$40:$B$783,C$296)+'СЕТ СН'!$F$16</f>
        <v>#REF!</v>
      </c>
      <c r="D319" s="36" t="e">
        <f>SUMIFS(СВЦЭМ!#REF!,СВЦЭМ!$A$40:$A$783,$A319,СВЦЭМ!$B$40:$B$783,D$296)+'СЕТ СН'!$F$16</f>
        <v>#REF!</v>
      </c>
      <c r="E319" s="36" t="e">
        <f>SUMIFS(СВЦЭМ!#REF!,СВЦЭМ!$A$40:$A$783,$A319,СВЦЭМ!$B$40:$B$783,E$296)+'СЕТ СН'!$F$16</f>
        <v>#REF!</v>
      </c>
      <c r="F319" s="36" t="e">
        <f>SUMIFS(СВЦЭМ!#REF!,СВЦЭМ!$A$40:$A$783,$A319,СВЦЭМ!$B$40:$B$783,F$296)+'СЕТ СН'!$F$16</f>
        <v>#REF!</v>
      </c>
      <c r="G319" s="36" t="e">
        <f>SUMIFS(СВЦЭМ!#REF!,СВЦЭМ!$A$40:$A$783,$A319,СВЦЭМ!$B$40:$B$783,G$296)+'СЕТ СН'!$F$16</f>
        <v>#REF!</v>
      </c>
      <c r="H319" s="36" t="e">
        <f>SUMIFS(СВЦЭМ!#REF!,СВЦЭМ!$A$40:$A$783,$A319,СВЦЭМ!$B$40:$B$783,H$296)+'СЕТ СН'!$F$16</f>
        <v>#REF!</v>
      </c>
      <c r="I319" s="36" t="e">
        <f>SUMIFS(СВЦЭМ!#REF!,СВЦЭМ!$A$40:$A$783,$A319,СВЦЭМ!$B$40:$B$783,I$296)+'СЕТ СН'!$F$16</f>
        <v>#REF!</v>
      </c>
      <c r="J319" s="36" t="e">
        <f>SUMIFS(СВЦЭМ!#REF!,СВЦЭМ!$A$40:$A$783,$A319,СВЦЭМ!$B$40:$B$783,J$296)+'СЕТ СН'!$F$16</f>
        <v>#REF!</v>
      </c>
      <c r="K319" s="36" t="e">
        <f>SUMIFS(СВЦЭМ!#REF!,СВЦЭМ!$A$40:$A$783,$A319,СВЦЭМ!$B$40:$B$783,K$296)+'СЕТ СН'!$F$16</f>
        <v>#REF!</v>
      </c>
      <c r="L319" s="36" t="e">
        <f>SUMIFS(СВЦЭМ!#REF!,СВЦЭМ!$A$40:$A$783,$A319,СВЦЭМ!$B$40:$B$783,L$296)+'СЕТ СН'!$F$16</f>
        <v>#REF!</v>
      </c>
      <c r="M319" s="36" t="e">
        <f>SUMIFS(СВЦЭМ!#REF!,СВЦЭМ!$A$40:$A$783,$A319,СВЦЭМ!$B$40:$B$783,M$296)+'СЕТ СН'!$F$16</f>
        <v>#REF!</v>
      </c>
      <c r="N319" s="36" t="e">
        <f>SUMIFS(СВЦЭМ!#REF!,СВЦЭМ!$A$40:$A$783,$A319,СВЦЭМ!$B$40:$B$783,N$296)+'СЕТ СН'!$F$16</f>
        <v>#REF!</v>
      </c>
      <c r="O319" s="36" t="e">
        <f>SUMIFS(СВЦЭМ!#REF!,СВЦЭМ!$A$40:$A$783,$A319,СВЦЭМ!$B$40:$B$783,O$296)+'СЕТ СН'!$F$16</f>
        <v>#REF!</v>
      </c>
      <c r="P319" s="36" t="e">
        <f>SUMIFS(СВЦЭМ!#REF!,СВЦЭМ!$A$40:$A$783,$A319,СВЦЭМ!$B$40:$B$783,P$296)+'СЕТ СН'!$F$16</f>
        <v>#REF!</v>
      </c>
      <c r="Q319" s="36" t="e">
        <f>SUMIFS(СВЦЭМ!#REF!,СВЦЭМ!$A$40:$A$783,$A319,СВЦЭМ!$B$40:$B$783,Q$296)+'СЕТ СН'!$F$16</f>
        <v>#REF!</v>
      </c>
      <c r="R319" s="36" t="e">
        <f>SUMIFS(СВЦЭМ!#REF!,СВЦЭМ!$A$40:$A$783,$A319,СВЦЭМ!$B$40:$B$783,R$296)+'СЕТ СН'!$F$16</f>
        <v>#REF!</v>
      </c>
      <c r="S319" s="36" t="e">
        <f>SUMIFS(СВЦЭМ!#REF!,СВЦЭМ!$A$40:$A$783,$A319,СВЦЭМ!$B$40:$B$783,S$296)+'СЕТ СН'!$F$16</f>
        <v>#REF!</v>
      </c>
      <c r="T319" s="36" t="e">
        <f>SUMIFS(СВЦЭМ!#REF!,СВЦЭМ!$A$40:$A$783,$A319,СВЦЭМ!$B$40:$B$783,T$296)+'СЕТ СН'!$F$16</f>
        <v>#REF!</v>
      </c>
      <c r="U319" s="36" t="e">
        <f>SUMIFS(СВЦЭМ!#REF!,СВЦЭМ!$A$40:$A$783,$A319,СВЦЭМ!$B$40:$B$783,U$296)+'СЕТ СН'!$F$16</f>
        <v>#REF!</v>
      </c>
      <c r="V319" s="36" t="e">
        <f>SUMIFS(СВЦЭМ!#REF!,СВЦЭМ!$A$40:$A$783,$A319,СВЦЭМ!$B$40:$B$783,V$296)+'СЕТ СН'!$F$16</f>
        <v>#REF!</v>
      </c>
      <c r="W319" s="36" t="e">
        <f>SUMIFS(СВЦЭМ!#REF!,СВЦЭМ!$A$40:$A$783,$A319,СВЦЭМ!$B$40:$B$783,W$296)+'СЕТ СН'!$F$16</f>
        <v>#REF!</v>
      </c>
      <c r="X319" s="36" t="e">
        <f>SUMIFS(СВЦЭМ!#REF!,СВЦЭМ!$A$40:$A$783,$A319,СВЦЭМ!$B$40:$B$783,X$296)+'СЕТ СН'!$F$16</f>
        <v>#REF!</v>
      </c>
      <c r="Y319" s="36" t="e">
        <f>SUMIFS(СВЦЭМ!#REF!,СВЦЭМ!$A$40:$A$783,$A319,СВЦЭМ!$B$40:$B$783,Y$296)+'СЕТ СН'!$F$16</f>
        <v>#REF!</v>
      </c>
    </row>
    <row r="320" spans="1:25" ht="15.75" hidden="1" x14ac:dyDescent="0.2">
      <c r="A320" s="35">
        <f t="shared" si="8"/>
        <v>44371</v>
      </c>
      <c r="B320" s="36" t="e">
        <f>SUMIFS(СВЦЭМ!#REF!,СВЦЭМ!$A$40:$A$783,$A320,СВЦЭМ!$B$40:$B$783,B$296)+'СЕТ СН'!$F$16</f>
        <v>#REF!</v>
      </c>
      <c r="C320" s="36" t="e">
        <f>SUMIFS(СВЦЭМ!#REF!,СВЦЭМ!$A$40:$A$783,$A320,СВЦЭМ!$B$40:$B$783,C$296)+'СЕТ СН'!$F$16</f>
        <v>#REF!</v>
      </c>
      <c r="D320" s="36" t="e">
        <f>SUMIFS(СВЦЭМ!#REF!,СВЦЭМ!$A$40:$A$783,$A320,СВЦЭМ!$B$40:$B$783,D$296)+'СЕТ СН'!$F$16</f>
        <v>#REF!</v>
      </c>
      <c r="E320" s="36" t="e">
        <f>SUMIFS(СВЦЭМ!#REF!,СВЦЭМ!$A$40:$A$783,$A320,СВЦЭМ!$B$40:$B$783,E$296)+'СЕТ СН'!$F$16</f>
        <v>#REF!</v>
      </c>
      <c r="F320" s="36" t="e">
        <f>SUMIFS(СВЦЭМ!#REF!,СВЦЭМ!$A$40:$A$783,$A320,СВЦЭМ!$B$40:$B$783,F$296)+'СЕТ СН'!$F$16</f>
        <v>#REF!</v>
      </c>
      <c r="G320" s="36" t="e">
        <f>SUMIFS(СВЦЭМ!#REF!,СВЦЭМ!$A$40:$A$783,$A320,СВЦЭМ!$B$40:$B$783,G$296)+'СЕТ СН'!$F$16</f>
        <v>#REF!</v>
      </c>
      <c r="H320" s="36" t="e">
        <f>SUMIFS(СВЦЭМ!#REF!,СВЦЭМ!$A$40:$A$783,$A320,СВЦЭМ!$B$40:$B$783,H$296)+'СЕТ СН'!$F$16</f>
        <v>#REF!</v>
      </c>
      <c r="I320" s="36" t="e">
        <f>SUMIFS(СВЦЭМ!#REF!,СВЦЭМ!$A$40:$A$783,$A320,СВЦЭМ!$B$40:$B$783,I$296)+'СЕТ СН'!$F$16</f>
        <v>#REF!</v>
      </c>
      <c r="J320" s="36" t="e">
        <f>SUMIFS(СВЦЭМ!#REF!,СВЦЭМ!$A$40:$A$783,$A320,СВЦЭМ!$B$40:$B$783,J$296)+'СЕТ СН'!$F$16</f>
        <v>#REF!</v>
      </c>
      <c r="K320" s="36" t="e">
        <f>SUMIFS(СВЦЭМ!#REF!,СВЦЭМ!$A$40:$A$783,$A320,СВЦЭМ!$B$40:$B$783,K$296)+'СЕТ СН'!$F$16</f>
        <v>#REF!</v>
      </c>
      <c r="L320" s="36" t="e">
        <f>SUMIFS(СВЦЭМ!#REF!,СВЦЭМ!$A$40:$A$783,$A320,СВЦЭМ!$B$40:$B$783,L$296)+'СЕТ СН'!$F$16</f>
        <v>#REF!</v>
      </c>
      <c r="M320" s="36" t="e">
        <f>SUMIFS(СВЦЭМ!#REF!,СВЦЭМ!$A$40:$A$783,$A320,СВЦЭМ!$B$40:$B$783,M$296)+'СЕТ СН'!$F$16</f>
        <v>#REF!</v>
      </c>
      <c r="N320" s="36" t="e">
        <f>SUMIFS(СВЦЭМ!#REF!,СВЦЭМ!$A$40:$A$783,$A320,СВЦЭМ!$B$40:$B$783,N$296)+'СЕТ СН'!$F$16</f>
        <v>#REF!</v>
      </c>
      <c r="O320" s="36" t="e">
        <f>SUMIFS(СВЦЭМ!#REF!,СВЦЭМ!$A$40:$A$783,$A320,СВЦЭМ!$B$40:$B$783,O$296)+'СЕТ СН'!$F$16</f>
        <v>#REF!</v>
      </c>
      <c r="P320" s="36" t="e">
        <f>SUMIFS(СВЦЭМ!#REF!,СВЦЭМ!$A$40:$A$783,$A320,СВЦЭМ!$B$40:$B$783,P$296)+'СЕТ СН'!$F$16</f>
        <v>#REF!</v>
      </c>
      <c r="Q320" s="36" t="e">
        <f>SUMIFS(СВЦЭМ!#REF!,СВЦЭМ!$A$40:$A$783,$A320,СВЦЭМ!$B$40:$B$783,Q$296)+'СЕТ СН'!$F$16</f>
        <v>#REF!</v>
      </c>
      <c r="R320" s="36" t="e">
        <f>SUMIFS(СВЦЭМ!#REF!,СВЦЭМ!$A$40:$A$783,$A320,СВЦЭМ!$B$40:$B$783,R$296)+'СЕТ СН'!$F$16</f>
        <v>#REF!</v>
      </c>
      <c r="S320" s="36" t="e">
        <f>SUMIFS(СВЦЭМ!#REF!,СВЦЭМ!$A$40:$A$783,$A320,СВЦЭМ!$B$40:$B$783,S$296)+'СЕТ СН'!$F$16</f>
        <v>#REF!</v>
      </c>
      <c r="T320" s="36" t="e">
        <f>SUMIFS(СВЦЭМ!#REF!,СВЦЭМ!$A$40:$A$783,$A320,СВЦЭМ!$B$40:$B$783,T$296)+'СЕТ СН'!$F$16</f>
        <v>#REF!</v>
      </c>
      <c r="U320" s="36" t="e">
        <f>SUMIFS(СВЦЭМ!#REF!,СВЦЭМ!$A$40:$A$783,$A320,СВЦЭМ!$B$40:$B$783,U$296)+'СЕТ СН'!$F$16</f>
        <v>#REF!</v>
      </c>
      <c r="V320" s="36" t="e">
        <f>SUMIFS(СВЦЭМ!#REF!,СВЦЭМ!$A$40:$A$783,$A320,СВЦЭМ!$B$40:$B$783,V$296)+'СЕТ СН'!$F$16</f>
        <v>#REF!</v>
      </c>
      <c r="W320" s="36" t="e">
        <f>SUMIFS(СВЦЭМ!#REF!,СВЦЭМ!$A$40:$A$783,$A320,СВЦЭМ!$B$40:$B$783,W$296)+'СЕТ СН'!$F$16</f>
        <v>#REF!</v>
      </c>
      <c r="X320" s="36" t="e">
        <f>SUMIFS(СВЦЭМ!#REF!,СВЦЭМ!$A$40:$A$783,$A320,СВЦЭМ!$B$40:$B$783,X$296)+'СЕТ СН'!$F$16</f>
        <v>#REF!</v>
      </c>
      <c r="Y320" s="36" t="e">
        <f>SUMIFS(СВЦЭМ!#REF!,СВЦЭМ!$A$40:$A$783,$A320,СВЦЭМ!$B$40:$B$783,Y$296)+'СЕТ СН'!$F$16</f>
        <v>#REF!</v>
      </c>
    </row>
    <row r="321" spans="1:27" ht="15.75" hidden="1" x14ac:dyDescent="0.2">
      <c r="A321" s="35">
        <f t="shared" si="8"/>
        <v>44372</v>
      </c>
      <c r="B321" s="36" t="e">
        <f>SUMIFS(СВЦЭМ!#REF!,СВЦЭМ!$A$40:$A$783,$A321,СВЦЭМ!$B$40:$B$783,B$296)+'СЕТ СН'!$F$16</f>
        <v>#REF!</v>
      </c>
      <c r="C321" s="36" t="e">
        <f>SUMIFS(СВЦЭМ!#REF!,СВЦЭМ!$A$40:$A$783,$A321,СВЦЭМ!$B$40:$B$783,C$296)+'СЕТ СН'!$F$16</f>
        <v>#REF!</v>
      </c>
      <c r="D321" s="36" t="e">
        <f>SUMIFS(СВЦЭМ!#REF!,СВЦЭМ!$A$40:$A$783,$A321,СВЦЭМ!$B$40:$B$783,D$296)+'СЕТ СН'!$F$16</f>
        <v>#REF!</v>
      </c>
      <c r="E321" s="36" t="e">
        <f>SUMIFS(СВЦЭМ!#REF!,СВЦЭМ!$A$40:$A$783,$A321,СВЦЭМ!$B$40:$B$783,E$296)+'СЕТ СН'!$F$16</f>
        <v>#REF!</v>
      </c>
      <c r="F321" s="36" t="e">
        <f>SUMIFS(СВЦЭМ!#REF!,СВЦЭМ!$A$40:$A$783,$A321,СВЦЭМ!$B$40:$B$783,F$296)+'СЕТ СН'!$F$16</f>
        <v>#REF!</v>
      </c>
      <c r="G321" s="36" t="e">
        <f>SUMIFS(СВЦЭМ!#REF!,СВЦЭМ!$A$40:$A$783,$A321,СВЦЭМ!$B$40:$B$783,G$296)+'СЕТ СН'!$F$16</f>
        <v>#REF!</v>
      </c>
      <c r="H321" s="36" t="e">
        <f>SUMIFS(СВЦЭМ!#REF!,СВЦЭМ!$A$40:$A$783,$A321,СВЦЭМ!$B$40:$B$783,H$296)+'СЕТ СН'!$F$16</f>
        <v>#REF!</v>
      </c>
      <c r="I321" s="36" t="e">
        <f>SUMIFS(СВЦЭМ!#REF!,СВЦЭМ!$A$40:$A$783,$A321,СВЦЭМ!$B$40:$B$783,I$296)+'СЕТ СН'!$F$16</f>
        <v>#REF!</v>
      </c>
      <c r="J321" s="36" t="e">
        <f>SUMIFS(СВЦЭМ!#REF!,СВЦЭМ!$A$40:$A$783,$A321,СВЦЭМ!$B$40:$B$783,J$296)+'СЕТ СН'!$F$16</f>
        <v>#REF!</v>
      </c>
      <c r="K321" s="36" t="e">
        <f>SUMIFS(СВЦЭМ!#REF!,СВЦЭМ!$A$40:$A$783,$A321,СВЦЭМ!$B$40:$B$783,K$296)+'СЕТ СН'!$F$16</f>
        <v>#REF!</v>
      </c>
      <c r="L321" s="36" t="e">
        <f>SUMIFS(СВЦЭМ!#REF!,СВЦЭМ!$A$40:$A$783,$A321,СВЦЭМ!$B$40:$B$783,L$296)+'СЕТ СН'!$F$16</f>
        <v>#REF!</v>
      </c>
      <c r="M321" s="36" t="e">
        <f>SUMIFS(СВЦЭМ!#REF!,СВЦЭМ!$A$40:$A$783,$A321,СВЦЭМ!$B$40:$B$783,M$296)+'СЕТ СН'!$F$16</f>
        <v>#REF!</v>
      </c>
      <c r="N321" s="36" t="e">
        <f>SUMIFS(СВЦЭМ!#REF!,СВЦЭМ!$A$40:$A$783,$A321,СВЦЭМ!$B$40:$B$783,N$296)+'СЕТ СН'!$F$16</f>
        <v>#REF!</v>
      </c>
      <c r="O321" s="36" t="e">
        <f>SUMIFS(СВЦЭМ!#REF!,СВЦЭМ!$A$40:$A$783,$A321,СВЦЭМ!$B$40:$B$783,O$296)+'СЕТ СН'!$F$16</f>
        <v>#REF!</v>
      </c>
      <c r="P321" s="36" t="e">
        <f>SUMIFS(СВЦЭМ!#REF!,СВЦЭМ!$A$40:$A$783,$A321,СВЦЭМ!$B$40:$B$783,P$296)+'СЕТ СН'!$F$16</f>
        <v>#REF!</v>
      </c>
      <c r="Q321" s="36" t="e">
        <f>SUMIFS(СВЦЭМ!#REF!,СВЦЭМ!$A$40:$A$783,$A321,СВЦЭМ!$B$40:$B$783,Q$296)+'СЕТ СН'!$F$16</f>
        <v>#REF!</v>
      </c>
      <c r="R321" s="36" t="e">
        <f>SUMIFS(СВЦЭМ!#REF!,СВЦЭМ!$A$40:$A$783,$A321,СВЦЭМ!$B$40:$B$783,R$296)+'СЕТ СН'!$F$16</f>
        <v>#REF!</v>
      </c>
      <c r="S321" s="36" t="e">
        <f>SUMIFS(СВЦЭМ!#REF!,СВЦЭМ!$A$40:$A$783,$A321,СВЦЭМ!$B$40:$B$783,S$296)+'СЕТ СН'!$F$16</f>
        <v>#REF!</v>
      </c>
      <c r="T321" s="36" t="e">
        <f>SUMIFS(СВЦЭМ!#REF!,СВЦЭМ!$A$40:$A$783,$A321,СВЦЭМ!$B$40:$B$783,T$296)+'СЕТ СН'!$F$16</f>
        <v>#REF!</v>
      </c>
      <c r="U321" s="36" t="e">
        <f>SUMIFS(СВЦЭМ!#REF!,СВЦЭМ!$A$40:$A$783,$A321,СВЦЭМ!$B$40:$B$783,U$296)+'СЕТ СН'!$F$16</f>
        <v>#REF!</v>
      </c>
      <c r="V321" s="36" t="e">
        <f>SUMIFS(СВЦЭМ!#REF!,СВЦЭМ!$A$40:$A$783,$A321,СВЦЭМ!$B$40:$B$783,V$296)+'СЕТ СН'!$F$16</f>
        <v>#REF!</v>
      </c>
      <c r="W321" s="36" t="e">
        <f>SUMIFS(СВЦЭМ!#REF!,СВЦЭМ!$A$40:$A$783,$A321,СВЦЭМ!$B$40:$B$783,W$296)+'СЕТ СН'!$F$16</f>
        <v>#REF!</v>
      </c>
      <c r="X321" s="36" t="e">
        <f>SUMIFS(СВЦЭМ!#REF!,СВЦЭМ!$A$40:$A$783,$A321,СВЦЭМ!$B$40:$B$783,X$296)+'СЕТ СН'!$F$16</f>
        <v>#REF!</v>
      </c>
      <c r="Y321" s="36" t="e">
        <f>SUMIFS(СВЦЭМ!#REF!,СВЦЭМ!$A$40:$A$783,$A321,СВЦЭМ!$B$40:$B$783,Y$296)+'СЕТ СН'!$F$16</f>
        <v>#REF!</v>
      </c>
    </row>
    <row r="322" spans="1:27" ht="15.75" hidden="1" x14ac:dyDescent="0.2">
      <c r="A322" s="35">
        <f t="shared" si="8"/>
        <v>44373</v>
      </c>
      <c r="B322" s="36" t="e">
        <f>SUMIFS(СВЦЭМ!#REF!,СВЦЭМ!$A$40:$A$783,$A322,СВЦЭМ!$B$40:$B$783,B$296)+'СЕТ СН'!$F$16</f>
        <v>#REF!</v>
      </c>
      <c r="C322" s="36" t="e">
        <f>SUMIFS(СВЦЭМ!#REF!,СВЦЭМ!$A$40:$A$783,$A322,СВЦЭМ!$B$40:$B$783,C$296)+'СЕТ СН'!$F$16</f>
        <v>#REF!</v>
      </c>
      <c r="D322" s="36" t="e">
        <f>SUMIFS(СВЦЭМ!#REF!,СВЦЭМ!$A$40:$A$783,$A322,СВЦЭМ!$B$40:$B$783,D$296)+'СЕТ СН'!$F$16</f>
        <v>#REF!</v>
      </c>
      <c r="E322" s="36" t="e">
        <f>SUMIFS(СВЦЭМ!#REF!,СВЦЭМ!$A$40:$A$783,$A322,СВЦЭМ!$B$40:$B$783,E$296)+'СЕТ СН'!$F$16</f>
        <v>#REF!</v>
      </c>
      <c r="F322" s="36" t="e">
        <f>SUMIFS(СВЦЭМ!#REF!,СВЦЭМ!$A$40:$A$783,$A322,СВЦЭМ!$B$40:$B$783,F$296)+'СЕТ СН'!$F$16</f>
        <v>#REF!</v>
      </c>
      <c r="G322" s="36" t="e">
        <f>SUMIFS(СВЦЭМ!#REF!,СВЦЭМ!$A$40:$A$783,$A322,СВЦЭМ!$B$40:$B$783,G$296)+'СЕТ СН'!$F$16</f>
        <v>#REF!</v>
      </c>
      <c r="H322" s="36" t="e">
        <f>SUMIFS(СВЦЭМ!#REF!,СВЦЭМ!$A$40:$A$783,$A322,СВЦЭМ!$B$40:$B$783,H$296)+'СЕТ СН'!$F$16</f>
        <v>#REF!</v>
      </c>
      <c r="I322" s="36" t="e">
        <f>SUMIFS(СВЦЭМ!#REF!,СВЦЭМ!$A$40:$A$783,$A322,СВЦЭМ!$B$40:$B$783,I$296)+'СЕТ СН'!$F$16</f>
        <v>#REF!</v>
      </c>
      <c r="J322" s="36" t="e">
        <f>SUMIFS(СВЦЭМ!#REF!,СВЦЭМ!$A$40:$A$783,$A322,СВЦЭМ!$B$40:$B$783,J$296)+'СЕТ СН'!$F$16</f>
        <v>#REF!</v>
      </c>
      <c r="K322" s="36" t="e">
        <f>SUMIFS(СВЦЭМ!#REF!,СВЦЭМ!$A$40:$A$783,$A322,СВЦЭМ!$B$40:$B$783,K$296)+'СЕТ СН'!$F$16</f>
        <v>#REF!</v>
      </c>
      <c r="L322" s="36" t="e">
        <f>SUMIFS(СВЦЭМ!#REF!,СВЦЭМ!$A$40:$A$783,$A322,СВЦЭМ!$B$40:$B$783,L$296)+'СЕТ СН'!$F$16</f>
        <v>#REF!</v>
      </c>
      <c r="M322" s="36" t="e">
        <f>SUMIFS(СВЦЭМ!#REF!,СВЦЭМ!$A$40:$A$783,$A322,СВЦЭМ!$B$40:$B$783,M$296)+'СЕТ СН'!$F$16</f>
        <v>#REF!</v>
      </c>
      <c r="N322" s="36" t="e">
        <f>SUMIFS(СВЦЭМ!#REF!,СВЦЭМ!$A$40:$A$783,$A322,СВЦЭМ!$B$40:$B$783,N$296)+'СЕТ СН'!$F$16</f>
        <v>#REF!</v>
      </c>
      <c r="O322" s="36" t="e">
        <f>SUMIFS(СВЦЭМ!#REF!,СВЦЭМ!$A$40:$A$783,$A322,СВЦЭМ!$B$40:$B$783,O$296)+'СЕТ СН'!$F$16</f>
        <v>#REF!</v>
      </c>
      <c r="P322" s="36" t="e">
        <f>SUMIFS(СВЦЭМ!#REF!,СВЦЭМ!$A$40:$A$783,$A322,СВЦЭМ!$B$40:$B$783,P$296)+'СЕТ СН'!$F$16</f>
        <v>#REF!</v>
      </c>
      <c r="Q322" s="36" t="e">
        <f>SUMIFS(СВЦЭМ!#REF!,СВЦЭМ!$A$40:$A$783,$A322,СВЦЭМ!$B$40:$B$783,Q$296)+'СЕТ СН'!$F$16</f>
        <v>#REF!</v>
      </c>
      <c r="R322" s="36" t="e">
        <f>SUMIFS(СВЦЭМ!#REF!,СВЦЭМ!$A$40:$A$783,$A322,СВЦЭМ!$B$40:$B$783,R$296)+'СЕТ СН'!$F$16</f>
        <v>#REF!</v>
      </c>
      <c r="S322" s="36" t="e">
        <f>SUMIFS(СВЦЭМ!#REF!,СВЦЭМ!$A$40:$A$783,$A322,СВЦЭМ!$B$40:$B$783,S$296)+'СЕТ СН'!$F$16</f>
        <v>#REF!</v>
      </c>
      <c r="T322" s="36" t="e">
        <f>SUMIFS(СВЦЭМ!#REF!,СВЦЭМ!$A$40:$A$783,$A322,СВЦЭМ!$B$40:$B$783,T$296)+'СЕТ СН'!$F$16</f>
        <v>#REF!</v>
      </c>
      <c r="U322" s="36" t="e">
        <f>SUMIFS(СВЦЭМ!#REF!,СВЦЭМ!$A$40:$A$783,$A322,СВЦЭМ!$B$40:$B$783,U$296)+'СЕТ СН'!$F$16</f>
        <v>#REF!</v>
      </c>
      <c r="V322" s="36" t="e">
        <f>SUMIFS(СВЦЭМ!#REF!,СВЦЭМ!$A$40:$A$783,$A322,СВЦЭМ!$B$40:$B$783,V$296)+'СЕТ СН'!$F$16</f>
        <v>#REF!</v>
      </c>
      <c r="W322" s="36" t="e">
        <f>SUMIFS(СВЦЭМ!#REF!,СВЦЭМ!$A$40:$A$783,$A322,СВЦЭМ!$B$40:$B$783,W$296)+'СЕТ СН'!$F$16</f>
        <v>#REF!</v>
      </c>
      <c r="X322" s="36" t="e">
        <f>SUMIFS(СВЦЭМ!#REF!,СВЦЭМ!$A$40:$A$783,$A322,СВЦЭМ!$B$40:$B$783,X$296)+'СЕТ СН'!$F$16</f>
        <v>#REF!</v>
      </c>
      <c r="Y322" s="36" t="e">
        <f>SUMIFS(СВЦЭМ!#REF!,СВЦЭМ!$A$40:$A$783,$A322,СВЦЭМ!$B$40:$B$783,Y$296)+'СЕТ СН'!$F$16</f>
        <v>#REF!</v>
      </c>
    </row>
    <row r="323" spans="1:27" ht="15.75" hidden="1" x14ac:dyDescent="0.2">
      <c r="A323" s="35">
        <f t="shared" si="8"/>
        <v>44374</v>
      </c>
      <c r="B323" s="36" t="e">
        <f>SUMIFS(СВЦЭМ!#REF!,СВЦЭМ!$A$40:$A$783,$A323,СВЦЭМ!$B$40:$B$783,B$296)+'СЕТ СН'!$F$16</f>
        <v>#REF!</v>
      </c>
      <c r="C323" s="36" t="e">
        <f>SUMIFS(СВЦЭМ!#REF!,СВЦЭМ!$A$40:$A$783,$A323,СВЦЭМ!$B$40:$B$783,C$296)+'СЕТ СН'!$F$16</f>
        <v>#REF!</v>
      </c>
      <c r="D323" s="36" t="e">
        <f>SUMIFS(СВЦЭМ!#REF!,СВЦЭМ!$A$40:$A$783,$A323,СВЦЭМ!$B$40:$B$783,D$296)+'СЕТ СН'!$F$16</f>
        <v>#REF!</v>
      </c>
      <c r="E323" s="36" t="e">
        <f>SUMIFS(СВЦЭМ!#REF!,СВЦЭМ!$A$40:$A$783,$A323,СВЦЭМ!$B$40:$B$783,E$296)+'СЕТ СН'!$F$16</f>
        <v>#REF!</v>
      </c>
      <c r="F323" s="36" t="e">
        <f>SUMIFS(СВЦЭМ!#REF!,СВЦЭМ!$A$40:$A$783,$A323,СВЦЭМ!$B$40:$B$783,F$296)+'СЕТ СН'!$F$16</f>
        <v>#REF!</v>
      </c>
      <c r="G323" s="36" t="e">
        <f>SUMIFS(СВЦЭМ!#REF!,СВЦЭМ!$A$40:$A$783,$A323,СВЦЭМ!$B$40:$B$783,G$296)+'СЕТ СН'!$F$16</f>
        <v>#REF!</v>
      </c>
      <c r="H323" s="36" t="e">
        <f>SUMIFS(СВЦЭМ!#REF!,СВЦЭМ!$A$40:$A$783,$A323,СВЦЭМ!$B$40:$B$783,H$296)+'СЕТ СН'!$F$16</f>
        <v>#REF!</v>
      </c>
      <c r="I323" s="36" t="e">
        <f>SUMIFS(СВЦЭМ!#REF!,СВЦЭМ!$A$40:$A$783,$A323,СВЦЭМ!$B$40:$B$783,I$296)+'СЕТ СН'!$F$16</f>
        <v>#REF!</v>
      </c>
      <c r="J323" s="36" t="e">
        <f>SUMIFS(СВЦЭМ!#REF!,СВЦЭМ!$A$40:$A$783,$A323,СВЦЭМ!$B$40:$B$783,J$296)+'СЕТ СН'!$F$16</f>
        <v>#REF!</v>
      </c>
      <c r="K323" s="36" t="e">
        <f>SUMIFS(СВЦЭМ!#REF!,СВЦЭМ!$A$40:$A$783,$A323,СВЦЭМ!$B$40:$B$783,K$296)+'СЕТ СН'!$F$16</f>
        <v>#REF!</v>
      </c>
      <c r="L323" s="36" t="e">
        <f>SUMIFS(СВЦЭМ!#REF!,СВЦЭМ!$A$40:$A$783,$A323,СВЦЭМ!$B$40:$B$783,L$296)+'СЕТ СН'!$F$16</f>
        <v>#REF!</v>
      </c>
      <c r="M323" s="36" t="e">
        <f>SUMIFS(СВЦЭМ!#REF!,СВЦЭМ!$A$40:$A$783,$A323,СВЦЭМ!$B$40:$B$783,M$296)+'СЕТ СН'!$F$16</f>
        <v>#REF!</v>
      </c>
      <c r="N323" s="36" t="e">
        <f>SUMIFS(СВЦЭМ!#REF!,СВЦЭМ!$A$40:$A$783,$A323,СВЦЭМ!$B$40:$B$783,N$296)+'СЕТ СН'!$F$16</f>
        <v>#REF!</v>
      </c>
      <c r="O323" s="36" t="e">
        <f>SUMIFS(СВЦЭМ!#REF!,СВЦЭМ!$A$40:$A$783,$A323,СВЦЭМ!$B$40:$B$783,O$296)+'СЕТ СН'!$F$16</f>
        <v>#REF!</v>
      </c>
      <c r="P323" s="36" t="e">
        <f>SUMIFS(СВЦЭМ!#REF!,СВЦЭМ!$A$40:$A$783,$A323,СВЦЭМ!$B$40:$B$783,P$296)+'СЕТ СН'!$F$16</f>
        <v>#REF!</v>
      </c>
      <c r="Q323" s="36" t="e">
        <f>SUMIFS(СВЦЭМ!#REF!,СВЦЭМ!$A$40:$A$783,$A323,СВЦЭМ!$B$40:$B$783,Q$296)+'СЕТ СН'!$F$16</f>
        <v>#REF!</v>
      </c>
      <c r="R323" s="36" t="e">
        <f>SUMIFS(СВЦЭМ!#REF!,СВЦЭМ!$A$40:$A$783,$A323,СВЦЭМ!$B$40:$B$783,R$296)+'СЕТ СН'!$F$16</f>
        <v>#REF!</v>
      </c>
      <c r="S323" s="36" t="e">
        <f>SUMIFS(СВЦЭМ!#REF!,СВЦЭМ!$A$40:$A$783,$A323,СВЦЭМ!$B$40:$B$783,S$296)+'СЕТ СН'!$F$16</f>
        <v>#REF!</v>
      </c>
      <c r="T323" s="36" t="e">
        <f>SUMIFS(СВЦЭМ!#REF!,СВЦЭМ!$A$40:$A$783,$A323,СВЦЭМ!$B$40:$B$783,T$296)+'СЕТ СН'!$F$16</f>
        <v>#REF!</v>
      </c>
      <c r="U323" s="36" t="e">
        <f>SUMIFS(СВЦЭМ!#REF!,СВЦЭМ!$A$40:$A$783,$A323,СВЦЭМ!$B$40:$B$783,U$296)+'СЕТ СН'!$F$16</f>
        <v>#REF!</v>
      </c>
      <c r="V323" s="36" t="e">
        <f>SUMIFS(СВЦЭМ!#REF!,СВЦЭМ!$A$40:$A$783,$A323,СВЦЭМ!$B$40:$B$783,V$296)+'СЕТ СН'!$F$16</f>
        <v>#REF!</v>
      </c>
      <c r="W323" s="36" t="e">
        <f>SUMIFS(СВЦЭМ!#REF!,СВЦЭМ!$A$40:$A$783,$A323,СВЦЭМ!$B$40:$B$783,W$296)+'СЕТ СН'!$F$16</f>
        <v>#REF!</v>
      </c>
      <c r="X323" s="36" t="e">
        <f>SUMIFS(СВЦЭМ!#REF!,СВЦЭМ!$A$40:$A$783,$A323,СВЦЭМ!$B$40:$B$783,X$296)+'СЕТ СН'!$F$16</f>
        <v>#REF!</v>
      </c>
      <c r="Y323" s="36" t="e">
        <f>SUMIFS(СВЦЭМ!#REF!,СВЦЭМ!$A$40:$A$783,$A323,СВЦЭМ!$B$40:$B$783,Y$296)+'СЕТ СН'!$F$16</f>
        <v>#REF!</v>
      </c>
    </row>
    <row r="324" spans="1:27" ht="15.75" hidden="1" x14ac:dyDescent="0.2">
      <c r="A324" s="35">
        <f t="shared" si="8"/>
        <v>44375</v>
      </c>
      <c r="B324" s="36" t="e">
        <f>SUMIFS(СВЦЭМ!#REF!,СВЦЭМ!$A$40:$A$783,$A324,СВЦЭМ!$B$40:$B$783,B$296)+'СЕТ СН'!$F$16</f>
        <v>#REF!</v>
      </c>
      <c r="C324" s="36" t="e">
        <f>SUMIFS(СВЦЭМ!#REF!,СВЦЭМ!$A$40:$A$783,$A324,СВЦЭМ!$B$40:$B$783,C$296)+'СЕТ СН'!$F$16</f>
        <v>#REF!</v>
      </c>
      <c r="D324" s="36" t="e">
        <f>SUMIFS(СВЦЭМ!#REF!,СВЦЭМ!$A$40:$A$783,$A324,СВЦЭМ!$B$40:$B$783,D$296)+'СЕТ СН'!$F$16</f>
        <v>#REF!</v>
      </c>
      <c r="E324" s="36" t="e">
        <f>SUMIFS(СВЦЭМ!#REF!,СВЦЭМ!$A$40:$A$783,$A324,СВЦЭМ!$B$40:$B$783,E$296)+'СЕТ СН'!$F$16</f>
        <v>#REF!</v>
      </c>
      <c r="F324" s="36" t="e">
        <f>SUMIFS(СВЦЭМ!#REF!,СВЦЭМ!$A$40:$A$783,$A324,СВЦЭМ!$B$40:$B$783,F$296)+'СЕТ СН'!$F$16</f>
        <v>#REF!</v>
      </c>
      <c r="G324" s="36" t="e">
        <f>SUMIFS(СВЦЭМ!#REF!,СВЦЭМ!$A$40:$A$783,$A324,СВЦЭМ!$B$40:$B$783,G$296)+'СЕТ СН'!$F$16</f>
        <v>#REF!</v>
      </c>
      <c r="H324" s="36" t="e">
        <f>SUMIFS(СВЦЭМ!#REF!,СВЦЭМ!$A$40:$A$783,$A324,СВЦЭМ!$B$40:$B$783,H$296)+'СЕТ СН'!$F$16</f>
        <v>#REF!</v>
      </c>
      <c r="I324" s="36" t="e">
        <f>SUMIFS(СВЦЭМ!#REF!,СВЦЭМ!$A$40:$A$783,$A324,СВЦЭМ!$B$40:$B$783,I$296)+'СЕТ СН'!$F$16</f>
        <v>#REF!</v>
      </c>
      <c r="J324" s="36" t="e">
        <f>SUMIFS(СВЦЭМ!#REF!,СВЦЭМ!$A$40:$A$783,$A324,СВЦЭМ!$B$40:$B$783,J$296)+'СЕТ СН'!$F$16</f>
        <v>#REF!</v>
      </c>
      <c r="K324" s="36" t="e">
        <f>SUMIFS(СВЦЭМ!#REF!,СВЦЭМ!$A$40:$A$783,$A324,СВЦЭМ!$B$40:$B$783,K$296)+'СЕТ СН'!$F$16</f>
        <v>#REF!</v>
      </c>
      <c r="L324" s="36" t="e">
        <f>SUMIFS(СВЦЭМ!#REF!,СВЦЭМ!$A$40:$A$783,$A324,СВЦЭМ!$B$40:$B$783,L$296)+'СЕТ СН'!$F$16</f>
        <v>#REF!</v>
      </c>
      <c r="M324" s="36" t="e">
        <f>SUMIFS(СВЦЭМ!#REF!,СВЦЭМ!$A$40:$A$783,$A324,СВЦЭМ!$B$40:$B$783,M$296)+'СЕТ СН'!$F$16</f>
        <v>#REF!</v>
      </c>
      <c r="N324" s="36" t="e">
        <f>SUMIFS(СВЦЭМ!#REF!,СВЦЭМ!$A$40:$A$783,$A324,СВЦЭМ!$B$40:$B$783,N$296)+'СЕТ СН'!$F$16</f>
        <v>#REF!</v>
      </c>
      <c r="O324" s="36" t="e">
        <f>SUMIFS(СВЦЭМ!#REF!,СВЦЭМ!$A$40:$A$783,$A324,СВЦЭМ!$B$40:$B$783,O$296)+'СЕТ СН'!$F$16</f>
        <v>#REF!</v>
      </c>
      <c r="P324" s="36" t="e">
        <f>SUMIFS(СВЦЭМ!#REF!,СВЦЭМ!$A$40:$A$783,$A324,СВЦЭМ!$B$40:$B$783,P$296)+'СЕТ СН'!$F$16</f>
        <v>#REF!</v>
      </c>
      <c r="Q324" s="36" t="e">
        <f>SUMIFS(СВЦЭМ!#REF!,СВЦЭМ!$A$40:$A$783,$A324,СВЦЭМ!$B$40:$B$783,Q$296)+'СЕТ СН'!$F$16</f>
        <v>#REF!</v>
      </c>
      <c r="R324" s="36" t="e">
        <f>SUMIFS(СВЦЭМ!#REF!,СВЦЭМ!$A$40:$A$783,$A324,СВЦЭМ!$B$40:$B$783,R$296)+'СЕТ СН'!$F$16</f>
        <v>#REF!</v>
      </c>
      <c r="S324" s="36" t="e">
        <f>SUMIFS(СВЦЭМ!#REF!,СВЦЭМ!$A$40:$A$783,$A324,СВЦЭМ!$B$40:$B$783,S$296)+'СЕТ СН'!$F$16</f>
        <v>#REF!</v>
      </c>
      <c r="T324" s="36" t="e">
        <f>SUMIFS(СВЦЭМ!#REF!,СВЦЭМ!$A$40:$A$783,$A324,СВЦЭМ!$B$40:$B$783,T$296)+'СЕТ СН'!$F$16</f>
        <v>#REF!</v>
      </c>
      <c r="U324" s="36" t="e">
        <f>SUMIFS(СВЦЭМ!#REF!,СВЦЭМ!$A$40:$A$783,$A324,СВЦЭМ!$B$40:$B$783,U$296)+'СЕТ СН'!$F$16</f>
        <v>#REF!</v>
      </c>
      <c r="V324" s="36" t="e">
        <f>SUMIFS(СВЦЭМ!#REF!,СВЦЭМ!$A$40:$A$783,$A324,СВЦЭМ!$B$40:$B$783,V$296)+'СЕТ СН'!$F$16</f>
        <v>#REF!</v>
      </c>
      <c r="W324" s="36" t="e">
        <f>SUMIFS(СВЦЭМ!#REF!,СВЦЭМ!$A$40:$A$783,$A324,СВЦЭМ!$B$40:$B$783,W$296)+'СЕТ СН'!$F$16</f>
        <v>#REF!</v>
      </c>
      <c r="X324" s="36" t="e">
        <f>SUMIFS(СВЦЭМ!#REF!,СВЦЭМ!$A$40:$A$783,$A324,СВЦЭМ!$B$40:$B$783,X$296)+'СЕТ СН'!$F$16</f>
        <v>#REF!</v>
      </c>
      <c r="Y324" s="36" t="e">
        <f>SUMIFS(СВЦЭМ!#REF!,СВЦЭМ!$A$40:$A$783,$A324,СВЦЭМ!$B$40:$B$783,Y$296)+'СЕТ СН'!$F$16</f>
        <v>#REF!</v>
      </c>
    </row>
    <row r="325" spans="1:27" ht="15.75" hidden="1" x14ac:dyDescent="0.2">
      <c r="A325" s="35">
        <f t="shared" si="8"/>
        <v>44376</v>
      </c>
      <c r="B325" s="36" t="e">
        <f>SUMIFS(СВЦЭМ!#REF!,СВЦЭМ!$A$40:$A$783,$A325,СВЦЭМ!$B$40:$B$783,B$296)+'СЕТ СН'!$F$16</f>
        <v>#REF!</v>
      </c>
      <c r="C325" s="36" t="e">
        <f>SUMIFS(СВЦЭМ!#REF!,СВЦЭМ!$A$40:$A$783,$A325,СВЦЭМ!$B$40:$B$783,C$296)+'СЕТ СН'!$F$16</f>
        <v>#REF!</v>
      </c>
      <c r="D325" s="36" t="e">
        <f>SUMIFS(СВЦЭМ!#REF!,СВЦЭМ!$A$40:$A$783,$A325,СВЦЭМ!$B$40:$B$783,D$296)+'СЕТ СН'!$F$16</f>
        <v>#REF!</v>
      </c>
      <c r="E325" s="36" t="e">
        <f>SUMIFS(СВЦЭМ!#REF!,СВЦЭМ!$A$40:$A$783,$A325,СВЦЭМ!$B$40:$B$783,E$296)+'СЕТ СН'!$F$16</f>
        <v>#REF!</v>
      </c>
      <c r="F325" s="36" t="e">
        <f>SUMIFS(СВЦЭМ!#REF!,СВЦЭМ!$A$40:$A$783,$A325,СВЦЭМ!$B$40:$B$783,F$296)+'СЕТ СН'!$F$16</f>
        <v>#REF!</v>
      </c>
      <c r="G325" s="36" t="e">
        <f>SUMIFS(СВЦЭМ!#REF!,СВЦЭМ!$A$40:$A$783,$A325,СВЦЭМ!$B$40:$B$783,G$296)+'СЕТ СН'!$F$16</f>
        <v>#REF!</v>
      </c>
      <c r="H325" s="36" t="e">
        <f>SUMIFS(СВЦЭМ!#REF!,СВЦЭМ!$A$40:$A$783,$A325,СВЦЭМ!$B$40:$B$783,H$296)+'СЕТ СН'!$F$16</f>
        <v>#REF!</v>
      </c>
      <c r="I325" s="36" t="e">
        <f>SUMIFS(СВЦЭМ!#REF!,СВЦЭМ!$A$40:$A$783,$A325,СВЦЭМ!$B$40:$B$783,I$296)+'СЕТ СН'!$F$16</f>
        <v>#REF!</v>
      </c>
      <c r="J325" s="36" t="e">
        <f>SUMIFS(СВЦЭМ!#REF!,СВЦЭМ!$A$40:$A$783,$A325,СВЦЭМ!$B$40:$B$783,J$296)+'СЕТ СН'!$F$16</f>
        <v>#REF!</v>
      </c>
      <c r="K325" s="36" t="e">
        <f>SUMIFS(СВЦЭМ!#REF!,СВЦЭМ!$A$40:$A$783,$A325,СВЦЭМ!$B$40:$B$783,K$296)+'СЕТ СН'!$F$16</f>
        <v>#REF!</v>
      </c>
      <c r="L325" s="36" t="e">
        <f>SUMIFS(СВЦЭМ!#REF!,СВЦЭМ!$A$40:$A$783,$A325,СВЦЭМ!$B$40:$B$783,L$296)+'СЕТ СН'!$F$16</f>
        <v>#REF!</v>
      </c>
      <c r="M325" s="36" t="e">
        <f>SUMIFS(СВЦЭМ!#REF!,СВЦЭМ!$A$40:$A$783,$A325,СВЦЭМ!$B$40:$B$783,M$296)+'СЕТ СН'!$F$16</f>
        <v>#REF!</v>
      </c>
      <c r="N325" s="36" t="e">
        <f>SUMIFS(СВЦЭМ!#REF!,СВЦЭМ!$A$40:$A$783,$A325,СВЦЭМ!$B$40:$B$783,N$296)+'СЕТ СН'!$F$16</f>
        <v>#REF!</v>
      </c>
      <c r="O325" s="36" t="e">
        <f>SUMIFS(СВЦЭМ!#REF!,СВЦЭМ!$A$40:$A$783,$A325,СВЦЭМ!$B$40:$B$783,O$296)+'СЕТ СН'!$F$16</f>
        <v>#REF!</v>
      </c>
      <c r="P325" s="36" t="e">
        <f>SUMIFS(СВЦЭМ!#REF!,СВЦЭМ!$A$40:$A$783,$A325,СВЦЭМ!$B$40:$B$783,P$296)+'СЕТ СН'!$F$16</f>
        <v>#REF!</v>
      </c>
      <c r="Q325" s="36" t="e">
        <f>SUMIFS(СВЦЭМ!#REF!,СВЦЭМ!$A$40:$A$783,$A325,СВЦЭМ!$B$40:$B$783,Q$296)+'СЕТ СН'!$F$16</f>
        <v>#REF!</v>
      </c>
      <c r="R325" s="36" t="e">
        <f>SUMIFS(СВЦЭМ!#REF!,СВЦЭМ!$A$40:$A$783,$A325,СВЦЭМ!$B$40:$B$783,R$296)+'СЕТ СН'!$F$16</f>
        <v>#REF!</v>
      </c>
      <c r="S325" s="36" t="e">
        <f>SUMIFS(СВЦЭМ!#REF!,СВЦЭМ!$A$40:$A$783,$A325,СВЦЭМ!$B$40:$B$783,S$296)+'СЕТ СН'!$F$16</f>
        <v>#REF!</v>
      </c>
      <c r="T325" s="36" t="e">
        <f>SUMIFS(СВЦЭМ!#REF!,СВЦЭМ!$A$40:$A$783,$A325,СВЦЭМ!$B$40:$B$783,T$296)+'СЕТ СН'!$F$16</f>
        <v>#REF!</v>
      </c>
      <c r="U325" s="36" t="e">
        <f>SUMIFS(СВЦЭМ!#REF!,СВЦЭМ!$A$40:$A$783,$A325,СВЦЭМ!$B$40:$B$783,U$296)+'СЕТ СН'!$F$16</f>
        <v>#REF!</v>
      </c>
      <c r="V325" s="36" t="e">
        <f>SUMIFS(СВЦЭМ!#REF!,СВЦЭМ!$A$40:$A$783,$A325,СВЦЭМ!$B$40:$B$783,V$296)+'СЕТ СН'!$F$16</f>
        <v>#REF!</v>
      </c>
      <c r="W325" s="36" t="e">
        <f>SUMIFS(СВЦЭМ!#REF!,СВЦЭМ!$A$40:$A$783,$A325,СВЦЭМ!$B$40:$B$783,W$296)+'СЕТ СН'!$F$16</f>
        <v>#REF!</v>
      </c>
      <c r="X325" s="36" t="e">
        <f>SUMIFS(СВЦЭМ!#REF!,СВЦЭМ!$A$40:$A$783,$A325,СВЦЭМ!$B$40:$B$783,X$296)+'СЕТ СН'!$F$16</f>
        <v>#REF!</v>
      </c>
      <c r="Y325" s="36" t="e">
        <f>SUMIFS(СВЦЭМ!#REF!,СВЦЭМ!$A$40:$A$783,$A325,СВЦЭМ!$B$40:$B$783,Y$296)+'СЕТ СН'!$F$16</f>
        <v>#REF!</v>
      </c>
    </row>
    <row r="326" spans="1:27" ht="15.75" hidden="1" x14ac:dyDescent="0.2">
      <c r="A326" s="35">
        <f t="shared" si="8"/>
        <v>44377</v>
      </c>
      <c r="B326" s="36" t="e">
        <f>SUMIFS(СВЦЭМ!#REF!,СВЦЭМ!$A$40:$A$783,$A326,СВЦЭМ!$B$40:$B$783,B$296)+'СЕТ СН'!$F$16</f>
        <v>#REF!</v>
      </c>
      <c r="C326" s="36" t="e">
        <f>SUMIFS(СВЦЭМ!#REF!,СВЦЭМ!$A$40:$A$783,$A326,СВЦЭМ!$B$40:$B$783,C$296)+'СЕТ СН'!$F$16</f>
        <v>#REF!</v>
      </c>
      <c r="D326" s="36" t="e">
        <f>SUMIFS(СВЦЭМ!#REF!,СВЦЭМ!$A$40:$A$783,$A326,СВЦЭМ!$B$40:$B$783,D$296)+'СЕТ СН'!$F$16</f>
        <v>#REF!</v>
      </c>
      <c r="E326" s="36" t="e">
        <f>SUMIFS(СВЦЭМ!#REF!,СВЦЭМ!$A$40:$A$783,$A326,СВЦЭМ!$B$40:$B$783,E$296)+'СЕТ СН'!$F$16</f>
        <v>#REF!</v>
      </c>
      <c r="F326" s="36" t="e">
        <f>SUMIFS(СВЦЭМ!#REF!,СВЦЭМ!$A$40:$A$783,$A326,СВЦЭМ!$B$40:$B$783,F$296)+'СЕТ СН'!$F$16</f>
        <v>#REF!</v>
      </c>
      <c r="G326" s="36" t="e">
        <f>SUMIFS(СВЦЭМ!#REF!,СВЦЭМ!$A$40:$A$783,$A326,СВЦЭМ!$B$40:$B$783,G$296)+'СЕТ СН'!$F$16</f>
        <v>#REF!</v>
      </c>
      <c r="H326" s="36" t="e">
        <f>SUMIFS(СВЦЭМ!#REF!,СВЦЭМ!$A$40:$A$783,$A326,СВЦЭМ!$B$40:$B$783,H$296)+'СЕТ СН'!$F$16</f>
        <v>#REF!</v>
      </c>
      <c r="I326" s="36" t="e">
        <f>SUMIFS(СВЦЭМ!#REF!,СВЦЭМ!$A$40:$A$783,$A326,СВЦЭМ!$B$40:$B$783,I$296)+'СЕТ СН'!$F$16</f>
        <v>#REF!</v>
      </c>
      <c r="J326" s="36" t="e">
        <f>SUMIFS(СВЦЭМ!#REF!,СВЦЭМ!$A$40:$A$783,$A326,СВЦЭМ!$B$40:$B$783,J$296)+'СЕТ СН'!$F$16</f>
        <v>#REF!</v>
      </c>
      <c r="K326" s="36" t="e">
        <f>SUMIFS(СВЦЭМ!#REF!,СВЦЭМ!$A$40:$A$783,$A326,СВЦЭМ!$B$40:$B$783,K$296)+'СЕТ СН'!$F$16</f>
        <v>#REF!</v>
      </c>
      <c r="L326" s="36" t="e">
        <f>SUMIFS(СВЦЭМ!#REF!,СВЦЭМ!$A$40:$A$783,$A326,СВЦЭМ!$B$40:$B$783,L$296)+'СЕТ СН'!$F$16</f>
        <v>#REF!</v>
      </c>
      <c r="M326" s="36" t="e">
        <f>SUMIFS(СВЦЭМ!#REF!,СВЦЭМ!$A$40:$A$783,$A326,СВЦЭМ!$B$40:$B$783,M$296)+'СЕТ СН'!$F$16</f>
        <v>#REF!</v>
      </c>
      <c r="N326" s="36" t="e">
        <f>SUMIFS(СВЦЭМ!#REF!,СВЦЭМ!$A$40:$A$783,$A326,СВЦЭМ!$B$40:$B$783,N$296)+'СЕТ СН'!$F$16</f>
        <v>#REF!</v>
      </c>
      <c r="O326" s="36" t="e">
        <f>SUMIFS(СВЦЭМ!#REF!,СВЦЭМ!$A$40:$A$783,$A326,СВЦЭМ!$B$40:$B$783,O$296)+'СЕТ СН'!$F$16</f>
        <v>#REF!</v>
      </c>
      <c r="P326" s="36" t="e">
        <f>SUMIFS(СВЦЭМ!#REF!,СВЦЭМ!$A$40:$A$783,$A326,СВЦЭМ!$B$40:$B$783,P$296)+'СЕТ СН'!$F$16</f>
        <v>#REF!</v>
      </c>
      <c r="Q326" s="36" t="e">
        <f>SUMIFS(СВЦЭМ!#REF!,СВЦЭМ!$A$40:$A$783,$A326,СВЦЭМ!$B$40:$B$783,Q$296)+'СЕТ СН'!$F$16</f>
        <v>#REF!</v>
      </c>
      <c r="R326" s="36" t="e">
        <f>SUMIFS(СВЦЭМ!#REF!,СВЦЭМ!$A$40:$A$783,$A326,СВЦЭМ!$B$40:$B$783,R$296)+'СЕТ СН'!$F$16</f>
        <v>#REF!</v>
      </c>
      <c r="S326" s="36" t="e">
        <f>SUMIFS(СВЦЭМ!#REF!,СВЦЭМ!$A$40:$A$783,$A326,СВЦЭМ!$B$40:$B$783,S$296)+'СЕТ СН'!$F$16</f>
        <v>#REF!</v>
      </c>
      <c r="T326" s="36" t="e">
        <f>SUMIFS(СВЦЭМ!#REF!,СВЦЭМ!$A$40:$A$783,$A326,СВЦЭМ!$B$40:$B$783,T$296)+'СЕТ СН'!$F$16</f>
        <v>#REF!</v>
      </c>
      <c r="U326" s="36" t="e">
        <f>SUMIFS(СВЦЭМ!#REF!,СВЦЭМ!$A$40:$A$783,$A326,СВЦЭМ!$B$40:$B$783,U$296)+'СЕТ СН'!$F$16</f>
        <v>#REF!</v>
      </c>
      <c r="V326" s="36" t="e">
        <f>SUMIFS(СВЦЭМ!#REF!,СВЦЭМ!$A$40:$A$783,$A326,СВЦЭМ!$B$40:$B$783,V$296)+'СЕТ СН'!$F$16</f>
        <v>#REF!</v>
      </c>
      <c r="W326" s="36" t="e">
        <f>SUMIFS(СВЦЭМ!#REF!,СВЦЭМ!$A$40:$A$783,$A326,СВЦЭМ!$B$40:$B$783,W$296)+'СЕТ СН'!$F$16</f>
        <v>#REF!</v>
      </c>
      <c r="X326" s="36" t="e">
        <f>SUMIFS(СВЦЭМ!#REF!,СВЦЭМ!$A$40:$A$783,$A326,СВЦЭМ!$B$40:$B$783,X$296)+'СЕТ СН'!$F$16</f>
        <v>#REF!</v>
      </c>
      <c r="Y326" s="36" t="e">
        <f>SUMIFS(СВЦЭМ!#REF!,СВЦЭМ!$A$40:$A$783,$A326,СВЦЭМ!$B$40:$B$783,Y$296)+'СЕТ СН'!$F$16</f>
        <v>#REF!</v>
      </c>
    </row>
    <row r="327" spans="1:27" ht="15.75" hidden="1" x14ac:dyDescent="0.2">
      <c r="A327" s="35">
        <f t="shared" si="8"/>
        <v>44378</v>
      </c>
      <c r="B327" s="36" t="e">
        <f>SUMIFS(СВЦЭМ!#REF!,СВЦЭМ!$A$40:$A$783,$A327,СВЦЭМ!$B$40:$B$783,B$296)+'СЕТ СН'!$F$16</f>
        <v>#REF!</v>
      </c>
      <c r="C327" s="36" t="e">
        <f>SUMIFS(СВЦЭМ!#REF!,СВЦЭМ!$A$40:$A$783,$A327,СВЦЭМ!$B$40:$B$783,C$296)+'СЕТ СН'!$F$16</f>
        <v>#REF!</v>
      </c>
      <c r="D327" s="36" t="e">
        <f>SUMIFS(СВЦЭМ!#REF!,СВЦЭМ!$A$40:$A$783,$A327,СВЦЭМ!$B$40:$B$783,D$296)+'СЕТ СН'!$F$16</f>
        <v>#REF!</v>
      </c>
      <c r="E327" s="36" t="e">
        <f>SUMIFS(СВЦЭМ!#REF!,СВЦЭМ!$A$40:$A$783,$A327,СВЦЭМ!$B$40:$B$783,E$296)+'СЕТ СН'!$F$16</f>
        <v>#REF!</v>
      </c>
      <c r="F327" s="36" t="e">
        <f>SUMIFS(СВЦЭМ!#REF!,СВЦЭМ!$A$40:$A$783,$A327,СВЦЭМ!$B$40:$B$783,F$296)+'СЕТ СН'!$F$16</f>
        <v>#REF!</v>
      </c>
      <c r="G327" s="36" t="e">
        <f>SUMIFS(СВЦЭМ!#REF!,СВЦЭМ!$A$40:$A$783,$A327,СВЦЭМ!$B$40:$B$783,G$296)+'СЕТ СН'!$F$16</f>
        <v>#REF!</v>
      </c>
      <c r="H327" s="36" t="e">
        <f>SUMIFS(СВЦЭМ!#REF!,СВЦЭМ!$A$40:$A$783,$A327,СВЦЭМ!$B$40:$B$783,H$296)+'СЕТ СН'!$F$16</f>
        <v>#REF!</v>
      </c>
      <c r="I327" s="36" t="e">
        <f>SUMIFS(СВЦЭМ!#REF!,СВЦЭМ!$A$40:$A$783,$A327,СВЦЭМ!$B$40:$B$783,I$296)+'СЕТ СН'!$F$16</f>
        <v>#REF!</v>
      </c>
      <c r="J327" s="36" t="e">
        <f>SUMIFS(СВЦЭМ!#REF!,СВЦЭМ!$A$40:$A$783,$A327,СВЦЭМ!$B$40:$B$783,J$296)+'СЕТ СН'!$F$16</f>
        <v>#REF!</v>
      </c>
      <c r="K327" s="36" t="e">
        <f>SUMIFS(СВЦЭМ!#REF!,СВЦЭМ!$A$40:$A$783,$A327,СВЦЭМ!$B$40:$B$783,K$296)+'СЕТ СН'!$F$16</f>
        <v>#REF!</v>
      </c>
      <c r="L327" s="36" t="e">
        <f>SUMIFS(СВЦЭМ!#REF!,СВЦЭМ!$A$40:$A$783,$A327,СВЦЭМ!$B$40:$B$783,L$296)+'СЕТ СН'!$F$16</f>
        <v>#REF!</v>
      </c>
      <c r="M327" s="36" t="e">
        <f>SUMIFS(СВЦЭМ!#REF!,СВЦЭМ!$A$40:$A$783,$A327,СВЦЭМ!$B$40:$B$783,M$296)+'СЕТ СН'!$F$16</f>
        <v>#REF!</v>
      </c>
      <c r="N327" s="36" t="e">
        <f>SUMIFS(СВЦЭМ!#REF!,СВЦЭМ!$A$40:$A$783,$A327,СВЦЭМ!$B$40:$B$783,N$296)+'СЕТ СН'!$F$16</f>
        <v>#REF!</v>
      </c>
      <c r="O327" s="36" t="e">
        <f>SUMIFS(СВЦЭМ!#REF!,СВЦЭМ!$A$40:$A$783,$A327,СВЦЭМ!$B$40:$B$783,O$296)+'СЕТ СН'!$F$16</f>
        <v>#REF!</v>
      </c>
      <c r="P327" s="36" t="e">
        <f>SUMIFS(СВЦЭМ!#REF!,СВЦЭМ!$A$40:$A$783,$A327,СВЦЭМ!$B$40:$B$783,P$296)+'СЕТ СН'!$F$16</f>
        <v>#REF!</v>
      </c>
      <c r="Q327" s="36" t="e">
        <f>SUMIFS(СВЦЭМ!#REF!,СВЦЭМ!$A$40:$A$783,$A327,СВЦЭМ!$B$40:$B$783,Q$296)+'СЕТ СН'!$F$16</f>
        <v>#REF!</v>
      </c>
      <c r="R327" s="36" t="e">
        <f>SUMIFS(СВЦЭМ!#REF!,СВЦЭМ!$A$40:$A$783,$A327,СВЦЭМ!$B$40:$B$783,R$296)+'СЕТ СН'!$F$16</f>
        <v>#REF!</v>
      </c>
      <c r="S327" s="36" t="e">
        <f>SUMIFS(СВЦЭМ!#REF!,СВЦЭМ!$A$40:$A$783,$A327,СВЦЭМ!$B$40:$B$783,S$296)+'СЕТ СН'!$F$16</f>
        <v>#REF!</v>
      </c>
      <c r="T327" s="36" t="e">
        <f>SUMIFS(СВЦЭМ!#REF!,СВЦЭМ!$A$40:$A$783,$A327,СВЦЭМ!$B$40:$B$783,T$296)+'СЕТ СН'!$F$16</f>
        <v>#REF!</v>
      </c>
      <c r="U327" s="36" t="e">
        <f>SUMIFS(СВЦЭМ!#REF!,СВЦЭМ!$A$40:$A$783,$A327,СВЦЭМ!$B$40:$B$783,U$296)+'СЕТ СН'!$F$16</f>
        <v>#REF!</v>
      </c>
      <c r="V327" s="36" t="e">
        <f>SUMIFS(СВЦЭМ!#REF!,СВЦЭМ!$A$40:$A$783,$A327,СВЦЭМ!$B$40:$B$783,V$296)+'СЕТ СН'!$F$16</f>
        <v>#REF!</v>
      </c>
      <c r="W327" s="36" t="e">
        <f>SUMIFS(СВЦЭМ!#REF!,СВЦЭМ!$A$40:$A$783,$A327,СВЦЭМ!$B$40:$B$783,W$296)+'СЕТ СН'!$F$16</f>
        <v>#REF!</v>
      </c>
      <c r="X327" s="36" t="e">
        <f>SUMIFS(СВЦЭМ!#REF!,СВЦЭМ!$A$40:$A$783,$A327,СВЦЭМ!$B$40:$B$783,X$296)+'СЕТ СН'!$F$16</f>
        <v>#REF!</v>
      </c>
      <c r="Y327" s="36" t="e">
        <f>SUMIFS(СВЦЭМ!#REF!,СВЦЭМ!$A$40:$A$783,$A327,СВЦЭМ!$B$40:$B$783,Y$296)+'СЕТ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01.06.2021</v>
      </c>
      <c r="B332" s="36" t="e">
        <f>SUMIFS(СВЦЭМ!#REF!,СВЦЭМ!$A$40:$A$783,$A332,СВЦЭМ!$B$40:$B$783,B$331)+'СЕТ СН'!$F$16</f>
        <v>#REF!</v>
      </c>
      <c r="C332" s="36" t="e">
        <f>SUMIFS(СВЦЭМ!#REF!,СВЦЭМ!$A$40:$A$783,$A332,СВЦЭМ!$B$40:$B$783,C$331)+'СЕТ СН'!$F$16</f>
        <v>#REF!</v>
      </c>
      <c r="D332" s="36" t="e">
        <f>SUMIFS(СВЦЭМ!#REF!,СВЦЭМ!$A$40:$A$783,$A332,СВЦЭМ!$B$40:$B$783,D$331)+'СЕТ СН'!$F$16</f>
        <v>#REF!</v>
      </c>
      <c r="E332" s="36" t="e">
        <f>SUMIFS(СВЦЭМ!#REF!,СВЦЭМ!$A$40:$A$783,$A332,СВЦЭМ!$B$40:$B$783,E$331)+'СЕТ СН'!$F$16</f>
        <v>#REF!</v>
      </c>
      <c r="F332" s="36" t="e">
        <f>SUMIFS(СВЦЭМ!#REF!,СВЦЭМ!$A$40:$A$783,$A332,СВЦЭМ!$B$40:$B$783,F$331)+'СЕТ СН'!$F$16</f>
        <v>#REF!</v>
      </c>
      <c r="G332" s="36" t="e">
        <f>SUMIFS(СВЦЭМ!#REF!,СВЦЭМ!$A$40:$A$783,$A332,СВЦЭМ!$B$40:$B$783,G$331)+'СЕТ СН'!$F$16</f>
        <v>#REF!</v>
      </c>
      <c r="H332" s="36" t="e">
        <f>SUMIFS(СВЦЭМ!#REF!,СВЦЭМ!$A$40:$A$783,$A332,СВЦЭМ!$B$40:$B$783,H$331)+'СЕТ СН'!$F$16</f>
        <v>#REF!</v>
      </c>
      <c r="I332" s="36" t="e">
        <f>SUMIFS(СВЦЭМ!#REF!,СВЦЭМ!$A$40:$A$783,$A332,СВЦЭМ!$B$40:$B$783,I$331)+'СЕТ СН'!$F$16</f>
        <v>#REF!</v>
      </c>
      <c r="J332" s="36" t="e">
        <f>SUMIFS(СВЦЭМ!#REF!,СВЦЭМ!$A$40:$A$783,$A332,СВЦЭМ!$B$40:$B$783,J$331)+'СЕТ СН'!$F$16</f>
        <v>#REF!</v>
      </c>
      <c r="K332" s="36" t="e">
        <f>SUMIFS(СВЦЭМ!#REF!,СВЦЭМ!$A$40:$A$783,$A332,СВЦЭМ!$B$40:$B$783,K$331)+'СЕТ СН'!$F$16</f>
        <v>#REF!</v>
      </c>
      <c r="L332" s="36" t="e">
        <f>SUMIFS(СВЦЭМ!#REF!,СВЦЭМ!$A$40:$A$783,$A332,СВЦЭМ!$B$40:$B$783,L$331)+'СЕТ СН'!$F$16</f>
        <v>#REF!</v>
      </c>
      <c r="M332" s="36" t="e">
        <f>SUMIFS(СВЦЭМ!#REF!,СВЦЭМ!$A$40:$A$783,$A332,СВЦЭМ!$B$40:$B$783,M$331)+'СЕТ СН'!$F$16</f>
        <v>#REF!</v>
      </c>
      <c r="N332" s="36" t="e">
        <f>SUMIFS(СВЦЭМ!#REF!,СВЦЭМ!$A$40:$A$783,$A332,СВЦЭМ!$B$40:$B$783,N$331)+'СЕТ СН'!$F$16</f>
        <v>#REF!</v>
      </c>
      <c r="O332" s="36" t="e">
        <f>SUMIFS(СВЦЭМ!#REF!,СВЦЭМ!$A$40:$A$783,$A332,СВЦЭМ!$B$40:$B$783,O$331)+'СЕТ СН'!$F$16</f>
        <v>#REF!</v>
      </c>
      <c r="P332" s="36" t="e">
        <f>SUMIFS(СВЦЭМ!#REF!,СВЦЭМ!$A$40:$A$783,$A332,СВЦЭМ!$B$40:$B$783,P$331)+'СЕТ СН'!$F$16</f>
        <v>#REF!</v>
      </c>
      <c r="Q332" s="36" t="e">
        <f>SUMIFS(СВЦЭМ!#REF!,СВЦЭМ!$A$40:$A$783,$A332,СВЦЭМ!$B$40:$B$783,Q$331)+'СЕТ СН'!$F$16</f>
        <v>#REF!</v>
      </c>
      <c r="R332" s="36" t="e">
        <f>SUMIFS(СВЦЭМ!#REF!,СВЦЭМ!$A$40:$A$783,$A332,СВЦЭМ!$B$40:$B$783,R$331)+'СЕТ СН'!$F$16</f>
        <v>#REF!</v>
      </c>
      <c r="S332" s="36" t="e">
        <f>SUMIFS(СВЦЭМ!#REF!,СВЦЭМ!$A$40:$A$783,$A332,СВЦЭМ!$B$40:$B$783,S$331)+'СЕТ СН'!$F$16</f>
        <v>#REF!</v>
      </c>
      <c r="T332" s="36" t="e">
        <f>SUMIFS(СВЦЭМ!#REF!,СВЦЭМ!$A$40:$A$783,$A332,СВЦЭМ!$B$40:$B$783,T$331)+'СЕТ СН'!$F$16</f>
        <v>#REF!</v>
      </c>
      <c r="U332" s="36" t="e">
        <f>SUMIFS(СВЦЭМ!#REF!,СВЦЭМ!$A$40:$A$783,$A332,СВЦЭМ!$B$40:$B$783,U$331)+'СЕТ СН'!$F$16</f>
        <v>#REF!</v>
      </c>
      <c r="V332" s="36" t="e">
        <f>SUMIFS(СВЦЭМ!#REF!,СВЦЭМ!$A$40:$A$783,$A332,СВЦЭМ!$B$40:$B$783,V$331)+'СЕТ СН'!$F$16</f>
        <v>#REF!</v>
      </c>
      <c r="W332" s="36" t="e">
        <f>SUMIFS(СВЦЭМ!#REF!,СВЦЭМ!$A$40:$A$783,$A332,СВЦЭМ!$B$40:$B$783,W$331)+'СЕТ СН'!$F$16</f>
        <v>#REF!</v>
      </c>
      <c r="X332" s="36" t="e">
        <f>SUMIFS(СВЦЭМ!#REF!,СВЦЭМ!$A$40:$A$783,$A332,СВЦЭМ!$B$40:$B$783,X$331)+'СЕТ СН'!$F$16</f>
        <v>#REF!</v>
      </c>
      <c r="Y332" s="36" t="e">
        <f>SUMIFS(СВЦЭМ!#REF!,СВЦЭМ!$A$40:$A$783,$A332,СВЦЭМ!$B$40:$B$783,Y$331)+'СЕТ СН'!$F$16</f>
        <v>#REF!</v>
      </c>
      <c r="AA332" s="45"/>
    </row>
    <row r="333" spans="1:27" ht="15.75" hidden="1" x14ac:dyDescent="0.2">
      <c r="A333" s="35">
        <f>A332+1</f>
        <v>44349</v>
      </c>
      <c r="B333" s="36" t="e">
        <f>SUMIFS(СВЦЭМ!#REF!,СВЦЭМ!$A$40:$A$783,$A333,СВЦЭМ!$B$40:$B$783,B$331)+'СЕТ СН'!$F$16</f>
        <v>#REF!</v>
      </c>
      <c r="C333" s="36" t="e">
        <f>SUMIFS(СВЦЭМ!#REF!,СВЦЭМ!$A$40:$A$783,$A333,СВЦЭМ!$B$40:$B$783,C$331)+'СЕТ СН'!$F$16</f>
        <v>#REF!</v>
      </c>
      <c r="D333" s="36" t="e">
        <f>SUMIFS(СВЦЭМ!#REF!,СВЦЭМ!$A$40:$A$783,$A333,СВЦЭМ!$B$40:$B$783,D$331)+'СЕТ СН'!$F$16</f>
        <v>#REF!</v>
      </c>
      <c r="E333" s="36" t="e">
        <f>SUMIFS(СВЦЭМ!#REF!,СВЦЭМ!$A$40:$A$783,$A333,СВЦЭМ!$B$40:$B$783,E$331)+'СЕТ СН'!$F$16</f>
        <v>#REF!</v>
      </c>
      <c r="F333" s="36" t="e">
        <f>SUMIFS(СВЦЭМ!#REF!,СВЦЭМ!$A$40:$A$783,$A333,СВЦЭМ!$B$40:$B$783,F$331)+'СЕТ СН'!$F$16</f>
        <v>#REF!</v>
      </c>
      <c r="G333" s="36" t="e">
        <f>SUMIFS(СВЦЭМ!#REF!,СВЦЭМ!$A$40:$A$783,$A333,СВЦЭМ!$B$40:$B$783,G$331)+'СЕТ СН'!$F$16</f>
        <v>#REF!</v>
      </c>
      <c r="H333" s="36" t="e">
        <f>SUMIFS(СВЦЭМ!#REF!,СВЦЭМ!$A$40:$A$783,$A333,СВЦЭМ!$B$40:$B$783,H$331)+'СЕТ СН'!$F$16</f>
        <v>#REF!</v>
      </c>
      <c r="I333" s="36" t="e">
        <f>SUMIFS(СВЦЭМ!#REF!,СВЦЭМ!$A$40:$A$783,$A333,СВЦЭМ!$B$40:$B$783,I$331)+'СЕТ СН'!$F$16</f>
        <v>#REF!</v>
      </c>
      <c r="J333" s="36" t="e">
        <f>SUMIFS(СВЦЭМ!#REF!,СВЦЭМ!$A$40:$A$783,$A333,СВЦЭМ!$B$40:$B$783,J$331)+'СЕТ СН'!$F$16</f>
        <v>#REF!</v>
      </c>
      <c r="K333" s="36" t="e">
        <f>SUMIFS(СВЦЭМ!#REF!,СВЦЭМ!$A$40:$A$783,$A333,СВЦЭМ!$B$40:$B$783,K$331)+'СЕТ СН'!$F$16</f>
        <v>#REF!</v>
      </c>
      <c r="L333" s="36" t="e">
        <f>SUMIFS(СВЦЭМ!#REF!,СВЦЭМ!$A$40:$A$783,$A333,СВЦЭМ!$B$40:$B$783,L$331)+'СЕТ СН'!$F$16</f>
        <v>#REF!</v>
      </c>
      <c r="M333" s="36" t="e">
        <f>SUMIFS(СВЦЭМ!#REF!,СВЦЭМ!$A$40:$A$783,$A333,СВЦЭМ!$B$40:$B$783,M$331)+'СЕТ СН'!$F$16</f>
        <v>#REF!</v>
      </c>
      <c r="N333" s="36" t="e">
        <f>SUMIFS(СВЦЭМ!#REF!,СВЦЭМ!$A$40:$A$783,$A333,СВЦЭМ!$B$40:$B$783,N$331)+'СЕТ СН'!$F$16</f>
        <v>#REF!</v>
      </c>
      <c r="O333" s="36" t="e">
        <f>SUMIFS(СВЦЭМ!#REF!,СВЦЭМ!$A$40:$A$783,$A333,СВЦЭМ!$B$40:$B$783,O$331)+'СЕТ СН'!$F$16</f>
        <v>#REF!</v>
      </c>
      <c r="P333" s="36" t="e">
        <f>SUMIFS(СВЦЭМ!#REF!,СВЦЭМ!$A$40:$A$783,$A333,СВЦЭМ!$B$40:$B$783,P$331)+'СЕТ СН'!$F$16</f>
        <v>#REF!</v>
      </c>
      <c r="Q333" s="36" t="e">
        <f>SUMIFS(СВЦЭМ!#REF!,СВЦЭМ!$A$40:$A$783,$A333,СВЦЭМ!$B$40:$B$783,Q$331)+'СЕТ СН'!$F$16</f>
        <v>#REF!</v>
      </c>
      <c r="R333" s="36" t="e">
        <f>SUMIFS(СВЦЭМ!#REF!,СВЦЭМ!$A$40:$A$783,$A333,СВЦЭМ!$B$40:$B$783,R$331)+'СЕТ СН'!$F$16</f>
        <v>#REF!</v>
      </c>
      <c r="S333" s="36" t="e">
        <f>SUMIFS(СВЦЭМ!#REF!,СВЦЭМ!$A$40:$A$783,$A333,СВЦЭМ!$B$40:$B$783,S$331)+'СЕТ СН'!$F$16</f>
        <v>#REF!</v>
      </c>
      <c r="T333" s="36" t="e">
        <f>SUMIFS(СВЦЭМ!#REF!,СВЦЭМ!$A$40:$A$783,$A333,СВЦЭМ!$B$40:$B$783,T$331)+'СЕТ СН'!$F$16</f>
        <v>#REF!</v>
      </c>
      <c r="U333" s="36" t="e">
        <f>SUMIFS(СВЦЭМ!#REF!,СВЦЭМ!$A$40:$A$783,$A333,СВЦЭМ!$B$40:$B$783,U$331)+'СЕТ СН'!$F$16</f>
        <v>#REF!</v>
      </c>
      <c r="V333" s="36" t="e">
        <f>SUMIFS(СВЦЭМ!#REF!,СВЦЭМ!$A$40:$A$783,$A333,СВЦЭМ!$B$40:$B$783,V$331)+'СЕТ СН'!$F$16</f>
        <v>#REF!</v>
      </c>
      <c r="W333" s="36" t="e">
        <f>SUMIFS(СВЦЭМ!#REF!,СВЦЭМ!$A$40:$A$783,$A333,СВЦЭМ!$B$40:$B$783,W$331)+'СЕТ СН'!$F$16</f>
        <v>#REF!</v>
      </c>
      <c r="X333" s="36" t="e">
        <f>SUMIFS(СВЦЭМ!#REF!,СВЦЭМ!$A$40:$A$783,$A333,СВЦЭМ!$B$40:$B$783,X$331)+'СЕТ СН'!$F$16</f>
        <v>#REF!</v>
      </c>
      <c r="Y333" s="36" t="e">
        <f>SUMIFS(СВЦЭМ!#REF!,СВЦЭМ!$A$40:$A$783,$A333,СВЦЭМ!$B$40:$B$783,Y$331)+'СЕТ СН'!$F$16</f>
        <v>#REF!</v>
      </c>
    </row>
    <row r="334" spans="1:27" ht="15.75" hidden="1" x14ac:dyDescent="0.2">
      <c r="A334" s="35">
        <f t="shared" ref="A334:A362" si="9">A333+1</f>
        <v>44350</v>
      </c>
      <c r="B334" s="36" t="e">
        <f>SUMIFS(СВЦЭМ!#REF!,СВЦЭМ!$A$40:$A$783,$A334,СВЦЭМ!$B$40:$B$783,B$331)+'СЕТ СН'!$F$16</f>
        <v>#REF!</v>
      </c>
      <c r="C334" s="36" t="e">
        <f>SUMIFS(СВЦЭМ!#REF!,СВЦЭМ!$A$40:$A$783,$A334,СВЦЭМ!$B$40:$B$783,C$331)+'СЕТ СН'!$F$16</f>
        <v>#REF!</v>
      </c>
      <c r="D334" s="36" t="e">
        <f>SUMIFS(СВЦЭМ!#REF!,СВЦЭМ!$A$40:$A$783,$A334,СВЦЭМ!$B$40:$B$783,D$331)+'СЕТ СН'!$F$16</f>
        <v>#REF!</v>
      </c>
      <c r="E334" s="36" t="e">
        <f>SUMIFS(СВЦЭМ!#REF!,СВЦЭМ!$A$40:$A$783,$A334,СВЦЭМ!$B$40:$B$783,E$331)+'СЕТ СН'!$F$16</f>
        <v>#REF!</v>
      </c>
      <c r="F334" s="36" t="e">
        <f>SUMIFS(СВЦЭМ!#REF!,СВЦЭМ!$A$40:$A$783,$A334,СВЦЭМ!$B$40:$B$783,F$331)+'СЕТ СН'!$F$16</f>
        <v>#REF!</v>
      </c>
      <c r="G334" s="36" t="e">
        <f>SUMIFS(СВЦЭМ!#REF!,СВЦЭМ!$A$40:$A$783,$A334,СВЦЭМ!$B$40:$B$783,G$331)+'СЕТ СН'!$F$16</f>
        <v>#REF!</v>
      </c>
      <c r="H334" s="36" t="e">
        <f>SUMIFS(СВЦЭМ!#REF!,СВЦЭМ!$A$40:$A$783,$A334,СВЦЭМ!$B$40:$B$783,H$331)+'СЕТ СН'!$F$16</f>
        <v>#REF!</v>
      </c>
      <c r="I334" s="36" t="e">
        <f>SUMIFS(СВЦЭМ!#REF!,СВЦЭМ!$A$40:$A$783,$A334,СВЦЭМ!$B$40:$B$783,I$331)+'СЕТ СН'!$F$16</f>
        <v>#REF!</v>
      </c>
      <c r="J334" s="36" t="e">
        <f>SUMIFS(СВЦЭМ!#REF!,СВЦЭМ!$A$40:$A$783,$A334,СВЦЭМ!$B$40:$B$783,J$331)+'СЕТ СН'!$F$16</f>
        <v>#REF!</v>
      </c>
      <c r="K334" s="36" t="e">
        <f>SUMIFS(СВЦЭМ!#REF!,СВЦЭМ!$A$40:$A$783,$A334,СВЦЭМ!$B$40:$B$783,K$331)+'СЕТ СН'!$F$16</f>
        <v>#REF!</v>
      </c>
      <c r="L334" s="36" t="e">
        <f>SUMIFS(СВЦЭМ!#REF!,СВЦЭМ!$A$40:$A$783,$A334,СВЦЭМ!$B$40:$B$783,L$331)+'СЕТ СН'!$F$16</f>
        <v>#REF!</v>
      </c>
      <c r="M334" s="36" t="e">
        <f>SUMIFS(СВЦЭМ!#REF!,СВЦЭМ!$A$40:$A$783,$A334,СВЦЭМ!$B$40:$B$783,M$331)+'СЕТ СН'!$F$16</f>
        <v>#REF!</v>
      </c>
      <c r="N334" s="36" t="e">
        <f>SUMIFS(СВЦЭМ!#REF!,СВЦЭМ!$A$40:$A$783,$A334,СВЦЭМ!$B$40:$B$783,N$331)+'СЕТ СН'!$F$16</f>
        <v>#REF!</v>
      </c>
      <c r="O334" s="36" t="e">
        <f>SUMIFS(СВЦЭМ!#REF!,СВЦЭМ!$A$40:$A$783,$A334,СВЦЭМ!$B$40:$B$783,O$331)+'СЕТ СН'!$F$16</f>
        <v>#REF!</v>
      </c>
      <c r="P334" s="36" t="e">
        <f>SUMIFS(СВЦЭМ!#REF!,СВЦЭМ!$A$40:$A$783,$A334,СВЦЭМ!$B$40:$B$783,P$331)+'СЕТ СН'!$F$16</f>
        <v>#REF!</v>
      </c>
      <c r="Q334" s="36" t="e">
        <f>SUMIFS(СВЦЭМ!#REF!,СВЦЭМ!$A$40:$A$783,$A334,СВЦЭМ!$B$40:$B$783,Q$331)+'СЕТ СН'!$F$16</f>
        <v>#REF!</v>
      </c>
      <c r="R334" s="36" t="e">
        <f>SUMIFS(СВЦЭМ!#REF!,СВЦЭМ!$A$40:$A$783,$A334,СВЦЭМ!$B$40:$B$783,R$331)+'СЕТ СН'!$F$16</f>
        <v>#REF!</v>
      </c>
      <c r="S334" s="36" t="e">
        <f>SUMIFS(СВЦЭМ!#REF!,СВЦЭМ!$A$40:$A$783,$A334,СВЦЭМ!$B$40:$B$783,S$331)+'СЕТ СН'!$F$16</f>
        <v>#REF!</v>
      </c>
      <c r="T334" s="36" t="e">
        <f>SUMIFS(СВЦЭМ!#REF!,СВЦЭМ!$A$40:$A$783,$A334,СВЦЭМ!$B$40:$B$783,T$331)+'СЕТ СН'!$F$16</f>
        <v>#REF!</v>
      </c>
      <c r="U334" s="36" t="e">
        <f>SUMIFS(СВЦЭМ!#REF!,СВЦЭМ!$A$40:$A$783,$A334,СВЦЭМ!$B$40:$B$783,U$331)+'СЕТ СН'!$F$16</f>
        <v>#REF!</v>
      </c>
      <c r="V334" s="36" t="e">
        <f>SUMIFS(СВЦЭМ!#REF!,СВЦЭМ!$A$40:$A$783,$A334,СВЦЭМ!$B$40:$B$783,V$331)+'СЕТ СН'!$F$16</f>
        <v>#REF!</v>
      </c>
      <c r="W334" s="36" t="e">
        <f>SUMIFS(СВЦЭМ!#REF!,СВЦЭМ!$A$40:$A$783,$A334,СВЦЭМ!$B$40:$B$783,W$331)+'СЕТ СН'!$F$16</f>
        <v>#REF!</v>
      </c>
      <c r="X334" s="36" t="e">
        <f>SUMIFS(СВЦЭМ!#REF!,СВЦЭМ!$A$40:$A$783,$A334,СВЦЭМ!$B$40:$B$783,X$331)+'СЕТ СН'!$F$16</f>
        <v>#REF!</v>
      </c>
      <c r="Y334" s="36" t="e">
        <f>SUMIFS(СВЦЭМ!#REF!,СВЦЭМ!$A$40:$A$783,$A334,СВЦЭМ!$B$40:$B$783,Y$331)+'СЕТ СН'!$F$16</f>
        <v>#REF!</v>
      </c>
    </row>
    <row r="335" spans="1:27" ht="15.75" hidden="1" x14ac:dyDescent="0.2">
      <c r="A335" s="35">
        <f t="shared" si="9"/>
        <v>44351</v>
      </c>
      <c r="B335" s="36" t="e">
        <f>SUMIFS(СВЦЭМ!#REF!,СВЦЭМ!$A$40:$A$783,$A335,СВЦЭМ!$B$40:$B$783,B$331)+'СЕТ СН'!$F$16</f>
        <v>#REF!</v>
      </c>
      <c r="C335" s="36" t="e">
        <f>SUMIFS(СВЦЭМ!#REF!,СВЦЭМ!$A$40:$A$783,$A335,СВЦЭМ!$B$40:$B$783,C$331)+'СЕТ СН'!$F$16</f>
        <v>#REF!</v>
      </c>
      <c r="D335" s="36" t="e">
        <f>SUMIFS(СВЦЭМ!#REF!,СВЦЭМ!$A$40:$A$783,$A335,СВЦЭМ!$B$40:$B$783,D$331)+'СЕТ СН'!$F$16</f>
        <v>#REF!</v>
      </c>
      <c r="E335" s="36" t="e">
        <f>SUMIFS(СВЦЭМ!#REF!,СВЦЭМ!$A$40:$A$783,$A335,СВЦЭМ!$B$40:$B$783,E$331)+'СЕТ СН'!$F$16</f>
        <v>#REF!</v>
      </c>
      <c r="F335" s="36" t="e">
        <f>SUMIFS(СВЦЭМ!#REF!,СВЦЭМ!$A$40:$A$783,$A335,СВЦЭМ!$B$40:$B$783,F$331)+'СЕТ СН'!$F$16</f>
        <v>#REF!</v>
      </c>
      <c r="G335" s="36" t="e">
        <f>SUMIFS(СВЦЭМ!#REF!,СВЦЭМ!$A$40:$A$783,$A335,СВЦЭМ!$B$40:$B$783,G$331)+'СЕТ СН'!$F$16</f>
        <v>#REF!</v>
      </c>
      <c r="H335" s="36" t="e">
        <f>SUMIFS(СВЦЭМ!#REF!,СВЦЭМ!$A$40:$A$783,$A335,СВЦЭМ!$B$40:$B$783,H$331)+'СЕТ СН'!$F$16</f>
        <v>#REF!</v>
      </c>
      <c r="I335" s="36" t="e">
        <f>SUMIFS(СВЦЭМ!#REF!,СВЦЭМ!$A$40:$A$783,$A335,СВЦЭМ!$B$40:$B$783,I$331)+'СЕТ СН'!$F$16</f>
        <v>#REF!</v>
      </c>
      <c r="J335" s="36" t="e">
        <f>SUMIFS(СВЦЭМ!#REF!,СВЦЭМ!$A$40:$A$783,$A335,СВЦЭМ!$B$40:$B$783,J$331)+'СЕТ СН'!$F$16</f>
        <v>#REF!</v>
      </c>
      <c r="K335" s="36" t="e">
        <f>SUMIFS(СВЦЭМ!#REF!,СВЦЭМ!$A$40:$A$783,$A335,СВЦЭМ!$B$40:$B$783,K$331)+'СЕТ СН'!$F$16</f>
        <v>#REF!</v>
      </c>
      <c r="L335" s="36" t="e">
        <f>SUMIFS(СВЦЭМ!#REF!,СВЦЭМ!$A$40:$A$783,$A335,СВЦЭМ!$B$40:$B$783,L$331)+'СЕТ СН'!$F$16</f>
        <v>#REF!</v>
      </c>
      <c r="M335" s="36" t="e">
        <f>SUMIFS(СВЦЭМ!#REF!,СВЦЭМ!$A$40:$A$783,$A335,СВЦЭМ!$B$40:$B$783,M$331)+'СЕТ СН'!$F$16</f>
        <v>#REF!</v>
      </c>
      <c r="N335" s="36" t="e">
        <f>SUMIFS(СВЦЭМ!#REF!,СВЦЭМ!$A$40:$A$783,$A335,СВЦЭМ!$B$40:$B$783,N$331)+'СЕТ СН'!$F$16</f>
        <v>#REF!</v>
      </c>
      <c r="O335" s="36" t="e">
        <f>SUMIFS(СВЦЭМ!#REF!,СВЦЭМ!$A$40:$A$783,$A335,СВЦЭМ!$B$40:$B$783,O$331)+'СЕТ СН'!$F$16</f>
        <v>#REF!</v>
      </c>
      <c r="P335" s="36" t="e">
        <f>SUMIFS(СВЦЭМ!#REF!,СВЦЭМ!$A$40:$A$783,$A335,СВЦЭМ!$B$40:$B$783,P$331)+'СЕТ СН'!$F$16</f>
        <v>#REF!</v>
      </c>
      <c r="Q335" s="36" t="e">
        <f>SUMIFS(СВЦЭМ!#REF!,СВЦЭМ!$A$40:$A$783,$A335,СВЦЭМ!$B$40:$B$783,Q$331)+'СЕТ СН'!$F$16</f>
        <v>#REF!</v>
      </c>
      <c r="R335" s="36" t="e">
        <f>SUMIFS(СВЦЭМ!#REF!,СВЦЭМ!$A$40:$A$783,$A335,СВЦЭМ!$B$40:$B$783,R$331)+'СЕТ СН'!$F$16</f>
        <v>#REF!</v>
      </c>
      <c r="S335" s="36" t="e">
        <f>SUMIFS(СВЦЭМ!#REF!,СВЦЭМ!$A$40:$A$783,$A335,СВЦЭМ!$B$40:$B$783,S$331)+'СЕТ СН'!$F$16</f>
        <v>#REF!</v>
      </c>
      <c r="T335" s="36" t="e">
        <f>SUMIFS(СВЦЭМ!#REF!,СВЦЭМ!$A$40:$A$783,$A335,СВЦЭМ!$B$40:$B$783,T$331)+'СЕТ СН'!$F$16</f>
        <v>#REF!</v>
      </c>
      <c r="U335" s="36" t="e">
        <f>SUMIFS(СВЦЭМ!#REF!,СВЦЭМ!$A$40:$A$783,$A335,СВЦЭМ!$B$40:$B$783,U$331)+'СЕТ СН'!$F$16</f>
        <v>#REF!</v>
      </c>
      <c r="V335" s="36" t="e">
        <f>SUMIFS(СВЦЭМ!#REF!,СВЦЭМ!$A$40:$A$783,$A335,СВЦЭМ!$B$40:$B$783,V$331)+'СЕТ СН'!$F$16</f>
        <v>#REF!</v>
      </c>
      <c r="W335" s="36" t="e">
        <f>SUMIFS(СВЦЭМ!#REF!,СВЦЭМ!$A$40:$A$783,$A335,СВЦЭМ!$B$40:$B$783,W$331)+'СЕТ СН'!$F$16</f>
        <v>#REF!</v>
      </c>
      <c r="X335" s="36" t="e">
        <f>SUMIFS(СВЦЭМ!#REF!,СВЦЭМ!$A$40:$A$783,$A335,СВЦЭМ!$B$40:$B$783,X$331)+'СЕТ СН'!$F$16</f>
        <v>#REF!</v>
      </c>
      <c r="Y335" s="36" t="e">
        <f>SUMIFS(СВЦЭМ!#REF!,СВЦЭМ!$A$40:$A$783,$A335,СВЦЭМ!$B$40:$B$783,Y$331)+'СЕТ СН'!$F$16</f>
        <v>#REF!</v>
      </c>
    </row>
    <row r="336" spans="1:27" ht="15.75" hidden="1" x14ac:dyDescent="0.2">
      <c r="A336" s="35">
        <f t="shared" si="9"/>
        <v>44352</v>
      </c>
      <c r="B336" s="36" t="e">
        <f>SUMIFS(СВЦЭМ!#REF!,СВЦЭМ!$A$40:$A$783,$A336,СВЦЭМ!$B$40:$B$783,B$331)+'СЕТ СН'!$F$16</f>
        <v>#REF!</v>
      </c>
      <c r="C336" s="36" t="e">
        <f>SUMIFS(СВЦЭМ!#REF!,СВЦЭМ!$A$40:$A$783,$A336,СВЦЭМ!$B$40:$B$783,C$331)+'СЕТ СН'!$F$16</f>
        <v>#REF!</v>
      </c>
      <c r="D336" s="36" t="e">
        <f>SUMIFS(СВЦЭМ!#REF!,СВЦЭМ!$A$40:$A$783,$A336,СВЦЭМ!$B$40:$B$783,D$331)+'СЕТ СН'!$F$16</f>
        <v>#REF!</v>
      </c>
      <c r="E336" s="36" t="e">
        <f>SUMIFS(СВЦЭМ!#REF!,СВЦЭМ!$A$40:$A$783,$A336,СВЦЭМ!$B$40:$B$783,E$331)+'СЕТ СН'!$F$16</f>
        <v>#REF!</v>
      </c>
      <c r="F336" s="36" t="e">
        <f>SUMIFS(СВЦЭМ!#REF!,СВЦЭМ!$A$40:$A$783,$A336,СВЦЭМ!$B$40:$B$783,F$331)+'СЕТ СН'!$F$16</f>
        <v>#REF!</v>
      </c>
      <c r="G336" s="36" t="e">
        <f>SUMIFS(СВЦЭМ!#REF!,СВЦЭМ!$A$40:$A$783,$A336,СВЦЭМ!$B$40:$B$783,G$331)+'СЕТ СН'!$F$16</f>
        <v>#REF!</v>
      </c>
      <c r="H336" s="36" t="e">
        <f>SUMIFS(СВЦЭМ!#REF!,СВЦЭМ!$A$40:$A$783,$A336,СВЦЭМ!$B$40:$B$783,H$331)+'СЕТ СН'!$F$16</f>
        <v>#REF!</v>
      </c>
      <c r="I336" s="36" t="e">
        <f>SUMIFS(СВЦЭМ!#REF!,СВЦЭМ!$A$40:$A$783,$A336,СВЦЭМ!$B$40:$B$783,I$331)+'СЕТ СН'!$F$16</f>
        <v>#REF!</v>
      </c>
      <c r="J336" s="36" t="e">
        <f>SUMIFS(СВЦЭМ!#REF!,СВЦЭМ!$A$40:$A$783,$A336,СВЦЭМ!$B$40:$B$783,J$331)+'СЕТ СН'!$F$16</f>
        <v>#REF!</v>
      </c>
      <c r="K336" s="36" t="e">
        <f>SUMIFS(СВЦЭМ!#REF!,СВЦЭМ!$A$40:$A$783,$A336,СВЦЭМ!$B$40:$B$783,K$331)+'СЕТ СН'!$F$16</f>
        <v>#REF!</v>
      </c>
      <c r="L336" s="36" t="e">
        <f>SUMIFS(СВЦЭМ!#REF!,СВЦЭМ!$A$40:$A$783,$A336,СВЦЭМ!$B$40:$B$783,L$331)+'СЕТ СН'!$F$16</f>
        <v>#REF!</v>
      </c>
      <c r="M336" s="36" t="e">
        <f>SUMIFS(СВЦЭМ!#REF!,СВЦЭМ!$A$40:$A$783,$A336,СВЦЭМ!$B$40:$B$783,M$331)+'СЕТ СН'!$F$16</f>
        <v>#REF!</v>
      </c>
      <c r="N336" s="36" t="e">
        <f>SUMIFS(СВЦЭМ!#REF!,СВЦЭМ!$A$40:$A$783,$A336,СВЦЭМ!$B$40:$B$783,N$331)+'СЕТ СН'!$F$16</f>
        <v>#REF!</v>
      </c>
      <c r="O336" s="36" t="e">
        <f>SUMIFS(СВЦЭМ!#REF!,СВЦЭМ!$A$40:$A$783,$A336,СВЦЭМ!$B$40:$B$783,O$331)+'СЕТ СН'!$F$16</f>
        <v>#REF!</v>
      </c>
      <c r="P336" s="36" t="e">
        <f>SUMIFS(СВЦЭМ!#REF!,СВЦЭМ!$A$40:$A$783,$A336,СВЦЭМ!$B$40:$B$783,P$331)+'СЕТ СН'!$F$16</f>
        <v>#REF!</v>
      </c>
      <c r="Q336" s="36" t="e">
        <f>SUMIFS(СВЦЭМ!#REF!,СВЦЭМ!$A$40:$A$783,$A336,СВЦЭМ!$B$40:$B$783,Q$331)+'СЕТ СН'!$F$16</f>
        <v>#REF!</v>
      </c>
      <c r="R336" s="36" t="e">
        <f>SUMIFS(СВЦЭМ!#REF!,СВЦЭМ!$A$40:$A$783,$A336,СВЦЭМ!$B$40:$B$783,R$331)+'СЕТ СН'!$F$16</f>
        <v>#REF!</v>
      </c>
      <c r="S336" s="36" t="e">
        <f>SUMIFS(СВЦЭМ!#REF!,СВЦЭМ!$A$40:$A$783,$A336,СВЦЭМ!$B$40:$B$783,S$331)+'СЕТ СН'!$F$16</f>
        <v>#REF!</v>
      </c>
      <c r="T336" s="36" t="e">
        <f>SUMIFS(СВЦЭМ!#REF!,СВЦЭМ!$A$40:$A$783,$A336,СВЦЭМ!$B$40:$B$783,T$331)+'СЕТ СН'!$F$16</f>
        <v>#REF!</v>
      </c>
      <c r="U336" s="36" t="e">
        <f>SUMIFS(СВЦЭМ!#REF!,СВЦЭМ!$A$40:$A$783,$A336,СВЦЭМ!$B$40:$B$783,U$331)+'СЕТ СН'!$F$16</f>
        <v>#REF!</v>
      </c>
      <c r="V336" s="36" t="e">
        <f>SUMIFS(СВЦЭМ!#REF!,СВЦЭМ!$A$40:$A$783,$A336,СВЦЭМ!$B$40:$B$783,V$331)+'СЕТ СН'!$F$16</f>
        <v>#REF!</v>
      </c>
      <c r="W336" s="36" t="e">
        <f>SUMIFS(СВЦЭМ!#REF!,СВЦЭМ!$A$40:$A$783,$A336,СВЦЭМ!$B$40:$B$783,W$331)+'СЕТ СН'!$F$16</f>
        <v>#REF!</v>
      </c>
      <c r="X336" s="36" t="e">
        <f>SUMIFS(СВЦЭМ!#REF!,СВЦЭМ!$A$40:$A$783,$A336,СВЦЭМ!$B$40:$B$783,X$331)+'СЕТ СН'!$F$16</f>
        <v>#REF!</v>
      </c>
      <c r="Y336" s="36" t="e">
        <f>SUMIFS(СВЦЭМ!#REF!,СВЦЭМ!$A$40:$A$783,$A336,СВЦЭМ!$B$40:$B$783,Y$331)+'СЕТ СН'!$F$16</f>
        <v>#REF!</v>
      </c>
    </row>
    <row r="337" spans="1:25" ht="15.75" hidden="1" x14ac:dyDescent="0.2">
      <c r="A337" s="35">
        <f t="shared" si="9"/>
        <v>44353</v>
      </c>
      <c r="B337" s="36" t="e">
        <f>SUMIFS(СВЦЭМ!#REF!,СВЦЭМ!$A$40:$A$783,$A337,СВЦЭМ!$B$40:$B$783,B$331)+'СЕТ СН'!$F$16</f>
        <v>#REF!</v>
      </c>
      <c r="C337" s="36" t="e">
        <f>SUMIFS(СВЦЭМ!#REF!,СВЦЭМ!$A$40:$A$783,$A337,СВЦЭМ!$B$40:$B$783,C$331)+'СЕТ СН'!$F$16</f>
        <v>#REF!</v>
      </c>
      <c r="D337" s="36" t="e">
        <f>SUMIFS(СВЦЭМ!#REF!,СВЦЭМ!$A$40:$A$783,$A337,СВЦЭМ!$B$40:$B$783,D$331)+'СЕТ СН'!$F$16</f>
        <v>#REF!</v>
      </c>
      <c r="E337" s="36" t="e">
        <f>SUMIFS(СВЦЭМ!#REF!,СВЦЭМ!$A$40:$A$783,$A337,СВЦЭМ!$B$40:$B$783,E$331)+'СЕТ СН'!$F$16</f>
        <v>#REF!</v>
      </c>
      <c r="F337" s="36" t="e">
        <f>SUMIFS(СВЦЭМ!#REF!,СВЦЭМ!$A$40:$A$783,$A337,СВЦЭМ!$B$40:$B$783,F$331)+'СЕТ СН'!$F$16</f>
        <v>#REF!</v>
      </c>
      <c r="G337" s="36" t="e">
        <f>SUMIFS(СВЦЭМ!#REF!,СВЦЭМ!$A$40:$A$783,$A337,СВЦЭМ!$B$40:$B$783,G$331)+'СЕТ СН'!$F$16</f>
        <v>#REF!</v>
      </c>
      <c r="H337" s="36" t="e">
        <f>SUMIFS(СВЦЭМ!#REF!,СВЦЭМ!$A$40:$A$783,$A337,СВЦЭМ!$B$40:$B$783,H$331)+'СЕТ СН'!$F$16</f>
        <v>#REF!</v>
      </c>
      <c r="I337" s="36" t="e">
        <f>SUMIFS(СВЦЭМ!#REF!,СВЦЭМ!$A$40:$A$783,$A337,СВЦЭМ!$B$40:$B$783,I$331)+'СЕТ СН'!$F$16</f>
        <v>#REF!</v>
      </c>
      <c r="J337" s="36" t="e">
        <f>SUMIFS(СВЦЭМ!#REF!,СВЦЭМ!$A$40:$A$783,$A337,СВЦЭМ!$B$40:$B$783,J$331)+'СЕТ СН'!$F$16</f>
        <v>#REF!</v>
      </c>
      <c r="K337" s="36" t="e">
        <f>SUMIFS(СВЦЭМ!#REF!,СВЦЭМ!$A$40:$A$783,$A337,СВЦЭМ!$B$40:$B$783,K$331)+'СЕТ СН'!$F$16</f>
        <v>#REF!</v>
      </c>
      <c r="L337" s="36" t="e">
        <f>SUMIFS(СВЦЭМ!#REF!,СВЦЭМ!$A$40:$A$783,$A337,СВЦЭМ!$B$40:$B$783,L$331)+'СЕТ СН'!$F$16</f>
        <v>#REF!</v>
      </c>
      <c r="M337" s="36" t="e">
        <f>SUMIFS(СВЦЭМ!#REF!,СВЦЭМ!$A$40:$A$783,$A337,СВЦЭМ!$B$40:$B$783,M$331)+'СЕТ СН'!$F$16</f>
        <v>#REF!</v>
      </c>
      <c r="N337" s="36" t="e">
        <f>SUMIFS(СВЦЭМ!#REF!,СВЦЭМ!$A$40:$A$783,$A337,СВЦЭМ!$B$40:$B$783,N$331)+'СЕТ СН'!$F$16</f>
        <v>#REF!</v>
      </c>
      <c r="O337" s="36" t="e">
        <f>SUMIFS(СВЦЭМ!#REF!,СВЦЭМ!$A$40:$A$783,$A337,СВЦЭМ!$B$40:$B$783,O$331)+'СЕТ СН'!$F$16</f>
        <v>#REF!</v>
      </c>
      <c r="P337" s="36" t="e">
        <f>SUMIFS(СВЦЭМ!#REF!,СВЦЭМ!$A$40:$A$783,$A337,СВЦЭМ!$B$40:$B$783,P$331)+'СЕТ СН'!$F$16</f>
        <v>#REF!</v>
      </c>
      <c r="Q337" s="36" t="e">
        <f>SUMIFS(СВЦЭМ!#REF!,СВЦЭМ!$A$40:$A$783,$A337,СВЦЭМ!$B$40:$B$783,Q$331)+'СЕТ СН'!$F$16</f>
        <v>#REF!</v>
      </c>
      <c r="R337" s="36" t="e">
        <f>SUMIFS(СВЦЭМ!#REF!,СВЦЭМ!$A$40:$A$783,$A337,СВЦЭМ!$B$40:$B$783,R$331)+'СЕТ СН'!$F$16</f>
        <v>#REF!</v>
      </c>
      <c r="S337" s="36" t="e">
        <f>SUMIFS(СВЦЭМ!#REF!,СВЦЭМ!$A$40:$A$783,$A337,СВЦЭМ!$B$40:$B$783,S$331)+'СЕТ СН'!$F$16</f>
        <v>#REF!</v>
      </c>
      <c r="T337" s="36" t="e">
        <f>SUMIFS(СВЦЭМ!#REF!,СВЦЭМ!$A$40:$A$783,$A337,СВЦЭМ!$B$40:$B$783,T$331)+'СЕТ СН'!$F$16</f>
        <v>#REF!</v>
      </c>
      <c r="U337" s="36" t="e">
        <f>SUMIFS(СВЦЭМ!#REF!,СВЦЭМ!$A$40:$A$783,$A337,СВЦЭМ!$B$40:$B$783,U$331)+'СЕТ СН'!$F$16</f>
        <v>#REF!</v>
      </c>
      <c r="V337" s="36" t="e">
        <f>SUMIFS(СВЦЭМ!#REF!,СВЦЭМ!$A$40:$A$783,$A337,СВЦЭМ!$B$40:$B$783,V$331)+'СЕТ СН'!$F$16</f>
        <v>#REF!</v>
      </c>
      <c r="W337" s="36" t="e">
        <f>SUMIFS(СВЦЭМ!#REF!,СВЦЭМ!$A$40:$A$783,$A337,СВЦЭМ!$B$40:$B$783,W$331)+'СЕТ СН'!$F$16</f>
        <v>#REF!</v>
      </c>
      <c r="X337" s="36" t="e">
        <f>SUMIFS(СВЦЭМ!#REF!,СВЦЭМ!$A$40:$A$783,$A337,СВЦЭМ!$B$40:$B$783,X$331)+'СЕТ СН'!$F$16</f>
        <v>#REF!</v>
      </c>
      <c r="Y337" s="36" t="e">
        <f>SUMIFS(СВЦЭМ!#REF!,СВЦЭМ!$A$40:$A$783,$A337,СВЦЭМ!$B$40:$B$783,Y$331)+'СЕТ СН'!$F$16</f>
        <v>#REF!</v>
      </c>
    </row>
    <row r="338" spans="1:25" ht="15.75" hidden="1" x14ac:dyDescent="0.2">
      <c r="A338" s="35">
        <f t="shared" si="9"/>
        <v>44354</v>
      </c>
      <c r="B338" s="36" t="e">
        <f>SUMIFS(СВЦЭМ!#REF!,СВЦЭМ!$A$40:$A$783,$A338,СВЦЭМ!$B$40:$B$783,B$331)+'СЕТ СН'!$F$16</f>
        <v>#REF!</v>
      </c>
      <c r="C338" s="36" t="e">
        <f>SUMIFS(СВЦЭМ!#REF!,СВЦЭМ!$A$40:$A$783,$A338,СВЦЭМ!$B$40:$B$783,C$331)+'СЕТ СН'!$F$16</f>
        <v>#REF!</v>
      </c>
      <c r="D338" s="36" t="e">
        <f>SUMIFS(СВЦЭМ!#REF!,СВЦЭМ!$A$40:$A$783,$A338,СВЦЭМ!$B$40:$B$783,D$331)+'СЕТ СН'!$F$16</f>
        <v>#REF!</v>
      </c>
      <c r="E338" s="36" t="e">
        <f>SUMIFS(СВЦЭМ!#REF!,СВЦЭМ!$A$40:$A$783,$A338,СВЦЭМ!$B$40:$B$783,E$331)+'СЕТ СН'!$F$16</f>
        <v>#REF!</v>
      </c>
      <c r="F338" s="36" t="e">
        <f>SUMIFS(СВЦЭМ!#REF!,СВЦЭМ!$A$40:$A$783,$A338,СВЦЭМ!$B$40:$B$783,F$331)+'СЕТ СН'!$F$16</f>
        <v>#REF!</v>
      </c>
      <c r="G338" s="36" t="e">
        <f>SUMIFS(СВЦЭМ!#REF!,СВЦЭМ!$A$40:$A$783,$A338,СВЦЭМ!$B$40:$B$783,G$331)+'СЕТ СН'!$F$16</f>
        <v>#REF!</v>
      </c>
      <c r="H338" s="36" t="e">
        <f>SUMIFS(СВЦЭМ!#REF!,СВЦЭМ!$A$40:$A$783,$A338,СВЦЭМ!$B$40:$B$783,H$331)+'СЕТ СН'!$F$16</f>
        <v>#REF!</v>
      </c>
      <c r="I338" s="36" t="e">
        <f>SUMIFS(СВЦЭМ!#REF!,СВЦЭМ!$A$40:$A$783,$A338,СВЦЭМ!$B$40:$B$783,I$331)+'СЕТ СН'!$F$16</f>
        <v>#REF!</v>
      </c>
      <c r="J338" s="36" t="e">
        <f>SUMIFS(СВЦЭМ!#REF!,СВЦЭМ!$A$40:$A$783,$A338,СВЦЭМ!$B$40:$B$783,J$331)+'СЕТ СН'!$F$16</f>
        <v>#REF!</v>
      </c>
      <c r="K338" s="36" t="e">
        <f>SUMIFS(СВЦЭМ!#REF!,СВЦЭМ!$A$40:$A$783,$A338,СВЦЭМ!$B$40:$B$783,K$331)+'СЕТ СН'!$F$16</f>
        <v>#REF!</v>
      </c>
      <c r="L338" s="36" t="e">
        <f>SUMIFS(СВЦЭМ!#REF!,СВЦЭМ!$A$40:$A$783,$A338,СВЦЭМ!$B$40:$B$783,L$331)+'СЕТ СН'!$F$16</f>
        <v>#REF!</v>
      </c>
      <c r="M338" s="36" t="e">
        <f>SUMIFS(СВЦЭМ!#REF!,СВЦЭМ!$A$40:$A$783,$A338,СВЦЭМ!$B$40:$B$783,M$331)+'СЕТ СН'!$F$16</f>
        <v>#REF!</v>
      </c>
      <c r="N338" s="36" t="e">
        <f>SUMIFS(СВЦЭМ!#REF!,СВЦЭМ!$A$40:$A$783,$A338,СВЦЭМ!$B$40:$B$783,N$331)+'СЕТ СН'!$F$16</f>
        <v>#REF!</v>
      </c>
      <c r="O338" s="36" t="e">
        <f>SUMIFS(СВЦЭМ!#REF!,СВЦЭМ!$A$40:$A$783,$A338,СВЦЭМ!$B$40:$B$783,O$331)+'СЕТ СН'!$F$16</f>
        <v>#REF!</v>
      </c>
      <c r="P338" s="36" t="e">
        <f>SUMIFS(СВЦЭМ!#REF!,СВЦЭМ!$A$40:$A$783,$A338,СВЦЭМ!$B$40:$B$783,P$331)+'СЕТ СН'!$F$16</f>
        <v>#REF!</v>
      </c>
      <c r="Q338" s="36" t="e">
        <f>SUMIFS(СВЦЭМ!#REF!,СВЦЭМ!$A$40:$A$783,$A338,СВЦЭМ!$B$40:$B$783,Q$331)+'СЕТ СН'!$F$16</f>
        <v>#REF!</v>
      </c>
      <c r="R338" s="36" t="e">
        <f>SUMIFS(СВЦЭМ!#REF!,СВЦЭМ!$A$40:$A$783,$A338,СВЦЭМ!$B$40:$B$783,R$331)+'СЕТ СН'!$F$16</f>
        <v>#REF!</v>
      </c>
      <c r="S338" s="36" t="e">
        <f>SUMIFS(СВЦЭМ!#REF!,СВЦЭМ!$A$40:$A$783,$A338,СВЦЭМ!$B$40:$B$783,S$331)+'СЕТ СН'!$F$16</f>
        <v>#REF!</v>
      </c>
      <c r="T338" s="36" t="e">
        <f>SUMIFS(СВЦЭМ!#REF!,СВЦЭМ!$A$40:$A$783,$A338,СВЦЭМ!$B$40:$B$783,T$331)+'СЕТ СН'!$F$16</f>
        <v>#REF!</v>
      </c>
      <c r="U338" s="36" t="e">
        <f>SUMIFS(СВЦЭМ!#REF!,СВЦЭМ!$A$40:$A$783,$A338,СВЦЭМ!$B$40:$B$783,U$331)+'СЕТ СН'!$F$16</f>
        <v>#REF!</v>
      </c>
      <c r="V338" s="36" t="e">
        <f>SUMIFS(СВЦЭМ!#REF!,СВЦЭМ!$A$40:$A$783,$A338,СВЦЭМ!$B$40:$B$783,V$331)+'СЕТ СН'!$F$16</f>
        <v>#REF!</v>
      </c>
      <c r="W338" s="36" t="e">
        <f>SUMIFS(СВЦЭМ!#REF!,СВЦЭМ!$A$40:$A$783,$A338,СВЦЭМ!$B$40:$B$783,W$331)+'СЕТ СН'!$F$16</f>
        <v>#REF!</v>
      </c>
      <c r="X338" s="36" t="e">
        <f>SUMIFS(СВЦЭМ!#REF!,СВЦЭМ!$A$40:$A$783,$A338,СВЦЭМ!$B$40:$B$783,X$331)+'СЕТ СН'!$F$16</f>
        <v>#REF!</v>
      </c>
      <c r="Y338" s="36" t="e">
        <f>SUMIFS(СВЦЭМ!#REF!,СВЦЭМ!$A$40:$A$783,$A338,СВЦЭМ!$B$40:$B$783,Y$331)+'СЕТ СН'!$F$16</f>
        <v>#REF!</v>
      </c>
    </row>
    <row r="339" spans="1:25" ht="15.75" hidden="1" x14ac:dyDescent="0.2">
      <c r="A339" s="35">
        <f t="shared" si="9"/>
        <v>44355</v>
      </c>
      <c r="B339" s="36" t="e">
        <f>SUMIFS(СВЦЭМ!#REF!,СВЦЭМ!$A$40:$A$783,$A339,СВЦЭМ!$B$40:$B$783,B$331)+'СЕТ СН'!$F$16</f>
        <v>#REF!</v>
      </c>
      <c r="C339" s="36" t="e">
        <f>SUMIFS(СВЦЭМ!#REF!,СВЦЭМ!$A$40:$A$783,$A339,СВЦЭМ!$B$40:$B$783,C$331)+'СЕТ СН'!$F$16</f>
        <v>#REF!</v>
      </c>
      <c r="D339" s="36" t="e">
        <f>SUMIFS(СВЦЭМ!#REF!,СВЦЭМ!$A$40:$A$783,$A339,СВЦЭМ!$B$40:$B$783,D$331)+'СЕТ СН'!$F$16</f>
        <v>#REF!</v>
      </c>
      <c r="E339" s="36" t="e">
        <f>SUMIFS(СВЦЭМ!#REF!,СВЦЭМ!$A$40:$A$783,$A339,СВЦЭМ!$B$40:$B$783,E$331)+'СЕТ СН'!$F$16</f>
        <v>#REF!</v>
      </c>
      <c r="F339" s="36" t="e">
        <f>SUMIFS(СВЦЭМ!#REF!,СВЦЭМ!$A$40:$A$783,$A339,СВЦЭМ!$B$40:$B$783,F$331)+'СЕТ СН'!$F$16</f>
        <v>#REF!</v>
      </c>
      <c r="G339" s="36" t="e">
        <f>SUMIFS(СВЦЭМ!#REF!,СВЦЭМ!$A$40:$A$783,$A339,СВЦЭМ!$B$40:$B$783,G$331)+'СЕТ СН'!$F$16</f>
        <v>#REF!</v>
      </c>
      <c r="H339" s="36" t="e">
        <f>SUMIFS(СВЦЭМ!#REF!,СВЦЭМ!$A$40:$A$783,$A339,СВЦЭМ!$B$40:$B$783,H$331)+'СЕТ СН'!$F$16</f>
        <v>#REF!</v>
      </c>
      <c r="I339" s="36" t="e">
        <f>SUMIFS(СВЦЭМ!#REF!,СВЦЭМ!$A$40:$A$783,$A339,СВЦЭМ!$B$40:$B$783,I$331)+'СЕТ СН'!$F$16</f>
        <v>#REF!</v>
      </c>
      <c r="J339" s="36" t="e">
        <f>SUMIFS(СВЦЭМ!#REF!,СВЦЭМ!$A$40:$A$783,$A339,СВЦЭМ!$B$40:$B$783,J$331)+'СЕТ СН'!$F$16</f>
        <v>#REF!</v>
      </c>
      <c r="K339" s="36" t="e">
        <f>SUMIFS(СВЦЭМ!#REF!,СВЦЭМ!$A$40:$A$783,$A339,СВЦЭМ!$B$40:$B$783,K$331)+'СЕТ СН'!$F$16</f>
        <v>#REF!</v>
      </c>
      <c r="L339" s="36" t="e">
        <f>SUMIFS(СВЦЭМ!#REF!,СВЦЭМ!$A$40:$A$783,$A339,СВЦЭМ!$B$40:$B$783,L$331)+'СЕТ СН'!$F$16</f>
        <v>#REF!</v>
      </c>
      <c r="M339" s="36" t="e">
        <f>SUMIFS(СВЦЭМ!#REF!,СВЦЭМ!$A$40:$A$783,$A339,СВЦЭМ!$B$40:$B$783,M$331)+'СЕТ СН'!$F$16</f>
        <v>#REF!</v>
      </c>
      <c r="N339" s="36" t="e">
        <f>SUMIFS(СВЦЭМ!#REF!,СВЦЭМ!$A$40:$A$783,$A339,СВЦЭМ!$B$40:$B$783,N$331)+'СЕТ СН'!$F$16</f>
        <v>#REF!</v>
      </c>
      <c r="O339" s="36" t="e">
        <f>SUMIFS(СВЦЭМ!#REF!,СВЦЭМ!$A$40:$A$783,$A339,СВЦЭМ!$B$40:$B$783,O$331)+'СЕТ СН'!$F$16</f>
        <v>#REF!</v>
      </c>
      <c r="P339" s="36" t="e">
        <f>SUMIFS(СВЦЭМ!#REF!,СВЦЭМ!$A$40:$A$783,$A339,СВЦЭМ!$B$40:$B$783,P$331)+'СЕТ СН'!$F$16</f>
        <v>#REF!</v>
      </c>
      <c r="Q339" s="36" t="e">
        <f>SUMIFS(СВЦЭМ!#REF!,СВЦЭМ!$A$40:$A$783,$A339,СВЦЭМ!$B$40:$B$783,Q$331)+'СЕТ СН'!$F$16</f>
        <v>#REF!</v>
      </c>
      <c r="R339" s="36" t="e">
        <f>SUMIFS(СВЦЭМ!#REF!,СВЦЭМ!$A$40:$A$783,$A339,СВЦЭМ!$B$40:$B$783,R$331)+'СЕТ СН'!$F$16</f>
        <v>#REF!</v>
      </c>
      <c r="S339" s="36" t="e">
        <f>SUMIFS(СВЦЭМ!#REF!,СВЦЭМ!$A$40:$A$783,$A339,СВЦЭМ!$B$40:$B$783,S$331)+'СЕТ СН'!$F$16</f>
        <v>#REF!</v>
      </c>
      <c r="T339" s="36" t="e">
        <f>SUMIFS(СВЦЭМ!#REF!,СВЦЭМ!$A$40:$A$783,$A339,СВЦЭМ!$B$40:$B$783,T$331)+'СЕТ СН'!$F$16</f>
        <v>#REF!</v>
      </c>
      <c r="U339" s="36" t="e">
        <f>SUMIFS(СВЦЭМ!#REF!,СВЦЭМ!$A$40:$A$783,$A339,СВЦЭМ!$B$40:$B$783,U$331)+'СЕТ СН'!$F$16</f>
        <v>#REF!</v>
      </c>
      <c r="V339" s="36" t="e">
        <f>SUMIFS(СВЦЭМ!#REF!,СВЦЭМ!$A$40:$A$783,$A339,СВЦЭМ!$B$40:$B$783,V$331)+'СЕТ СН'!$F$16</f>
        <v>#REF!</v>
      </c>
      <c r="W339" s="36" t="e">
        <f>SUMIFS(СВЦЭМ!#REF!,СВЦЭМ!$A$40:$A$783,$A339,СВЦЭМ!$B$40:$B$783,W$331)+'СЕТ СН'!$F$16</f>
        <v>#REF!</v>
      </c>
      <c r="X339" s="36" t="e">
        <f>SUMIFS(СВЦЭМ!#REF!,СВЦЭМ!$A$40:$A$783,$A339,СВЦЭМ!$B$40:$B$783,X$331)+'СЕТ СН'!$F$16</f>
        <v>#REF!</v>
      </c>
      <c r="Y339" s="36" t="e">
        <f>SUMIFS(СВЦЭМ!#REF!,СВЦЭМ!$A$40:$A$783,$A339,СВЦЭМ!$B$40:$B$783,Y$331)+'СЕТ СН'!$F$16</f>
        <v>#REF!</v>
      </c>
    </row>
    <row r="340" spans="1:25" ht="15.75" hidden="1" x14ac:dyDescent="0.2">
      <c r="A340" s="35">
        <f t="shared" si="9"/>
        <v>44356</v>
      </c>
      <c r="B340" s="36" t="e">
        <f>SUMIFS(СВЦЭМ!#REF!,СВЦЭМ!$A$40:$A$783,$A340,СВЦЭМ!$B$40:$B$783,B$331)+'СЕТ СН'!$F$16</f>
        <v>#REF!</v>
      </c>
      <c r="C340" s="36" t="e">
        <f>SUMIFS(СВЦЭМ!#REF!,СВЦЭМ!$A$40:$A$783,$A340,СВЦЭМ!$B$40:$B$783,C$331)+'СЕТ СН'!$F$16</f>
        <v>#REF!</v>
      </c>
      <c r="D340" s="36" t="e">
        <f>SUMIFS(СВЦЭМ!#REF!,СВЦЭМ!$A$40:$A$783,$A340,СВЦЭМ!$B$40:$B$783,D$331)+'СЕТ СН'!$F$16</f>
        <v>#REF!</v>
      </c>
      <c r="E340" s="36" t="e">
        <f>SUMIFS(СВЦЭМ!#REF!,СВЦЭМ!$A$40:$A$783,$A340,СВЦЭМ!$B$40:$B$783,E$331)+'СЕТ СН'!$F$16</f>
        <v>#REF!</v>
      </c>
      <c r="F340" s="36" t="e">
        <f>SUMIFS(СВЦЭМ!#REF!,СВЦЭМ!$A$40:$A$783,$A340,СВЦЭМ!$B$40:$B$783,F$331)+'СЕТ СН'!$F$16</f>
        <v>#REF!</v>
      </c>
      <c r="G340" s="36" t="e">
        <f>SUMIFS(СВЦЭМ!#REF!,СВЦЭМ!$A$40:$A$783,$A340,СВЦЭМ!$B$40:$B$783,G$331)+'СЕТ СН'!$F$16</f>
        <v>#REF!</v>
      </c>
      <c r="H340" s="36" t="e">
        <f>SUMIFS(СВЦЭМ!#REF!,СВЦЭМ!$A$40:$A$783,$A340,СВЦЭМ!$B$40:$B$783,H$331)+'СЕТ СН'!$F$16</f>
        <v>#REF!</v>
      </c>
      <c r="I340" s="36" t="e">
        <f>SUMIFS(СВЦЭМ!#REF!,СВЦЭМ!$A$40:$A$783,$A340,СВЦЭМ!$B$40:$B$783,I$331)+'СЕТ СН'!$F$16</f>
        <v>#REF!</v>
      </c>
      <c r="J340" s="36" t="e">
        <f>SUMIFS(СВЦЭМ!#REF!,СВЦЭМ!$A$40:$A$783,$A340,СВЦЭМ!$B$40:$B$783,J$331)+'СЕТ СН'!$F$16</f>
        <v>#REF!</v>
      </c>
      <c r="K340" s="36" t="e">
        <f>SUMIFS(СВЦЭМ!#REF!,СВЦЭМ!$A$40:$A$783,$A340,СВЦЭМ!$B$40:$B$783,K$331)+'СЕТ СН'!$F$16</f>
        <v>#REF!</v>
      </c>
      <c r="L340" s="36" t="e">
        <f>SUMIFS(СВЦЭМ!#REF!,СВЦЭМ!$A$40:$A$783,$A340,СВЦЭМ!$B$40:$B$783,L$331)+'СЕТ СН'!$F$16</f>
        <v>#REF!</v>
      </c>
      <c r="M340" s="36" t="e">
        <f>SUMIFS(СВЦЭМ!#REF!,СВЦЭМ!$A$40:$A$783,$A340,СВЦЭМ!$B$40:$B$783,M$331)+'СЕТ СН'!$F$16</f>
        <v>#REF!</v>
      </c>
      <c r="N340" s="36" t="e">
        <f>SUMIFS(СВЦЭМ!#REF!,СВЦЭМ!$A$40:$A$783,$A340,СВЦЭМ!$B$40:$B$783,N$331)+'СЕТ СН'!$F$16</f>
        <v>#REF!</v>
      </c>
      <c r="O340" s="36" t="e">
        <f>SUMIFS(СВЦЭМ!#REF!,СВЦЭМ!$A$40:$A$783,$A340,СВЦЭМ!$B$40:$B$783,O$331)+'СЕТ СН'!$F$16</f>
        <v>#REF!</v>
      </c>
      <c r="P340" s="36" t="e">
        <f>SUMIFS(СВЦЭМ!#REF!,СВЦЭМ!$A$40:$A$783,$A340,СВЦЭМ!$B$40:$B$783,P$331)+'СЕТ СН'!$F$16</f>
        <v>#REF!</v>
      </c>
      <c r="Q340" s="36" t="e">
        <f>SUMIFS(СВЦЭМ!#REF!,СВЦЭМ!$A$40:$A$783,$A340,СВЦЭМ!$B$40:$B$783,Q$331)+'СЕТ СН'!$F$16</f>
        <v>#REF!</v>
      </c>
      <c r="R340" s="36" t="e">
        <f>SUMIFS(СВЦЭМ!#REF!,СВЦЭМ!$A$40:$A$783,$A340,СВЦЭМ!$B$40:$B$783,R$331)+'СЕТ СН'!$F$16</f>
        <v>#REF!</v>
      </c>
      <c r="S340" s="36" t="e">
        <f>SUMIFS(СВЦЭМ!#REF!,СВЦЭМ!$A$40:$A$783,$A340,СВЦЭМ!$B$40:$B$783,S$331)+'СЕТ СН'!$F$16</f>
        <v>#REF!</v>
      </c>
      <c r="T340" s="36" t="e">
        <f>SUMIFS(СВЦЭМ!#REF!,СВЦЭМ!$A$40:$A$783,$A340,СВЦЭМ!$B$40:$B$783,T$331)+'СЕТ СН'!$F$16</f>
        <v>#REF!</v>
      </c>
      <c r="U340" s="36" t="e">
        <f>SUMIFS(СВЦЭМ!#REF!,СВЦЭМ!$A$40:$A$783,$A340,СВЦЭМ!$B$40:$B$783,U$331)+'СЕТ СН'!$F$16</f>
        <v>#REF!</v>
      </c>
      <c r="V340" s="36" t="e">
        <f>SUMIFS(СВЦЭМ!#REF!,СВЦЭМ!$A$40:$A$783,$A340,СВЦЭМ!$B$40:$B$783,V$331)+'СЕТ СН'!$F$16</f>
        <v>#REF!</v>
      </c>
      <c r="W340" s="36" t="e">
        <f>SUMIFS(СВЦЭМ!#REF!,СВЦЭМ!$A$40:$A$783,$A340,СВЦЭМ!$B$40:$B$783,W$331)+'СЕТ СН'!$F$16</f>
        <v>#REF!</v>
      </c>
      <c r="X340" s="36" t="e">
        <f>SUMIFS(СВЦЭМ!#REF!,СВЦЭМ!$A$40:$A$783,$A340,СВЦЭМ!$B$40:$B$783,X$331)+'СЕТ СН'!$F$16</f>
        <v>#REF!</v>
      </c>
      <c r="Y340" s="36" t="e">
        <f>SUMIFS(СВЦЭМ!#REF!,СВЦЭМ!$A$40:$A$783,$A340,СВЦЭМ!$B$40:$B$783,Y$331)+'СЕТ СН'!$F$16</f>
        <v>#REF!</v>
      </c>
    </row>
    <row r="341" spans="1:25" ht="15.75" hidden="1" x14ac:dyDescent="0.2">
      <c r="A341" s="35">
        <f t="shared" si="9"/>
        <v>44357</v>
      </c>
      <c r="B341" s="36" t="e">
        <f>SUMIFS(СВЦЭМ!#REF!,СВЦЭМ!$A$40:$A$783,$A341,СВЦЭМ!$B$40:$B$783,B$331)+'СЕТ СН'!$F$16</f>
        <v>#REF!</v>
      </c>
      <c r="C341" s="36" t="e">
        <f>SUMIFS(СВЦЭМ!#REF!,СВЦЭМ!$A$40:$A$783,$A341,СВЦЭМ!$B$40:$B$783,C$331)+'СЕТ СН'!$F$16</f>
        <v>#REF!</v>
      </c>
      <c r="D341" s="36" t="e">
        <f>SUMIFS(СВЦЭМ!#REF!,СВЦЭМ!$A$40:$A$783,$A341,СВЦЭМ!$B$40:$B$783,D$331)+'СЕТ СН'!$F$16</f>
        <v>#REF!</v>
      </c>
      <c r="E341" s="36" t="e">
        <f>SUMIFS(СВЦЭМ!#REF!,СВЦЭМ!$A$40:$A$783,$A341,СВЦЭМ!$B$40:$B$783,E$331)+'СЕТ СН'!$F$16</f>
        <v>#REF!</v>
      </c>
      <c r="F341" s="36" t="e">
        <f>SUMIFS(СВЦЭМ!#REF!,СВЦЭМ!$A$40:$A$783,$A341,СВЦЭМ!$B$40:$B$783,F$331)+'СЕТ СН'!$F$16</f>
        <v>#REF!</v>
      </c>
      <c r="G341" s="36" t="e">
        <f>SUMIFS(СВЦЭМ!#REF!,СВЦЭМ!$A$40:$A$783,$A341,СВЦЭМ!$B$40:$B$783,G$331)+'СЕТ СН'!$F$16</f>
        <v>#REF!</v>
      </c>
      <c r="H341" s="36" t="e">
        <f>SUMIFS(СВЦЭМ!#REF!,СВЦЭМ!$A$40:$A$783,$A341,СВЦЭМ!$B$40:$B$783,H$331)+'СЕТ СН'!$F$16</f>
        <v>#REF!</v>
      </c>
      <c r="I341" s="36" t="e">
        <f>SUMIFS(СВЦЭМ!#REF!,СВЦЭМ!$A$40:$A$783,$A341,СВЦЭМ!$B$40:$B$783,I$331)+'СЕТ СН'!$F$16</f>
        <v>#REF!</v>
      </c>
      <c r="J341" s="36" t="e">
        <f>SUMIFS(СВЦЭМ!#REF!,СВЦЭМ!$A$40:$A$783,$A341,СВЦЭМ!$B$40:$B$783,J$331)+'СЕТ СН'!$F$16</f>
        <v>#REF!</v>
      </c>
      <c r="K341" s="36" t="e">
        <f>SUMIFS(СВЦЭМ!#REF!,СВЦЭМ!$A$40:$A$783,$A341,СВЦЭМ!$B$40:$B$783,K$331)+'СЕТ СН'!$F$16</f>
        <v>#REF!</v>
      </c>
      <c r="L341" s="36" t="e">
        <f>SUMIFS(СВЦЭМ!#REF!,СВЦЭМ!$A$40:$A$783,$A341,СВЦЭМ!$B$40:$B$783,L$331)+'СЕТ СН'!$F$16</f>
        <v>#REF!</v>
      </c>
      <c r="M341" s="36" t="e">
        <f>SUMIFS(СВЦЭМ!#REF!,СВЦЭМ!$A$40:$A$783,$A341,СВЦЭМ!$B$40:$B$783,M$331)+'СЕТ СН'!$F$16</f>
        <v>#REF!</v>
      </c>
      <c r="N341" s="36" t="e">
        <f>SUMIFS(СВЦЭМ!#REF!,СВЦЭМ!$A$40:$A$783,$A341,СВЦЭМ!$B$40:$B$783,N$331)+'СЕТ СН'!$F$16</f>
        <v>#REF!</v>
      </c>
      <c r="O341" s="36" t="e">
        <f>SUMIFS(СВЦЭМ!#REF!,СВЦЭМ!$A$40:$A$783,$A341,СВЦЭМ!$B$40:$B$783,O$331)+'СЕТ СН'!$F$16</f>
        <v>#REF!</v>
      </c>
      <c r="P341" s="36" t="e">
        <f>SUMIFS(СВЦЭМ!#REF!,СВЦЭМ!$A$40:$A$783,$A341,СВЦЭМ!$B$40:$B$783,P$331)+'СЕТ СН'!$F$16</f>
        <v>#REF!</v>
      </c>
      <c r="Q341" s="36" t="e">
        <f>SUMIFS(СВЦЭМ!#REF!,СВЦЭМ!$A$40:$A$783,$A341,СВЦЭМ!$B$40:$B$783,Q$331)+'СЕТ СН'!$F$16</f>
        <v>#REF!</v>
      </c>
      <c r="R341" s="36" t="e">
        <f>SUMIFS(СВЦЭМ!#REF!,СВЦЭМ!$A$40:$A$783,$A341,СВЦЭМ!$B$40:$B$783,R$331)+'СЕТ СН'!$F$16</f>
        <v>#REF!</v>
      </c>
      <c r="S341" s="36" t="e">
        <f>SUMIFS(СВЦЭМ!#REF!,СВЦЭМ!$A$40:$A$783,$A341,СВЦЭМ!$B$40:$B$783,S$331)+'СЕТ СН'!$F$16</f>
        <v>#REF!</v>
      </c>
      <c r="T341" s="36" t="e">
        <f>SUMIFS(СВЦЭМ!#REF!,СВЦЭМ!$A$40:$A$783,$A341,СВЦЭМ!$B$40:$B$783,T$331)+'СЕТ СН'!$F$16</f>
        <v>#REF!</v>
      </c>
      <c r="U341" s="36" t="e">
        <f>SUMIFS(СВЦЭМ!#REF!,СВЦЭМ!$A$40:$A$783,$A341,СВЦЭМ!$B$40:$B$783,U$331)+'СЕТ СН'!$F$16</f>
        <v>#REF!</v>
      </c>
      <c r="V341" s="36" t="e">
        <f>SUMIFS(СВЦЭМ!#REF!,СВЦЭМ!$A$40:$A$783,$A341,СВЦЭМ!$B$40:$B$783,V$331)+'СЕТ СН'!$F$16</f>
        <v>#REF!</v>
      </c>
      <c r="W341" s="36" t="e">
        <f>SUMIFS(СВЦЭМ!#REF!,СВЦЭМ!$A$40:$A$783,$A341,СВЦЭМ!$B$40:$B$783,W$331)+'СЕТ СН'!$F$16</f>
        <v>#REF!</v>
      </c>
      <c r="X341" s="36" t="e">
        <f>SUMIFS(СВЦЭМ!#REF!,СВЦЭМ!$A$40:$A$783,$A341,СВЦЭМ!$B$40:$B$783,X$331)+'СЕТ СН'!$F$16</f>
        <v>#REF!</v>
      </c>
      <c r="Y341" s="36" t="e">
        <f>SUMIFS(СВЦЭМ!#REF!,СВЦЭМ!$A$40:$A$783,$A341,СВЦЭМ!$B$40:$B$783,Y$331)+'СЕТ СН'!$F$16</f>
        <v>#REF!</v>
      </c>
    </row>
    <row r="342" spans="1:25" ht="15.75" hidden="1" x14ac:dyDescent="0.2">
      <c r="A342" s="35">
        <f t="shared" si="9"/>
        <v>44358</v>
      </c>
      <c r="B342" s="36" t="e">
        <f>SUMIFS(СВЦЭМ!#REF!,СВЦЭМ!$A$40:$A$783,$A342,СВЦЭМ!$B$40:$B$783,B$331)+'СЕТ СН'!$F$16</f>
        <v>#REF!</v>
      </c>
      <c r="C342" s="36" t="e">
        <f>SUMIFS(СВЦЭМ!#REF!,СВЦЭМ!$A$40:$A$783,$A342,СВЦЭМ!$B$40:$B$783,C$331)+'СЕТ СН'!$F$16</f>
        <v>#REF!</v>
      </c>
      <c r="D342" s="36" t="e">
        <f>SUMIFS(СВЦЭМ!#REF!,СВЦЭМ!$A$40:$A$783,$A342,СВЦЭМ!$B$40:$B$783,D$331)+'СЕТ СН'!$F$16</f>
        <v>#REF!</v>
      </c>
      <c r="E342" s="36" t="e">
        <f>SUMIFS(СВЦЭМ!#REF!,СВЦЭМ!$A$40:$A$783,$A342,СВЦЭМ!$B$40:$B$783,E$331)+'СЕТ СН'!$F$16</f>
        <v>#REF!</v>
      </c>
      <c r="F342" s="36" t="e">
        <f>SUMIFS(СВЦЭМ!#REF!,СВЦЭМ!$A$40:$A$783,$A342,СВЦЭМ!$B$40:$B$783,F$331)+'СЕТ СН'!$F$16</f>
        <v>#REF!</v>
      </c>
      <c r="G342" s="36" t="e">
        <f>SUMIFS(СВЦЭМ!#REF!,СВЦЭМ!$A$40:$A$783,$A342,СВЦЭМ!$B$40:$B$783,G$331)+'СЕТ СН'!$F$16</f>
        <v>#REF!</v>
      </c>
      <c r="H342" s="36" t="e">
        <f>SUMIFS(СВЦЭМ!#REF!,СВЦЭМ!$A$40:$A$783,$A342,СВЦЭМ!$B$40:$B$783,H$331)+'СЕТ СН'!$F$16</f>
        <v>#REF!</v>
      </c>
      <c r="I342" s="36" t="e">
        <f>SUMIFS(СВЦЭМ!#REF!,СВЦЭМ!$A$40:$A$783,$A342,СВЦЭМ!$B$40:$B$783,I$331)+'СЕТ СН'!$F$16</f>
        <v>#REF!</v>
      </c>
      <c r="J342" s="36" t="e">
        <f>SUMIFS(СВЦЭМ!#REF!,СВЦЭМ!$A$40:$A$783,$A342,СВЦЭМ!$B$40:$B$783,J$331)+'СЕТ СН'!$F$16</f>
        <v>#REF!</v>
      </c>
      <c r="K342" s="36" t="e">
        <f>SUMIFS(СВЦЭМ!#REF!,СВЦЭМ!$A$40:$A$783,$A342,СВЦЭМ!$B$40:$B$783,K$331)+'СЕТ СН'!$F$16</f>
        <v>#REF!</v>
      </c>
      <c r="L342" s="36" t="e">
        <f>SUMIFS(СВЦЭМ!#REF!,СВЦЭМ!$A$40:$A$783,$A342,СВЦЭМ!$B$40:$B$783,L$331)+'СЕТ СН'!$F$16</f>
        <v>#REF!</v>
      </c>
      <c r="M342" s="36" t="e">
        <f>SUMIFS(СВЦЭМ!#REF!,СВЦЭМ!$A$40:$A$783,$A342,СВЦЭМ!$B$40:$B$783,M$331)+'СЕТ СН'!$F$16</f>
        <v>#REF!</v>
      </c>
      <c r="N342" s="36" t="e">
        <f>SUMIFS(СВЦЭМ!#REF!,СВЦЭМ!$A$40:$A$783,$A342,СВЦЭМ!$B$40:$B$783,N$331)+'СЕТ СН'!$F$16</f>
        <v>#REF!</v>
      </c>
      <c r="O342" s="36" t="e">
        <f>SUMIFS(СВЦЭМ!#REF!,СВЦЭМ!$A$40:$A$783,$A342,СВЦЭМ!$B$40:$B$783,O$331)+'СЕТ СН'!$F$16</f>
        <v>#REF!</v>
      </c>
      <c r="P342" s="36" t="e">
        <f>SUMIFS(СВЦЭМ!#REF!,СВЦЭМ!$A$40:$A$783,$A342,СВЦЭМ!$B$40:$B$783,P$331)+'СЕТ СН'!$F$16</f>
        <v>#REF!</v>
      </c>
      <c r="Q342" s="36" t="e">
        <f>SUMIFS(СВЦЭМ!#REF!,СВЦЭМ!$A$40:$A$783,$A342,СВЦЭМ!$B$40:$B$783,Q$331)+'СЕТ СН'!$F$16</f>
        <v>#REF!</v>
      </c>
      <c r="R342" s="36" t="e">
        <f>SUMIFS(СВЦЭМ!#REF!,СВЦЭМ!$A$40:$A$783,$A342,СВЦЭМ!$B$40:$B$783,R$331)+'СЕТ СН'!$F$16</f>
        <v>#REF!</v>
      </c>
      <c r="S342" s="36" t="e">
        <f>SUMIFS(СВЦЭМ!#REF!,СВЦЭМ!$A$40:$A$783,$A342,СВЦЭМ!$B$40:$B$783,S$331)+'СЕТ СН'!$F$16</f>
        <v>#REF!</v>
      </c>
      <c r="T342" s="36" t="e">
        <f>SUMIFS(СВЦЭМ!#REF!,СВЦЭМ!$A$40:$A$783,$A342,СВЦЭМ!$B$40:$B$783,T$331)+'СЕТ СН'!$F$16</f>
        <v>#REF!</v>
      </c>
      <c r="U342" s="36" t="e">
        <f>SUMIFS(СВЦЭМ!#REF!,СВЦЭМ!$A$40:$A$783,$A342,СВЦЭМ!$B$40:$B$783,U$331)+'СЕТ СН'!$F$16</f>
        <v>#REF!</v>
      </c>
      <c r="V342" s="36" t="e">
        <f>SUMIFS(СВЦЭМ!#REF!,СВЦЭМ!$A$40:$A$783,$A342,СВЦЭМ!$B$40:$B$783,V$331)+'СЕТ СН'!$F$16</f>
        <v>#REF!</v>
      </c>
      <c r="W342" s="36" t="e">
        <f>SUMIFS(СВЦЭМ!#REF!,СВЦЭМ!$A$40:$A$783,$A342,СВЦЭМ!$B$40:$B$783,W$331)+'СЕТ СН'!$F$16</f>
        <v>#REF!</v>
      </c>
      <c r="X342" s="36" t="e">
        <f>SUMIFS(СВЦЭМ!#REF!,СВЦЭМ!$A$40:$A$783,$A342,СВЦЭМ!$B$40:$B$783,X$331)+'СЕТ СН'!$F$16</f>
        <v>#REF!</v>
      </c>
      <c r="Y342" s="36" t="e">
        <f>SUMIFS(СВЦЭМ!#REF!,СВЦЭМ!$A$40:$A$783,$A342,СВЦЭМ!$B$40:$B$783,Y$331)+'СЕТ СН'!$F$16</f>
        <v>#REF!</v>
      </c>
    </row>
    <row r="343" spans="1:25" ht="15.75" hidden="1" x14ac:dyDescent="0.2">
      <c r="A343" s="35">
        <f t="shared" si="9"/>
        <v>44359</v>
      </c>
      <c r="B343" s="36" t="e">
        <f>SUMIFS(СВЦЭМ!#REF!,СВЦЭМ!$A$40:$A$783,$A343,СВЦЭМ!$B$40:$B$783,B$331)+'СЕТ СН'!$F$16</f>
        <v>#REF!</v>
      </c>
      <c r="C343" s="36" t="e">
        <f>SUMIFS(СВЦЭМ!#REF!,СВЦЭМ!$A$40:$A$783,$A343,СВЦЭМ!$B$40:$B$783,C$331)+'СЕТ СН'!$F$16</f>
        <v>#REF!</v>
      </c>
      <c r="D343" s="36" t="e">
        <f>SUMIFS(СВЦЭМ!#REF!,СВЦЭМ!$A$40:$A$783,$A343,СВЦЭМ!$B$40:$B$783,D$331)+'СЕТ СН'!$F$16</f>
        <v>#REF!</v>
      </c>
      <c r="E343" s="36" t="e">
        <f>SUMIFS(СВЦЭМ!#REF!,СВЦЭМ!$A$40:$A$783,$A343,СВЦЭМ!$B$40:$B$783,E$331)+'СЕТ СН'!$F$16</f>
        <v>#REF!</v>
      </c>
      <c r="F343" s="36" t="e">
        <f>SUMIFS(СВЦЭМ!#REF!,СВЦЭМ!$A$40:$A$783,$A343,СВЦЭМ!$B$40:$B$783,F$331)+'СЕТ СН'!$F$16</f>
        <v>#REF!</v>
      </c>
      <c r="G343" s="36" t="e">
        <f>SUMIFS(СВЦЭМ!#REF!,СВЦЭМ!$A$40:$A$783,$A343,СВЦЭМ!$B$40:$B$783,G$331)+'СЕТ СН'!$F$16</f>
        <v>#REF!</v>
      </c>
      <c r="H343" s="36" t="e">
        <f>SUMIFS(СВЦЭМ!#REF!,СВЦЭМ!$A$40:$A$783,$A343,СВЦЭМ!$B$40:$B$783,H$331)+'СЕТ СН'!$F$16</f>
        <v>#REF!</v>
      </c>
      <c r="I343" s="36" t="e">
        <f>SUMIFS(СВЦЭМ!#REF!,СВЦЭМ!$A$40:$A$783,$A343,СВЦЭМ!$B$40:$B$783,I$331)+'СЕТ СН'!$F$16</f>
        <v>#REF!</v>
      </c>
      <c r="J343" s="36" t="e">
        <f>SUMIFS(СВЦЭМ!#REF!,СВЦЭМ!$A$40:$A$783,$A343,СВЦЭМ!$B$40:$B$783,J$331)+'СЕТ СН'!$F$16</f>
        <v>#REF!</v>
      </c>
      <c r="K343" s="36" t="e">
        <f>SUMIFS(СВЦЭМ!#REF!,СВЦЭМ!$A$40:$A$783,$A343,СВЦЭМ!$B$40:$B$783,K$331)+'СЕТ СН'!$F$16</f>
        <v>#REF!</v>
      </c>
      <c r="L343" s="36" t="e">
        <f>SUMIFS(СВЦЭМ!#REF!,СВЦЭМ!$A$40:$A$783,$A343,СВЦЭМ!$B$40:$B$783,L$331)+'СЕТ СН'!$F$16</f>
        <v>#REF!</v>
      </c>
      <c r="M343" s="36" t="e">
        <f>SUMIFS(СВЦЭМ!#REF!,СВЦЭМ!$A$40:$A$783,$A343,СВЦЭМ!$B$40:$B$783,M$331)+'СЕТ СН'!$F$16</f>
        <v>#REF!</v>
      </c>
      <c r="N343" s="36" t="e">
        <f>SUMIFS(СВЦЭМ!#REF!,СВЦЭМ!$A$40:$A$783,$A343,СВЦЭМ!$B$40:$B$783,N$331)+'СЕТ СН'!$F$16</f>
        <v>#REF!</v>
      </c>
      <c r="O343" s="36" t="e">
        <f>SUMIFS(СВЦЭМ!#REF!,СВЦЭМ!$A$40:$A$783,$A343,СВЦЭМ!$B$40:$B$783,O$331)+'СЕТ СН'!$F$16</f>
        <v>#REF!</v>
      </c>
      <c r="P343" s="36" t="e">
        <f>SUMIFS(СВЦЭМ!#REF!,СВЦЭМ!$A$40:$A$783,$A343,СВЦЭМ!$B$40:$B$783,P$331)+'СЕТ СН'!$F$16</f>
        <v>#REF!</v>
      </c>
      <c r="Q343" s="36" t="e">
        <f>SUMIFS(СВЦЭМ!#REF!,СВЦЭМ!$A$40:$A$783,$A343,СВЦЭМ!$B$40:$B$783,Q$331)+'СЕТ СН'!$F$16</f>
        <v>#REF!</v>
      </c>
      <c r="R343" s="36" t="e">
        <f>SUMIFS(СВЦЭМ!#REF!,СВЦЭМ!$A$40:$A$783,$A343,СВЦЭМ!$B$40:$B$783,R$331)+'СЕТ СН'!$F$16</f>
        <v>#REF!</v>
      </c>
      <c r="S343" s="36" t="e">
        <f>SUMIFS(СВЦЭМ!#REF!,СВЦЭМ!$A$40:$A$783,$A343,СВЦЭМ!$B$40:$B$783,S$331)+'СЕТ СН'!$F$16</f>
        <v>#REF!</v>
      </c>
      <c r="T343" s="36" t="e">
        <f>SUMIFS(СВЦЭМ!#REF!,СВЦЭМ!$A$40:$A$783,$A343,СВЦЭМ!$B$40:$B$783,T$331)+'СЕТ СН'!$F$16</f>
        <v>#REF!</v>
      </c>
      <c r="U343" s="36" t="e">
        <f>SUMIFS(СВЦЭМ!#REF!,СВЦЭМ!$A$40:$A$783,$A343,СВЦЭМ!$B$40:$B$783,U$331)+'СЕТ СН'!$F$16</f>
        <v>#REF!</v>
      </c>
      <c r="V343" s="36" t="e">
        <f>SUMIFS(СВЦЭМ!#REF!,СВЦЭМ!$A$40:$A$783,$A343,СВЦЭМ!$B$40:$B$783,V$331)+'СЕТ СН'!$F$16</f>
        <v>#REF!</v>
      </c>
      <c r="W343" s="36" t="e">
        <f>SUMIFS(СВЦЭМ!#REF!,СВЦЭМ!$A$40:$A$783,$A343,СВЦЭМ!$B$40:$B$783,W$331)+'СЕТ СН'!$F$16</f>
        <v>#REF!</v>
      </c>
      <c r="X343" s="36" t="e">
        <f>SUMIFS(СВЦЭМ!#REF!,СВЦЭМ!$A$40:$A$783,$A343,СВЦЭМ!$B$40:$B$783,X$331)+'СЕТ СН'!$F$16</f>
        <v>#REF!</v>
      </c>
      <c r="Y343" s="36" t="e">
        <f>SUMIFS(СВЦЭМ!#REF!,СВЦЭМ!$A$40:$A$783,$A343,СВЦЭМ!$B$40:$B$783,Y$331)+'СЕТ СН'!$F$16</f>
        <v>#REF!</v>
      </c>
    </row>
    <row r="344" spans="1:25" ht="15.75" hidden="1" x14ac:dyDescent="0.2">
      <c r="A344" s="35">
        <f t="shared" si="9"/>
        <v>44360</v>
      </c>
      <c r="B344" s="36" t="e">
        <f>SUMIFS(СВЦЭМ!#REF!,СВЦЭМ!$A$40:$A$783,$A344,СВЦЭМ!$B$40:$B$783,B$331)+'СЕТ СН'!$F$16</f>
        <v>#REF!</v>
      </c>
      <c r="C344" s="36" t="e">
        <f>SUMIFS(СВЦЭМ!#REF!,СВЦЭМ!$A$40:$A$783,$A344,СВЦЭМ!$B$40:$B$783,C$331)+'СЕТ СН'!$F$16</f>
        <v>#REF!</v>
      </c>
      <c r="D344" s="36" t="e">
        <f>SUMIFS(СВЦЭМ!#REF!,СВЦЭМ!$A$40:$A$783,$A344,СВЦЭМ!$B$40:$B$783,D$331)+'СЕТ СН'!$F$16</f>
        <v>#REF!</v>
      </c>
      <c r="E344" s="36" t="e">
        <f>SUMIFS(СВЦЭМ!#REF!,СВЦЭМ!$A$40:$A$783,$A344,СВЦЭМ!$B$40:$B$783,E$331)+'СЕТ СН'!$F$16</f>
        <v>#REF!</v>
      </c>
      <c r="F344" s="36" t="e">
        <f>SUMIFS(СВЦЭМ!#REF!,СВЦЭМ!$A$40:$A$783,$A344,СВЦЭМ!$B$40:$B$783,F$331)+'СЕТ СН'!$F$16</f>
        <v>#REF!</v>
      </c>
      <c r="G344" s="36" t="e">
        <f>SUMIFS(СВЦЭМ!#REF!,СВЦЭМ!$A$40:$A$783,$A344,СВЦЭМ!$B$40:$B$783,G$331)+'СЕТ СН'!$F$16</f>
        <v>#REF!</v>
      </c>
      <c r="H344" s="36" t="e">
        <f>SUMIFS(СВЦЭМ!#REF!,СВЦЭМ!$A$40:$A$783,$A344,СВЦЭМ!$B$40:$B$783,H$331)+'СЕТ СН'!$F$16</f>
        <v>#REF!</v>
      </c>
      <c r="I344" s="36" t="e">
        <f>SUMIFS(СВЦЭМ!#REF!,СВЦЭМ!$A$40:$A$783,$A344,СВЦЭМ!$B$40:$B$783,I$331)+'СЕТ СН'!$F$16</f>
        <v>#REF!</v>
      </c>
      <c r="J344" s="36" t="e">
        <f>SUMIFS(СВЦЭМ!#REF!,СВЦЭМ!$A$40:$A$783,$A344,СВЦЭМ!$B$40:$B$783,J$331)+'СЕТ СН'!$F$16</f>
        <v>#REF!</v>
      </c>
      <c r="K344" s="36" t="e">
        <f>SUMIFS(СВЦЭМ!#REF!,СВЦЭМ!$A$40:$A$783,$A344,СВЦЭМ!$B$40:$B$783,K$331)+'СЕТ СН'!$F$16</f>
        <v>#REF!</v>
      </c>
      <c r="L344" s="36" t="e">
        <f>SUMIFS(СВЦЭМ!#REF!,СВЦЭМ!$A$40:$A$783,$A344,СВЦЭМ!$B$40:$B$783,L$331)+'СЕТ СН'!$F$16</f>
        <v>#REF!</v>
      </c>
      <c r="M344" s="36" t="e">
        <f>SUMIFS(СВЦЭМ!#REF!,СВЦЭМ!$A$40:$A$783,$A344,СВЦЭМ!$B$40:$B$783,M$331)+'СЕТ СН'!$F$16</f>
        <v>#REF!</v>
      </c>
      <c r="N344" s="36" t="e">
        <f>SUMIFS(СВЦЭМ!#REF!,СВЦЭМ!$A$40:$A$783,$A344,СВЦЭМ!$B$40:$B$783,N$331)+'СЕТ СН'!$F$16</f>
        <v>#REF!</v>
      </c>
      <c r="O344" s="36" t="e">
        <f>SUMIFS(СВЦЭМ!#REF!,СВЦЭМ!$A$40:$A$783,$A344,СВЦЭМ!$B$40:$B$783,O$331)+'СЕТ СН'!$F$16</f>
        <v>#REF!</v>
      </c>
      <c r="P344" s="36" t="e">
        <f>SUMIFS(СВЦЭМ!#REF!,СВЦЭМ!$A$40:$A$783,$A344,СВЦЭМ!$B$40:$B$783,P$331)+'СЕТ СН'!$F$16</f>
        <v>#REF!</v>
      </c>
      <c r="Q344" s="36" t="e">
        <f>SUMIFS(СВЦЭМ!#REF!,СВЦЭМ!$A$40:$A$783,$A344,СВЦЭМ!$B$40:$B$783,Q$331)+'СЕТ СН'!$F$16</f>
        <v>#REF!</v>
      </c>
      <c r="R344" s="36" t="e">
        <f>SUMIFS(СВЦЭМ!#REF!,СВЦЭМ!$A$40:$A$783,$A344,СВЦЭМ!$B$40:$B$783,R$331)+'СЕТ СН'!$F$16</f>
        <v>#REF!</v>
      </c>
      <c r="S344" s="36" t="e">
        <f>SUMIFS(СВЦЭМ!#REF!,СВЦЭМ!$A$40:$A$783,$A344,СВЦЭМ!$B$40:$B$783,S$331)+'СЕТ СН'!$F$16</f>
        <v>#REF!</v>
      </c>
      <c r="T344" s="36" t="e">
        <f>SUMIFS(СВЦЭМ!#REF!,СВЦЭМ!$A$40:$A$783,$A344,СВЦЭМ!$B$40:$B$783,T$331)+'СЕТ СН'!$F$16</f>
        <v>#REF!</v>
      </c>
      <c r="U344" s="36" t="e">
        <f>SUMIFS(СВЦЭМ!#REF!,СВЦЭМ!$A$40:$A$783,$A344,СВЦЭМ!$B$40:$B$783,U$331)+'СЕТ СН'!$F$16</f>
        <v>#REF!</v>
      </c>
      <c r="V344" s="36" t="e">
        <f>SUMIFS(СВЦЭМ!#REF!,СВЦЭМ!$A$40:$A$783,$A344,СВЦЭМ!$B$40:$B$783,V$331)+'СЕТ СН'!$F$16</f>
        <v>#REF!</v>
      </c>
      <c r="W344" s="36" t="e">
        <f>SUMIFS(СВЦЭМ!#REF!,СВЦЭМ!$A$40:$A$783,$A344,СВЦЭМ!$B$40:$B$783,W$331)+'СЕТ СН'!$F$16</f>
        <v>#REF!</v>
      </c>
      <c r="X344" s="36" t="e">
        <f>SUMIFS(СВЦЭМ!#REF!,СВЦЭМ!$A$40:$A$783,$A344,СВЦЭМ!$B$40:$B$783,X$331)+'СЕТ СН'!$F$16</f>
        <v>#REF!</v>
      </c>
      <c r="Y344" s="36" t="e">
        <f>SUMIFS(СВЦЭМ!#REF!,СВЦЭМ!$A$40:$A$783,$A344,СВЦЭМ!$B$40:$B$783,Y$331)+'СЕТ СН'!$F$16</f>
        <v>#REF!</v>
      </c>
    </row>
    <row r="345" spans="1:25" ht="15.75" hidden="1" x14ac:dyDescent="0.2">
      <c r="A345" s="35">
        <f t="shared" si="9"/>
        <v>44361</v>
      </c>
      <c r="B345" s="36" t="e">
        <f>SUMIFS(СВЦЭМ!#REF!,СВЦЭМ!$A$40:$A$783,$A345,СВЦЭМ!$B$40:$B$783,B$331)+'СЕТ СН'!$F$16</f>
        <v>#REF!</v>
      </c>
      <c r="C345" s="36" t="e">
        <f>SUMIFS(СВЦЭМ!#REF!,СВЦЭМ!$A$40:$A$783,$A345,СВЦЭМ!$B$40:$B$783,C$331)+'СЕТ СН'!$F$16</f>
        <v>#REF!</v>
      </c>
      <c r="D345" s="36" t="e">
        <f>SUMIFS(СВЦЭМ!#REF!,СВЦЭМ!$A$40:$A$783,$A345,СВЦЭМ!$B$40:$B$783,D$331)+'СЕТ СН'!$F$16</f>
        <v>#REF!</v>
      </c>
      <c r="E345" s="36" t="e">
        <f>SUMIFS(СВЦЭМ!#REF!,СВЦЭМ!$A$40:$A$783,$A345,СВЦЭМ!$B$40:$B$783,E$331)+'СЕТ СН'!$F$16</f>
        <v>#REF!</v>
      </c>
      <c r="F345" s="36" t="e">
        <f>SUMIFS(СВЦЭМ!#REF!,СВЦЭМ!$A$40:$A$783,$A345,СВЦЭМ!$B$40:$B$783,F$331)+'СЕТ СН'!$F$16</f>
        <v>#REF!</v>
      </c>
      <c r="G345" s="36" t="e">
        <f>SUMIFS(СВЦЭМ!#REF!,СВЦЭМ!$A$40:$A$783,$A345,СВЦЭМ!$B$40:$B$783,G$331)+'СЕТ СН'!$F$16</f>
        <v>#REF!</v>
      </c>
      <c r="H345" s="36" t="e">
        <f>SUMIFS(СВЦЭМ!#REF!,СВЦЭМ!$A$40:$A$783,$A345,СВЦЭМ!$B$40:$B$783,H$331)+'СЕТ СН'!$F$16</f>
        <v>#REF!</v>
      </c>
      <c r="I345" s="36" t="e">
        <f>SUMIFS(СВЦЭМ!#REF!,СВЦЭМ!$A$40:$A$783,$A345,СВЦЭМ!$B$40:$B$783,I$331)+'СЕТ СН'!$F$16</f>
        <v>#REF!</v>
      </c>
      <c r="J345" s="36" t="e">
        <f>SUMIFS(СВЦЭМ!#REF!,СВЦЭМ!$A$40:$A$783,$A345,СВЦЭМ!$B$40:$B$783,J$331)+'СЕТ СН'!$F$16</f>
        <v>#REF!</v>
      </c>
      <c r="K345" s="36" t="e">
        <f>SUMIFS(СВЦЭМ!#REF!,СВЦЭМ!$A$40:$A$783,$A345,СВЦЭМ!$B$40:$B$783,K$331)+'СЕТ СН'!$F$16</f>
        <v>#REF!</v>
      </c>
      <c r="L345" s="36" t="e">
        <f>SUMIFS(СВЦЭМ!#REF!,СВЦЭМ!$A$40:$A$783,$A345,СВЦЭМ!$B$40:$B$783,L$331)+'СЕТ СН'!$F$16</f>
        <v>#REF!</v>
      </c>
      <c r="M345" s="36" t="e">
        <f>SUMIFS(СВЦЭМ!#REF!,СВЦЭМ!$A$40:$A$783,$A345,СВЦЭМ!$B$40:$B$783,M$331)+'СЕТ СН'!$F$16</f>
        <v>#REF!</v>
      </c>
      <c r="N345" s="36" t="e">
        <f>SUMIFS(СВЦЭМ!#REF!,СВЦЭМ!$A$40:$A$783,$A345,СВЦЭМ!$B$40:$B$783,N$331)+'СЕТ СН'!$F$16</f>
        <v>#REF!</v>
      </c>
      <c r="O345" s="36" t="e">
        <f>SUMIFS(СВЦЭМ!#REF!,СВЦЭМ!$A$40:$A$783,$A345,СВЦЭМ!$B$40:$B$783,O$331)+'СЕТ СН'!$F$16</f>
        <v>#REF!</v>
      </c>
      <c r="P345" s="36" t="e">
        <f>SUMIFS(СВЦЭМ!#REF!,СВЦЭМ!$A$40:$A$783,$A345,СВЦЭМ!$B$40:$B$783,P$331)+'СЕТ СН'!$F$16</f>
        <v>#REF!</v>
      </c>
      <c r="Q345" s="36" t="e">
        <f>SUMIFS(СВЦЭМ!#REF!,СВЦЭМ!$A$40:$A$783,$A345,СВЦЭМ!$B$40:$B$783,Q$331)+'СЕТ СН'!$F$16</f>
        <v>#REF!</v>
      </c>
      <c r="R345" s="36" t="e">
        <f>SUMIFS(СВЦЭМ!#REF!,СВЦЭМ!$A$40:$A$783,$A345,СВЦЭМ!$B$40:$B$783,R$331)+'СЕТ СН'!$F$16</f>
        <v>#REF!</v>
      </c>
      <c r="S345" s="36" t="e">
        <f>SUMIFS(СВЦЭМ!#REF!,СВЦЭМ!$A$40:$A$783,$A345,СВЦЭМ!$B$40:$B$783,S$331)+'СЕТ СН'!$F$16</f>
        <v>#REF!</v>
      </c>
      <c r="T345" s="36" t="e">
        <f>SUMIFS(СВЦЭМ!#REF!,СВЦЭМ!$A$40:$A$783,$A345,СВЦЭМ!$B$40:$B$783,T$331)+'СЕТ СН'!$F$16</f>
        <v>#REF!</v>
      </c>
      <c r="U345" s="36" t="e">
        <f>SUMIFS(СВЦЭМ!#REF!,СВЦЭМ!$A$40:$A$783,$A345,СВЦЭМ!$B$40:$B$783,U$331)+'СЕТ СН'!$F$16</f>
        <v>#REF!</v>
      </c>
      <c r="V345" s="36" t="e">
        <f>SUMIFS(СВЦЭМ!#REF!,СВЦЭМ!$A$40:$A$783,$A345,СВЦЭМ!$B$40:$B$783,V$331)+'СЕТ СН'!$F$16</f>
        <v>#REF!</v>
      </c>
      <c r="W345" s="36" t="e">
        <f>SUMIFS(СВЦЭМ!#REF!,СВЦЭМ!$A$40:$A$783,$A345,СВЦЭМ!$B$40:$B$783,W$331)+'СЕТ СН'!$F$16</f>
        <v>#REF!</v>
      </c>
      <c r="X345" s="36" t="e">
        <f>SUMIFS(СВЦЭМ!#REF!,СВЦЭМ!$A$40:$A$783,$A345,СВЦЭМ!$B$40:$B$783,X$331)+'СЕТ СН'!$F$16</f>
        <v>#REF!</v>
      </c>
      <c r="Y345" s="36" t="e">
        <f>SUMIFS(СВЦЭМ!#REF!,СВЦЭМ!$A$40:$A$783,$A345,СВЦЭМ!$B$40:$B$783,Y$331)+'СЕТ СН'!$F$16</f>
        <v>#REF!</v>
      </c>
    </row>
    <row r="346" spans="1:25" ht="15.75" hidden="1" x14ac:dyDescent="0.2">
      <c r="A346" s="35">
        <f t="shared" si="9"/>
        <v>44362</v>
      </c>
      <c r="B346" s="36" t="e">
        <f>SUMIFS(СВЦЭМ!#REF!,СВЦЭМ!$A$40:$A$783,$A346,СВЦЭМ!$B$40:$B$783,B$331)+'СЕТ СН'!$F$16</f>
        <v>#REF!</v>
      </c>
      <c r="C346" s="36" t="e">
        <f>SUMIFS(СВЦЭМ!#REF!,СВЦЭМ!$A$40:$A$783,$A346,СВЦЭМ!$B$40:$B$783,C$331)+'СЕТ СН'!$F$16</f>
        <v>#REF!</v>
      </c>
      <c r="D346" s="36" t="e">
        <f>SUMIFS(СВЦЭМ!#REF!,СВЦЭМ!$A$40:$A$783,$A346,СВЦЭМ!$B$40:$B$783,D$331)+'СЕТ СН'!$F$16</f>
        <v>#REF!</v>
      </c>
      <c r="E346" s="36" t="e">
        <f>SUMIFS(СВЦЭМ!#REF!,СВЦЭМ!$A$40:$A$783,$A346,СВЦЭМ!$B$40:$B$783,E$331)+'СЕТ СН'!$F$16</f>
        <v>#REF!</v>
      </c>
      <c r="F346" s="36" t="e">
        <f>SUMIFS(СВЦЭМ!#REF!,СВЦЭМ!$A$40:$A$783,$A346,СВЦЭМ!$B$40:$B$783,F$331)+'СЕТ СН'!$F$16</f>
        <v>#REF!</v>
      </c>
      <c r="G346" s="36" t="e">
        <f>SUMIFS(СВЦЭМ!#REF!,СВЦЭМ!$A$40:$A$783,$A346,СВЦЭМ!$B$40:$B$783,G$331)+'СЕТ СН'!$F$16</f>
        <v>#REF!</v>
      </c>
      <c r="H346" s="36" t="e">
        <f>SUMIFS(СВЦЭМ!#REF!,СВЦЭМ!$A$40:$A$783,$A346,СВЦЭМ!$B$40:$B$783,H$331)+'СЕТ СН'!$F$16</f>
        <v>#REF!</v>
      </c>
      <c r="I346" s="36" t="e">
        <f>SUMIFS(СВЦЭМ!#REF!,СВЦЭМ!$A$40:$A$783,$A346,СВЦЭМ!$B$40:$B$783,I$331)+'СЕТ СН'!$F$16</f>
        <v>#REF!</v>
      </c>
      <c r="J346" s="36" t="e">
        <f>SUMIFS(СВЦЭМ!#REF!,СВЦЭМ!$A$40:$A$783,$A346,СВЦЭМ!$B$40:$B$783,J$331)+'СЕТ СН'!$F$16</f>
        <v>#REF!</v>
      </c>
      <c r="K346" s="36" t="e">
        <f>SUMIFS(СВЦЭМ!#REF!,СВЦЭМ!$A$40:$A$783,$A346,СВЦЭМ!$B$40:$B$783,K$331)+'СЕТ СН'!$F$16</f>
        <v>#REF!</v>
      </c>
      <c r="L346" s="36" t="e">
        <f>SUMIFS(СВЦЭМ!#REF!,СВЦЭМ!$A$40:$A$783,$A346,СВЦЭМ!$B$40:$B$783,L$331)+'СЕТ СН'!$F$16</f>
        <v>#REF!</v>
      </c>
      <c r="M346" s="36" t="e">
        <f>SUMIFS(СВЦЭМ!#REF!,СВЦЭМ!$A$40:$A$783,$A346,СВЦЭМ!$B$40:$B$783,M$331)+'СЕТ СН'!$F$16</f>
        <v>#REF!</v>
      </c>
      <c r="N346" s="36" t="e">
        <f>SUMIFS(СВЦЭМ!#REF!,СВЦЭМ!$A$40:$A$783,$A346,СВЦЭМ!$B$40:$B$783,N$331)+'СЕТ СН'!$F$16</f>
        <v>#REF!</v>
      </c>
      <c r="O346" s="36" t="e">
        <f>SUMIFS(СВЦЭМ!#REF!,СВЦЭМ!$A$40:$A$783,$A346,СВЦЭМ!$B$40:$B$783,O$331)+'СЕТ СН'!$F$16</f>
        <v>#REF!</v>
      </c>
      <c r="P346" s="36" t="e">
        <f>SUMIFS(СВЦЭМ!#REF!,СВЦЭМ!$A$40:$A$783,$A346,СВЦЭМ!$B$40:$B$783,P$331)+'СЕТ СН'!$F$16</f>
        <v>#REF!</v>
      </c>
      <c r="Q346" s="36" t="e">
        <f>SUMIFS(СВЦЭМ!#REF!,СВЦЭМ!$A$40:$A$783,$A346,СВЦЭМ!$B$40:$B$783,Q$331)+'СЕТ СН'!$F$16</f>
        <v>#REF!</v>
      </c>
      <c r="R346" s="36" t="e">
        <f>SUMIFS(СВЦЭМ!#REF!,СВЦЭМ!$A$40:$A$783,$A346,СВЦЭМ!$B$40:$B$783,R$331)+'СЕТ СН'!$F$16</f>
        <v>#REF!</v>
      </c>
      <c r="S346" s="36" t="e">
        <f>SUMIFS(СВЦЭМ!#REF!,СВЦЭМ!$A$40:$A$783,$A346,СВЦЭМ!$B$40:$B$783,S$331)+'СЕТ СН'!$F$16</f>
        <v>#REF!</v>
      </c>
      <c r="T346" s="36" t="e">
        <f>SUMIFS(СВЦЭМ!#REF!,СВЦЭМ!$A$40:$A$783,$A346,СВЦЭМ!$B$40:$B$783,T$331)+'СЕТ СН'!$F$16</f>
        <v>#REF!</v>
      </c>
      <c r="U346" s="36" t="e">
        <f>SUMIFS(СВЦЭМ!#REF!,СВЦЭМ!$A$40:$A$783,$A346,СВЦЭМ!$B$40:$B$783,U$331)+'СЕТ СН'!$F$16</f>
        <v>#REF!</v>
      </c>
      <c r="V346" s="36" t="e">
        <f>SUMIFS(СВЦЭМ!#REF!,СВЦЭМ!$A$40:$A$783,$A346,СВЦЭМ!$B$40:$B$783,V$331)+'СЕТ СН'!$F$16</f>
        <v>#REF!</v>
      </c>
      <c r="W346" s="36" t="e">
        <f>SUMIFS(СВЦЭМ!#REF!,СВЦЭМ!$A$40:$A$783,$A346,СВЦЭМ!$B$40:$B$783,W$331)+'СЕТ СН'!$F$16</f>
        <v>#REF!</v>
      </c>
      <c r="X346" s="36" t="e">
        <f>SUMIFS(СВЦЭМ!#REF!,СВЦЭМ!$A$40:$A$783,$A346,СВЦЭМ!$B$40:$B$783,X$331)+'СЕТ СН'!$F$16</f>
        <v>#REF!</v>
      </c>
      <c r="Y346" s="36" t="e">
        <f>SUMIFS(СВЦЭМ!#REF!,СВЦЭМ!$A$40:$A$783,$A346,СВЦЭМ!$B$40:$B$783,Y$331)+'СЕТ СН'!$F$16</f>
        <v>#REF!</v>
      </c>
    </row>
    <row r="347" spans="1:25" ht="15.75" hidden="1" x14ac:dyDescent="0.2">
      <c r="A347" s="35">
        <f t="shared" si="9"/>
        <v>44363</v>
      </c>
      <c r="B347" s="36" t="e">
        <f>SUMIFS(СВЦЭМ!#REF!,СВЦЭМ!$A$40:$A$783,$A347,СВЦЭМ!$B$40:$B$783,B$331)+'СЕТ СН'!$F$16</f>
        <v>#REF!</v>
      </c>
      <c r="C347" s="36" t="e">
        <f>SUMIFS(СВЦЭМ!#REF!,СВЦЭМ!$A$40:$A$783,$A347,СВЦЭМ!$B$40:$B$783,C$331)+'СЕТ СН'!$F$16</f>
        <v>#REF!</v>
      </c>
      <c r="D347" s="36" t="e">
        <f>SUMIFS(СВЦЭМ!#REF!,СВЦЭМ!$A$40:$A$783,$A347,СВЦЭМ!$B$40:$B$783,D$331)+'СЕТ СН'!$F$16</f>
        <v>#REF!</v>
      </c>
      <c r="E347" s="36" t="e">
        <f>SUMIFS(СВЦЭМ!#REF!,СВЦЭМ!$A$40:$A$783,$A347,СВЦЭМ!$B$40:$B$783,E$331)+'СЕТ СН'!$F$16</f>
        <v>#REF!</v>
      </c>
      <c r="F347" s="36" t="e">
        <f>SUMIFS(СВЦЭМ!#REF!,СВЦЭМ!$A$40:$A$783,$A347,СВЦЭМ!$B$40:$B$783,F$331)+'СЕТ СН'!$F$16</f>
        <v>#REF!</v>
      </c>
      <c r="G347" s="36" t="e">
        <f>SUMIFS(СВЦЭМ!#REF!,СВЦЭМ!$A$40:$A$783,$A347,СВЦЭМ!$B$40:$B$783,G$331)+'СЕТ СН'!$F$16</f>
        <v>#REF!</v>
      </c>
      <c r="H347" s="36" t="e">
        <f>SUMIFS(СВЦЭМ!#REF!,СВЦЭМ!$A$40:$A$783,$A347,СВЦЭМ!$B$40:$B$783,H$331)+'СЕТ СН'!$F$16</f>
        <v>#REF!</v>
      </c>
      <c r="I347" s="36" t="e">
        <f>SUMIFS(СВЦЭМ!#REF!,СВЦЭМ!$A$40:$A$783,$A347,СВЦЭМ!$B$40:$B$783,I$331)+'СЕТ СН'!$F$16</f>
        <v>#REF!</v>
      </c>
      <c r="J347" s="36" t="e">
        <f>SUMIFS(СВЦЭМ!#REF!,СВЦЭМ!$A$40:$A$783,$A347,СВЦЭМ!$B$40:$B$783,J$331)+'СЕТ СН'!$F$16</f>
        <v>#REF!</v>
      </c>
      <c r="K347" s="36" t="e">
        <f>SUMIFS(СВЦЭМ!#REF!,СВЦЭМ!$A$40:$A$783,$A347,СВЦЭМ!$B$40:$B$783,K$331)+'СЕТ СН'!$F$16</f>
        <v>#REF!</v>
      </c>
      <c r="L347" s="36" t="e">
        <f>SUMIFS(СВЦЭМ!#REF!,СВЦЭМ!$A$40:$A$783,$A347,СВЦЭМ!$B$40:$B$783,L$331)+'СЕТ СН'!$F$16</f>
        <v>#REF!</v>
      </c>
      <c r="M347" s="36" t="e">
        <f>SUMIFS(СВЦЭМ!#REF!,СВЦЭМ!$A$40:$A$783,$A347,СВЦЭМ!$B$40:$B$783,M$331)+'СЕТ СН'!$F$16</f>
        <v>#REF!</v>
      </c>
      <c r="N347" s="36" t="e">
        <f>SUMIFS(СВЦЭМ!#REF!,СВЦЭМ!$A$40:$A$783,$A347,СВЦЭМ!$B$40:$B$783,N$331)+'СЕТ СН'!$F$16</f>
        <v>#REF!</v>
      </c>
      <c r="O347" s="36" t="e">
        <f>SUMIFS(СВЦЭМ!#REF!,СВЦЭМ!$A$40:$A$783,$A347,СВЦЭМ!$B$40:$B$783,O$331)+'СЕТ СН'!$F$16</f>
        <v>#REF!</v>
      </c>
      <c r="P347" s="36" t="e">
        <f>SUMIFS(СВЦЭМ!#REF!,СВЦЭМ!$A$40:$A$783,$A347,СВЦЭМ!$B$40:$B$783,P$331)+'СЕТ СН'!$F$16</f>
        <v>#REF!</v>
      </c>
      <c r="Q347" s="36" t="e">
        <f>SUMIFS(СВЦЭМ!#REF!,СВЦЭМ!$A$40:$A$783,$A347,СВЦЭМ!$B$40:$B$783,Q$331)+'СЕТ СН'!$F$16</f>
        <v>#REF!</v>
      </c>
      <c r="R347" s="36" t="e">
        <f>SUMIFS(СВЦЭМ!#REF!,СВЦЭМ!$A$40:$A$783,$A347,СВЦЭМ!$B$40:$B$783,R$331)+'СЕТ СН'!$F$16</f>
        <v>#REF!</v>
      </c>
      <c r="S347" s="36" t="e">
        <f>SUMIFS(СВЦЭМ!#REF!,СВЦЭМ!$A$40:$A$783,$A347,СВЦЭМ!$B$40:$B$783,S$331)+'СЕТ СН'!$F$16</f>
        <v>#REF!</v>
      </c>
      <c r="T347" s="36" t="e">
        <f>SUMIFS(СВЦЭМ!#REF!,СВЦЭМ!$A$40:$A$783,$A347,СВЦЭМ!$B$40:$B$783,T$331)+'СЕТ СН'!$F$16</f>
        <v>#REF!</v>
      </c>
      <c r="U347" s="36" t="e">
        <f>SUMIFS(СВЦЭМ!#REF!,СВЦЭМ!$A$40:$A$783,$A347,СВЦЭМ!$B$40:$B$783,U$331)+'СЕТ СН'!$F$16</f>
        <v>#REF!</v>
      </c>
      <c r="V347" s="36" t="e">
        <f>SUMIFS(СВЦЭМ!#REF!,СВЦЭМ!$A$40:$A$783,$A347,СВЦЭМ!$B$40:$B$783,V$331)+'СЕТ СН'!$F$16</f>
        <v>#REF!</v>
      </c>
      <c r="W347" s="36" t="e">
        <f>SUMIFS(СВЦЭМ!#REF!,СВЦЭМ!$A$40:$A$783,$A347,СВЦЭМ!$B$40:$B$783,W$331)+'СЕТ СН'!$F$16</f>
        <v>#REF!</v>
      </c>
      <c r="X347" s="36" t="e">
        <f>SUMIFS(СВЦЭМ!#REF!,СВЦЭМ!$A$40:$A$783,$A347,СВЦЭМ!$B$40:$B$783,X$331)+'СЕТ СН'!$F$16</f>
        <v>#REF!</v>
      </c>
      <c r="Y347" s="36" t="e">
        <f>SUMIFS(СВЦЭМ!#REF!,СВЦЭМ!$A$40:$A$783,$A347,СВЦЭМ!$B$40:$B$783,Y$331)+'СЕТ СН'!$F$16</f>
        <v>#REF!</v>
      </c>
    </row>
    <row r="348" spans="1:25" ht="15.75" hidden="1" x14ac:dyDescent="0.2">
      <c r="A348" s="35">
        <f t="shared" si="9"/>
        <v>44364</v>
      </c>
      <c r="B348" s="36" t="e">
        <f>SUMIFS(СВЦЭМ!#REF!,СВЦЭМ!$A$40:$A$783,$A348,СВЦЭМ!$B$40:$B$783,B$331)+'СЕТ СН'!$F$16</f>
        <v>#REF!</v>
      </c>
      <c r="C348" s="36" t="e">
        <f>SUMIFS(СВЦЭМ!#REF!,СВЦЭМ!$A$40:$A$783,$A348,СВЦЭМ!$B$40:$B$783,C$331)+'СЕТ СН'!$F$16</f>
        <v>#REF!</v>
      </c>
      <c r="D348" s="36" t="e">
        <f>SUMIFS(СВЦЭМ!#REF!,СВЦЭМ!$A$40:$A$783,$A348,СВЦЭМ!$B$40:$B$783,D$331)+'СЕТ СН'!$F$16</f>
        <v>#REF!</v>
      </c>
      <c r="E348" s="36" t="e">
        <f>SUMIFS(СВЦЭМ!#REF!,СВЦЭМ!$A$40:$A$783,$A348,СВЦЭМ!$B$40:$B$783,E$331)+'СЕТ СН'!$F$16</f>
        <v>#REF!</v>
      </c>
      <c r="F348" s="36" t="e">
        <f>SUMIFS(СВЦЭМ!#REF!,СВЦЭМ!$A$40:$A$783,$A348,СВЦЭМ!$B$40:$B$783,F$331)+'СЕТ СН'!$F$16</f>
        <v>#REF!</v>
      </c>
      <c r="G348" s="36" t="e">
        <f>SUMIFS(СВЦЭМ!#REF!,СВЦЭМ!$A$40:$A$783,$A348,СВЦЭМ!$B$40:$B$783,G$331)+'СЕТ СН'!$F$16</f>
        <v>#REF!</v>
      </c>
      <c r="H348" s="36" t="e">
        <f>SUMIFS(СВЦЭМ!#REF!,СВЦЭМ!$A$40:$A$783,$A348,СВЦЭМ!$B$40:$B$783,H$331)+'СЕТ СН'!$F$16</f>
        <v>#REF!</v>
      </c>
      <c r="I348" s="36" t="e">
        <f>SUMIFS(СВЦЭМ!#REF!,СВЦЭМ!$A$40:$A$783,$A348,СВЦЭМ!$B$40:$B$783,I$331)+'СЕТ СН'!$F$16</f>
        <v>#REF!</v>
      </c>
      <c r="J348" s="36" t="e">
        <f>SUMIFS(СВЦЭМ!#REF!,СВЦЭМ!$A$40:$A$783,$A348,СВЦЭМ!$B$40:$B$783,J$331)+'СЕТ СН'!$F$16</f>
        <v>#REF!</v>
      </c>
      <c r="K348" s="36" t="e">
        <f>SUMIFS(СВЦЭМ!#REF!,СВЦЭМ!$A$40:$A$783,$A348,СВЦЭМ!$B$40:$B$783,K$331)+'СЕТ СН'!$F$16</f>
        <v>#REF!</v>
      </c>
      <c r="L348" s="36" t="e">
        <f>SUMIFS(СВЦЭМ!#REF!,СВЦЭМ!$A$40:$A$783,$A348,СВЦЭМ!$B$40:$B$783,L$331)+'СЕТ СН'!$F$16</f>
        <v>#REF!</v>
      </c>
      <c r="M348" s="36" t="e">
        <f>SUMIFS(СВЦЭМ!#REF!,СВЦЭМ!$A$40:$A$783,$A348,СВЦЭМ!$B$40:$B$783,M$331)+'СЕТ СН'!$F$16</f>
        <v>#REF!</v>
      </c>
      <c r="N348" s="36" t="e">
        <f>SUMIFS(СВЦЭМ!#REF!,СВЦЭМ!$A$40:$A$783,$A348,СВЦЭМ!$B$40:$B$783,N$331)+'СЕТ СН'!$F$16</f>
        <v>#REF!</v>
      </c>
      <c r="O348" s="36" t="e">
        <f>SUMIFS(СВЦЭМ!#REF!,СВЦЭМ!$A$40:$A$783,$A348,СВЦЭМ!$B$40:$B$783,O$331)+'СЕТ СН'!$F$16</f>
        <v>#REF!</v>
      </c>
      <c r="P348" s="36" t="e">
        <f>SUMIFS(СВЦЭМ!#REF!,СВЦЭМ!$A$40:$A$783,$A348,СВЦЭМ!$B$40:$B$783,P$331)+'СЕТ СН'!$F$16</f>
        <v>#REF!</v>
      </c>
      <c r="Q348" s="36" t="e">
        <f>SUMIFS(СВЦЭМ!#REF!,СВЦЭМ!$A$40:$A$783,$A348,СВЦЭМ!$B$40:$B$783,Q$331)+'СЕТ СН'!$F$16</f>
        <v>#REF!</v>
      </c>
      <c r="R348" s="36" t="e">
        <f>SUMIFS(СВЦЭМ!#REF!,СВЦЭМ!$A$40:$A$783,$A348,СВЦЭМ!$B$40:$B$783,R$331)+'СЕТ СН'!$F$16</f>
        <v>#REF!</v>
      </c>
      <c r="S348" s="36" t="e">
        <f>SUMIFS(СВЦЭМ!#REF!,СВЦЭМ!$A$40:$A$783,$A348,СВЦЭМ!$B$40:$B$783,S$331)+'СЕТ СН'!$F$16</f>
        <v>#REF!</v>
      </c>
      <c r="T348" s="36" t="e">
        <f>SUMIFS(СВЦЭМ!#REF!,СВЦЭМ!$A$40:$A$783,$A348,СВЦЭМ!$B$40:$B$783,T$331)+'СЕТ СН'!$F$16</f>
        <v>#REF!</v>
      </c>
      <c r="U348" s="36" t="e">
        <f>SUMIFS(СВЦЭМ!#REF!,СВЦЭМ!$A$40:$A$783,$A348,СВЦЭМ!$B$40:$B$783,U$331)+'СЕТ СН'!$F$16</f>
        <v>#REF!</v>
      </c>
      <c r="V348" s="36" t="e">
        <f>SUMIFS(СВЦЭМ!#REF!,СВЦЭМ!$A$40:$A$783,$A348,СВЦЭМ!$B$40:$B$783,V$331)+'СЕТ СН'!$F$16</f>
        <v>#REF!</v>
      </c>
      <c r="W348" s="36" t="e">
        <f>SUMIFS(СВЦЭМ!#REF!,СВЦЭМ!$A$40:$A$783,$A348,СВЦЭМ!$B$40:$B$783,W$331)+'СЕТ СН'!$F$16</f>
        <v>#REF!</v>
      </c>
      <c r="X348" s="36" t="e">
        <f>SUMIFS(СВЦЭМ!#REF!,СВЦЭМ!$A$40:$A$783,$A348,СВЦЭМ!$B$40:$B$783,X$331)+'СЕТ СН'!$F$16</f>
        <v>#REF!</v>
      </c>
      <c r="Y348" s="36" t="e">
        <f>SUMIFS(СВЦЭМ!#REF!,СВЦЭМ!$A$40:$A$783,$A348,СВЦЭМ!$B$40:$B$783,Y$331)+'СЕТ СН'!$F$16</f>
        <v>#REF!</v>
      </c>
    </row>
    <row r="349" spans="1:25" ht="15.75" hidden="1" x14ac:dyDescent="0.2">
      <c r="A349" s="35">
        <f t="shared" si="9"/>
        <v>44365</v>
      </c>
      <c r="B349" s="36" t="e">
        <f>SUMIFS(СВЦЭМ!#REF!,СВЦЭМ!$A$40:$A$783,$A349,СВЦЭМ!$B$40:$B$783,B$331)+'СЕТ СН'!$F$16</f>
        <v>#REF!</v>
      </c>
      <c r="C349" s="36" t="e">
        <f>SUMIFS(СВЦЭМ!#REF!,СВЦЭМ!$A$40:$A$783,$A349,СВЦЭМ!$B$40:$B$783,C$331)+'СЕТ СН'!$F$16</f>
        <v>#REF!</v>
      </c>
      <c r="D349" s="36" t="e">
        <f>SUMIFS(СВЦЭМ!#REF!,СВЦЭМ!$A$40:$A$783,$A349,СВЦЭМ!$B$40:$B$783,D$331)+'СЕТ СН'!$F$16</f>
        <v>#REF!</v>
      </c>
      <c r="E349" s="36" t="e">
        <f>SUMIFS(СВЦЭМ!#REF!,СВЦЭМ!$A$40:$A$783,$A349,СВЦЭМ!$B$40:$B$783,E$331)+'СЕТ СН'!$F$16</f>
        <v>#REF!</v>
      </c>
      <c r="F349" s="36" t="e">
        <f>SUMIFS(СВЦЭМ!#REF!,СВЦЭМ!$A$40:$A$783,$A349,СВЦЭМ!$B$40:$B$783,F$331)+'СЕТ СН'!$F$16</f>
        <v>#REF!</v>
      </c>
      <c r="G349" s="36" t="e">
        <f>SUMIFS(СВЦЭМ!#REF!,СВЦЭМ!$A$40:$A$783,$A349,СВЦЭМ!$B$40:$B$783,G$331)+'СЕТ СН'!$F$16</f>
        <v>#REF!</v>
      </c>
      <c r="H349" s="36" t="e">
        <f>SUMIFS(СВЦЭМ!#REF!,СВЦЭМ!$A$40:$A$783,$A349,СВЦЭМ!$B$40:$B$783,H$331)+'СЕТ СН'!$F$16</f>
        <v>#REF!</v>
      </c>
      <c r="I349" s="36" t="e">
        <f>SUMIFS(СВЦЭМ!#REF!,СВЦЭМ!$A$40:$A$783,$A349,СВЦЭМ!$B$40:$B$783,I$331)+'СЕТ СН'!$F$16</f>
        <v>#REF!</v>
      </c>
      <c r="J349" s="36" t="e">
        <f>SUMIFS(СВЦЭМ!#REF!,СВЦЭМ!$A$40:$A$783,$A349,СВЦЭМ!$B$40:$B$783,J$331)+'СЕТ СН'!$F$16</f>
        <v>#REF!</v>
      </c>
      <c r="K349" s="36" t="e">
        <f>SUMIFS(СВЦЭМ!#REF!,СВЦЭМ!$A$40:$A$783,$A349,СВЦЭМ!$B$40:$B$783,K$331)+'СЕТ СН'!$F$16</f>
        <v>#REF!</v>
      </c>
      <c r="L349" s="36" t="e">
        <f>SUMIFS(СВЦЭМ!#REF!,СВЦЭМ!$A$40:$A$783,$A349,СВЦЭМ!$B$40:$B$783,L$331)+'СЕТ СН'!$F$16</f>
        <v>#REF!</v>
      </c>
      <c r="M349" s="36" t="e">
        <f>SUMIFS(СВЦЭМ!#REF!,СВЦЭМ!$A$40:$A$783,$A349,СВЦЭМ!$B$40:$B$783,M$331)+'СЕТ СН'!$F$16</f>
        <v>#REF!</v>
      </c>
      <c r="N349" s="36" t="e">
        <f>SUMIFS(СВЦЭМ!#REF!,СВЦЭМ!$A$40:$A$783,$A349,СВЦЭМ!$B$40:$B$783,N$331)+'СЕТ СН'!$F$16</f>
        <v>#REF!</v>
      </c>
      <c r="O349" s="36" t="e">
        <f>SUMIFS(СВЦЭМ!#REF!,СВЦЭМ!$A$40:$A$783,$A349,СВЦЭМ!$B$40:$B$783,O$331)+'СЕТ СН'!$F$16</f>
        <v>#REF!</v>
      </c>
      <c r="P349" s="36" t="e">
        <f>SUMIFS(СВЦЭМ!#REF!,СВЦЭМ!$A$40:$A$783,$A349,СВЦЭМ!$B$40:$B$783,P$331)+'СЕТ СН'!$F$16</f>
        <v>#REF!</v>
      </c>
      <c r="Q349" s="36" t="e">
        <f>SUMIFS(СВЦЭМ!#REF!,СВЦЭМ!$A$40:$A$783,$A349,СВЦЭМ!$B$40:$B$783,Q$331)+'СЕТ СН'!$F$16</f>
        <v>#REF!</v>
      </c>
      <c r="R349" s="36" t="e">
        <f>SUMIFS(СВЦЭМ!#REF!,СВЦЭМ!$A$40:$A$783,$A349,СВЦЭМ!$B$40:$B$783,R$331)+'СЕТ СН'!$F$16</f>
        <v>#REF!</v>
      </c>
      <c r="S349" s="36" t="e">
        <f>SUMIFS(СВЦЭМ!#REF!,СВЦЭМ!$A$40:$A$783,$A349,СВЦЭМ!$B$40:$B$783,S$331)+'СЕТ СН'!$F$16</f>
        <v>#REF!</v>
      </c>
      <c r="T349" s="36" t="e">
        <f>SUMIFS(СВЦЭМ!#REF!,СВЦЭМ!$A$40:$A$783,$A349,СВЦЭМ!$B$40:$B$783,T$331)+'СЕТ СН'!$F$16</f>
        <v>#REF!</v>
      </c>
      <c r="U349" s="36" t="e">
        <f>SUMIFS(СВЦЭМ!#REF!,СВЦЭМ!$A$40:$A$783,$A349,СВЦЭМ!$B$40:$B$783,U$331)+'СЕТ СН'!$F$16</f>
        <v>#REF!</v>
      </c>
      <c r="V349" s="36" t="e">
        <f>SUMIFS(СВЦЭМ!#REF!,СВЦЭМ!$A$40:$A$783,$A349,СВЦЭМ!$B$40:$B$783,V$331)+'СЕТ СН'!$F$16</f>
        <v>#REF!</v>
      </c>
      <c r="W349" s="36" t="e">
        <f>SUMIFS(СВЦЭМ!#REF!,СВЦЭМ!$A$40:$A$783,$A349,СВЦЭМ!$B$40:$B$783,W$331)+'СЕТ СН'!$F$16</f>
        <v>#REF!</v>
      </c>
      <c r="X349" s="36" t="e">
        <f>SUMIFS(СВЦЭМ!#REF!,СВЦЭМ!$A$40:$A$783,$A349,СВЦЭМ!$B$40:$B$783,X$331)+'СЕТ СН'!$F$16</f>
        <v>#REF!</v>
      </c>
      <c r="Y349" s="36" t="e">
        <f>SUMIFS(СВЦЭМ!#REF!,СВЦЭМ!$A$40:$A$783,$A349,СВЦЭМ!$B$40:$B$783,Y$331)+'СЕТ СН'!$F$16</f>
        <v>#REF!</v>
      </c>
    </row>
    <row r="350" spans="1:25" ht="15.75" hidden="1" x14ac:dyDescent="0.2">
      <c r="A350" s="35">
        <f t="shared" si="9"/>
        <v>44366</v>
      </c>
      <c r="B350" s="36" t="e">
        <f>SUMIFS(СВЦЭМ!#REF!,СВЦЭМ!$A$40:$A$783,$A350,СВЦЭМ!$B$40:$B$783,B$331)+'СЕТ СН'!$F$16</f>
        <v>#REF!</v>
      </c>
      <c r="C350" s="36" t="e">
        <f>SUMIFS(СВЦЭМ!#REF!,СВЦЭМ!$A$40:$A$783,$A350,СВЦЭМ!$B$40:$B$783,C$331)+'СЕТ СН'!$F$16</f>
        <v>#REF!</v>
      </c>
      <c r="D350" s="36" t="e">
        <f>SUMIFS(СВЦЭМ!#REF!,СВЦЭМ!$A$40:$A$783,$A350,СВЦЭМ!$B$40:$B$783,D$331)+'СЕТ СН'!$F$16</f>
        <v>#REF!</v>
      </c>
      <c r="E350" s="36" t="e">
        <f>SUMIFS(СВЦЭМ!#REF!,СВЦЭМ!$A$40:$A$783,$A350,СВЦЭМ!$B$40:$B$783,E$331)+'СЕТ СН'!$F$16</f>
        <v>#REF!</v>
      </c>
      <c r="F350" s="36" t="e">
        <f>SUMIFS(СВЦЭМ!#REF!,СВЦЭМ!$A$40:$A$783,$A350,СВЦЭМ!$B$40:$B$783,F$331)+'СЕТ СН'!$F$16</f>
        <v>#REF!</v>
      </c>
      <c r="G350" s="36" t="e">
        <f>SUMIFS(СВЦЭМ!#REF!,СВЦЭМ!$A$40:$A$783,$A350,СВЦЭМ!$B$40:$B$783,G$331)+'СЕТ СН'!$F$16</f>
        <v>#REF!</v>
      </c>
      <c r="H350" s="36" t="e">
        <f>SUMIFS(СВЦЭМ!#REF!,СВЦЭМ!$A$40:$A$783,$A350,СВЦЭМ!$B$40:$B$783,H$331)+'СЕТ СН'!$F$16</f>
        <v>#REF!</v>
      </c>
      <c r="I350" s="36" t="e">
        <f>SUMIFS(СВЦЭМ!#REF!,СВЦЭМ!$A$40:$A$783,$A350,СВЦЭМ!$B$40:$B$783,I$331)+'СЕТ СН'!$F$16</f>
        <v>#REF!</v>
      </c>
      <c r="J350" s="36" t="e">
        <f>SUMIFS(СВЦЭМ!#REF!,СВЦЭМ!$A$40:$A$783,$A350,СВЦЭМ!$B$40:$B$783,J$331)+'СЕТ СН'!$F$16</f>
        <v>#REF!</v>
      </c>
      <c r="K350" s="36" t="e">
        <f>SUMIFS(СВЦЭМ!#REF!,СВЦЭМ!$A$40:$A$783,$A350,СВЦЭМ!$B$40:$B$783,K$331)+'СЕТ СН'!$F$16</f>
        <v>#REF!</v>
      </c>
      <c r="L350" s="36" t="e">
        <f>SUMIFS(СВЦЭМ!#REF!,СВЦЭМ!$A$40:$A$783,$A350,СВЦЭМ!$B$40:$B$783,L$331)+'СЕТ СН'!$F$16</f>
        <v>#REF!</v>
      </c>
      <c r="M350" s="36" t="e">
        <f>SUMIFS(СВЦЭМ!#REF!,СВЦЭМ!$A$40:$A$783,$A350,СВЦЭМ!$B$40:$B$783,M$331)+'СЕТ СН'!$F$16</f>
        <v>#REF!</v>
      </c>
      <c r="N350" s="36" t="e">
        <f>SUMIFS(СВЦЭМ!#REF!,СВЦЭМ!$A$40:$A$783,$A350,СВЦЭМ!$B$40:$B$783,N$331)+'СЕТ СН'!$F$16</f>
        <v>#REF!</v>
      </c>
      <c r="O350" s="36" t="e">
        <f>SUMIFS(СВЦЭМ!#REF!,СВЦЭМ!$A$40:$A$783,$A350,СВЦЭМ!$B$40:$B$783,O$331)+'СЕТ СН'!$F$16</f>
        <v>#REF!</v>
      </c>
      <c r="P350" s="36" t="e">
        <f>SUMIFS(СВЦЭМ!#REF!,СВЦЭМ!$A$40:$A$783,$A350,СВЦЭМ!$B$40:$B$783,P$331)+'СЕТ СН'!$F$16</f>
        <v>#REF!</v>
      </c>
      <c r="Q350" s="36" t="e">
        <f>SUMIFS(СВЦЭМ!#REF!,СВЦЭМ!$A$40:$A$783,$A350,СВЦЭМ!$B$40:$B$783,Q$331)+'СЕТ СН'!$F$16</f>
        <v>#REF!</v>
      </c>
      <c r="R350" s="36" t="e">
        <f>SUMIFS(СВЦЭМ!#REF!,СВЦЭМ!$A$40:$A$783,$A350,СВЦЭМ!$B$40:$B$783,R$331)+'СЕТ СН'!$F$16</f>
        <v>#REF!</v>
      </c>
      <c r="S350" s="36" t="e">
        <f>SUMIFS(СВЦЭМ!#REF!,СВЦЭМ!$A$40:$A$783,$A350,СВЦЭМ!$B$40:$B$783,S$331)+'СЕТ СН'!$F$16</f>
        <v>#REF!</v>
      </c>
      <c r="T350" s="36" t="e">
        <f>SUMIFS(СВЦЭМ!#REF!,СВЦЭМ!$A$40:$A$783,$A350,СВЦЭМ!$B$40:$B$783,T$331)+'СЕТ СН'!$F$16</f>
        <v>#REF!</v>
      </c>
      <c r="U350" s="36" t="e">
        <f>SUMIFS(СВЦЭМ!#REF!,СВЦЭМ!$A$40:$A$783,$A350,СВЦЭМ!$B$40:$B$783,U$331)+'СЕТ СН'!$F$16</f>
        <v>#REF!</v>
      </c>
      <c r="V350" s="36" t="e">
        <f>SUMIFS(СВЦЭМ!#REF!,СВЦЭМ!$A$40:$A$783,$A350,СВЦЭМ!$B$40:$B$783,V$331)+'СЕТ СН'!$F$16</f>
        <v>#REF!</v>
      </c>
      <c r="W350" s="36" t="e">
        <f>SUMIFS(СВЦЭМ!#REF!,СВЦЭМ!$A$40:$A$783,$A350,СВЦЭМ!$B$40:$B$783,W$331)+'СЕТ СН'!$F$16</f>
        <v>#REF!</v>
      </c>
      <c r="X350" s="36" t="e">
        <f>SUMIFS(СВЦЭМ!#REF!,СВЦЭМ!$A$40:$A$783,$A350,СВЦЭМ!$B$40:$B$783,X$331)+'СЕТ СН'!$F$16</f>
        <v>#REF!</v>
      </c>
      <c r="Y350" s="36" t="e">
        <f>SUMIFS(СВЦЭМ!#REF!,СВЦЭМ!$A$40:$A$783,$A350,СВЦЭМ!$B$40:$B$783,Y$331)+'СЕТ СН'!$F$16</f>
        <v>#REF!</v>
      </c>
    </row>
    <row r="351" spans="1:25" ht="15.75" hidden="1" x14ac:dyDescent="0.2">
      <c r="A351" s="35">
        <f t="shared" si="9"/>
        <v>44367</v>
      </c>
      <c r="B351" s="36" t="e">
        <f>SUMIFS(СВЦЭМ!#REF!,СВЦЭМ!$A$40:$A$783,$A351,СВЦЭМ!$B$40:$B$783,B$331)+'СЕТ СН'!$F$16</f>
        <v>#REF!</v>
      </c>
      <c r="C351" s="36" t="e">
        <f>SUMIFS(СВЦЭМ!#REF!,СВЦЭМ!$A$40:$A$783,$A351,СВЦЭМ!$B$40:$B$783,C$331)+'СЕТ СН'!$F$16</f>
        <v>#REF!</v>
      </c>
      <c r="D351" s="36" t="e">
        <f>SUMIFS(СВЦЭМ!#REF!,СВЦЭМ!$A$40:$A$783,$A351,СВЦЭМ!$B$40:$B$783,D$331)+'СЕТ СН'!$F$16</f>
        <v>#REF!</v>
      </c>
      <c r="E351" s="36" t="e">
        <f>SUMIFS(СВЦЭМ!#REF!,СВЦЭМ!$A$40:$A$783,$A351,СВЦЭМ!$B$40:$B$783,E$331)+'СЕТ СН'!$F$16</f>
        <v>#REF!</v>
      </c>
      <c r="F351" s="36" t="e">
        <f>SUMIFS(СВЦЭМ!#REF!,СВЦЭМ!$A$40:$A$783,$A351,СВЦЭМ!$B$40:$B$783,F$331)+'СЕТ СН'!$F$16</f>
        <v>#REF!</v>
      </c>
      <c r="G351" s="36" t="e">
        <f>SUMIFS(СВЦЭМ!#REF!,СВЦЭМ!$A$40:$A$783,$A351,СВЦЭМ!$B$40:$B$783,G$331)+'СЕТ СН'!$F$16</f>
        <v>#REF!</v>
      </c>
      <c r="H351" s="36" t="e">
        <f>SUMIFS(СВЦЭМ!#REF!,СВЦЭМ!$A$40:$A$783,$A351,СВЦЭМ!$B$40:$B$783,H$331)+'СЕТ СН'!$F$16</f>
        <v>#REF!</v>
      </c>
      <c r="I351" s="36" t="e">
        <f>SUMIFS(СВЦЭМ!#REF!,СВЦЭМ!$A$40:$A$783,$A351,СВЦЭМ!$B$40:$B$783,I$331)+'СЕТ СН'!$F$16</f>
        <v>#REF!</v>
      </c>
      <c r="J351" s="36" t="e">
        <f>SUMIFS(СВЦЭМ!#REF!,СВЦЭМ!$A$40:$A$783,$A351,СВЦЭМ!$B$40:$B$783,J$331)+'СЕТ СН'!$F$16</f>
        <v>#REF!</v>
      </c>
      <c r="K351" s="36" t="e">
        <f>SUMIFS(СВЦЭМ!#REF!,СВЦЭМ!$A$40:$A$783,$A351,СВЦЭМ!$B$40:$B$783,K$331)+'СЕТ СН'!$F$16</f>
        <v>#REF!</v>
      </c>
      <c r="L351" s="36" t="e">
        <f>SUMIFS(СВЦЭМ!#REF!,СВЦЭМ!$A$40:$A$783,$A351,СВЦЭМ!$B$40:$B$783,L$331)+'СЕТ СН'!$F$16</f>
        <v>#REF!</v>
      </c>
      <c r="M351" s="36" t="e">
        <f>SUMIFS(СВЦЭМ!#REF!,СВЦЭМ!$A$40:$A$783,$A351,СВЦЭМ!$B$40:$B$783,M$331)+'СЕТ СН'!$F$16</f>
        <v>#REF!</v>
      </c>
      <c r="N351" s="36" t="e">
        <f>SUMIFS(СВЦЭМ!#REF!,СВЦЭМ!$A$40:$A$783,$A351,СВЦЭМ!$B$40:$B$783,N$331)+'СЕТ СН'!$F$16</f>
        <v>#REF!</v>
      </c>
      <c r="O351" s="36" t="e">
        <f>SUMIFS(СВЦЭМ!#REF!,СВЦЭМ!$A$40:$A$783,$A351,СВЦЭМ!$B$40:$B$783,O$331)+'СЕТ СН'!$F$16</f>
        <v>#REF!</v>
      </c>
      <c r="P351" s="36" t="e">
        <f>SUMIFS(СВЦЭМ!#REF!,СВЦЭМ!$A$40:$A$783,$A351,СВЦЭМ!$B$40:$B$783,P$331)+'СЕТ СН'!$F$16</f>
        <v>#REF!</v>
      </c>
      <c r="Q351" s="36" t="e">
        <f>SUMIFS(СВЦЭМ!#REF!,СВЦЭМ!$A$40:$A$783,$A351,СВЦЭМ!$B$40:$B$783,Q$331)+'СЕТ СН'!$F$16</f>
        <v>#REF!</v>
      </c>
      <c r="R351" s="36" t="e">
        <f>SUMIFS(СВЦЭМ!#REF!,СВЦЭМ!$A$40:$A$783,$A351,СВЦЭМ!$B$40:$B$783,R$331)+'СЕТ СН'!$F$16</f>
        <v>#REF!</v>
      </c>
      <c r="S351" s="36" t="e">
        <f>SUMIFS(СВЦЭМ!#REF!,СВЦЭМ!$A$40:$A$783,$A351,СВЦЭМ!$B$40:$B$783,S$331)+'СЕТ СН'!$F$16</f>
        <v>#REF!</v>
      </c>
      <c r="T351" s="36" t="e">
        <f>SUMIFS(СВЦЭМ!#REF!,СВЦЭМ!$A$40:$A$783,$A351,СВЦЭМ!$B$40:$B$783,T$331)+'СЕТ СН'!$F$16</f>
        <v>#REF!</v>
      </c>
      <c r="U351" s="36" t="e">
        <f>SUMIFS(СВЦЭМ!#REF!,СВЦЭМ!$A$40:$A$783,$A351,СВЦЭМ!$B$40:$B$783,U$331)+'СЕТ СН'!$F$16</f>
        <v>#REF!</v>
      </c>
      <c r="V351" s="36" t="e">
        <f>SUMIFS(СВЦЭМ!#REF!,СВЦЭМ!$A$40:$A$783,$A351,СВЦЭМ!$B$40:$B$783,V$331)+'СЕТ СН'!$F$16</f>
        <v>#REF!</v>
      </c>
      <c r="W351" s="36" t="e">
        <f>SUMIFS(СВЦЭМ!#REF!,СВЦЭМ!$A$40:$A$783,$A351,СВЦЭМ!$B$40:$B$783,W$331)+'СЕТ СН'!$F$16</f>
        <v>#REF!</v>
      </c>
      <c r="X351" s="36" t="e">
        <f>SUMIFS(СВЦЭМ!#REF!,СВЦЭМ!$A$40:$A$783,$A351,СВЦЭМ!$B$40:$B$783,X$331)+'СЕТ СН'!$F$16</f>
        <v>#REF!</v>
      </c>
      <c r="Y351" s="36" t="e">
        <f>SUMIFS(СВЦЭМ!#REF!,СВЦЭМ!$A$40:$A$783,$A351,СВЦЭМ!$B$40:$B$783,Y$331)+'СЕТ СН'!$F$16</f>
        <v>#REF!</v>
      </c>
    </row>
    <row r="352" spans="1:25" ht="15.75" hidden="1" x14ac:dyDescent="0.2">
      <c r="A352" s="35">
        <f t="shared" si="9"/>
        <v>44368</v>
      </c>
      <c r="B352" s="36" t="e">
        <f>SUMIFS(СВЦЭМ!#REF!,СВЦЭМ!$A$40:$A$783,$A352,СВЦЭМ!$B$40:$B$783,B$331)+'СЕТ СН'!$F$16</f>
        <v>#REF!</v>
      </c>
      <c r="C352" s="36" t="e">
        <f>SUMIFS(СВЦЭМ!#REF!,СВЦЭМ!$A$40:$A$783,$A352,СВЦЭМ!$B$40:$B$783,C$331)+'СЕТ СН'!$F$16</f>
        <v>#REF!</v>
      </c>
      <c r="D352" s="36" t="e">
        <f>SUMIFS(СВЦЭМ!#REF!,СВЦЭМ!$A$40:$A$783,$A352,СВЦЭМ!$B$40:$B$783,D$331)+'СЕТ СН'!$F$16</f>
        <v>#REF!</v>
      </c>
      <c r="E352" s="36" t="e">
        <f>SUMIFS(СВЦЭМ!#REF!,СВЦЭМ!$A$40:$A$783,$A352,СВЦЭМ!$B$40:$B$783,E$331)+'СЕТ СН'!$F$16</f>
        <v>#REF!</v>
      </c>
      <c r="F352" s="36" t="e">
        <f>SUMIFS(СВЦЭМ!#REF!,СВЦЭМ!$A$40:$A$783,$A352,СВЦЭМ!$B$40:$B$783,F$331)+'СЕТ СН'!$F$16</f>
        <v>#REF!</v>
      </c>
      <c r="G352" s="36" t="e">
        <f>SUMIFS(СВЦЭМ!#REF!,СВЦЭМ!$A$40:$A$783,$A352,СВЦЭМ!$B$40:$B$783,G$331)+'СЕТ СН'!$F$16</f>
        <v>#REF!</v>
      </c>
      <c r="H352" s="36" t="e">
        <f>SUMIFS(СВЦЭМ!#REF!,СВЦЭМ!$A$40:$A$783,$A352,СВЦЭМ!$B$40:$B$783,H$331)+'СЕТ СН'!$F$16</f>
        <v>#REF!</v>
      </c>
      <c r="I352" s="36" t="e">
        <f>SUMIFS(СВЦЭМ!#REF!,СВЦЭМ!$A$40:$A$783,$A352,СВЦЭМ!$B$40:$B$783,I$331)+'СЕТ СН'!$F$16</f>
        <v>#REF!</v>
      </c>
      <c r="J352" s="36" t="e">
        <f>SUMIFS(СВЦЭМ!#REF!,СВЦЭМ!$A$40:$A$783,$A352,СВЦЭМ!$B$40:$B$783,J$331)+'СЕТ СН'!$F$16</f>
        <v>#REF!</v>
      </c>
      <c r="K352" s="36" t="e">
        <f>SUMIFS(СВЦЭМ!#REF!,СВЦЭМ!$A$40:$A$783,$A352,СВЦЭМ!$B$40:$B$783,K$331)+'СЕТ СН'!$F$16</f>
        <v>#REF!</v>
      </c>
      <c r="L352" s="36" t="e">
        <f>SUMIFS(СВЦЭМ!#REF!,СВЦЭМ!$A$40:$A$783,$A352,СВЦЭМ!$B$40:$B$783,L$331)+'СЕТ СН'!$F$16</f>
        <v>#REF!</v>
      </c>
      <c r="M352" s="36" t="e">
        <f>SUMIFS(СВЦЭМ!#REF!,СВЦЭМ!$A$40:$A$783,$A352,СВЦЭМ!$B$40:$B$783,M$331)+'СЕТ СН'!$F$16</f>
        <v>#REF!</v>
      </c>
      <c r="N352" s="36" t="e">
        <f>SUMIFS(СВЦЭМ!#REF!,СВЦЭМ!$A$40:$A$783,$A352,СВЦЭМ!$B$40:$B$783,N$331)+'СЕТ СН'!$F$16</f>
        <v>#REF!</v>
      </c>
      <c r="O352" s="36" t="e">
        <f>SUMIFS(СВЦЭМ!#REF!,СВЦЭМ!$A$40:$A$783,$A352,СВЦЭМ!$B$40:$B$783,O$331)+'СЕТ СН'!$F$16</f>
        <v>#REF!</v>
      </c>
      <c r="P352" s="36" t="e">
        <f>SUMIFS(СВЦЭМ!#REF!,СВЦЭМ!$A$40:$A$783,$A352,СВЦЭМ!$B$40:$B$783,P$331)+'СЕТ СН'!$F$16</f>
        <v>#REF!</v>
      </c>
      <c r="Q352" s="36" t="e">
        <f>SUMIFS(СВЦЭМ!#REF!,СВЦЭМ!$A$40:$A$783,$A352,СВЦЭМ!$B$40:$B$783,Q$331)+'СЕТ СН'!$F$16</f>
        <v>#REF!</v>
      </c>
      <c r="R352" s="36" t="e">
        <f>SUMIFS(СВЦЭМ!#REF!,СВЦЭМ!$A$40:$A$783,$A352,СВЦЭМ!$B$40:$B$783,R$331)+'СЕТ СН'!$F$16</f>
        <v>#REF!</v>
      </c>
      <c r="S352" s="36" t="e">
        <f>SUMIFS(СВЦЭМ!#REF!,СВЦЭМ!$A$40:$A$783,$A352,СВЦЭМ!$B$40:$B$783,S$331)+'СЕТ СН'!$F$16</f>
        <v>#REF!</v>
      </c>
      <c r="T352" s="36" t="e">
        <f>SUMIFS(СВЦЭМ!#REF!,СВЦЭМ!$A$40:$A$783,$A352,СВЦЭМ!$B$40:$B$783,T$331)+'СЕТ СН'!$F$16</f>
        <v>#REF!</v>
      </c>
      <c r="U352" s="36" t="e">
        <f>SUMIFS(СВЦЭМ!#REF!,СВЦЭМ!$A$40:$A$783,$A352,СВЦЭМ!$B$40:$B$783,U$331)+'СЕТ СН'!$F$16</f>
        <v>#REF!</v>
      </c>
      <c r="V352" s="36" t="e">
        <f>SUMIFS(СВЦЭМ!#REF!,СВЦЭМ!$A$40:$A$783,$A352,СВЦЭМ!$B$40:$B$783,V$331)+'СЕТ СН'!$F$16</f>
        <v>#REF!</v>
      </c>
      <c r="W352" s="36" t="e">
        <f>SUMIFS(СВЦЭМ!#REF!,СВЦЭМ!$A$40:$A$783,$A352,СВЦЭМ!$B$40:$B$783,W$331)+'СЕТ СН'!$F$16</f>
        <v>#REF!</v>
      </c>
      <c r="X352" s="36" t="e">
        <f>SUMIFS(СВЦЭМ!#REF!,СВЦЭМ!$A$40:$A$783,$A352,СВЦЭМ!$B$40:$B$783,X$331)+'СЕТ СН'!$F$16</f>
        <v>#REF!</v>
      </c>
      <c r="Y352" s="36" t="e">
        <f>SUMIFS(СВЦЭМ!#REF!,СВЦЭМ!$A$40:$A$783,$A352,СВЦЭМ!$B$40:$B$783,Y$331)+'СЕТ СН'!$F$16</f>
        <v>#REF!</v>
      </c>
    </row>
    <row r="353" spans="1:27" ht="15.75" hidden="1" x14ac:dyDescent="0.2">
      <c r="A353" s="35">
        <f t="shared" si="9"/>
        <v>44369</v>
      </c>
      <c r="B353" s="36" t="e">
        <f>SUMIFS(СВЦЭМ!#REF!,СВЦЭМ!$A$40:$A$783,$A353,СВЦЭМ!$B$40:$B$783,B$331)+'СЕТ СН'!$F$16</f>
        <v>#REF!</v>
      </c>
      <c r="C353" s="36" t="e">
        <f>SUMIFS(СВЦЭМ!#REF!,СВЦЭМ!$A$40:$A$783,$A353,СВЦЭМ!$B$40:$B$783,C$331)+'СЕТ СН'!$F$16</f>
        <v>#REF!</v>
      </c>
      <c r="D353" s="36" t="e">
        <f>SUMIFS(СВЦЭМ!#REF!,СВЦЭМ!$A$40:$A$783,$A353,СВЦЭМ!$B$40:$B$783,D$331)+'СЕТ СН'!$F$16</f>
        <v>#REF!</v>
      </c>
      <c r="E353" s="36" t="e">
        <f>SUMIFS(СВЦЭМ!#REF!,СВЦЭМ!$A$40:$A$783,$A353,СВЦЭМ!$B$40:$B$783,E$331)+'СЕТ СН'!$F$16</f>
        <v>#REF!</v>
      </c>
      <c r="F353" s="36" t="e">
        <f>SUMIFS(СВЦЭМ!#REF!,СВЦЭМ!$A$40:$A$783,$A353,СВЦЭМ!$B$40:$B$783,F$331)+'СЕТ СН'!$F$16</f>
        <v>#REF!</v>
      </c>
      <c r="G353" s="36" t="e">
        <f>SUMIFS(СВЦЭМ!#REF!,СВЦЭМ!$A$40:$A$783,$A353,СВЦЭМ!$B$40:$B$783,G$331)+'СЕТ СН'!$F$16</f>
        <v>#REF!</v>
      </c>
      <c r="H353" s="36" t="e">
        <f>SUMIFS(СВЦЭМ!#REF!,СВЦЭМ!$A$40:$A$783,$A353,СВЦЭМ!$B$40:$B$783,H$331)+'СЕТ СН'!$F$16</f>
        <v>#REF!</v>
      </c>
      <c r="I353" s="36" t="e">
        <f>SUMIFS(СВЦЭМ!#REF!,СВЦЭМ!$A$40:$A$783,$A353,СВЦЭМ!$B$40:$B$783,I$331)+'СЕТ СН'!$F$16</f>
        <v>#REF!</v>
      </c>
      <c r="J353" s="36" t="e">
        <f>SUMIFS(СВЦЭМ!#REF!,СВЦЭМ!$A$40:$A$783,$A353,СВЦЭМ!$B$40:$B$783,J$331)+'СЕТ СН'!$F$16</f>
        <v>#REF!</v>
      </c>
      <c r="K353" s="36" t="e">
        <f>SUMIFS(СВЦЭМ!#REF!,СВЦЭМ!$A$40:$A$783,$A353,СВЦЭМ!$B$40:$B$783,K$331)+'СЕТ СН'!$F$16</f>
        <v>#REF!</v>
      </c>
      <c r="L353" s="36" t="e">
        <f>SUMIFS(СВЦЭМ!#REF!,СВЦЭМ!$A$40:$A$783,$A353,СВЦЭМ!$B$40:$B$783,L$331)+'СЕТ СН'!$F$16</f>
        <v>#REF!</v>
      </c>
      <c r="M353" s="36" t="e">
        <f>SUMIFS(СВЦЭМ!#REF!,СВЦЭМ!$A$40:$A$783,$A353,СВЦЭМ!$B$40:$B$783,M$331)+'СЕТ СН'!$F$16</f>
        <v>#REF!</v>
      </c>
      <c r="N353" s="36" t="e">
        <f>SUMIFS(СВЦЭМ!#REF!,СВЦЭМ!$A$40:$A$783,$A353,СВЦЭМ!$B$40:$B$783,N$331)+'СЕТ СН'!$F$16</f>
        <v>#REF!</v>
      </c>
      <c r="O353" s="36" t="e">
        <f>SUMIFS(СВЦЭМ!#REF!,СВЦЭМ!$A$40:$A$783,$A353,СВЦЭМ!$B$40:$B$783,O$331)+'СЕТ СН'!$F$16</f>
        <v>#REF!</v>
      </c>
      <c r="P353" s="36" t="e">
        <f>SUMIFS(СВЦЭМ!#REF!,СВЦЭМ!$A$40:$A$783,$A353,СВЦЭМ!$B$40:$B$783,P$331)+'СЕТ СН'!$F$16</f>
        <v>#REF!</v>
      </c>
      <c r="Q353" s="36" t="e">
        <f>SUMIFS(СВЦЭМ!#REF!,СВЦЭМ!$A$40:$A$783,$A353,СВЦЭМ!$B$40:$B$783,Q$331)+'СЕТ СН'!$F$16</f>
        <v>#REF!</v>
      </c>
      <c r="R353" s="36" t="e">
        <f>SUMIFS(СВЦЭМ!#REF!,СВЦЭМ!$A$40:$A$783,$A353,СВЦЭМ!$B$40:$B$783,R$331)+'СЕТ СН'!$F$16</f>
        <v>#REF!</v>
      </c>
      <c r="S353" s="36" t="e">
        <f>SUMIFS(СВЦЭМ!#REF!,СВЦЭМ!$A$40:$A$783,$A353,СВЦЭМ!$B$40:$B$783,S$331)+'СЕТ СН'!$F$16</f>
        <v>#REF!</v>
      </c>
      <c r="T353" s="36" t="e">
        <f>SUMIFS(СВЦЭМ!#REF!,СВЦЭМ!$A$40:$A$783,$A353,СВЦЭМ!$B$40:$B$783,T$331)+'СЕТ СН'!$F$16</f>
        <v>#REF!</v>
      </c>
      <c r="U353" s="36" t="e">
        <f>SUMIFS(СВЦЭМ!#REF!,СВЦЭМ!$A$40:$A$783,$A353,СВЦЭМ!$B$40:$B$783,U$331)+'СЕТ СН'!$F$16</f>
        <v>#REF!</v>
      </c>
      <c r="V353" s="36" t="e">
        <f>SUMIFS(СВЦЭМ!#REF!,СВЦЭМ!$A$40:$A$783,$A353,СВЦЭМ!$B$40:$B$783,V$331)+'СЕТ СН'!$F$16</f>
        <v>#REF!</v>
      </c>
      <c r="W353" s="36" t="e">
        <f>SUMIFS(СВЦЭМ!#REF!,СВЦЭМ!$A$40:$A$783,$A353,СВЦЭМ!$B$40:$B$783,W$331)+'СЕТ СН'!$F$16</f>
        <v>#REF!</v>
      </c>
      <c r="X353" s="36" t="e">
        <f>SUMIFS(СВЦЭМ!#REF!,СВЦЭМ!$A$40:$A$783,$A353,СВЦЭМ!$B$40:$B$783,X$331)+'СЕТ СН'!$F$16</f>
        <v>#REF!</v>
      </c>
      <c r="Y353" s="36" t="e">
        <f>SUMIFS(СВЦЭМ!#REF!,СВЦЭМ!$A$40:$A$783,$A353,СВЦЭМ!$B$40:$B$783,Y$331)+'СЕТ СН'!$F$16</f>
        <v>#REF!</v>
      </c>
    </row>
    <row r="354" spans="1:27" ht="15.75" hidden="1" x14ac:dyDescent="0.2">
      <c r="A354" s="35">
        <f t="shared" si="9"/>
        <v>44370</v>
      </c>
      <c r="B354" s="36" t="e">
        <f>SUMIFS(СВЦЭМ!#REF!,СВЦЭМ!$A$40:$A$783,$A354,СВЦЭМ!$B$40:$B$783,B$331)+'СЕТ СН'!$F$16</f>
        <v>#REF!</v>
      </c>
      <c r="C354" s="36" t="e">
        <f>SUMIFS(СВЦЭМ!#REF!,СВЦЭМ!$A$40:$A$783,$A354,СВЦЭМ!$B$40:$B$783,C$331)+'СЕТ СН'!$F$16</f>
        <v>#REF!</v>
      </c>
      <c r="D354" s="36" t="e">
        <f>SUMIFS(СВЦЭМ!#REF!,СВЦЭМ!$A$40:$A$783,$A354,СВЦЭМ!$B$40:$B$783,D$331)+'СЕТ СН'!$F$16</f>
        <v>#REF!</v>
      </c>
      <c r="E354" s="36" t="e">
        <f>SUMIFS(СВЦЭМ!#REF!,СВЦЭМ!$A$40:$A$783,$A354,СВЦЭМ!$B$40:$B$783,E$331)+'СЕТ СН'!$F$16</f>
        <v>#REF!</v>
      </c>
      <c r="F354" s="36" t="e">
        <f>SUMIFS(СВЦЭМ!#REF!,СВЦЭМ!$A$40:$A$783,$A354,СВЦЭМ!$B$40:$B$783,F$331)+'СЕТ СН'!$F$16</f>
        <v>#REF!</v>
      </c>
      <c r="G354" s="36" t="e">
        <f>SUMIFS(СВЦЭМ!#REF!,СВЦЭМ!$A$40:$A$783,$A354,СВЦЭМ!$B$40:$B$783,G$331)+'СЕТ СН'!$F$16</f>
        <v>#REF!</v>
      </c>
      <c r="H354" s="36" t="e">
        <f>SUMIFS(СВЦЭМ!#REF!,СВЦЭМ!$A$40:$A$783,$A354,СВЦЭМ!$B$40:$B$783,H$331)+'СЕТ СН'!$F$16</f>
        <v>#REF!</v>
      </c>
      <c r="I354" s="36" t="e">
        <f>SUMIFS(СВЦЭМ!#REF!,СВЦЭМ!$A$40:$A$783,$A354,СВЦЭМ!$B$40:$B$783,I$331)+'СЕТ СН'!$F$16</f>
        <v>#REF!</v>
      </c>
      <c r="J354" s="36" t="e">
        <f>SUMIFS(СВЦЭМ!#REF!,СВЦЭМ!$A$40:$A$783,$A354,СВЦЭМ!$B$40:$B$783,J$331)+'СЕТ СН'!$F$16</f>
        <v>#REF!</v>
      </c>
      <c r="K354" s="36" t="e">
        <f>SUMIFS(СВЦЭМ!#REF!,СВЦЭМ!$A$40:$A$783,$A354,СВЦЭМ!$B$40:$B$783,K$331)+'СЕТ СН'!$F$16</f>
        <v>#REF!</v>
      </c>
      <c r="L354" s="36" t="e">
        <f>SUMIFS(СВЦЭМ!#REF!,СВЦЭМ!$A$40:$A$783,$A354,СВЦЭМ!$B$40:$B$783,L$331)+'СЕТ СН'!$F$16</f>
        <v>#REF!</v>
      </c>
      <c r="M354" s="36" t="e">
        <f>SUMIFS(СВЦЭМ!#REF!,СВЦЭМ!$A$40:$A$783,$A354,СВЦЭМ!$B$40:$B$783,M$331)+'СЕТ СН'!$F$16</f>
        <v>#REF!</v>
      </c>
      <c r="N354" s="36" t="e">
        <f>SUMIFS(СВЦЭМ!#REF!,СВЦЭМ!$A$40:$A$783,$A354,СВЦЭМ!$B$40:$B$783,N$331)+'СЕТ СН'!$F$16</f>
        <v>#REF!</v>
      </c>
      <c r="O354" s="36" t="e">
        <f>SUMIFS(СВЦЭМ!#REF!,СВЦЭМ!$A$40:$A$783,$A354,СВЦЭМ!$B$40:$B$783,O$331)+'СЕТ СН'!$F$16</f>
        <v>#REF!</v>
      </c>
      <c r="P354" s="36" t="e">
        <f>SUMIFS(СВЦЭМ!#REF!,СВЦЭМ!$A$40:$A$783,$A354,СВЦЭМ!$B$40:$B$783,P$331)+'СЕТ СН'!$F$16</f>
        <v>#REF!</v>
      </c>
      <c r="Q354" s="36" t="e">
        <f>SUMIFS(СВЦЭМ!#REF!,СВЦЭМ!$A$40:$A$783,$A354,СВЦЭМ!$B$40:$B$783,Q$331)+'СЕТ СН'!$F$16</f>
        <v>#REF!</v>
      </c>
      <c r="R354" s="36" t="e">
        <f>SUMIFS(СВЦЭМ!#REF!,СВЦЭМ!$A$40:$A$783,$A354,СВЦЭМ!$B$40:$B$783,R$331)+'СЕТ СН'!$F$16</f>
        <v>#REF!</v>
      </c>
      <c r="S354" s="36" t="e">
        <f>SUMIFS(СВЦЭМ!#REF!,СВЦЭМ!$A$40:$A$783,$A354,СВЦЭМ!$B$40:$B$783,S$331)+'СЕТ СН'!$F$16</f>
        <v>#REF!</v>
      </c>
      <c r="T354" s="36" t="e">
        <f>SUMIFS(СВЦЭМ!#REF!,СВЦЭМ!$A$40:$A$783,$A354,СВЦЭМ!$B$40:$B$783,T$331)+'СЕТ СН'!$F$16</f>
        <v>#REF!</v>
      </c>
      <c r="U354" s="36" t="e">
        <f>SUMIFS(СВЦЭМ!#REF!,СВЦЭМ!$A$40:$A$783,$A354,СВЦЭМ!$B$40:$B$783,U$331)+'СЕТ СН'!$F$16</f>
        <v>#REF!</v>
      </c>
      <c r="V354" s="36" t="e">
        <f>SUMIFS(СВЦЭМ!#REF!,СВЦЭМ!$A$40:$A$783,$A354,СВЦЭМ!$B$40:$B$783,V$331)+'СЕТ СН'!$F$16</f>
        <v>#REF!</v>
      </c>
      <c r="W354" s="36" t="e">
        <f>SUMIFS(СВЦЭМ!#REF!,СВЦЭМ!$A$40:$A$783,$A354,СВЦЭМ!$B$40:$B$783,W$331)+'СЕТ СН'!$F$16</f>
        <v>#REF!</v>
      </c>
      <c r="X354" s="36" t="e">
        <f>SUMIFS(СВЦЭМ!#REF!,СВЦЭМ!$A$40:$A$783,$A354,СВЦЭМ!$B$40:$B$783,X$331)+'СЕТ СН'!$F$16</f>
        <v>#REF!</v>
      </c>
      <c r="Y354" s="36" t="e">
        <f>SUMIFS(СВЦЭМ!#REF!,СВЦЭМ!$A$40:$A$783,$A354,СВЦЭМ!$B$40:$B$783,Y$331)+'СЕТ СН'!$F$16</f>
        <v>#REF!</v>
      </c>
    </row>
    <row r="355" spans="1:27" ht="15.75" hidden="1" x14ac:dyDescent="0.2">
      <c r="A355" s="35">
        <f t="shared" si="9"/>
        <v>44371</v>
      </c>
      <c r="B355" s="36" t="e">
        <f>SUMIFS(СВЦЭМ!#REF!,СВЦЭМ!$A$40:$A$783,$A355,СВЦЭМ!$B$40:$B$783,B$331)+'СЕТ СН'!$F$16</f>
        <v>#REF!</v>
      </c>
      <c r="C355" s="36" t="e">
        <f>SUMIFS(СВЦЭМ!#REF!,СВЦЭМ!$A$40:$A$783,$A355,СВЦЭМ!$B$40:$B$783,C$331)+'СЕТ СН'!$F$16</f>
        <v>#REF!</v>
      </c>
      <c r="D355" s="36" t="e">
        <f>SUMIFS(СВЦЭМ!#REF!,СВЦЭМ!$A$40:$A$783,$A355,СВЦЭМ!$B$40:$B$783,D$331)+'СЕТ СН'!$F$16</f>
        <v>#REF!</v>
      </c>
      <c r="E355" s="36" t="e">
        <f>SUMIFS(СВЦЭМ!#REF!,СВЦЭМ!$A$40:$A$783,$A355,СВЦЭМ!$B$40:$B$783,E$331)+'СЕТ СН'!$F$16</f>
        <v>#REF!</v>
      </c>
      <c r="F355" s="36" t="e">
        <f>SUMIFS(СВЦЭМ!#REF!,СВЦЭМ!$A$40:$A$783,$A355,СВЦЭМ!$B$40:$B$783,F$331)+'СЕТ СН'!$F$16</f>
        <v>#REF!</v>
      </c>
      <c r="G355" s="36" t="e">
        <f>SUMIFS(СВЦЭМ!#REF!,СВЦЭМ!$A$40:$A$783,$A355,СВЦЭМ!$B$40:$B$783,G$331)+'СЕТ СН'!$F$16</f>
        <v>#REF!</v>
      </c>
      <c r="H355" s="36" t="e">
        <f>SUMIFS(СВЦЭМ!#REF!,СВЦЭМ!$A$40:$A$783,$A355,СВЦЭМ!$B$40:$B$783,H$331)+'СЕТ СН'!$F$16</f>
        <v>#REF!</v>
      </c>
      <c r="I355" s="36" t="e">
        <f>SUMIFS(СВЦЭМ!#REF!,СВЦЭМ!$A$40:$A$783,$A355,СВЦЭМ!$B$40:$B$783,I$331)+'СЕТ СН'!$F$16</f>
        <v>#REF!</v>
      </c>
      <c r="J355" s="36" t="e">
        <f>SUMIFS(СВЦЭМ!#REF!,СВЦЭМ!$A$40:$A$783,$A355,СВЦЭМ!$B$40:$B$783,J$331)+'СЕТ СН'!$F$16</f>
        <v>#REF!</v>
      </c>
      <c r="K355" s="36" t="e">
        <f>SUMIFS(СВЦЭМ!#REF!,СВЦЭМ!$A$40:$A$783,$A355,СВЦЭМ!$B$40:$B$783,K$331)+'СЕТ СН'!$F$16</f>
        <v>#REF!</v>
      </c>
      <c r="L355" s="36" t="e">
        <f>SUMIFS(СВЦЭМ!#REF!,СВЦЭМ!$A$40:$A$783,$A355,СВЦЭМ!$B$40:$B$783,L$331)+'СЕТ СН'!$F$16</f>
        <v>#REF!</v>
      </c>
      <c r="M355" s="36" t="e">
        <f>SUMIFS(СВЦЭМ!#REF!,СВЦЭМ!$A$40:$A$783,$A355,СВЦЭМ!$B$40:$B$783,M$331)+'СЕТ СН'!$F$16</f>
        <v>#REF!</v>
      </c>
      <c r="N355" s="36" t="e">
        <f>SUMIFS(СВЦЭМ!#REF!,СВЦЭМ!$A$40:$A$783,$A355,СВЦЭМ!$B$40:$B$783,N$331)+'СЕТ СН'!$F$16</f>
        <v>#REF!</v>
      </c>
      <c r="O355" s="36" t="e">
        <f>SUMIFS(СВЦЭМ!#REF!,СВЦЭМ!$A$40:$A$783,$A355,СВЦЭМ!$B$40:$B$783,O$331)+'СЕТ СН'!$F$16</f>
        <v>#REF!</v>
      </c>
      <c r="P355" s="36" t="e">
        <f>SUMIFS(СВЦЭМ!#REF!,СВЦЭМ!$A$40:$A$783,$A355,СВЦЭМ!$B$40:$B$783,P$331)+'СЕТ СН'!$F$16</f>
        <v>#REF!</v>
      </c>
      <c r="Q355" s="36" t="e">
        <f>SUMIFS(СВЦЭМ!#REF!,СВЦЭМ!$A$40:$A$783,$A355,СВЦЭМ!$B$40:$B$783,Q$331)+'СЕТ СН'!$F$16</f>
        <v>#REF!</v>
      </c>
      <c r="R355" s="36" t="e">
        <f>SUMIFS(СВЦЭМ!#REF!,СВЦЭМ!$A$40:$A$783,$A355,СВЦЭМ!$B$40:$B$783,R$331)+'СЕТ СН'!$F$16</f>
        <v>#REF!</v>
      </c>
      <c r="S355" s="36" t="e">
        <f>SUMIFS(СВЦЭМ!#REF!,СВЦЭМ!$A$40:$A$783,$A355,СВЦЭМ!$B$40:$B$783,S$331)+'СЕТ СН'!$F$16</f>
        <v>#REF!</v>
      </c>
      <c r="T355" s="36" t="e">
        <f>SUMIFS(СВЦЭМ!#REF!,СВЦЭМ!$A$40:$A$783,$A355,СВЦЭМ!$B$40:$B$783,T$331)+'СЕТ СН'!$F$16</f>
        <v>#REF!</v>
      </c>
      <c r="U355" s="36" t="e">
        <f>SUMIFS(СВЦЭМ!#REF!,СВЦЭМ!$A$40:$A$783,$A355,СВЦЭМ!$B$40:$B$783,U$331)+'СЕТ СН'!$F$16</f>
        <v>#REF!</v>
      </c>
      <c r="V355" s="36" t="e">
        <f>SUMIFS(СВЦЭМ!#REF!,СВЦЭМ!$A$40:$A$783,$A355,СВЦЭМ!$B$40:$B$783,V$331)+'СЕТ СН'!$F$16</f>
        <v>#REF!</v>
      </c>
      <c r="W355" s="36" t="e">
        <f>SUMIFS(СВЦЭМ!#REF!,СВЦЭМ!$A$40:$A$783,$A355,СВЦЭМ!$B$40:$B$783,W$331)+'СЕТ СН'!$F$16</f>
        <v>#REF!</v>
      </c>
      <c r="X355" s="36" t="e">
        <f>SUMIFS(СВЦЭМ!#REF!,СВЦЭМ!$A$40:$A$783,$A355,СВЦЭМ!$B$40:$B$783,X$331)+'СЕТ СН'!$F$16</f>
        <v>#REF!</v>
      </c>
      <c r="Y355" s="36" t="e">
        <f>SUMIFS(СВЦЭМ!#REF!,СВЦЭМ!$A$40:$A$783,$A355,СВЦЭМ!$B$40:$B$783,Y$331)+'СЕТ СН'!$F$16</f>
        <v>#REF!</v>
      </c>
    </row>
    <row r="356" spans="1:27" ht="15.75" hidden="1" x14ac:dyDescent="0.2">
      <c r="A356" s="35">
        <f t="shared" si="9"/>
        <v>44372</v>
      </c>
      <c r="B356" s="36" t="e">
        <f>SUMIFS(СВЦЭМ!#REF!,СВЦЭМ!$A$40:$A$783,$A356,СВЦЭМ!$B$40:$B$783,B$331)+'СЕТ СН'!$F$16</f>
        <v>#REF!</v>
      </c>
      <c r="C356" s="36" t="e">
        <f>SUMIFS(СВЦЭМ!#REF!,СВЦЭМ!$A$40:$A$783,$A356,СВЦЭМ!$B$40:$B$783,C$331)+'СЕТ СН'!$F$16</f>
        <v>#REF!</v>
      </c>
      <c r="D356" s="36" t="e">
        <f>SUMIFS(СВЦЭМ!#REF!,СВЦЭМ!$A$40:$A$783,$A356,СВЦЭМ!$B$40:$B$783,D$331)+'СЕТ СН'!$F$16</f>
        <v>#REF!</v>
      </c>
      <c r="E356" s="36" t="e">
        <f>SUMIFS(СВЦЭМ!#REF!,СВЦЭМ!$A$40:$A$783,$A356,СВЦЭМ!$B$40:$B$783,E$331)+'СЕТ СН'!$F$16</f>
        <v>#REF!</v>
      </c>
      <c r="F356" s="36" t="e">
        <f>SUMIFS(СВЦЭМ!#REF!,СВЦЭМ!$A$40:$A$783,$A356,СВЦЭМ!$B$40:$B$783,F$331)+'СЕТ СН'!$F$16</f>
        <v>#REF!</v>
      </c>
      <c r="G356" s="36" t="e">
        <f>SUMIFS(СВЦЭМ!#REF!,СВЦЭМ!$A$40:$A$783,$A356,СВЦЭМ!$B$40:$B$783,G$331)+'СЕТ СН'!$F$16</f>
        <v>#REF!</v>
      </c>
      <c r="H356" s="36" t="e">
        <f>SUMIFS(СВЦЭМ!#REF!,СВЦЭМ!$A$40:$A$783,$A356,СВЦЭМ!$B$40:$B$783,H$331)+'СЕТ СН'!$F$16</f>
        <v>#REF!</v>
      </c>
      <c r="I356" s="36" t="e">
        <f>SUMIFS(СВЦЭМ!#REF!,СВЦЭМ!$A$40:$A$783,$A356,СВЦЭМ!$B$40:$B$783,I$331)+'СЕТ СН'!$F$16</f>
        <v>#REF!</v>
      </c>
      <c r="J356" s="36" t="e">
        <f>SUMIFS(СВЦЭМ!#REF!,СВЦЭМ!$A$40:$A$783,$A356,СВЦЭМ!$B$40:$B$783,J$331)+'СЕТ СН'!$F$16</f>
        <v>#REF!</v>
      </c>
      <c r="K356" s="36" t="e">
        <f>SUMIFS(СВЦЭМ!#REF!,СВЦЭМ!$A$40:$A$783,$A356,СВЦЭМ!$B$40:$B$783,K$331)+'СЕТ СН'!$F$16</f>
        <v>#REF!</v>
      </c>
      <c r="L356" s="36" t="e">
        <f>SUMIFS(СВЦЭМ!#REF!,СВЦЭМ!$A$40:$A$783,$A356,СВЦЭМ!$B$40:$B$783,L$331)+'СЕТ СН'!$F$16</f>
        <v>#REF!</v>
      </c>
      <c r="M356" s="36" t="e">
        <f>SUMIFS(СВЦЭМ!#REF!,СВЦЭМ!$A$40:$A$783,$A356,СВЦЭМ!$B$40:$B$783,M$331)+'СЕТ СН'!$F$16</f>
        <v>#REF!</v>
      </c>
      <c r="N356" s="36" t="e">
        <f>SUMIFS(СВЦЭМ!#REF!,СВЦЭМ!$A$40:$A$783,$A356,СВЦЭМ!$B$40:$B$783,N$331)+'СЕТ СН'!$F$16</f>
        <v>#REF!</v>
      </c>
      <c r="O356" s="36" t="e">
        <f>SUMIFS(СВЦЭМ!#REF!,СВЦЭМ!$A$40:$A$783,$A356,СВЦЭМ!$B$40:$B$783,O$331)+'СЕТ СН'!$F$16</f>
        <v>#REF!</v>
      </c>
      <c r="P356" s="36" t="e">
        <f>SUMIFS(СВЦЭМ!#REF!,СВЦЭМ!$A$40:$A$783,$A356,СВЦЭМ!$B$40:$B$783,P$331)+'СЕТ СН'!$F$16</f>
        <v>#REF!</v>
      </c>
      <c r="Q356" s="36" t="e">
        <f>SUMIFS(СВЦЭМ!#REF!,СВЦЭМ!$A$40:$A$783,$A356,СВЦЭМ!$B$40:$B$783,Q$331)+'СЕТ СН'!$F$16</f>
        <v>#REF!</v>
      </c>
      <c r="R356" s="36" t="e">
        <f>SUMIFS(СВЦЭМ!#REF!,СВЦЭМ!$A$40:$A$783,$A356,СВЦЭМ!$B$40:$B$783,R$331)+'СЕТ СН'!$F$16</f>
        <v>#REF!</v>
      </c>
      <c r="S356" s="36" t="e">
        <f>SUMIFS(СВЦЭМ!#REF!,СВЦЭМ!$A$40:$A$783,$A356,СВЦЭМ!$B$40:$B$783,S$331)+'СЕТ СН'!$F$16</f>
        <v>#REF!</v>
      </c>
      <c r="T356" s="36" t="e">
        <f>SUMIFS(СВЦЭМ!#REF!,СВЦЭМ!$A$40:$A$783,$A356,СВЦЭМ!$B$40:$B$783,T$331)+'СЕТ СН'!$F$16</f>
        <v>#REF!</v>
      </c>
      <c r="U356" s="36" t="e">
        <f>SUMIFS(СВЦЭМ!#REF!,СВЦЭМ!$A$40:$A$783,$A356,СВЦЭМ!$B$40:$B$783,U$331)+'СЕТ СН'!$F$16</f>
        <v>#REF!</v>
      </c>
      <c r="V356" s="36" t="e">
        <f>SUMIFS(СВЦЭМ!#REF!,СВЦЭМ!$A$40:$A$783,$A356,СВЦЭМ!$B$40:$B$783,V$331)+'СЕТ СН'!$F$16</f>
        <v>#REF!</v>
      </c>
      <c r="W356" s="36" t="e">
        <f>SUMIFS(СВЦЭМ!#REF!,СВЦЭМ!$A$40:$A$783,$A356,СВЦЭМ!$B$40:$B$783,W$331)+'СЕТ СН'!$F$16</f>
        <v>#REF!</v>
      </c>
      <c r="X356" s="36" t="e">
        <f>SUMIFS(СВЦЭМ!#REF!,СВЦЭМ!$A$40:$A$783,$A356,СВЦЭМ!$B$40:$B$783,X$331)+'СЕТ СН'!$F$16</f>
        <v>#REF!</v>
      </c>
      <c r="Y356" s="36" t="e">
        <f>SUMIFS(СВЦЭМ!#REF!,СВЦЭМ!$A$40:$A$783,$A356,СВЦЭМ!$B$40:$B$783,Y$331)+'СЕТ СН'!$F$16</f>
        <v>#REF!</v>
      </c>
    </row>
    <row r="357" spans="1:27" ht="15.75" hidden="1" x14ac:dyDescent="0.2">
      <c r="A357" s="35">
        <f t="shared" si="9"/>
        <v>44373</v>
      </c>
      <c r="B357" s="36" t="e">
        <f>SUMIFS(СВЦЭМ!#REF!,СВЦЭМ!$A$40:$A$783,$A357,СВЦЭМ!$B$40:$B$783,B$331)+'СЕТ СН'!$F$16</f>
        <v>#REF!</v>
      </c>
      <c r="C357" s="36" t="e">
        <f>SUMIFS(СВЦЭМ!#REF!,СВЦЭМ!$A$40:$A$783,$A357,СВЦЭМ!$B$40:$B$783,C$331)+'СЕТ СН'!$F$16</f>
        <v>#REF!</v>
      </c>
      <c r="D357" s="36" t="e">
        <f>SUMIFS(СВЦЭМ!#REF!,СВЦЭМ!$A$40:$A$783,$A357,СВЦЭМ!$B$40:$B$783,D$331)+'СЕТ СН'!$F$16</f>
        <v>#REF!</v>
      </c>
      <c r="E357" s="36" t="e">
        <f>SUMIFS(СВЦЭМ!#REF!,СВЦЭМ!$A$40:$A$783,$A357,СВЦЭМ!$B$40:$B$783,E$331)+'СЕТ СН'!$F$16</f>
        <v>#REF!</v>
      </c>
      <c r="F357" s="36" t="e">
        <f>SUMIFS(СВЦЭМ!#REF!,СВЦЭМ!$A$40:$A$783,$A357,СВЦЭМ!$B$40:$B$783,F$331)+'СЕТ СН'!$F$16</f>
        <v>#REF!</v>
      </c>
      <c r="G357" s="36" t="e">
        <f>SUMIFS(СВЦЭМ!#REF!,СВЦЭМ!$A$40:$A$783,$A357,СВЦЭМ!$B$40:$B$783,G$331)+'СЕТ СН'!$F$16</f>
        <v>#REF!</v>
      </c>
      <c r="H357" s="36" t="e">
        <f>SUMIFS(СВЦЭМ!#REF!,СВЦЭМ!$A$40:$A$783,$A357,СВЦЭМ!$B$40:$B$783,H$331)+'СЕТ СН'!$F$16</f>
        <v>#REF!</v>
      </c>
      <c r="I357" s="36" t="e">
        <f>SUMIFS(СВЦЭМ!#REF!,СВЦЭМ!$A$40:$A$783,$A357,СВЦЭМ!$B$40:$B$783,I$331)+'СЕТ СН'!$F$16</f>
        <v>#REF!</v>
      </c>
      <c r="J357" s="36" t="e">
        <f>SUMIFS(СВЦЭМ!#REF!,СВЦЭМ!$A$40:$A$783,$A357,СВЦЭМ!$B$40:$B$783,J$331)+'СЕТ СН'!$F$16</f>
        <v>#REF!</v>
      </c>
      <c r="K357" s="36" t="e">
        <f>SUMIFS(СВЦЭМ!#REF!,СВЦЭМ!$A$40:$A$783,$A357,СВЦЭМ!$B$40:$B$783,K$331)+'СЕТ СН'!$F$16</f>
        <v>#REF!</v>
      </c>
      <c r="L357" s="36" t="e">
        <f>SUMIFS(СВЦЭМ!#REF!,СВЦЭМ!$A$40:$A$783,$A357,СВЦЭМ!$B$40:$B$783,L$331)+'СЕТ СН'!$F$16</f>
        <v>#REF!</v>
      </c>
      <c r="M357" s="36" t="e">
        <f>SUMIFS(СВЦЭМ!#REF!,СВЦЭМ!$A$40:$A$783,$A357,СВЦЭМ!$B$40:$B$783,M$331)+'СЕТ СН'!$F$16</f>
        <v>#REF!</v>
      </c>
      <c r="N357" s="36" t="e">
        <f>SUMIFS(СВЦЭМ!#REF!,СВЦЭМ!$A$40:$A$783,$A357,СВЦЭМ!$B$40:$B$783,N$331)+'СЕТ СН'!$F$16</f>
        <v>#REF!</v>
      </c>
      <c r="O357" s="36" t="e">
        <f>SUMIFS(СВЦЭМ!#REF!,СВЦЭМ!$A$40:$A$783,$A357,СВЦЭМ!$B$40:$B$783,O$331)+'СЕТ СН'!$F$16</f>
        <v>#REF!</v>
      </c>
      <c r="P357" s="36" t="e">
        <f>SUMIFS(СВЦЭМ!#REF!,СВЦЭМ!$A$40:$A$783,$A357,СВЦЭМ!$B$40:$B$783,P$331)+'СЕТ СН'!$F$16</f>
        <v>#REF!</v>
      </c>
      <c r="Q357" s="36" t="e">
        <f>SUMIFS(СВЦЭМ!#REF!,СВЦЭМ!$A$40:$A$783,$A357,СВЦЭМ!$B$40:$B$783,Q$331)+'СЕТ СН'!$F$16</f>
        <v>#REF!</v>
      </c>
      <c r="R357" s="36" t="e">
        <f>SUMIFS(СВЦЭМ!#REF!,СВЦЭМ!$A$40:$A$783,$A357,СВЦЭМ!$B$40:$B$783,R$331)+'СЕТ СН'!$F$16</f>
        <v>#REF!</v>
      </c>
      <c r="S357" s="36" t="e">
        <f>SUMIFS(СВЦЭМ!#REF!,СВЦЭМ!$A$40:$A$783,$A357,СВЦЭМ!$B$40:$B$783,S$331)+'СЕТ СН'!$F$16</f>
        <v>#REF!</v>
      </c>
      <c r="T357" s="36" t="e">
        <f>SUMIFS(СВЦЭМ!#REF!,СВЦЭМ!$A$40:$A$783,$A357,СВЦЭМ!$B$40:$B$783,T$331)+'СЕТ СН'!$F$16</f>
        <v>#REF!</v>
      </c>
      <c r="U357" s="36" t="e">
        <f>SUMIFS(СВЦЭМ!#REF!,СВЦЭМ!$A$40:$A$783,$A357,СВЦЭМ!$B$40:$B$783,U$331)+'СЕТ СН'!$F$16</f>
        <v>#REF!</v>
      </c>
      <c r="V357" s="36" t="e">
        <f>SUMIFS(СВЦЭМ!#REF!,СВЦЭМ!$A$40:$A$783,$A357,СВЦЭМ!$B$40:$B$783,V$331)+'СЕТ СН'!$F$16</f>
        <v>#REF!</v>
      </c>
      <c r="W357" s="36" t="e">
        <f>SUMIFS(СВЦЭМ!#REF!,СВЦЭМ!$A$40:$A$783,$A357,СВЦЭМ!$B$40:$B$783,W$331)+'СЕТ СН'!$F$16</f>
        <v>#REF!</v>
      </c>
      <c r="X357" s="36" t="e">
        <f>SUMIFS(СВЦЭМ!#REF!,СВЦЭМ!$A$40:$A$783,$A357,СВЦЭМ!$B$40:$B$783,X$331)+'СЕТ СН'!$F$16</f>
        <v>#REF!</v>
      </c>
      <c r="Y357" s="36" t="e">
        <f>SUMIFS(СВЦЭМ!#REF!,СВЦЭМ!$A$40:$A$783,$A357,СВЦЭМ!$B$40:$B$783,Y$331)+'СЕТ СН'!$F$16</f>
        <v>#REF!</v>
      </c>
    </row>
    <row r="358" spans="1:27" ht="15.75" hidden="1" x14ac:dyDescent="0.2">
      <c r="A358" s="35">
        <f t="shared" si="9"/>
        <v>44374</v>
      </c>
      <c r="B358" s="36" t="e">
        <f>SUMIFS(СВЦЭМ!#REF!,СВЦЭМ!$A$40:$A$783,$A358,СВЦЭМ!$B$40:$B$783,B$331)+'СЕТ СН'!$F$16</f>
        <v>#REF!</v>
      </c>
      <c r="C358" s="36" t="e">
        <f>SUMIFS(СВЦЭМ!#REF!,СВЦЭМ!$A$40:$A$783,$A358,СВЦЭМ!$B$40:$B$783,C$331)+'СЕТ СН'!$F$16</f>
        <v>#REF!</v>
      </c>
      <c r="D358" s="36" t="e">
        <f>SUMIFS(СВЦЭМ!#REF!,СВЦЭМ!$A$40:$A$783,$A358,СВЦЭМ!$B$40:$B$783,D$331)+'СЕТ СН'!$F$16</f>
        <v>#REF!</v>
      </c>
      <c r="E358" s="36" t="e">
        <f>SUMIFS(СВЦЭМ!#REF!,СВЦЭМ!$A$40:$A$783,$A358,СВЦЭМ!$B$40:$B$783,E$331)+'СЕТ СН'!$F$16</f>
        <v>#REF!</v>
      </c>
      <c r="F358" s="36" t="e">
        <f>SUMIFS(СВЦЭМ!#REF!,СВЦЭМ!$A$40:$A$783,$A358,СВЦЭМ!$B$40:$B$783,F$331)+'СЕТ СН'!$F$16</f>
        <v>#REF!</v>
      </c>
      <c r="G358" s="36" t="e">
        <f>SUMIFS(СВЦЭМ!#REF!,СВЦЭМ!$A$40:$A$783,$A358,СВЦЭМ!$B$40:$B$783,G$331)+'СЕТ СН'!$F$16</f>
        <v>#REF!</v>
      </c>
      <c r="H358" s="36" t="e">
        <f>SUMIFS(СВЦЭМ!#REF!,СВЦЭМ!$A$40:$A$783,$A358,СВЦЭМ!$B$40:$B$783,H$331)+'СЕТ СН'!$F$16</f>
        <v>#REF!</v>
      </c>
      <c r="I358" s="36" t="e">
        <f>SUMIFS(СВЦЭМ!#REF!,СВЦЭМ!$A$40:$A$783,$A358,СВЦЭМ!$B$40:$B$783,I$331)+'СЕТ СН'!$F$16</f>
        <v>#REF!</v>
      </c>
      <c r="J358" s="36" t="e">
        <f>SUMIFS(СВЦЭМ!#REF!,СВЦЭМ!$A$40:$A$783,$A358,СВЦЭМ!$B$40:$B$783,J$331)+'СЕТ СН'!$F$16</f>
        <v>#REF!</v>
      </c>
      <c r="K358" s="36" t="e">
        <f>SUMIFS(СВЦЭМ!#REF!,СВЦЭМ!$A$40:$A$783,$A358,СВЦЭМ!$B$40:$B$783,K$331)+'СЕТ СН'!$F$16</f>
        <v>#REF!</v>
      </c>
      <c r="L358" s="36" t="e">
        <f>SUMIFS(СВЦЭМ!#REF!,СВЦЭМ!$A$40:$A$783,$A358,СВЦЭМ!$B$40:$B$783,L$331)+'СЕТ СН'!$F$16</f>
        <v>#REF!</v>
      </c>
      <c r="M358" s="36" t="e">
        <f>SUMIFS(СВЦЭМ!#REF!,СВЦЭМ!$A$40:$A$783,$A358,СВЦЭМ!$B$40:$B$783,M$331)+'СЕТ СН'!$F$16</f>
        <v>#REF!</v>
      </c>
      <c r="N358" s="36" t="e">
        <f>SUMIFS(СВЦЭМ!#REF!,СВЦЭМ!$A$40:$A$783,$A358,СВЦЭМ!$B$40:$B$783,N$331)+'СЕТ СН'!$F$16</f>
        <v>#REF!</v>
      </c>
      <c r="O358" s="36" t="e">
        <f>SUMIFS(СВЦЭМ!#REF!,СВЦЭМ!$A$40:$A$783,$A358,СВЦЭМ!$B$40:$B$783,O$331)+'СЕТ СН'!$F$16</f>
        <v>#REF!</v>
      </c>
      <c r="P358" s="36" t="e">
        <f>SUMIFS(СВЦЭМ!#REF!,СВЦЭМ!$A$40:$A$783,$A358,СВЦЭМ!$B$40:$B$783,P$331)+'СЕТ СН'!$F$16</f>
        <v>#REF!</v>
      </c>
      <c r="Q358" s="36" t="e">
        <f>SUMIFS(СВЦЭМ!#REF!,СВЦЭМ!$A$40:$A$783,$A358,СВЦЭМ!$B$40:$B$783,Q$331)+'СЕТ СН'!$F$16</f>
        <v>#REF!</v>
      </c>
      <c r="R358" s="36" t="e">
        <f>SUMIFS(СВЦЭМ!#REF!,СВЦЭМ!$A$40:$A$783,$A358,СВЦЭМ!$B$40:$B$783,R$331)+'СЕТ СН'!$F$16</f>
        <v>#REF!</v>
      </c>
      <c r="S358" s="36" t="e">
        <f>SUMIFS(СВЦЭМ!#REF!,СВЦЭМ!$A$40:$A$783,$A358,СВЦЭМ!$B$40:$B$783,S$331)+'СЕТ СН'!$F$16</f>
        <v>#REF!</v>
      </c>
      <c r="T358" s="36" t="e">
        <f>SUMIFS(СВЦЭМ!#REF!,СВЦЭМ!$A$40:$A$783,$A358,СВЦЭМ!$B$40:$B$783,T$331)+'СЕТ СН'!$F$16</f>
        <v>#REF!</v>
      </c>
      <c r="U358" s="36" t="e">
        <f>SUMIFS(СВЦЭМ!#REF!,СВЦЭМ!$A$40:$A$783,$A358,СВЦЭМ!$B$40:$B$783,U$331)+'СЕТ СН'!$F$16</f>
        <v>#REF!</v>
      </c>
      <c r="V358" s="36" t="e">
        <f>SUMIFS(СВЦЭМ!#REF!,СВЦЭМ!$A$40:$A$783,$A358,СВЦЭМ!$B$40:$B$783,V$331)+'СЕТ СН'!$F$16</f>
        <v>#REF!</v>
      </c>
      <c r="W358" s="36" t="e">
        <f>SUMIFS(СВЦЭМ!#REF!,СВЦЭМ!$A$40:$A$783,$A358,СВЦЭМ!$B$40:$B$783,W$331)+'СЕТ СН'!$F$16</f>
        <v>#REF!</v>
      </c>
      <c r="X358" s="36" t="e">
        <f>SUMIFS(СВЦЭМ!#REF!,СВЦЭМ!$A$40:$A$783,$A358,СВЦЭМ!$B$40:$B$783,X$331)+'СЕТ СН'!$F$16</f>
        <v>#REF!</v>
      </c>
      <c r="Y358" s="36" t="e">
        <f>SUMIFS(СВЦЭМ!#REF!,СВЦЭМ!$A$40:$A$783,$A358,СВЦЭМ!$B$40:$B$783,Y$331)+'СЕТ СН'!$F$16</f>
        <v>#REF!</v>
      </c>
    </row>
    <row r="359" spans="1:27" ht="15.75" hidden="1" x14ac:dyDescent="0.2">
      <c r="A359" s="35">
        <f t="shared" si="9"/>
        <v>44375</v>
      </c>
      <c r="B359" s="36" t="e">
        <f>SUMIFS(СВЦЭМ!#REF!,СВЦЭМ!$A$40:$A$783,$A359,СВЦЭМ!$B$40:$B$783,B$331)+'СЕТ СН'!$F$16</f>
        <v>#REF!</v>
      </c>
      <c r="C359" s="36" t="e">
        <f>SUMIFS(СВЦЭМ!#REF!,СВЦЭМ!$A$40:$A$783,$A359,СВЦЭМ!$B$40:$B$783,C$331)+'СЕТ СН'!$F$16</f>
        <v>#REF!</v>
      </c>
      <c r="D359" s="36" t="e">
        <f>SUMIFS(СВЦЭМ!#REF!,СВЦЭМ!$A$40:$A$783,$A359,СВЦЭМ!$B$40:$B$783,D$331)+'СЕТ СН'!$F$16</f>
        <v>#REF!</v>
      </c>
      <c r="E359" s="36" t="e">
        <f>SUMIFS(СВЦЭМ!#REF!,СВЦЭМ!$A$40:$A$783,$A359,СВЦЭМ!$B$40:$B$783,E$331)+'СЕТ СН'!$F$16</f>
        <v>#REF!</v>
      </c>
      <c r="F359" s="36" t="e">
        <f>SUMIFS(СВЦЭМ!#REF!,СВЦЭМ!$A$40:$A$783,$A359,СВЦЭМ!$B$40:$B$783,F$331)+'СЕТ СН'!$F$16</f>
        <v>#REF!</v>
      </c>
      <c r="G359" s="36" t="e">
        <f>SUMIFS(СВЦЭМ!#REF!,СВЦЭМ!$A$40:$A$783,$A359,СВЦЭМ!$B$40:$B$783,G$331)+'СЕТ СН'!$F$16</f>
        <v>#REF!</v>
      </c>
      <c r="H359" s="36" t="e">
        <f>SUMIFS(СВЦЭМ!#REF!,СВЦЭМ!$A$40:$A$783,$A359,СВЦЭМ!$B$40:$B$783,H$331)+'СЕТ СН'!$F$16</f>
        <v>#REF!</v>
      </c>
      <c r="I359" s="36" t="e">
        <f>SUMIFS(СВЦЭМ!#REF!,СВЦЭМ!$A$40:$A$783,$A359,СВЦЭМ!$B$40:$B$783,I$331)+'СЕТ СН'!$F$16</f>
        <v>#REF!</v>
      </c>
      <c r="J359" s="36" t="e">
        <f>SUMIFS(СВЦЭМ!#REF!,СВЦЭМ!$A$40:$A$783,$A359,СВЦЭМ!$B$40:$B$783,J$331)+'СЕТ СН'!$F$16</f>
        <v>#REF!</v>
      </c>
      <c r="K359" s="36" t="e">
        <f>SUMIFS(СВЦЭМ!#REF!,СВЦЭМ!$A$40:$A$783,$A359,СВЦЭМ!$B$40:$B$783,K$331)+'СЕТ СН'!$F$16</f>
        <v>#REF!</v>
      </c>
      <c r="L359" s="36" t="e">
        <f>SUMIFS(СВЦЭМ!#REF!,СВЦЭМ!$A$40:$A$783,$A359,СВЦЭМ!$B$40:$B$783,L$331)+'СЕТ СН'!$F$16</f>
        <v>#REF!</v>
      </c>
      <c r="M359" s="36" t="e">
        <f>SUMIFS(СВЦЭМ!#REF!,СВЦЭМ!$A$40:$A$783,$A359,СВЦЭМ!$B$40:$B$783,M$331)+'СЕТ СН'!$F$16</f>
        <v>#REF!</v>
      </c>
      <c r="N359" s="36" t="e">
        <f>SUMIFS(СВЦЭМ!#REF!,СВЦЭМ!$A$40:$A$783,$A359,СВЦЭМ!$B$40:$B$783,N$331)+'СЕТ СН'!$F$16</f>
        <v>#REF!</v>
      </c>
      <c r="O359" s="36" t="e">
        <f>SUMIFS(СВЦЭМ!#REF!,СВЦЭМ!$A$40:$A$783,$A359,СВЦЭМ!$B$40:$B$783,O$331)+'СЕТ СН'!$F$16</f>
        <v>#REF!</v>
      </c>
      <c r="P359" s="36" t="e">
        <f>SUMIFS(СВЦЭМ!#REF!,СВЦЭМ!$A$40:$A$783,$A359,СВЦЭМ!$B$40:$B$783,P$331)+'СЕТ СН'!$F$16</f>
        <v>#REF!</v>
      </c>
      <c r="Q359" s="36" t="e">
        <f>SUMIFS(СВЦЭМ!#REF!,СВЦЭМ!$A$40:$A$783,$A359,СВЦЭМ!$B$40:$B$783,Q$331)+'СЕТ СН'!$F$16</f>
        <v>#REF!</v>
      </c>
      <c r="R359" s="36" t="e">
        <f>SUMIFS(СВЦЭМ!#REF!,СВЦЭМ!$A$40:$A$783,$A359,СВЦЭМ!$B$40:$B$783,R$331)+'СЕТ СН'!$F$16</f>
        <v>#REF!</v>
      </c>
      <c r="S359" s="36" t="e">
        <f>SUMIFS(СВЦЭМ!#REF!,СВЦЭМ!$A$40:$A$783,$A359,СВЦЭМ!$B$40:$B$783,S$331)+'СЕТ СН'!$F$16</f>
        <v>#REF!</v>
      </c>
      <c r="T359" s="36" t="e">
        <f>SUMIFS(СВЦЭМ!#REF!,СВЦЭМ!$A$40:$A$783,$A359,СВЦЭМ!$B$40:$B$783,T$331)+'СЕТ СН'!$F$16</f>
        <v>#REF!</v>
      </c>
      <c r="U359" s="36" t="e">
        <f>SUMIFS(СВЦЭМ!#REF!,СВЦЭМ!$A$40:$A$783,$A359,СВЦЭМ!$B$40:$B$783,U$331)+'СЕТ СН'!$F$16</f>
        <v>#REF!</v>
      </c>
      <c r="V359" s="36" t="e">
        <f>SUMIFS(СВЦЭМ!#REF!,СВЦЭМ!$A$40:$A$783,$A359,СВЦЭМ!$B$40:$B$783,V$331)+'СЕТ СН'!$F$16</f>
        <v>#REF!</v>
      </c>
      <c r="W359" s="36" t="e">
        <f>SUMIFS(СВЦЭМ!#REF!,СВЦЭМ!$A$40:$A$783,$A359,СВЦЭМ!$B$40:$B$783,W$331)+'СЕТ СН'!$F$16</f>
        <v>#REF!</v>
      </c>
      <c r="X359" s="36" t="e">
        <f>SUMIFS(СВЦЭМ!#REF!,СВЦЭМ!$A$40:$A$783,$A359,СВЦЭМ!$B$40:$B$783,X$331)+'СЕТ СН'!$F$16</f>
        <v>#REF!</v>
      </c>
      <c r="Y359" s="36" t="e">
        <f>SUMIFS(СВЦЭМ!#REF!,СВЦЭМ!$A$40:$A$783,$A359,СВЦЭМ!$B$40:$B$783,Y$331)+'СЕТ СН'!$F$16</f>
        <v>#REF!</v>
      </c>
    </row>
    <row r="360" spans="1:27" ht="15.75" hidden="1" x14ac:dyDescent="0.2">
      <c r="A360" s="35">
        <f t="shared" si="9"/>
        <v>44376</v>
      </c>
      <c r="B360" s="36" t="e">
        <f>SUMIFS(СВЦЭМ!#REF!,СВЦЭМ!$A$40:$A$783,$A360,СВЦЭМ!$B$40:$B$783,B$331)+'СЕТ СН'!$F$16</f>
        <v>#REF!</v>
      </c>
      <c r="C360" s="36" t="e">
        <f>SUMIFS(СВЦЭМ!#REF!,СВЦЭМ!$A$40:$A$783,$A360,СВЦЭМ!$B$40:$B$783,C$331)+'СЕТ СН'!$F$16</f>
        <v>#REF!</v>
      </c>
      <c r="D360" s="36" t="e">
        <f>SUMIFS(СВЦЭМ!#REF!,СВЦЭМ!$A$40:$A$783,$A360,СВЦЭМ!$B$40:$B$783,D$331)+'СЕТ СН'!$F$16</f>
        <v>#REF!</v>
      </c>
      <c r="E360" s="36" t="e">
        <f>SUMIFS(СВЦЭМ!#REF!,СВЦЭМ!$A$40:$A$783,$A360,СВЦЭМ!$B$40:$B$783,E$331)+'СЕТ СН'!$F$16</f>
        <v>#REF!</v>
      </c>
      <c r="F360" s="36" t="e">
        <f>SUMIFS(СВЦЭМ!#REF!,СВЦЭМ!$A$40:$A$783,$A360,СВЦЭМ!$B$40:$B$783,F$331)+'СЕТ СН'!$F$16</f>
        <v>#REF!</v>
      </c>
      <c r="G360" s="36" t="e">
        <f>SUMIFS(СВЦЭМ!#REF!,СВЦЭМ!$A$40:$A$783,$A360,СВЦЭМ!$B$40:$B$783,G$331)+'СЕТ СН'!$F$16</f>
        <v>#REF!</v>
      </c>
      <c r="H360" s="36" t="e">
        <f>SUMIFS(СВЦЭМ!#REF!,СВЦЭМ!$A$40:$A$783,$A360,СВЦЭМ!$B$40:$B$783,H$331)+'СЕТ СН'!$F$16</f>
        <v>#REF!</v>
      </c>
      <c r="I360" s="36" t="e">
        <f>SUMIFS(СВЦЭМ!#REF!,СВЦЭМ!$A$40:$A$783,$A360,СВЦЭМ!$B$40:$B$783,I$331)+'СЕТ СН'!$F$16</f>
        <v>#REF!</v>
      </c>
      <c r="J360" s="36" t="e">
        <f>SUMIFS(СВЦЭМ!#REF!,СВЦЭМ!$A$40:$A$783,$A360,СВЦЭМ!$B$40:$B$783,J$331)+'СЕТ СН'!$F$16</f>
        <v>#REF!</v>
      </c>
      <c r="K360" s="36" t="e">
        <f>SUMIFS(СВЦЭМ!#REF!,СВЦЭМ!$A$40:$A$783,$A360,СВЦЭМ!$B$40:$B$783,K$331)+'СЕТ СН'!$F$16</f>
        <v>#REF!</v>
      </c>
      <c r="L360" s="36" t="e">
        <f>SUMIFS(СВЦЭМ!#REF!,СВЦЭМ!$A$40:$A$783,$A360,СВЦЭМ!$B$40:$B$783,L$331)+'СЕТ СН'!$F$16</f>
        <v>#REF!</v>
      </c>
      <c r="M360" s="36" t="e">
        <f>SUMIFS(СВЦЭМ!#REF!,СВЦЭМ!$A$40:$A$783,$A360,СВЦЭМ!$B$40:$B$783,M$331)+'СЕТ СН'!$F$16</f>
        <v>#REF!</v>
      </c>
      <c r="N360" s="36" t="e">
        <f>SUMIFS(СВЦЭМ!#REF!,СВЦЭМ!$A$40:$A$783,$A360,СВЦЭМ!$B$40:$B$783,N$331)+'СЕТ СН'!$F$16</f>
        <v>#REF!</v>
      </c>
      <c r="O360" s="36" t="e">
        <f>SUMIFS(СВЦЭМ!#REF!,СВЦЭМ!$A$40:$A$783,$A360,СВЦЭМ!$B$40:$B$783,O$331)+'СЕТ СН'!$F$16</f>
        <v>#REF!</v>
      </c>
      <c r="P360" s="36" t="e">
        <f>SUMIFS(СВЦЭМ!#REF!,СВЦЭМ!$A$40:$A$783,$A360,СВЦЭМ!$B$40:$B$783,P$331)+'СЕТ СН'!$F$16</f>
        <v>#REF!</v>
      </c>
      <c r="Q360" s="36" t="e">
        <f>SUMIFS(СВЦЭМ!#REF!,СВЦЭМ!$A$40:$A$783,$A360,СВЦЭМ!$B$40:$B$783,Q$331)+'СЕТ СН'!$F$16</f>
        <v>#REF!</v>
      </c>
      <c r="R360" s="36" t="e">
        <f>SUMIFS(СВЦЭМ!#REF!,СВЦЭМ!$A$40:$A$783,$A360,СВЦЭМ!$B$40:$B$783,R$331)+'СЕТ СН'!$F$16</f>
        <v>#REF!</v>
      </c>
      <c r="S360" s="36" t="e">
        <f>SUMIFS(СВЦЭМ!#REF!,СВЦЭМ!$A$40:$A$783,$A360,СВЦЭМ!$B$40:$B$783,S$331)+'СЕТ СН'!$F$16</f>
        <v>#REF!</v>
      </c>
      <c r="T360" s="36" t="e">
        <f>SUMIFS(СВЦЭМ!#REF!,СВЦЭМ!$A$40:$A$783,$A360,СВЦЭМ!$B$40:$B$783,T$331)+'СЕТ СН'!$F$16</f>
        <v>#REF!</v>
      </c>
      <c r="U360" s="36" t="e">
        <f>SUMIFS(СВЦЭМ!#REF!,СВЦЭМ!$A$40:$A$783,$A360,СВЦЭМ!$B$40:$B$783,U$331)+'СЕТ СН'!$F$16</f>
        <v>#REF!</v>
      </c>
      <c r="V360" s="36" t="e">
        <f>SUMIFS(СВЦЭМ!#REF!,СВЦЭМ!$A$40:$A$783,$A360,СВЦЭМ!$B$40:$B$783,V$331)+'СЕТ СН'!$F$16</f>
        <v>#REF!</v>
      </c>
      <c r="W360" s="36" t="e">
        <f>SUMIFS(СВЦЭМ!#REF!,СВЦЭМ!$A$40:$A$783,$A360,СВЦЭМ!$B$40:$B$783,W$331)+'СЕТ СН'!$F$16</f>
        <v>#REF!</v>
      </c>
      <c r="X360" s="36" t="e">
        <f>SUMIFS(СВЦЭМ!#REF!,СВЦЭМ!$A$40:$A$783,$A360,СВЦЭМ!$B$40:$B$783,X$331)+'СЕТ СН'!$F$16</f>
        <v>#REF!</v>
      </c>
      <c r="Y360" s="36" t="e">
        <f>SUMIFS(СВЦЭМ!#REF!,СВЦЭМ!$A$40:$A$783,$A360,СВЦЭМ!$B$40:$B$783,Y$331)+'СЕТ СН'!$F$16</f>
        <v>#REF!</v>
      </c>
    </row>
    <row r="361" spans="1:27" ht="15.75" hidden="1" x14ac:dyDescent="0.2">
      <c r="A361" s="35">
        <f t="shared" si="9"/>
        <v>44377</v>
      </c>
      <c r="B361" s="36" t="e">
        <f>SUMIFS(СВЦЭМ!#REF!,СВЦЭМ!$A$40:$A$783,$A361,СВЦЭМ!$B$40:$B$783,B$331)+'СЕТ СН'!$F$16</f>
        <v>#REF!</v>
      </c>
      <c r="C361" s="36" t="e">
        <f>SUMIFS(СВЦЭМ!#REF!,СВЦЭМ!$A$40:$A$783,$A361,СВЦЭМ!$B$40:$B$783,C$331)+'СЕТ СН'!$F$16</f>
        <v>#REF!</v>
      </c>
      <c r="D361" s="36" t="e">
        <f>SUMIFS(СВЦЭМ!#REF!,СВЦЭМ!$A$40:$A$783,$A361,СВЦЭМ!$B$40:$B$783,D$331)+'СЕТ СН'!$F$16</f>
        <v>#REF!</v>
      </c>
      <c r="E361" s="36" t="e">
        <f>SUMIFS(СВЦЭМ!#REF!,СВЦЭМ!$A$40:$A$783,$A361,СВЦЭМ!$B$40:$B$783,E$331)+'СЕТ СН'!$F$16</f>
        <v>#REF!</v>
      </c>
      <c r="F361" s="36" t="e">
        <f>SUMIFS(СВЦЭМ!#REF!,СВЦЭМ!$A$40:$A$783,$A361,СВЦЭМ!$B$40:$B$783,F$331)+'СЕТ СН'!$F$16</f>
        <v>#REF!</v>
      </c>
      <c r="G361" s="36" t="e">
        <f>SUMIFS(СВЦЭМ!#REF!,СВЦЭМ!$A$40:$A$783,$A361,СВЦЭМ!$B$40:$B$783,G$331)+'СЕТ СН'!$F$16</f>
        <v>#REF!</v>
      </c>
      <c r="H361" s="36" t="e">
        <f>SUMIFS(СВЦЭМ!#REF!,СВЦЭМ!$A$40:$A$783,$A361,СВЦЭМ!$B$40:$B$783,H$331)+'СЕТ СН'!$F$16</f>
        <v>#REF!</v>
      </c>
      <c r="I361" s="36" t="e">
        <f>SUMIFS(СВЦЭМ!#REF!,СВЦЭМ!$A$40:$A$783,$A361,СВЦЭМ!$B$40:$B$783,I$331)+'СЕТ СН'!$F$16</f>
        <v>#REF!</v>
      </c>
      <c r="J361" s="36" t="e">
        <f>SUMIFS(СВЦЭМ!#REF!,СВЦЭМ!$A$40:$A$783,$A361,СВЦЭМ!$B$40:$B$783,J$331)+'СЕТ СН'!$F$16</f>
        <v>#REF!</v>
      </c>
      <c r="K361" s="36" t="e">
        <f>SUMIFS(СВЦЭМ!#REF!,СВЦЭМ!$A$40:$A$783,$A361,СВЦЭМ!$B$40:$B$783,K$331)+'СЕТ СН'!$F$16</f>
        <v>#REF!</v>
      </c>
      <c r="L361" s="36" t="e">
        <f>SUMIFS(СВЦЭМ!#REF!,СВЦЭМ!$A$40:$A$783,$A361,СВЦЭМ!$B$40:$B$783,L$331)+'СЕТ СН'!$F$16</f>
        <v>#REF!</v>
      </c>
      <c r="M361" s="36" t="e">
        <f>SUMIFS(СВЦЭМ!#REF!,СВЦЭМ!$A$40:$A$783,$A361,СВЦЭМ!$B$40:$B$783,M$331)+'СЕТ СН'!$F$16</f>
        <v>#REF!</v>
      </c>
      <c r="N361" s="36" t="e">
        <f>SUMIFS(СВЦЭМ!#REF!,СВЦЭМ!$A$40:$A$783,$A361,СВЦЭМ!$B$40:$B$783,N$331)+'СЕТ СН'!$F$16</f>
        <v>#REF!</v>
      </c>
      <c r="O361" s="36" t="e">
        <f>SUMIFS(СВЦЭМ!#REF!,СВЦЭМ!$A$40:$A$783,$A361,СВЦЭМ!$B$40:$B$783,O$331)+'СЕТ СН'!$F$16</f>
        <v>#REF!</v>
      </c>
      <c r="P361" s="36" t="e">
        <f>SUMIFS(СВЦЭМ!#REF!,СВЦЭМ!$A$40:$A$783,$A361,СВЦЭМ!$B$40:$B$783,P$331)+'СЕТ СН'!$F$16</f>
        <v>#REF!</v>
      </c>
      <c r="Q361" s="36" t="e">
        <f>SUMIFS(СВЦЭМ!#REF!,СВЦЭМ!$A$40:$A$783,$A361,СВЦЭМ!$B$40:$B$783,Q$331)+'СЕТ СН'!$F$16</f>
        <v>#REF!</v>
      </c>
      <c r="R361" s="36" t="e">
        <f>SUMIFS(СВЦЭМ!#REF!,СВЦЭМ!$A$40:$A$783,$A361,СВЦЭМ!$B$40:$B$783,R$331)+'СЕТ СН'!$F$16</f>
        <v>#REF!</v>
      </c>
      <c r="S361" s="36" t="e">
        <f>SUMIFS(СВЦЭМ!#REF!,СВЦЭМ!$A$40:$A$783,$A361,СВЦЭМ!$B$40:$B$783,S$331)+'СЕТ СН'!$F$16</f>
        <v>#REF!</v>
      </c>
      <c r="T361" s="36" t="e">
        <f>SUMIFS(СВЦЭМ!#REF!,СВЦЭМ!$A$40:$A$783,$A361,СВЦЭМ!$B$40:$B$783,T$331)+'СЕТ СН'!$F$16</f>
        <v>#REF!</v>
      </c>
      <c r="U361" s="36" t="e">
        <f>SUMIFS(СВЦЭМ!#REF!,СВЦЭМ!$A$40:$A$783,$A361,СВЦЭМ!$B$40:$B$783,U$331)+'СЕТ СН'!$F$16</f>
        <v>#REF!</v>
      </c>
      <c r="V361" s="36" t="e">
        <f>SUMIFS(СВЦЭМ!#REF!,СВЦЭМ!$A$40:$A$783,$A361,СВЦЭМ!$B$40:$B$783,V$331)+'СЕТ СН'!$F$16</f>
        <v>#REF!</v>
      </c>
      <c r="W361" s="36" t="e">
        <f>SUMIFS(СВЦЭМ!#REF!,СВЦЭМ!$A$40:$A$783,$A361,СВЦЭМ!$B$40:$B$783,W$331)+'СЕТ СН'!$F$16</f>
        <v>#REF!</v>
      </c>
      <c r="X361" s="36" t="e">
        <f>SUMIFS(СВЦЭМ!#REF!,СВЦЭМ!$A$40:$A$783,$A361,СВЦЭМ!$B$40:$B$783,X$331)+'СЕТ СН'!$F$16</f>
        <v>#REF!</v>
      </c>
      <c r="Y361" s="36" t="e">
        <f>SUMIFS(СВЦЭМ!#REF!,СВЦЭМ!$A$40:$A$783,$A361,СВЦЭМ!$B$40:$B$783,Y$331)+'СЕТ СН'!$F$16</f>
        <v>#REF!</v>
      </c>
    </row>
    <row r="362" spans="1:27" ht="15.75" hidden="1" x14ac:dyDescent="0.2">
      <c r="A362" s="35">
        <f t="shared" si="9"/>
        <v>44378</v>
      </c>
      <c r="B362" s="36" t="e">
        <f>SUMIFS(СВЦЭМ!#REF!,СВЦЭМ!$A$40:$A$783,$A362,СВЦЭМ!$B$40:$B$783,B$331)+'СЕТ СН'!$F$16</f>
        <v>#REF!</v>
      </c>
      <c r="C362" s="36" t="e">
        <f>SUMIFS(СВЦЭМ!#REF!,СВЦЭМ!$A$40:$A$783,$A362,СВЦЭМ!$B$40:$B$783,C$331)+'СЕТ СН'!$F$16</f>
        <v>#REF!</v>
      </c>
      <c r="D362" s="36" t="e">
        <f>SUMIFS(СВЦЭМ!#REF!,СВЦЭМ!$A$40:$A$783,$A362,СВЦЭМ!$B$40:$B$783,D$331)+'СЕТ СН'!$F$16</f>
        <v>#REF!</v>
      </c>
      <c r="E362" s="36" t="e">
        <f>SUMIFS(СВЦЭМ!#REF!,СВЦЭМ!$A$40:$A$783,$A362,СВЦЭМ!$B$40:$B$783,E$331)+'СЕТ СН'!$F$16</f>
        <v>#REF!</v>
      </c>
      <c r="F362" s="36" t="e">
        <f>SUMIFS(СВЦЭМ!#REF!,СВЦЭМ!$A$40:$A$783,$A362,СВЦЭМ!$B$40:$B$783,F$331)+'СЕТ СН'!$F$16</f>
        <v>#REF!</v>
      </c>
      <c r="G362" s="36" t="e">
        <f>SUMIFS(СВЦЭМ!#REF!,СВЦЭМ!$A$40:$A$783,$A362,СВЦЭМ!$B$40:$B$783,G$331)+'СЕТ СН'!$F$16</f>
        <v>#REF!</v>
      </c>
      <c r="H362" s="36" t="e">
        <f>SUMIFS(СВЦЭМ!#REF!,СВЦЭМ!$A$40:$A$783,$A362,СВЦЭМ!$B$40:$B$783,H$331)+'СЕТ СН'!$F$16</f>
        <v>#REF!</v>
      </c>
      <c r="I362" s="36" t="e">
        <f>SUMIFS(СВЦЭМ!#REF!,СВЦЭМ!$A$40:$A$783,$A362,СВЦЭМ!$B$40:$B$783,I$331)+'СЕТ СН'!$F$16</f>
        <v>#REF!</v>
      </c>
      <c r="J362" s="36" t="e">
        <f>SUMIFS(СВЦЭМ!#REF!,СВЦЭМ!$A$40:$A$783,$A362,СВЦЭМ!$B$40:$B$783,J$331)+'СЕТ СН'!$F$16</f>
        <v>#REF!</v>
      </c>
      <c r="K362" s="36" t="e">
        <f>SUMIFS(СВЦЭМ!#REF!,СВЦЭМ!$A$40:$A$783,$A362,СВЦЭМ!$B$40:$B$783,K$331)+'СЕТ СН'!$F$16</f>
        <v>#REF!</v>
      </c>
      <c r="L362" s="36" t="e">
        <f>SUMIFS(СВЦЭМ!#REF!,СВЦЭМ!$A$40:$A$783,$A362,СВЦЭМ!$B$40:$B$783,L$331)+'СЕТ СН'!$F$16</f>
        <v>#REF!</v>
      </c>
      <c r="M362" s="36" t="e">
        <f>SUMIFS(СВЦЭМ!#REF!,СВЦЭМ!$A$40:$A$783,$A362,СВЦЭМ!$B$40:$B$783,M$331)+'СЕТ СН'!$F$16</f>
        <v>#REF!</v>
      </c>
      <c r="N362" s="36" t="e">
        <f>SUMIFS(СВЦЭМ!#REF!,СВЦЭМ!$A$40:$A$783,$A362,СВЦЭМ!$B$40:$B$783,N$331)+'СЕТ СН'!$F$16</f>
        <v>#REF!</v>
      </c>
      <c r="O362" s="36" t="e">
        <f>SUMIFS(СВЦЭМ!#REF!,СВЦЭМ!$A$40:$A$783,$A362,СВЦЭМ!$B$40:$B$783,O$331)+'СЕТ СН'!$F$16</f>
        <v>#REF!</v>
      </c>
      <c r="P362" s="36" t="e">
        <f>SUMIFS(СВЦЭМ!#REF!,СВЦЭМ!$A$40:$A$783,$A362,СВЦЭМ!$B$40:$B$783,P$331)+'СЕТ СН'!$F$16</f>
        <v>#REF!</v>
      </c>
      <c r="Q362" s="36" t="e">
        <f>SUMIFS(СВЦЭМ!#REF!,СВЦЭМ!$A$40:$A$783,$A362,СВЦЭМ!$B$40:$B$783,Q$331)+'СЕТ СН'!$F$16</f>
        <v>#REF!</v>
      </c>
      <c r="R362" s="36" t="e">
        <f>SUMIFS(СВЦЭМ!#REF!,СВЦЭМ!$A$40:$A$783,$A362,СВЦЭМ!$B$40:$B$783,R$331)+'СЕТ СН'!$F$16</f>
        <v>#REF!</v>
      </c>
      <c r="S362" s="36" t="e">
        <f>SUMIFS(СВЦЭМ!#REF!,СВЦЭМ!$A$40:$A$783,$A362,СВЦЭМ!$B$40:$B$783,S$331)+'СЕТ СН'!$F$16</f>
        <v>#REF!</v>
      </c>
      <c r="T362" s="36" t="e">
        <f>SUMIFS(СВЦЭМ!#REF!,СВЦЭМ!$A$40:$A$783,$A362,СВЦЭМ!$B$40:$B$783,T$331)+'СЕТ СН'!$F$16</f>
        <v>#REF!</v>
      </c>
      <c r="U362" s="36" t="e">
        <f>SUMIFS(СВЦЭМ!#REF!,СВЦЭМ!$A$40:$A$783,$A362,СВЦЭМ!$B$40:$B$783,U$331)+'СЕТ СН'!$F$16</f>
        <v>#REF!</v>
      </c>
      <c r="V362" s="36" t="e">
        <f>SUMIFS(СВЦЭМ!#REF!,СВЦЭМ!$A$40:$A$783,$A362,СВЦЭМ!$B$40:$B$783,V$331)+'СЕТ СН'!$F$16</f>
        <v>#REF!</v>
      </c>
      <c r="W362" s="36" t="e">
        <f>SUMIFS(СВЦЭМ!#REF!,СВЦЭМ!$A$40:$A$783,$A362,СВЦЭМ!$B$40:$B$783,W$331)+'СЕТ СН'!$F$16</f>
        <v>#REF!</v>
      </c>
      <c r="X362" s="36" t="e">
        <f>SUMIFS(СВЦЭМ!#REF!,СВЦЭМ!$A$40:$A$783,$A362,СВЦЭМ!$B$40:$B$783,X$331)+'СЕТ СН'!$F$16</f>
        <v>#REF!</v>
      </c>
      <c r="Y362" s="36" t="e">
        <f>SUMIFS(СВЦЭМ!#REF!,СВЦЭМ!$A$40:$A$783,$A362,СВЦЭМ!$B$40:$B$783,Y$331)+'СЕТ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01.06.2021</v>
      </c>
      <c r="B367" s="36">
        <f>SUMIFS(СВЦЭМ!$G$40:$G$783,СВЦЭМ!$A$40:$A$783,$A367,СВЦЭМ!$B$40:$B$783,B$366)+'СЕТ СН'!$F$16</f>
        <v>0</v>
      </c>
      <c r="C367" s="36">
        <f>SUMIFS(СВЦЭМ!$G$40:$G$783,СВЦЭМ!$A$40:$A$783,$A367,СВЦЭМ!$B$40:$B$783,C$366)+'СЕТ СН'!$F$16</f>
        <v>0</v>
      </c>
      <c r="D367" s="36">
        <f>SUMIFS(СВЦЭМ!$G$40:$G$783,СВЦЭМ!$A$40:$A$783,$A367,СВЦЭМ!$B$40:$B$783,D$366)+'СЕТ СН'!$F$16</f>
        <v>0</v>
      </c>
      <c r="E367" s="36">
        <f>SUMIFS(СВЦЭМ!$G$40:$G$783,СВЦЭМ!$A$40:$A$783,$A367,СВЦЭМ!$B$40:$B$783,E$366)+'СЕТ СН'!$F$16</f>
        <v>0</v>
      </c>
      <c r="F367" s="36">
        <f>SUMIFS(СВЦЭМ!$G$40:$G$783,СВЦЭМ!$A$40:$A$783,$A367,СВЦЭМ!$B$40:$B$783,F$366)+'СЕТ СН'!$F$16</f>
        <v>0</v>
      </c>
      <c r="G367" s="36">
        <f>SUMIFS(СВЦЭМ!$G$40:$G$783,СВЦЭМ!$A$40:$A$783,$A367,СВЦЭМ!$B$40:$B$783,G$366)+'СЕТ СН'!$F$16</f>
        <v>0</v>
      </c>
      <c r="H367" s="36">
        <f>SUMIFS(СВЦЭМ!$G$40:$G$783,СВЦЭМ!$A$40:$A$783,$A367,СВЦЭМ!$B$40:$B$783,H$366)+'СЕТ СН'!$F$16</f>
        <v>0</v>
      </c>
      <c r="I367" s="36">
        <f>SUMIFS(СВЦЭМ!$G$40:$G$783,СВЦЭМ!$A$40:$A$783,$A367,СВЦЭМ!$B$40:$B$783,I$366)+'СЕТ СН'!$F$16</f>
        <v>0</v>
      </c>
      <c r="J367" s="36">
        <f>SUMIFS(СВЦЭМ!$G$40:$G$783,СВЦЭМ!$A$40:$A$783,$A367,СВЦЭМ!$B$40:$B$783,J$366)+'СЕТ СН'!$F$16</f>
        <v>0</v>
      </c>
      <c r="K367" s="36">
        <f>SUMIFS(СВЦЭМ!$G$40:$G$783,СВЦЭМ!$A$40:$A$783,$A367,СВЦЭМ!$B$40:$B$783,K$366)+'СЕТ СН'!$F$16</f>
        <v>0</v>
      </c>
      <c r="L367" s="36">
        <f>SUMIFS(СВЦЭМ!$G$40:$G$783,СВЦЭМ!$A$40:$A$783,$A367,СВЦЭМ!$B$40:$B$783,L$366)+'СЕТ СН'!$F$16</f>
        <v>0</v>
      </c>
      <c r="M367" s="36">
        <f>SUMIFS(СВЦЭМ!$G$40:$G$783,СВЦЭМ!$A$40:$A$783,$A367,СВЦЭМ!$B$40:$B$783,M$366)+'СЕТ СН'!$F$16</f>
        <v>0</v>
      </c>
      <c r="N367" s="36">
        <f>SUMIFS(СВЦЭМ!$G$40:$G$783,СВЦЭМ!$A$40:$A$783,$A367,СВЦЭМ!$B$40:$B$783,N$366)+'СЕТ СН'!$F$16</f>
        <v>0</v>
      </c>
      <c r="O367" s="36">
        <f>SUMIFS(СВЦЭМ!$G$40:$G$783,СВЦЭМ!$A$40:$A$783,$A367,СВЦЭМ!$B$40:$B$783,O$366)+'СЕТ СН'!$F$16</f>
        <v>0</v>
      </c>
      <c r="P367" s="36">
        <f>SUMIFS(СВЦЭМ!$G$40:$G$783,СВЦЭМ!$A$40:$A$783,$A367,СВЦЭМ!$B$40:$B$783,P$366)+'СЕТ СН'!$F$16</f>
        <v>0</v>
      </c>
      <c r="Q367" s="36">
        <f>SUMIFS(СВЦЭМ!$G$40:$G$783,СВЦЭМ!$A$40:$A$783,$A367,СВЦЭМ!$B$40:$B$783,Q$366)+'СЕТ СН'!$F$16</f>
        <v>0</v>
      </c>
      <c r="R367" s="36">
        <f>SUMIFS(СВЦЭМ!$G$40:$G$783,СВЦЭМ!$A$40:$A$783,$A367,СВЦЭМ!$B$40:$B$783,R$366)+'СЕТ СН'!$F$16</f>
        <v>0</v>
      </c>
      <c r="S367" s="36">
        <f>SUMIFS(СВЦЭМ!$G$40:$G$783,СВЦЭМ!$A$40:$A$783,$A367,СВЦЭМ!$B$40:$B$783,S$366)+'СЕТ СН'!$F$16</f>
        <v>0</v>
      </c>
      <c r="T367" s="36">
        <f>SUMIFS(СВЦЭМ!$G$40:$G$783,СВЦЭМ!$A$40:$A$783,$A367,СВЦЭМ!$B$40:$B$783,T$366)+'СЕТ СН'!$F$16</f>
        <v>0</v>
      </c>
      <c r="U367" s="36">
        <f>SUMIFS(СВЦЭМ!$G$40:$G$783,СВЦЭМ!$A$40:$A$783,$A367,СВЦЭМ!$B$40:$B$783,U$366)+'СЕТ СН'!$F$16</f>
        <v>0</v>
      </c>
      <c r="V367" s="36">
        <f>SUMIFS(СВЦЭМ!$G$40:$G$783,СВЦЭМ!$A$40:$A$783,$A367,СВЦЭМ!$B$40:$B$783,V$366)+'СЕТ СН'!$F$16</f>
        <v>0</v>
      </c>
      <c r="W367" s="36">
        <f>SUMIFS(СВЦЭМ!$G$40:$G$783,СВЦЭМ!$A$40:$A$783,$A367,СВЦЭМ!$B$40:$B$783,W$366)+'СЕТ СН'!$F$16</f>
        <v>0</v>
      </c>
      <c r="X367" s="36">
        <f>SUMIFS(СВЦЭМ!$G$40:$G$783,СВЦЭМ!$A$40:$A$783,$A367,СВЦЭМ!$B$40:$B$783,X$366)+'СЕТ СН'!$F$16</f>
        <v>0</v>
      </c>
      <c r="Y367" s="36">
        <f>SUMIFS(СВЦЭМ!$G$40:$G$783,СВЦЭМ!$A$40:$A$783,$A367,СВЦЭМ!$B$40:$B$783,Y$366)+'СЕТ СН'!$F$16</f>
        <v>0</v>
      </c>
      <c r="AA367" s="45"/>
    </row>
    <row r="368" spans="1:27" ht="15.75" hidden="1" x14ac:dyDescent="0.2">
      <c r="A368" s="35">
        <f>A367+1</f>
        <v>44349</v>
      </c>
      <c r="B368" s="36">
        <f>SUMIFS(СВЦЭМ!$G$40:$G$783,СВЦЭМ!$A$40:$A$783,$A368,СВЦЭМ!$B$40:$B$783,B$366)+'СЕТ СН'!$F$16</f>
        <v>0</v>
      </c>
      <c r="C368" s="36">
        <f>SUMIFS(СВЦЭМ!$G$40:$G$783,СВЦЭМ!$A$40:$A$783,$A368,СВЦЭМ!$B$40:$B$783,C$366)+'СЕТ СН'!$F$16</f>
        <v>0</v>
      </c>
      <c r="D368" s="36">
        <f>SUMIFS(СВЦЭМ!$G$40:$G$783,СВЦЭМ!$A$40:$A$783,$A368,СВЦЭМ!$B$40:$B$783,D$366)+'СЕТ СН'!$F$16</f>
        <v>0</v>
      </c>
      <c r="E368" s="36">
        <f>SUMIFS(СВЦЭМ!$G$40:$G$783,СВЦЭМ!$A$40:$A$783,$A368,СВЦЭМ!$B$40:$B$783,E$366)+'СЕТ СН'!$F$16</f>
        <v>0</v>
      </c>
      <c r="F368" s="36">
        <f>SUMIFS(СВЦЭМ!$G$40:$G$783,СВЦЭМ!$A$40:$A$783,$A368,СВЦЭМ!$B$40:$B$783,F$366)+'СЕТ СН'!$F$16</f>
        <v>0</v>
      </c>
      <c r="G368" s="36">
        <f>SUMIFS(СВЦЭМ!$G$40:$G$783,СВЦЭМ!$A$40:$A$783,$A368,СВЦЭМ!$B$40:$B$783,G$366)+'СЕТ СН'!$F$16</f>
        <v>0</v>
      </c>
      <c r="H368" s="36">
        <f>SUMIFS(СВЦЭМ!$G$40:$G$783,СВЦЭМ!$A$40:$A$783,$A368,СВЦЭМ!$B$40:$B$783,H$366)+'СЕТ СН'!$F$16</f>
        <v>0</v>
      </c>
      <c r="I368" s="36">
        <f>SUMIFS(СВЦЭМ!$G$40:$G$783,СВЦЭМ!$A$40:$A$783,$A368,СВЦЭМ!$B$40:$B$783,I$366)+'СЕТ СН'!$F$16</f>
        <v>0</v>
      </c>
      <c r="J368" s="36">
        <f>SUMIFS(СВЦЭМ!$G$40:$G$783,СВЦЭМ!$A$40:$A$783,$A368,СВЦЭМ!$B$40:$B$783,J$366)+'СЕТ СН'!$F$16</f>
        <v>0</v>
      </c>
      <c r="K368" s="36">
        <f>SUMIFS(СВЦЭМ!$G$40:$G$783,СВЦЭМ!$A$40:$A$783,$A368,СВЦЭМ!$B$40:$B$783,K$366)+'СЕТ СН'!$F$16</f>
        <v>0</v>
      </c>
      <c r="L368" s="36">
        <f>SUMIFS(СВЦЭМ!$G$40:$G$783,СВЦЭМ!$A$40:$A$783,$A368,СВЦЭМ!$B$40:$B$783,L$366)+'СЕТ СН'!$F$16</f>
        <v>0</v>
      </c>
      <c r="M368" s="36">
        <f>SUMIFS(СВЦЭМ!$G$40:$G$783,СВЦЭМ!$A$40:$A$783,$A368,СВЦЭМ!$B$40:$B$783,M$366)+'СЕТ СН'!$F$16</f>
        <v>0</v>
      </c>
      <c r="N368" s="36">
        <f>SUMIFS(СВЦЭМ!$G$40:$G$783,СВЦЭМ!$A$40:$A$783,$A368,СВЦЭМ!$B$40:$B$783,N$366)+'СЕТ СН'!$F$16</f>
        <v>0</v>
      </c>
      <c r="O368" s="36">
        <f>SUMIFS(СВЦЭМ!$G$40:$G$783,СВЦЭМ!$A$40:$A$783,$A368,СВЦЭМ!$B$40:$B$783,O$366)+'СЕТ СН'!$F$16</f>
        <v>0</v>
      </c>
      <c r="P368" s="36">
        <f>SUMIFS(СВЦЭМ!$G$40:$G$783,СВЦЭМ!$A$40:$A$783,$A368,СВЦЭМ!$B$40:$B$783,P$366)+'СЕТ СН'!$F$16</f>
        <v>0</v>
      </c>
      <c r="Q368" s="36">
        <f>SUMIFS(СВЦЭМ!$G$40:$G$783,СВЦЭМ!$A$40:$A$783,$A368,СВЦЭМ!$B$40:$B$783,Q$366)+'СЕТ СН'!$F$16</f>
        <v>0</v>
      </c>
      <c r="R368" s="36">
        <f>SUMIFS(СВЦЭМ!$G$40:$G$783,СВЦЭМ!$A$40:$A$783,$A368,СВЦЭМ!$B$40:$B$783,R$366)+'СЕТ СН'!$F$16</f>
        <v>0</v>
      </c>
      <c r="S368" s="36">
        <f>SUMIFS(СВЦЭМ!$G$40:$G$783,СВЦЭМ!$A$40:$A$783,$A368,СВЦЭМ!$B$40:$B$783,S$366)+'СЕТ СН'!$F$16</f>
        <v>0</v>
      </c>
      <c r="T368" s="36">
        <f>SUMIFS(СВЦЭМ!$G$40:$G$783,СВЦЭМ!$A$40:$A$783,$A368,СВЦЭМ!$B$40:$B$783,T$366)+'СЕТ СН'!$F$16</f>
        <v>0</v>
      </c>
      <c r="U368" s="36">
        <f>SUMIFS(СВЦЭМ!$G$40:$G$783,СВЦЭМ!$A$40:$A$783,$A368,СВЦЭМ!$B$40:$B$783,U$366)+'СЕТ СН'!$F$16</f>
        <v>0</v>
      </c>
      <c r="V368" s="36">
        <f>SUMIFS(СВЦЭМ!$G$40:$G$783,СВЦЭМ!$A$40:$A$783,$A368,СВЦЭМ!$B$40:$B$783,V$366)+'СЕТ СН'!$F$16</f>
        <v>0</v>
      </c>
      <c r="W368" s="36">
        <f>SUMIFS(СВЦЭМ!$G$40:$G$783,СВЦЭМ!$A$40:$A$783,$A368,СВЦЭМ!$B$40:$B$783,W$366)+'СЕТ СН'!$F$16</f>
        <v>0</v>
      </c>
      <c r="X368" s="36">
        <f>SUMIFS(СВЦЭМ!$G$40:$G$783,СВЦЭМ!$A$40:$A$783,$A368,СВЦЭМ!$B$40:$B$783,X$366)+'СЕТ СН'!$F$16</f>
        <v>0</v>
      </c>
      <c r="Y368" s="36">
        <f>SUMIFS(СВЦЭМ!$G$40:$G$783,СВЦЭМ!$A$40:$A$783,$A368,СВЦЭМ!$B$40:$B$783,Y$366)+'СЕТ СН'!$F$16</f>
        <v>0</v>
      </c>
    </row>
    <row r="369" spans="1:25" ht="15.75" hidden="1" x14ac:dyDescent="0.2">
      <c r="A369" s="35">
        <f t="shared" ref="A369:A397" si="10">A368+1</f>
        <v>44350</v>
      </c>
      <c r="B369" s="36">
        <f>SUMIFS(СВЦЭМ!$G$40:$G$783,СВЦЭМ!$A$40:$A$783,$A369,СВЦЭМ!$B$40:$B$783,B$366)+'СЕТ СН'!$F$16</f>
        <v>0</v>
      </c>
      <c r="C369" s="36">
        <f>SUMIFS(СВЦЭМ!$G$40:$G$783,СВЦЭМ!$A$40:$A$783,$A369,СВЦЭМ!$B$40:$B$783,C$366)+'СЕТ СН'!$F$16</f>
        <v>0</v>
      </c>
      <c r="D369" s="36">
        <f>SUMIFS(СВЦЭМ!$G$40:$G$783,СВЦЭМ!$A$40:$A$783,$A369,СВЦЭМ!$B$40:$B$783,D$366)+'СЕТ СН'!$F$16</f>
        <v>0</v>
      </c>
      <c r="E369" s="36">
        <f>SUMIFS(СВЦЭМ!$G$40:$G$783,СВЦЭМ!$A$40:$A$783,$A369,СВЦЭМ!$B$40:$B$783,E$366)+'СЕТ СН'!$F$16</f>
        <v>0</v>
      </c>
      <c r="F369" s="36">
        <f>SUMIFS(СВЦЭМ!$G$40:$G$783,СВЦЭМ!$A$40:$A$783,$A369,СВЦЭМ!$B$40:$B$783,F$366)+'СЕТ СН'!$F$16</f>
        <v>0</v>
      </c>
      <c r="G369" s="36">
        <f>SUMIFS(СВЦЭМ!$G$40:$G$783,СВЦЭМ!$A$40:$A$783,$A369,СВЦЭМ!$B$40:$B$783,G$366)+'СЕТ СН'!$F$16</f>
        <v>0</v>
      </c>
      <c r="H369" s="36">
        <f>SUMIFS(СВЦЭМ!$G$40:$G$783,СВЦЭМ!$A$40:$A$783,$A369,СВЦЭМ!$B$40:$B$783,H$366)+'СЕТ СН'!$F$16</f>
        <v>0</v>
      </c>
      <c r="I369" s="36">
        <f>SUMIFS(СВЦЭМ!$G$40:$G$783,СВЦЭМ!$A$40:$A$783,$A369,СВЦЭМ!$B$40:$B$783,I$366)+'СЕТ СН'!$F$16</f>
        <v>0</v>
      </c>
      <c r="J369" s="36">
        <f>SUMIFS(СВЦЭМ!$G$40:$G$783,СВЦЭМ!$A$40:$A$783,$A369,СВЦЭМ!$B$40:$B$783,J$366)+'СЕТ СН'!$F$16</f>
        <v>0</v>
      </c>
      <c r="K369" s="36">
        <f>SUMIFS(СВЦЭМ!$G$40:$G$783,СВЦЭМ!$A$40:$A$783,$A369,СВЦЭМ!$B$40:$B$783,K$366)+'СЕТ СН'!$F$16</f>
        <v>0</v>
      </c>
      <c r="L369" s="36">
        <f>SUMIFS(СВЦЭМ!$G$40:$G$783,СВЦЭМ!$A$40:$A$783,$A369,СВЦЭМ!$B$40:$B$783,L$366)+'СЕТ СН'!$F$16</f>
        <v>0</v>
      </c>
      <c r="M369" s="36">
        <f>SUMIFS(СВЦЭМ!$G$40:$G$783,СВЦЭМ!$A$40:$A$783,$A369,СВЦЭМ!$B$40:$B$783,M$366)+'СЕТ СН'!$F$16</f>
        <v>0</v>
      </c>
      <c r="N369" s="36">
        <f>SUMIFS(СВЦЭМ!$G$40:$G$783,СВЦЭМ!$A$40:$A$783,$A369,СВЦЭМ!$B$40:$B$783,N$366)+'СЕТ СН'!$F$16</f>
        <v>0</v>
      </c>
      <c r="O369" s="36">
        <f>SUMIFS(СВЦЭМ!$G$40:$G$783,СВЦЭМ!$A$40:$A$783,$A369,СВЦЭМ!$B$40:$B$783,O$366)+'СЕТ СН'!$F$16</f>
        <v>0</v>
      </c>
      <c r="P369" s="36">
        <f>SUMIFS(СВЦЭМ!$G$40:$G$783,СВЦЭМ!$A$40:$A$783,$A369,СВЦЭМ!$B$40:$B$783,P$366)+'СЕТ СН'!$F$16</f>
        <v>0</v>
      </c>
      <c r="Q369" s="36">
        <f>SUMIFS(СВЦЭМ!$G$40:$G$783,СВЦЭМ!$A$40:$A$783,$A369,СВЦЭМ!$B$40:$B$783,Q$366)+'СЕТ СН'!$F$16</f>
        <v>0</v>
      </c>
      <c r="R369" s="36">
        <f>SUMIFS(СВЦЭМ!$G$40:$G$783,СВЦЭМ!$A$40:$A$783,$A369,СВЦЭМ!$B$40:$B$783,R$366)+'СЕТ СН'!$F$16</f>
        <v>0</v>
      </c>
      <c r="S369" s="36">
        <f>SUMIFS(СВЦЭМ!$G$40:$G$783,СВЦЭМ!$A$40:$A$783,$A369,СВЦЭМ!$B$40:$B$783,S$366)+'СЕТ СН'!$F$16</f>
        <v>0</v>
      </c>
      <c r="T369" s="36">
        <f>SUMIFS(СВЦЭМ!$G$40:$G$783,СВЦЭМ!$A$40:$A$783,$A369,СВЦЭМ!$B$40:$B$783,T$366)+'СЕТ СН'!$F$16</f>
        <v>0</v>
      </c>
      <c r="U369" s="36">
        <f>SUMIFS(СВЦЭМ!$G$40:$G$783,СВЦЭМ!$A$40:$A$783,$A369,СВЦЭМ!$B$40:$B$783,U$366)+'СЕТ СН'!$F$16</f>
        <v>0</v>
      </c>
      <c r="V369" s="36">
        <f>SUMIFS(СВЦЭМ!$G$40:$G$783,СВЦЭМ!$A$40:$A$783,$A369,СВЦЭМ!$B$40:$B$783,V$366)+'СЕТ СН'!$F$16</f>
        <v>0</v>
      </c>
      <c r="W369" s="36">
        <f>SUMIFS(СВЦЭМ!$G$40:$G$783,СВЦЭМ!$A$40:$A$783,$A369,СВЦЭМ!$B$40:$B$783,W$366)+'СЕТ СН'!$F$16</f>
        <v>0</v>
      </c>
      <c r="X369" s="36">
        <f>SUMIFS(СВЦЭМ!$G$40:$G$783,СВЦЭМ!$A$40:$A$783,$A369,СВЦЭМ!$B$40:$B$783,X$366)+'СЕТ СН'!$F$16</f>
        <v>0</v>
      </c>
      <c r="Y369" s="36">
        <f>SUMIFS(СВЦЭМ!$G$40:$G$783,СВЦЭМ!$A$40:$A$783,$A369,СВЦЭМ!$B$40:$B$783,Y$366)+'СЕТ СН'!$F$16</f>
        <v>0</v>
      </c>
    </row>
    <row r="370" spans="1:25" ht="15.75" hidden="1" x14ac:dyDescent="0.2">
      <c r="A370" s="35">
        <f t="shared" si="10"/>
        <v>44351</v>
      </c>
      <c r="B370" s="36">
        <f>SUMIFS(СВЦЭМ!$G$40:$G$783,СВЦЭМ!$A$40:$A$783,$A370,СВЦЭМ!$B$40:$B$783,B$366)+'СЕТ СН'!$F$16</f>
        <v>0</v>
      </c>
      <c r="C370" s="36">
        <f>SUMIFS(СВЦЭМ!$G$40:$G$783,СВЦЭМ!$A$40:$A$783,$A370,СВЦЭМ!$B$40:$B$783,C$366)+'СЕТ СН'!$F$16</f>
        <v>0</v>
      </c>
      <c r="D370" s="36">
        <f>SUMIFS(СВЦЭМ!$G$40:$G$783,СВЦЭМ!$A$40:$A$783,$A370,СВЦЭМ!$B$40:$B$783,D$366)+'СЕТ СН'!$F$16</f>
        <v>0</v>
      </c>
      <c r="E370" s="36">
        <f>SUMIFS(СВЦЭМ!$G$40:$G$783,СВЦЭМ!$A$40:$A$783,$A370,СВЦЭМ!$B$40:$B$783,E$366)+'СЕТ СН'!$F$16</f>
        <v>0</v>
      </c>
      <c r="F370" s="36">
        <f>SUMIFS(СВЦЭМ!$G$40:$G$783,СВЦЭМ!$A$40:$A$783,$A370,СВЦЭМ!$B$40:$B$783,F$366)+'СЕТ СН'!$F$16</f>
        <v>0</v>
      </c>
      <c r="G370" s="36">
        <f>SUMIFS(СВЦЭМ!$G$40:$G$783,СВЦЭМ!$A$40:$A$783,$A370,СВЦЭМ!$B$40:$B$783,G$366)+'СЕТ СН'!$F$16</f>
        <v>0</v>
      </c>
      <c r="H370" s="36">
        <f>SUMIFS(СВЦЭМ!$G$40:$G$783,СВЦЭМ!$A$40:$A$783,$A370,СВЦЭМ!$B$40:$B$783,H$366)+'СЕТ СН'!$F$16</f>
        <v>0</v>
      </c>
      <c r="I370" s="36">
        <f>SUMIFS(СВЦЭМ!$G$40:$G$783,СВЦЭМ!$A$40:$A$783,$A370,СВЦЭМ!$B$40:$B$783,I$366)+'СЕТ СН'!$F$16</f>
        <v>0</v>
      </c>
      <c r="J370" s="36">
        <f>SUMIFS(СВЦЭМ!$G$40:$G$783,СВЦЭМ!$A$40:$A$783,$A370,СВЦЭМ!$B$40:$B$783,J$366)+'СЕТ СН'!$F$16</f>
        <v>0</v>
      </c>
      <c r="K370" s="36">
        <f>SUMIFS(СВЦЭМ!$G$40:$G$783,СВЦЭМ!$A$40:$A$783,$A370,СВЦЭМ!$B$40:$B$783,K$366)+'СЕТ СН'!$F$16</f>
        <v>0</v>
      </c>
      <c r="L370" s="36">
        <f>SUMIFS(СВЦЭМ!$G$40:$G$783,СВЦЭМ!$A$40:$A$783,$A370,СВЦЭМ!$B$40:$B$783,L$366)+'СЕТ СН'!$F$16</f>
        <v>0</v>
      </c>
      <c r="M370" s="36">
        <f>SUMIFS(СВЦЭМ!$G$40:$G$783,СВЦЭМ!$A$40:$A$783,$A370,СВЦЭМ!$B$40:$B$783,M$366)+'СЕТ СН'!$F$16</f>
        <v>0</v>
      </c>
      <c r="N370" s="36">
        <f>SUMIFS(СВЦЭМ!$G$40:$G$783,СВЦЭМ!$A$40:$A$783,$A370,СВЦЭМ!$B$40:$B$783,N$366)+'СЕТ СН'!$F$16</f>
        <v>0</v>
      </c>
      <c r="O370" s="36">
        <f>SUMIFS(СВЦЭМ!$G$40:$G$783,СВЦЭМ!$A$40:$A$783,$A370,СВЦЭМ!$B$40:$B$783,O$366)+'СЕТ СН'!$F$16</f>
        <v>0</v>
      </c>
      <c r="P370" s="36">
        <f>SUMIFS(СВЦЭМ!$G$40:$G$783,СВЦЭМ!$A$40:$A$783,$A370,СВЦЭМ!$B$40:$B$783,P$366)+'СЕТ СН'!$F$16</f>
        <v>0</v>
      </c>
      <c r="Q370" s="36">
        <f>SUMIFS(СВЦЭМ!$G$40:$G$783,СВЦЭМ!$A$40:$A$783,$A370,СВЦЭМ!$B$40:$B$783,Q$366)+'СЕТ СН'!$F$16</f>
        <v>0</v>
      </c>
      <c r="R370" s="36">
        <f>SUMIFS(СВЦЭМ!$G$40:$G$783,СВЦЭМ!$A$40:$A$783,$A370,СВЦЭМ!$B$40:$B$783,R$366)+'СЕТ СН'!$F$16</f>
        <v>0</v>
      </c>
      <c r="S370" s="36">
        <f>SUMIFS(СВЦЭМ!$G$40:$G$783,СВЦЭМ!$A$40:$A$783,$A370,СВЦЭМ!$B$40:$B$783,S$366)+'СЕТ СН'!$F$16</f>
        <v>0</v>
      </c>
      <c r="T370" s="36">
        <f>SUMIFS(СВЦЭМ!$G$40:$G$783,СВЦЭМ!$A$40:$A$783,$A370,СВЦЭМ!$B$40:$B$783,T$366)+'СЕТ СН'!$F$16</f>
        <v>0</v>
      </c>
      <c r="U370" s="36">
        <f>SUMIFS(СВЦЭМ!$G$40:$G$783,СВЦЭМ!$A$40:$A$783,$A370,СВЦЭМ!$B$40:$B$783,U$366)+'СЕТ СН'!$F$16</f>
        <v>0</v>
      </c>
      <c r="V370" s="36">
        <f>SUMIFS(СВЦЭМ!$G$40:$G$783,СВЦЭМ!$A$40:$A$783,$A370,СВЦЭМ!$B$40:$B$783,V$366)+'СЕТ СН'!$F$16</f>
        <v>0</v>
      </c>
      <c r="W370" s="36">
        <f>SUMIFS(СВЦЭМ!$G$40:$G$783,СВЦЭМ!$A$40:$A$783,$A370,СВЦЭМ!$B$40:$B$783,W$366)+'СЕТ СН'!$F$16</f>
        <v>0</v>
      </c>
      <c r="X370" s="36">
        <f>SUMIFS(СВЦЭМ!$G$40:$G$783,СВЦЭМ!$A$40:$A$783,$A370,СВЦЭМ!$B$40:$B$783,X$366)+'СЕТ СН'!$F$16</f>
        <v>0</v>
      </c>
      <c r="Y370" s="36">
        <f>SUMIFS(СВЦЭМ!$G$40:$G$783,СВЦЭМ!$A$40:$A$783,$A370,СВЦЭМ!$B$40:$B$783,Y$366)+'СЕТ СН'!$F$16</f>
        <v>0</v>
      </c>
    </row>
    <row r="371" spans="1:25" ht="15.75" hidden="1" x14ac:dyDescent="0.2">
      <c r="A371" s="35">
        <f t="shared" si="10"/>
        <v>44352</v>
      </c>
      <c r="B371" s="36">
        <f>SUMIFS(СВЦЭМ!$G$40:$G$783,СВЦЭМ!$A$40:$A$783,$A371,СВЦЭМ!$B$40:$B$783,B$366)+'СЕТ СН'!$F$16</f>
        <v>0</v>
      </c>
      <c r="C371" s="36">
        <f>SUMIFS(СВЦЭМ!$G$40:$G$783,СВЦЭМ!$A$40:$A$783,$A371,СВЦЭМ!$B$40:$B$783,C$366)+'СЕТ СН'!$F$16</f>
        <v>0</v>
      </c>
      <c r="D371" s="36">
        <f>SUMIFS(СВЦЭМ!$G$40:$G$783,СВЦЭМ!$A$40:$A$783,$A371,СВЦЭМ!$B$40:$B$783,D$366)+'СЕТ СН'!$F$16</f>
        <v>0</v>
      </c>
      <c r="E371" s="36">
        <f>SUMIFS(СВЦЭМ!$G$40:$G$783,СВЦЭМ!$A$40:$A$783,$A371,СВЦЭМ!$B$40:$B$783,E$366)+'СЕТ СН'!$F$16</f>
        <v>0</v>
      </c>
      <c r="F371" s="36">
        <f>SUMIFS(СВЦЭМ!$G$40:$G$783,СВЦЭМ!$A$40:$A$783,$A371,СВЦЭМ!$B$40:$B$783,F$366)+'СЕТ СН'!$F$16</f>
        <v>0</v>
      </c>
      <c r="G371" s="36">
        <f>SUMIFS(СВЦЭМ!$G$40:$G$783,СВЦЭМ!$A$40:$A$783,$A371,СВЦЭМ!$B$40:$B$783,G$366)+'СЕТ СН'!$F$16</f>
        <v>0</v>
      </c>
      <c r="H371" s="36">
        <f>SUMIFS(СВЦЭМ!$G$40:$G$783,СВЦЭМ!$A$40:$A$783,$A371,СВЦЭМ!$B$40:$B$783,H$366)+'СЕТ СН'!$F$16</f>
        <v>0</v>
      </c>
      <c r="I371" s="36">
        <f>SUMIFS(СВЦЭМ!$G$40:$G$783,СВЦЭМ!$A$40:$A$783,$A371,СВЦЭМ!$B$40:$B$783,I$366)+'СЕТ СН'!$F$16</f>
        <v>0</v>
      </c>
      <c r="J371" s="36">
        <f>SUMIFS(СВЦЭМ!$G$40:$G$783,СВЦЭМ!$A$40:$A$783,$A371,СВЦЭМ!$B$40:$B$783,J$366)+'СЕТ СН'!$F$16</f>
        <v>0</v>
      </c>
      <c r="K371" s="36">
        <f>SUMIFS(СВЦЭМ!$G$40:$G$783,СВЦЭМ!$A$40:$A$783,$A371,СВЦЭМ!$B$40:$B$783,K$366)+'СЕТ СН'!$F$16</f>
        <v>0</v>
      </c>
      <c r="L371" s="36">
        <f>SUMIFS(СВЦЭМ!$G$40:$G$783,СВЦЭМ!$A$40:$A$783,$A371,СВЦЭМ!$B$40:$B$783,L$366)+'СЕТ СН'!$F$16</f>
        <v>0</v>
      </c>
      <c r="M371" s="36">
        <f>SUMIFS(СВЦЭМ!$G$40:$G$783,СВЦЭМ!$A$40:$A$783,$A371,СВЦЭМ!$B$40:$B$783,M$366)+'СЕТ СН'!$F$16</f>
        <v>0</v>
      </c>
      <c r="N371" s="36">
        <f>SUMIFS(СВЦЭМ!$G$40:$G$783,СВЦЭМ!$A$40:$A$783,$A371,СВЦЭМ!$B$40:$B$783,N$366)+'СЕТ СН'!$F$16</f>
        <v>0</v>
      </c>
      <c r="O371" s="36">
        <f>SUMIFS(СВЦЭМ!$G$40:$G$783,СВЦЭМ!$A$40:$A$783,$A371,СВЦЭМ!$B$40:$B$783,O$366)+'СЕТ СН'!$F$16</f>
        <v>0</v>
      </c>
      <c r="P371" s="36">
        <f>SUMIFS(СВЦЭМ!$G$40:$G$783,СВЦЭМ!$A$40:$A$783,$A371,СВЦЭМ!$B$40:$B$783,P$366)+'СЕТ СН'!$F$16</f>
        <v>0</v>
      </c>
      <c r="Q371" s="36">
        <f>SUMIFS(СВЦЭМ!$G$40:$G$783,СВЦЭМ!$A$40:$A$783,$A371,СВЦЭМ!$B$40:$B$783,Q$366)+'СЕТ СН'!$F$16</f>
        <v>0</v>
      </c>
      <c r="R371" s="36">
        <f>SUMIFS(СВЦЭМ!$G$40:$G$783,СВЦЭМ!$A$40:$A$783,$A371,СВЦЭМ!$B$40:$B$783,R$366)+'СЕТ СН'!$F$16</f>
        <v>0</v>
      </c>
      <c r="S371" s="36">
        <f>SUMIFS(СВЦЭМ!$G$40:$G$783,СВЦЭМ!$A$40:$A$783,$A371,СВЦЭМ!$B$40:$B$783,S$366)+'СЕТ СН'!$F$16</f>
        <v>0</v>
      </c>
      <c r="T371" s="36">
        <f>SUMIFS(СВЦЭМ!$G$40:$G$783,СВЦЭМ!$A$40:$A$783,$A371,СВЦЭМ!$B$40:$B$783,T$366)+'СЕТ СН'!$F$16</f>
        <v>0</v>
      </c>
      <c r="U371" s="36">
        <f>SUMIFS(СВЦЭМ!$G$40:$G$783,СВЦЭМ!$A$40:$A$783,$A371,СВЦЭМ!$B$40:$B$783,U$366)+'СЕТ СН'!$F$16</f>
        <v>0</v>
      </c>
      <c r="V371" s="36">
        <f>SUMIFS(СВЦЭМ!$G$40:$G$783,СВЦЭМ!$A$40:$A$783,$A371,СВЦЭМ!$B$40:$B$783,V$366)+'СЕТ СН'!$F$16</f>
        <v>0</v>
      </c>
      <c r="W371" s="36">
        <f>SUMIFS(СВЦЭМ!$G$40:$G$783,СВЦЭМ!$A$40:$A$783,$A371,СВЦЭМ!$B$40:$B$783,W$366)+'СЕТ СН'!$F$16</f>
        <v>0</v>
      </c>
      <c r="X371" s="36">
        <f>SUMIFS(СВЦЭМ!$G$40:$G$783,СВЦЭМ!$A$40:$A$783,$A371,СВЦЭМ!$B$40:$B$783,X$366)+'СЕТ СН'!$F$16</f>
        <v>0</v>
      </c>
      <c r="Y371" s="36">
        <f>SUMIFS(СВЦЭМ!$G$40:$G$783,СВЦЭМ!$A$40:$A$783,$A371,СВЦЭМ!$B$40:$B$783,Y$366)+'СЕТ СН'!$F$16</f>
        <v>0</v>
      </c>
    </row>
    <row r="372" spans="1:25" ht="15.75" hidden="1" x14ac:dyDescent="0.2">
      <c r="A372" s="35">
        <f t="shared" si="10"/>
        <v>44353</v>
      </c>
      <c r="B372" s="36">
        <f>SUMIFS(СВЦЭМ!$G$40:$G$783,СВЦЭМ!$A$40:$A$783,$A372,СВЦЭМ!$B$40:$B$783,B$366)+'СЕТ СН'!$F$16</f>
        <v>0</v>
      </c>
      <c r="C372" s="36">
        <f>SUMIFS(СВЦЭМ!$G$40:$G$783,СВЦЭМ!$A$40:$A$783,$A372,СВЦЭМ!$B$40:$B$783,C$366)+'СЕТ СН'!$F$16</f>
        <v>0</v>
      </c>
      <c r="D372" s="36">
        <f>SUMIFS(СВЦЭМ!$G$40:$G$783,СВЦЭМ!$A$40:$A$783,$A372,СВЦЭМ!$B$40:$B$783,D$366)+'СЕТ СН'!$F$16</f>
        <v>0</v>
      </c>
      <c r="E372" s="36">
        <f>SUMIFS(СВЦЭМ!$G$40:$G$783,СВЦЭМ!$A$40:$A$783,$A372,СВЦЭМ!$B$40:$B$783,E$366)+'СЕТ СН'!$F$16</f>
        <v>0</v>
      </c>
      <c r="F372" s="36">
        <f>SUMIFS(СВЦЭМ!$G$40:$G$783,СВЦЭМ!$A$40:$A$783,$A372,СВЦЭМ!$B$40:$B$783,F$366)+'СЕТ СН'!$F$16</f>
        <v>0</v>
      </c>
      <c r="G372" s="36">
        <f>SUMIFS(СВЦЭМ!$G$40:$G$783,СВЦЭМ!$A$40:$A$783,$A372,СВЦЭМ!$B$40:$B$783,G$366)+'СЕТ СН'!$F$16</f>
        <v>0</v>
      </c>
      <c r="H372" s="36">
        <f>SUMIFS(СВЦЭМ!$G$40:$G$783,СВЦЭМ!$A$40:$A$783,$A372,СВЦЭМ!$B$40:$B$783,H$366)+'СЕТ СН'!$F$16</f>
        <v>0</v>
      </c>
      <c r="I372" s="36">
        <f>SUMIFS(СВЦЭМ!$G$40:$G$783,СВЦЭМ!$A$40:$A$783,$A372,СВЦЭМ!$B$40:$B$783,I$366)+'СЕТ СН'!$F$16</f>
        <v>0</v>
      </c>
      <c r="J372" s="36">
        <f>SUMIFS(СВЦЭМ!$G$40:$G$783,СВЦЭМ!$A$40:$A$783,$A372,СВЦЭМ!$B$40:$B$783,J$366)+'СЕТ СН'!$F$16</f>
        <v>0</v>
      </c>
      <c r="K372" s="36">
        <f>SUMIFS(СВЦЭМ!$G$40:$G$783,СВЦЭМ!$A$40:$A$783,$A372,СВЦЭМ!$B$40:$B$783,K$366)+'СЕТ СН'!$F$16</f>
        <v>0</v>
      </c>
      <c r="L372" s="36">
        <f>SUMIFS(СВЦЭМ!$G$40:$G$783,СВЦЭМ!$A$40:$A$783,$A372,СВЦЭМ!$B$40:$B$783,L$366)+'СЕТ СН'!$F$16</f>
        <v>0</v>
      </c>
      <c r="M372" s="36">
        <f>SUMIFS(СВЦЭМ!$G$40:$G$783,СВЦЭМ!$A$40:$A$783,$A372,СВЦЭМ!$B$40:$B$783,M$366)+'СЕТ СН'!$F$16</f>
        <v>0</v>
      </c>
      <c r="N372" s="36">
        <f>SUMIFS(СВЦЭМ!$G$40:$G$783,СВЦЭМ!$A$40:$A$783,$A372,СВЦЭМ!$B$40:$B$783,N$366)+'СЕТ СН'!$F$16</f>
        <v>0</v>
      </c>
      <c r="O372" s="36">
        <f>SUMIFS(СВЦЭМ!$G$40:$G$783,СВЦЭМ!$A$40:$A$783,$A372,СВЦЭМ!$B$40:$B$783,O$366)+'СЕТ СН'!$F$16</f>
        <v>0</v>
      </c>
      <c r="P372" s="36">
        <f>SUMIFS(СВЦЭМ!$G$40:$G$783,СВЦЭМ!$A$40:$A$783,$A372,СВЦЭМ!$B$40:$B$783,P$366)+'СЕТ СН'!$F$16</f>
        <v>0</v>
      </c>
      <c r="Q372" s="36">
        <f>SUMIFS(СВЦЭМ!$G$40:$G$783,СВЦЭМ!$A$40:$A$783,$A372,СВЦЭМ!$B$40:$B$783,Q$366)+'СЕТ СН'!$F$16</f>
        <v>0</v>
      </c>
      <c r="R372" s="36">
        <f>SUMIFS(СВЦЭМ!$G$40:$G$783,СВЦЭМ!$A$40:$A$783,$A372,СВЦЭМ!$B$40:$B$783,R$366)+'СЕТ СН'!$F$16</f>
        <v>0</v>
      </c>
      <c r="S372" s="36">
        <f>SUMIFS(СВЦЭМ!$G$40:$G$783,СВЦЭМ!$A$40:$A$783,$A372,СВЦЭМ!$B$40:$B$783,S$366)+'СЕТ СН'!$F$16</f>
        <v>0</v>
      </c>
      <c r="T372" s="36">
        <f>SUMIFS(СВЦЭМ!$G$40:$G$783,СВЦЭМ!$A$40:$A$783,$A372,СВЦЭМ!$B$40:$B$783,T$366)+'СЕТ СН'!$F$16</f>
        <v>0</v>
      </c>
      <c r="U372" s="36">
        <f>SUMIFS(СВЦЭМ!$G$40:$G$783,СВЦЭМ!$A$40:$A$783,$A372,СВЦЭМ!$B$40:$B$783,U$366)+'СЕТ СН'!$F$16</f>
        <v>0</v>
      </c>
      <c r="V372" s="36">
        <f>SUMIFS(СВЦЭМ!$G$40:$G$783,СВЦЭМ!$A$40:$A$783,$A372,СВЦЭМ!$B$40:$B$783,V$366)+'СЕТ СН'!$F$16</f>
        <v>0</v>
      </c>
      <c r="W372" s="36">
        <f>SUMIFS(СВЦЭМ!$G$40:$G$783,СВЦЭМ!$A$40:$A$783,$A372,СВЦЭМ!$B$40:$B$783,W$366)+'СЕТ СН'!$F$16</f>
        <v>0</v>
      </c>
      <c r="X372" s="36">
        <f>SUMIFS(СВЦЭМ!$G$40:$G$783,СВЦЭМ!$A$40:$A$783,$A372,СВЦЭМ!$B$40:$B$783,X$366)+'СЕТ СН'!$F$16</f>
        <v>0</v>
      </c>
      <c r="Y372" s="36">
        <f>SUMIFS(СВЦЭМ!$G$40:$G$783,СВЦЭМ!$A$40:$A$783,$A372,СВЦЭМ!$B$40:$B$783,Y$366)+'СЕТ СН'!$F$16</f>
        <v>0</v>
      </c>
    </row>
    <row r="373" spans="1:25" ht="15.75" hidden="1" x14ac:dyDescent="0.2">
      <c r="A373" s="35">
        <f t="shared" si="10"/>
        <v>44354</v>
      </c>
      <c r="B373" s="36">
        <f>SUMIFS(СВЦЭМ!$G$40:$G$783,СВЦЭМ!$A$40:$A$783,$A373,СВЦЭМ!$B$40:$B$783,B$366)+'СЕТ СН'!$F$16</f>
        <v>0</v>
      </c>
      <c r="C373" s="36">
        <f>SUMIFS(СВЦЭМ!$G$40:$G$783,СВЦЭМ!$A$40:$A$783,$A373,СВЦЭМ!$B$40:$B$783,C$366)+'СЕТ СН'!$F$16</f>
        <v>0</v>
      </c>
      <c r="D373" s="36">
        <f>SUMIFS(СВЦЭМ!$G$40:$G$783,СВЦЭМ!$A$40:$A$783,$A373,СВЦЭМ!$B$40:$B$783,D$366)+'СЕТ СН'!$F$16</f>
        <v>0</v>
      </c>
      <c r="E373" s="36">
        <f>SUMIFS(СВЦЭМ!$G$40:$G$783,СВЦЭМ!$A$40:$A$783,$A373,СВЦЭМ!$B$40:$B$783,E$366)+'СЕТ СН'!$F$16</f>
        <v>0</v>
      </c>
      <c r="F373" s="36">
        <f>SUMIFS(СВЦЭМ!$G$40:$G$783,СВЦЭМ!$A$40:$A$783,$A373,СВЦЭМ!$B$40:$B$783,F$366)+'СЕТ СН'!$F$16</f>
        <v>0</v>
      </c>
      <c r="G373" s="36">
        <f>SUMIFS(СВЦЭМ!$G$40:$G$783,СВЦЭМ!$A$40:$A$783,$A373,СВЦЭМ!$B$40:$B$783,G$366)+'СЕТ СН'!$F$16</f>
        <v>0</v>
      </c>
      <c r="H373" s="36">
        <f>SUMIFS(СВЦЭМ!$G$40:$G$783,СВЦЭМ!$A$40:$A$783,$A373,СВЦЭМ!$B$40:$B$783,H$366)+'СЕТ СН'!$F$16</f>
        <v>0</v>
      </c>
      <c r="I373" s="36">
        <f>SUMIFS(СВЦЭМ!$G$40:$G$783,СВЦЭМ!$A$40:$A$783,$A373,СВЦЭМ!$B$40:$B$783,I$366)+'СЕТ СН'!$F$16</f>
        <v>0</v>
      </c>
      <c r="J373" s="36">
        <f>SUMIFS(СВЦЭМ!$G$40:$G$783,СВЦЭМ!$A$40:$A$783,$A373,СВЦЭМ!$B$40:$B$783,J$366)+'СЕТ СН'!$F$16</f>
        <v>0</v>
      </c>
      <c r="K373" s="36">
        <f>SUMIFS(СВЦЭМ!$G$40:$G$783,СВЦЭМ!$A$40:$A$783,$A373,СВЦЭМ!$B$40:$B$783,K$366)+'СЕТ СН'!$F$16</f>
        <v>0</v>
      </c>
      <c r="L373" s="36">
        <f>SUMIFS(СВЦЭМ!$G$40:$G$783,СВЦЭМ!$A$40:$A$783,$A373,СВЦЭМ!$B$40:$B$783,L$366)+'СЕТ СН'!$F$16</f>
        <v>0</v>
      </c>
      <c r="M373" s="36">
        <f>SUMIFS(СВЦЭМ!$G$40:$G$783,СВЦЭМ!$A$40:$A$783,$A373,СВЦЭМ!$B$40:$B$783,M$366)+'СЕТ СН'!$F$16</f>
        <v>0</v>
      </c>
      <c r="N373" s="36">
        <f>SUMIFS(СВЦЭМ!$G$40:$G$783,СВЦЭМ!$A$40:$A$783,$A373,СВЦЭМ!$B$40:$B$783,N$366)+'СЕТ СН'!$F$16</f>
        <v>0</v>
      </c>
      <c r="O373" s="36">
        <f>SUMIFS(СВЦЭМ!$G$40:$G$783,СВЦЭМ!$A$40:$A$783,$A373,СВЦЭМ!$B$40:$B$783,O$366)+'СЕТ СН'!$F$16</f>
        <v>0</v>
      </c>
      <c r="P373" s="36">
        <f>SUMIFS(СВЦЭМ!$G$40:$G$783,СВЦЭМ!$A$40:$A$783,$A373,СВЦЭМ!$B$40:$B$783,P$366)+'СЕТ СН'!$F$16</f>
        <v>0</v>
      </c>
      <c r="Q373" s="36">
        <f>SUMIFS(СВЦЭМ!$G$40:$G$783,СВЦЭМ!$A$40:$A$783,$A373,СВЦЭМ!$B$40:$B$783,Q$366)+'СЕТ СН'!$F$16</f>
        <v>0</v>
      </c>
      <c r="R373" s="36">
        <f>SUMIFS(СВЦЭМ!$G$40:$G$783,СВЦЭМ!$A$40:$A$783,$A373,СВЦЭМ!$B$40:$B$783,R$366)+'СЕТ СН'!$F$16</f>
        <v>0</v>
      </c>
      <c r="S373" s="36">
        <f>SUMIFS(СВЦЭМ!$G$40:$G$783,СВЦЭМ!$A$40:$A$783,$A373,СВЦЭМ!$B$40:$B$783,S$366)+'СЕТ СН'!$F$16</f>
        <v>0</v>
      </c>
      <c r="T373" s="36">
        <f>SUMIFS(СВЦЭМ!$G$40:$G$783,СВЦЭМ!$A$40:$A$783,$A373,СВЦЭМ!$B$40:$B$783,T$366)+'СЕТ СН'!$F$16</f>
        <v>0</v>
      </c>
      <c r="U373" s="36">
        <f>SUMIFS(СВЦЭМ!$G$40:$G$783,СВЦЭМ!$A$40:$A$783,$A373,СВЦЭМ!$B$40:$B$783,U$366)+'СЕТ СН'!$F$16</f>
        <v>0</v>
      </c>
      <c r="V373" s="36">
        <f>SUMIFS(СВЦЭМ!$G$40:$G$783,СВЦЭМ!$A$40:$A$783,$A373,СВЦЭМ!$B$40:$B$783,V$366)+'СЕТ СН'!$F$16</f>
        <v>0</v>
      </c>
      <c r="W373" s="36">
        <f>SUMIFS(СВЦЭМ!$G$40:$G$783,СВЦЭМ!$A$40:$A$783,$A373,СВЦЭМ!$B$40:$B$783,W$366)+'СЕТ СН'!$F$16</f>
        <v>0</v>
      </c>
      <c r="X373" s="36">
        <f>SUMIFS(СВЦЭМ!$G$40:$G$783,СВЦЭМ!$A$40:$A$783,$A373,СВЦЭМ!$B$40:$B$783,X$366)+'СЕТ СН'!$F$16</f>
        <v>0</v>
      </c>
      <c r="Y373" s="36">
        <f>SUMIFS(СВЦЭМ!$G$40:$G$783,СВЦЭМ!$A$40:$A$783,$A373,СВЦЭМ!$B$40:$B$783,Y$366)+'СЕТ СН'!$F$16</f>
        <v>0</v>
      </c>
    </row>
    <row r="374" spans="1:25" ht="15.75" hidden="1" x14ac:dyDescent="0.2">
      <c r="A374" s="35">
        <f t="shared" si="10"/>
        <v>44355</v>
      </c>
      <c r="B374" s="36">
        <f>SUMIFS(СВЦЭМ!$G$40:$G$783,СВЦЭМ!$A$40:$A$783,$A374,СВЦЭМ!$B$40:$B$783,B$366)+'СЕТ СН'!$F$16</f>
        <v>0</v>
      </c>
      <c r="C374" s="36">
        <f>SUMIFS(СВЦЭМ!$G$40:$G$783,СВЦЭМ!$A$40:$A$783,$A374,СВЦЭМ!$B$40:$B$783,C$366)+'СЕТ СН'!$F$16</f>
        <v>0</v>
      </c>
      <c r="D374" s="36">
        <f>SUMIFS(СВЦЭМ!$G$40:$G$783,СВЦЭМ!$A$40:$A$783,$A374,СВЦЭМ!$B$40:$B$783,D$366)+'СЕТ СН'!$F$16</f>
        <v>0</v>
      </c>
      <c r="E374" s="36">
        <f>SUMIFS(СВЦЭМ!$G$40:$G$783,СВЦЭМ!$A$40:$A$783,$A374,СВЦЭМ!$B$40:$B$783,E$366)+'СЕТ СН'!$F$16</f>
        <v>0</v>
      </c>
      <c r="F374" s="36">
        <f>SUMIFS(СВЦЭМ!$G$40:$G$783,СВЦЭМ!$A$40:$A$783,$A374,СВЦЭМ!$B$40:$B$783,F$366)+'СЕТ СН'!$F$16</f>
        <v>0</v>
      </c>
      <c r="G374" s="36">
        <f>SUMIFS(СВЦЭМ!$G$40:$G$783,СВЦЭМ!$A$40:$A$783,$A374,СВЦЭМ!$B$40:$B$783,G$366)+'СЕТ СН'!$F$16</f>
        <v>0</v>
      </c>
      <c r="H374" s="36">
        <f>SUMIFS(СВЦЭМ!$G$40:$G$783,СВЦЭМ!$A$40:$A$783,$A374,СВЦЭМ!$B$40:$B$783,H$366)+'СЕТ СН'!$F$16</f>
        <v>0</v>
      </c>
      <c r="I374" s="36">
        <f>SUMIFS(СВЦЭМ!$G$40:$G$783,СВЦЭМ!$A$40:$A$783,$A374,СВЦЭМ!$B$40:$B$783,I$366)+'СЕТ СН'!$F$16</f>
        <v>0</v>
      </c>
      <c r="J374" s="36">
        <f>SUMIFS(СВЦЭМ!$G$40:$G$783,СВЦЭМ!$A$40:$A$783,$A374,СВЦЭМ!$B$40:$B$783,J$366)+'СЕТ СН'!$F$16</f>
        <v>0</v>
      </c>
      <c r="K374" s="36">
        <f>SUMIFS(СВЦЭМ!$G$40:$G$783,СВЦЭМ!$A$40:$A$783,$A374,СВЦЭМ!$B$40:$B$783,K$366)+'СЕТ СН'!$F$16</f>
        <v>0</v>
      </c>
      <c r="L374" s="36">
        <f>SUMIFS(СВЦЭМ!$G$40:$G$783,СВЦЭМ!$A$40:$A$783,$A374,СВЦЭМ!$B$40:$B$783,L$366)+'СЕТ СН'!$F$16</f>
        <v>0</v>
      </c>
      <c r="M374" s="36">
        <f>SUMIFS(СВЦЭМ!$G$40:$G$783,СВЦЭМ!$A$40:$A$783,$A374,СВЦЭМ!$B$40:$B$783,M$366)+'СЕТ СН'!$F$16</f>
        <v>0</v>
      </c>
      <c r="N374" s="36">
        <f>SUMIFS(СВЦЭМ!$G$40:$G$783,СВЦЭМ!$A$40:$A$783,$A374,СВЦЭМ!$B$40:$B$783,N$366)+'СЕТ СН'!$F$16</f>
        <v>0</v>
      </c>
      <c r="O374" s="36">
        <f>SUMIFS(СВЦЭМ!$G$40:$G$783,СВЦЭМ!$A$40:$A$783,$A374,СВЦЭМ!$B$40:$B$783,O$366)+'СЕТ СН'!$F$16</f>
        <v>0</v>
      </c>
      <c r="P374" s="36">
        <f>SUMIFS(СВЦЭМ!$G$40:$G$783,СВЦЭМ!$A$40:$A$783,$A374,СВЦЭМ!$B$40:$B$783,P$366)+'СЕТ СН'!$F$16</f>
        <v>0</v>
      </c>
      <c r="Q374" s="36">
        <f>SUMIFS(СВЦЭМ!$G$40:$G$783,СВЦЭМ!$A$40:$A$783,$A374,СВЦЭМ!$B$40:$B$783,Q$366)+'СЕТ СН'!$F$16</f>
        <v>0</v>
      </c>
      <c r="R374" s="36">
        <f>SUMIFS(СВЦЭМ!$G$40:$G$783,СВЦЭМ!$A$40:$A$783,$A374,СВЦЭМ!$B$40:$B$783,R$366)+'СЕТ СН'!$F$16</f>
        <v>0</v>
      </c>
      <c r="S374" s="36">
        <f>SUMIFS(СВЦЭМ!$G$40:$G$783,СВЦЭМ!$A$40:$A$783,$A374,СВЦЭМ!$B$40:$B$783,S$366)+'СЕТ СН'!$F$16</f>
        <v>0</v>
      </c>
      <c r="T374" s="36">
        <f>SUMIFS(СВЦЭМ!$G$40:$G$783,СВЦЭМ!$A$40:$A$783,$A374,СВЦЭМ!$B$40:$B$783,T$366)+'СЕТ СН'!$F$16</f>
        <v>0</v>
      </c>
      <c r="U374" s="36">
        <f>SUMIFS(СВЦЭМ!$G$40:$G$783,СВЦЭМ!$A$40:$A$783,$A374,СВЦЭМ!$B$40:$B$783,U$366)+'СЕТ СН'!$F$16</f>
        <v>0</v>
      </c>
      <c r="V374" s="36">
        <f>SUMIFS(СВЦЭМ!$G$40:$G$783,СВЦЭМ!$A$40:$A$783,$A374,СВЦЭМ!$B$40:$B$783,V$366)+'СЕТ СН'!$F$16</f>
        <v>0</v>
      </c>
      <c r="W374" s="36">
        <f>SUMIFS(СВЦЭМ!$G$40:$G$783,СВЦЭМ!$A$40:$A$783,$A374,СВЦЭМ!$B$40:$B$783,W$366)+'СЕТ СН'!$F$16</f>
        <v>0</v>
      </c>
      <c r="X374" s="36">
        <f>SUMIFS(СВЦЭМ!$G$40:$G$783,СВЦЭМ!$A$40:$A$783,$A374,СВЦЭМ!$B$40:$B$783,X$366)+'СЕТ СН'!$F$16</f>
        <v>0</v>
      </c>
      <c r="Y374" s="36">
        <f>SUMIFS(СВЦЭМ!$G$40:$G$783,СВЦЭМ!$A$40:$A$783,$A374,СВЦЭМ!$B$40:$B$783,Y$366)+'СЕТ СН'!$F$16</f>
        <v>0</v>
      </c>
    </row>
    <row r="375" spans="1:25" ht="15.75" hidden="1" x14ac:dyDescent="0.2">
      <c r="A375" s="35">
        <f t="shared" si="10"/>
        <v>44356</v>
      </c>
      <c r="B375" s="36">
        <f>SUMIFS(СВЦЭМ!$G$40:$G$783,СВЦЭМ!$A$40:$A$783,$A375,СВЦЭМ!$B$40:$B$783,B$366)+'СЕТ СН'!$F$16</f>
        <v>0</v>
      </c>
      <c r="C375" s="36">
        <f>SUMIFS(СВЦЭМ!$G$40:$G$783,СВЦЭМ!$A$40:$A$783,$A375,СВЦЭМ!$B$40:$B$783,C$366)+'СЕТ СН'!$F$16</f>
        <v>0</v>
      </c>
      <c r="D375" s="36">
        <f>SUMIFS(СВЦЭМ!$G$40:$G$783,СВЦЭМ!$A$40:$A$783,$A375,СВЦЭМ!$B$40:$B$783,D$366)+'СЕТ СН'!$F$16</f>
        <v>0</v>
      </c>
      <c r="E375" s="36">
        <f>SUMIFS(СВЦЭМ!$G$40:$G$783,СВЦЭМ!$A$40:$A$783,$A375,СВЦЭМ!$B$40:$B$783,E$366)+'СЕТ СН'!$F$16</f>
        <v>0</v>
      </c>
      <c r="F375" s="36">
        <f>SUMIFS(СВЦЭМ!$G$40:$G$783,СВЦЭМ!$A$40:$A$783,$A375,СВЦЭМ!$B$40:$B$783,F$366)+'СЕТ СН'!$F$16</f>
        <v>0</v>
      </c>
      <c r="G375" s="36">
        <f>SUMIFS(СВЦЭМ!$G$40:$G$783,СВЦЭМ!$A$40:$A$783,$A375,СВЦЭМ!$B$40:$B$783,G$366)+'СЕТ СН'!$F$16</f>
        <v>0</v>
      </c>
      <c r="H375" s="36">
        <f>SUMIFS(СВЦЭМ!$G$40:$G$783,СВЦЭМ!$A$40:$A$783,$A375,СВЦЭМ!$B$40:$B$783,H$366)+'СЕТ СН'!$F$16</f>
        <v>0</v>
      </c>
      <c r="I375" s="36">
        <f>SUMIFS(СВЦЭМ!$G$40:$G$783,СВЦЭМ!$A$40:$A$783,$A375,СВЦЭМ!$B$40:$B$783,I$366)+'СЕТ СН'!$F$16</f>
        <v>0</v>
      </c>
      <c r="J375" s="36">
        <f>SUMIFS(СВЦЭМ!$G$40:$G$783,СВЦЭМ!$A$40:$A$783,$A375,СВЦЭМ!$B$40:$B$783,J$366)+'СЕТ СН'!$F$16</f>
        <v>0</v>
      </c>
      <c r="K375" s="36">
        <f>SUMIFS(СВЦЭМ!$G$40:$G$783,СВЦЭМ!$A$40:$A$783,$A375,СВЦЭМ!$B$40:$B$783,K$366)+'СЕТ СН'!$F$16</f>
        <v>0</v>
      </c>
      <c r="L375" s="36">
        <f>SUMIFS(СВЦЭМ!$G$40:$G$783,СВЦЭМ!$A$40:$A$783,$A375,СВЦЭМ!$B$40:$B$783,L$366)+'СЕТ СН'!$F$16</f>
        <v>0</v>
      </c>
      <c r="M375" s="36">
        <f>SUMIFS(СВЦЭМ!$G$40:$G$783,СВЦЭМ!$A$40:$A$783,$A375,СВЦЭМ!$B$40:$B$783,M$366)+'СЕТ СН'!$F$16</f>
        <v>0</v>
      </c>
      <c r="N375" s="36">
        <f>SUMIFS(СВЦЭМ!$G$40:$G$783,СВЦЭМ!$A$40:$A$783,$A375,СВЦЭМ!$B$40:$B$783,N$366)+'СЕТ СН'!$F$16</f>
        <v>0</v>
      </c>
      <c r="O375" s="36">
        <f>SUMIFS(СВЦЭМ!$G$40:$G$783,СВЦЭМ!$A$40:$A$783,$A375,СВЦЭМ!$B$40:$B$783,O$366)+'СЕТ СН'!$F$16</f>
        <v>0</v>
      </c>
      <c r="P375" s="36">
        <f>SUMIFS(СВЦЭМ!$G$40:$G$783,СВЦЭМ!$A$40:$A$783,$A375,СВЦЭМ!$B$40:$B$783,P$366)+'СЕТ СН'!$F$16</f>
        <v>0</v>
      </c>
      <c r="Q375" s="36">
        <f>SUMIFS(СВЦЭМ!$G$40:$G$783,СВЦЭМ!$A$40:$A$783,$A375,СВЦЭМ!$B$40:$B$783,Q$366)+'СЕТ СН'!$F$16</f>
        <v>0</v>
      </c>
      <c r="R375" s="36">
        <f>SUMIFS(СВЦЭМ!$G$40:$G$783,СВЦЭМ!$A$40:$A$783,$A375,СВЦЭМ!$B$40:$B$783,R$366)+'СЕТ СН'!$F$16</f>
        <v>0</v>
      </c>
      <c r="S375" s="36">
        <f>SUMIFS(СВЦЭМ!$G$40:$G$783,СВЦЭМ!$A$40:$A$783,$A375,СВЦЭМ!$B$40:$B$783,S$366)+'СЕТ СН'!$F$16</f>
        <v>0</v>
      </c>
      <c r="T375" s="36">
        <f>SUMIFS(СВЦЭМ!$G$40:$G$783,СВЦЭМ!$A$40:$A$783,$A375,СВЦЭМ!$B$40:$B$783,T$366)+'СЕТ СН'!$F$16</f>
        <v>0</v>
      </c>
      <c r="U375" s="36">
        <f>SUMIFS(СВЦЭМ!$G$40:$G$783,СВЦЭМ!$A$40:$A$783,$A375,СВЦЭМ!$B$40:$B$783,U$366)+'СЕТ СН'!$F$16</f>
        <v>0</v>
      </c>
      <c r="V375" s="36">
        <f>SUMIFS(СВЦЭМ!$G$40:$G$783,СВЦЭМ!$A$40:$A$783,$A375,СВЦЭМ!$B$40:$B$783,V$366)+'СЕТ СН'!$F$16</f>
        <v>0</v>
      </c>
      <c r="W375" s="36">
        <f>SUMIFS(СВЦЭМ!$G$40:$G$783,СВЦЭМ!$A$40:$A$783,$A375,СВЦЭМ!$B$40:$B$783,W$366)+'СЕТ СН'!$F$16</f>
        <v>0</v>
      </c>
      <c r="X375" s="36">
        <f>SUMIFS(СВЦЭМ!$G$40:$G$783,СВЦЭМ!$A$40:$A$783,$A375,СВЦЭМ!$B$40:$B$783,X$366)+'СЕТ СН'!$F$16</f>
        <v>0</v>
      </c>
      <c r="Y375" s="36">
        <f>SUMIFS(СВЦЭМ!$G$40:$G$783,СВЦЭМ!$A$40:$A$783,$A375,СВЦЭМ!$B$40:$B$783,Y$366)+'СЕТ СН'!$F$16</f>
        <v>0</v>
      </c>
    </row>
    <row r="376" spans="1:25" ht="15.75" hidden="1" x14ac:dyDescent="0.2">
      <c r="A376" s="35">
        <f t="shared" si="10"/>
        <v>44357</v>
      </c>
      <c r="B376" s="36">
        <f>SUMIFS(СВЦЭМ!$G$40:$G$783,СВЦЭМ!$A$40:$A$783,$A376,СВЦЭМ!$B$40:$B$783,B$366)+'СЕТ СН'!$F$16</f>
        <v>0</v>
      </c>
      <c r="C376" s="36">
        <f>SUMIFS(СВЦЭМ!$G$40:$G$783,СВЦЭМ!$A$40:$A$783,$A376,СВЦЭМ!$B$40:$B$783,C$366)+'СЕТ СН'!$F$16</f>
        <v>0</v>
      </c>
      <c r="D376" s="36">
        <f>SUMIFS(СВЦЭМ!$G$40:$G$783,СВЦЭМ!$A$40:$A$783,$A376,СВЦЭМ!$B$40:$B$783,D$366)+'СЕТ СН'!$F$16</f>
        <v>0</v>
      </c>
      <c r="E376" s="36">
        <f>SUMIFS(СВЦЭМ!$G$40:$G$783,СВЦЭМ!$A$40:$A$783,$A376,СВЦЭМ!$B$40:$B$783,E$366)+'СЕТ СН'!$F$16</f>
        <v>0</v>
      </c>
      <c r="F376" s="36">
        <f>SUMIFS(СВЦЭМ!$G$40:$G$783,СВЦЭМ!$A$40:$A$783,$A376,СВЦЭМ!$B$40:$B$783,F$366)+'СЕТ СН'!$F$16</f>
        <v>0</v>
      </c>
      <c r="G376" s="36">
        <f>SUMIFS(СВЦЭМ!$G$40:$G$783,СВЦЭМ!$A$40:$A$783,$A376,СВЦЭМ!$B$40:$B$783,G$366)+'СЕТ СН'!$F$16</f>
        <v>0</v>
      </c>
      <c r="H376" s="36">
        <f>SUMIFS(СВЦЭМ!$G$40:$G$783,СВЦЭМ!$A$40:$A$783,$A376,СВЦЭМ!$B$40:$B$783,H$366)+'СЕТ СН'!$F$16</f>
        <v>0</v>
      </c>
      <c r="I376" s="36">
        <f>SUMIFS(СВЦЭМ!$G$40:$G$783,СВЦЭМ!$A$40:$A$783,$A376,СВЦЭМ!$B$40:$B$783,I$366)+'СЕТ СН'!$F$16</f>
        <v>0</v>
      </c>
      <c r="J376" s="36">
        <f>SUMIFS(СВЦЭМ!$G$40:$G$783,СВЦЭМ!$A$40:$A$783,$A376,СВЦЭМ!$B$40:$B$783,J$366)+'СЕТ СН'!$F$16</f>
        <v>0</v>
      </c>
      <c r="K376" s="36">
        <f>SUMIFS(СВЦЭМ!$G$40:$G$783,СВЦЭМ!$A$40:$A$783,$A376,СВЦЭМ!$B$40:$B$783,K$366)+'СЕТ СН'!$F$16</f>
        <v>0</v>
      </c>
      <c r="L376" s="36">
        <f>SUMIFS(СВЦЭМ!$G$40:$G$783,СВЦЭМ!$A$40:$A$783,$A376,СВЦЭМ!$B$40:$B$783,L$366)+'СЕТ СН'!$F$16</f>
        <v>0</v>
      </c>
      <c r="M376" s="36">
        <f>SUMIFS(СВЦЭМ!$G$40:$G$783,СВЦЭМ!$A$40:$A$783,$A376,СВЦЭМ!$B$40:$B$783,M$366)+'СЕТ СН'!$F$16</f>
        <v>0</v>
      </c>
      <c r="N376" s="36">
        <f>SUMIFS(СВЦЭМ!$G$40:$G$783,СВЦЭМ!$A$40:$A$783,$A376,СВЦЭМ!$B$40:$B$783,N$366)+'СЕТ СН'!$F$16</f>
        <v>0</v>
      </c>
      <c r="O376" s="36">
        <f>SUMIFS(СВЦЭМ!$G$40:$G$783,СВЦЭМ!$A$40:$A$783,$A376,СВЦЭМ!$B$40:$B$783,O$366)+'СЕТ СН'!$F$16</f>
        <v>0</v>
      </c>
      <c r="P376" s="36">
        <f>SUMIFS(СВЦЭМ!$G$40:$G$783,СВЦЭМ!$A$40:$A$783,$A376,СВЦЭМ!$B$40:$B$783,P$366)+'СЕТ СН'!$F$16</f>
        <v>0</v>
      </c>
      <c r="Q376" s="36">
        <f>SUMIFS(СВЦЭМ!$G$40:$G$783,СВЦЭМ!$A$40:$A$783,$A376,СВЦЭМ!$B$40:$B$783,Q$366)+'СЕТ СН'!$F$16</f>
        <v>0</v>
      </c>
      <c r="R376" s="36">
        <f>SUMIFS(СВЦЭМ!$G$40:$G$783,СВЦЭМ!$A$40:$A$783,$A376,СВЦЭМ!$B$40:$B$783,R$366)+'СЕТ СН'!$F$16</f>
        <v>0</v>
      </c>
      <c r="S376" s="36">
        <f>SUMIFS(СВЦЭМ!$G$40:$G$783,СВЦЭМ!$A$40:$A$783,$A376,СВЦЭМ!$B$40:$B$783,S$366)+'СЕТ СН'!$F$16</f>
        <v>0</v>
      </c>
      <c r="T376" s="36">
        <f>SUMIFS(СВЦЭМ!$G$40:$G$783,СВЦЭМ!$A$40:$A$783,$A376,СВЦЭМ!$B$40:$B$783,T$366)+'СЕТ СН'!$F$16</f>
        <v>0</v>
      </c>
      <c r="U376" s="36">
        <f>SUMIFS(СВЦЭМ!$G$40:$G$783,СВЦЭМ!$A$40:$A$783,$A376,СВЦЭМ!$B$40:$B$783,U$366)+'СЕТ СН'!$F$16</f>
        <v>0</v>
      </c>
      <c r="V376" s="36">
        <f>SUMIFS(СВЦЭМ!$G$40:$G$783,СВЦЭМ!$A$40:$A$783,$A376,СВЦЭМ!$B$40:$B$783,V$366)+'СЕТ СН'!$F$16</f>
        <v>0</v>
      </c>
      <c r="W376" s="36">
        <f>SUMIFS(СВЦЭМ!$G$40:$G$783,СВЦЭМ!$A$40:$A$783,$A376,СВЦЭМ!$B$40:$B$783,W$366)+'СЕТ СН'!$F$16</f>
        <v>0</v>
      </c>
      <c r="X376" s="36">
        <f>SUMIFS(СВЦЭМ!$G$40:$G$783,СВЦЭМ!$A$40:$A$783,$A376,СВЦЭМ!$B$40:$B$783,X$366)+'СЕТ СН'!$F$16</f>
        <v>0</v>
      </c>
      <c r="Y376" s="36">
        <f>SUMIFS(СВЦЭМ!$G$40:$G$783,СВЦЭМ!$A$40:$A$783,$A376,СВЦЭМ!$B$40:$B$783,Y$366)+'СЕТ СН'!$F$16</f>
        <v>0</v>
      </c>
    </row>
    <row r="377" spans="1:25" ht="15.75" hidden="1" x14ac:dyDescent="0.2">
      <c r="A377" s="35">
        <f t="shared" si="10"/>
        <v>44358</v>
      </c>
      <c r="B377" s="36">
        <f>SUMIFS(СВЦЭМ!$G$40:$G$783,СВЦЭМ!$A$40:$A$783,$A377,СВЦЭМ!$B$40:$B$783,B$366)+'СЕТ СН'!$F$16</f>
        <v>0</v>
      </c>
      <c r="C377" s="36">
        <f>SUMIFS(СВЦЭМ!$G$40:$G$783,СВЦЭМ!$A$40:$A$783,$A377,СВЦЭМ!$B$40:$B$783,C$366)+'СЕТ СН'!$F$16</f>
        <v>0</v>
      </c>
      <c r="D377" s="36">
        <f>SUMIFS(СВЦЭМ!$G$40:$G$783,СВЦЭМ!$A$40:$A$783,$A377,СВЦЭМ!$B$40:$B$783,D$366)+'СЕТ СН'!$F$16</f>
        <v>0</v>
      </c>
      <c r="E377" s="36">
        <f>SUMIFS(СВЦЭМ!$G$40:$G$783,СВЦЭМ!$A$40:$A$783,$A377,СВЦЭМ!$B$40:$B$783,E$366)+'СЕТ СН'!$F$16</f>
        <v>0</v>
      </c>
      <c r="F377" s="36">
        <f>SUMIFS(СВЦЭМ!$G$40:$G$783,СВЦЭМ!$A$40:$A$783,$A377,СВЦЭМ!$B$40:$B$783,F$366)+'СЕТ СН'!$F$16</f>
        <v>0</v>
      </c>
      <c r="G377" s="36">
        <f>SUMIFS(СВЦЭМ!$G$40:$G$783,СВЦЭМ!$A$40:$A$783,$A377,СВЦЭМ!$B$40:$B$783,G$366)+'СЕТ СН'!$F$16</f>
        <v>0</v>
      </c>
      <c r="H377" s="36">
        <f>SUMIFS(СВЦЭМ!$G$40:$G$783,СВЦЭМ!$A$40:$A$783,$A377,СВЦЭМ!$B$40:$B$783,H$366)+'СЕТ СН'!$F$16</f>
        <v>0</v>
      </c>
      <c r="I377" s="36">
        <f>SUMIFS(СВЦЭМ!$G$40:$G$783,СВЦЭМ!$A$40:$A$783,$A377,СВЦЭМ!$B$40:$B$783,I$366)+'СЕТ СН'!$F$16</f>
        <v>0</v>
      </c>
      <c r="J377" s="36">
        <f>SUMIFS(СВЦЭМ!$G$40:$G$783,СВЦЭМ!$A$40:$A$783,$A377,СВЦЭМ!$B$40:$B$783,J$366)+'СЕТ СН'!$F$16</f>
        <v>0</v>
      </c>
      <c r="K377" s="36">
        <f>SUMIFS(СВЦЭМ!$G$40:$G$783,СВЦЭМ!$A$40:$A$783,$A377,СВЦЭМ!$B$40:$B$783,K$366)+'СЕТ СН'!$F$16</f>
        <v>0</v>
      </c>
      <c r="L377" s="36">
        <f>SUMIFS(СВЦЭМ!$G$40:$G$783,СВЦЭМ!$A$40:$A$783,$A377,СВЦЭМ!$B$40:$B$783,L$366)+'СЕТ СН'!$F$16</f>
        <v>0</v>
      </c>
      <c r="M377" s="36">
        <f>SUMIFS(СВЦЭМ!$G$40:$G$783,СВЦЭМ!$A$40:$A$783,$A377,СВЦЭМ!$B$40:$B$783,M$366)+'СЕТ СН'!$F$16</f>
        <v>0</v>
      </c>
      <c r="N377" s="36">
        <f>SUMIFS(СВЦЭМ!$G$40:$G$783,СВЦЭМ!$A$40:$A$783,$A377,СВЦЭМ!$B$40:$B$783,N$366)+'СЕТ СН'!$F$16</f>
        <v>0</v>
      </c>
      <c r="O377" s="36">
        <f>SUMIFS(СВЦЭМ!$G$40:$G$783,СВЦЭМ!$A$40:$A$783,$A377,СВЦЭМ!$B$40:$B$783,O$366)+'СЕТ СН'!$F$16</f>
        <v>0</v>
      </c>
      <c r="P377" s="36">
        <f>SUMIFS(СВЦЭМ!$G$40:$G$783,СВЦЭМ!$A$40:$A$783,$A377,СВЦЭМ!$B$40:$B$783,P$366)+'СЕТ СН'!$F$16</f>
        <v>0</v>
      </c>
      <c r="Q377" s="36">
        <f>SUMIFS(СВЦЭМ!$G$40:$G$783,СВЦЭМ!$A$40:$A$783,$A377,СВЦЭМ!$B$40:$B$783,Q$366)+'СЕТ СН'!$F$16</f>
        <v>0</v>
      </c>
      <c r="R377" s="36">
        <f>SUMIFS(СВЦЭМ!$G$40:$G$783,СВЦЭМ!$A$40:$A$783,$A377,СВЦЭМ!$B$40:$B$783,R$366)+'СЕТ СН'!$F$16</f>
        <v>0</v>
      </c>
      <c r="S377" s="36">
        <f>SUMIFS(СВЦЭМ!$G$40:$G$783,СВЦЭМ!$A$40:$A$783,$A377,СВЦЭМ!$B$40:$B$783,S$366)+'СЕТ СН'!$F$16</f>
        <v>0</v>
      </c>
      <c r="T377" s="36">
        <f>SUMIFS(СВЦЭМ!$G$40:$G$783,СВЦЭМ!$A$40:$A$783,$A377,СВЦЭМ!$B$40:$B$783,T$366)+'СЕТ СН'!$F$16</f>
        <v>0</v>
      </c>
      <c r="U377" s="36">
        <f>SUMIFS(СВЦЭМ!$G$40:$G$783,СВЦЭМ!$A$40:$A$783,$A377,СВЦЭМ!$B$40:$B$783,U$366)+'СЕТ СН'!$F$16</f>
        <v>0</v>
      </c>
      <c r="V377" s="36">
        <f>SUMIFS(СВЦЭМ!$G$40:$G$783,СВЦЭМ!$A$40:$A$783,$A377,СВЦЭМ!$B$40:$B$783,V$366)+'СЕТ СН'!$F$16</f>
        <v>0</v>
      </c>
      <c r="W377" s="36">
        <f>SUMIFS(СВЦЭМ!$G$40:$G$783,СВЦЭМ!$A$40:$A$783,$A377,СВЦЭМ!$B$40:$B$783,W$366)+'СЕТ СН'!$F$16</f>
        <v>0</v>
      </c>
      <c r="X377" s="36">
        <f>SUMIFS(СВЦЭМ!$G$40:$G$783,СВЦЭМ!$A$40:$A$783,$A377,СВЦЭМ!$B$40:$B$783,X$366)+'СЕТ СН'!$F$16</f>
        <v>0</v>
      </c>
      <c r="Y377" s="36">
        <f>SUMIFS(СВЦЭМ!$G$40:$G$783,СВЦЭМ!$A$40:$A$783,$A377,СВЦЭМ!$B$40:$B$783,Y$366)+'СЕТ СН'!$F$16</f>
        <v>0</v>
      </c>
    </row>
    <row r="378" spans="1:25" ht="15.75" hidden="1" x14ac:dyDescent="0.2">
      <c r="A378" s="35">
        <f t="shared" si="10"/>
        <v>44359</v>
      </c>
      <c r="B378" s="36">
        <f>SUMIFS(СВЦЭМ!$G$40:$G$783,СВЦЭМ!$A$40:$A$783,$A378,СВЦЭМ!$B$40:$B$783,B$366)+'СЕТ СН'!$F$16</f>
        <v>0</v>
      </c>
      <c r="C378" s="36">
        <f>SUMIFS(СВЦЭМ!$G$40:$G$783,СВЦЭМ!$A$40:$A$783,$A378,СВЦЭМ!$B$40:$B$783,C$366)+'СЕТ СН'!$F$16</f>
        <v>0</v>
      </c>
      <c r="D378" s="36">
        <f>SUMIFS(СВЦЭМ!$G$40:$G$783,СВЦЭМ!$A$40:$A$783,$A378,СВЦЭМ!$B$40:$B$783,D$366)+'СЕТ СН'!$F$16</f>
        <v>0</v>
      </c>
      <c r="E378" s="36">
        <f>SUMIFS(СВЦЭМ!$G$40:$G$783,СВЦЭМ!$A$40:$A$783,$A378,СВЦЭМ!$B$40:$B$783,E$366)+'СЕТ СН'!$F$16</f>
        <v>0</v>
      </c>
      <c r="F378" s="36">
        <f>SUMIFS(СВЦЭМ!$G$40:$G$783,СВЦЭМ!$A$40:$A$783,$A378,СВЦЭМ!$B$40:$B$783,F$366)+'СЕТ СН'!$F$16</f>
        <v>0</v>
      </c>
      <c r="G378" s="36">
        <f>SUMIFS(СВЦЭМ!$G$40:$G$783,СВЦЭМ!$A$40:$A$783,$A378,СВЦЭМ!$B$40:$B$783,G$366)+'СЕТ СН'!$F$16</f>
        <v>0</v>
      </c>
      <c r="H378" s="36">
        <f>SUMIFS(СВЦЭМ!$G$40:$G$783,СВЦЭМ!$A$40:$A$783,$A378,СВЦЭМ!$B$40:$B$783,H$366)+'СЕТ СН'!$F$16</f>
        <v>0</v>
      </c>
      <c r="I378" s="36">
        <f>SUMIFS(СВЦЭМ!$G$40:$G$783,СВЦЭМ!$A$40:$A$783,$A378,СВЦЭМ!$B$40:$B$783,I$366)+'СЕТ СН'!$F$16</f>
        <v>0</v>
      </c>
      <c r="J378" s="36">
        <f>SUMIFS(СВЦЭМ!$G$40:$G$783,СВЦЭМ!$A$40:$A$783,$A378,СВЦЭМ!$B$40:$B$783,J$366)+'СЕТ СН'!$F$16</f>
        <v>0</v>
      </c>
      <c r="K378" s="36">
        <f>SUMIFS(СВЦЭМ!$G$40:$G$783,СВЦЭМ!$A$40:$A$783,$A378,СВЦЭМ!$B$40:$B$783,K$366)+'СЕТ СН'!$F$16</f>
        <v>0</v>
      </c>
      <c r="L378" s="36">
        <f>SUMIFS(СВЦЭМ!$G$40:$G$783,СВЦЭМ!$A$40:$A$783,$A378,СВЦЭМ!$B$40:$B$783,L$366)+'СЕТ СН'!$F$16</f>
        <v>0</v>
      </c>
      <c r="M378" s="36">
        <f>SUMIFS(СВЦЭМ!$G$40:$G$783,СВЦЭМ!$A$40:$A$783,$A378,СВЦЭМ!$B$40:$B$783,M$366)+'СЕТ СН'!$F$16</f>
        <v>0</v>
      </c>
      <c r="N378" s="36">
        <f>SUMIFS(СВЦЭМ!$G$40:$G$783,СВЦЭМ!$A$40:$A$783,$A378,СВЦЭМ!$B$40:$B$783,N$366)+'СЕТ СН'!$F$16</f>
        <v>0</v>
      </c>
      <c r="O378" s="36">
        <f>SUMIFS(СВЦЭМ!$G$40:$G$783,СВЦЭМ!$A$40:$A$783,$A378,СВЦЭМ!$B$40:$B$783,O$366)+'СЕТ СН'!$F$16</f>
        <v>0</v>
      </c>
      <c r="P378" s="36">
        <f>SUMIFS(СВЦЭМ!$G$40:$G$783,СВЦЭМ!$A$40:$A$783,$A378,СВЦЭМ!$B$40:$B$783,P$366)+'СЕТ СН'!$F$16</f>
        <v>0</v>
      </c>
      <c r="Q378" s="36">
        <f>SUMIFS(СВЦЭМ!$G$40:$G$783,СВЦЭМ!$A$40:$A$783,$A378,СВЦЭМ!$B$40:$B$783,Q$366)+'СЕТ СН'!$F$16</f>
        <v>0</v>
      </c>
      <c r="R378" s="36">
        <f>SUMIFS(СВЦЭМ!$G$40:$G$783,СВЦЭМ!$A$40:$A$783,$A378,СВЦЭМ!$B$40:$B$783,R$366)+'СЕТ СН'!$F$16</f>
        <v>0</v>
      </c>
      <c r="S378" s="36">
        <f>SUMIFS(СВЦЭМ!$G$40:$G$783,СВЦЭМ!$A$40:$A$783,$A378,СВЦЭМ!$B$40:$B$783,S$366)+'СЕТ СН'!$F$16</f>
        <v>0</v>
      </c>
      <c r="T378" s="36">
        <f>SUMIFS(СВЦЭМ!$G$40:$G$783,СВЦЭМ!$A$40:$A$783,$A378,СВЦЭМ!$B$40:$B$783,T$366)+'СЕТ СН'!$F$16</f>
        <v>0</v>
      </c>
      <c r="U378" s="36">
        <f>SUMIFS(СВЦЭМ!$G$40:$G$783,СВЦЭМ!$A$40:$A$783,$A378,СВЦЭМ!$B$40:$B$783,U$366)+'СЕТ СН'!$F$16</f>
        <v>0</v>
      </c>
      <c r="V378" s="36">
        <f>SUMIFS(СВЦЭМ!$G$40:$G$783,СВЦЭМ!$A$40:$A$783,$A378,СВЦЭМ!$B$40:$B$783,V$366)+'СЕТ СН'!$F$16</f>
        <v>0</v>
      </c>
      <c r="W378" s="36">
        <f>SUMIFS(СВЦЭМ!$G$40:$G$783,СВЦЭМ!$A$40:$A$783,$A378,СВЦЭМ!$B$40:$B$783,W$366)+'СЕТ СН'!$F$16</f>
        <v>0</v>
      </c>
      <c r="X378" s="36">
        <f>SUMIFS(СВЦЭМ!$G$40:$G$783,СВЦЭМ!$A$40:$A$783,$A378,СВЦЭМ!$B$40:$B$783,X$366)+'СЕТ СН'!$F$16</f>
        <v>0</v>
      </c>
      <c r="Y378" s="36">
        <f>SUMIFS(СВЦЭМ!$G$40:$G$783,СВЦЭМ!$A$40:$A$783,$A378,СВЦЭМ!$B$40:$B$783,Y$366)+'СЕТ СН'!$F$16</f>
        <v>0</v>
      </c>
    </row>
    <row r="379" spans="1:25" ht="15.75" hidden="1" x14ac:dyDescent="0.2">
      <c r="A379" s="35">
        <f t="shared" si="10"/>
        <v>44360</v>
      </c>
      <c r="B379" s="36">
        <f>SUMIFS(СВЦЭМ!$G$40:$G$783,СВЦЭМ!$A$40:$A$783,$A379,СВЦЭМ!$B$40:$B$783,B$366)+'СЕТ СН'!$F$16</f>
        <v>0</v>
      </c>
      <c r="C379" s="36">
        <f>SUMIFS(СВЦЭМ!$G$40:$G$783,СВЦЭМ!$A$40:$A$783,$A379,СВЦЭМ!$B$40:$B$783,C$366)+'СЕТ СН'!$F$16</f>
        <v>0</v>
      </c>
      <c r="D379" s="36">
        <f>SUMIFS(СВЦЭМ!$G$40:$G$783,СВЦЭМ!$A$40:$A$783,$A379,СВЦЭМ!$B$40:$B$783,D$366)+'СЕТ СН'!$F$16</f>
        <v>0</v>
      </c>
      <c r="E379" s="36">
        <f>SUMIFS(СВЦЭМ!$G$40:$G$783,СВЦЭМ!$A$40:$A$783,$A379,СВЦЭМ!$B$40:$B$783,E$366)+'СЕТ СН'!$F$16</f>
        <v>0</v>
      </c>
      <c r="F379" s="36">
        <f>SUMIFS(СВЦЭМ!$G$40:$G$783,СВЦЭМ!$A$40:$A$783,$A379,СВЦЭМ!$B$40:$B$783,F$366)+'СЕТ СН'!$F$16</f>
        <v>0</v>
      </c>
      <c r="G379" s="36">
        <f>SUMIFS(СВЦЭМ!$G$40:$G$783,СВЦЭМ!$A$40:$A$783,$A379,СВЦЭМ!$B$40:$B$783,G$366)+'СЕТ СН'!$F$16</f>
        <v>0</v>
      </c>
      <c r="H379" s="36">
        <f>SUMIFS(СВЦЭМ!$G$40:$G$783,СВЦЭМ!$A$40:$A$783,$A379,СВЦЭМ!$B$40:$B$783,H$366)+'СЕТ СН'!$F$16</f>
        <v>0</v>
      </c>
      <c r="I379" s="36">
        <f>SUMIFS(СВЦЭМ!$G$40:$G$783,СВЦЭМ!$A$40:$A$783,$A379,СВЦЭМ!$B$40:$B$783,I$366)+'СЕТ СН'!$F$16</f>
        <v>0</v>
      </c>
      <c r="J379" s="36">
        <f>SUMIFS(СВЦЭМ!$G$40:$G$783,СВЦЭМ!$A$40:$A$783,$A379,СВЦЭМ!$B$40:$B$783,J$366)+'СЕТ СН'!$F$16</f>
        <v>0</v>
      </c>
      <c r="K379" s="36">
        <f>SUMIFS(СВЦЭМ!$G$40:$G$783,СВЦЭМ!$A$40:$A$783,$A379,СВЦЭМ!$B$40:$B$783,K$366)+'СЕТ СН'!$F$16</f>
        <v>0</v>
      </c>
      <c r="L379" s="36">
        <f>SUMIFS(СВЦЭМ!$G$40:$G$783,СВЦЭМ!$A$40:$A$783,$A379,СВЦЭМ!$B$40:$B$783,L$366)+'СЕТ СН'!$F$16</f>
        <v>0</v>
      </c>
      <c r="M379" s="36">
        <f>SUMIFS(СВЦЭМ!$G$40:$G$783,СВЦЭМ!$A$40:$A$783,$A379,СВЦЭМ!$B$40:$B$783,M$366)+'СЕТ СН'!$F$16</f>
        <v>0</v>
      </c>
      <c r="N379" s="36">
        <f>SUMIFS(СВЦЭМ!$G$40:$G$783,СВЦЭМ!$A$40:$A$783,$A379,СВЦЭМ!$B$40:$B$783,N$366)+'СЕТ СН'!$F$16</f>
        <v>0</v>
      </c>
      <c r="O379" s="36">
        <f>SUMIFS(СВЦЭМ!$G$40:$G$783,СВЦЭМ!$A$40:$A$783,$A379,СВЦЭМ!$B$40:$B$783,O$366)+'СЕТ СН'!$F$16</f>
        <v>0</v>
      </c>
      <c r="P379" s="36">
        <f>SUMIFS(СВЦЭМ!$G$40:$G$783,СВЦЭМ!$A$40:$A$783,$A379,СВЦЭМ!$B$40:$B$783,P$366)+'СЕТ СН'!$F$16</f>
        <v>0</v>
      </c>
      <c r="Q379" s="36">
        <f>SUMIFS(СВЦЭМ!$G$40:$G$783,СВЦЭМ!$A$40:$A$783,$A379,СВЦЭМ!$B$40:$B$783,Q$366)+'СЕТ СН'!$F$16</f>
        <v>0</v>
      </c>
      <c r="R379" s="36">
        <f>SUMIFS(СВЦЭМ!$G$40:$G$783,СВЦЭМ!$A$40:$A$783,$A379,СВЦЭМ!$B$40:$B$783,R$366)+'СЕТ СН'!$F$16</f>
        <v>0</v>
      </c>
      <c r="S379" s="36">
        <f>SUMIFS(СВЦЭМ!$G$40:$G$783,СВЦЭМ!$A$40:$A$783,$A379,СВЦЭМ!$B$40:$B$783,S$366)+'СЕТ СН'!$F$16</f>
        <v>0</v>
      </c>
      <c r="T379" s="36">
        <f>SUMIFS(СВЦЭМ!$G$40:$G$783,СВЦЭМ!$A$40:$A$783,$A379,СВЦЭМ!$B$40:$B$783,T$366)+'СЕТ СН'!$F$16</f>
        <v>0</v>
      </c>
      <c r="U379" s="36">
        <f>SUMIFS(СВЦЭМ!$G$40:$G$783,СВЦЭМ!$A$40:$A$783,$A379,СВЦЭМ!$B$40:$B$783,U$366)+'СЕТ СН'!$F$16</f>
        <v>0</v>
      </c>
      <c r="V379" s="36">
        <f>SUMIFS(СВЦЭМ!$G$40:$G$783,СВЦЭМ!$A$40:$A$783,$A379,СВЦЭМ!$B$40:$B$783,V$366)+'СЕТ СН'!$F$16</f>
        <v>0</v>
      </c>
      <c r="W379" s="36">
        <f>SUMIFS(СВЦЭМ!$G$40:$G$783,СВЦЭМ!$A$40:$A$783,$A379,СВЦЭМ!$B$40:$B$783,W$366)+'СЕТ СН'!$F$16</f>
        <v>0</v>
      </c>
      <c r="X379" s="36">
        <f>SUMIFS(СВЦЭМ!$G$40:$G$783,СВЦЭМ!$A$40:$A$783,$A379,СВЦЭМ!$B$40:$B$783,X$366)+'СЕТ СН'!$F$16</f>
        <v>0</v>
      </c>
      <c r="Y379" s="36">
        <f>SUMIFS(СВЦЭМ!$G$40:$G$783,СВЦЭМ!$A$40:$A$783,$A379,СВЦЭМ!$B$40:$B$783,Y$366)+'СЕТ СН'!$F$16</f>
        <v>0</v>
      </c>
    </row>
    <row r="380" spans="1:25" ht="15.75" hidden="1" x14ac:dyDescent="0.2">
      <c r="A380" s="35">
        <f t="shared" si="10"/>
        <v>44361</v>
      </c>
      <c r="B380" s="36">
        <f>SUMIFS(СВЦЭМ!$G$40:$G$783,СВЦЭМ!$A$40:$A$783,$A380,СВЦЭМ!$B$40:$B$783,B$366)+'СЕТ СН'!$F$16</f>
        <v>0</v>
      </c>
      <c r="C380" s="36">
        <f>SUMIFS(СВЦЭМ!$G$40:$G$783,СВЦЭМ!$A$40:$A$783,$A380,СВЦЭМ!$B$40:$B$783,C$366)+'СЕТ СН'!$F$16</f>
        <v>0</v>
      </c>
      <c r="D380" s="36">
        <f>SUMIFS(СВЦЭМ!$G$40:$G$783,СВЦЭМ!$A$40:$A$783,$A380,СВЦЭМ!$B$40:$B$783,D$366)+'СЕТ СН'!$F$16</f>
        <v>0</v>
      </c>
      <c r="E380" s="36">
        <f>SUMIFS(СВЦЭМ!$G$40:$G$783,СВЦЭМ!$A$40:$A$783,$A380,СВЦЭМ!$B$40:$B$783,E$366)+'СЕТ СН'!$F$16</f>
        <v>0</v>
      </c>
      <c r="F380" s="36">
        <f>SUMIFS(СВЦЭМ!$G$40:$G$783,СВЦЭМ!$A$40:$A$783,$A380,СВЦЭМ!$B$40:$B$783,F$366)+'СЕТ СН'!$F$16</f>
        <v>0</v>
      </c>
      <c r="G380" s="36">
        <f>SUMIFS(СВЦЭМ!$G$40:$G$783,СВЦЭМ!$A$40:$A$783,$A380,СВЦЭМ!$B$40:$B$783,G$366)+'СЕТ СН'!$F$16</f>
        <v>0</v>
      </c>
      <c r="H380" s="36">
        <f>SUMIFS(СВЦЭМ!$G$40:$G$783,СВЦЭМ!$A$40:$A$783,$A380,СВЦЭМ!$B$40:$B$783,H$366)+'СЕТ СН'!$F$16</f>
        <v>0</v>
      </c>
      <c r="I380" s="36">
        <f>SUMIFS(СВЦЭМ!$G$40:$G$783,СВЦЭМ!$A$40:$A$783,$A380,СВЦЭМ!$B$40:$B$783,I$366)+'СЕТ СН'!$F$16</f>
        <v>0</v>
      </c>
      <c r="J380" s="36">
        <f>SUMIFS(СВЦЭМ!$G$40:$G$783,СВЦЭМ!$A$40:$A$783,$A380,СВЦЭМ!$B$40:$B$783,J$366)+'СЕТ СН'!$F$16</f>
        <v>0</v>
      </c>
      <c r="K380" s="36">
        <f>SUMIFS(СВЦЭМ!$G$40:$G$783,СВЦЭМ!$A$40:$A$783,$A380,СВЦЭМ!$B$40:$B$783,K$366)+'СЕТ СН'!$F$16</f>
        <v>0</v>
      </c>
      <c r="L380" s="36">
        <f>SUMIFS(СВЦЭМ!$G$40:$G$783,СВЦЭМ!$A$40:$A$783,$A380,СВЦЭМ!$B$40:$B$783,L$366)+'СЕТ СН'!$F$16</f>
        <v>0</v>
      </c>
      <c r="M380" s="36">
        <f>SUMIFS(СВЦЭМ!$G$40:$G$783,СВЦЭМ!$A$40:$A$783,$A380,СВЦЭМ!$B$40:$B$783,M$366)+'СЕТ СН'!$F$16</f>
        <v>0</v>
      </c>
      <c r="N380" s="36">
        <f>SUMIFS(СВЦЭМ!$G$40:$G$783,СВЦЭМ!$A$40:$A$783,$A380,СВЦЭМ!$B$40:$B$783,N$366)+'СЕТ СН'!$F$16</f>
        <v>0</v>
      </c>
      <c r="O380" s="36">
        <f>SUMIFS(СВЦЭМ!$G$40:$G$783,СВЦЭМ!$A$40:$A$783,$A380,СВЦЭМ!$B$40:$B$783,O$366)+'СЕТ СН'!$F$16</f>
        <v>0</v>
      </c>
      <c r="P380" s="36">
        <f>SUMIFS(СВЦЭМ!$G$40:$G$783,СВЦЭМ!$A$40:$A$783,$A380,СВЦЭМ!$B$40:$B$783,P$366)+'СЕТ СН'!$F$16</f>
        <v>0</v>
      </c>
      <c r="Q380" s="36">
        <f>SUMIFS(СВЦЭМ!$G$40:$G$783,СВЦЭМ!$A$40:$A$783,$A380,СВЦЭМ!$B$40:$B$783,Q$366)+'СЕТ СН'!$F$16</f>
        <v>0</v>
      </c>
      <c r="R380" s="36">
        <f>SUMIFS(СВЦЭМ!$G$40:$G$783,СВЦЭМ!$A$40:$A$783,$A380,СВЦЭМ!$B$40:$B$783,R$366)+'СЕТ СН'!$F$16</f>
        <v>0</v>
      </c>
      <c r="S380" s="36">
        <f>SUMIFS(СВЦЭМ!$G$40:$G$783,СВЦЭМ!$A$40:$A$783,$A380,СВЦЭМ!$B$40:$B$783,S$366)+'СЕТ СН'!$F$16</f>
        <v>0</v>
      </c>
      <c r="T380" s="36">
        <f>SUMIFS(СВЦЭМ!$G$40:$G$783,СВЦЭМ!$A$40:$A$783,$A380,СВЦЭМ!$B$40:$B$783,T$366)+'СЕТ СН'!$F$16</f>
        <v>0</v>
      </c>
      <c r="U380" s="36">
        <f>SUMIFS(СВЦЭМ!$G$40:$G$783,СВЦЭМ!$A$40:$A$783,$A380,СВЦЭМ!$B$40:$B$783,U$366)+'СЕТ СН'!$F$16</f>
        <v>0</v>
      </c>
      <c r="V380" s="36">
        <f>SUMIFS(СВЦЭМ!$G$40:$G$783,СВЦЭМ!$A$40:$A$783,$A380,СВЦЭМ!$B$40:$B$783,V$366)+'СЕТ СН'!$F$16</f>
        <v>0</v>
      </c>
      <c r="W380" s="36">
        <f>SUMIFS(СВЦЭМ!$G$40:$G$783,СВЦЭМ!$A$40:$A$783,$A380,СВЦЭМ!$B$40:$B$783,W$366)+'СЕТ СН'!$F$16</f>
        <v>0</v>
      </c>
      <c r="X380" s="36">
        <f>SUMIFS(СВЦЭМ!$G$40:$G$783,СВЦЭМ!$A$40:$A$783,$A380,СВЦЭМ!$B$40:$B$783,X$366)+'СЕТ СН'!$F$16</f>
        <v>0</v>
      </c>
      <c r="Y380" s="36">
        <f>SUMIFS(СВЦЭМ!$G$40:$G$783,СВЦЭМ!$A$40:$A$783,$A380,СВЦЭМ!$B$40:$B$783,Y$366)+'СЕТ СН'!$F$16</f>
        <v>0</v>
      </c>
    </row>
    <row r="381" spans="1:25" ht="15.75" hidden="1" x14ac:dyDescent="0.2">
      <c r="A381" s="35">
        <f t="shared" si="10"/>
        <v>44362</v>
      </c>
      <c r="B381" s="36">
        <f>SUMIFS(СВЦЭМ!$G$40:$G$783,СВЦЭМ!$A$40:$A$783,$A381,СВЦЭМ!$B$40:$B$783,B$366)+'СЕТ СН'!$F$16</f>
        <v>0</v>
      </c>
      <c r="C381" s="36">
        <f>SUMIFS(СВЦЭМ!$G$40:$G$783,СВЦЭМ!$A$40:$A$783,$A381,СВЦЭМ!$B$40:$B$783,C$366)+'СЕТ СН'!$F$16</f>
        <v>0</v>
      </c>
      <c r="D381" s="36">
        <f>SUMIFS(СВЦЭМ!$G$40:$G$783,СВЦЭМ!$A$40:$A$783,$A381,СВЦЭМ!$B$40:$B$783,D$366)+'СЕТ СН'!$F$16</f>
        <v>0</v>
      </c>
      <c r="E381" s="36">
        <f>SUMIFS(СВЦЭМ!$G$40:$G$783,СВЦЭМ!$A$40:$A$783,$A381,СВЦЭМ!$B$40:$B$783,E$366)+'СЕТ СН'!$F$16</f>
        <v>0</v>
      </c>
      <c r="F381" s="36">
        <f>SUMIFS(СВЦЭМ!$G$40:$G$783,СВЦЭМ!$A$40:$A$783,$A381,СВЦЭМ!$B$40:$B$783,F$366)+'СЕТ СН'!$F$16</f>
        <v>0</v>
      </c>
      <c r="G381" s="36">
        <f>SUMIFS(СВЦЭМ!$G$40:$G$783,СВЦЭМ!$A$40:$A$783,$A381,СВЦЭМ!$B$40:$B$783,G$366)+'СЕТ СН'!$F$16</f>
        <v>0</v>
      </c>
      <c r="H381" s="36">
        <f>SUMIFS(СВЦЭМ!$G$40:$G$783,СВЦЭМ!$A$40:$A$783,$A381,СВЦЭМ!$B$40:$B$783,H$366)+'СЕТ СН'!$F$16</f>
        <v>0</v>
      </c>
      <c r="I381" s="36">
        <f>SUMIFS(СВЦЭМ!$G$40:$G$783,СВЦЭМ!$A$40:$A$783,$A381,СВЦЭМ!$B$40:$B$783,I$366)+'СЕТ СН'!$F$16</f>
        <v>0</v>
      </c>
      <c r="J381" s="36">
        <f>SUMIFS(СВЦЭМ!$G$40:$G$783,СВЦЭМ!$A$40:$A$783,$A381,СВЦЭМ!$B$40:$B$783,J$366)+'СЕТ СН'!$F$16</f>
        <v>0</v>
      </c>
      <c r="K381" s="36">
        <f>SUMIFS(СВЦЭМ!$G$40:$G$783,СВЦЭМ!$A$40:$A$783,$A381,СВЦЭМ!$B$40:$B$783,K$366)+'СЕТ СН'!$F$16</f>
        <v>0</v>
      </c>
      <c r="L381" s="36">
        <f>SUMIFS(СВЦЭМ!$G$40:$G$783,СВЦЭМ!$A$40:$A$783,$A381,СВЦЭМ!$B$40:$B$783,L$366)+'СЕТ СН'!$F$16</f>
        <v>0</v>
      </c>
      <c r="M381" s="36">
        <f>SUMIFS(СВЦЭМ!$G$40:$G$783,СВЦЭМ!$A$40:$A$783,$A381,СВЦЭМ!$B$40:$B$783,M$366)+'СЕТ СН'!$F$16</f>
        <v>0</v>
      </c>
      <c r="N381" s="36">
        <f>SUMIFS(СВЦЭМ!$G$40:$G$783,СВЦЭМ!$A$40:$A$783,$A381,СВЦЭМ!$B$40:$B$783,N$366)+'СЕТ СН'!$F$16</f>
        <v>0</v>
      </c>
      <c r="O381" s="36">
        <f>SUMIFS(СВЦЭМ!$G$40:$G$783,СВЦЭМ!$A$40:$A$783,$A381,СВЦЭМ!$B$40:$B$783,O$366)+'СЕТ СН'!$F$16</f>
        <v>0</v>
      </c>
      <c r="P381" s="36">
        <f>SUMIFS(СВЦЭМ!$G$40:$G$783,СВЦЭМ!$A$40:$A$783,$A381,СВЦЭМ!$B$40:$B$783,P$366)+'СЕТ СН'!$F$16</f>
        <v>0</v>
      </c>
      <c r="Q381" s="36">
        <f>SUMIFS(СВЦЭМ!$G$40:$G$783,СВЦЭМ!$A$40:$A$783,$A381,СВЦЭМ!$B$40:$B$783,Q$366)+'СЕТ СН'!$F$16</f>
        <v>0</v>
      </c>
      <c r="R381" s="36">
        <f>SUMIFS(СВЦЭМ!$G$40:$G$783,СВЦЭМ!$A$40:$A$783,$A381,СВЦЭМ!$B$40:$B$783,R$366)+'СЕТ СН'!$F$16</f>
        <v>0</v>
      </c>
      <c r="S381" s="36">
        <f>SUMIFS(СВЦЭМ!$G$40:$G$783,СВЦЭМ!$A$40:$A$783,$A381,СВЦЭМ!$B$40:$B$783,S$366)+'СЕТ СН'!$F$16</f>
        <v>0</v>
      </c>
      <c r="T381" s="36">
        <f>SUMIFS(СВЦЭМ!$G$40:$G$783,СВЦЭМ!$A$40:$A$783,$A381,СВЦЭМ!$B$40:$B$783,T$366)+'СЕТ СН'!$F$16</f>
        <v>0</v>
      </c>
      <c r="U381" s="36">
        <f>SUMIFS(СВЦЭМ!$G$40:$G$783,СВЦЭМ!$A$40:$A$783,$A381,СВЦЭМ!$B$40:$B$783,U$366)+'СЕТ СН'!$F$16</f>
        <v>0</v>
      </c>
      <c r="V381" s="36">
        <f>SUMIFS(СВЦЭМ!$G$40:$G$783,СВЦЭМ!$A$40:$A$783,$A381,СВЦЭМ!$B$40:$B$783,V$366)+'СЕТ СН'!$F$16</f>
        <v>0</v>
      </c>
      <c r="W381" s="36">
        <f>SUMIFS(СВЦЭМ!$G$40:$G$783,СВЦЭМ!$A$40:$A$783,$A381,СВЦЭМ!$B$40:$B$783,W$366)+'СЕТ СН'!$F$16</f>
        <v>0</v>
      </c>
      <c r="X381" s="36">
        <f>SUMIFS(СВЦЭМ!$G$40:$G$783,СВЦЭМ!$A$40:$A$783,$A381,СВЦЭМ!$B$40:$B$783,X$366)+'СЕТ СН'!$F$16</f>
        <v>0</v>
      </c>
      <c r="Y381" s="36">
        <f>SUMIFS(СВЦЭМ!$G$40:$G$783,СВЦЭМ!$A$40:$A$783,$A381,СВЦЭМ!$B$40:$B$783,Y$366)+'СЕТ СН'!$F$16</f>
        <v>0</v>
      </c>
    </row>
    <row r="382" spans="1:25" ht="15.75" hidden="1" x14ac:dyDescent="0.2">
      <c r="A382" s="35">
        <f t="shared" si="10"/>
        <v>44363</v>
      </c>
      <c r="B382" s="36">
        <f>SUMIFS(СВЦЭМ!$G$40:$G$783,СВЦЭМ!$A$40:$A$783,$A382,СВЦЭМ!$B$40:$B$783,B$366)+'СЕТ СН'!$F$16</f>
        <v>0</v>
      </c>
      <c r="C382" s="36">
        <f>SUMIFS(СВЦЭМ!$G$40:$G$783,СВЦЭМ!$A$40:$A$783,$A382,СВЦЭМ!$B$40:$B$783,C$366)+'СЕТ СН'!$F$16</f>
        <v>0</v>
      </c>
      <c r="D382" s="36">
        <f>SUMIFS(СВЦЭМ!$G$40:$G$783,СВЦЭМ!$A$40:$A$783,$A382,СВЦЭМ!$B$40:$B$783,D$366)+'СЕТ СН'!$F$16</f>
        <v>0</v>
      </c>
      <c r="E382" s="36">
        <f>SUMIFS(СВЦЭМ!$G$40:$G$783,СВЦЭМ!$A$40:$A$783,$A382,СВЦЭМ!$B$40:$B$783,E$366)+'СЕТ СН'!$F$16</f>
        <v>0</v>
      </c>
      <c r="F382" s="36">
        <f>SUMIFS(СВЦЭМ!$G$40:$G$783,СВЦЭМ!$A$40:$A$783,$A382,СВЦЭМ!$B$40:$B$783,F$366)+'СЕТ СН'!$F$16</f>
        <v>0</v>
      </c>
      <c r="G382" s="36">
        <f>SUMIFS(СВЦЭМ!$G$40:$G$783,СВЦЭМ!$A$40:$A$783,$A382,СВЦЭМ!$B$40:$B$783,G$366)+'СЕТ СН'!$F$16</f>
        <v>0</v>
      </c>
      <c r="H382" s="36">
        <f>SUMIFS(СВЦЭМ!$G$40:$G$783,СВЦЭМ!$A$40:$A$783,$A382,СВЦЭМ!$B$40:$B$783,H$366)+'СЕТ СН'!$F$16</f>
        <v>0</v>
      </c>
      <c r="I382" s="36">
        <f>SUMIFS(СВЦЭМ!$G$40:$G$783,СВЦЭМ!$A$40:$A$783,$A382,СВЦЭМ!$B$40:$B$783,I$366)+'СЕТ СН'!$F$16</f>
        <v>0</v>
      </c>
      <c r="J382" s="36">
        <f>SUMIFS(СВЦЭМ!$G$40:$G$783,СВЦЭМ!$A$40:$A$783,$A382,СВЦЭМ!$B$40:$B$783,J$366)+'СЕТ СН'!$F$16</f>
        <v>0</v>
      </c>
      <c r="K382" s="36">
        <f>SUMIFS(СВЦЭМ!$G$40:$G$783,СВЦЭМ!$A$40:$A$783,$A382,СВЦЭМ!$B$40:$B$783,K$366)+'СЕТ СН'!$F$16</f>
        <v>0</v>
      </c>
      <c r="L382" s="36">
        <f>SUMIFS(СВЦЭМ!$G$40:$G$783,СВЦЭМ!$A$40:$A$783,$A382,СВЦЭМ!$B$40:$B$783,L$366)+'СЕТ СН'!$F$16</f>
        <v>0</v>
      </c>
      <c r="M382" s="36">
        <f>SUMIFS(СВЦЭМ!$G$40:$G$783,СВЦЭМ!$A$40:$A$783,$A382,СВЦЭМ!$B$40:$B$783,M$366)+'СЕТ СН'!$F$16</f>
        <v>0</v>
      </c>
      <c r="N382" s="36">
        <f>SUMIFS(СВЦЭМ!$G$40:$G$783,СВЦЭМ!$A$40:$A$783,$A382,СВЦЭМ!$B$40:$B$783,N$366)+'СЕТ СН'!$F$16</f>
        <v>0</v>
      </c>
      <c r="O382" s="36">
        <f>SUMIFS(СВЦЭМ!$G$40:$G$783,СВЦЭМ!$A$40:$A$783,$A382,СВЦЭМ!$B$40:$B$783,O$366)+'СЕТ СН'!$F$16</f>
        <v>0</v>
      </c>
      <c r="P382" s="36">
        <f>SUMIFS(СВЦЭМ!$G$40:$G$783,СВЦЭМ!$A$40:$A$783,$A382,СВЦЭМ!$B$40:$B$783,P$366)+'СЕТ СН'!$F$16</f>
        <v>0</v>
      </c>
      <c r="Q382" s="36">
        <f>SUMIFS(СВЦЭМ!$G$40:$G$783,СВЦЭМ!$A$40:$A$783,$A382,СВЦЭМ!$B$40:$B$783,Q$366)+'СЕТ СН'!$F$16</f>
        <v>0</v>
      </c>
      <c r="R382" s="36">
        <f>SUMIFS(СВЦЭМ!$G$40:$G$783,СВЦЭМ!$A$40:$A$783,$A382,СВЦЭМ!$B$40:$B$783,R$366)+'СЕТ СН'!$F$16</f>
        <v>0</v>
      </c>
      <c r="S382" s="36">
        <f>SUMIFS(СВЦЭМ!$G$40:$G$783,СВЦЭМ!$A$40:$A$783,$A382,СВЦЭМ!$B$40:$B$783,S$366)+'СЕТ СН'!$F$16</f>
        <v>0</v>
      </c>
      <c r="T382" s="36">
        <f>SUMIFS(СВЦЭМ!$G$40:$G$783,СВЦЭМ!$A$40:$A$783,$A382,СВЦЭМ!$B$40:$B$783,T$366)+'СЕТ СН'!$F$16</f>
        <v>0</v>
      </c>
      <c r="U382" s="36">
        <f>SUMIFS(СВЦЭМ!$G$40:$G$783,СВЦЭМ!$A$40:$A$783,$A382,СВЦЭМ!$B$40:$B$783,U$366)+'СЕТ СН'!$F$16</f>
        <v>0</v>
      </c>
      <c r="V382" s="36">
        <f>SUMIFS(СВЦЭМ!$G$40:$G$783,СВЦЭМ!$A$40:$A$783,$A382,СВЦЭМ!$B$40:$B$783,V$366)+'СЕТ СН'!$F$16</f>
        <v>0</v>
      </c>
      <c r="W382" s="36">
        <f>SUMIFS(СВЦЭМ!$G$40:$G$783,СВЦЭМ!$A$40:$A$783,$A382,СВЦЭМ!$B$40:$B$783,W$366)+'СЕТ СН'!$F$16</f>
        <v>0</v>
      </c>
      <c r="X382" s="36">
        <f>SUMIFS(СВЦЭМ!$G$40:$G$783,СВЦЭМ!$A$40:$A$783,$A382,СВЦЭМ!$B$40:$B$783,X$366)+'СЕТ СН'!$F$16</f>
        <v>0</v>
      </c>
      <c r="Y382" s="36">
        <f>SUMIFS(СВЦЭМ!$G$40:$G$783,СВЦЭМ!$A$40:$A$783,$A382,СВЦЭМ!$B$40:$B$783,Y$366)+'СЕТ СН'!$F$16</f>
        <v>0</v>
      </c>
    </row>
    <row r="383" spans="1:25" ht="15.75" hidden="1" x14ac:dyDescent="0.2">
      <c r="A383" s="35">
        <f t="shared" si="10"/>
        <v>44364</v>
      </c>
      <c r="B383" s="36">
        <f>SUMIFS(СВЦЭМ!$G$40:$G$783,СВЦЭМ!$A$40:$A$783,$A383,СВЦЭМ!$B$40:$B$783,B$366)+'СЕТ СН'!$F$16</f>
        <v>0</v>
      </c>
      <c r="C383" s="36">
        <f>SUMIFS(СВЦЭМ!$G$40:$G$783,СВЦЭМ!$A$40:$A$783,$A383,СВЦЭМ!$B$40:$B$783,C$366)+'СЕТ СН'!$F$16</f>
        <v>0</v>
      </c>
      <c r="D383" s="36">
        <f>SUMIFS(СВЦЭМ!$G$40:$G$783,СВЦЭМ!$A$40:$A$783,$A383,СВЦЭМ!$B$40:$B$783,D$366)+'СЕТ СН'!$F$16</f>
        <v>0</v>
      </c>
      <c r="E383" s="36">
        <f>SUMIFS(СВЦЭМ!$G$40:$G$783,СВЦЭМ!$A$40:$A$783,$A383,СВЦЭМ!$B$40:$B$783,E$366)+'СЕТ СН'!$F$16</f>
        <v>0</v>
      </c>
      <c r="F383" s="36">
        <f>SUMIFS(СВЦЭМ!$G$40:$G$783,СВЦЭМ!$A$40:$A$783,$A383,СВЦЭМ!$B$40:$B$783,F$366)+'СЕТ СН'!$F$16</f>
        <v>0</v>
      </c>
      <c r="G383" s="36">
        <f>SUMIFS(СВЦЭМ!$G$40:$G$783,СВЦЭМ!$A$40:$A$783,$A383,СВЦЭМ!$B$40:$B$783,G$366)+'СЕТ СН'!$F$16</f>
        <v>0</v>
      </c>
      <c r="H383" s="36">
        <f>SUMIFS(СВЦЭМ!$G$40:$G$783,СВЦЭМ!$A$40:$A$783,$A383,СВЦЭМ!$B$40:$B$783,H$366)+'СЕТ СН'!$F$16</f>
        <v>0</v>
      </c>
      <c r="I383" s="36">
        <f>SUMIFS(СВЦЭМ!$G$40:$G$783,СВЦЭМ!$A$40:$A$783,$A383,СВЦЭМ!$B$40:$B$783,I$366)+'СЕТ СН'!$F$16</f>
        <v>0</v>
      </c>
      <c r="J383" s="36">
        <f>SUMIFS(СВЦЭМ!$G$40:$G$783,СВЦЭМ!$A$40:$A$783,$A383,СВЦЭМ!$B$40:$B$783,J$366)+'СЕТ СН'!$F$16</f>
        <v>0</v>
      </c>
      <c r="K383" s="36">
        <f>SUMIFS(СВЦЭМ!$G$40:$G$783,СВЦЭМ!$A$40:$A$783,$A383,СВЦЭМ!$B$40:$B$783,K$366)+'СЕТ СН'!$F$16</f>
        <v>0</v>
      </c>
      <c r="L383" s="36">
        <f>SUMIFS(СВЦЭМ!$G$40:$G$783,СВЦЭМ!$A$40:$A$783,$A383,СВЦЭМ!$B$40:$B$783,L$366)+'СЕТ СН'!$F$16</f>
        <v>0</v>
      </c>
      <c r="M383" s="36">
        <f>SUMIFS(СВЦЭМ!$G$40:$G$783,СВЦЭМ!$A$40:$A$783,$A383,СВЦЭМ!$B$40:$B$783,M$366)+'СЕТ СН'!$F$16</f>
        <v>0</v>
      </c>
      <c r="N383" s="36">
        <f>SUMIFS(СВЦЭМ!$G$40:$G$783,СВЦЭМ!$A$40:$A$783,$A383,СВЦЭМ!$B$40:$B$783,N$366)+'СЕТ СН'!$F$16</f>
        <v>0</v>
      </c>
      <c r="O383" s="36">
        <f>SUMIFS(СВЦЭМ!$G$40:$G$783,СВЦЭМ!$A$40:$A$783,$A383,СВЦЭМ!$B$40:$B$783,O$366)+'СЕТ СН'!$F$16</f>
        <v>0</v>
      </c>
      <c r="P383" s="36">
        <f>SUMIFS(СВЦЭМ!$G$40:$G$783,СВЦЭМ!$A$40:$A$783,$A383,СВЦЭМ!$B$40:$B$783,P$366)+'СЕТ СН'!$F$16</f>
        <v>0</v>
      </c>
      <c r="Q383" s="36">
        <f>SUMIFS(СВЦЭМ!$G$40:$G$783,СВЦЭМ!$A$40:$A$783,$A383,СВЦЭМ!$B$40:$B$783,Q$366)+'СЕТ СН'!$F$16</f>
        <v>0</v>
      </c>
      <c r="R383" s="36">
        <f>SUMIFS(СВЦЭМ!$G$40:$G$783,СВЦЭМ!$A$40:$A$783,$A383,СВЦЭМ!$B$40:$B$783,R$366)+'СЕТ СН'!$F$16</f>
        <v>0</v>
      </c>
      <c r="S383" s="36">
        <f>SUMIFS(СВЦЭМ!$G$40:$G$783,СВЦЭМ!$A$40:$A$783,$A383,СВЦЭМ!$B$40:$B$783,S$366)+'СЕТ СН'!$F$16</f>
        <v>0</v>
      </c>
      <c r="T383" s="36">
        <f>SUMIFS(СВЦЭМ!$G$40:$G$783,СВЦЭМ!$A$40:$A$783,$A383,СВЦЭМ!$B$40:$B$783,T$366)+'СЕТ СН'!$F$16</f>
        <v>0</v>
      </c>
      <c r="U383" s="36">
        <f>SUMIFS(СВЦЭМ!$G$40:$G$783,СВЦЭМ!$A$40:$A$783,$A383,СВЦЭМ!$B$40:$B$783,U$366)+'СЕТ СН'!$F$16</f>
        <v>0</v>
      </c>
      <c r="V383" s="36">
        <f>SUMIFS(СВЦЭМ!$G$40:$G$783,СВЦЭМ!$A$40:$A$783,$A383,СВЦЭМ!$B$40:$B$783,V$366)+'СЕТ СН'!$F$16</f>
        <v>0</v>
      </c>
      <c r="W383" s="36">
        <f>SUMIFS(СВЦЭМ!$G$40:$G$783,СВЦЭМ!$A$40:$A$783,$A383,СВЦЭМ!$B$40:$B$783,W$366)+'СЕТ СН'!$F$16</f>
        <v>0</v>
      </c>
      <c r="X383" s="36">
        <f>SUMIFS(СВЦЭМ!$G$40:$G$783,СВЦЭМ!$A$40:$A$783,$A383,СВЦЭМ!$B$40:$B$783,X$366)+'СЕТ СН'!$F$16</f>
        <v>0</v>
      </c>
      <c r="Y383" s="36">
        <f>SUMIFS(СВЦЭМ!$G$40:$G$783,СВЦЭМ!$A$40:$A$783,$A383,СВЦЭМ!$B$40:$B$783,Y$366)+'СЕТ СН'!$F$16</f>
        <v>0</v>
      </c>
    </row>
    <row r="384" spans="1:25" ht="15.75" hidden="1" x14ac:dyDescent="0.2">
      <c r="A384" s="35">
        <f t="shared" si="10"/>
        <v>44365</v>
      </c>
      <c r="B384" s="36">
        <f>SUMIFS(СВЦЭМ!$G$40:$G$783,СВЦЭМ!$A$40:$A$783,$A384,СВЦЭМ!$B$40:$B$783,B$366)+'СЕТ СН'!$F$16</f>
        <v>0</v>
      </c>
      <c r="C384" s="36">
        <f>SUMIFS(СВЦЭМ!$G$40:$G$783,СВЦЭМ!$A$40:$A$783,$A384,СВЦЭМ!$B$40:$B$783,C$366)+'СЕТ СН'!$F$16</f>
        <v>0</v>
      </c>
      <c r="D384" s="36">
        <f>SUMIFS(СВЦЭМ!$G$40:$G$783,СВЦЭМ!$A$40:$A$783,$A384,СВЦЭМ!$B$40:$B$783,D$366)+'СЕТ СН'!$F$16</f>
        <v>0</v>
      </c>
      <c r="E384" s="36">
        <f>SUMIFS(СВЦЭМ!$G$40:$G$783,СВЦЭМ!$A$40:$A$783,$A384,СВЦЭМ!$B$40:$B$783,E$366)+'СЕТ СН'!$F$16</f>
        <v>0</v>
      </c>
      <c r="F384" s="36">
        <f>SUMIFS(СВЦЭМ!$G$40:$G$783,СВЦЭМ!$A$40:$A$783,$A384,СВЦЭМ!$B$40:$B$783,F$366)+'СЕТ СН'!$F$16</f>
        <v>0</v>
      </c>
      <c r="G384" s="36">
        <f>SUMIFS(СВЦЭМ!$G$40:$G$783,СВЦЭМ!$A$40:$A$783,$A384,СВЦЭМ!$B$40:$B$783,G$366)+'СЕТ СН'!$F$16</f>
        <v>0</v>
      </c>
      <c r="H384" s="36">
        <f>SUMIFS(СВЦЭМ!$G$40:$G$783,СВЦЭМ!$A$40:$A$783,$A384,СВЦЭМ!$B$40:$B$783,H$366)+'СЕТ СН'!$F$16</f>
        <v>0</v>
      </c>
      <c r="I384" s="36">
        <f>SUMIFS(СВЦЭМ!$G$40:$G$783,СВЦЭМ!$A$40:$A$783,$A384,СВЦЭМ!$B$40:$B$783,I$366)+'СЕТ СН'!$F$16</f>
        <v>0</v>
      </c>
      <c r="J384" s="36">
        <f>SUMIFS(СВЦЭМ!$G$40:$G$783,СВЦЭМ!$A$40:$A$783,$A384,СВЦЭМ!$B$40:$B$783,J$366)+'СЕТ СН'!$F$16</f>
        <v>0</v>
      </c>
      <c r="K384" s="36">
        <f>SUMIFS(СВЦЭМ!$G$40:$G$783,СВЦЭМ!$A$40:$A$783,$A384,СВЦЭМ!$B$40:$B$783,K$366)+'СЕТ СН'!$F$16</f>
        <v>0</v>
      </c>
      <c r="L384" s="36">
        <f>SUMIFS(СВЦЭМ!$G$40:$G$783,СВЦЭМ!$A$40:$A$783,$A384,СВЦЭМ!$B$40:$B$783,L$366)+'СЕТ СН'!$F$16</f>
        <v>0</v>
      </c>
      <c r="M384" s="36">
        <f>SUMIFS(СВЦЭМ!$G$40:$G$783,СВЦЭМ!$A$40:$A$783,$A384,СВЦЭМ!$B$40:$B$783,M$366)+'СЕТ СН'!$F$16</f>
        <v>0</v>
      </c>
      <c r="N384" s="36">
        <f>SUMIFS(СВЦЭМ!$G$40:$G$783,СВЦЭМ!$A$40:$A$783,$A384,СВЦЭМ!$B$40:$B$783,N$366)+'СЕТ СН'!$F$16</f>
        <v>0</v>
      </c>
      <c r="O384" s="36">
        <f>SUMIFS(СВЦЭМ!$G$40:$G$783,СВЦЭМ!$A$40:$A$783,$A384,СВЦЭМ!$B$40:$B$783,O$366)+'СЕТ СН'!$F$16</f>
        <v>0</v>
      </c>
      <c r="P384" s="36">
        <f>SUMIFS(СВЦЭМ!$G$40:$G$783,СВЦЭМ!$A$40:$A$783,$A384,СВЦЭМ!$B$40:$B$783,P$366)+'СЕТ СН'!$F$16</f>
        <v>0</v>
      </c>
      <c r="Q384" s="36">
        <f>SUMIFS(СВЦЭМ!$G$40:$G$783,СВЦЭМ!$A$40:$A$783,$A384,СВЦЭМ!$B$40:$B$783,Q$366)+'СЕТ СН'!$F$16</f>
        <v>0</v>
      </c>
      <c r="R384" s="36">
        <f>SUMIFS(СВЦЭМ!$G$40:$G$783,СВЦЭМ!$A$40:$A$783,$A384,СВЦЭМ!$B$40:$B$783,R$366)+'СЕТ СН'!$F$16</f>
        <v>0</v>
      </c>
      <c r="S384" s="36">
        <f>SUMIFS(СВЦЭМ!$G$40:$G$783,СВЦЭМ!$A$40:$A$783,$A384,СВЦЭМ!$B$40:$B$783,S$366)+'СЕТ СН'!$F$16</f>
        <v>0</v>
      </c>
      <c r="T384" s="36">
        <f>SUMIFS(СВЦЭМ!$G$40:$G$783,СВЦЭМ!$A$40:$A$783,$A384,СВЦЭМ!$B$40:$B$783,T$366)+'СЕТ СН'!$F$16</f>
        <v>0</v>
      </c>
      <c r="U384" s="36">
        <f>SUMIFS(СВЦЭМ!$G$40:$G$783,СВЦЭМ!$A$40:$A$783,$A384,СВЦЭМ!$B$40:$B$783,U$366)+'СЕТ СН'!$F$16</f>
        <v>0</v>
      </c>
      <c r="V384" s="36">
        <f>SUMIFS(СВЦЭМ!$G$40:$G$783,СВЦЭМ!$A$40:$A$783,$A384,СВЦЭМ!$B$40:$B$783,V$366)+'СЕТ СН'!$F$16</f>
        <v>0</v>
      </c>
      <c r="W384" s="36">
        <f>SUMIFS(СВЦЭМ!$G$40:$G$783,СВЦЭМ!$A$40:$A$783,$A384,СВЦЭМ!$B$40:$B$783,W$366)+'СЕТ СН'!$F$16</f>
        <v>0</v>
      </c>
      <c r="X384" s="36">
        <f>SUMIFS(СВЦЭМ!$G$40:$G$783,СВЦЭМ!$A$40:$A$783,$A384,СВЦЭМ!$B$40:$B$783,X$366)+'СЕТ СН'!$F$16</f>
        <v>0</v>
      </c>
      <c r="Y384" s="36">
        <f>SUMIFS(СВЦЭМ!$G$40:$G$783,СВЦЭМ!$A$40:$A$783,$A384,СВЦЭМ!$B$40:$B$783,Y$366)+'СЕТ СН'!$F$16</f>
        <v>0</v>
      </c>
    </row>
    <row r="385" spans="1:26" ht="15.75" hidden="1" x14ac:dyDescent="0.2">
      <c r="A385" s="35">
        <f t="shared" si="10"/>
        <v>44366</v>
      </c>
      <c r="B385" s="36">
        <f>SUMIFS(СВЦЭМ!$G$40:$G$783,СВЦЭМ!$A$40:$A$783,$A385,СВЦЭМ!$B$40:$B$783,B$366)+'СЕТ СН'!$F$16</f>
        <v>0</v>
      </c>
      <c r="C385" s="36">
        <f>SUMIFS(СВЦЭМ!$G$40:$G$783,СВЦЭМ!$A$40:$A$783,$A385,СВЦЭМ!$B$40:$B$783,C$366)+'СЕТ СН'!$F$16</f>
        <v>0</v>
      </c>
      <c r="D385" s="36">
        <f>SUMIFS(СВЦЭМ!$G$40:$G$783,СВЦЭМ!$A$40:$A$783,$A385,СВЦЭМ!$B$40:$B$783,D$366)+'СЕТ СН'!$F$16</f>
        <v>0</v>
      </c>
      <c r="E385" s="36">
        <f>SUMIFS(СВЦЭМ!$G$40:$G$783,СВЦЭМ!$A$40:$A$783,$A385,СВЦЭМ!$B$40:$B$783,E$366)+'СЕТ СН'!$F$16</f>
        <v>0</v>
      </c>
      <c r="F385" s="36">
        <f>SUMIFS(СВЦЭМ!$G$40:$G$783,СВЦЭМ!$A$40:$A$783,$A385,СВЦЭМ!$B$40:$B$783,F$366)+'СЕТ СН'!$F$16</f>
        <v>0</v>
      </c>
      <c r="G385" s="36">
        <f>SUMIFS(СВЦЭМ!$G$40:$G$783,СВЦЭМ!$A$40:$A$783,$A385,СВЦЭМ!$B$40:$B$783,G$366)+'СЕТ СН'!$F$16</f>
        <v>0</v>
      </c>
      <c r="H385" s="36">
        <f>SUMIFS(СВЦЭМ!$G$40:$G$783,СВЦЭМ!$A$40:$A$783,$A385,СВЦЭМ!$B$40:$B$783,H$366)+'СЕТ СН'!$F$16</f>
        <v>0</v>
      </c>
      <c r="I385" s="36">
        <f>SUMIFS(СВЦЭМ!$G$40:$G$783,СВЦЭМ!$A$40:$A$783,$A385,СВЦЭМ!$B$40:$B$783,I$366)+'СЕТ СН'!$F$16</f>
        <v>0</v>
      </c>
      <c r="J385" s="36">
        <f>SUMIFS(СВЦЭМ!$G$40:$G$783,СВЦЭМ!$A$40:$A$783,$A385,СВЦЭМ!$B$40:$B$783,J$366)+'СЕТ СН'!$F$16</f>
        <v>0</v>
      </c>
      <c r="K385" s="36">
        <f>SUMIFS(СВЦЭМ!$G$40:$G$783,СВЦЭМ!$A$40:$A$783,$A385,СВЦЭМ!$B$40:$B$783,K$366)+'СЕТ СН'!$F$16</f>
        <v>0</v>
      </c>
      <c r="L385" s="36">
        <f>SUMIFS(СВЦЭМ!$G$40:$G$783,СВЦЭМ!$A$40:$A$783,$A385,СВЦЭМ!$B$40:$B$783,L$366)+'СЕТ СН'!$F$16</f>
        <v>0</v>
      </c>
      <c r="M385" s="36">
        <f>SUMIFS(СВЦЭМ!$G$40:$G$783,СВЦЭМ!$A$40:$A$783,$A385,СВЦЭМ!$B$40:$B$783,M$366)+'СЕТ СН'!$F$16</f>
        <v>0</v>
      </c>
      <c r="N385" s="36">
        <f>SUMIFS(СВЦЭМ!$G$40:$G$783,СВЦЭМ!$A$40:$A$783,$A385,СВЦЭМ!$B$40:$B$783,N$366)+'СЕТ СН'!$F$16</f>
        <v>0</v>
      </c>
      <c r="O385" s="36">
        <f>SUMIFS(СВЦЭМ!$G$40:$G$783,СВЦЭМ!$A$40:$A$783,$A385,СВЦЭМ!$B$40:$B$783,O$366)+'СЕТ СН'!$F$16</f>
        <v>0</v>
      </c>
      <c r="P385" s="36">
        <f>SUMIFS(СВЦЭМ!$G$40:$G$783,СВЦЭМ!$A$40:$A$783,$A385,СВЦЭМ!$B$40:$B$783,P$366)+'СЕТ СН'!$F$16</f>
        <v>0</v>
      </c>
      <c r="Q385" s="36">
        <f>SUMIFS(СВЦЭМ!$G$40:$G$783,СВЦЭМ!$A$40:$A$783,$A385,СВЦЭМ!$B$40:$B$783,Q$366)+'СЕТ СН'!$F$16</f>
        <v>0</v>
      </c>
      <c r="R385" s="36">
        <f>SUMIFS(СВЦЭМ!$G$40:$G$783,СВЦЭМ!$A$40:$A$783,$A385,СВЦЭМ!$B$40:$B$783,R$366)+'СЕТ СН'!$F$16</f>
        <v>0</v>
      </c>
      <c r="S385" s="36">
        <f>SUMIFS(СВЦЭМ!$G$40:$G$783,СВЦЭМ!$A$40:$A$783,$A385,СВЦЭМ!$B$40:$B$783,S$366)+'СЕТ СН'!$F$16</f>
        <v>0</v>
      </c>
      <c r="T385" s="36">
        <f>SUMIFS(СВЦЭМ!$G$40:$G$783,СВЦЭМ!$A$40:$A$783,$A385,СВЦЭМ!$B$40:$B$783,T$366)+'СЕТ СН'!$F$16</f>
        <v>0</v>
      </c>
      <c r="U385" s="36">
        <f>SUMIFS(СВЦЭМ!$G$40:$G$783,СВЦЭМ!$A$40:$A$783,$A385,СВЦЭМ!$B$40:$B$783,U$366)+'СЕТ СН'!$F$16</f>
        <v>0</v>
      </c>
      <c r="V385" s="36">
        <f>SUMIFS(СВЦЭМ!$G$40:$G$783,СВЦЭМ!$A$40:$A$783,$A385,СВЦЭМ!$B$40:$B$783,V$366)+'СЕТ СН'!$F$16</f>
        <v>0</v>
      </c>
      <c r="W385" s="36">
        <f>SUMIFS(СВЦЭМ!$G$40:$G$783,СВЦЭМ!$A$40:$A$783,$A385,СВЦЭМ!$B$40:$B$783,W$366)+'СЕТ СН'!$F$16</f>
        <v>0</v>
      </c>
      <c r="X385" s="36">
        <f>SUMIFS(СВЦЭМ!$G$40:$G$783,СВЦЭМ!$A$40:$A$783,$A385,СВЦЭМ!$B$40:$B$783,X$366)+'СЕТ СН'!$F$16</f>
        <v>0</v>
      </c>
      <c r="Y385" s="36">
        <f>SUMIFS(СВЦЭМ!$G$40:$G$783,СВЦЭМ!$A$40:$A$783,$A385,СВЦЭМ!$B$40:$B$783,Y$366)+'СЕТ СН'!$F$16</f>
        <v>0</v>
      </c>
    </row>
    <row r="386" spans="1:26" ht="15.75" hidden="1" x14ac:dyDescent="0.2">
      <c r="A386" s="35">
        <f t="shared" si="10"/>
        <v>44367</v>
      </c>
      <c r="B386" s="36">
        <f>SUMIFS(СВЦЭМ!$G$40:$G$783,СВЦЭМ!$A$40:$A$783,$A386,СВЦЭМ!$B$40:$B$783,B$366)+'СЕТ СН'!$F$16</f>
        <v>0</v>
      </c>
      <c r="C386" s="36">
        <f>SUMIFS(СВЦЭМ!$G$40:$G$783,СВЦЭМ!$A$40:$A$783,$A386,СВЦЭМ!$B$40:$B$783,C$366)+'СЕТ СН'!$F$16</f>
        <v>0</v>
      </c>
      <c r="D386" s="36">
        <f>SUMIFS(СВЦЭМ!$G$40:$G$783,СВЦЭМ!$A$40:$A$783,$A386,СВЦЭМ!$B$40:$B$783,D$366)+'СЕТ СН'!$F$16</f>
        <v>0</v>
      </c>
      <c r="E386" s="36">
        <f>SUMIFS(СВЦЭМ!$G$40:$G$783,СВЦЭМ!$A$40:$A$783,$A386,СВЦЭМ!$B$40:$B$783,E$366)+'СЕТ СН'!$F$16</f>
        <v>0</v>
      </c>
      <c r="F386" s="36">
        <f>SUMIFS(СВЦЭМ!$G$40:$G$783,СВЦЭМ!$A$40:$A$783,$A386,СВЦЭМ!$B$40:$B$783,F$366)+'СЕТ СН'!$F$16</f>
        <v>0</v>
      </c>
      <c r="G386" s="36">
        <f>SUMIFS(СВЦЭМ!$G$40:$G$783,СВЦЭМ!$A$40:$A$783,$A386,СВЦЭМ!$B$40:$B$783,G$366)+'СЕТ СН'!$F$16</f>
        <v>0</v>
      </c>
      <c r="H386" s="36">
        <f>SUMIFS(СВЦЭМ!$G$40:$G$783,СВЦЭМ!$A$40:$A$783,$A386,СВЦЭМ!$B$40:$B$783,H$366)+'СЕТ СН'!$F$16</f>
        <v>0</v>
      </c>
      <c r="I386" s="36">
        <f>SUMIFS(СВЦЭМ!$G$40:$G$783,СВЦЭМ!$A$40:$A$783,$A386,СВЦЭМ!$B$40:$B$783,I$366)+'СЕТ СН'!$F$16</f>
        <v>0</v>
      </c>
      <c r="J386" s="36">
        <f>SUMIFS(СВЦЭМ!$G$40:$G$783,СВЦЭМ!$A$40:$A$783,$A386,СВЦЭМ!$B$40:$B$783,J$366)+'СЕТ СН'!$F$16</f>
        <v>0</v>
      </c>
      <c r="K386" s="36">
        <f>SUMIFS(СВЦЭМ!$G$40:$G$783,СВЦЭМ!$A$40:$A$783,$A386,СВЦЭМ!$B$40:$B$783,K$366)+'СЕТ СН'!$F$16</f>
        <v>0</v>
      </c>
      <c r="L386" s="36">
        <f>SUMIFS(СВЦЭМ!$G$40:$G$783,СВЦЭМ!$A$40:$A$783,$A386,СВЦЭМ!$B$40:$B$783,L$366)+'СЕТ СН'!$F$16</f>
        <v>0</v>
      </c>
      <c r="M386" s="36">
        <f>SUMIFS(СВЦЭМ!$G$40:$G$783,СВЦЭМ!$A$40:$A$783,$A386,СВЦЭМ!$B$40:$B$783,M$366)+'СЕТ СН'!$F$16</f>
        <v>0</v>
      </c>
      <c r="N386" s="36">
        <f>SUMIFS(СВЦЭМ!$G$40:$G$783,СВЦЭМ!$A$40:$A$783,$A386,СВЦЭМ!$B$40:$B$783,N$366)+'СЕТ СН'!$F$16</f>
        <v>0</v>
      </c>
      <c r="O386" s="36">
        <f>SUMIFS(СВЦЭМ!$G$40:$G$783,СВЦЭМ!$A$40:$A$783,$A386,СВЦЭМ!$B$40:$B$783,O$366)+'СЕТ СН'!$F$16</f>
        <v>0</v>
      </c>
      <c r="P386" s="36">
        <f>SUMIFS(СВЦЭМ!$G$40:$G$783,СВЦЭМ!$A$40:$A$783,$A386,СВЦЭМ!$B$40:$B$783,P$366)+'СЕТ СН'!$F$16</f>
        <v>0</v>
      </c>
      <c r="Q386" s="36">
        <f>SUMIFS(СВЦЭМ!$G$40:$G$783,СВЦЭМ!$A$40:$A$783,$A386,СВЦЭМ!$B$40:$B$783,Q$366)+'СЕТ СН'!$F$16</f>
        <v>0</v>
      </c>
      <c r="R386" s="36">
        <f>SUMIFS(СВЦЭМ!$G$40:$G$783,СВЦЭМ!$A$40:$A$783,$A386,СВЦЭМ!$B$40:$B$783,R$366)+'СЕТ СН'!$F$16</f>
        <v>0</v>
      </c>
      <c r="S386" s="36">
        <f>SUMIFS(СВЦЭМ!$G$40:$G$783,СВЦЭМ!$A$40:$A$783,$A386,СВЦЭМ!$B$40:$B$783,S$366)+'СЕТ СН'!$F$16</f>
        <v>0</v>
      </c>
      <c r="T386" s="36">
        <f>SUMIFS(СВЦЭМ!$G$40:$G$783,СВЦЭМ!$A$40:$A$783,$A386,СВЦЭМ!$B$40:$B$783,T$366)+'СЕТ СН'!$F$16</f>
        <v>0</v>
      </c>
      <c r="U386" s="36">
        <f>SUMIFS(СВЦЭМ!$G$40:$G$783,СВЦЭМ!$A$40:$A$783,$A386,СВЦЭМ!$B$40:$B$783,U$366)+'СЕТ СН'!$F$16</f>
        <v>0</v>
      </c>
      <c r="V386" s="36">
        <f>SUMIFS(СВЦЭМ!$G$40:$G$783,СВЦЭМ!$A$40:$A$783,$A386,СВЦЭМ!$B$40:$B$783,V$366)+'СЕТ СН'!$F$16</f>
        <v>0</v>
      </c>
      <c r="W386" s="36">
        <f>SUMIFS(СВЦЭМ!$G$40:$G$783,СВЦЭМ!$A$40:$A$783,$A386,СВЦЭМ!$B$40:$B$783,W$366)+'СЕТ СН'!$F$16</f>
        <v>0</v>
      </c>
      <c r="X386" s="36">
        <f>SUMIFS(СВЦЭМ!$G$40:$G$783,СВЦЭМ!$A$40:$A$783,$A386,СВЦЭМ!$B$40:$B$783,X$366)+'СЕТ СН'!$F$16</f>
        <v>0</v>
      </c>
      <c r="Y386" s="36">
        <f>SUMIFS(СВЦЭМ!$G$40:$G$783,СВЦЭМ!$A$40:$A$783,$A386,СВЦЭМ!$B$40:$B$783,Y$366)+'СЕТ СН'!$F$16</f>
        <v>0</v>
      </c>
    </row>
    <row r="387" spans="1:26" ht="15.75" hidden="1" x14ac:dyDescent="0.2">
      <c r="A387" s="35">
        <f t="shared" si="10"/>
        <v>44368</v>
      </c>
      <c r="B387" s="36">
        <f>SUMIFS(СВЦЭМ!$G$40:$G$783,СВЦЭМ!$A$40:$A$783,$A387,СВЦЭМ!$B$40:$B$783,B$366)+'СЕТ СН'!$F$16</f>
        <v>0</v>
      </c>
      <c r="C387" s="36">
        <f>SUMIFS(СВЦЭМ!$G$40:$G$783,СВЦЭМ!$A$40:$A$783,$A387,СВЦЭМ!$B$40:$B$783,C$366)+'СЕТ СН'!$F$16</f>
        <v>0</v>
      </c>
      <c r="D387" s="36">
        <f>SUMIFS(СВЦЭМ!$G$40:$G$783,СВЦЭМ!$A$40:$A$783,$A387,СВЦЭМ!$B$40:$B$783,D$366)+'СЕТ СН'!$F$16</f>
        <v>0</v>
      </c>
      <c r="E387" s="36">
        <f>SUMIFS(СВЦЭМ!$G$40:$G$783,СВЦЭМ!$A$40:$A$783,$A387,СВЦЭМ!$B$40:$B$783,E$366)+'СЕТ СН'!$F$16</f>
        <v>0</v>
      </c>
      <c r="F387" s="36">
        <f>SUMIFS(СВЦЭМ!$G$40:$G$783,СВЦЭМ!$A$40:$A$783,$A387,СВЦЭМ!$B$40:$B$783,F$366)+'СЕТ СН'!$F$16</f>
        <v>0</v>
      </c>
      <c r="G387" s="36">
        <f>SUMIFS(СВЦЭМ!$G$40:$G$783,СВЦЭМ!$A$40:$A$783,$A387,СВЦЭМ!$B$40:$B$783,G$366)+'СЕТ СН'!$F$16</f>
        <v>0</v>
      </c>
      <c r="H387" s="36">
        <f>SUMIFS(СВЦЭМ!$G$40:$G$783,СВЦЭМ!$A$40:$A$783,$A387,СВЦЭМ!$B$40:$B$783,H$366)+'СЕТ СН'!$F$16</f>
        <v>0</v>
      </c>
      <c r="I387" s="36">
        <f>SUMIFS(СВЦЭМ!$G$40:$G$783,СВЦЭМ!$A$40:$A$783,$A387,СВЦЭМ!$B$40:$B$783,I$366)+'СЕТ СН'!$F$16</f>
        <v>0</v>
      </c>
      <c r="J387" s="36">
        <f>SUMIFS(СВЦЭМ!$G$40:$G$783,СВЦЭМ!$A$40:$A$783,$A387,СВЦЭМ!$B$40:$B$783,J$366)+'СЕТ СН'!$F$16</f>
        <v>0</v>
      </c>
      <c r="K387" s="36">
        <f>SUMIFS(СВЦЭМ!$G$40:$G$783,СВЦЭМ!$A$40:$A$783,$A387,СВЦЭМ!$B$40:$B$783,K$366)+'СЕТ СН'!$F$16</f>
        <v>0</v>
      </c>
      <c r="L387" s="36">
        <f>SUMIFS(СВЦЭМ!$G$40:$G$783,СВЦЭМ!$A$40:$A$783,$A387,СВЦЭМ!$B$40:$B$783,L$366)+'СЕТ СН'!$F$16</f>
        <v>0</v>
      </c>
      <c r="M387" s="36">
        <f>SUMIFS(СВЦЭМ!$G$40:$G$783,СВЦЭМ!$A$40:$A$783,$A387,СВЦЭМ!$B$40:$B$783,M$366)+'СЕТ СН'!$F$16</f>
        <v>0</v>
      </c>
      <c r="N387" s="36">
        <f>SUMIFS(СВЦЭМ!$G$40:$G$783,СВЦЭМ!$A$40:$A$783,$A387,СВЦЭМ!$B$40:$B$783,N$366)+'СЕТ СН'!$F$16</f>
        <v>0</v>
      </c>
      <c r="O387" s="36">
        <f>SUMIFS(СВЦЭМ!$G$40:$G$783,СВЦЭМ!$A$40:$A$783,$A387,СВЦЭМ!$B$40:$B$783,O$366)+'СЕТ СН'!$F$16</f>
        <v>0</v>
      </c>
      <c r="P387" s="36">
        <f>SUMIFS(СВЦЭМ!$G$40:$G$783,СВЦЭМ!$A$40:$A$783,$A387,СВЦЭМ!$B$40:$B$783,P$366)+'СЕТ СН'!$F$16</f>
        <v>0</v>
      </c>
      <c r="Q387" s="36">
        <f>SUMIFS(СВЦЭМ!$G$40:$G$783,СВЦЭМ!$A$40:$A$783,$A387,СВЦЭМ!$B$40:$B$783,Q$366)+'СЕТ СН'!$F$16</f>
        <v>0</v>
      </c>
      <c r="R387" s="36">
        <f>SUMIFS(СВЦЭМ!$G$40:$G$783,СВЦЭМ!$A$40:$A$783,$A387,СВЦЭМ!$B$40:$B$783,R$366)+'СЕТ СН'!$F$16</f>
        <v>0</v>
      </c>
      <c r="S387" s="36">
        <f>SUMIFS(СВЦЭМ!$G$40:$G$783,СВЦЭМ!$A$40:$A$783,$A387,СВЦЭМ!$B$40:$B$783,S$366)+'СЕТ СН'!$F$16</f>
        <v>0</v>
      </c>
      <c r="T387" s="36">
        <f>SUMIFS(СВЦЭМ!$G$40:$G$783,СВЦЭМ!$A$40:$A$783,$A387,СВЦЭМ!$B$40:$B$783,T$366)+'СЕТ СН'!$F$16</f>
        <v>0</v>
      </c>
      <c r="U387" s="36">
        <f>SUMIFS(СВЦЭМ!$G$40:$G$783,СВЦЭМ!$A$40:$A$783,$A387,СВЦЭМ!$B$40:$B$783,U$366)+'СЕТ СН'!$F$16</f>
        <v>0</v>
      </c>
      <c r="V387" s="36">
        <f>SUMIFS(СВЦЭМ!$G$40:$G$783,СВЦЭМ!$A$40:$A$783,$A387,СВЦЭМ!$B$40:$B$783,V$366)+'СЕТ СН'!$F$16</f>
        <v>0</v>
      </c>
      <c r="W387" s="36">
        <f>SUMIFS(СВЦЭМ!$G$40:$G$783,СВЦЭМ!$A$40:$A$783,$A387,СВЦЭМ!$B$40:$B$783,W$366)+'СЕТ СН'!$F$16</f>
        <v>0</v>
      </c>
      <c r="X387" s="36">
        <f>SUMIFS(СВЦЭМ!$G$40:$G$783,СВЦЭМ!$A$40:$A$783,$A387,СВЦЭМ!$B$40:$B$783,X$366)+'СЕТ СН'!$F$16</f>
        <v>0</v>
      </c>
      <c r="Y387" s="36">
        <f>SUMIFS(СВЦЭМ!$G$40:$G$783,СВЦЭМ!$A$40:$A$783,$A387,СВЦЭМ!$B$40:$B$783,Y$366)+'СЕТ СН'!$F$16</f>
        <v>0</v>
      </c>
    </row>
    <row r="388" spans="1:26" ht="15.75" hidden="1" x14ac:dyDescent="0.2">
      <c r="A388" s="35">
        <f t="shared" si="10"/>
        <v>44369</v>
      </c>
      <c r="B388" s="36">
        <f>SUMIFS(СВЦЭМ!$G$40:$G$783,СВЦЭМ!$A$40:$A$783,$A388,СВЦЭМ!$B$40:$B$783,B$366)+'СЕТ СН'!$F$16</f>
        <v>0</v>
      </c>
      <c r="C388" s="36">
        <f>SUMIFS(СВЦЭМ!$G$40:$G$783,СВЦЭМ!$A$40:$A$783,$A388,СВЦЭМ!$B$40:$B$783,C$366)+'СЕТ СН'!$F$16</f>
        <v>0</v>
      </c>
      <c r="D388" s="36">
        <f>SUMIFS(СВЦЭМ!$G$40:$G$783,СВЦЭМ!$A$40:$A$783,$A388,СВЦЭМ!$B$40:$B$783,D$366)+'СЕТ СН'!$F$16</f>
        <v>0</v>
      </c>
      <c r="E388" s="36">
        <f>SUMIFS(СВЦЭМ!$G$40:$G$783,СВЦЭМ!$A$40:$A$783,$A388,СВЦЭМ!$B$40:$B$783,E$366)+'СЕТ СН'!$F$16</f>
        <v>0</v>
      </c>
      <c r="F388" s="36">
        <f>SUMIFS(СВЦЭМ!$G$40:$G$783,СВЦЭМ!$A$40:$A$783,$A388,СВЦЭМ!$B$40:$B$783,F$366)+'СЕТ СН'!$F$16</f>
        <v>0</v>
      </c>
      <c r="G388" s="36">
        <f>SUMIFS(СВЦЭМ!$G$40:$G$783,СВЦЭМ!$A$40:$A$783,$A388,СВЦЭМ!$B$40:$B$783,G$366)+'СЕТ СН'!$F$16</f>
        <v>0</v>
      </c>
      <c r="H388" s="36">
        <f>SUMIFS(СВЦЭМ!$G$40:$G$783,СВЦЭМ!$A$40:$A$783,$A388,СВЦЭМ!$B$40:$B$783,H$366)+'СЕТ СН'!$F$16</f>
        <v>0</v>
      </c>
      <c r="I388" s="36">
        <f>SUMIFS(СВЦЭМ!$G$40:$G$783,СВЦЭМ!$A$40:$A$783,$A388,СВЦЭМ!$B$40:$B$783,I$366)+'СЕТ СН'!$F$16</f>
        <v>0</v>
      </c>
      <c r="J388" s="36">
        <f>SUMIFS(СВЦЭМ!$G$40:$G$783,СВЦЭМ!$A$40:$A$783,$A388,СВЦЭМ!$B$40:$B$783,J$366)+'СЕТ СН'!$F$16</f>
        <v>0</v>
      </c>
      <c r="K388" s="36">
        <f>SUMIFS(СВЦЭМ!$G$40:$G$783,СВЦЭМ!$A$40:$A$783,$A388,СВЦЭМ!$B$40:$B$783,K$366)+'СЕТ СН'!$F$16</f>
        <v>0</v>
      </c>
      <c r="L388" s="36">
        <f>SUMIFS(СВЦЭМ!$G$40:$G$783,СВЦЭМ!$A$40:$A$783,$A388,СВЦЭМ!$B$40:$B$783,L$366)+'СЕТ СН'!$F$16</f>
        <v>0</v>
      </c>
      <c r="M388" s="36">
        <f>SUMIFS(СВЦЭМ!$G$40:$G$783,СВЦЭМ!$A$40:$A$783,$A388,СВЦЭМ!$B$40:$B$783,M$366)+'СЕТ СН'!$F$16</f>
        <v>0</v>
      </c>
      <c r="N388" s="36">
        <f>SUMIFS(СВЦЭМ!$G$40:$G$783,СВЦЭМ!$A$40:$A$783,$A388,СВЦЭМ!$B$40:$B$783,N$366)+'СЕТ СН'!$F$16</f>
        <v>0</v>
      </c>
      <c r="O388" s="36">
        <f>SUMIFS(СВЦЭМ!$G$40:$G$783,СВЦЭМ!$A$40:$A$783,$A388,СВЦЭМ!$B$40:$B$783,O$366)+'СЕТ СН'!$F$16</f>
        <v>0</v>
      </c>
      <c r="P388" s="36">
        <f>SUMIFS(СВЦЭМ!$G$40:$G$783,СВЦЭМ!$A$40:$A$783,$A388,СВЦЭМ!$B$40:$B$783,P$366)+'СЕТ СН'!$F$16</f>
        <v>0</v>
      </c>
      <c r="Q388" s="36">
        <f>SUMIFS(СВЦЭМ!$G$40:$G$783,СВЦЭМ!$A$40:$A$783,$A388,СВЦЭМ!$B$40:$B$783,Q$366)+'СЕТ СН'!$F$16</f>
        <v>0</v>
      </c>
      <c r="R388" s="36">
        <f>SUMIFS(СВЦЭМ!$G$40:$G$783,СВЦЭМ!$A$40:$A$783,$A388,СВЦЭМ!$B$40:$B$783,R$366)+'СЕТ СН'!$F$16</f>
        <v>0</v>
      </c>
      <c r="S388" s="36">
        <f>SUMIFS(СВЦЭМ!$G$40:$G$783,СВЦЭМ!$A$40:$A$783,$A388,СВЦЭМ!$B$40:$B$783,S$366)+'СЕТ СН'!$F$16</f>
        <v>0</v>
      </c>
      <c r="T388" s="36">
        <f>SUMIFS(СВЦЭМ!$G$40:$G$783,СВЦЭМ!$A$40:$A$783,$A388,СВЦЭМ!$B$40:$B$783,T$366)+'СЕТ СН'!$F$16</f>
        <v>0</v>
      </c>
      <c r="U388" s="36">
        <f>SUMIFS(СВЦЭМ!$G$40:$G$783,СВЦЭМ!$A$40:$A$783,$A388,СВЦЭМ!$B$40:$B$783,U$366)+'СЕТ СН'!$F$16</f>
        <v>0</v>
      </c>
      <c r="V388" s="36">
        <f>SUMIFS(СВЦЭМ!$G$40:$G$783,СВЦЭМ!$A$40:$A$783,$A388,СВЦЭМ!$B$40:$B$783,V$366)+'СЕТ СН'!$F$16</f>
        <v>0</v>
      </c>
      <c r="W388" s="36">
        <f>SUMIFS(СВЦЭМ!$G$40:$G$783,СВЦЭМ!$A$40:$A$783,$A388,СВЦЭМ!$B$40:$B$783,W$366)+'СЕТ СН'!$F$16</f>
        <v>0</v>
      </c>
      <c r="X388" s="36">
        <f>SUMIFS(СВЦЭМ!$G$40:$G$783,СВЦЭМ!$A$40:$A$783,$A388,СВЦЭМ!$B$40:$B$783,X$366)+'СЕТ СН'!$F$16</f>
        <v>0</v>
      </c>
      <c r="Y388" s="36">
        <f>SUMIFS(СВЦЭМ!$G$40:$G$783,СВЦЭМ!$A$40:$A$783,$A388,СВЦЭМ!$B$40:$B$783,Y$366)+'СЕТ СН'!$F$16</f>
        <v>0</v>
      </c>
    </row>
    <row r="389" spans="1:26" ht="15.75" hidden="1" x14ac:dyDescent="0.2">
      <c r="A389" s="35">
        <f t="shared" si="10"/>
        <v>44370</v>
      </c>
      <c r="B389" s="36">
        <f>SUMIFS(СВЦЭМ!$G$40:$G$783,СВЦЭМ!$A$40:$A$783,$A389,СВЦЭМ!$B$40:$B$783,B$366)+'СЕТ СН'!$F$16</f>
        <v>0</v>
      </c>
      <c r="C389" s="36">
        <f>SUMIFS(СВЦЭМ!$G$40:$G$783,СВЦЭМ!$A$40:$A$783,$A389,СВЦЭМ!$B$40:$B$783,C$366)+'СЕТ СН'!$F$16</f>
        <v>0</v>
      </c>
      <c r="D389" s="36">
        <f>SUMIFS(СВЦЭМ!$G$40:$G$783,СВЦЭМ!$A$40:$A$783,$A389,СВЦЭМ!$B$40:$B$783,D$366)+'СЕТ СН'!$F$16</f>
        <v>0</v>
      </c>
      <c r="E389" s="36">
        <f>SUMIFS(СВЦЭМ!$G$40:$G$783,СВЦЭМ!$A$40:$A$783,$A389,СВЦЭМ!$B$40:$B$783,E$366)+'СЕТ СН'!$F$16</f>
        <v>0</v>
      </c>
      <c r="F389" s="36">
        <f>SUMIFS(СВЦЭМ!$G$40:$G$783,СВЦЭМ!$A$40:$A$783,$A389,СВЦЭМ!$B$40:$B$783,F$366)+'СЕТ СН'!$F$16</f>
        <v>0</v>
      </c>
      <c r="G389" s="36">
        <f>SUMIFS(СВЦЭМ!$G$40:$G$783,СВЦЭМ!$A$40:$A$783,$A389,СВЦЭМ!$B$40:$B$783,G$366)+'СЕТ СН'!$F$16</f>
        <v>0</v>
      </c>
      <c r="H389" s="36">
        <f>SUMIFS(СВЦЭМ!$G$40:$G$783,СВЦЭМ!$A$40:$A$783,$A389,СВЦЭМ!$B$40:$B$783,H$366)+'СЕТ СН'!$F$16</f>
        <v>0</v>
      </c>
      <c r="I389" s="36">
        <f>SUMIFS(СВЦЭМ!$G$40:$G$783,СВЦЭМ!$A$40:$A$783,$A389,СВЦЭМ!$B$40:$B$783,I$366)+'СЕТ СН'!$F$16</f>
        <v>0</v>
      </c>
      <c r="J389" s="36">
        <f>SUMIFS(СВЦЭМ!$G$40:$G$783,СВЦЭМ!$A$40:$A$783,$A389,СВЦЭМ!$B$40:$B$783,J$366)+'СЕТ СН'!$F$16</f>
        <v>0</v>
      </c>
      <c r="K389" s="36">
        <f>SUMIFS(СВЦЭМ!$G$40:$G$783,СВЦЭМ!$A$40:$A$783,$A389,СВЦЭМ!$B$40:$B$783,K$366)+'СЕТ СН'!$F$16</f>
        <v>0</v>
      </c>
      <c r="L389" s="36">
        <f>SUMIFS(СВЦЭМ!$G$40:$G$783,СВЦЭМ!$A$40:$A$783,$A389,СВЦЭМ!$B$40:$B$783,L$366)+'СЕТ СН'!$F$16</f>
        <v>0</v>
      </c>
      <c r="M389" s="36">
        <f>SUMIFS(СВЦЭМ!$G$40:$G$783,СВЦЭМ!$A$40:$A$783,$A389,СВЦЭМ!$B$40:$B$783,M$366)+'СЕТ СН'!$F$16</f>
        <v>0</v>
      </c>
      <c r="N389" s="36">
        <f>SUMIFS(СВЦЭМ!$G$40:$G$783,СВЦЭМ!$A$40:$A$783,$A389,СВЦЭМ!$B$40:$B$783,N$366)+'СЕТ СН'!$F$16</f>
        <v>0</v>
      </c>
      <c r="O389" s="36">
        <f>SUMIFS(СВЦЭМ!$G$40:$G$783,СВЦЭМ!$A$40:$A$783,$A389,СВЦЭМ!$B$40:$B$783,O$366)+'СЕТ СН'!$F$16</f>
        <v>0</v>
      </c>
      <c r="P389" s="36">
        <f>SUMIFS(СВЦЭМ!$G$40:$G$783,СВЦЭМ!$A$40:$A$783,$A389,СВЦЭМ!$B$40:$B$783,P$366)+'СЕТ СН'!$F$16</f>
        <v>0</v>
      </c>
      <c r="Q389" s="36">
        <f>SUMIFS(СВЦЭМ!$G$40:$G$783,СВЦЭМ!$A$40:$A$783,$A389,СВЦЭМ!$B$40:$B$783,Q$366)+'СЕТ СН'!$F$16</f>
        <v>0</v>
      </c>
      <c r="R389" s="36">
        <f>SUMIFS(СВЦЭМ!$G$40:$G$783,СВЦЭМ!$A$40:$A$783,$A389,СВЦЭМ!$B$40:$B$783,R$366)+'СЕТ СН'!$F$16</f>
        <v>0</v>
      </c>
      <c r="S389" s="36">
        <f>SUMIFS(СВЦЭМ!$G$40:$G$783,СВЦЭМ!$A$40:$A$783,$A389,СВЦЭМ!$B$40:$B$783,S$366)+'СЕТ СН'!$F$16</f>
        <v>0</v>
      </c>
      <c r="T389" s="36">
        <f>SUMIFS(СВЦЭМ!$G$40:$G$783,СВЦЭМ!$A$40:$A$783,$A389,СВЦЭМ!$B$40:$B$783,T$366)+'СЕТ СН'!$F$16</f>
        <v>0</v>
      </c>
      <c r="U389" s="36">
        <f>SUMIFS(СВЦЭМ!$G$40:$G$783,СВЦЭМ!$A$40:$A$783,$A389,СВЦЭМ!$B$40:$B$783,U$366)+'СЕТ СН'!$F$16</f>
        <v>0</v>
      </c>
      <c r="V389" s="36">
        <f>SUMIFS(СВЦЭМ!$G$40:$G$783,СВЦЭМ!$A$40:$A$783,$A389,СВЦЭМ!$B$40:$B$783,V$366)+'СЕТ СН'!$F$16</f>
        <v>0</v>
      </c>
      <c r="W389" s="36">
        <f>SUMIFS(СВЦЭМ!$G$40:$G$783,СВЦЭМ!$A$40:$A$783,$A389,СВЦЭМ!$B$40:$B$783,W$366)+'СЕТ СН'!$F$16</f>
        <v>0</v>
      </c>
      <c r="X389" s="36">
        <f>SUMIFS(СВЦЭМ!$G$40:$G$783,СВЦЭМ!$A$40:$A$783,$A389,СВЦЭМ!$B$40:$B$783,X$366)+'СЕТ СН'!$F$16</f>
        <v>0</v>
      </c>
      <c r="Y389" s="36">
        <f>SUMIFS(СВЦЭМ!$G$40:$G$783,СВЦЭМ!$A$40:$A$783,$A389,СВЦЭМ!$B$40:$B$783,Y$366)+'СЕТ СН'!$F$16</f>
        <v>0</v>
      </c>
    </row>
    <row r="390" spans="1:26" ht="15.75" hidden="1" x14ac:dyDescent="0.2">
      <c r="A390" s="35">
        <f t="shared" si="10"/>
        <v>44371</v>
      </c>
      <c r="B390" s="36">
        <f>SUMIFS(СВЦЭМ!$G$40:$G$783,СВЦЭМ!$A$40:$A$783,$A390,СВЦЭМ!$B$40:$B$783,B$366)+'СЕТ СН'!$F$16</f>
        <v>0</v>
      </c>
      <c r="C390" s="36">
        <f>SUMIFS(СВЦЭМ!$G$40:$G$783,СВЦЭМ!$A$40:$A$783,$A390,СВЦЭМ!$B$40:$B$783,C$366)+'СЕТ СН'!$F$16</f>
        <v>0</v>
      </c>
      <c r="D390" s="36">
        <f>SUMIFS(СВЦЭМ!$G$40:$G$783,СВЦЭМ!$A$40:$A$783,$A390,СВЦЭМ!$B$40:$B$783,D$366)+'СЕТ СН'!$F$16</f>
        <v>0</v>
      </c>
      <c r="E390" s="36">
        <f>SUMIFS(СВЦЭМ!$G$40:$G$783,СВЦЭМ!$A$40:$A$783,$A390,СВЦЭМ!$B$40:$B$783,E$366)+'СЕТ СН'!$F$16</f>
        <v>0</v>
      </c>
      <c r="F390" s="36">
        <f>SUMIFS(СВЦЭМ!$G$40:$G$783,СВЦЭМ!$A$40:$A$783,$A390,СВЦЭМ!$B$40:$B$783,F$366)+'СЕТ СН'!$F$16</f>
        <v>0</v>
      </c>
      <c r="G390" s="36">
        <f>SUMIFS(СВЦЭМ!$G$40:$G$783,СВЦЭМ!$A$40:$A$783,$A390,СВЦЭМ!$B$40:$B$783,G$366)+'СЕТ СН'!$F$16</f>
        <v>0</v>
      </c>
      <c r="H390" s="36">
        <f>SUMIFS(СВЦЭМ!$G$40:$G$783,СВЦЭМ!$A$40:$A$783,$A390,СВЦЭМ!$B$40:$B$783,H$366)+'СЕТ СН'!$F$16</f>
        <v>0</v>
      </c>
      <c r="I390" s="36">
        <f>SUMIFS(СВЦЭМ!$G$40:$G$783,СВЦЭМ!$A$40:$A$783,$A390,СВЦЭМ!$B$40:$B$783,I$366)+'СЕТ СН'!$F$16</f>
        <v>0</v>
      </c>
      <c r="J390" s="36">
        <f>SUMIFS(СВЦЭМ!$G$40:$G$783,СВЦЭМ!$A$40:$A$783,$A390,СВЦЭМ!$B$40:$B$783,J$366)+'СЕТ СН'!$F$16</f>
        <v>0</v>
      </c>
      <c r="K390" s="36">
        <f>SUMIFS(СВЦЭМ!$G$40:$G$783,СВЦЭМ!$A$40:$A$783,$A390,СВЦЭМ!$B$40:$B$783,K$366)+'СЕТ СН'!$F$16</f>
        <v>0</v>
      </c>
      <c r="L390" s="36">
        <f>SUMIFS(СВЦЭМ!$G$40:$G$783,СВЦЭМ!$A$40:$A$783,$A390,СВЦЭМ!$B$40:$B$783,L$366)+'СЕТ СН'!$F$16</f>
        <v>0</v>
      </c>
      <c r="M390" s="36">
        <f>SUMIFS(СВЦЭМ!$G$40:$G$783,СВЦЭМ!$A$40:$A$783,$A390,СВЦЭМ!$B$40:$B$783,M$366)+'СЕТ СН'!$F$16</f>
        <v>0</v>
      </c>
      <c r="N390" s="36">
        <f>SUMIFS(СВЦЭМ!$G$40:$G$783,СВЦЭМ!$A$40:$A$783,$A390,СВЦЭМ!$B$40:$B$783,N$366)+'СЕТ СН'!$F$16</f>
        <v>0</v>
      </c>
      <c r="O390" s="36">
        <f>SUMIFS(СВЦЭМ!$G$40:$G$783,СВЦЭМ!$A$40:$A$783,$A390,СВЦЭМ!$B$40:$B$783,O$366)+'СЕТ СН'!$F$16</f>
        <v>0</v>
      </c>
      <c r="P390" s="36">
        <f>SUMIFS(СВЦЭМ!$G$40:$G$783,СВЦЭМ!$A$40:$A$783,$A390,СВЦЭМ!$B$40:$B$783,P$366)+'СЕТ СН'!$F$16</f>
        <v>0</v>
      </c>
      <c r="Q390" s="36">
        <f>SUMIFS(СВЦЭМ!$G$40:$G$783,СВЦЭМ!$A$40:$A$783,$A390,СВЦЭМ!$B$40:$B$783,Q$366)+'СЕТ СН'!$F$16</f>
        <v>0</v>
      </c>
      <c r="R390" s="36">
        <f>SUMIFS(СВЦЭМ!$G$40:$G$783,СВЦЭМ!$A$40:$A$783,$A390,СВЦЭМ!$B$40:$B$783,R$366)+'СЕТ СН'!$F$16</f>
        <v>0</v>
      </c>
      <c r="S390" s="36">
        <f>SUMIFS(СВЦЭМ!$G$40:$G$783,СВЦЭМ!$A$40:$A$783,$A390,СВЦЭМ!$B$40:$B$783,S$366)+'СЕТ СН'!$F$16</f>
        <v>0</v>
      </c>
      <c r="T390" s="36">
        <f>SUMIFS(СВЦЭМ!$G$40:$G$783,СВЦЭМ!$A$40:$A$783,$A390,СВЦЭМ!$B$40:$B$783,T$366)+'СЕТ СН'!$F$16</f>
        <v>0</v>
      </c>
      <c r="U390" s="36">
        <f>SUMIFS(СВЦЭМ!$G$40:$G$783,СВЦЭМ!$A$40:$A$783,$A390,СВЦЭМ!$B$40:$B$783,U$366)+'СЕТ СН'!$F$16</f>
        <v>0</v>
      </c>
      <c r="V390" s="36">
        <f>SUMIFS(СВЦЭМ!$G$40:$G$783,СВЦЭМ!$A$40:$A$783,$A390,СВЦЭМ!$B$40:$B$783,V$366)+'СЕТ СН'!$F$16</f>
        <v>0</v>
      </c>
      <c r="W390" s="36">
        <f>SUMIFS(СВЦЭМ!$G$40:$G$783,СВЦЭМ!$A$40:$A$783,$A390,СВЦЭМ!$B$40:$B$783,W$366)+'СЕТ СН'!$F$16</f>
        <v>0</v>
      </c>
      <c r="X390" s="36">
        <f>SUMIFS(СВЦЭМ!$G$40:$G$783,СВЦЭМ!$A$40:$A$783,$A390,СВЦЭМ!$B$40:$B$783,X$366)+'СЕТ СН'!$F$16</f>
        <v>0</v>
      </c>
      <c r="Y390" s="36">
        <f>SUMIFS(СВЦЭМ!$G$40:$G$783,СВЦЭМ!$A$40:$A$783,$A390,СВЦЭМ!$B$40:$B$783,Y$366)+'СЕТ СН'!$F$16</f>
        <v>0</v>
      </c>
    </row>
    <row r="391" spans="1:26" ht="15.75" hidden="1" x14ac:dyDescent="0.2">
      <c r="A391" s="35">
        <f t="shared" si="10"/>
        <v>44372</v>
      </c>
      <c r="B391" s="36">
        <f>SUMIFS(СВЦЭМ!$G$40:$G$783,СВЦЭМ!$A$40:$A$783,$A391,СВЦЭМ!$B$40:$B$783,B$366)+'СЕТ СН'!$F$16</f>
        <v>0</v>
      </c>
      <c r="C391" s="36">
        <f>SUMIFS(СВЦЭМ!$G$40:$G$783,СВЦЭМ!$A$40:$A$783,$A391,СВЦЭМ!$B$40:$B$783,C$366)+'СЕТ СН'!$F$16</f>
        <v>0</v>
      </c>
      <c r="D391" s="36">
        <f>SUMIFS(СВЦЭМ!$G$40:$G$783,СВЦЭМ!$A$40:$A$783,$A391,СВЦЭМ!$B$40:$B$783,D$366)+'СЕТ СН'!$F$16</f>
        <v>0</v>
      </c>
      <c r="E391" s="36">
        <f>SUMIFS(СВЦЭМ!$G$40:$G$783,СВЦЭМ!$A$40:$A$783,$A391,СВЦЭМ!$B$40:$B$783,E$366)+'СЕТ СН'!$F$16</f>
        <v>0</v>
      </c>
      <c r="F391" s="36">
        <f>SUMIFS(СВЦЭМ!$G$40:$G$783,СВЦЭМ!$A$40:$A$783,$A391,СВЦЭМ!$B$40:$B$783,F$366)+'СЕТ СН'!$F$16</f>
        <v>0</v>
      </c>
      <c r="G391" s="36">
        <f>SUMIFS(СВЦЭМ!$G$40:$G$783,СВЦЭМ!$A$40:$A$783,$A391,СВЦЭМ!$B$40:$B$783,G$366)+'СЕТ СН'!$F$16</f>
        <v>0</v>
      </c>
      <c r="H391" s="36">
        <f>SUMIFS(СВЦЭМ!$G$40:$G$783,СВЦЭМ!$A$40:$A$783,$A391,СВЦЭМ!$B$40:$B$783,H$366)+'СЕТ СН'!$F$16</f>
        <v>0</v>
      </c>
      <c r="I391" s="36">
        <f>SUMIFS(СВЦЭМ!$G$40:$G$783,СВЦЭМ!$A$40:$A$783,$A391,СВЦЭМ!$B$40:$B$783,I$366)+'СЕТ СН'!$F$16</f>
        <v>0</v>
      </c>
      <c r="J391" s="36">
        <f>SUMIFS(СВЦЭМ!$G$40:$G$783,СВЦЭМ!$A$40:$A$783,$A391,СВЦЭМ!$B$40:$B$783,J$366)+'СЕТ СН'!$F$16</f>
        <v>0</v>
      </c>
      <c r="K391" s="36">
        <f>SUMIFS(СВЦЭМ!$G$40:$G$783,СВЦЭМ!$A$40:$A$783,$A391,СВЦЭМ!$B$40:$B$783,K$366)+'СЕТ СН'!$F$16</f>
        <v>0</v>
      </c>
      <c r="L391" s="36">
        <f>SUMIFS(СВЦЭМ!$G$40:$G$783,СВЦЭМ!$A$40:$A$783,$A391,СВЦЭМ!$B$40:$B$783,L$366)+'СЕТ СН'!$F$16</f>
        <v>0</v>
      </c>
      <c r="M391" s="36">
        <f>SUMIFS(СВЦЭМ!$G$40:$G$783,СВЦЭМ!$A$40:$A$783,$A391,СВЦЭМ!$B$40:$B$783,M$366)+'СЕТ СН'!$F$16</f>
        <v>0</v>
      </c>
      <c r="N391" s="36">
        <f>SUMIFS(СВЦЭМ!$G$40:$G$783,СВЦЭМ!$A$40:$A$783,$A391,СВЦЭМ!$B$40:$B$783,N$366)+'СЕТ СН'!$F$16</f>
        <v>0</v>
      </c>
      <c r="O391" s="36">
        <f>SUMIFS(СВЦЭМ!$G$40:$G$783,СВЦЭМ!$A$40:$A$783,$A391,СВЦЭМ!$B$40:$B$783,O$366)+'СЕТ СН'!$F$16</f>
        <v>0</v>
      </c>
      <c r="P391" s="36">
        <f>SUMIFS(СВЦЭМ!$G$40:$G$783,СВЦЭМ!$A$40:$A$783,$A391,СВЦЭМ!$B$40:$B$783,P$366)+'СЕТ СН'!$F$16</f>
        <v>0</v>
      </c>
      <c r="Q391" s="36">
        <f>SUMIFS(СВЦЭМ!$G$40:$G$783,СВЦЭМ!$A$40:$A$783,$A391,СВЦЭМ!$B$40:$B$783,Q$366)+'СЕТ СН'!$F$16</f>
        <v>0</v>
      </c>
      <c r="R391" s="36">
        <f>SUMIFS(СВЦЭМ!$G$40:$G$783,СВЦЭМ!$A$40:$A$783,$A391,СВЦЭМ!$B$40:$B$783,R$366)+'СЕТ СН'!$F$16</f>
        <v>0</v>
      </c>
      <c r="S391" s="36">
        <f>SUMIFS(СВЦЭМ!$G$40:$G$783,СВЦЭМ!$A$40:$A$783,$A391,СВЦЭМ!$B$40:$B$783,S$366)+'СЕТ СН'!$F$16</f>
        <v>0</v>
      </c>
      <c r="T391" s="36">
        <f>SUMIFS(СВЦЭМ!$G$40:$G$783,СВЦЭМ!$A$40:$A$783,$A391,СВЦЭМ!$B$40:$B$783,T$366)+'СЕТ СН'!$F$16</f>
        <v>0</v>
      </c>
      <c r="U391" s="36">
        <f>SUMIFS(СВЦЭМ!$G$40:$G$783,СВЦЭМ!$A$40:$A$783,$A391,СВЦЭМ!$B$40:$B$783,U$366)+'СЕТ СН'!$F$16</f>
        <v>0</v>
      </c>
      <c r="V391" s="36">
        <f>SUMIFS(СВЦЭМ!$G$40:$G$783,СВЦЭМ!$A$40:$A$783,$A391,СВЦЭМ!$B$40:$B$783,V$366)+'СЕТ СН'!$F$16</f>
        <v>0</v>
      </c>
      <c r="W391" s="36">
        <f>SUMIFS(СВЦЭМ!$G$40:$G$783,СВЦЭМ!$A$40:$A$783,$A391,СВЦЭМ!$B$40:$B$783,W$366)+'СЕТ СН'!$F$16</f>
        <v>0</v>
      </c>
      <c r="X391" s="36">
        <f>SUMIFS(СВЦЭМ!$G$40:$G$783,СВЦЭМ!$A$40:$A$783,$A391,СВЦЭМ!$B$40:$B$783,X$366)+'СЕТ СН'!$F$16</f>
        <v>0</v>
      </c>
      <c r="Y391" s="36">
        <f>SUMIFS(СВЦЭМ!$G$40:$G$783,СВЦЭМ!$A$40:$A$783,$A391,СВЦЭМ!$B$40:$B$783,Y$366)+'СЕТ СН'!$F$16</f>
        <v>0</v>
      </c>
    </row>
    <row r="392" spans="1:26" ht="15.75" hidden="1" x14ac:dyDescent="0.2">
      <c r="A392" s="35">
        <f t="shared" si="10"/>
        <v>44373</v>
      </c>
      <c r="B392" s="36">
        <f>SUMIFS(СВЦЭМ!$G$40:$G$783,СВЦЭМ!$A$40:$A$783,$A392,СВЦЭМ!$B$40:$B$783,B$366)+'СЕТ СН'!$F$16</f>
        <v>0</v>
      </c>
      <c r="C392" s="36">
        <f>SUMIFS(СВЦЭМ!$G$40:$G$783,СВЦЭМ!$A$40:$A$783,$A392,СВЦЭМ!$B$40:$B$783,C$366)+'СЕТ СН'!$F$16</f>
        <v>0</v>
      </c>
      <c r="D392" s="36">
        <f>SUMIFS(СВЦЭМ!$G$40:$G$783,СВЦЭМ!$A$40:$A$783,$A392,СВЦЭМ!$B$40:$B$783,D$366)+'СЕТ СН'!$F$16</f>
        <v>0</v>
      </c>
      <c r="E392" s="36">
        <f>SUMIFS(СВЦЭМ!$G$40:$G$783,СВЦЭМ!$A$40:$A$783,$A392,СВЦЭМ!$B$40:$B$783,E$366)+'СЕТ СН'!$F$16</f>
        <v>0</v>
      </c>
      <c r="F392" s="36">
        <f>SUMIFS(СВЦЭМ!$G$40:$G$783,СВЦЭМ!$A$40:$A$783,$A392,СВЦЭМ!$B$40:$B$783,F$366)+'СЕТ СН'!$F$16</f>
        <v>0</v>
      </c>
      <c r="G392" s="36">
        <f>SUMIFS(СВЦЭМ!$G$40:$G$783,СВЦЭМ!$A$40:$A$783,$A392,СВЦЭМ!$B$40:$B$783,G$366)+'СЕТ СН'!$F$16</f>
        <v>0</v>
      </c>
      <c r="H392" s="36">
        <f>SUMIFS(СВЦЭМ!$G$40:$G$783,СВЦЭМ!$A$40:$A$783,$A392,СВЦЭМ!$B$40:$B$783,H$366)+'СЕТ СН'!$F$16</f>
        <v>0</v>
      </c>
      <c r="I392" s="36">
        <f>SUMIFS(СВЦЭМ!$G$40:$G$783,СВЦЭМ!$A$40:$A$783,$A392,СВЦЭМ!$B$40:$B$783,I$366)+'СЕТ СН'!$F$16</f>
        <v>0</v>
      </c>
      <c r="J392" s="36">
        <f>SUMIFS(СВЦЭМ!$G$40:$G$783,СВЦЭМ!$A$40:$A$783,$A392,СВЦЭМ!$B$40:$B$783,J$366)+'СЕТ СН'!$F$16</f>
        <v>0</v>
      </c>
      <c r="K392" s="36">
        <f>SUMIFS(СВЦЭМ!$G$40:$G$783,СВЦЭМ!$A$40:$A$783,$A392,СВЦЭМ!$B$40:$B$783,K$366)+'СЕТ СН'!$F$16</f>
        <v>0</v>
      </c>
      <c r="L392" s="36">
        <f>SUMIFS(СВЦЭМ!$G$40:$G$783,СВЦЭМ!$A$40:$A$783,$A392,СВЦЭМ!$B$40:$B$783,L$366)+'СЕТ СН'!$F$16</f>
        <v>0</v>
      </c>
      <c r="M392" s="36">
        <f>SUMIFS(СВЦЭМ!$G$40:$G$783,СВЦЭМ!$A$40:$A$783,$A392,СВЦЭМ!$B$40:$B$783,M$366)+'СЕТ СН'!$F$16</f>
        <v>0</v>
      </c>
      <c r="N392" s="36">
        <f>SUMIFS(СВЦЭМ!$G$40:$G$783,СВЦЭМ!$A$40:$A$783,$A392,СВЦЭМ!$B$40:$B$783,N$366)+'СЕТ СН'!$F$16</f>
        <v>0</v>
      </c>
      <c r="O392" s="36">
        <f>SUMIFS(СВЦЭМ!$G$40:$G$783,СВЦЭМ!$A$40:$A$783,$A392,СВЦЭМ!$B$40:$B$783,O$366)+'СЕТ СН'!$F$16</f>
        <v>0</v>
      </c>
      <c r="P392" s="36">
        <f>SUMIFS(СВЦЭМ!$G$40:$G$783,СВЦЭМ!$A$40:$A$783,$A392,СВЦЭМ!$B$40:$B$783,P$366)+'СЕТ СН'!$F$16</f>
        <v>0</v>
      </c>
      <c r="Q392" s="36">
        <f>SUMIFS(СВЦЭМ!$G$40:$G$783,СВЦЭМ!$A$40:$A$783,$A392,СВЦЭМ!$B$40:$B$783,Q$366)+'СЕТ СН'!$F$16</f>
        <v>0</v>
      </c>
      <c r="R392" s="36">
        <f>SUMIFS(СВЦЭМ!$G$40:$G$783,СВЦЭМ!$A$40:$A$783,$A392,СВЦЭМ!$B$40:$B$783,R$366)+'СЕТ СН'!$F$16</f>
        <v>0</v>
      </c>
      <c r="S392" s="36">
        <f>SUMIFS(СВЦЭМ!$G$40:$G$783,СВЦЭМ!$A$40:$A$783,$A392,СВЦЭМ!$B$40:$B$783,S$366)+'СЕТ СН'!$F$16</f>
        <v>0</v>
      </c>
      <c r="T392" s="36">
        <f>SUMIFS(СВЦЭМ!$G$40:$G$783,СВЦЭМ!$A$40:$A$783,$A392,СВЦЭМ!$B$40:$B$783,T$366)+'СЕТ СН'!$F$16</f>
        <v>0</v>
      </c>
      <c r="U392" s="36">
        <f>SUMIFS(СВЦЭМ!$G$40:$G$783,СВЦЭМ!$A$40:$A$783,$A392,СВЦЭМ!$B$40:$B$783,U$366)+'СЕТ СН'!$F$16</f>
        <v>0</v>
      </c>
      <c r="V392" s="36">
        <f>SUMIFS(СВЦЭМ!$G$40:$G$783,СВЦЭМ!$A$40:$A$783,$A392,СВЦЭМ!$B$40:$B$783,V$366)+'СЕТ СН'!$F$16</f>
        <v>0</v>
      </c>
      <c r="W392" s="36">
        <f>SUMIFS(СВЦЭМ!$G$40:$G$783,СВЦЭМ!$A$40:$A$783,$A392,СВЦЭМ!$B$40:$B$783,W$366)+'СЕТ СН'!$F$16</f>
        <v>0</v>
      </c>
      <c r="X392" s="36">
        <f>SUMIFS(СВЦЭМ!$G$40:$G$783,СВЦЭМ!$A$40:$A$783,$A392,СВЦЭМ!$B$40:$B$783,X$366)+'СЕТ СН'!$F$16</f>
        <v>0</v>
      </c>
      <c r="Y392" s="36">
        <f>SUMIFS(СВЦЭМ!$G$40:$G$783,СВЦЭМ!$A$40:$A$783,$A392,СВЦЭМ!$B$40:$B$783,Y$366)+'СЕТ СН'!$F$16</f>
        <v>0</v>
      </c>
    </row>
    <row r="393" spans="1:26" ht="15.75" hidden="1" x14ac:dyDescent="0.2">
      <c r="A393" s="35">
        <f t="shared" si="10"/>
        <v>44374</v>
      </c>
      <c r="B393" s="36">
        <f>SUMIFS(СВЦЭМ!$G$40:$G$783,СВЦЭМ!$A$40:$A$783,$A393,СВЦЭМ!$B$40:$B$783,B$366)+'СЕТ СН'!$F$16</f>
        <v>0</v>
      </c>
      <c r="C393" s="36">
        <f>SUMIFS(СВЦЭМ!$G$40:$G$783,СВЦЭМ!$A$40:$A$783,$A393,СВЦЭМ!$B$40:$B$783,C$366)+'СЕТ СН'!$F$16</f>
        <v>0</v>
      </c>
      <c r="D393" s="36">
        <f>SUMIFS(СВЦЭМ!$G$40:$G$783,СВЦЭМ!$A$40:$A$783,$A393,СВЦЭМ!$B$40:$B$783,D$366)+'СЕТ СН'!$F$16</f>
        <v>0</v>
      </c>
      <c r="E393" s="36">
        <f>SUMIFS(СВЦЭМ!$G$40:$G$783,СВЦЭМ!$A$40:$A$783,$A393,СВЦЭМ!$B$40:$B$783,E$366)+'СЕТ СН'!$F$16</f>
        <v>0</v>
      </c>
      <c r="F393" s="36">
        <f>SUMIFS(СВЦЭМ!$G$40:$G$783,СВЦЭМ!$A$40:$A$783,$A393,СВЦЭМ!$B$40:$B$783,F$366)+'СЕТ СН'!$F$16</f>
        <v>0</v>
      </c>
      <c r="G393" s="36">
        <f>SUMIFS(СВЦЭМ!$G$40:$G$783,СВЦЭМ!$A$40:$A$783,$A393,СВЦЭМ!$B$40:$B$783,G$366)+'СЕТ СН'!$F$16</f>
        <v>0</v>
      </c>
      <c r="H393" s="36">
        <f>SUMIFS(СВЦЭМ!$G$40:$G$783,СВЦЭМ!$A$40:$A$783,$A393,СВЦЭМ!$B$40:$B$783,H$366)+'СЕТ СН'!$F$16</f>
        <v>0</v>
      </c>
      <c r="I393" s="36">
        <f>SUMIFS(СВЦЭМ!$G$40:$G$783,СВЦЭМ!$A$40:$A$783,$A393,СВЦЭМ!$B$40:$B$783,I$366)+'СЕТ СН'!$F$16</f>
        <v>0</v>
      </c>
      <c r="J393" s="36">
        <f>SUMIFS(СВЦЭМ!$G$40:$G$783,СВЦЭМ!$A$40:$A$783,$A393,СВЦЭМ!$B$40:$B$783,J$366)+'СЕТ СН'!$F$16</f>
        <v>0</v>
      </c>
      <c r="K393" s="36">
        <f>SUMIFS(СВЦЭМ!$G$40:$G$783,СВЦЭМ!$A$40:$A$783,$A393,СВЦЭМ!$B$40:$B$783,K$366)+'СЕТ СН'!$F$16</f>
        <v>0</v>
      </c>
      <c r="L393" s="36">
        <f>SUMIFS(СВЦЭМ!$G$40:$G$783,СВЦЭМ!$A$40:$A$783,$A393,СВЦЭМ!$B$40:$B$783,L$366)+'СЕТ СН'!$F$16</f>
        <v>0</v>
      </c>
      <c r="M393" s="36">
        <f>SUMIFS(СВЦЭМ!$G$40:$G$783,СВЦЭМ!$A$40:$A$783,$A393,СВЦЭМ!$B$40:$B$783,M$366)+'СЕТ СН'!$F$16</f>
        <v>0</v>
      </c>
      <c r="N393" s="36">
        <f>SUMIFS(СВЦЭМ!$G$40:$G$783,СВЦЭМ!$A$40:$A$783,$A393,СВЦЭМ!$B$40:$B$783,N$366)+'СЕТ СН'!$F$16</f>
        <v>0</v>
      </c>
      <c r="O393" s="36">
        <f>SUMIFS(СВЦЭМ!$G$40:$G$783,СВЦЭМ!$A$40:$A$783,$A393,СВЦЭМ!$B$40:$B$783,O$366)+'СЕТ СН'!$F$16</f>
        <v>0</v>
      </c>
      <c r="P393" s="36">
        <f>SUMIFS(СВЦЭМ!$G$40:$G$783,СВЦЭМ!$A$40:$A$783,$A393,СВЦЭМ!$B$40:$B$783,P$366)+'СЕТ СН'!$F$16</f>
        <v>0</v>
      </c>
      <c r="Q393" s="36">
        <f>SUMIFS(СВЦЭМ!$G$40:$G$783,СВЦЭМ!$A$40:$A$783,$A393,СВЦЭМ!$B$40:$B$783,Q$366)+'СЕТ СН'!$F$16</f>
        <v>0</v>
      </c>
      <c r="R393" s="36">
        <f>SUMIFS(СВЦЭМ!$G$40:$G$783,СВЦЭМ!$A$40:$A$783,$A393,СВЦЭМ!$B$40:$B$783,R$366)+'СЕТ СН'!$F$16</f>
        <v>0</v>
      </c>
      <c r="S393" s="36">
        <f>SUMIFS(СВЦЭМ!$G$40:$G$783,СВЦЭМ!$A$40:$A$783,$A393,СВЦЭМ!$B$40:$B$783,S$366)+'СЕТ СН'!$F$16</f>
        <v>0</v>
      </c>
      <c r="T393" s="36">
        <f>SUMIFS(СВЦЭМ!$G$40:$G$783,СВЦЭМ!$A$40:$A$783,$A393,СВЦЭМ!$B$40:$B$783,T$366)+'СЕТ СН'!$F$16</f>
        <v>0</v>
      </c>
      <c r="U393" s="36">
        <f>SUMIFS(СВЦЭМ!$G$40:$G$783,СВЦЭМ!$A$40:$A$783,$A393,СВЦЭМ!$B$40:$B$783,U$366)+'СЕТ СН'!$F$16</f>
        <v>0</v>
      </c>
      <c r="V393" s="36">
        <f>SUMIFS(СВЦЭМ!$G$40:$G$783,СВЦЭМ!$A$40:$A$783,$A393,СВЦЭМ!$B$40:$B$783,V$366)+'СЕТ СН'!$F$16</f>
        <v>0</v>
      </c>
      <c r="W393" s="36">
        <f>SUMIFS(СВЦЭМ!$G$40:$G$783,СВЦЭМ!$A$40:$A$783,$A393,СВЦЭМ!$B$40:$B$783,W$366)+'СЕТ СН'!$F$16</f>
        <v>0</v>
      </c>
      <c r="X393" s="36">
        <f>SUMIFS(СВЦЭМ!$G$40:$G$783,СВЦЭМ!$A$40:$A$783,$A393,СВЦЭМ!$B$40:$B$783,X$366)+'СЕТ СН'!$F$16</f>
        <v>0</v>
      </c>
      <c r="Y393" s="36">
        <f>SUMIFS(СВЦЭМ!$G$40:$G$783,СВЦЭМ!$A$40:$A$783,$A393,СВЦЭМ!$B$40:$B$783,Y$366)+'СЕТ СН'!$F$16</f>
        <v>0</v>
      </c>
    </row>
    <row r="394" spans="1:26" ht="15.75" hidden="1" x14ac:dyDescent="0.2">
      <c r="A394" s="35">
        <f t="shared" si="10"/>
        <v>44375</v>
      </c>
      <c r="B394" s="36">
        <f>SUMIFS(СВЦЭМ!$G$40:$G$783,СВЦЭМ!$A$40:$A$783,$A394,СВЦЭМ!$B$40:$B$783,B$366)+'СЕТ СН'!$F$16</f>
        <v>0</v>
      </c>
      <c r="C394" s="36">
        <f>SUMIFS(СВЦЭМ!$G$40:$G$783,СВЦЭМ!$A$40:$A$783,$A394,СВЦЭМ!$B$40:$B$783,C$366)+'СЕТ СН'!$F$16</f>
        <v>0</v>
      </c>
      <c r="D394" s="36">
        <f>SUMIFS(СВЦЭМ!$G$40:$G$783,СВЦЭМ!$A$40:$A$783,$A394,СВЦЭМ!$B$40:$B$783,D$366)+'СЕТ СН'!$F$16</f>
        <v>0</v>
      </c>
      <c r="E394" s="36">
        <f>SUMIFS(СВЦЭМ!$G$40:$G$783,СВЦЭМ!$A$40:$A$783,$A394,СВЦЭМ!$B$40:$B$783,E$366)+'СЕТ СН'!$F$16</f>
        <v>0</v>
      </c>
      <c r="F394" s="36">
        <f>SUMIFS(СВЦЭМ!$G$40:$G$783,СВЦЭМ!$A$40:$A$783,$A394,СВЦЭМ!$B$40:$B$783,F$366)+'СЕТ СН'!$F$16</f>
        <v>0</v>
      </c>
      <c r="G394" s="36">
        <f>SUMIFS(СВЦЭМ!$G$40:$G$783,СВЦЭМ!$A$40:$A$783,$A394,СВЦЭМ!$B$40:$B$783,G$366)+'СЕТ СН'!$F$16</f>
        <v>0</v>
      </c>
      <c r="H394" s="36">
        <f>SUMIFS(СВЦЭМ!$G$40:$G$783,СВЦЭМ!$A$40:$A$783,$A394,СВЦЭМ!$B$40:$B$783,H$366)+'СЕТ СН'!$F$16</f>
        <v>0</v>
      </c>
      <c r="I394" s="36">
        <f>SUMIFS(СВЦЭМ!$G$40:$G$783,СВЦЭМ!$A$40:$A$783,$A394,СВЦЭМ!$B$40:$B$783,I$366)+'СЕТ СН'!$F$16</f>
        <v>0</v>
      </c>
      <c r="J394" s="36">
        <f>SUMIFS(СВЦЭМ!$G$40:$G$783,СВЦЭМ!$A$40:$A$783,$A394,СВЦЭМ!$B$40:$B$783,J$366)+'СЕТ СН'!$F$16</f>
        <v>0</v>
      </c>
      <c r="K394" s="36">
        <f>SUMIFS(СВЦЭМ!$G$40:$G$783,СВЦЭМ!$A$40:$A$783,$A394,СВЦЭМ!$B$40:$B$783,K$366)+'СЕТ СН'!$F$16</f>
        <v>0</v>
      </c>
      <c r="L394" s="36">
        <f>SUMIFS(СВЦЭМ!$G$40:$G$783,СВЦЭМ!$A$40:$A$783,$A394,СВЦЭМ!$B$40:$B$783,L$366)+'СЕТ СН'!$F$16</f>
        <v>0</v>
      </c>
      <c r="M394" s="36">
        <f>SUMIFS(СВЦЭМ!$G$40:$G$783,СВЦЭМ!$A$40:$A$783,$A394,СВЦЭМ!$B$40:$B$783,M$366)+'СЕТ СН'!$F$16</f>
        <v>0</v>
      </c>
      <c r="N394" s="36">
        <f>SUMIFS(СВЦЭМ!$G$40:$G$783,СВЦЭМ!$A$40:$A$783,$A394,СВЦЭМ!$B$40:$B$783,N$366)+'СЕТ СН'!$F$16</f>
        <v>0</v>
      </c>
      <c r="O394" s="36">
        <f>SUMIFS(СВЦЭМ!$G$40:$G$783,СВЦЭМ!$A$40:$A$783,$A394,СВЦЭМ!$B$40:$B$783,O$366)+'СЕТ СН'!$F$16</f>
        <v>0</v>
      </c>
      <c r="P394" s="36">
        <f>SUMIFS(СВЦЭМ!$G$40:$G$783,СВЦЭМ!$A$40:$A$783,$A394,СВЦЭМ!$B$40:$B$783,P$366)+'СЕТ СН'!$F$16</f>
        <v>0</v>
      </c>
      <c r="Q394" s="36">
        <f>SUMIFS(СВЦЭМ!$G$40:$G$783,СВЦЭМ!$A$40:$A$783,$A394,СВЦЭМ!$B$40:$B$783,Q$366)+'СЕТ СН'!$F$16</f>
        <v>0</v>
      </c>
      <c r="R394" s="36">
        <f>SUMIFS(СВЦЭМ!$G$40:$G$783,СВЦЭМ!$A$40:$A$783,$A394,СВЦЭМ!$B$40:$B$783,R$366)+'СЕТ СН'!$F$16</f>
        <v>0</v>
      </c>
      <c r="S394" s="36">
        <f>SUMIFS(СВЦЭМ!$G$40:$G$783,СВЦЭМ!$A$40:$A$783,$A394,СВЦЭМ!$B$40:$B$783,S$366)+'СЕТ СН'!$F$16</f>
        <v>0</v>
      </c>
      <c r="T394" s="36">
        <f>SUMIFS(СВЦЭМ!$G$40:$G$783,СВЦЭМ!$A$40:$A$783,$A394,СВЦЭМ!$B$40:$B$783,T$366)+'СЕТ СН'!$F$16</f>
        <v>0</v>
      </c>
      <c r="U394" s="36">
        <f>SUMIFS(СВЦЭМ!$G$40:$G$783,СВЦЭМ!$A$40:$A$783,$A394,СВЦЭМ!$B$40:$B$783,U$366)+'СЕТ СН'!$F$16</f>
        <v>0</v>
      </c>
      <c r="V394" s="36">
        <f>SUMIFS(СВЦЭМ!$G$40:$G$783,СВЦЭМ!$A$40:$A$783,$A394,СВЦЭМ!$B$40:$B$783,V$366)+'СЕТ СН'!$F$16</f>
        <v>0</v>
      </c>
      <c r="W394" s="36">
        <f>SUMIFS(СВЦЭМ!$G$40:$G$783,СВЦЭМ!$A$40:$A$783,$A394,СВЦЭМ!$B$40:$B$783,W$366)+'СЕТ СН'!$F$16</f>
        <v>0</v>
      </c>
      <c r="X394" s="36">
        <f>SUMIFS(СВЦЭМ!$G$40:$G$783,СВЦЭМ!$A$40:$A$783,$A394,СВЦЭМ!$B$40:$B$783,X$366)+'СЕТ СН'!$F$16</f>
        <v>0</v>
      </c>
      <c r="Y394" s="36">
        <f>SUMIFS(СВЦЭМ!$G$40:$G$783,СВЦЭМ!$A$40:$A$783,$A394,СВЦЭМ!$B$40:$B$783,Y$366)+'СЕТ СН'!$F$16</f>
        <v>0</v>
      </c>
    </row>
    <row r="395" spans="1:26" ht="15.75" hidden="1" x14ac:dyDescent="0.2">
      <c r="A395" s="35">
        <f t="shared" si="10"/>
        <v>44376</v>
      </c>
      <c r="B395" s="36">
        <f>SUMIFS(СВЦЭМ!$G$40:$G$783,СВЦЭМ!$A$40:$A$783,$A395,СВЦЭМ!$B$40:$B$783,B$366)+'СЕТ СН'!$F$16</f>
        <v>0</v>
      </c>
      <c r="C395" s="36">
        <f>SUMIFS(СВЦЭМ!$G$40:$G$783,СВЦЭМ!$A$40:$A$783,$A395,СВЦЭМ!$B$40:$B$783,C$366)+'СЕТ СН'!$F$16</f>
        <v>0</v>
      </c>
      <c r="D395" s="36">
        <f>SUMIFS(СВЦЭМ!$G$40:$G$783,СВЦЭМ!$A$40:$A$783,$A395,СВЦЭМ!$B$40:$B$783,D$366)+'СЕТ СН'!$F$16</f>
        <v>0</v>
      </c>
      <c r="E395" s="36">
        <f>SUMIFS(СВЦЭМ!$G$40:$G$783,СВЦЭМ!$A$40:$A$783,$A395,СВЦЭМ!$B$40:$B$783,E$366)+'СЕТ СН'!$F$16</f>
        <v>0</v>
      </c>
      <c r="F395" s="36">
        <f>SUMIFS(СВЦЭМ!$G$40:$G$783,СВЦЭМ!$A$40:$A$783,$A395,СВЦЭМ!$B$40:$B$783,F$366)+'СЕТ СН'!$F$16</f>
        <v>0</v>
      </c>
      <c r="G395" s="36">
        <f>SUMIFS(СВЦЭМ!$G$40:$G$783,СВЦЭМ!$A$40:$A$783,$A395,СВЦЭМ!$B$40:$B$783,G$366)+'СЕТ СН'!$F$16</f>
        <v>0</v>
      </c>
      <c r="H395" s="36">
        <f>SUMIFS(СВЦЭМ!$G$40:$G$783,СВЦЭМ!$A$40:$A$783,$A395,СВЦЭМ!$B$40:$B$783,H$366)+'СЕТ СН'!$F$16</f>
        <v>0</v>
      </c>
      <c r="I395" s="36">
        <f>SUMIFS(СВЦЭМ!$G$40:$G$783,СВЦЭМ!$A$40:$A$783,$A395,СВЦЭМ!$B$40:$B$783,I$366)+'СЕТ СН'!$F$16</f>
        <v>0</v>
      </c>
      <c r="J395" s="36">
        <f>SUMIFS(СВЦЭМ!$G$40:$G$783,СВЦЭМ!$A$40:$A$783,$A395,СВЦЭМ!$B$40:$B$783,J$366)+'СЕТ СН'!$F$16</f>
        <v>0</v>
      </c>
      <c r="K395" s="36">
        <f>SUMIFS(СВЦЭМ!$G$40:$G$783,СВЦЭМ!$A$40:$A$783,$A395,СВЦЭМ!$B$40:$B$783,K$366)+'СЕТ СН'!$F$16</f>
        <v>0</v>
      </c>
      <c r="L395" s="36">
        <f>SUMIFS(СВЦЭМ!$G$40:$G$783,СВЦЭМ!$A$40:$A$783,$A395,СВЦЭМ!$B$40:$B$783,L$366)+'СЕТ СН'!$F$16</f>
        <v>0</v>
      </c>
      <c r="M395" s="36">
        <f>SUMIFS(СВЦЭМ!$G$40:$G$783,СВЦЭМ!$A$40:$A$783,$A395,СВЦЭМ!$B$40:$B$783,M$366)+'СЕТ СН'!$F$16</f>
        <v>0</v>
      </c>
      <c r="N395" s="36">
        <f>SUMIFS(СВЦЭМ!$G$40:$G$783,СВЦЭМ!$A$40:$A$783,$A395,СВЦЭМ!$B$40:$B$783,N$366)+'СЕТ СН'!$F$16</f>
        <v>0</v>
      </c>
      <c r="O395" s="36">
        <f>SUMIFS(СВЦЭМ!$G$40:$G$783,СВЦЭМ!$A$40:$A$783,$A395,СВЦЭМ!$B$40:$B$783,O$366)+'СЕТ СН'!$F$16</f>
        <v>0</v>
      </c>
      <c r="P395" s="36">
        <f>SUMIFS(СВЦЭМ!$G$40:$G$783,СВЦЭМ!$A$40:$A$783,$A395,СВЦЭМ!$B$40:$B$783,P$366)+'СЕТ СН'!$F$16</f>
        <v>0</v>
      </c>
      <c r="Q395" s="36">
        <f>SUMIFS(СВЦЭМ!$G$40:$G$783,СВЦЭМ!$A$40:$A$783,$A395,СВЦЭМ!$B$40:$B$783,Q$366)+'СЕТ СН'!$F$16</f>
        <v>0</v>
      </c>
      <c r="R395" s="36">
        <f>SUMIFS(СВЦЭМ!$G$40:$G$783,СВЦЭМ!$A$40:$A$783,$A395,СВЦЭМ!$B$40:$B$783,R$366)+'СЕТ СН'!$F$16</f>
        <v>0</v>
      </c>
      <c r="S395" s="36">
        <f>SUMIFS(СВЦЭМ!$G$40:$G$783,СВЦЭМ!$A$40:$A$783,$A395,СВЦЭМ!$B$40:$B$783,S$366)+'СЕТ СН'!$F$16</f>
        <v>0</v>
      </c>
      <c r="T395" s="36">
        <f>SUMIFS(СВЦЭМ!$G$40:$G$783,СВЦЭМ!$A$40:$A$783,$A395,СВЦЭМ!$B$40:$B$783,T$366)+'СЕТ СН'!$F$16</f>
        <v>0</v>
      </c>
      <c r="U395" s="36">
        <f>SUMIFS(СВЦЭМ!$G$40:$G$783,СВЦЭМ!$A$40:$A$783,$A395,СВЦЭМ!$B$40:$B$783,U$366)+'СЕТ СН'!$F$16</f>
        <v>0</v>
      </c>
      <c r="V395" s="36">
        <f>SUMIFS(СВЦЭМ!$G$40:$G$783,СВЦЭМ!$A$40:$A$783,$A395,СВЦЭМ!$B$40:$B$783,V$366)+'СЕТ СН'!$F$16</f>
        <v>0</v>
      </c>
      <c r="W395" s="36">
        <f>SUMIFS(СВЦЭМ!$G$40:$G$783,СВЦЭМ!$A$40:$A$783,$A395,СВЦЭМ!$B$40:$B$783,W$366)+'СЕТ СН'!$F$16</f>
        <v>0</v>
      </c>
      <c r="X395" s="36">
        <f>SUMIFS(СВЦЭМ!$G$40:$G$783,СВЦЭМ!$A$40:$A$783,$A395,СВЦЭМ!$B$40:$B$783,X$366)+'СЕТ СН'!$F$16</f>
        <v>0</v>
      </c>
      <c r="Y395" s="36">
        <f>SUMIFS(СВЦЭМ!$G$40:$G$783,СВЦЭМ!$A$40:$A$783,$A395,СВЦЭМ!$B$40:$B$783,Y$366)+'СЕТ СН'!$F$16</f>
        <v>0</v>
      </c>
    </row>
    <row r="396" spans="1:26" ht="15.75" hidden="1" x14ac:dyDescent="0.2">
      <c r="A396" s="35">
        <f t="shared" si="10"/>
        <v>44377</v>
      </c>
      <c r="B396" s="36">
        <f>SUMIFS(СВЦЭМ!$G$40:$G$783,СВЦЭМ!$A$40:$A$783,$A396,СВЦЭМ!$B$40:$B$783,B$366)+'СЕТ СН'!$F$16</f>
        <v>0</v>
      </c>
      <c r="C396" s="36">
        <f>SUMIFS(СВЦЭМ!$G$40:$G$783,СВЦЭМ!$A$40:$A$783,$A396,СВЦЭМ!$B$40:$B$783,C$366)+'СЕТ СН'!$F$16</f>
        <v>0</v>
      </c>
      <c r="D396" s="36">
        <f>SUMIFS(СВЦЭМ!$G$40:$G$783,СВЦЭМ!$A$40:$A$783,$A396,СВЦЭМ!$B$40:$B$783,D$366)+'СЕТ СН'!$F$16</f>
        <v>0</v>
      </c>
      <c r="E396" s="36">
        <f>SUMIFS(СВЦЭМ!$G$40:$G$783,СВЦЭМ!$A$40:$A$783,$A396,СВЦЭМ!$B$40:$B$783,E$366)+'СЕТ СН'!$F$16</f>
        <v>0</v>
      </c>
      <c r="F396" s="36">
        <f>SUMIFS(СВЦЭМ!$G$40:$G$783,СВЦЭМ!$A$40:$A$783,$A396,СВЦЭМ!$B$40:$B$783,F$366)+'СЕТ СН'!$F$16</f>
        <v>0</v>
      </c>
      <c r="G396" s="36">
        <f>SUMIFS(СВЦЭМ!$G$40:$G$783,СВЦЭМ!$A$40:$A$783,$A396,СВЦЭМ!$B$40:$B$783,G$366)+'СЕТ СН'!$F$16</f>
        <v>0</v>
      </c>
      <c r="H396" s="36">
        <f>SUMIFS(СВЦЭМ!$G$40:$G$783,СВЦЭМ!$A$40:$A$783,$A396,СВЦЭМ!$B$40:$B$783,H$366)+'СЕТ СН'!$F$16</f>
        <v>0</v>
      </c>
      <c r="I396" s="36">
        <f>SUMIFS(СВЦЭМ!$G$40:$G$783,СВЦЭМ!$A$40:$A$783,$A396,СВЦЭМ!$B$40:$B$783,I$366)+'СЕТ СН'!$F$16</f>
        <v>0</v>
      </c>
      <c r="J396" s="36">
        <f>SUMIFS(СВЦЭМ!$G$40:$G$783,СВЦЭМ!$A$40:$A$783,$A396,СВЦЭМ!$B$40:$B$783,J$366)+'СЕТ СН'!$F$16</f>
        <v>0</v>
      </c>
      <c r="K396" s="36">
        <f>SUMIFS(СВЦЭМ!$G$40:$G$783,СВЦЭМ!$A$40:$A$783,$A396,СВЦЭМ!$B$40:$B$783,K$366)+'СЕТ СН'!$F$16</f>
        <v>0</v>
      </c>
      <c r="L396" s="36">
        <f>SUMIFS(СВЦЭМ!$G$40:$G$783,СВЦЭМ!$A$40:$A$783,$A396,СВЦЭМ!$B$40:$B$783,L$366)+'СЕТ СН'!$F$16</f>
        <v>0</v>
      </c>
      <c r="M396" s="36">
        <f>SUMIFS(СВЦЭМ!$G$40:$G$783,СВЦЭМ!$A$40:$A$783,$A396,СВЦЭМ!$B$40:$B$783,M$366)+'СЕТ СН'!$F$16</f>
        <v>0</v>
      </c>
      <c r="N396" s="36">
        <f>SUMIFS(СВЦЭМ!$G$40:$G$783,СВЦЭМ!$A$40:$A$783,$A396,СВЦЭМ!$B$40:$B$783,N$366)+'СЕТ СН'!$F$16</f>
        <v>0</v>
      </c>
      <c r="O396" s="36">
        <f>SUMIFS(СВЦЭМ!$G$40:$G$783,СВЦЭМ!$A$40:$A$783,$A396,СВЦЭМ!$B$40:$B$783,O$366)+'СЕТ СН'!$F$16</f>
        <v>0</v>
      </c>
      <c r="P396" s="36">
        <f>SUMIFS(СВЦЭМ!$G$40:$G$783,СВЦЭМ!$A$40:$A$783,$A396,СВЦЭМ!$B$40:$B$783,P$366)+'СЕТ СН'!$F$16</f>
        <v>0</v>
      </c>
      <c r="Q396" s="36">
        <f>SUMIFS(СВЦЭМ!$G$40:$G$783,СВЦЭМ!$A$40:$A$783,$A396,СВЦЭМ!$B$40:$B$783,Q$366)+'СЕТ СН'!$F$16</f>
        <v>0</v>
      </c>
      <c r="R396" s="36">
        <f>SUMIFS(СВЦЭМ!$G$40:$G$783,СВЦЭМ!$A$40:$A$783,$A396,СВЦЭМ!$B$40:$B$783,R$366)+'СЕТ СН'!$F$16</f>
        <v>0</v>
      </c>
      <c r="S396" s="36">
        <f>SUMIFS(СВЦЭМ!$G$40:$G$783,СВЦЭМ!$A$40:$A$783,$A396,СВЦЭМ!$B$40:$B$783,S$366)+'СЕТ СН'!$F$16</f>
        <v>0</v>
      </c>
      <c r="T396" s="36">
        <f>SUMIFS(СВЦЭМ!$G$40:$G$783,СВЦЭМ!$A$40:$A$783,$A396,СВЦЭМ!$B$40:$B$783,T$366)+'СЕТ СН'!$F$16</f>
        <v>0</v>
      </c>
      <c r="U396" s="36">
        <f>SUMIFS(СВЦЭМ!$G$40:$G$783,СВЦЭМ!$A$40:$A$783,$A396,СВЦЭМ!$B$40:$B$783,U$366)+'СЕТ СН'!$F$16</f>
        <v>0</v>
      </c>
      <c r="V396" s="36">
        <f>SUMIFS(СВЦЭМ!$G$40:$G$783,СВЦЭМ!$A$40:$A$783,$A396,СВЦЭМ!$B$40:$B$783,V$366)+'СЕТ СН'!$F$16</f>
        <v>0</v>
      </c>
      <c r="W396" s="36">
        <f>SUMIFS(СВЦЭМ!$G$40:$G$783,СВЦЭМ!$A$40:$A$783,$A396,СВЦЭМ!$B$40:$B$783,W$366)+'СЕТ СН'!$F$16</f>
        <v>0</v>
      </c>
      <c r="X396" s="36">
        <f>SUMIFS(СВЦЭМ!$G$40:$G$783,СВЦЭМ!$A$40:$A$783,$A396,СВЦЭМ!$B$40:$B$783,X$366)+'СЕТ СН'!$F$16</f>
        <v>0</v>
      </c>
      <c r="Y396" s="36">
        <f>SUMIFS(СВЦЭМ!$G$40:$G$783,СВЦЭМ!$A$40:$A$783,$A396,СВЦЭМ!$B$40:$B$783,Y$366)+'СЕТ СН'!$F$16</f>
        <v>0</v>
      </c>
    </row>
    <row r="397" spans="1:26" ht="15.75" hidden="1" x14ac:dyDescent="0.2">
      <c r="A397" s="35">
        <f t="shared" si="10"/>
        <v>44378</v>
      </c>
      <c r="B397" s="36">
        <f>SUMIFS(СВЦЭМ!$G$40:$G$783,СВЦЭМ!$A$40:$A$783,$A397,СВЦЭМ!$B$40:$B$783,B$366)+'СЕТ СН'!$F$16</f>
        <v>0</v>
      </c>
      <c r="C397" s="36">
        <f>SUMIFS(СВЦЭМ!$G$40:$G$783,СВЦЭМ!$A$40:$A$783,$A397,СВЦЭМ!$B$40:$B$783,C$366)+'СЕТ СН'!$F$16</f>
        <v>0</v>
      </c>
      <c r="D397" s="36">
        <f>SUMIFS(СВЦЭМ!$G$40:$G$783,СВЦЭМ!$A$40:$A$783,$A397,СВЦЭМ!$B$40:$B$783,D$366)+'СЕТ СН'!$F$16</f>
        <v>0</v>
      </c>
      <c r="E397" s="36">
        <f>SUMIFS(СВЦЭМ!$G$40:$G$783,СВЦЭМ!$A$40:$A$783,$A397,СВЦЭМ!$B$40:$B$783,E$366)+'СЕТ СН'!$F$16</f>
        <v>0</v>
      </c>
      <c r="F397" s="36">
        <f>SUMIFS(СВЦЭМ!$G$40:$G$783,СВЦЭМ!$A$40:$A$783,$A397,СВЦЭМ!$B$40:$B$783,F$366)+'СЕТ СН'!$F$16</f>
        <v>0</v>
      </c>
      <c r="G397" s="36">
        <f>SUMIFS(СВЦЭМ!$G$40:$G$783,СВЦЭМ!$A$40:$A$783,$A397,СВЦЭМ!$B$40:$B$783,G$366)+'СЕТ СН'!$F$16</f>
        <v>0</v>
      </c>
      <c r="H397" s="36">
        <f>SUMIFS(СВЦЭМ!$G$40:$G$783,СВЦЭМ!$A$40:$A$783,$A397,СВЦЭМ!$B$40:$B$783,H$366)+'СЕТ СН'!$F$16</f>
        <v>0</v>
      </c>
      <c r="I397" s="36">
        <f>SUMIFS(СВЦЭМ!$G$40:$G$783,СВЦЭМ!$A$40:$A$783,$A397,СВЦЭМ!$B$40:$B$783,I$366)+'СЕТ СН'!$F$16</f>
        <v>0</v>
      </c>
      <c r="J397" s="36">
        <f>SUMIFS(СВЦЭМ!$G$40:$G$783,СВЦЭМ!$A$40:$A$783,$A397,СВЦЭМ!$B$40:$B$783,J$366)+'СЕТ СН'!$F$16</f>
        <v>0</v>
      </c>
      <c r="K397" s="36">
        <f>SUMIFS(СВЦЭМ!$G$40:$G$783,СВЦЭМ!$A$40:$A$783,$A397,СВЦЭМ!$B$40:$B$783,K$366)+'СЕТ СН'!$F$16</f>
        <v>0</v>
      </c>
      <c r="L397" s="36">
        <f>SUMIFS(СВЦЭМ!$G$40:$G$783,СВЦЭМ!$A$40:$A$783,$A397,СВЦЭМ!$B$40:$B$783,L$366)+'СЕТ СН'!$F$16</f>
        <v>0</v>
      </c>
      <c r="M397" s="36">
        <f>SUMIFS(СВЦЭМ!$G$40:$G$783,СВЦЭМ!$A$40:$A$783,$A397,СВЦЭМ!$B$40:$B$783,M$366)+'СЕТ СН'!$F$16</f>
        <v>0</v>
      </c>
      <c r="N397" s="36">
        <f>SUMIFS(СВЦЭМ!$G$40:$G$783,СВЦЭМ!$A$40:$A$783,$A397,СВЦЭМ!$B$40:$B$783,N$366)+'СЕТ СН'!$F$16</f>
        <v>0</v>
      </c>
      <c r="O397" s="36">
        <f>SUMIFS(СВЦЭМ!$G$40:$G$783,СВЦЭМ!$A$40:$A$783,$A397,СВЦЭМ!$B$40:$B$783,O$366)+'СЕТ СН'!$F$16</f>
        <v>0</v>
      </c>
      <c r="P397" s="36">
        <f>SUMIFS(СВЦЭМ!$G$40:$G$783,СВЦЭМ!$A$40:$A$783,$A397,СВЦЭМ!$B$40:$B$783,P$366)+'СЕТ СН'!$F$16</f>
        <v>0</v>
      </c>
      <c r="Q397" s="36">
        <f>SUMIFS(СВЦЭМ!$G$40:$G$783,СВЦЭМ!$A$40:$A$783,$A397,СВЦЭМ!$B$40:$B$783,Q$366)+'СЕТ СН'!$F$16</f>
        <v>0</v>
      </c>
      <c r="R397" s="36">
        <f>SUMIFS(СВЦЭМ!$G$40:$G$783,СВЦЭМ!$A$40:$A$783,$A397,СВЦЭМ!$B$40:$B$783,R$366)+'СЕТ СН'!$F$16</f>
        <v>0</v>
      </c>
      <c r="S397" s="36">
        <f>SUMIFS(СВЦЭМ!$G$40:$G$783,СВЦЭМ!$A$40:$A$783,$A397,СВЦЭМ!$B$40:$B$783,S$366)+'СЕТ СН'!$F$16</f>
        <v>0</v>
      </c>
      <c r="T397" s="36">
        <f>SUMIFS(СВЦЭМ!$G$40:$G$783,СВЦЭМ!$A$40:$A$783,$A397,СВЦЭМ!$B$40:$B$783,T$366)+'СЕТ СН'!$F$16</f>
        <v>0</v>
      </c>
      <c r="U397" s="36">
        <f>SUMIFS(СВЦЭМ!$G$40:$G$783,СВЦЭМ!$A$40:$A$783,$A397,СВЦЭМ!$B$40:$B$783,U$366)+'СЕТ СН'!$F$16</f>
        <v>0</v>
      </c>
      <c r="V397" s="36">
        <f>SUMIFS(СВЦЭМ!$G$40:$G$783,СВЦЭМ!$A$40:$A$783,$A397,СВЦЭМ!$B$40:$B$783,V$366)+'СЕТ СН'!$F$16</f>
        <v>0</v>
      </c>
      <c r="W397" s="36">
        <f>SUMIFS(СВЦЭМ!$G$40:$G$783,СВЦЭМ!$A$40:$A$783,$A397,СВЦЭМ!$B$40:$B$783,W$366)+'СЕТ СН'!$F$16</f>
        <v>0</v>
      </c>
      <c r="X397" s="36">
        <f>SUMIFS(СВЦЭМ!$G$40:$G$783,СВЦЭМ!$A$40:$A$783,$A397,СВЦЭМ!$B$40:$B$783,X$366)+'СЕТ СН'!$F$16</f>
        <v>0</v>
      </c>
      <c r="Y397" s="36">
        <f>SUMIFS(СВЦЭМ!$G$40:$G$783,СВЦЭМ!$A$40:$A$783,$A397,СВЦЭМ!$B$40:$B$783,Y$366)+'СЕТ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01.06.2021</v>
      </c>
      <c r="B402" s="36">
        <f>SUMIFS(СВЦЭМ!$H$40:$H$783,СВЦЭМ!$A$40:$A$783,$A402,СВЦЭМ!$B$40:$B$783,B$401)+'СЕТ СН'!$F$16</f>
        <v>0</v>
      </c>
      <c r="C402" s="36">
        <f>SUMIFS(СВЦЭМ!$H$40:$H$783,СВЦЭМ!$A$40:$A$783,$A402,СВЦЭМ!$B$40:$B$783,C$401)+'СЕТ СН'!$F$16</f>
        <v>0</v>
      </c>
      <c r="D402" s="36">
        <f>SUMIFS(СВЦЭМ!$H$40:$H$783,СВЦЭМ!$A$40:$A$783,$A402,СВЦЭМ!$B$40:$B$783,D$401)+'СЕТ СН'!$F$16</f>
        <v>0</v>
      </c>
      <c r="E402" s="36">
        <f>SUMIFS(СВЦЭМ!$H$40:$H$783,СВЦЭМ!$A$40:$A$783,$A402,СВЦЭМ!$B$40:$B$783,E$401)+'СЕТ СН'!$F$16</f>
        <v>0</v>
      </c>
      <c r="F402" s="36">
        <f>SUMIFS(СВЦЭМ!$H$40:$H$783,СВЦЭМ!$A$40:$A$783,$A402,СВЦЭМ!$B$40:$B$783,F$401)+'СЕТ СН'!$F$16</f>
        <v>0</v>
      </c>
      <c r="G402" s="36">
        <f>SUMIFS(СВЦЭМ!$H$40:$H$783,СВЦЭМ!$A$40:$A$783,$A402,СВЦЭМ!$B$40:$B$783,G$401)+'СЕТ СН'!$F$16</f>
        <v>0</v>
      </c>
      <c r="H402" s="36">
        <f>SUMIFS(СВЦЭМ!$H$40:$H$783,СВЦЭМ!$A$40:$A$783,$A402,СВЦЭМ!$B$40:$B$783,H$401)+'СЕТ СН'!$F$16</f>
        <v>0</v>
      </c>
      <c r="I402" s="36">
        <f>SUMIFS(СВЦЭМ!$H$40:$H$783,СВЦЭМ!$A$40:$A$783,$A402,СВЦЭМ!$B$40:$B$783,I$401)+'СЕТ СН'!$F$16</f>
        <v>0</v>
      </c>
      <c r="J402" s="36">
        <f>SUMIFS(СВЦЭМ!$H$40:$H$783,СВЦЭМ!$A$40:$A$783,$A402,СВЦЭМ!$B$40:$B$783,J$401)+'СЕТ СН'!$F$16</f>
        <v>0</v>
      </c>
      <c r="K402" s="36">
        <f>SUMIFS(СВЦЭМ!$H$40:$H$783,СВЦЭМ!$A$40:$A$783,$A402,СВЦЭМ!$B$40:$B$783,K$401)+'СЕТ СН'!$F$16</f>
        <v>0</v>
      </c>
      <c r="L402" s="36">
        <f>SUMIFS(СВЦЭМ!$H$40:$H$783,СВЦЭМ!$A$40:$A$783,$A402,СВЦЭМ!$B$40:$B$783,L$401)+'СЕТ СН'!$F$16</f>
        <v>0</v>
      </c>
      <c r="M402" s="36">
        <f>SUMIFS(СВЦЭМ!$H$40:$H$783,СВЦЭМ!$A$40:$A$783,$A402,СВЦЭМ!$B$40:$B$783,M$401)+'СЕТ СН'!$F$16</f>
        <v>0</v>
      </c>
      <c r="N402" s="36">
        <f>SUMIFS(СВЦЭМ!$H$40:$H$783,СВЦЭМ!$A$40:$A$783,$A402,СВЦЭМ!$B$40:$B$783,N$401)+'СЕТ СН'!$F$16</f>
        <v>0</v>
      </c>
      <c r="O402" s="36">
        <f>SUMIFS(СВЦЭМ!$H$40:$H$783,СВЦЭМ!$A$40:$A$783,$A402,СВЦЭМ!$B$40:$B$783,O$401)+'СЕТ СН'!$F$16</f>
        <v>0</v>
      </c>
      <c r="P402" s="36">
        <f>SUMIFS(СВЦЭМ!$H$40:$H$783,СВЦЭМ!$A$40:$A$783,$A402,СВЦЭМ!$B$40:$B$783,P$401)+'СЕТ СН'!$F$16</f>
        <v>0</v>
      </c>
      <c r="Q402" s="36">
        <f>SUMIFS(СВЦЭМ!$H$40:$H$783,СВЦЭМ!$A$40:$A$783,$A402,СВЦЭМ!$B$40:$B$783,Q$401)+'СЕТ СН'!$F$16</f>
        <v>0</v>
      </c>
      <c r="R402" s="36">
        <f>SUMIFS(СВЦЭМ!$H$40:$H$783,СВЦЭМ!$A$40:$A$783,$A402,СВЦЭМ!$B$40:$B$783,R$401)+'СЕТ СН'!$F$16</f>
        <v>0</v>
      </c>
      <c r="S402" s="36">
        <f>SUMIFS(СВЦЭМ!$H$40:$H$783,СВЦЭМ!$A$40:$A$783,$A402,СВЦЭМ!$B$40:$B$783,S$401)+'СЕТ СН'!$F$16</f>
        <v>0</v>
      </c>
      <c r="T402" s="36">
        <f>SUMIFS(СВЦЭМ!$H$40:$H$783,СВЦЭМ!$A$40:$A$783,$A402,СВЦЭМ!$B$40:$B$783,T$401)+'СЕТ СН'!$F$16</f>
        <v>0</v>
      </c>
      <c r="U402" s="36">
        <f>SUMIFS(СВЦЭМ!$H$40:$H$783,СВЦЭМ!$A$40:$A$783,$A402,СВЦЭМ!$B$40:$B$783,U$401)+'СЕТ СН'!$F$16</f>
        <v>0</v>
      </c>
      <c r="V402" s="36">
        <f>SUMIFS(СВЦЭМ!$H$40:$H$783,СВЦЭМ!$A$40:$A$783,$A402,СВЦЭМ!$B$40:$B$783,V$401)+'СЕТ СН'!$F$16</f>
        <v>0</v>
      </c>
      <c r="W402" s="36">
        <f>SUMIFS(СВЦЭМ!$H$40:$H$783,СВЦЭМ!$A$40:$A$783,$A402,СВЦЭМ!$B$40:$B$783,W$401)+'СЕТ СН'!$F$16</f>
        <v>0</v>
      </c>
      <c r="X402" s="36">
        <f>SUMIFS(СВЦЭМ!$H$40:$H$783,СВЦЭМ!$A$40:$A$783,$A402,СВЦЭМ!$B$40:$B$783,X$401)+'СЕТ СН'!$F$16</f>
        <v>0</v>
      </c>
      <c r="Y402" s="36">
        <f>SUMIFS(СВЦЭМ!$H$40:$H$783,СВЦЭМ!$A$40:$A$783,$A402,СВЦЭМ!$B$40:$B$783,Y$401)+'СЕТ СН'!$F$16</f>
        <v>0</v>
      </c>
      <c r="AA402" s="45"/>
    </row>
    <row r="403" spans="1:27" ht="15.75" hidden="1" x14ac:dyDescent="0.2">
      <c r="A403" s="35">
        <f>A402+1</f>
        <v>44349</v>
      </c>
      <c r="B403" s="36">
        <f>SUMIFS(СВЦЭМ!$H$40:$H$783,СВЦЭМ!$A$40:$A$783,$A403,СВЦЭМ!$B$40:$B$783,B$401)+'СЕТ СН'!$F$16</f>
        <v>0</v>
      </c>
      <c r="C403" s="36">
        <f>SUMIFS(СВЦЭМ!$H$40:$H$783,СВЦЭМ!$A$40:$A$783,$A403,СВЦЭМ!$B$40:$B$783,C$401)+'СЕТ СН'!$F$16</f>
        <v>0</v>
      </c>
      <c r="D403" s="36">
        <f>SUMIFS(СВЦЭМ!$H$40:$H$783,СВЦЭМ!$A$40:$A$783,$A403,СВЦЭМ!$B$40:$B$783,D$401)+'СЕТ СН'!$F$16</f>
        <v>0</v>
      </c>
      <c r="E403" s="36">
        <f>SUMIFS(СВЦЭМ!$H$40:$H$783,СВЦЭМ!$A$40:$A$783,$A403,СВЦЭМ!$B$40:$B$783,E$401)+'СЕТ СН'!$F$16</f>
        <v>0</v>
      </c>
      <c r="F403" s="36">
        <f>SUMIFS(СВЦЭМ!$H$40:$H$783,СВЦЭМ!$A$40:$A$783,$A403,СВЦЭМ!$B$40:$B$783,F$401)+'СЕТ СН'!$F$16</f>
        <v>0</v>
      </c>
      <c r="G403" s="36">
        <f>SUMIFS(СВЦЭМ!$H$40:$H$783,СВЦЭМ!$A$40:$A$783,$A403,СВЦЭМ!$B$40:$B$783,G$401)+'СЕТ СН'!$F$16</f>
        <v>0</v>
      </c>
      <c r="H403" s="36">
        <f>SUMIFS(СВЦЭМ!$H$40:$H$783,СВЦЭМ!$A$40:$A$783,$A403,СВЦЭМ!$B$40:$B$783,H$401)+'СЕТ СН'!$F$16</f>
        <v>0</v>
      </c>
      <c r="I403" s="36">
        <f>SUMIFS(СВЦЭМ!$H$40:$H$783,СВЦЭМ!$A$40:$A$783,$A403,СВЦЭМ!$B$40:$B$783,I$401)+'СЕТ СН'!$F$16</f>
        <v>0</v>
      </c>
      <c r="J403" s="36">
        <f>SUMIFS(СВЦЭМ!$H$40:$H$783,СВЦЭМ!$A$40:$A$783,$A403,СВЦЭМ!$B$40:$B$783,J$401)+'СЕТ СН'!$F$16</f>
        <v>0</v>
      </c>
      <c r="K403" s="36">
        <f>SUMIFS(СВЦЭМ!$H$40:$H$783,СВЦЭМ!$A$40:$A$783,$A403,СВЦЭМ!$B$40:$B$783,K$401)+'СЕТ СН'!$F$16</f>
        <v>0</v>
      </c>
      <c r="L403" s="36">
        <f>SUMIFS(СВЦЭМ!$H$40:$H$783,СВЦЭМ!$A$40:$A$783,$A403,СВЦЭМ!$B$40:$B$783,L$401)+'СЕТ СН'!$F$16</f>
        <v>0</v>
      </c>
      <c r="M403" s="36">
        <f>SUMIFS(СВЦЭМ!$H$40:$H$783,СВЦЭМ!$A$40:$A$783,$A403,СВЦЭМ!$B$40:$B$783,M$401)+'СЕТ СН'!$F$16</f>
        <v>0</v>
      </c>
      <c r="N403" s="36">
        <f>SUMIFS(СВЦЭМ!$H$40:$H$783,СВЦЭМ!$A$40:$A$783,$A403,СВЦЭМ!$B$40:$B$783,N$401)+'СЕТ СН'!$F$16</f>
        <v>0</v>
      </c>
      <c r="O403" s="36">
        <f>SUMIFS(СВЦЭМ!$H$40:$H$783,СВЦЭМ!$A$40:$A$783,$A403,СВЦЭМ!$B$40:$B$783,O$401)+'СЕТ СН'!$F$16</f>
        <v>0</v>
      </c>
      <c r="P403" s="36">
        <f>SUMIFS(СВЦЭМ!$H$40:$H$783,СВЦЭМ!$A$40:$A$783,$A403,СВЦЭМ!$B$40:$B$783,P$401)+'СЕТ СН'!$F$16</f>
        <v>0</v>
      </c>
      <c r="Q403" s="36">
        <f>SUMIFS(СВЦЭМ!$H$40:$H$783,СВЦЭМ!$A$40:$A$783,$A403,СВЦЭМ!$B$40:$B$783,Q$401)+'СЕТ СН'!$F$16</f>
        <v>0</v>
      </c>
      <c r="R403" s="36">
        <f>SUMIFS(СВЦЭМ!$H$40:$H$783,СВЦЭМ!$A$40:$A$783,$A403,СВЦЭМ!$B$40:$B$783,R$401)+'СЕТ СН'!$F$16</f>
        <v>0</v>
      </c>
      <c r="S403" s="36">
        <f>SUMIFS(СВЦЭМ!$H$40:$H$783,СВЦЭМ!$A$40:$A$783,$A403,СВЦЭМ!$B$40:$B$783,S$401)+'СЕТ СН'!$F$16</f>
        <v>0</v>
      </c>
      <c r="T403" s="36">
        <f>SUMIFS(СВЦЭМ!$H$40:$H$783,СВЦЭМ!$A$40:$A$783,$A403,СВЦЭМ!$B$40:$B$783,T$401)+'СЕТ СН'!$F$16</f>
        <v>0</v>
      </c>
      <c r="U403" s="36">
        <f>SUMIFS(СВЦЭМ!$H$40:$H$783,СВЦЭМ!$A$40:$A$783,$A403,СВЦЭМ!$B$40:$B$783,U$401)+'СЕТ СН'!$F$16</f>
        <v>0</v>
      </c>
      <c r="V403" s="36">
        <f>SUMIFS(СВЦЭМ!$H$40:$H$783,СВЦЭМ!$A$40:$A$783,$A403,СВЦЭМ!$B$40:$B$783,V$401)+'СЕТ СН'!$F$16</f>
        <v>0</v>
      </c>
      <c r="W403" s="36">
        <f>SUMIFS(СВЦЭМ!$H$40:$H$783,СВЦЭМ!$A$40:$A$783,$A403,СВЦЭМ!$B$40:$B$783,W$401)+'СЕТ СН'!$F$16</f>
        <v>0</v>
      </c>
      <c r="X403" s="36">
        <f>SUMIFS(СВЦЭМ!$H$40:$H$783,СВЦЭМ!$A$40:$A$783,$A403,СВЦЭМ!$B$40:$B$783,X$401)+'СЕТ СН'!$F$16</f>
        <v>0</v>
      </c>
      <c r="Y403" s="36">
        <f>SUMIFS(СВЦЭМ!$H$40:$H$783,СВЦЭМ!$A$40:$A$783,$A403,СВЦЭМ!$B$40:$B$783,Y$401)+'СЕТ СН'!$F$16</f>
        <v>0</v>
      </c>
    </row>
    <row r="404" spans="1:27" ht="15.75" hidden="1" x14ac:dyDescent="0.2">
      <c r="A404" s="35">
        <f t="shared" ref="A404:A432" si="11">A403+1</f>
        <v>44350</v>
      </c>
      <c r="B404" s="36">
        <f>SUMIFS(СВЦЭМ!$H$40:$H$783,СВЦЭМ!$A$40:$A$783,$A404,СВЦЭМ!$B$40:$B$783,B$401)+'СЕТ СН'!$F$16</f>
        <v>0</v>
      </c>
      <c r="C404" s="36">
        <f>SUMIFS(СВЦЭМ!$H$40:$H$783,СВЦЭМ!$A$40:$A$783,$A404,СВЦЭМ!$B$40:$B$783,C$401)+'СЕТ СН'!$F$16</f>
        <v>0</v>
      </c>
      <c r="D404" s="36">
        <f>SUMIFS(СВЦЭМ!$H$40:$H$783,СВЦЭМ!$A$40:$A$783,$A404,СВЦЭМ!$B$40:$B$783,D$401)+'СЕТ СН'!$F$16</f>
        <v>0</v>
      </c>
      <c r="E404" s="36">
        <f>SUMIFS(СВЦЭМ!$H$40:$H$783,СВЦЭМ!$A$40:$A$783,$A404,СВЦЭМ!$B$40:$B$783,E$401)+'СЕТ СН'!$F$16</f>
        <v>0</v>
      </c>
      <c r="F404" s="36">
        <f>SUMIFS(СВЦЭМ!$H$40:$H$783,СВЦЭМ!$A$40:$A$783,$A404,СВЦЭМ!$B$40:$B$783,F$401)+'СЕТ СН'!$F$16</f>
        <v>0</v>
      </c>
      <c r="G404" s="36">
        <f>SUMIFS(СВЦЭМ!$H$40:$H$783,СВЦЭМ!$A$40:$A$783,$A404,СВЦЭМ!$B$40:$B$783,G$401)+'СЕТ СН'!$F$16</f>
        <v>0</v>
      </c>
      <c r="H404" s="36">
        <f>SUMIFS(СВЦЭМ!$H$40:$H$783,СВЦЭМ!$A$40:$A$783,$A404,СВЦЭМ!$B$40:$B$783,H$401)+'СЕТ СН'!$F$16</f>
        <v>0</v>
      </c>
      <c r="I404" s="36">
        <f>SUMIFS(СВЦЭМ!$H$40:$H$783,СВЦЭМ!$A$40:$A$783,$A404,СВЦЭМ!$B$40:$B$783,I$401)+'СЕТ СН'!$F$16</f>
        <v>0</v>
      </c>
      <c r="J404" s="36">
        <f>SUMIFS(СВЦЭМ!$H$40:$H$783,СВЦЭМ!$A$40:$A$783,$A404,СВЦЭМ!$B$40:$B$783,J$401)+'СЕТ СН'!$F$16</f>
        <v>0</v>
      </c>
      <c r="K404" s="36">
        <f>SUMIFS(СВЦЭМ!$H$40:$H$783,СВЦЭМ!$A$40:$A$783,$A404,СВЦЭМ!$B$40:$B$783,K$401)+'СЕТ СН'!$F$16</f>
        <v>0</v>
      </c>
      <c r="L404" s="36">
        <f>SUMIFS(СВЦЭМ!$H$40:$H$783,СВЦЭМ!$A$40:$A$783,$A404,СВЦЭМ!$B$40:$B$783,L$401)+'СЕТ СН'!$F$16</f>
        <v>0</v>
      </c>
      <c r="M404" s="36">
        <f>SUMIFS(СВЦЭМ!$H$40:$H$783,СВЦЭМ!$A$40:$A$783,$A404,СВЦЭМ!$B$40:$B$783,M$401)+'СЕТ СН'!$F$16</f>
        <v>0</v>
      </c>
      <c r="N404" s="36">
        <f>SUMIFS(СВЦЭМ!$H$40:$H$783,СВЦЭМ!$A$40:$A$783,$A404,СВЦЭМ!$B$40:$B$783,N$401)+'СЕТ СН'!$F$16</f>
        <v>0</v>
      </c>
      <c r="O404" s="36">
        <f>SUMIFS(СВЦЭМ!$H$40:$H$783,СВЦЭМ!$A$40:$A$783,$A404,СВЦЭМ!$B$40:$B$783,O$401)+'СЕТ СН'!$F$16</f>
        <v>0</v>
      </c>
      <c r="P404" s="36">
        <f>SUMIFS(СВЦЭМ!$H$40:$H$783,СВЦЭМ!$A$40:$A$783,$A404,СВЦЭМ!$B$40:$B$783,P$401)+'СЕТ СН'!$F$16</f>
        <v>0</v>
      </c>
      <c r="Q404" s="36">
        <f>SUMIFS(СВЦЭМ!$H$40:$H$783,СВЦЭМ!$A$40:$A$783,$A404,СВЦЭМ!$B$40:$B$783,Q$401)+'СЕТ СН'!$F$16</f>
        <v>0</v>
      </c>
      <c r="R404" s="36">
        <f>SUMIFS(СВЦЭМ!$H$40:$H$783,СВЦЭМ!$A$40:$A$783,$A404,СВЦЭМ!$B$40:$B$783,R$401)+'СЕТ СН'!$F$16</f>
        <v>0</v>
      </c>
      <c r="S404" s="36">
        <f>SUMIFS(СВЦЭМ!$H$40:$H$783,СВЦЭМ!$A$40:$A$783,$A404,СВЦЭМ!$B$40:$B$783,S$401)+'СЕТ СН'!$F$16</f>
        <v>0</v>
      </c>
      <c r="T404" s="36">
        <f>SUMIFS(СВЦЭМ!$H$40:$H$783,СВЦЭМ!$A$40:$A$783,$A404,СВЦЭМ!$B$40:$B$783,T$401)+'СЕТ СН'!$F$16</f>
        <v>0</v>
      </c>
      <c r="U404" s="36">
        <f>SUMIFS(СВЦЭМ!$H$40:$H$783,СВЦЭМ!$A$40:$A$783,$A404,СВЦЭМ!$B$40:$B$783,U$401)+'СЕТ СН'!$F$16</f>
        <v>0</v>
      </c>
      <c r="V404" s="36">
        <f>SUMIFS(СВЦЭМ!$H$40:$H$783,СВЦЭМ!$A$40:$A$783,$A404,СВЦЭМ!$B$40:$B$783,V$401)+'СЕТ СН'!$F$16</f>
        <v>0</v>
      </c>
      <c r="W404" s="36">
        <f>SUMIFS(СВЦЭМ!$H$40:$H$783,СВЦЭМ!$A$40:$A$783,$A404,СВЦЭМ!$B$40:$B$783,W$401)+'СЕТ СН'!$F$16</f>
        <v>0</v>
      </c>
      <c r="X404" s="36">
        <f>SUMIFS(СВЦЭМ!$H$40:$H$783,СВЦЭМ!$A$40:$A$783,$A404,СВЦЭМ!$B$40:$B$783,X$401)+'СЕТ СН'!$F$16</f>
        <v>0</v>
      </c>
      <c r="Y404" s="36">
        <f>SUMIFS(СВЦЭМ!$H$40:$H$783,СВЦЭМ!$A$40:$A$783,$A404,СВЦЭМ!$B$40:$B$783,Y$401)+'СЕТ СН'!$F$16</f>
        <v>0</v>
      </c>
    </row>
    <row r="405" spans="1:27" ht="15.75" hidden="1" x14ac:dyDescent="0.2">
      <c r="A405" s="35">
        <f t="shared" si="11"/>
        <v>44351</v>
      </c>
      <c r="B405" s="36">
        <f>SUMIFS(СВЦЭМ!$H$40:$H$783,СВЦЭМ!$A$40:$A$783,$A405,СВЦЭМ!$B$40:$B$783,B$401)+'СЕТ СН'!$F$16</f>
        <v>0</v>
      </c>
      <c r="C405" s="36">
        <f>SUMIFS(СВЦЭМ!$H$40:$H$783,СВЦЭМ!$A$40:$A$783,$A405,СВЦЭМ!$B$40:$B$783,C$401)+'СЕТ СН'!$F$16</f>
        <v>0</v>
      </c>
      <c r="D405" s="36">
        <f>SUMIFS(СВЦЭМ!$H$40:$H$783,СВЦЭМ!$A$40:$A$783,$A405,СВЦЭМ!$B$40:$B$783,D$401)+'СЕТ СН'!$F$16</f>
        <v>0</v>
      </c>
      <c r="E405" s="36">
        <f>SUMIFS(СВЦЭМ!$H$40:$H$783,СВЦЭМ!$A$40:$A$783,$A405,СВЦЭМ!$B$40:$B$783,E$401)+'СЕТ СН'!$F$16</f>
        <v>0</v>
      </c>
      <c r="F405" s="36">
        <f>SUMIFS(СВЦЭМ!$H$40:$H$783,СВЦЭМ!$A$40:$A$783,$A405,СВЦЭМ!$B$40:$B$783,F$401)+'СЕТ СН'!$F$16</f>
        <v>0</v>
      </c>
      <c r="G405" s="36">
        <f>SUMIFS(СВЦЭМ!$H$40:$H$783,СВЦЭМ!$A$40:$A$783,$A405,СВЦЭМ!$B$40:$B$783,G$401)+'СЕТ СН'!$F$16</f>
        <v>0</v>
      </c>
      <c r="H405" s="36">
        <f>SUMIFS(СВЦЭМ!$H$40:$H$783,СВЦЭМ!$A$40:$A$783,$A405,СВЦЭМ!$B$40:$B$783,H$401)+'СЕТ СН'!$F$16</f>
        <v>0</v>
      </c>
      <c r="I405" s="36">
        <f>SUMIFS(СВЦЭМ!$H$40:$H$783,СВЦЭМ!$A$40:$A$783,$A405,СВЦЭМ!$B$40:$B$783,I$401)+'СЕТ СН'!$F$16</f>
        <v>0</v>
      </c>
      <c r="J405" s="36">
        <f>SUMIFS(СВЦЭМ!$H$40:$H$783,СВЦЭМ!$A$40:$A$783,$A405,СВЦЭМ!$B$40:$B$783,J$401)+'СЕТ СН'!$F$16</f>
        <v>0</v>
      </c>
      <c r="K405" s="36">
        <f>SUMIFS(СВЦЭМ!$H$40:$H$783,СВЦЭМ!$A$40:$A$783,$A405,СВЦЭМ!$B$40:$B$783,K$401)+'СЕТ СН'!$F$16</f>
        <v>0</v>
      </c>
      <c r="L405" s="36">
        <f>SUMIFS(СВЦЭМ!$H$40:$H$783,СВЦЭМ!$A$40:$A$783,$A405,СВЦЭМ!$B$40:$B$783,L$401)+'СЕТ СН'!$F$16</f>
        <v>0</v>
      </c>
      <c r="M405" s="36">
        <f>SUMIFS(СВЦЭМ!$H$40:$H$783,СВЦЭМ!$A$40:$A$783,$A405,СВЦЭМ!$B$40:$B$783,M$401)+'СЕТ СН'!$F$16</f>
        <v>0</v>
      </c>
      <c r="N405" s="36">
        <f>SUMIFS(СВЦЭМ!$H$40:$H$783,СВЦЭМ!$A$40:$A$783,$A405,СВЦЭМ!$B$40:$B$783,N$401)+'СЕТ СН'!$F$16</f>
        <v>0</v>
      </c>
      <c r="O405" s="36">
        <f>SUMIFS(СВЦЭМ!$H$40:$H$783,СВЦЭМ!$A$40:$A$783,$A405,СВЦЭМ!$B$40:$B$783,O$401)+'СЕТ СН'!$F$16</f>
        <v>0</v>
      </c>
      <c r="P405" s="36">
        <f>SUMIFS(СВЦЭМ!$H$40:$H$783,СВЦЭМ!$A$40:$A$783,$A405,СВЦЭМ!$B$40:$B$783,P$401)+'СЕТ СН'!$F$16</f>
        <v>0</v>
      </c>
      <c r="Q405" s="36">
        <f>SUMIFS(СВЦЭМ!$H$40:$H$783,СВЦЭМ!$A$40:$A$783,$A405,СВЦЭМ!$B$40:$B$783,Q$401)+'СЕТ СН'!$F$16</f>
        <v>0</v>
      </c>
      <c r="R405" s="36">
        <f>SUMIFS(СВЦЭМ!$H$40:$H$783,СВЦЭМ!$A$40:$A$783,$A405,СВЦЭМ!$B$40:$B$783,R$401)+'СЕТ СН'!$F$16</f>
        <v>0</v>
      </c>
      <c r="S405" s="36">
        <f>SUMIFS(СВЦЭМ!$H$40:$H$783,СВЦЭМ!$A$40:$A$783,$A405,СВЦЭМ!$B$40:$B$783,S$401)+'СЕТ СН'!$F$16</f>
        <v>0</v>
      </c>
      <c r="T405" s="36">
        <f>SUMIFS(СВЦЭМ!$H$40:$H$783,СВЦЭМ!$A$40:$A$783,$A405,СВЦЭМ!$B$40:$B$783,T$401)+'СЕТ СН'!$F$16</f>
        <v>0</v>
      </c>
      <c r="U405" s="36">
        <f>SUMIFS(СВЦЭМ!$H$40:$H$783,СВЦЭМ!$A$40:$A$783,$A405,СВЦЭМ!$B$40:$B$783,U$401)+'СЕТ СН'!$F$16</f>
        <v>0</v>
      </c>
      <c r="V405" s="36">
        <f>SUMIFS(СВЦЭМ!$H$40:$H$783,СВЦЭМ!$A$40:$A$783,$A405,СВЦЭМ!$B$40:$B$783,V$401)+'СЕТ СН'!$F$16</f>
        <v>0</v>
      </c>
      <c r="W405" s="36">
        <f>SUMIFS(СВЦЭМ!$H$40:$H$783,СВЦЭМ!$A$40:$A$783,$A405,СВЦЭМ!$B$40:$B$783,W$401)+'СЕТ СН'!$F$16</f>
        <v>0</v>
      </c>
      <c r="X405" s="36">
        <f>SUMIFS(СВЦЭМ!$H$40:$H$783,СВЦЭМ!$A$40:$A$783,$A405,СВЦЭМ!$B$40:$B$783,X$401)+'СЕТ СН'!$F$16</f>
        <v>0</v>
      </c>
      <c r="Y405" s="36">
        <f>SUMIFS(СВЦЭМ!$H$40:$H$783,СВЦЭМ!$A$40:$A$783,$A405,СВЦЭМ!$B$40:$B$783,Y$401)+'СЕТ СН'!$F$16</f>
        <v>0</v>
      </c>
    </row>
    <row r="406" spans="1:27" ht="15.75" hidden="1" x14ac:dyDescent="0.2">
      <c r="A406" s="35">
        <f t="shared" si="11"/>
        <v>44352</v>
      </c>
      <c r="B406" s="36">
        <f>SUMIFS(СВЦЭМ!$H$40:$H$783,СВЦЭМ!$A$40:$A$783,$A406,СВЦЭМ!$B$40:$B$783,B$401)+'СЕТ СН'!$F$16</f>
        <v>0</v>
      </c>
      <c r="C406" s="36">
        <f>SUMIFS(СВЦЭМ!$H$40:$H$783,СВЦЭМ!$A$40:$A$783,$A406,СВЦЭМ!$B$40:$B$783,C$401)+'СЕТ СН'!$F$16</f>
        <v>0</v>
      </c>
      <c r="D406" s="36">
        <f>SUMIFS(СВЦЭМ!$H$40:$H$783,СВЦЭМ!$A$40:$A$783,$A406,СВЦЭМ!$B$40:$B$783,D$401)+'СЕТ СН'!$F$16</f>
        <v>0</v>
      </c>
      <c r="E406" s="36">
        <f>SUMIFS(СВЦЭМ!$H$40:$H$783,СВЦЭМ!$A$40:$A$783,$A406,СВЦЭМ!$B$40:$B$783,E$401)+'СЕТ СН'!$F$16</f>
        <v>0</v>
      </c>
      <c r="F406" s="36">
        <f>SUMIFS(СВЦЭМ!$H$40:$H$783,СВЦЭМ!$A$40:$A$783,$A406,СВЦЭМ!$B$40:$B$783,F$401)+'СЕТ СН'!$F$16</f>
        <v>0</v>
      </c>
      <c r="G406" s="36">
        <f>SUMIFS(СВЦЭМ!$H$40:$H$783,СВЦЭМ!$A$40:$A$783,$A406,СВЦЭМ!$B$40:$B$783,G$401)+'СЕТ СН'!$F$16</f>
        <v>0</v>
      </c>
      <c r="H406" s="36">
        <f>SUMIFS(СВЦЭМ!$H$40:$H$783,СВЦЭМ!$A$40:$A$783,$A406,СВЦЭМ!$B$40:$B$783,H$401)+'СЕТ СН'!$F$16</f>
        <v>0</v>
      </c>
      <c r="I406" s="36">
        <f>SUMIFS(СВЦЭМ!$H$40:$H$783,СВЦЭМ!$A$40:$A$783,$A406,СВЦЭМ!$B$40:$B$783,I$401)+'СЕТ СН'!$F$16</f>
        <v>0</v>
      </c>
      <c r="J406" s="36">
        <f>SUMIFS(СВЦЭМ!$H$40:$H$783,СВЦЭМ!$A$40:$A$783,$A406,СВЦЭМ!$B$40:$B$783,J$401)+'СЕТ СН'!$F$16</f>
        <v>0</v>
      </c>
      <c r="K406" s="36">
        <f>SUMIFS(СВЦЭМ!$H$40:$H$783,СВЦЭМ!$A$40:$A$783,$A406,СВЦЭМ!$B$40:$B$783,K$401)+'СЕТ СН'!$F$16</f>
        <v>0</v>
      </c>
      <c r="L406" s="36">
        <f>SUMIFS(СВЦЭМ!$H$40:$H$783,СВЦЭМ!$A$40:$A$783,$A406,СВЦЭМ!$B$40:$B$783,L$401)+'СЕТ СН'!$F$16</f>
        <v>0</v>
      </c>
      <c r="M406" s="36">
        <f>SUMIFS(СВЦЭМ!$H$40:$H$783,СВЦЭМ!$A$40:$A$783,$A406,СВЦЭМ!$B$40:$B$783,M$401)+'СЕТ СН'!$F$16</f>
        <v>0</v>
      </c>
      <c r="N406" s="36">
        <f>SUMIFS(СВЦЭМ!$H$40:$H$783,СВЦЭМ!$A$40:$A$783,$A406,СВЦЭМ!$B$40:$B$783,N$401)+'СЕТ СН'!$F$16</f>
        <v>0</v>
      </c>
      <c r="O406" s="36">
        <f>SUMIFS(СВЦЭМ!$H$40:$H$783,СВЦЭМ!$A$40:$A$783,$A406,СВЦЭМ!$B$40:$B$783,O$401)+'СЕТ СН'!$F$16</f>
        <v>0</v>
      </c>
      <c r="P406" s="36">
        <f>SUMIFS(СВЦЭМ!$H$40:$H$783,СВЦЭМ!$A$40:$A$783,$A406,СВЦЭМ!$B$40:$B$783,P$401)+'СЕТ СН'!$F$16</f>
        <v>0</v>
      </c>
      <c r="Q406" s="36">
        <f>SUMIFS(СВЦЭМ!$H$40:$H$783,СВЦЭМ!$A$40:$A$783,$A406,СВЦЭМ!$B$40:$B$783,Q$401)+'СЕТ СН'!$F$16</f>
        <v>0</v>
      </c>
      <c r="R406" s="36">
        <f>SUMIFS(СВЦЭМ!$H$40:$H$783,СВЦЭМ!$A$40:$A$783,$A406,СВЦЭМ!$B$40:$B$783,R$401)+'СЕТ СН'!$F$16</f>
        <v>0</v>
      </c>
      <c r="S406" s="36">
        <f>SUMIFS(СВЦЭМ!$H$40:$H$783,СВЦЭМ!$A$40:$A$783,$A406,СВЦЭМ!$B$40:$B$783,S$401)+'СЕТ СН'!$F$16</f>
        <v>0</v>
      </c>
      <c r="T406" s="36">
        <f>SUMIFS(СВЦЭМ!$H$40:$H$783,СВЦЭМ!$A$40:$A$783,$A406,СВЦЭМ!$B$40:$B$783,T$401)+'СЕТ СН'!$F$16</f>
        <v>0</v>
      </c>
      <c r="U406" s="36">
        <f>SUMIFS(СВЦЭМ!$H$40:$H$783,СВЦЭМ!$A$40:$A$783,$A406,СВЦЭМ!$B$40:$B$783,U$401)+'СЕТ СН'!$F$16</f>
        <v>0</v>
      </c>
      <c r="V406" s="36">
        <f>SUMIFS(СВЦЭМ!$H$40:$H$783,СВЦЭМ!$A$40:$A$783,$A406,СВЦЭМ!$B$40:$B$783,V$401)+'СЕТ СН'!$F$16</f>
        <v>0</v>
      </c>
      <c r="W406" s="36">
        <f>SUMIFS(СВЦЭМ!$H$40:$H$783,СВЦЭМ!$A$40:$A$783,$A406,СВЦЭМ!$B$40:$B$783,W$401)+'СЕТ СН'!$F$16</f>
        <v>0</v>
      </c>
      <c r="X406" s="36">
        <f>SUMIFS(СВЦЭМ!$H$40:$H$783,СВЦЭМ!$A$40:$A$783,$A406,СВЦЭМ!$B$40:$B$783,X$401)+'СЕТ СН'!$F$16</f>
        <v>0</v>
      </c>
      <c r="Y406" s="36">
        <f>SUMIFS(СВЦЭМ!$H$40:$H$783,СВЦЭМ!$A$40:$A$783,$A406,СВЦЭМ!$B$40:$B$783,Y$401)+'СЕТ СН'!$F$16</f>
        <v>0</v>
      </c>
    </row>
    <row r="407" spans="1:27" ht="15.75" hidden="1" x14ac:dyDescent="0.2">
      <c r="A407" s="35">
        <f t="shared" si="11"/>
        <v>44353</v>
      </c>
      <c r="B407" s="36">
        <f>SUMIFS(СВЦЭМ!$H$40:$H$783,СВЦЭМ!$A$40:$A$783,$A407,СВЦЭМ!$B$40:$B$783,B$401)+'СЕТ СН'!$F$16</f>
        <v>0</v>
      </c>
      <c r="C407" s="36">
        <f>SUMIFS(СВЦЭМ!$H$40:$H$783,СВЦЭМ!$A$40:$A$783,$A407,СВЦЭМ!$B$40:$B$783,C$401)+'СЕТ СН'!$F$16</f>
        <v>0</v>
      </c>
      <c r="D407" s="36">
        <f>SUMIFS(СВЦЭМ!$H$40:$H$783,СВЦЭМ!$A$40:$A$783,$A407,СВЦЭМ!$B$40:$B$783,D$401)+'СЕТ СН'!$F$16</f>
        <v>0</v>
      </c>
      <c r="E407" s="36">
        <f>SUMIFS(СВЦЭМ!$H$40:$H$783,СВЦЭМ!$A$40:$A$783,$A407,СВЦЭМ!$B$40:$B$783,E$401)+'СЕТ СН'!$F$16</f>
        <v>0</v>
      </c>
      <c r="F407" s="36">
        <f>SUMIFS(СВЦЭМ!$H$40:$H$783,СВЦЭМ!$A$40:$A$783,$A407,СВЦЭМ!$B$40:$B$783,F$401)+'СЕТ СН'!$F$16</f>
        <v>0</v>
      </c>
      <c r="G407" s="36">
        <f>SUMIFS(СВЦЭМ!$H$40:$H$783,СВЦЭМ!$A$40:$A$783,$A407,СВЦЭМ!$B$40:$B$783,G$401)+'СЕТ СН'!$F$16</f>
        <v>0</v>
      </c>
      <c r="H407" s="36">
        <f>SUMIFS(СВЦЭМ!$H$40:$H$783,СВЦЭМ!$A$40:$A$783,$A407,СВЦЭМ!$B$40:$B$783,H$401)+'СЕТ СН'!$F$16</f>
        <v>0</v>
      </c>
      <c r="I407" s="36">
        <f>SUMIFS(СВЦЭМ!$H$40:$H$783,СВЦЭМ!$A$40:$A$783,$A407,СВЦЭМ!$B$40:$B$783,I$401)+'СЕТ СН'!$F$16</f>
        <v>0</v>
      </c>
      <c r="J407" s="36">
        <f>SUMIFS(СВЦЭМ!$H$40:$H$783,СВЦЭМ!$A$40:$A$783,$A407,СВЦЭМ!$B$40:$B$783,J$401)+'СЕТ СН'!$F$16</f>
        <v>0</v>
      </c>
      <c r="K407" s="36">
        <f>SUMIFS(СВЦЭМ!$H$40:$H$783,СВЦЭМ!$A$40:$A$783,$A407,СВЦЭМ!$B$40:$B$783,K$401)+'СЕТ СН'!$F$16</f>
        <v>0</v>
      </c>
      <c r="L407" s="36">
        <f>SUMIFS(СВЦЭМ!$H$40:$H$783,СВЦЭМ!$A$40:$A$783,$A407,СВЦЭМ!$B$40:$B$783,L$401)+'СЕТ СН'!$F$16</f>
        <v>0</v>
      </c>
      <c r="M407" s="36">
        <f>SUMIFS(СВЦЭМ!$H$40:$H$783,СВЦЭМ!$A$40:$A$783,$A407,СВЦЭМ!$B$40:$B$783,M$401)+'СЕТ СН'!$F$16</f>
        <v>0</v>
      </c>
      <c r="N407" s="36">
        <f>SUMIFS(СВЦЭМ!$H$40:$H$783,СВЦЭМ!$A$40:$A$783,$A407,СВЦЭМ!$B$40:$B$783,N$401)+'СЕТ СН'!$F$16</f>
        <v>0</v>
      </c>
      <c r="O407" s="36">
        <f>SUMIFS(СВЦЭМ!$H$40:$H$783,СВЦЭМ!$A$40:$A$783,$A407,СВЦЭМ!$B$40:$B$783,O$401)+'СЕТ СН'!$F$16</f>
        <v>0</v>
      </c>
      <c r="P407" s="36">
        <f>SUMIFS(СВЦЭМ!$H$40:$H$783,СВЦЭМ!$A$40:$A$783,$A407,СВЦЭМ!$B$40:$B$783,P$401)+'СЕТ СН'!$F$16</f>
        <v>0</v>
      </c>
      <c r="Q407" s="36">
        <f>SUMIFS(СВЦЭМ!$H$40:$H$783,СВЦЭМ!$A$40:$A$783,$A407,СВЦЭМ!$B$40:$B$783,Q$401)+'СЕТ СН'!$F$16</f>
        <v>0</v>
      </c>
      <c r="R407" s="36">
        <f>SUMIFS(СВЦЭМ!$H$40:$H$783,СВЦЭМ!$A$40:$A$783,$A407,СВЦЭМ!$B$40:$B$783,R$401)+'СЕТ СН'!$F$16</f>
        <v>0</v>
      </c>
      <c r="S407" s="36">
        <f>SUMIFS(СВЦЭМ!$H$40:$H$783,СВЦЭМ!$A$40:$A$783,$A407,СВЦЭМ!$B$40:$B$783,S$401)+'СЕТ СН'!$F$16</f>
        <v>0</v>
      </c>
      <c r="T407" s="36">
        <f>SUMIFS(СВЦЭМ!$H$40:$H$783,СВЦЭМ!$A$40:$A$783,$A407,СВЦЭМ!$B$40:$B$783,T$401)+'СЕТ СН'!$F$16</f>
        <v>0</v>
      </c>
      <c r="U407" s="36">
        <f>SUMIFS(СВЦЭМ!$H$40:$H$783,СВЦЭМ!$A$40:$A$783,$A407,СВЦЭМ!$B$40:$B$783,U$401)+'СЕТ СН'!$F$16</f>
        <v>0</v>
      </c>
      <c r="V407" s="36">
        <f>SUMIFS(СВЦЭМ!$H$40:$H$783,СВЦЭМ!$A$40:$A$783,$A407,СВЦЭМ!$B$40:$B$783,V$401)+'СЕТ СН'!$F$16</f>
        <v>0</v>
      </c>
      <c r="W407" s="36">
        <f>SUMIFS(СВЦЭМ!$H$40:$H$783,СВЦЭМ!$A$40:$A$783,$A407,СВЦЭМ!$B$40:$B$783,W$401)+'СЕТ СН'!$F$16</f>
        <v>0</v>
      </c>
      <c r="X407" s="36">
        <f>SUMIFS(СВЦЭМ!$H$40:$H$783,СВЦЭМ!$A$40:$A$783,$A407,СВЦЭМ!$B$40:$B$783,X$401)+'СЕТ СН'!$F$16</f>
        <v>0</v>
      </c>
      <c r="Y407" s="36">
        <f>SUMIFS(СВЦЭМ!$H$40:$H$783,СВЦЭМ!$A$40:$A$783,$A407,СВЦЭМ!$B$40:$B$783,Y$401)+'СЕТ СН'!$F$16</f>
        <v>0</v>
      </c>
    </row>
    <row r="408" spans="1:27" ht="15.75" hidden="1" x14ac:dyDescent="0.2">
      <c r="A408" s="35">
        <f t="shared" si="11"/>
        <v>44354</v>
      </c>
      <c r="B408" s="36">
        <f>SUMIFS(СВЦЭМ!$H$40:$H$783,СВЦЭМ!$A$40:$A$783,$A408,СВЦЭМ!$B$40:$B$783,B$401)+'СЕТ СН'!$F$16</f>
        <v>0</v>
      </c>
      <c r="C408" s="36">
        <f>SUMIFS(СВЦЭМ!$H$40:$H$783,СВЦЭМ!$A$40:$A$783,$A408,СВЦЭМ!$B$40:$B$783,C$401)+'СЕТ СН'!$F$16</f>
        <v>0</v>
      </c>
      <c r="D408" s="36">
        <f>SUMIFS(СВЦЭМ!$H$40:$H$783,СВЦЭМ!$A$40:$A$783,$A408,СВЦЭМ!$B$40:$B$783,D$401)+'СЕТ СН'!$F$16</f>
        <v>0</v>
      </c>
      <c r="E408" s="36">
        <f>SUMIFS(СВЦЭМ!$H$40:$H$783,СВЦЭМ!$A$40:$A$783,$A408,СВЦЭМ!$B$40:$B$783,E$401)+'СЕТ СН'!$F$16</f>
        <v>0</v>
      </c>
      <c r="F408" s="36">
        <f>SUMIFS(СВЦЭМ!$H$40:$H$783,СВЦЭМ!$A$40:$A$783,$A408,СВЦЭМ!$B$40:$B$783,F$401)+'СЕТ СН'!$F$16</f>
        <v>0</v>
      </c>
      <c r="G408" s="36">
        <f>SUMIFS(СВЦЭМ!$H$40:$H$783,СВЦЭМ!$A$40:$A$783,$A408,СВЦЭМ!$B$40:$B$783,G$401)+'СЕТ СН'!$F$16</f>
        <v>0</v>
      </c>
      <c r="H408" s="36">
        <f>SUMIFS(СВЦЭМ!$H$40:$H$783,СВЦЭМ!$A$40:$A$783,$A408,СВЦЭМ!$B$40:$B$783,H$401)+'СЕТ СН'!$F$16</f>
        <v>0</v>
      </c>
      <c r="I408" s="36">
        <f>SUMIFS(СВЦЭМ!$H$40:$H$783,СВЦЭМ!$A$40:$A$783,$A408,СВЦЭМ!$B$40:$B$783,I$401)+'СЕТ СН'!$F$16</f>
        <v>0</v>
      </c>
      <c r="J408" s="36">
        <f>SUMIFS(СВЦЭМ!$H$40:$H$783,СВЦЭМ!$A$40:$A$783,$A408,СВЦЭМ!$B$40:$B$783,J$401)+'СЕТ СН'!$F$16</f>
        <v>0</v>
      </c>
      <c r="K408" s="36">
        <f>SUMIFS(СВЦЭМ!$H$40:$H$783,СВЦЭМ!$A$40:$A$783,$A408,СВЦЭМ!$B$40:$B$783,K$401)+'СЕТ СН'!$F$16</f>
        <v>0</v>
      </c>
      <c r="L408" s="36">
        <f>SUMIFS(СВЦЭМ!$H$40:$H$783,СВЦЭМ!$A$40:$A$783,$A408,СВЦЭМ!$B$40:$B$783,L$401)+'СЕТ СН'!$F$16</f>
        <v>0</v>
      </c>
      <c r="M408" s="36">
        <f>SUMIFS(СВЦЭМ!$H$40:$H$783,СВЦЭМ!$A$40:$A$783,$A408,СВЦЭМ!$B$40:$B$783,M$401)+'СЕТ СН'!$F$16</f>
        <v>0</v>
      </c>
      <c r="N408" s="36">
        <f>SUMIFS(СВЦЭМ!$H$40:$H$783,СВЦЭМ!$A$40:$A$783,$A408,СВЦЭМ!$B$40:$B$783,N$401)+'СЕТ СН'!$F$16</f>
        <v>0</v>
      </c>
      <c r="O408" s="36">
        <f>SUMIFS(СВЦЭМ!$H$40:$H$783,СВЦЭМ!$A$40:$A$783,$A408,СВЦЭМ!$B$40:$B$783,O$401)+'СЕТ СН'!$F$16</f>
        <v>0</v>
      </c>
      <c r="P408" s="36">
        <f>SUMIFS(СВЦЭМ!$H$40:$H$783,СВЦЭМ!$A$40:$A$783,$A408,СВЦЭМ!$B$40:$B$783,P$401)+'СЕТ СН'!$F$16</f>
        <v>0</v>
      </c>
      <c r="Q408" s="36">
        <f>SUMIFS(СВЦЭМ!$H$40:$H$783,СВЦЭМ!$A$40:$A$783,$A408,СВЦЭМ!$B$40:$B$783,Q$401)+'СЕТ СН'!$F$16</f>
        <v>0</v>
      </c>
      <c r="R408" s="36">
        <f>SUMIFS(СВЦЭМ!$H$40:$H$783,СВЦЭМ!$A$40:$A$783,$A408,СВЦЭМ!$B$40:$B$783,R$401)+'СЕТ СН'!$F$16</f>
        <v>0</v>
      </c>
      <c r="S408" s="36">
        <f>SUMIFS(СВЦЭМ!$H$40:$H$783,СВЦЭМ!$A$40:$A$783,$A408,СВЦЭМ!$B$40:$B$783,S$401)+'СЕТ СН'!$F$16</f>
        <v>0</v>
      </c>
      <c r="T408" s="36">
        <f>SUMIFS(СВЦЭМ!$H$40:$H$783,СВЦЭМ!$A$40:$A$783,$A408,СВЦЭМ!$B$40:$B$783,T$401)+'СЕТ СН'!$F$16</f>
        <v>0</v>
      </c>
      <c r="U408" s="36">
        <f>SUMIFS(СВЦЭМ!$H$40:$H$783,СВЦЭМ!$A$40:$A$783,$A408,СВЦЭМ!$B$40:$B$783,U$401)+'СЕТ СН'!$F$16</f>
        <v>0</v>
      </c>
      <c r="V408" s="36">
        <f>SUMIFS(СВЦЭМ!$H$40:$H$783,СВЦЭМ!$A$40:$A$783,$A408,СВЦЭМ!$B$40:$B$783,V$401)+'СЕТ СН'!$F$16</f>
        <v>0</v>
      </c>
      <c r="W408" s="36">
        <f>SUMIFS(СВЦЭМ!$H$40:$H$783,СВЦЭМ!$A$40:$A$783,$A408,СВЦЭМ!$B$40:$B$783,W$401)+'СЕТ СН'!$F$16</f>
        <v>0</v>
      </c>
      <c r="X408" s="36">
        <f>SUMIFS(СВЦЭМ!$H$40:$H$783,СВЦЭМ!$A$40:$A$783,$A408,СВЦЭМ!$B$40:$B$783,X$401)+'СЕТ СН'!$F$16</f>
        <v>0</v>
      </c>
      <c r="Y408" s="36">
        <f>SUMIFS(СВЦЭМ!$H$40:$H$783,СВЦЭМ!$A$40:$A$783,$A408,СВЦЭМ!$B$40:$B$783,Y$401)+'СЕТ СН'!$F$16</f>
        <v>0</v>
      </c>
    </row>
    <row r="409" spans="1:27" ht="15.75" hidden="1" x14ac:dyDescent="0.2">
      <c r="A409" s="35">
        <f t="shared" si="11"/>
        <v>44355</v>
      </c>
      <c r="B409" s="36">
        <f>SUMIFS(СВЦЭМ!$H$40:$H$783,СВЦЭМ!$A$40:$A$783,$A409,СВЦЭМ!$B$40:$B$783,B$401)+'СЕТ СН'!$F$16</f>
        <v>0</v>
      </c>
      <c r="C409" s="36">
        <f>SUMIFS(СВЦЭМ!$H$40:$H$783,СВЦЭМ!$A$40:$A$783,$A409,СВЦЭМ!$B$40:$B$783,C$401)+'СЕТ СН'!$F$16</f>
        <v>0</v>
      </c>
      <c r="D409" s="36">
        <f>SUMIFS(СВЦЭМ!$H$40:$H$783,СВЦЭМ!$A$40:$A$783,$A409,СВЦЭМ!$B$40:$B$783,D$401)+'СЕТ СН'!$F$16</f>
        <v>0</v>
      </c>
      <c r="E409" s="36">
        <f>SUMIFS(СВЦЭМ!$H$40:$H$783,СВЦЭМ!$A$40:$A$783,$A409,СВЦЭМ!$B$40:$B$783,E$401)+'СЕТ СН'!$F$16</f>
        <v>0</v>
      </c>
      <c r="F409" s="36">
        <f>SUMIFS(СВЦЭМ!$H$40:$H$783,СВЦЭМ!$A$40:$A$783,$A409,СВЦЭМ!$B$40:$B$783,F$401)+'СЕТ СН'!$F$16</f>
        <v>0</v>
      </c>
      <c r="G409" s="36">
        <f>SUMIFS(СВЦЭМ!$H$40:$H$783,СВЦЭМ!$A$40:$A$783,$A409,СВЦЭМ!$B$40:$B$783,G$401)+'СЕТ СН'!$F$16</f>
        <v>0</v>
      </c>
      <c r="H409" s="36">
        <f>SUMIFS(СВЦЭМ!$H$40:$H$783,СВЦЭМ!$A$40:$A$783,$A409,СВЦЭМ!$B$40:$B$783,H$401)+'СЕТ СН'!$F$16</f>
        <v>0</v>
      </c>
      <c r="I409" s="36">
        <f>SUMIFS(СВЦЭМ!$H$40:$H$783,СВЦЭМ!$A$40:$A$783,$A409,СВЦЭМ!$B$40:$B$783,I$401)+'СЕТ СН'!$F$16</f>
        <v>0</v>
      </c>
      <c r="J409" s="36">
        <f>SUMIFS(СВЦЭМ!$H$40:$H$783,СВЦЭМ!$A$40:$A$783,$A409,СВЦЭМ!$B$40:$B$783,J$401)+'СЕТ СН'!$F$16</f>
        <v>0</v>
      </c>
      <c r="K409" s="36">
        <f>SUMIFS(СВЦЭМ!$H$40:$H$783,СВЦЭМ!$A$40:$A$783,$A409,СВЦЭМ!$B$40:$B$783,K$401)+'СЕТ СН'!$F$16</f>
        <v>0</v>
      </c>
      <c r="L409" s="36">
        <f>SUMIFS(СВЦЭМ!$H$40:$H$783,СВЦЭМ!$A$40:$A$783,$A409,СВЦЭМ!$B$40:$B$783,L$401)+'СЕТ СН'!$F$16</f>
        <v>0</v>
      </c>
      <c r="M409" s="36">
        <f>SUMIFS(СВЦЭМ!$H$40:$H$783,СВЦЭМ!$A$40:$A$783,$A409,СВЦЭМ!$B$40:$B$783,M$401)+'СЕТ СН'!$F$16</f>
        <v>0</v>
      </c>
      <c r="N409" s="36">
        <f>SUMIFS(СВЦЭМ!$H$40:$H$783,СВЦЭМ!$A$40:$A$783,$A409,СВЦЭМ!$B$40:$B$783,N$401)+'СЕТ СН'!$F$16</f>
        <v>0</v>
      </c>
      <c r="O409" s="36">
        <f>SUMIFS(СВЦЭМ!$H$40:$H$783,СВЦЭМ!$A$40:$A$783,$A409,СВЦЭМ!$B$40:$B$783,O$401)+'СЕТ СН'!$F$16</f>
        <v>0</v>
      </c>
      <c r="P409" s="36">
        <f>SUMIFS(СВЦЭМ!$H$40:$H$783,СВЦЭМ!$A$40:$A$783,$A409,СВЦЭМ!$B$40:$B$783,P$401)+'СЕТ СН'!$F$16</f>
        <v>0</v>
      </c>
      <c r="Q409" s="36">
        <f>SUMIFS(СВЦЭМ!$H$40:$H$783,СВЦЭМ!$A$40:$A$783,$A409,СВЦЭМ!$B$40:$B$783,Q$401)+'СЕТ СН'!$F$16</f>
        <v>0</v>
      </c>
      <c r="R409" s="36">
        <f>SUMIFS(СВЦЭМ!$H$40:$H$783,СВЦЭМ!$A$40:$A$783,$A409,СВЦЭМ!$B$40:$B$783,R$401)+'СЕТ СН'!$F$16</f>
        <v>0</v>
      </c>
      <c r="S409" s="36">
        <f>SUMIFS(СВЦЭМ!$H$40:$H$783,СВЦЭМ!$A$40:$A$783,$A409,СВЦЭМ!$B$40:$B$783,S$401)+'СЕТ СН'!$F$16</f>
        <v>0</v>
      </c>
      <c r="T409" s="36">
        <f>SUMIFS(СВЦЭМ!$H$40:$H$783,СВЦЭМ!$A$40:$A$783,$A409,СВЦЭМ!$B$40:$B$783,T$401)+'СЕТ СН'!$F$16</f>
        <v>0</v>
      </c>
      <c r="U409" s="36">
        <f>SUMIFS(СВЦЭМ!$H$40:$H$783,СВЦЭМ!$A$40:$A$783,$A409,СВЦЭМ!$B$40:$B$783,U$401)+'СЕТ СН'!$F$16</f>
        <v>0</v>
      </c>
      <c r="V409" s="36">
        <f>SUMIFS(СВЦЭМ!$H$40:$H$783,СВЦЭМ!$A$40:$A$783,$A409,СВЦЭМ!$B$40:$B$783,V$401)+'СЕТ СН'!$F$16</f>
        <v>0</v>
      </c>
      <c r="W409" s="36">
        <f>SUMIFS(СВЦЭМ!$H$40:$H$783,СВЦЭМ!$A$40:$A$783,$A409,СВЦЭМ!$B$40:$B$783,W$401)+'СЕТ СН'!$F$16</f>
        <v>0</v>
      </c>
      <c r="X409" s="36">
        <f>SUMIFS(СВЦЭМ!$H$40:$H$783,СВЦЭМ!$A$40:$A$783,$A409,СВЦЭМ!$B$40:$B$783,X$401)+'СЕТ СН'!$F$16</f>
        <v>0</v>
      </c>
      <c r="Y409" s="36">
        <f>SUMIFS(СВЦЭМ!$H$40:$H$783,СВЦЭМ!$A$40:$A$783,$A409,СВЦЭМ!$B$40:$B$783,Y$401)+'СЕТ СН'!$F$16</f>
        <v>0</v>
      </c>
    </row>
    <row r="410" spans="1:27" ht="15.75" hidden="1" x14ac:dyDescent="0.2">
      <c r="A410" s="35">
        <f t="shared" si="11"/>
        <v>44356</v>
      </c>
      <c r="B410" s="36">
        <f>SUMIFS(СВЦЭМ!$H$40:$H$783,СВЦЭМ!$A$40:$A$783,$A410,СВЦЭМ!$B$40:$B$783,B$401)+'СЕТ СН'!$F$16</f>
        <v>0</v>
      </c>
      <c r="C410" s="36">
        <f>SUMIFS(СВЦЭМ!$H$40:$H$783,СВЦЭМ!$A$40:$A$783,$A410,СВЦЭМ!$B$40:$B$783,C$401)+'СЕТ СН'!$F$16</f>
        <v>0</v>
      </c>
      <c r="D410" s="36">
        <f>SUMIFS(СВЦЭМ!$H$40:$H$783,СВЦЭМ!$A$40:$A$783,$A410,СВЦЭМ!$B$40:$B$783,D$401)+'СЕТ СН'!$F$16</f>
        <v>0</v>
      </c>
      <c r="E410" s="36">
        <f>SUMIFS(СВЦЭМ!$H$40:$H$783,СВЦЭМ!$A$40:$A$783,$A410,СВЦЭМ!$B$40:$B$783,E$401)+'СЕТ СН'!$F$16</f>
        <v>0</v>
      </c>
      <c r="F410" s="36">
        <f>SUMIFS(СВЦЭМ!$H$40:$H$783,СВЦЭМ!$A$40:$A$783,$A410,СВЦЭМ!$B$40:$B$783,F$401)+'СЕТ СН'!$F$16</f>
        <v>0</v>
      </c>
      <c r="G410" s="36">
        <f>SUMIFS(СВЦЭМ!$H$40:$H$783,СВЦЭМ!$A$40:$A$783,$A410,СВЦЭМ!$B$40:$B$783,G$401)+'СЕТ СН'!$F$16</f>
        <v>0</v>
      </c>
      <c r="H410" s="36">
        <f>SUMIFS(СВЦЭМ!$H$40:$H$783,СВЦЭМ!$A$40:$A$783,$A410,СВЦЭМ!$B$40:$B$783,H$401)+'СЕТ СН'!$F$16</f>
        <v>0</v>
      </c>
      <c r="I410" s="36">
        <f>SUMIFS(СВЦЭМ!$H$40:$H$783,СВЦЭМ!$A$40:$A$783,$A410,СВЦЭМ!$B$40:$B$783,I$401)+'СЕТ СН'!$F$16</f>
        <v>0</v>
      </c>
      <c r="J410" s="36">
        <f>SUMIFS(СВЦЭМ!$H$40:$H$783,СВЦЭМ!$A$40:$A$783,$A410,СВЦЭМ!$B$40:$B$783,J$401)+'СЕТ СН'!$F$16</f>
        <v>0</v>
      </c>
      <c r="K410" s="36">
        <f>SUMIFS(СВЦЭМ!$H$40:$H$783,СВЦЭМ!$A$40:$A$783,$A410,СВЦЭМ!$B$40:$B$783,K$401)+'СЕТ СН'!$F$16</f>
        <v>0</v>
      </c>
      <c r="L410" s="36">
        <f>SUMIFS(СВЦЭМ!$H$40:$H$783,СВЦЭМ!$A$40:$A$783,$A410,СВЦЭМ!$B$40:$B$783,L$401)+'СЕТ СН'!$F$16</f>
        <v>0</v>
      </c>
      <c r="M410" s="36">
        <f>SUMIFS(СВЦЭМ!$H$40:$H$783,СВЦЭМ!$A$40:$A$783,$A410,СВЦЭМ!$B$40:$B$783,M$401)+'СЕТ СН'!$F$16</f>
        <v>0</v>
      </c>
      <c r="N410" s="36">
        <f>SUMIFS(СВЦЭМ!$H$40:$H$783,СВЦЭМ!$A$40:$A$783,$A410,СВЦЭМ!$B$40:$B$783,N$401)+'СЕТ СН'!$F$16</f>
        <v>0</v>
      </c>
      <c r="O410" s="36">
        <f>SUMIFS(СВЦЭМ!$H$40:$H$783,СВЦЭМ!$A$40:$A$783,$A410,СВЦЭМ!$B$40:$B$783,O$401)+'СЕТ СН'!$F$16</f>
        <v>0</v>
      </c>
      <c r="P410" s="36">
        <f>SUMIFS(СВЦЭМ!$H$40:$H$783,СВЦЭМ!$A$40:$A$783,$A410,СВЦЭМ!$B$40:$B$783,P$401)+'СЕТ СН'!$F$16</f>
        <v>0</v>
      </c>
      <c r="Q410" s="36">
        <f>SUMIFS(СВЦЭМ!$H$40:$H$783,СВЦЭМ!$A$40:$A$783,$A410,СВЦЭМ!$B$40:$B$783,Q$401)+'СЕТ СН'!$F$16</f>
        <v>0</v>
      </c>
      <c r="R410" s="36">
        <f>SUMIFS(СВЦЭМ!$H$40:$H$783,СВЦЭМ!$A$40:$A$783,$A410,СВЦЭМ!$B$40:$B$783,R$401)+'СЕТ СН'!$F$16</f>
        <v>0</v>
      </c>
      <c r="S410" s="36">
        <f>SUMIFS(СВЦЭМ!$H$40:$H$783,СВЦЭМ!$A$40:$A$783,$A410,СВЦЭМ!$B$40:$B$783,S$401)+'СЕТ СН'!$F$16</f>
        <v>0</v>
      </c>
      <c r="T410" s="36">
        <f>SUMIFS(СВЦЭМ!$H$40:$H$783,СВЦЭМ!$A$40:$A$783,$A410,СВЦЭМ!$B$40:$B$783,T$401)+'СЕТ СН'!$F$16</f>
        <v>0</v>
      </c>
      <c r="U410" s="36">
        <f>SUMIFS(СВЦЭМ!$H$40:$H$783,СВЦЭМ!$A$40:$A$783,$A410,СВЦЭМ!$B$40:$B$783,U$401)+'СЕТ СН'!$F$16</f>
        <v>0</v>
      </c>
      <c r="V410" s="36">
        <f>SUMIFS(СВЦЭМ!$H$40:$H$783,СВЦЭМ!$A$40:$A$783,$A410,СВЦЭМ!$B$40:$B$783,V$401)+'СЕТ СН'!$F$16</f>
        <v>0</v>
      </c>
      <c r="W410" s="36">
        <f>SUMIFS(СВЦЭМ!$H$40:$H$783,СВЦЭМ!$A$40:$A$783,$A410,СВЦЭМ!$B$40:$B$783,W$401)+'СЕТ СН'!$F$16</f>
        <v>0</v>
      </c>
      <c r="X410" s="36">
        <f>SUMIFS(СВЦЭМ!$H$40:$H$783,СВЦЭМ!$A$40:$A$783,$A410,СВЦЭМ!$B$40:$B$783,X$401)+'СЕТ СН'!$F$16</f>
        <v>0</v>
      </c>
      <c r="Y410" s="36">
        <f>SUMIFS(СВЦЭМ!$H$40:$H$783,СВЦЭМ!$A$40:$A$783,$A410,СВЦЭМ!$B$40:$B$783,Y$401)+'СЕТ СН'!$F$16</f>
        <v>0</v>
      </c>
    </row>
    <row r="411" spans="1:27" ht="15.75" hidden="1" x14ac:dyDescent="0.2">
      <c r="A411" s="35">
        <f t="shared" si="11"/>
        <v>44357</v>
      </c>
      <c r="B411" s="36">
        <f>SUMIFS(СВЦЭМ!$H$40:$H$783,СВЦЭМ!$A$40:$A$783,$A411,СВЦЭМ!$B$40:$B$783,B$401)+'СЕТ СН'!$F$16</f>
        <v>0</v>
      </c>
      <c r="C411" s="36">
        <f>SUMIFS(СВЦЭМ!$H$40:$H$783,СВЦЭМ!$A$40:$A$783,$A411,СВЦЭМ!$B$40:$B$783,C$401)+'СЕТ СН'!$F$16</f>
        <v>0</v>
      </c>
      <c r="D411" s="36">
        <f>SUMIFS(СВЦЭМ!$H$40:$H$783,СВЦЭМ!$A$40:$A$783,$A411,СВЦЭМ!$B$40:$B$783,D$401)+'СЕТ СН'!$F$16</f>
        <v>0</v>
      </c>
      <c r="E411" s="36">
        <f>SUMIFS(СВЦЭМ!$H$40:$H$783,СВЦЭМ!$A$40:$A$783,$A411,СВЦЭМ!$B$40:$B$783,E$401)+'СЕТ СН'!$F$16</f>
        <v>0</v>
      </c>
      <c r="F411" s="36">
        <f>SUMIFS(СВЦЭМ!$H$40:$H$783,СВЦЭМ!$A$40:$A$783,$A411,СВЦЭМ!$B$40:$B$783,F$401)+'СЕТ СН'!$F$16</f>
        <v>0</v>
      </c>
      <c r="G411" s="36">
        <f>SUMIFS(СВЦЭМ!$H$40:$H$783,СВЦЭМ!$A$40:$A$783,$A411,СВЦЭМ!$B$40:$B$783,G$401)+'СЕТ СН'!$F$16</f>
        <v>0</v>
      </c>
      <c r="H411" s="36">
        <f>SUMIFS(СВЦЭМ!$H$40:$H$783,СВЦЭМ!$A$40:$A$783,$A411,СВЦЭМ!$B$40:$B$783,H$401)+'СЕТ СН'!$F$16</f>
        <v>0</v>
      </c>
      <c r="I411" s="36">
        <f>SUMIFS(СВЦЭМ!$H$40:$H$783,СВЦЭМ!$A$40:$A$783,$A411,СВЦЭМ!$B$40:$B$783,I$401)+'СЕТ СН'!$F$16</f>
        <v>0</v>
      </c>
      <c r="J411" s="36">
        <f>SUMIFS(СВЦЭМ!$H$40:$H$783,СВЦЭМ!$A$40:$A$783,$A411,СВЦЭМ!$B$40:$B$783,J$401)+'СЕТ СН'!$F$16</f>
        <v>0</v>
      </c>
      <c r="K411" s="36">
        <f>SUMIFS(СВЦЭМ!$H$40:$H$783,СВЦЭМ!$A$40:$A$783,$A411,СВЦЭМ!$B$40:$B$783,K$401)+'СЕТ СН'!$F$16</f>
        <v>0</v>
      </c>
      <c r="L411" s="36">
        <f>SUMIFS(СВЦЭМ!$H$40:$H$783,СВЦЭМ!$A$40:$A$783,$A411,СВЦЭМ!$B$40:$B$783,L$401)+'СЕТ СН'!$F$16</f>
        <v>0</v>
      </c>
      <c r="M411" s="36">
        <f>SUMIFS(СВЦЭМ!$H$40:$H$783,СВЦЭМ!$A$40:$A$783,$A411,СВЦЭМ!$B$40:$B$783,M$401)+'СЕТ СН'!$F$16</f>
        <v>0</v>
      </c>
      <c r="N411" s="36">
        <f>SUMIFS(СВЦЭМ!$H$40:$H$783,СВЦЭМ!$A$40:$A$783,$A411,СВЦЭМ!$B$40:$B$783,N$401)+'СЕТ СН'!$F$16</f>
        <v>0</v>
      </c>
      <c r="O411" s="36">
        <f>SUMIFS(СВЦЭМ!$H$40:$H$783,СВЦЭМ!$A$40:$A$783,$A411,СВЦЭМ!$B$40:$B$783,O$401)+'СЕТ СН'!$F$16</f>
        <v>0</v>
      </c>
      <c r="P411" s="36">
        <f>SUMIFS(СВЦЭМ!$H$40:$H$783,СВЦЭМ!$A$40:$A$783,$A411,СВЦЭМ!$B$40:$B$783,P$401)+'СЕТ СН'!$F$16</f>
        <v>0</v>
      </c>
      <c r="Q411" s="36">
        <f>SUMIFS(СВЦЭМ!$H$40:$H$783,СВЦЭМ!$A$40:$A$783,$A411,СВЦЭМ!$B$40:$B$783,Q$401)+'СЕТ СН'!$F$16</f>
        <v>0</v>
      </c>
      <c r="R411" s="36">
        <f>SUMIFS(СВЦЭМ!$H$40:$H$783,СВЦЭМ!$A$40:$A$783,$A411,СВЦЭМ!$B$40:$B$783,R$401)+'СЕТ СН'!$F$16</f>
        <v>0</v>
      </c>
      <c r="S411" s="36">
        <f>SUMIFS(СВЦЭМ!$H$40:$H$783,СВЦЭМ!$A$40:$A$783,$A411,СВЦЭМ!$B$40:$B$783,S$401)+'СЕТ СН'!$F$16</f>
        <v>0</v>
      </c>
      <c r="T411" s="36">
        <f>SUMIFS(СВЦЭМ!$H$40:$H$783,СВЦЭМ!$A$40:$A$783,$A411,СВЦЭМ!$B$40:$B$783,T$401)+'СЕТ СН'!$F$16</f>
        <v>0</v>
      </c>
      <c r="U411" s="36">
        <f>SUMIFS(СВЦЭМ!$H$40:$H$783,СВЦЭМ!$A$40:$A$783,$A411,СВЦЭМ!$B$40:$B$783,U$401)+'СЕТ СН'!$F$16</f>
        <v>0</v>
      </c>
      <c r="V411" s="36">
        <f>SUMIFS(СВЦЭМ!$H$40:$H$783,СВЦЭМ!$A$40:$A$783,$A411,СВЦЭМ!$B$40:$B$783,V$401)+'СЕТ СН'!$F$16</f>
        <v>0</v>
      </c>
      <c r="W411" s="36">
        <f>SUMIFS(СВЦЭМ!$H$40:$H$783,СВЦЭМ!$A$40:$A$783,$A411,СВЦЭМ!$B$40:$B$783,W$401)+'СЕТ СН'!$F$16</f>
        <v>0</v>
      </c>
      <c r="X411" s="36">
        <f>SUMIFS(СВЦЭМ!$H$40:$H$783,СВЦЭМ!$A$40:$A$783,$A411,СВЦЭМ!$B$40:$B$783,X$401)+'СЕТ СН'!$F$16</f>
        <v>0</v>
      </c>
      <c r="Y411" s="36">
        <f>SUMIFS(СВЦЭМ!$H$40:$H$783,СВЦЭМ!$A$40:$A$783,$A411,СВЦЭМ!$B$40:$B$783,Y$401)+'СЕТ СН'!$F$16</f>
        <v>0</v>
      </c>
    </row>
    <row r="412" spans="1:27" ht="15.75" hidden="1" x14ac:dyDescent="0.2">
      <c r="A412" s="35">
        <f t="shared" si="11"/>
        <v>44358</v>
      </c>
      <c r="B412" s="36">
        <f>SUMIFS(СВЦЭМ!$H$40:$H$783,СВЦЭМ!$A$40:$A$783,$A412,СВЦЭМ!$B$40:$B$783,B$401)+'СЕТ СН'!$F$16</f>
        <v>0</v>
      </c>
      <c r="C412" s="36">
        <f>SUMIFS(СВЦЭМ!$H$40:$H$783,СВЦЭМ!$A$40:$A$783,$A412,СВЦЭМ!$B$40:$B$783,C$401)+'СЕТ СН'!$F$16</f>
        <v>0</v>
      </c>
      <c r="D412" s="36">
        <f>SUMIFS(СВЦЭМ!$H$40:$H$783,СВЦЭМ!$A$40:$A$783,$A412,СВЦЭМ!$B$40:$B$783,D$401)+'СЕТ СН'!$F$16</f>
        <v>0</v>
      </c>
      <c r="E412" s="36">
        <f>SUMIFS(СВЦЭМ!$H$40:$H$783,СВЦЭМ!$A$40:$A$783,$A412,СВЦЭМ!$B$40:$B$783,E$401)+'СЕТ СН'!$F$16</f>
        <v>0</v>
      </c>
      <c r="F412" s="36">
        <f>SUMIFS(СВЦЭМ!$H$40:$H$783,СВЦЭМ!$A$40:$A$783,$A412,СВЦЭМ!$B$40:$B$783,F$401)+'СЕТ СН'!$F$16</f>
        <v>0</v>
      </c>
      <c r="G412" s="36">
        <f>SUMIFS(СВЦЭМ!$H$40:$H$783,СВЦЭМ!$A$40:$A$783,$A412,СВЦЭМ!$B$40:$B$783,G$401)+'СЕТ СН'!$F$16</f>
        <v>0</v>
      </c>
      <c r="H412" s="36">
        <f>SUMIFS(СВЦЭМ!$H$40:$H$783,СВЦЭМ!$A$40:$A$783,$A412,СВЦЭМ!$B$40:$B$783,H$401)+'СЕТ СН'!$F$16</f>
        <v>0</v>
      </c>
      <c r="I412" s="36">
        <f>SUMIFS(СВЦЭМ!$H$40:$H$783,СВЦЭМ!$A$40:$A$783,$A412,СВЦЭМ!$B$40:$B$783,I$401)+'СЕТ СН'!$F$16</f>
        <v>0</v>
      </c>
      <c r="J412" s="36">
        <f>SUMIFS(СВЦЭМ!$H$40:$H$783,СВЦЭМ!$A$40:$A$783,$A412,СВЦЭМ!$B$40:$B$783,J$401)+'СЕТ СН'!$F$16</f>
        <v>0</v>
      </c>
      <c r="K412" s="36">
        <f>SUMIFS(СВЦЭМ!$H$40:$H$783,СВЦЭМ!$A$40:$A$783,$A412,СВЦЭМ!$B$40:$B$783,K$401)+'СЕТ СН'!$F$16</f>
        <v>0</v>
      </c>
      <c r="L412" s="36">
        <f>SUMIFS(СВЦЭМ!$H$40:$H$783,СВЦЭМ!$A$40:$A$783,$A412,СВЦЭМ!$B$40:$B$783,L$401)+'СЕТ СН'!$F$16</f>
        <v>0</v>
      </c>
      <c r="M412" s="36">
        <f>SUMIFS(СВЦЭМ!$H$40:$H$783,СВЦЭМ!$A$40:$A$783,$A412,СВЦЭМ!$B$40:$B$783,M$401)+'СЕТ СН'!$F$16</f>
        <v>0</v>
      </c>
      <c r="N412" s="36">
        <f>SUMIFS(СВЦЭМ!$H$40:$H$783,СВЦЭМ!$A$40:$A$783,$A412,СВЦЭМ!$B$40:$B$783,N$401)+'СЕТ СН'!$F$16</f>
        <v>0</v>
      </c>
      <c r="O412" s="36">
        <f>SUMIFS(СВЦЭМ!$H$40:$H$783,СВЦЭМ!$A$40:$A$783,$A412,СВЦЭМ!$B$40:$B$783,O$401)+'СЕТ СН'!$F$16</f>
        <v>0</v>
      </c>
      <c r="P412" s="36">
        <f>SUMIFS(СВЦЭМ!$H$40:$H$783,СВЦЭМ!$A$40:$A$783,$A412,СВЦЭМ!$B$40:$B$783,P$401)+'СЕТ СН'!$F$16</f>
        <v>0</v>
      </c>
      <c r="Q412" s="36">
        <f>SUMIFS(СВЦЭМ!$H$40:$H$783,СВЦЭМ!$A$40:$A$783,$A412,СВЦЭМ!$B$40:$B$783,Q$401)+'СЕТ СН'!$F$16</f>
        <v>0</v>
      </c>
      <c r="R412" s="36">
        <f>SUMIFS(СВЦЭМ!$H$40:$H$783,СВЦЭМ!$A$40:$A$783,$A412,СВЦЭМ!$B$40:$B$783,R$401)+'СЕТ СН'!$F$16</f>
        <v>0</v>
      </c>
      <c r="S412" s="36">
        <f>SUMIFS(СВЦЭМ!$H$40:$H$783,СВЦЭМ!$A$40:$A$783,$A412,СВЦЭМ!$B$40:$B$783,S$401)+'СЕТ СН'!$F$16</f>
        <v>0</v>
      </c>
      <c r="T412" s="36">
        <f>SUMIFS(СВЦЭМ!$H$40:$H$783,СВЦЭМ!$A$40:$A$783,$A412,СВЦЭМ!$B$40:$B$783,T$401)+'СЕТ СН'!$F$16</f>
        <v>0</v>
      </c>
      <c r="U412" s="36">
        <f>SUMIFS(СВЦЭМ!$H$40:$H$783,СВЦЭМ!$A$40:$A$783,$A412,СВЦЭМ!$B$40:$B$783,U$401)+'СЕТ СН'!$F$16</f>
        <v>0</v>
      </c>
      <c r="V412" s="36">
        <f>SUMIFS(СВЦЭМ!$H$40:$H$783,СВЦЭМ!$A$40:$A$783,$A412,СВЦЭМ!$B$40:$B$783,V$401)+'СЕТ СН'!$F$16</f>
        <v>0</v>
      </c>
      <c r="W412" s="36">
        <f>SUMIFS(СВЦЭМ!$H$40:$H$783,СВЦЭМ!$A$40:$A$783,$A412,СВЦЭМ!$B$40:$B$783,W$401)+'СЕТ СН'!$F$16</f>
        <v>0</v>
      </c>
      <c r="X412" s="36">
        <f>SUMIFS(СВЦЭМ!$H$40:$H$783,СВЦЭМ!$A$40:$A$783,$A412,СВЦЭМ!$B$40:$B$783,X$401)+'СЕТ СН'!$F$16</f>
        <v>0</v>
      </c>
      <c r="Y412" s="36">
        <f>SUMIFS(СВЦЭМ!$H$40:$H$783,СВЦЭМ!$A$40:$A$783,$A412,СВЦЭМ!$B$40:$B$783,Y$401)+'СЕТ СН'!$F$16</f>
        <v>0</v>
      </c>
    </row>
    <row r="413" spans="1:27" ht="15.75" hidden="1" x14ac:dyDescent="0.2">
      <c r="A413" s="35">
        <f t="shared" si="11"/>
        <v>44359</v>
      </c>
      <c r="B413" s="36">
        <f>SUMIFS(СВЦЭМ!$H$40:$H$783,СВЦЭМ!$A$40:$A$783,$A413,СВЦЭМ!$B$40:$B$783,B$401)+'СЕТ СН'!$F$16</f>
        <v>0</v>
      </c>
      <c r="C413" s="36">
        <f>SUMIFS(СВЦЭМ!$H$40:$H$783,СВЦЭМ!$A$40:$A$783,$A413,СВЦЭМ!$B$40:$B$783,C$401)+'СЕТ СН'!$F$16</f>
        <v>0</v>
      </c>
      <c r="D413" s="36">
        <f>SUMIFS(СВЦЭМ!$H$40:$H$783,СВЦЭМ!$A$40:$A$783,$A413,СВЦЭМ!$B$40:$B$783,D$401)+'СЕТ СН'!$F$16</f>
        <v>0</v>
      </c>
      <c r="E413" s="36">
        <f>SUMIFS(СВЦЭМ!$H$40:$H$783,СВЦЭМ!$A$40:$A$783,$A413,СВЦЭМ!$B$40:$B$783,E$401)+'СЕТ СН'!$F$16</f>
        <v>0</v>
      </c>
      <c r="F413" s="36">
        <f>SUMIFS(СВЦЭМ!$H$40:$H$783,СВЦЭМ!$A$40:$A$783,$A413,СВЦЭМ!$B$40:$B$783,F$401)+'СЕТ СН'!$F$16</f>
        <v>0</v>
      </c>
      <c r="G413" s="36">
        <f>SUMIFS(СВЦЭМ!$H$40:$H$783,СВЦЭМ!$A$40:$A$783,$A413,СВЦЭМ!$B$40:$B$783,G$401)+'СЕТ СН'!$F$16</f>
        <v>0</v>
      </c>
      <c r="H413" s="36">
        <f>SUMIFS(СВЦЭМ!$H$40:$H$783,СВЦЭМ!$A$40:$A$783,$A413,СВЦЭМ!$B$40:$B$783,H$401)+'СЕТ СН'!$F$16</f>
        <v>0</v>
      </c>
      <c r="I413" s="36">
        <f>SUMIFS(СВЦЭМ!$H$40:$H$783,СВЦЭМ!$A$40:$A$783,$A413,СВЦЭМ!$B$40:$B$783,I$401)+'СЕТ СН'!$F$16</f>
        <v>0</v>
      </c>
      <c r="J413" s="36">
        <f>SUMIFS(СВЦЭМ!$H$40:$H$783,СВЦЭМ!$A$40:$A$783,$A413,СВЦЭМ!$B$40:$B$783,J$401)+'СЕТ СН'!$F$16</f>
        <v>0</v>
      </c>
      <c r="K413" s="36">
        <f>SUMIFS(СВЦЭМ!$H$40:$H$783,СВЦЭМ!$A$40:$A$783,$A413,СВЦЭМ!$B$40:$B$783,K$401)+'СЕТ СН'!$F$16</f>
        <v>0</v>
      </c>
      <c r="L413" s="36">
        <f>SUMIFS(СВЦЭМ!$H$40:$H$783,СВЦЭМ!$A$40:$A$783,$A413,СВЦЭМ!$B$40:$B$783,L$401)+'СЕТ СН'!$F$16</f>
        <v>0</v>
      </c>
      <c r="M413" s="36">
        <f>SUMIFS(СВЦЭМ!$H$40:$H$783,СВЦЭМ!$A$40:$A$783,$A413,СВЦЭМ!$B$40:$B$783,M$401)+'СЕТ СН'!$F$16</f>
        <v>0</v>
      </c>
      <c r="N413" s="36">
        <f>SUMIFS(СВЦЭМ!$H$40:$H$783,СВЦЭМ!$A$40:$A$783,$A413,СВЦЭМ!$B$40:$B$783,N$401)+'СЕТ СН'!$F$16</f>
        <v>0</v>
      </c>
      <c r="O413" s="36">
        <f>SUMIFS(СВЦЭМ!$H$40:$H$783,СВЦЭМ!$A$40:$A$783,$A413,СВЦЭМ!$B$40:$B$783,O$401)+'СЕТ СН'!$F$16</f>
        <v>0</v>
      </c>
      <c r="P413" s="36">
        <f>SUMIFS(СВЦЭМ!$H$40:$H$783,СВЦЭМ!$A$40:$A$783,$A413,СВЦЭМ!$B$40:$B$783,P$401)+'СЕТ СН'!$F$16</f>
        <v>0</v>
      </c>
      <c r="Q413" s="36">
        <f>SUMIFS(СВЦЭМ!$H$40:$H$783,СВЦЭМ!$A$40:$A$783,$A413,СВЦЭМ!$B$40:$B$783,Q$401)+'СЕТ СН'!$F$16</f>
        <v>0</v>
      </c>
      <c r="R413" s="36">
        <f>SUMIFS(СВЦЭМ!$H$40:$H$783,СВЦЭМ!$A$40:$A$783,$A413,СВЦЭМ!$B$40:$B$783,R$401)+'СЕТ СН'!$F$16</f>
        <v>0</v>
      </c>
      <c r="S413" s="36">
        <f>SUMIFS(СВЦЭМ!$H$40:$H$783,СВЦЭМ!$A$40:$A$783,$A413,СВЦЭМ!$B$40:$B$783,S$401)+'СЕТ СН'!$F$16</f>
        <v>0</v>
      </c>
      <c r="T413" s="36">
        <f>SUMIFS(СВЦЭМ!$H$40:$H$783,СВЦЭМ!$A$40:$A$783,$A413,СВЦЭМ!$B$40:$B$783,T$401)+'СЕТ СН'!$F$16</f>
        <v>0</v>
      </c>
      <c r="U413" s="36">
        <f>SUMIFS(СВЦЭМ!$H$40:$H$783,СВЦЭМ!$A$40:$A$783,$A413,СВЦЭМ!$B$40:$B$783,U$401)+'СЕТ СН'!$F$16</f>
        <v>0</v>
      </c>
      <c r="V413" s="36">
        <f>SUMIFS(СВЦЭМ!$H$40:$H$783,СВЦЭМ!$A$40:$A$783,$A413,СВЦЭМ!$B$40:$B$783,V$401)+'СЕТ СН'!$F$16</f>
        <v>0</v>
      </c>
      <c r="W413" s="36">
        <f>SUMIFS(СВЦЭМ!$H$40:$H$783,СВЦЭМ!$A$40:$A$783,$A413,СВЦЭМ!$B$40:$B$783,W$401)+'СЕТ СН'!$F$16</f>
        <v>0</v>
      </c>
      <c r="X413" s="36">
        <f>SUMIFS(СВЦЭМ!$H$40:$H$783,СВЦЭМ!$A$40:$A$783,$A413,СВЦЭМ!$B$40:$B$783,X$401)+'СЕТ СН'!$F$16</f>
        <v>0</v>
      </c>
      <c r="Y413" s="36">
        <f>SUMIFS(СВЦЭМ!$H$40:$H$783,СВЦЭМ!$A$40:$A$783,$A413,СВЦЭМ!$B$40:$B$783,Y$401)+'СЕТ СН'!$F$16</f>
        <v>0</v>
      </c>
    </row>
    <row r="414" spans="1:27" ht="15.75" hidden="1" x14ac:dyDescent="0.2">
      <c r="A414" s="35">
        <f t="shared" si="11"/>
        <v>44360</v>
      </c>
      <c r="B414" s="36">
        <f>SUMIFS(СВЦЭМ!$H$40:$H$783,СВЦЭМ!$A$40:$A$783,$A414,СВЦЭМ!$B$40:$B$783,B$401)+'СЕТ СН'!$F$16</f>
        <v>0</v>
      </c>
      <c r="C414" s="36">
        <f>SUMIFS(СВЦЭМ!$H$40:$H$783,СВЦЭМ!$A$40:$A$783,$A414,СВЦЭМ!$B$40:$B$783,C$401)+'СЕТ СН'!$F$16</f>
        <v>0</v>
      </c>
      <c r="D414" s="36">
        <f>SUMIFS(СВЦЭМ!$H$40:$H$783,СВЦЭМ!$A$40:$A$783,$A414,СВЦЭМ!$B$40:$B$783,D$401)+'СЕТ СН'!$F$16</f>
        <v>0</v>
      </c>
      <c r="E414" s="36">
        <f>SUMIFS(СВЦЭМ!$H$40:$H$783,СВЦЭМ!$A$40:$A$783,$A414,СВЦЭМ!$B$40:$B$783,E$401)+'СЕТ СН'!$F$16</f>
        <v>0</v>
      </c>
      <c r="F414" s="36">
        <f>SUMIFS(СВЦЭМ!$H$40:$H$783,СВЦЭМ!$A$40:$A$783,$A414,СВЦЭМ!$B$40:$B$783,F$401)+'СЕТ СН'!$F$16</f>
        <v>0</v>
      </c>
      <c r="G414" s="36">
        <f>SUMIFS(СВЦЭМ!$H$40:$H$783,СВЦЭМ!$A$40:$A$783,$A414,СВЦЭМ!$B$40:$B$783,G$401)+'СЕТ СН'!$F$16</f>
        <v>0</v>
      </c>
      <c r="H414" s="36">
        <f>SUMIFS(СВЦЭМ!$H$40:$H$783,СВЦЭМ!$A$40:$A$783,$A414,СВЦЭМ!$B$40:$B$783,H$401)+'СЕТ СН'!$F$16</f>
        <v>0</v>
      </c>
      <c r="I414" s="36">
        <f>SUMIFS(СВЦЭМ!$H$40:$H$783,СВЦЭМ!$A$40:$A$783,$A414,СВЦЭМ!$B$40:$B$783,I$401)+'СЕТ СН'!$F$16</f>
        <v>0</v>
      </c>
      <c r="J414" s="36">
        <f>SUMIFS(СВЦЭМ!$H$40:$H$783,СВЦЭМ!$A$40:$A$783,$A414,СВЦЭМ!$B$40:$B$783,J$401)+'СЕТ СН'!$F$16</f>
        <v>0</v>
      </c>
      <c r="K414" s="36">
        <f>SUMIFS(СВЦЭМ!$H$40:$H$783,СВЦЭМ!$A$40:$A$783,$A414,СВЦЭМ!$B$40:$B$783,K$401)+'СЕТ СН'!$F$16</f>
        <v>0</v>
      </c>
      <c r="L414" s="36">
        <f>SUMIFS(СВЦЭМ!$H$40:$H$783,СВЦЭМ!$A$40:$A$783,$A414,СВЦЭМ!$B$40:$B$783,L$401)+'СЕТ СН'!$F$16</f>
        <v>0</v>
      </c>
      <c r="M414" s="36">
        <f>SUMIFS(СВЦЭМ!$H$40:$H$783,СВЦЭМ!$A$40:$A$783,$A414,СВЦЭМ!$B$40:$B$783,M$401)+'СЕТ СН'!$F$16</f>
        <v>0</v>
      </c>
      <c r="N414" s="36">
        <f>SUMIFS(СВЦЭМ!$H$40:$H$783,СВЦЭМ!$A$40:$A$783,$A414,СВЦЭМ!$B$40:$B$783,N$401)+'СЕТ СН'!$F$16</f>
        <v>0</v>
      </c>
      <c r="O414" s="36">
        <f>SUMIFS(СВЦЭМ!$H$40:$H$783,СВЦЭМ!$A$40:$A$783,$A414,СВЦЭМ!$B$40:$B$783,O$401)+'СЕТ СН'!$F$16</f>
        <v>0</v>
      </c>
      <c r="P414" s="36">
        <f>SUMIFS(СВЦЭМ!$H$40:$H$783,СВЦЭМ!$A$40:$A$783,$A414,СВЦЭМ!$B$40:$B$783,P$401)+'СЕТ СН'!$F$16</f>
        <v>0</v>
      </c>
      <c r="Q414" s="36">
        <f>SUMIFS(СВЦЭМ!$H$40:$H$783,СВЦЭМ!$A$40:$A$783,$A414,СВЦЭМ!$B$40:$B$783,Q$401)+'СЕТ СН'!$F$16</f>
        <v>0</v>
      </c>
      <c r="R414" s="36">
        <f>SUMIFS(СВЦЭМ!$H$40:$H$783,СВЦЭМ!$A$40:$A$783,$A414,СВЦЭМ!$B$40:$B$783,R$401)+'СЕТ СН'!$F$16</f>
        <v>0</v>
      </c>
      <c r="S414" s="36">
        <f>SUMIFS(СВЦЭМ!$H$40:$H$783,СВЦЭМ!$A$40:$A$783,$A414,СВЦЭМ!$B$40:$B$783,S$401)+'СЕТ СН'!$F$16</f>
        <v>0</v>
      </c>
      <c r="T414" s="36">
        <f>SUMIFS(СВЦЭМ!$H$40:$H$783,СВЦЭМ!$A$40:$A$783,$A414,СВЦЭМ!$B$40:$B$783,T$401)+'СЕТ СН'!$F$16</f>
        <v>0</v>
      </c>
      <c r="U414" s="36">
        <f>SUMIFS(СВЦЭМ!$H$40:$H$783,СВЦЭМ!$A$40:$A$783,$A414,СВЦЭМ!$B$40:$B$783,U$401)+'СЕТ СН'!$F$16</f>
        <v>0</v>
      </c>
      <c r="V414" s="36">
        <f>SUMIFS(СВЦЭМ!$H$40:$H$783,СВЦЭМ!$A$40:$A$783,$A414,СВЦЭМ!$B$40:$B$783,V$401)+'СЕТ СН'!$F$16</f>
        <v>0</v>
      </c>
      <c r="W414" s="36">
        <f>SUMIFS(СВЦЭМ!$H$40:$H$783,СВЦЭМ!$A$40:$A$783,$A414,СВЦЭМ!$B$40:$B$783,W$401)+'СЕТ СН'!$F$16</f>
        <v>0</v>
      </c>
      <c r="X414" s="36">
        <f>SUMIFS(СВЦЭМ!$H$40:$H$783,СВЦЭМ!$A$40:$A$783,$A414,СВЦЭМ!$B$40:$B$783,X$401)+'СЕТ СН'!$F$16</f>
        <v>0</v>
      </c>
      <c r="Y414" s="36">
        <f>SUMIFS(СВЦЭМ!$H$40:$H$783,СВЦЭМ!$A$40:$A$783,$A414,СВЦЭМ!$B$40:$B$783,Y$401)+'СЕТ СН'!$F$16</f>
        <v>0</v>
      </c>
    </row>
    <row r="415" spans="1:27" ht="15.75" hidden="1" x14ac:dyDescent="0.2">
      <c r="A415" s="35">
        <f t="shared" si="11"/>
        <v>44361</v>
      </c>
      <c r="B415" s="36">
        <f>SUMIFS(СВЦЭМ!$H$40:$H$783,СВЦЭМ!$A$40:$A$783,$A415,СВЦЭМ!$B$40:$B$783,B$401)+'СЕТ СН'!$F$16</f>
        <v>0</v>
      </c>
      <c r="C415" s="36">
        <f>SUMIFS(СВЦЭМ!$H$40:$H$783,СВЦЭМ!$A$40:$A$783,$A415,СВЦЭМ!$B$40:$B$783,C$401)+'СЕТ СН'!$F$16</f>
        <v>0</v>
      </c>
      <c r="D415" s="36">
        <f>SUMIFS(СВЦЭМ!$H$40:$H$783,СВЦЭМ!$A$40:$A$783,$A415,СВЦЭМ!$B$40:$B$783,D$401)+'СЕТ СН'!$F$16</f>
        <v>0</v>
      </c>
      <c r="E415" s="36">
        <f>SUMIFS(СВЦЭМ!$H$40:$H$783,СВЦЭМ!$A$40:$A$783,$A415,СВЦЭМ!$B$40:$B$783,E$401)+'СЕТ СН'!$F$16</f>
        <v>0</v>
      </c>
      <c r="F415" s="36">
        <f>SUMIFS(СВЦЭМ!$H$40:$H$783,СВЦЭМ!$A$40:$A$783,$A415,СВЦЭМ!$B$40:$B$783,F$401)+'СЕТ СН'!$F$16</f>
        <v>0</v>
      </c>
      <c r="G415" s="36">
        <f>SUMIFS(СВЦЭМ!$H$40:$H$783,СВЦЭМ!$A$40:$A$783,$A415,СВЦЭМ!$B$40:$B$783,G$401)+'СЕТ СН'!$F$16</f>
        <v>0</v>
      </c>
      <c r="H415" s="36">
        <f>SUMIFS(СВЦЭМ!$H$40:$H$783,СВЦЭМ!$A$40:$A$783,$A415,СВЦЭМ!$B$40:$B$783,H$401)+'СЕТ СН'!$F$16</f>
        <v>0</v>
      </c>
      <c r="I415" s="36">
        <f>SUMIFS(СВЦЭМ!$H$40:$H$783,СВЦЭМ!$A$40:$A$783,$A415,СВЦЭМ!$B$40:$B$783,I$401)+'СЕТ СН'!$F$16</f>
        <v>0</v>
      </c>
      <c r="J415" s="36">
        <f>SUMIFS(СВЦЭМ!$H$40:$H$783,СВЦЭМ!$A$40:$A$783,$A415,СВЦЭМ!$B$40:$B$783,J$401)+'СЕТ СН'!$F$16</f>
        <v>0</v>
      </c>
      <c r="K415" s="36">
        <f>SUMIFS(СВЦЭМ!$H$40:$H$783,СВЦЭМ!$A$40:$A$783,$A415,СВЦЭМ!$B$40:$B$783,K$401)+'СЕТ СН'!$F$16</f>
        <v>0</v>
      </c>
      <c r="L415" s="36">
        <f>SUMIFS(СВЦЭМ!$H$40:$H$783,СВЦЭМ!$A$40:$A$783,$A415,СВЦЭМ!$B$40:$B$783,L$401)+'СЕТ СН'!$F$16</f>
        <v>0</v>
      </c>
      <c r="M415" s="36">
        <f>SUMIFS(СВЦЭМ!$H$40:$H$783,СВЦЭМ!$A$40:$A$783,$A415,СВЦЭМ!$B$40:$B$783,M$401)+'СЕТ СН'!$F$16</f>
        <v>0</v>
      </c>
      <c r="N415" s="36">
        <f>SUMIFS(СВЦЭМ!$H$40:$H$783,СВЦЭМ!$A$40:$A$783,$A415,СВЦЭМ!$B$40:$B$783,N$401)+'СЕТ СН'!$F$16</f>
        <v>0</v>
      </c>
      <c r="O415" s="36">
        <f>SUMIFS(СВЦЭМ!$H$40:$H$783,СВЦЭМ!$A$40:$A$783,$A415,СВЦЭМ!$B$40:$B$783,O$401)+'СЕТ СН'!$F$16</f>
        <v>0</v>
      </c>
      <c r="P415" s="36">
        <f>SUMIFS(СВЦЭМ!$H$40:$H$783,СВЦЭМ!$A$40:$A$783,$A415,СВЦЭМ!$B$40:$B$783,P$401)+'СЕТ СН'!$F$16</f>
        <v>0</v>
      </c>
      <c r="Q415" s="36">
        <f>SUMIFS(СВЦЭМ!$H$40:$H$783,СВЦЭМ!$A$40:$A$783,$A415,СВЦЭМ!$B$40:$B$783,Q$401)+'СЕТ СН'!$F$16</f>
        <v>0</v>
      </c>
      <c r="R415" s="36">
        <f>SUMIFS(СВЦЭМ!$H$40:$H$783,СВЦЭМ!$A$40:$A$783,$A415,СВЦЭМ!$B$40:$B$783,R$401)+'СЕТ СН'!$F$16</f>
        <v>0</v>
      </c>
      <c r="S415" s="36">
        <f>SUMIFS(СВЦЭМ!$H$40:$H$783,СВЦЭМ!$A$40:$A$783,$A415,СВЦЭМ!$B$40:$B$783,S$401)+'СЕТ СН'!$F$16</f>
        <v>0</v>
      </c>
      <c r="T415" s="36">
        <f>SUMIFS(СВЦЭМ!$H$40:$H$783,СВЦЭМ!$A$40:$A$783,$A415,СВЦЭМ!$B$40:$B$783,T$401)+'СЕТ СН'!$F$16</f>
        <v>0</v>
      </c>
      <c r="U415" s="36">
        <f>SUMIFS(СВЦЭМ!$H$40:$H$783,СВЦЭМ!$A$40:$A$783,$A415,СВЦЭМ!$B$40:$B$783,U$401)+'СЕТ СН'!$F$16</f>
        <v>0</v>
      </c>
      <c r="V415" s="36">
        <f>SUMIFS(СВЦЭМ!$H$40:$H$783,СВЦЭМ!$A$40:$A$783,$A415,СВЦЭМ!$B$40:$B$783,V$401)+'СЕТ СН'!$F$16</f>
        <v>0</v>
      </c>
      <c r="W415" s="36">
        <f>SUMIFS(СВЦЭМ!$H$40:$H$783,СВЦЭМ!$A$40:$A$783,$A415,СВЦЭМ!$B$40:$B$783,W$401)+'СЕТ СН'!$F$16</f>
        <v>0</v>
      </c>
      <c r="X415" s="36">
        <f>SUMIFS(СВЦЭМ!$H$40:$H$783,СВЦЭМ!$A$40:$A$783,$A415,СВЦЭМ!$B$40:$B$783,X$401)+'СЕТ СН'!$F$16</f>
        <v>0</v>
      </c>
      <c r="Y415" s="36">
        <f>SUMIFS(СВЦЭМ!$H$40:$H$783,СВЦЭМ!$A$40:$A$783,$A415,СВЦЭМ!$B$40:$B$783,Y$401)+'СЕТ СН'!$F$16</f>
        <v>0</v>
      </c>
    </row>
    <row r="416" spans="1:27" ht="15.75" hidden="1" x14ac:dyDescent="0.2">
      <c r="A416" s="35">
        <f t="shared" si="11"/>
        <v>44362</v>
      </c>
      <c r="B416" s="36">
        <f>SUMIFS(СВЦЭМ!$H$40:$H$783,СВЦЭМ!$A$40:$A$783,$A416,СВЦЭМ!$B$40:$B$783,B$401)+'СЕТ СН'!$F$16</f>
        <v>0</v>
      </c>
      <c r="C416" s="36">
        <f>SUMIFS(СВЦЭМ!$H$40:$H$783,СВЦЭМ!$A$40:$A$783,$A416,СВЦЭМ!$B$40:$B$783,C$401)+'СЕТ СН'!$F$16</f>
        <v>0</v>
      </c>
      <c r="D416" s="36">
        <f>SUMIFS(СВЦЭМ!$H$40:$H$783,СВЦЭМ!$A$40:$A$783,$A416,СВЦЭМ!$B$40:$B$783,D$401)+'СЕТ СН'!$F$16</f>
        <v>0</v>
      </c>
      <c r="E416" s="36">
        <f>SUMIFS(СВЦЭМ!$H$40:$H$783,СВЦЭМ!$A$40:$A$783,$A416,СВЦЭМ!$B$40:$B$783,E$401)+'СЕТ СН'!$F$16</f>
        <v>0</v>
      </c>
      <c r="F416" s="36">
        <f>SUMIFS(СВЦЭМ!$H$40:$H$783,СВЦЭМ!$A$40:$A$783,$A416,СВЦЭМ!$B$40:$B$783,F$401)+'СЕТ СН'!$F$16</f>
        <v>0</v>
      </c>
      <c r="G416" s="36">
        <f>SUMIFS(СВЦЭМ!$H$40:$H$783,СВЦЭМ!$A$40:$A$783,$A416,СВЦЭМ!$B$40:$B$783,G$401)+'СЕТ СН'!$F$16</f>
        <v>0</v>
      </c>
      <c r="H416" s="36">
        <f>SUMIFS(СВЦЭМ!$H$40:$H$783,СВЦЭМ!$A$40:$A$783,$A416,СВЦЭМ!$B$40:$B$783,H$401)+'СЕТ СН'!$F$16</f>
        <v>0</v>
      </c>
      <c r="I416" s="36">
        <f>SUMIFS(СВЦЭМ!$H$40:$H$783,СВЦЭМ!$A$40:$A$783,$A416,СВЦЭМ!$B$40:$B$783,I$401)+'СЕТ СН'!$F$16</f>
        <v>0</v>
      </c>
      <c r="J416" s="36">
        <f>SUMIFS(СВЦЭМ!$H$40:$H$783,СВЦЭМ!$A$40:$A$783,$A416,СВЦЭМ!$B$40:$B$783,J$401)+'СЕТ СН'!$F$16</f>
        <v>0</v>
      </c>
      <c r="K416" s="36">
        <f>SUMIFS(СВЦЭМ!$H$40:$H$783,СВЦЭМ!$A$40:$A$783,$A416,СВЦЭМ!$B$40:$B$783,K$401)+'СЕТ СН'!$F$16</f>
        <v>0</v>
      </c>
      <c r="L416" s="36">
        <f>SUMIFS(СВЦЭМ!$H$40:$H$783,СВЦЭМ!$A$40:$A$783,$A416,СВЦЭМ!$B$40:$B$783,L$401)+'СЕТ СН'!$F$16</f>
        <v>0</v>
      </c>
      <c r="M416" s="36">
        <f>SUMIFS(СВЦЭМ!$H$40:$H$783,СВЦЭМ!$A$40:$A$783,$A416,СВЦЭМ!$B$40:$B$783,M$401)+'СЕТ СН'!$F$16</f>
        <v>0</v>
      </c>
      <c r="N416" s="36">
        <f>SUMIFS(СВЦЭМ!$H$40:$H$783,СВЦЭМ!$A$40:$A$783,$A416,СВЦЭМ!$B$40:$B$783,N$401)+'СЕТ СН'!$F$16</f>
        <v>0</v>
      </c>
      <c r="O416" s="36">
        <f>SUMIFS(СВЦЭМ!$H$40:$H$783,СВЦЭМ!$A$40:$A$783,$A416,СВЦЭМ!$B$40:$B$783,O$401)+'СЕТ СН'!$F$16</f>
        <v>0</v>
      </c>
      <c r="P416" s="36">
        <f>SUMIFS(СВЦЭМ!$H$40:$H$783,СВЦЭМ!$A$40:$A$783,$A416,СВЦЭМ!$B$40:$B$783,P$401)+'СЕТ СН'!$F$16</f>
        <v>0</v>
      </c>
      <c r="Q416" s="36">
        <f>SUMIFS(СВЦЭМ!$H$40:$H$783,СВЦЭМ!$A$40:$A$783,$A416,СВЦЭМ!$B$40:$B$783,Q$401)+'СЕТ СН'!$F$16</f>
        <v>0</v>
      </c>
      <c r="R416" s="36">
        <f>SUMIFS(СВЦЭМ!$H$40:$H$783,СВЦЭМ!$A$40:$A$783,$A416,СВЦЭМ!$B$40:$B$783,R$401)+'СЕТ СН'!$F$16</f>
        <v>0</v>
      </c>
      <c r="S416" s="36">
        <f>SUMIFS(СВЦЭМ!$H$40:$H$783,СВЦЭМ!$A$40:$A$783,$A416,СВЦЭМ!$B$40:$B$783,S$401)+'СЕТ СН'!$F$16</f>
        <v>0</v>
      </c>
      <c r="T416" s="36">
        <f>SUMIFS(СВЦЭМ!$H$40:$H$783,СВЦЭМ!$A$40:$A$783,$A416,СВЦЭМ!$B$40:$B$783,T$401)+'СЕТ СН'!$F$16</f>
        <v>0</v>
      </c>
      <c r="U416" s="36">
        <f>SUMIFS(СВЦЭМ!$H$40:$H$783,СВЦЭМ!$A$40:$A$783,$A416,СВЦЭМ!$B$40:$B$783,U$401)+'СЕТ СН'!$F$16</f>
        <v>0</v>
      </c>
      <c r="V416" s="36">
        <f>SUMIFS(СВЦЭМ!$H$40:$H$783,СВЦЭМ!$A$40:$A$783,$A416,СВЦЭМ!$B$40:$B$783,V$401)+'СЕТ СН'!$F$16</f>
        <v>0</v>
      </c>
      <c r="W416" s="36">
        <f>SUMIFS(СВЦЭМ!$H$40:$H$783,СВЦЭМ!$A$40:$A$783,$A416,СВЦЭМ!$B$40:$B$783,W$401)+'СЕТ СН'!$F$16</f>
        <v>0</v>
      </c>
      <c r="X416" s="36">
        <f>SUMIFS(СВЦЭМ!$H$40:$H$783,СВЦЭМ!$A$40:$A$783,$A416,СВЦЭМ!$B$40:$B$783,X$401)+'СЕТ СН'!$F$16</f>
        <v>0</v>
      </c>
      <c r="Y416" s="36">
        <f>SUMIFS(СВЦЭМ!$H$40:$H$783,СВЦЭМ!$A$40:$A$783,$A416,СВЦЭМ!$B$40:$B$783,Y$401)+'СЕТ СН'!$F$16</f>
        <v>0</v>
      </c>
    </row>
    <row r="417" spans="1:25" ht="15.75" hidden="1" x14ac:dyDescent="0.2">
      <c r="A417" s="35">
        <f t="shared" si="11"/>
        <v>44363</v>
      </c>
      <c r="B417" s="36">
        <f>SUMIFS(СВЦЭМ!$H$40:$H$783,СВЦЭМ!$A$40:$A$783,$A417,СВЦЭМ!$B$40:$B$783,B$401)+'СЕТ СН'!$F$16</f>
        <v>0</v>
      </c>
      <c r="C417" s="36">
        <f>SUMIFS(СВЦЭМ!$H$40:$H$783,СВЦЭМ!$A$40:$A$783,$A417,СВЦЭМ!$B$40:$B$783,C$401)+'СЕТ СН'!$F$16</f>
        <v>0</v>
      </c>
      <c r="D417" s="36">
        <f>SUMIFS(СВЦЭМ!$H$40:$H$783,СВЦЭМ!$A$40:$A$783,$A417,СВЦЭМ!$B$40:$B$783,D$401)+'СЕТ СН'!$F$16</f>
        <v>0</v>
      </c>
      <c r="E417" s="36">
        <f>SUMIFS(СВЦЭМ!$H$40:$H$783,СВЦЭМ!$A$40:$A$783,$A417,СВЦЭМ!$B$40:$B$783,E$401)+'СЕТ СН'!$F$16</f>
        <v>0</v>
      </c>
      <c r="F417" s="36">
        <f>SUMIFS(СВЦЭМ!$H$40:$H$783,СВЦЭМ!$A$40:$A$783,$A417,СВЦЭМ!$B$40:$B$783,F$401)+'СЕТ СН'!$F$16</f>
        <v>0</v>
      </c>
      <c r="G417" s="36">
        <f>SUMIFS(СВЦЭМ!$H$40:$H$783,СВЦЭМ!$A$40:$A$783,$A417,СВЦЭМ!$B$40:$B$783,G$401)+'СЕТ СН'!$F$16</f>
        <v>0</v>
      </c>
      <c r="H417" s="36">
        <f>SUMIFS(СВЦЭМ!$H$40:$H$783,СВЦЭМ!$A$40:$A$783,$A417,СВЦЭМ!$B$40:$B$783,H$401)+'СЕТ СН'!$F$16</f>
        <v>0</v>
      </c>
      <c r="I417" s="36">
        <f>SUMIFS(СВЦЭМ!$H$40:$H$783,СВЦЭМ!$A$40:$A$783,$A417,СВЦЭМ!$B$40:$B$783,I$401)+'СЕТ СН'!$F$16</f>
        <v>0</v>
      </c>
      <c r="J417" s="36">
        <f>SUMIFS(СВЦЭМ!$H$40:$H$783,СВЦЭМ!$A$40:$A$783,$A417,СВЦЭМ!$B$40:$B$783,J$401)+'СЕТ СН'!$F$16</f>
        <v>0</v>
      </c>
      <c r="K417" s="36">
        <f>SUMIFS(СВЦЭМ!$H$40:$H$783,СВЦЭМ!$A$40:$A$783,$A417,СВЦЭМ!$B$40:$B$783,K$401)+'СЕТ СН'!$F$16</f>
        <v>0</v>
      </c>
      <c r="L417" s="36">
        <f>SUMIFS(СВЦЭМ!$H$40:$H$783,СВЦЭМ!$A$40:$A$783,$A417,СВЦЭМ!$B$40:$B$783,L$401)+'СЕТ СН'!$F$16</f>
        <v>0</v>
      </c>
      <c r="M417" s="36">
        <f>SUMIFS(СВЦЭМ!$H$40:$H$783,СВЦЭМ!$A$40:$A$783,$A417,СВЦЭМ!$B$40:$B$783,M$401)+'СЕТ СН'!$F$16</f>
        <v>0</v>
      </c>
      <c r="N417" s="36">
        <f>SUMIFS(СВЦЭМ!$H$40:$H$783,СВЦЭМ!$A$40:$A$783,$A417,СВЦЭМ!$B$40:$B$783,N$401)+'СЕТ СН'!$F$16</f>
        <v>0</v>
      </c>
      <c r="O417" s="36">
        <f>SUMIFS(СВЦЭМ!$H$40:$H$783,СВЦЭМ!$A$40:$A$783,$A417,СВЦЭМ!$B$40:$B$783,O$401)+'СЕТ СН'!$F$16</f>
        <v>0</v>
      </c>
      <c r="P417" s="36">
        <f>SUMIFS(СВЦЭМ!$H$40:$H$783,СВЦЭМ!$A$40:$A$783,$A417,СВЦЭМ!$B$40:$B$783,P$401)+'СЕТ СН'!$F$16</f>
        <v>0</v>
      </c>
      <c r="Q417" s="36">
        <f>SUMIFS(СВЦЭМ!$H$40:$H$783,СВЦЭМ!$A$40:$A$783,$A417,СВЦЭМ!$B$40:$B$783,Q$401)+'СЕТ СН'!$F$16</f>
        <v>0</v>
      </c>
      <c r="R417" s="36">
        <f>SUMIFS(СВЦЭМ!$H$40:$H$783,СВЦЭМ!$A$40:$A$783,$A417,СВЦЭМ!$B$40:$B$783,R$401)+'СЕТ СН'!$F$16</f>
        <v>0</v>
      </c>
      <c r="S417" s="36">
        <f>SUMIFS(СВЦЭМ!$H$40:$H$783,СВЦЭМ!$A$40:$A$783,$A417,СВЦЭМ!$B$40:$B$783,S$401)+'СЕТ СН'!$F$16</f>
        <v>0</v>
      </c>
      <c r="T417" s="36">
        <f>SUMIFS(СВЦЭМ!$H$40:$H$783,СВЦЭМ!$A$40:$A$783,$A417,СВЦЭМ!$B$40:$B$783,T$401)+'СЕТ СН'!$F$16</f>
        <v>0</v>
      </c>
      <c r="U417" s="36">
        <f>SUMIFS(СВЦЭМ!$H$40:$H$783,СВЦЭМ!$A$40:$A$783,$A417,СВЦЭМ!$B$40:$B$783,U$401)+'СЕТ СН'!$F$16</f>
        <v>0</v>
      </c>
      <c r="V417" s="36">
        <f>SUMIFS(СВЦЭМ!$H$40:$H$783,СВЦЭМ!$A$40:$A$783,$A417,СВЦЭМ!$B$40:$B$783,V$401)+'СЕТ СН'!$F$16</f>
        <v>0</v>
      </c>
      <c r="W417" s="36">
        <f>SUMIFS(СВЦЭМ!$H$40:$H$783,СВЦЭМ!$A$40:$A$783,$A417,СВЦЭМ!$B$40:$B$783,W$401)+'СЕТ СН'!$F$16</f>
        <v>0</v>
      </c>
      <c r="X417" s="36">
        <f>SUMIFS(СВЦЭМ!$H$40:$H$783,СВЦЭМ!$A$40:$A$783,$A417,СВЦЭМ!$B$40:$B$783,X$401)+'СЕТ СН'!$F$16</f>
        <v>0</v>
      </c>
      <c r="Y417" s="36">
        <f>SUMIFS(СВЦЭМ!$H$40:$H$783,СВЦЭМ!$A$40:$A$783,$A417,СВЦЭМ!$B$40:$B$783,Y$401)+'СЕТ СН'!$F$16</f>
        <v>0</v>
      </c>
    </row>
    <row r="418" spans="1:25" ht="15.75" hidden="1" x14ac:dyDescent="0.2">
      <c r="A418" s="35">
        <f t="shared" si="11"/>
        <v>44364</v>
      </c>
      <c r="B418" s="36">
        <f>SUMIFS(СВЦЭМ!$H$40:$H$783,СВЦЭМ!$A$40:$A$783,$A418,СВЦЭМ!$B$40:$B$783,B$401)+'СЕТ СН'!$F$16</f>
        <v>0</v>
      </c>
      <c r="C418" s="36">
        <f>SUMIFS(СВЦЭМ!$H$40:$H$783,СВЦЭМ!$A$40:$A$783,$A418,СВЦЭМ!$B$40:$B$783,C$401)+'СЕТ СН'!$F$16</f>
        <v>0</v>
      </c>
      <c r="D418" s="36">
        <f>SUMIFS(СВЦЭМ!$H$40:$H$783,СВЦЭМ!$A$40:$A$783,$A418,СВЦЭМ!$B$40:$B$783,D$401)+'СЕТ СН'!$F$16</f>
        <v>0</v>
      </c>
      <c r="E418" s="36">
        <f>SUMIFS(СВЦЭМ!$H$40:$H$783,СВЦЭМ!$A$40:$A$783,$A418,СВЦЭМ!$B$40:$B$783,E$401)+'СЕТ СН'!$F$16</f>
        <v>0</v>
      </c>
      <c r="F418" s="36">
        <f>SUMIFS(СВЦЭМ!$H$40:$H$783,СВЦЭМ!$A$40:$A$783,$A418,СВЦЭМ!$B$40:$B$783,F$401)+'СЕТ СН'!$F$16</f>
        <v>0</v>
      </c>
      <c r="G418" s="36">
        <f>SUMIFS(СВЦЭМ!$H$40:$H$783,СВЦЭМ!$A$40:$A$783,$A418,СВЦЭМ!$B$40:$B$783,G$401)+'СЕТ СН'!$F$16</f>
        <v>0</v>
      </c>
      <c r="H418" s="36">
        <f>SUMIFS(СВЦЭМ!$H$40:$H$783,СВЦЭМ!$A$40:$A$783,$A418,СВЦЭМ!$B$40:$B$783,H$401)+'СЕТ СН'!$F$16</f>
        <v>0</v>
      </c>
      <c r="I418" s="36">
        <f>SUMIFS(СВЦЭМ!$H$40:$H$783,СВЦЭМ!$A$40:$A$783,$A418,СВЦЭМ!$B$40:$B$783,I$401)+'СЕТ СН'!$F$16</f>
        <v>0</v>
      </c>
      <c r="J418" s="36">
        <f>SUMIFS(СВЦЭМ!$H$40:$H$783,СВЦЭМ!$A$40:$A$783,$A418,СВЦЭМ!$B$40:$B$783,J$401)+'СЕТ СН'!$F$16</f>
        <v>0</v>
      </c>
      <c r="K418" s="36">
        <f>SUMIFS(СВЦЭМ!$H$40:$H$783,СВЦЭМ!$A$40:$A$783,$A418,СВЦЭМ!$B$40:$B$783,K$401)+'СЕТ СН'!$F$16</f>
        <v>0</v>
      </c>
      <c r="L418" s="36">
        <f>SUMIFS(СВЦЭМ!$H$40:$H$783,СВЦЭМ!$A$40:$A$783,$A418,СВЦЭМ!$B$40:$B$783,L$401)+'СЕТ СН'!$F$16</f>
        <v>0</v>
      </c>
      <c r="M418" s="36">
        <f>SUMIFS(СВЦЭМ!$H$40:$H$783,СВЦЭМ!$A$40:$A$783,$A418,СВЦЭМ!$B$40:$B$783,M$401)+'СЕТ СН'!$F$16</f>
        <v>0</v>
      </c>
      <c r="N418" s="36">
        <f>SUMIFS(СВЦЭМ!$H$40:$H$783,СВЦЭМ!$A$40:$A$783,$A418,СВЦЭМ!$B$40:$B$783,N$401)+'СЕТ СН'!$F$16</f>
        <v>0</v>
      </c>
      <c r="O418" s="36">
        <f>SUMIFS(СВЦЭМ!$H$40:$H$783,СВЦЭМ!$A$40:$A$783,$A418,СВЦЭМ!$B$40:$B$783,O$401)+'СЕТ СН'!$F$16</f>
        <v>0</v>
      </c>
      <c r="P418" s="36">
        <f>SUMIFS(СВЦЭМ!$H$40:$H$783,СВЦЭМ!$A$40:$A$783,$A418,СВЦЭМ!$B$40:$B$783,P$401)+'СЕТ СН'!$F$16</f>
        <v>0</v>
      </c>
      <c r="Q418" s="36">
        <f>SUMIFS(СВЦЭМ!$H$40:$H$783,СВЦЭМ!$A$40:$A$783,$A418,СВЦЭМ!$B$40:$B$783,Q$401)+'СЕТ СН'!$F$16</f>
        <v>0</v>
      </c>
      <c r="R418" s="36">
        <f>SUMIFS(СВЦЭМ!$H$40:$H$783,СВЦЭМ!$A$40:$A$783,$A418,СВЦЭМ!$B$40:$B$783,R$401)+'СЕТ СН'!$F$16</f>
        <v>0</v>
      </c>
      <c r="S418" s="36">
        <f>SUMIFS(СВЦЭМ!$H$40:$H$783,СВЦЭМ!$A$40:$A$783,$A418,СВЦЭМ!$B$40:$B$783,S$401)+'СЕТ СН'!$F$16</f>
        <v>0</v>
      </c>
      <c r="T418" s="36">
        <f>SUMIFS(СВЦЭМ!$H$40:$H$783,СВЦЭМ!$A$40:$A$783,$A418,СВЦЭМ!$B$40:$B$783,T$401)+'СЕТ СН'!$F$16</f>
        <v>0</v>
      </c>
      <c r="U418" s="36">
        <f>SUMIFS(СВЦЭМ!$H$40:$H$783,СВЦЭМ!$A$40:$A$783,$A418,СВЦЭМ!$B$40:$B$783,U$401)+'СЕТ СН'!$F$16</f>
        <v>0</v>
      </c>
      <c r="V418" s="36">
        <f>SUMIFS(СВЦЭМ!$H$40:$H$783,СВЦЭМ!$A$40:$A$783,$A418,СВЦЭМ!$B$40:$B$783,V$401)+'СЕТ СН'!$F$16</f>
        <v>0</v>
      </c>
      <c r="W418" s="36">
        <f>SUMIFS(СВЦЭМ!$H$40:$H$783,СВЦЭМ!$A$40:$A$783,$A418,СВЦЭМ!$B$40:$B$783,W$401)+'СЕТ СН'!$F$16</f>
        <v>0</v>
      </c>
      <c r="X418" s="36">
        <f>SUMIFS(СВЦЭМ!$H$40:$H$783,СВЦЭМ!$A$40:$A$783,$A418,СВЦЭМ!$B$40:$B$783,X$401)+'СЕТ СН'!$F$16</f>
        <v>0</v>
      </c>
      <c r="Y418" s="36">
        <f>SUMIFS(СВЦЭМ!$H$40:$H$783,СВЦЭМ!$A$40:$A$783,$A418,СВЦЭМ!$B$40:$B$783,Y$401)+'СЕТ СН'!$F$16</f>
        <v>0</v>
      </c>
    </row>
    <row r="419" spans="1:25" ht="15.75" hidden="1" x14ac:dyDescent="0.2">
      <c r="A419" s="35">
        <f t="shared" si="11"/>
        <v>44365</v>
      </c>
      <c r="B419" s="36">
        <f>SUMIFS(СВЦЭМ!$H$40:$H$783,СВЦЭМ!$A$40:$A$783,$A419,СВЦЭМ!$B$40:$B$783,B$401)+'СЕТ СН'!$F$16</f>
        <v>0</v>
      </c>
      <c r="C419" s="36">
        <f>SUMIFS(СВЦЭМ!$H$40:$H$783,СВЦЭМ!$A$40:$A$783,$A419,СВЦЭМ!$B$40:$B$783,C$401)+'СЕТ СН'!$F$16</f>
        <v>0</v>
      </c>
      <c r="D419" s="36">
        <f>SUMIFS(СВЦЭМ!$H$40:$H$783,СВЦЭМ!$A$40:$A$783,$A419,СВЦЭМ!$B$40:$B$783,D$401)+'СЕТ СН'!$F$16</f>
        <v>0</v>
      </c>
      <c r="E419" s="36">
        <f>SUMIFS(СВЦЭМ!$H$40:$H$783,СВЦЭМ!$A$40:$A$783,$A419,СВЦЭМ!$B$40:$B$783,E$401)+'СЕТ СН'!$F$16</f>
        <v>0</v>
      </c>
      <c r="F419" s="36">
        <f>SUMIFS(СВЦЭМ!$H$40:$H$783,СВЦЭМ!$A$40:$A$783,$A419,СВЦЭМ!$B$40:$B$783,F$401)+'СЕТ СН'!$F$16</f>
        <v>0</v>
      </c>
      <c r="G419" s="36">
        <f>SUMIFS(СВЦЭМ!$H$40:$H$783,СВЦЭМ!$A$40:$A$783,$A419,СВЦЭМ!$B$40:$B$783,G$401)+'СЕТ СН'!$F$16</f>
        <v>0</v>
      </c>
      <c r="H419" s="36">
        <f>SUMIFS(СВЦЭМ!$H$40:$H$783,СВЦЭМ!$A$40:$A$783,$A419,СВЦЭМ!$B$40:$B$783,H$401)+'СЕТ СН'!$F$16</f>
        <v>0</v>
      </c>
      <c r="I419" s="36">
        <f>SUMIFS(СВЦЭМ!$H$40:$H$783,СВЦЭМ!$A$40:$A$783,$A419,СВЦЭМ!$B$40:$B$783,I$401)+'СЕТ СН'!$F$16</f>
        <v>0</v>
      </c>
      <c r="J419" s="36">
        <f>SUMIFS(СВЦЭМ!$H$40:$H$783,СВЦЭМ!$A$40:$A$783,$A419,СВЦЭМ!$B$40:$B$783,J$401)+'СЕТ СН'!$F$16</f>
        <v>0</v>
      </c>
      <c r="K419" s="36">
        <f>SUMIFS(СВЦЭМ!$H$40:$H$783,СВЦЭМ!$A$40:$A$783,$A419,СВЦЭМ!$B$40:$B$783,K$401)+'СЕТ СН'!$F$16</f>
        <v>0</v>
      </c>
      <c r="L419" s="36">
        <f>SUMIFS(СВЦЭМ!$H$40:$H$783,СВЦЭМ!$A$40:$A$783,$A419,СВЦЭМ!$B$40:$B$783,L$401)+'СЕТ СН'!$F$16</f>
        <v>0</v>
      </c>
      <c r="M419" s="36">
        <f>SUMIFS(СВЦЭМ!$H$40:$H$783,СВЦЭМ!$A$40:$A$783,$A419,СВЦЭМ!$B$40:$B$783,M$401)+'СЕТ СН'!$F$16</f>
        <v>0</v>
      </c>
      <c r="N419" s="36">
        <f>SUMIFS(СВЦЭМ!$H$40:$H$783,СВЦЭМ!$A$40:$A$783,$A419,СВЦЭМ!$B$40:$B$783,N$401)+'СЕТ СН'!$F$16</f>
        <v>0</v>
      </c>
      <c r="O419" s="36">
        <f>SUMIFS(СВЦЭМ!$H$40:$H$783,СВЦЭМ!$A$40:$A$783,$A419,СВЦЭМ!$B$40:$B$783,O$401)+'СЕТ СН'!$F$16</f>
        <v>0</v>
      </c>
      <c r="P419" s="36">
        <f>SUMIFS(СВЦЭМ!$H$40:$H$783,СВЦЭМ!$A$40:$A$783,$A419,СВЦЭМ!$B$40:$B$783,P$401)+'СЕТ СН'!$F$16</f>
        <v>0</v>
      </c>
      <c r="Q419" s="36">
        <f>SUMIFS(СВЦЭМ!$H$40:$H$783,СВЦЭМ!$A$40:$A$783,$A419,СВЦЭМ!$B$40:$B$783,Q$401)+'СЕТ СН'!$F$16</f>
        <v>0</v>
      </c>
      <c r="R419" s="36">
        <f>SUMIFS(СВЦЭМ!$H$40:$H$783,СВЦЭМ!$A$40:$A$783,$A419,СВЦЭМ!$B$40:$B$783,R$401)+'СЕТ СН'!$F$16</f>
        <v>0</v>
      </c>
      <c r="S419" s="36">
        <f>SUMIFS(СВЦЭМ!$H$40:$H$783,СВЦЭМ!$A$40:$A$783,$A419,СВЦЭМ!$B$40:$B$783,S$401)+'СЕТ СН'!$F$16</f>
        <v>0</v>
      </c>
      <c r="T419" s="36">
        <f>SUMIFS(СВЦЭМ!$H$40:$H$783,СВЦЭМ!$A$40:$A$783,$A419,СВЦЭМ!$B$40:$B$783,T$401)+'СЕТ СН'!$F$16</f>
        <v>0</v>
      </c>
      <c r="U419" s="36">
        <f>SUMIFS(СВЦЭМ!$H$40:$H$783,СВЦЭМ!$A$40:$A$783,$A419,СВЦЭМ!$B$40:$B$783,U$401)+'СЕТ СН'!$F$16</f>
        <v>0</v>
      </c>
      <c r="V419" s="36">
        <f>SUMIFS(СВЦЭМ!$H$40:$H$783,СВЦЭМ!$A$40:$A$783,$A419,СВЦЭМ!$B$40:$B$783,V$401)+'СЕТ СН'!$F$16</f>
        <v>0</v>
      </c>
      <c r="W419" s="36">
        <f>SUMIFS(СВЦЭМ!$H$40:$H$783,СВЦЭМ!$A$40:$A$783,$A419,СВЦЭМ!$B$40:$B$783,W$401)+'СЕТ СН'!$F$16</f>
        <v>0</v>
      </c>
      <c r="X419" s="36">
        <f>SUMIFS(СВЦЭМ!$H$40:$H$783,СВЦЭМ!$A$40:$A$783,$A419,СВЦЭМ!$B$40:$B$783,X$401)+'СЕТ СН'!$F$16</f>
        <v>0</v>
      </c>
      <c r="Y419" s="36">
        <f>SUMIFS(СВЦЭМ!$H$40:$H$783,СВЦЭМ!$A$40:$A$783,$A419,СВЦЭМ!$B$40:$B$783,Y$401)+'СЕТ СН'!$F$16</f>
        <v>0</v>
      </c>
    </row>
    <row r="420" spans="1:25" ht="15.75" hidden="1" x14ac:dyDescent="0.2">
      <c r="A420" s="35">
        <f t="shared" si="11"/>
        <v>44366</v>
      </c>
      <c r="B420" s="36">
        <f>SUMIFS(СВЦЭМ!$H$40:$H$783,СВЦЭМ!$A$40:$A$783,$A420,СВЦЭМ!$B$40:$B$783,B$401)+'СЕТ СН'!$F$16</f>
        <v>0</v>
      </c>
      <c r="C420" s="36">
        <f>SUMIFS(СВЦЭМ!$H$40:$H$783,СВЦЭМ!$A$40:$A$783,$A420,СВЦЭМ!$B$40:$B$783,C$401)+'СЕТ СН'!$F$16</f>
        <v>0</v>
      </c>
      <c r="D420" s="36">
        <f>SUMIFS(СВЦЭМ!$H$40:$H$783,СВЦЭМ!$A$40:$A$783,$A420,СВЦЭМ!$B$40:$B$783,D$401)+'СЕТ СН'!$F$16</f>
        <v>0</v>
      </c>
      <c r="E420" s="36">
        <f>SUMIFS(СВЦЭМ!$H$40:$H$783,СВЦЭМ!$A$40:$A$783,$A420,СВЦЭМ!$B$40:$B$783,E$401)+'СЕТ СН'!$F$16</f>
        <v>0</v>
      </c>
      <c r="F420" s="36">
        <f>SUMIFS(СВЦЭМ!$H$40:$H$783,СВЦЭМ!$A$40:$A$783,$A420,СВЦЭМ!$B$40:$B$783,F$401)+'СЕТ СН'!$F$16</f>
        <v>0</v>
      </c>
      <c r="G420" s="36">
        <f>SUMIFS(СВЦЭМ!$H$40:$H$783,СВЦЭМ!$A$40:$A$783,$A420,СВЦЭМ!$B$40:$B$783,G$401)+'СЕТ СН'!$F$16</f>
        <v>0</v>
      </c>
      <c r="H420" s="36">
        <f>SUMIFS(СВЦЭМ!$H$40:$H$783,СВЦЭМ!$A$40:$A$783,$A420,СВЦЭМ!$B$40:$B$783,H$401)+'СЕТ СН'!$F$16</f>
        <v>0</v>
      </c>
      <c r="I420" s="36">
        <f>SUMIFS(СВЦЭМ!$H$40:$H$783,СВЦЭМ!$A$40:$A$783,$A420,СВЦЭМ!$B$40:$B$783,I$401)+'СЕТ СН'!$F$16</f>
        <v>0</v>
      </c>
      <c r="J420" s="36">
        <f>SUMIFS(СВЦЭМ!$H$40:$H$783,СВЦЭМ!$A$40:$A$783,$A420,СВЦЭМ!$B$40:$B$783,J$401)+'СЕТ СН'!$F$16</f>
        <v>0</v>
      </c>
      <c r="K420" s="36">
        <f>SUMIFS(СВЦЭМ!$H$40:$H$783,СВЦЭМ!$A$40:$A$783,$A420,СВЦЭМ!$B$40:$B$783,K$401)+'СЕТ СН'!$F$16</f>
        <v>0</v>
      </c>
      <c r="L420" s="36">
        <f>SUMIFS(СВЦЭМ!$H$40:$H$783,СВЦЭМ!$A$40:$A$783,$A420,СВЦЭМ!$B$40:$B$783,L$401)+'СЕТ СН'!$F$16</f>
        <v>0</v>
      </c>
      <c r="M420" s="36">
        <f>SUMIFS(СВЦЭМ!$H$40:$H$783,СВЦЭМ!$A$40:$A$783,$A420,СВЦЭМ!$B$40:$B$783,M$401)+'СЕТ СН'!$F$16</f>
        <v>0</v>
      </c>
      <c r="N420" s="36">
        <f>SUMIFS(СВЦЭМ!$H$40:$H$783,СВЦЭМ!$A$40:$A$783,$A420,СВЦЭМ!$B$40:$B$783,N$401)+'СЕТ СН'!$F$16</f>
        <v>0</v>
      </c>
      <c r="O420" s="36">
        <f>SUMIFS(СВЦЭМ!$H$40:$H$783,СВЦЭМ!$A$40:$A$783,$A420,СВЦЭМ!$B$40:$B$783,O$401)+'СЕТ СН'!$F$16</f>
        <v>0</v>
      </c>
      <c r="P420" s="36">
        <f>SUMIFS(СВЦЭМ!$H$40:$H$783,СВЦЭМ!$A$40:$A$783,$A420,СВЦЭМ!$B$40:$B$783,P$401)+'СЕТ СН'!$F$16</f>
        <v>0</v>
      </c>
      <c r="Q420" s="36">
        <f>SUMIFS(СВЦЭМ!$H$40:$H$783,СВЦЭМ!$A$40:$A$783,$A420,СВЦЭМ!$B$40:$B$783,Q$401)+'СЕТ СН'!$F$16</f>
        <v>0</v>
      </c>
      <c r="R420" s="36">
        <f>SUMIFS(СВЦЭМ!$H$40:$H$783,СВЦЭМ!$A$40:$A$783,$A420,СВЦЭМ!$B$40:$B$783,R$401)+'СЕТ СН'!$F$16</f>
        <v>0</v>
      </c>
      <c r="S420" s="36">
        <f>SUMIFS(СВЦЭМ!$H$40:$H$783,СВЦЭМ!$A$40:$A$783,$A420,СВЦЭМ!$B$40:$B$783,S$401)+'СЕТ СН'!$F$16</f>
        <v>0</v>
      </c>
      <c r="T420" s="36">
        <f>SUMIFS(СВЦЭМ!$H$40:$H$783,СВЦЭМ!$A$40:$A$783,$A420,СВЦЭМ!$B$40:$B$783,T$401)+'СЕТ СН'!$F$16</f>
        <v>0</v>
      </c>
      <c r="U420" s="36">
        <f>SUMIFS(СВЦЭМ!$H$40:$H$783,СВЦЭМ!$A$40:$A$783,$A420,СВЦЭМ!$B$40:$B$783,U$401)+'СЕТ СН'!$F$16</f>
        <v>0</v>
      </c>
      <c r="V420" s="36">
        <f>SUMIFS(СВЦЭМ!$H$40:$H$783,СВЦЭМ!$A$40:$A$783,$A420,СВЦЭМ!$B$40:$B$783,V$401)+'СЕТ СН'!$F$16</f>
        <v>0</v>
      </c>
      <c r="W420" s="36">
        <f>SUMIFS(СВЦЭМ!$H$40:$H$783,СВЦЭМ!$A$40:$A$783,$A420,СВЦЭМ!$B$40:$B$783,W$401)+'СЕТ СН'!$F$16</f>
        <v>0</v>
      </c>
      <c r="X420" s="36">
        <f>SUMIFS(СВЦЭМ!$H$40:$H$783,СВЦЭМ!$A$40:$A$783,$A420,СВЦЭМ!$B$40:$B$783,X$401)+'СЕТ СН'!$F$16</f>
        <v>0</v>
      </c>
      <c r="Y420" s="36">
        <f>SUMIFS(СВЦЭМ!$H$40:$H$783,СВЦЭМ!$A$40:$A$783,$A420,СВЦЭМ!$B$40:$B$783,Y$401)+'СЕТ СН'!$F$16</f>
        <v>0</v>
      </c>
    </row>
    <row r="421" spans="1:25" ht="15.75" hidden="1" x14ac:dyDescent="0.2">
      <c r="A421" s="35">
        <f t="shared" si="11"/>
        <v>44367</v>
      </c>
      <c r="B421" s="36">
        <f>SUMIFS(СВЦЭМ!$H$40:$H$783,СВЦЭМ!$A$40:$A$783,$A421,СВЦЭМ!$B$40:$B$783,B$401)+'СЕТ СН'!$F$16</f>
        <v>0</v>
      </c>
      <c r="C421" s="36">
        <f>SUMIFS(СВЦЭМ!$H$40:$H$783,СВЦЭМ!$A$40:$A$783,$A421,СВЦЭМ!$B$40:$B$783,C$401)+'СЕТ СН'!$F$16</f>
        <v>0</v>
      </c>
      <c r="D421" s="36">
        <f>SUMIFS(СВЦЭМ!$H$40:$H$783,СВЦЭМ!$A$40:$A$783,$A421,СВЦЭМ!$B$40:$B$783,D$401)+'СЕТ СН'!$F$16</f>
        <v>0</v>
      </c>
      <c r="E421" s="36">
        <f>SUMIFS(СВЦЭМ!$H$40:$H$783,СВЦЭМ!$A$40:$A$783,$A421,СВЦЭМ!$B$40:$B$783,E$401)+'СЕТ СН'!$F$16</f>
        <v>0</v>
      </c>
      <c r="F421" s="36">
        <f>SUMIFS(СВЦЭМ!$H$40:$H$783,СВЦЭМ!$A$40:$A$783,$A421,СВЦЭМ!$B$40:$B$783,F$401)+'СЕТ СН'!$F$16</f>
        <v>0</v>
      </c>
      <c r="G421" s="36">
        <f>SUMIFS(СВЦЭМ!$H$40:$H$783,СВЦЭМ!$A$40:$A$783,$A421,СВЦЭМ!$B$40:$B$783,G$401)+'СЕТ СН'!$F$16</f>
        <v>0</v>
      </c>
      <c r="H421" s="36">
        <f>SUMIFS(СВЦЭМ!$H$40:$H$783,СВЦЭМ!$A$40:$A$783,$A421,СВЦЭМ!$B$40:$B$783,H$401)+'СЕТ СН'!$F$16</f>
        <v>0</v>
      </c>
      <c r="I421" s="36">
        <f>SUMIFS(СВЦЭМ!$H$40:$H$783,СВЦЭМ!$A$40:$A$783,$A421,СВЦЭМ!$B$40:$B$783,I$401)+'СЕТ СН'!$F$16</f>
        <v>0</v>
      </c>
      <c r="J421" s="36">
        <f>SUMIFS(СВЦЭМ!$H$40:$H$783,СВЦЭМ!$A$40:$A$783,$A421,СВЦЭМ!$B$40:$B$783,J$401)+'СЕТ СН'!$F$16</f>
        <v>0</v>
      </c>
      <c r="K421" s="36">
        <f>SUMIFS(СВЦЭМ!$H$40:$H$783,СВЦЭМ!$A$40:$A$783,$A421,СВЦЭМ!$B$40:$B$783,K$401)+'СЕТ СН'!$F$16</f>
        <v>0</v>
      </c>
      <c r="L421" s="36">
        <f>SUMIFS(СВЦЭМ!$H$40:$H$783,СВЦЭМ!$A$40:$A$783,$A421,СВЦЭМ!$B$40:$B$783,L$401)+'СЕТ СН'!$F$16</f>
        <v>0</v>
      </c>
      <c r="M421" s="36">
        <f>SUMIFS(СВЦЭМ!$H$40:$H$783,СВЦЭМ!$A$40:$A$783,$A421,СВЦЭМ!$B$40:$B$783,M$401)+'СЕТ СН'!$F$16</f>
        <v>0</v>
      </c>
      <c r="N421" s="36">
        <f>SUMIFS(СВЦЭМ!$H$40:$H$783,СВЦЭМ!$A$40:$A$783,$A421,СВЦЭМ!$B$40:$B$783,N$401)+'СЕТ СН'!$F$16</f>
        <v>0</v>
      </c>
      <c r="O421" s="36">
        <f>SUMIFS(СВЦЭМ!$H$40:$H$783,СВЦЭМ!$A$40:$A$783,$A421,СВЦЭМ!$B$40:$B$783,O$401)+'СЕТ СН'!$F$16</f>
        <v>0</v>
      </c>
      <c r="P421" s="36">
        <f>SUMIFS(СВЦЭМ!$H$40:$H$783,СВЦЭМ!$A$40:$A$783,$A421,СВЦЭМ!$B$40:$B$783,P$401)+'СЕТ СН'!$F$16</f>
        <v>0</v>
      </c>
      <c r="Q421" s="36">
        <f>SUMIFS(СВЦЭМ!$H$40:$H$783,СВЦЭМ!$A$40:$A$783,$A421,СВЦЭМ!$B$40:$B$783,Q$401)+'СЕТ СН'!$F$16</f>
        <v>0</v>
      </c>
      <c r="R421" s="36">
        <f>SUMIFS(СВЦЭМ!$H$40:$H$783,СВЦЭМ!$A$40:$A$783,$A421,СВЦЭМ!$B$40:$B$783,R$401)+'СЕТ СН'!$F$16</f>
        <v>0</v>
      </c>
      <c r="S421" s="36">
        <f>SUMIFS(СВЦЭМ!$H$40:$H$783,СВЦЭМ!$A$40:$A$783,$A421,СВЦЭМ!$B$40:$B$783,S$401)+'СЕТ СН'!$F$16</f>
        <v>0</v>
      </c>
      <c r="T421" s="36">
        <f>SUMIFS(СВЦЭМ!$H$40:$H$783,СВЦЭМ!$A$40:$A$783,$A421,СВЦЭМ!$B$40:$B$783,T$401)+'СЕТ СН'!$F$16</f>
        <v>0</v>
      </c>
      <c r="U421" s="36">
        <f>SUMIFS(СВЦЭМ!$H$40:$H$783,СВЦЭМ!$A$40:$A$783,$A421,СВЦЭМ!$B$40:$B$783,U$401)+'СЕТ СН'!$F$16</f>
        <v>0</v>
      </c>
      <c r="V421" s="36">
        <f>SUMIFS(СВЦЭМ!$H$40:$H$783,СВЦЭМ!$A$40:$A$783,$A421,СВЦЭМ!$B$40:$B$783,V$401)+'СЕТ СН'!$F$16</f>
        <v>0</v>
      </c>
      <c r="W421" s="36">
        <f>SUMIFS(СВЦЭМ!$H$40:$H$783,СВЦЭМ!$A$40:$A$783,$A421,СВЦЭМ!$B$40:$B$783,W$401)+'СЕТ СН'!$F$16</f>
        <v>0</v>
      </c>
      <c r="X421" s="36">
        <f>SUMIFS(СВЦЭМ!$H$40:$H$783,СВЦЭМ!$A$40:$A$783,$A421,СВЦЭМ!$B$40:$B$783,X$401)+'СЕТ СН'!$F$16</f>
        <v>0</v>
      </c>
      <c r="Y421" s="36">
        <f>SUMIFS(СВЦЭМ!$H$40:$H$783,СВЦЭМ!$A$40:$A$783,$A421,СВЦЭМ!$B$40:$B$783,Y$401)+'СЕТ СН'!$F$16</f>
        <v>0</v>
      </c>
    </row>
    <row r="422" spans="1:25" ht="15.75" hidden="1" x14ac:dyDescent="0.2">
      <c r="A422" s="35">
        <f t="shared" si="11"/>
        <v>44368</v>
      </c>
      <c r="B422" s="36">
        <f>SUMIFS(СВЦЭМ!$H$40:$H$783,СВЦЭМ!$A$40:$A$783,$A422,СВЦЭМ!$B$40:$B$783,B$401)+'СЕТ СН'!$F$16</f>
        <v>0</v>
      </c>
      <c r="C422" s="36">
        <f>SUMIFS(СВЦЭМ!$H$40:$H$783,СВЦЭМ!$A$40:$A$783,$A422,СВЦЭМ!$B$40:$B$783,C$401)+'СЕТ СН'!$F$16</f>
        <v>0</v>
      </c>
      <c r="D422" s="36">
        <f>SUMIFS(СВЦЭМ!$H$40:$H$783,СВЦЭМ!$A$40:$A$783,$A422,СВЦЭМ!$B$40:$B$783,D$401)+'СЕТ СН'!$F$16</f>
        <v>0</v>
      </c>
      <c r="E422" s="36">
        <f>SUMIFS(СВЦЭМ!$H$40:$H$783,СВЦЭМ!$A$40:$A$783,$A422,СВЦЭМ!$B$40:$B$783,E$401)+'СЕТ СН'!$F$16</f>
        <v>0</v>
      </c>
      <c r="F422" s="36">
        <f>SUMIFS(СВЦЭМ!$H$40:$H$783,СВЦЭМ!$A$40:$A$783,$A422,СВЦЭМ!$B$40:$B$783,F$401)+'СЕТ СН'!$F$16</f>
        <v>0</v>
      </c>
      <c r="G422" s="36">
        <f>SUMIFS(СВЦЭМ!$H$40:$H$783,СВЦЭМ!$A$40:$A$783,$A422,СВЦЭМ!$B$40:$B$783,G$401)+'СЕТ СН'!$F$16</f>
        <v>0</v>
      </c>
      <c r="H422" s="36">
        <f>SUMIFS(СВЦЭМ!$H$40:$H$783,СВЦЭМ!$A$40:$A$783,$A422,СВЦЭМ!$B$40:$B$783,H$401)+'СЕТ СН'!$F$16</f>
        <v>0</v>
      </c>
      <c r="I422" s="36">
        <f>SUMIFS(СВЦЭМ!$H$40:$H$783,СВЦЭМ!$A$40:$A$783,$A422,СВЦЭМ!$B$40:$B$783,I$401)+'СЕТ СН'!$F$16</f>
        <v>0</v>
      </c>
      <c r="J422" s="36">
        <f>SUMIFS(СВЦЭМ!$H$40:$H$783,СВЦЭМ!$A$40:$A$783,$A422,СВЦЭМ!$B$40:$B$783,J$401)+'СЕТ СН'!$F$16</f>
        <v>0</v>
      </c>
      <c r="K422" s="36">
        <f>SUMIFS(СВЦЭМ!$H$40:$H$783,СВЦЭМ!$A$40:$A$783,$A422,СВЦЭМ!$B$40:$B$783,K$401)+'СЕТ СН'!$F$16</f>
        <v>0</v>
      </c>
      <c r="L422" s="36">
        <f>SUMIFS(СВЦЭМ!$H$40:$H$783,СВЦЭМ!$A$40:$A$783,$A422,СВЦЭМ!$B$40:$B$783,L$401)+'СЕТ СН'!$F$16</f>
        <v>0</v>
      </c>
      <c r="M422" s="36">
        <f>SUMIFS(СВЦЭМ!$H$40:$H$783,СВЦЭМ!$A$40:$A$783,$A422,СВЦЭМ!$B$40:$B$783,M$401)+'СЕТ СН'!$F$16</f>
        <v>0</v>
      </c>
      <c r="N422" s="36">
        <f>SUMIFS(СВЦЭМ!$H$40:$H$783,СВЦЭМ!$A$40:$A$783,$A422,СВЦЭМ!$B$40:$B$783,N$401)+'СЕТ СН'!$F$16</f>
        <v>0</v>
      </c>
      <c r="O422" s="36">
        <f>SUMIFS(СВЦЭМ!$H$40:$H$783,СВЦЭМ!$A$40:$A$783,$A422,СВЦЭМ!$B$40:$B$783,O$401)+'СЕТ СН'!$F$16</f>
        <v>0</v>
      </c>
      <c r="P422" s="36">
        <f>SUMIFS(СВЦЭМ!$H$40:$H$783,СВЦЭМ!$A$40:$A$783,$A422,СВЦЭМ!$B$40:$B$783,P$401)+'СЕТ СН'!$F$16</f>
        <v>0</v>
      </c>
      <c r="Q422" s="36">
        <f>SUMIFS(СВЦЭМ!$H$40:$H$783,СВЦЭМ!$A$40:$A$783,$A422,СВЦЭМ!$B$40:$B$783,Q$401)+'СЕТ СН'!$F$16</f>
        <v>0</v>
      </c>
      <c r="R422" s="36">
        <f>SUMIFS(СВЦЭМ!$H$40:$H$783,СВЦЭМ!$A$40:$A$783,$A422,СВЦЭМ!$B$40:$B$783,R$401)+'СЕТ СН'!$F$16</f>
        <v>0</v>
      </c>
      <c r="S422" s="36">
        <f>SUMIFS(СВЦЭМ!$H$40:$H$783,СВЦЭМ!$A$40:$A$783,$A422,СВЦЭМ!$B$40:$B$783,S$401)+'СЕТ СН'!$F$16</f>
        <v>0</v>
      </c>
      <c r="T422" s="36">
        <f>SUMIFS(СВЦЭМ!$H$40:$H$783,СВЦЭМ!$A$40:$A$783,$A422,СВЦЭМ!$B$40:$B$783,T$401)+'СЕТ СН'!$F$16</f>
        <v>0</v>
      </c>
      <c r="U422" s="36">
        <f>SUMIFS(СВЦЭМ!$H$40:$H$783,СВЦЭМ!$A$40:$A$783,$A422,СВЦЭМ!$B$40:$B$783,U$401)+'СЕТ СН'!$F$16</f>
        <v>0</v>
      </c>
      <c r="V422" s="36">
        <f>SUMIFS(СВЦЭМ!$H$40:$H$783,СВЦЭМ!$A$40:$A$783,$A422,СВЦЭМ!$B$40:$B$783,V$401)+'СЕТ СН'!$F$16</f>
        <v>0</v>
      </c>
      <c r="W422" s="36">
        <f>SUMIFS(СВЦЭМ!$H$40:$H$783,СВЦЭМ!$A$40:$A$783,$A422,СВЦЭМ!$B$40:$B$783,W$401)+'СЕТ СН'!$F$16</f>
        <v>0</v>
      </c>
      <c r="X422" s="36">
        <f>SUMIFS(СВЦЭМ!$H$40:$H$783,СВЦЭМ!$A$40:$A$783,$A422,СВЦЭМ!$B$40:$B$783,X$401)+'СЕТ СН'!$F$16</f>
        <v>0</v>
      </c>
      <c r="Y422" s="36">
        <f>SUMIFS(СВЦЭМ!$H$40:$H$783,СВЦЭМ!$A$40:$A$783,$A422,СВЦЭМ!$B$40:$B$783,Y$401)+'СЕТ СН'!$F$16</f>
        <v>0</v>
      </c>
    </row>
    <row r="423" spans="1:25" ht="15.75" hidden="1" x14ac:dyDescent="0.2">
      <c r="A423" s="35">
        <f t="shared" si="11"/>
        <v>44369</v>
      </c>
      <c r="B423" s="36">
        <f>SUMIFS(СВЦЭМ!$H$40:$H$783,СВЦЭМ!$A$40:$A$783,$A423,СВЦЭМ!$B$40:$B$783,B$401)+'СЕТ СН'!$F$16</f>
        <v>0</v>
      </c>
      <c r="C423" s="36">
        <f>SUMIFS(СВЦЭМ!$H$40:$H$783,СВЦЭМ!$A$40:$A$783,$A423,СВЦЭМ!$B$40:$B$783,C$401)+'СЕТ СН'!$F$16</f>
        <v>0</v>
      </c>
      <c r="D423" s="36">
        <f>SUMIFS(СВЦЭМ!$H$40:$H$783,СВЦЭМ!$A$40:$A$783,$A423,СВЦЭМ!$B$40:$B$783,D$401)+'СЕТ СН'!$F$16</f>
        <v>0</v>
      </c>
      <c r="E423" s="36">
        <f>SUMIFS(СВЦЭМ!$H$40:$H$783,СВЦЭМ!$A$40:$A$783,$A423,СВЦЭМ!$B$40:$B$783,E$401)+'СЕТ СН'!$F$16</f>
        <v>0</v>
      </c>
      <c r="F423" s="36">
        <f>SUMIFS(СВЦЭМ!$H$40:$H$783,СВЦЭМ!$A$40:$A$783,$A423,СВЦЭМ!$B$40:$B$783,F$401)+'СЕТ СН'!$F$16</f>
        <v>0</v>
      </c>
      <c r="G423" s="36">
        <f>SUMIFS(СВЦЭМ!$H$40:$H$783,СВЦЭМ!$A$40:$A$783,$A423,СВЦЭМ!$B$40:$B$783,G$401)+'СЕТ СН'!$F$16</f>
        <v>0</v>
      </c>
      <c r="H423" s="36">
        <f>SUMIFS(СВЦЭМ!$H$40:$H$783,СВЦЭМ!$A$40:$A$783,$A423,СВЦЭМ!$B$40:$B$783,H$401)+'СЕТ СН'!$F$16</f>
        <v>0</v>
      </c>
      <c r="I423" s="36">
        <f>SUMIFS(СВЦЭМ!$H$40:$H$783,СВЦЭМ!$A$40:$A$783,$A423,СВЦЭМ!$B$40:$B$783,I$401)+'СЕТ СН'!$F$16</f>
        <v>0</v>
      </c>
      <c r="J423" s="36">
        <f>SUMIFS(СВЦЭМ!$H$40:$H$783,СВЦЭМ!$A$40:$A$783,$A423,СВЦЭМ!$B$40:$B$783,J$401)+'СЕТ СН'!$F$16</f>
        <v>0</v>
      </c>
      <c r="K423" s="36">
        <f>SUMIFS(СВЦЭМ!$H$40:$H$783,СВЦЭМ!$A$40:$A$783,$A423,СВЦЭМ!$B$40:$B$783,K$401)+'СЕТ СН'!$F$16</f>
        <v>0</v>
      </c>
      <c r="L423" s="36">
        <f>SUMIFS(СВЦЭМ!$H$40:$H$783,СВЦЭМ!$A$40:$A$783,$A423,СВЦЭМ!$B$40:$B$783,L$401)+'СЕТ СН'!$F$16</f>
        <v>0</v>
      </c>
      <c r="M423" s="36">
        <f>SUMIFS(СВЦЭМ!$H$40:$H$783,СВЦЭМ!$A$40:$A$783,$A423,СВЦЭМ!$B$40:$B$783,M$401)+'СЕТ СН'!$F$16</f>
        <v>0</v>
      </c>
      <c r="N423" s="36">
        <f>SUMIFS(СВЦЭМ!$H$40:$H$783,СВЦЭМ!$A$40:$A$783,$A423,СВЦЭМ!$B$40:$B$783,N$401)+'СЕТ СН'!$F$16</f>
        <v>0</v>
      </c>
      <c r="O423" s="36">
        <f>SUMIFS(СВЦЭМ!$H$40:$H$783,СВЦЭМ!$A$40:$A$783,$A423,СВЦЭМ!$B$40:$B$783,O$401)+'СЕТ СН'!$F$16</f>
        <v>0</v>
      </c>
      <c r="P423" s="36">
        <f>SUMIFS(СВЦЭМ!$H$40:$H$783,СВЦЭМ!$A$40:$A$783,$A423,СВЦЭМ!$B$40:$B$783,P$401)+'СЕТ СН'!$F$16</f>
        <v>0</v>
      </c>
      <c r="Q423" s="36">
        <f>SUMIFS(СВЦЭМ!$H$40:$H$783,СВЦЭМ!$A$40:$A$783,$A423,СВЦЭМ!$B$40:$B$783,Q$401)+'СЕТ СН'!$F$16</f>
        <v>0</v>
      </c>
      <c r="R423" s="36">
        <f>SUMIFS(СВЦЭМ!$H$40:$H$783,СВЦЭМ!$A$40:$A$783,$A423,СВЦЭМ!$B$40:$B$783,R$401)+'СЕТ СН'!$F$16</f>
        <v>0</v>
      </c>
      <c r="S423" s="36">
        <f>SUMIFS(СВЦЭМ!$H$40:$H$783,СВЦЭМ!$A$40:$A$783,$A423,СВЦЭМ!$B$40:$B$783,S$401)+'СЕТ СН'!$F$16</f>
        <v>0</v>
      </c>
      <c r="T423" s="36">
        <f>SUMIFS(СВЦЭМ!$H$40:$H$783,СВЦЭМ!$A$40:$A$783,$A423,СВЦЭМ!$B$40:$B$783,T$401)+'СЕТ СН'!$F$16</f>
        <v>0</v>
      </c>
      <c r="U423" s="36">
        <f>SUMIFS(СВЦЭМ!$H$40:$H$783,СВЦЭМ!$A$40:$A$783,$A423,СВЦЭМ!$B$40:$B$783,U$401)+'СЕТ СН'!$F$16</f>
        <v>0</v>
      </c>
      <c r="V423" s="36">
        <f>SUMIFS(СВЦЭМ!$H$40:$H$783,СВЦЭМ!$A$40:$A$783,$A423,СВЦЭМ!$B$40:$B$783,V$401)+'СЕТ СН'!$F$16</f>
        <v>0</v>
      </c>
      <c r="W423" s="36">
        <f>SUMIFS(СВЦЭМ!$H$40:$H$783,СВЦЭМ!$A$40:$A$783,$A423,СВЦЭМ!$B$40:$B$783,W$401)+'СЕТ СН'!$F$16</f>
        <v>0</v>
      </c>
      <c r="X423" s="36">
        <f>SUMIFS(СВЦЭМ!$H$40:$H$783,СВЦЭМ!$A$40:$A$783,$A423,СВЦЭМ!$B$40:$B$783,X$401)+'СЕТ СН'!$F$16</f>
        <v>0</v>
      </c>
      <c r="Y423" s="36">
        <f>SUMIFS(СВЦЭМ!$H$40:$H$783,СВЦЭМ!$A$40:$A$783,$A423,СВЦЭМ!$B$40:$B$783,Y$401)+'СЕТ СН'!$F$16</f>
        <v>0</v>
      </c>
    </row>
    <row r="424" spans="1:25" ht="15.75" hidden="1" x14ac:dyDescent="0.2">
      <c r="A424" s="35">
        <f t="shared" si="11"/>
        <v>44370</v>
      </c>
      <c r="B424" s="36">
        <f>SUMIFS(СВЦЭМ!$H$40:$H$783,СВЦЭМ!$A$40:$A$783,$A424,СВЦЭМ!$B$40:$B$783,B$401)+'СЕТ СН'!$F$16</f>
        <v>0</v>
      </c>
      <c r="C424" s="36">
        <f>SUMIFS(СВЦЭМ!$H$40:$H$783,СВЦЭМ!$A$40:$A$783,$A424,СВЦЭМ!$B$40:$B$783,C$401)+'СЕТ СН'!$F$16</f>
        <v>0</v>
      </c>
      <c r="D424" s="36">
        <f>SUMIFS(СВЦЭМ!$H$40:$H$783,СВЦЭМ!$A$40:$A$783,$A424,СВЦЭМ!$B$40:$B$783,D$401)+'СЕТ СН'!$F$16</f>
        <v>0</v>
      </c>
      <c r="E424" s="36">
        <f>SUMIFS(СВЦЭМ!$H$40:$H$783,СВЦЭМ!$A$40:$A$783,$A424,СВЦЭМ!$B$40:$B$783,E$401)+'СЕТ СН'!$F$16</f>
        <v>0</v>
      </c>
      <c r="F424" s="36">
        <f>SUMIFS(СВЦЭМ!$H$40:$H$783,СВЦЭМ!$A$40:$A$783,$A424,СВЦЭМ!$B$40:$B$783,F$401)+'СЕТ СН'!$F$16</f>
        <v>0</v>
      </c>
      <c r="G424" s="36">
        <f>SUMIFS(СВЦЭМ!$H$40:$H$783,СВЦЭМ!$A$40:$A$783,$A424,СВЦЭМ!$B$40:$B$783,G$401)+'СЕТ СН'!$F$16</f>
        <v>0</v>
      </c>
      <c r="H424" s="36">
        <f>SUMIFS(СВЦЭМ!$H$40:$H$783,СВЦЭМ!$A$40:$A$783,$A424,СВЦЭМ!$B$40:$B$783,H$401)+'СЕТ СН'!$F$16</f>
        <v>0</v>
      </c>
      <c r="I424" s="36">
        <f>SUMIFS(СВЦЭМ!$H$40:$H$783,СВЦЭМ!$A$40:$A$783,$A424,СВЦЭМ!$B$40:$B$783,I$401)+'СЕТ СН'!$F$16</f>
        <v>0</v>
      </c>
      <c r="J424" s="36">
        <f>SUMIFS(СВЦЭМ!$H$40:$H$783,СВЦЭМ!$A$40:$A$783,$A424,СВЦЭМ!$B$40:$B$783,J$401)+'СЕТ СН'!$F$16</f>
        <v>0</v>
      </c>
      <c r="K424" s="36">
        <f>SUMIFS(СВЦЭМ!$H$40:$H$783,СВЦЭМ!$A$40:$A$783,$A424,СВЦЭМ!$B$40:$B$783,K$401)+'СЕТ СН'!$F$16</f>
        <v>0</v>
      </c>
      <c r="L424" s="36">
        <f>SUMIFS(СВЦЭМ!$H$40:$H$783,СВЦЭМ!$A$40:$A$783,$A424,СВЦЭМ!$B$40:$B$783,L$401)+'СЕТ СН'!$F$16</f>
        <v>0</v>
      </c>
      <c r="M424" s="36">
        <f>SUMIFS(СВЦЭМ!$H$40:$H$783,СВЦЭМ!$A$40:$A$783,$A424,СВЦЭМ!$B$40:$B$783,M$401)+'СЕТ СН'!$F$16</f>
        <v>0</v>
      </c>
      <c r="N424" s="36">
        <f>SUMIFS(СВЦЭМ!$H$40:$H$783,СВЦЭМ!$A$40:$A$783,$A424,СВЦЭМ!$B$40:$B$783,N$401)+'СЕТ СН'!$F$16</f>
        <v>0</v>
      </c>
      <c r="O424" s="36">
        <f>SUMIFS(СВЦЭМ!$H$40:$H$783,СВЦЭМ!$A$40:$A$783,$A424,СВЦЭМ!$B$40:$B$783,O$401)+'СЕТ СН'!$F$16</f>
        <v>0</v>
      </c>
      <c r="P424" s="36">
        <f>SUMIFS(СВЦЭМ!$H$40:$H$783,СВЦЭМ!$A$40:$A$783,$A424,СВЦЭМ!$B$40:$B$783,P$401)+'СЕТ СН'!$F$16</f>
        <v>0</v>
      </c>
      <c r="Q424" s="36">
        <f>SUMIFS(СВЦЭМ!$H$40:$H$783,СВЦЭМ!$A$40:$A$783,$A424,СВЦЭМ!$B$40:$B$783,Q$401)+'СЕТ СН'!$F$16</f>
        <v>0</v>
      </c>
      <c r="R424" s="36">
        <f>SUMIFS(СВЦЭМ!$H$40:$H$783,СВЦЭМ!$A$40:$A$783,$A424,СВЦЭМ!$B$40:$B$783,R$401)+'СЕТ СН'!$F$16</f>
        <v>0</v>
      </c>
      <c r="S424" s="36">
        <f>SUMIFS(СВЦЭМ!$H$40:$H$783,СВЦЭМ!$A$40:$A$783,$A424,СВЦЭМ!$B$40:$B$783,S$401)+'СЕТ СН'!$F$16</f>
        <v>0</v>
      </c>
      <c r="T424" s="36">
        <f>SUMIFS(СВЦЭМ!$H$40:$H$783,СВЦЭМ!$A$40:$A$783,$A424,СВЦЭМ!$B$40:$B$783,T$401)+'СЕТ СН'!$F$16</f>
        <v>0</v>
      </c>
      <c r="U424" s="36">
        <f>SUMIFS(СВЦЭМ!$H$40:$H$783,СВЦЭМ!$A$40:$A$783,$A424,СВЦЭМ!$B$40:$B$783,U$401)+'СЕТ СН'!$F$16</f>
        <v>0</v>
      </c>
      <c r="V424" s="36">
        <f>SUMIFS(СВЦЭМ!$H$40:$H$783,СВЦЭМ!$A$40:$A$783,$A424,СВЦЭМ!$B$40:$B$783,V$401)+'СЕТ СН'!$F$16</f>
        <v>0</v>
      </c>
      <c r="W424" s="36">
        <f>SUMIFS(СВЦЭМ!$H$40:$H$783,СВЦЭМ!$A$40:$A$783,$A424,СВЦЭМ!$B$40:$B$783,W$401)+'СЕТ СН'!$F$16</f>
        <v>0</v>
      </c>
      <c r="X424" s="36">
        <f>SUMIFS(СВЦЭМ!$H$40:$H$783,СВЦЭМ!$A$40:$A$783,$A424,СВЦЭМ!$B$40:$B$783,X$401)+'СЕТ СН'!$F$16</f>
        <v>0</v>
      </c>
      <c r="Y424" s="36">
        <f>SUMIFS(СВЦЭМ!$H$40:$H$783,СВЦЭМ!$A$40:$A$783,$A424,СВЦЭМ!$B$40:$B$783,Y$401)+'СЕТ СН'!$F$16</f>
        <v>0</v>
      </c>
    </row>
    <row r="425" spans="1:25" ht="15.75" hidden="1" x14ac:dyDescent="0.2">
      <c r="A425" s="35">
        <f t="shared" si="11"/>
        <v>44371</v>
      </c>
      <c r="B425" s="36">
        <f>SUMIFS(СВЦЭМ!$H$40:$H$783,СВЦЭМ!$A$40:$A$783,$A425,СВЦЭМ!$B$40:$B$783,B$401)+'СЕТ СН'!$F$16</f>
        <v>0</v>
      </c>
      <c r="C425" s="36">
        <f>SUMIFS(СВЦЭМ!$H$40:$H$783,СВЦЭМ!$A$40:$A$783,$A425,СВЦЭМ!$B$40:$B$783,C$401)+'СЕТ СН'!$F$16</f>
        <v>0</v>
      </c>
      <c r="D425" s="36">
        <f>SUMIFS(СВЦЭМ!$H$40:$H$783,СВЦЭМ!$A$40:$A$783,$A425,СВЦЭМ!$B$40:$B$783,D$401)+'СЕТ СН'!$F$16</f>
        <v>0</v>
      </c>
      <c r="E425" s="36">
        <f>SUMIFS(СВЦЭМ!$H$40:$H$783,СВЦЭМ!$A$40:$A$783,$A425,СВЦЭМ!$B$40:$B$783,E$401)+'СЕТ СН'!$F$16</f>
        <v>0</v>
      </c>
      <c r="F425" s="36">
        <f>SUMIFS(СВЦЭМ!$H$40:$H$783,СВЦЭМ!$A$40:$A$783,$A425,СВЦЭМ!$B$40:$B$783,F$401)+'СЕТ СН'!$F$16</f>
        <v>0</v>
      </c>
      <c r="G425" s="36">
        <f>SUMIFS(СВЦЭМ!$H$40:$H$783,СВЦЭМ!$A$40:$A$783,$A425,СВЦЭМ!$B$40:$B$783,G$401)+'СЕТ СН'!$F$16</f>
        <v>0</v>
      </c>
      <c r="H425" s="36">
        <f>SUMIFS(СВЦЭМ!$H$40:$H$783,СВЦЭМ!$A$40:$A$783,$A425,СВЦЭМ!$B$40:$B$783,H$401)+'СЕТ СН'!$F$16</f>
        <v>0</v>
      </c>
      <c r="I425" s="36">
        <f>SUMIFS(СВЦЭМ!$H$40:$H$783,СВЦЭМ!$A$40:$A$783,$A425,СВЦЭМ!$B$40:$B$783,I$401)+'СЕТ СН'!$F$16</f>
        <v>0</v>
      </c>
      <c r="J425" s="36">
        <f>SUMIFS(СВЦЭМ!$H$40:$H$783,СВЦЭМ!$A$40:$A$783,$A425,СВЦЭМ!$B$40:$B$783,J$401)+'СЕТ СН'!$F$16</f>
        <v>0</v>
      </c>
      <c r="K425" s="36">
        <f>SUMIFS(СВЦЭМ!$H$40:$H$783,СВЦЭМ!$A$40:$A$783,$A425,СВЦЭМ!$B$40:$B$783,K$401)+'СЕТ СН'!$F$16</f>
        <v>0</v>
      </c>
      <c r="L425" s="36">
        <f>SUMIFS(СВЦЭМ!$H$40:$H$783,СВЦЭМ!$A$40:$A$783,$A425,СВЦЭМ!$B$40:$B$783,L$401)+'СЕТ СН'!$F$16</f>
        <v>0</v>
      </c>
      <c r="M425" s="36">
        <f>SUMIFS(СВЦЭМ!$H$40:$H$783,СВЦЭМ!$A$40:$A$783,$A425,СВЦЭМ!$B$40:$B$783,M$401)+'СЕТ СН'!$F$16</f>
        <v>0</v>
      </c>
      <c r="N425" s="36">
        <f>SUMIFS(СВЦЭМ!$H$40:$H$783,СВЦЭМ!$A$40:$A$783,$A425,СВЦЭМ!$B$40:$B$783,N$401)+'СЕТ СН'!$F$16</f>
        <v>0</v>
      </c>
      <c r="O425" s="36">
        <f>SUMIFS(СВЦЭМ!$H$40:$H$783,СВЦЭМ!$A$40:$A$783,$A425,СВЦЭМ!$B$40:$B$783,O$401)+'СЕТ СН'!$F$16</f>
        <v>0</v>
      </c>
      <c r="P425" s="36">
        <f>SUMIFS(СВЦЭМ!$H$40:$H$783,СВЦЭМ!$A$40:$A$783,$A425,СВЦЭМ!$B$40:$B$783,P$401)+'СЕТ СН'!$F$16</f>
        <v>0</v>
      </c>
      <c r="Q425" s="36">
        <f>SUMIFS(СВЦЭМ!$H$40:$H$783,СВЦЭМ!$A$40:$A$783,$A425,СВЦЭМ!$B$40:$B$783,Q$401)+'СЕТ СН'!$F$16</f>
        <v>0</v>
      </c>
      <c r="R425" s="36">
        <f>SUMIFS(СВЦЭМ!$H$40:$H$783,СВЦЭМ!$A$40:$A$783,$A425,СВЦЭМ!$B$40:$B$783,R$401)+'СЕТ СН'!$F$16</f>
        <v>0</v>
      </c>
      <c r="S425" s="36">
        <f>SUMIFS(СВЦЭМ!$H$40:$H$783,СВЦЭМ!$A$40:$A$783,$A425,СВЦЭМ!$B$40:$B$783,S$401)+'СЕТ СН'!$F$16</f>
        <v>0</v>
      </c>
      <c r="T425" s="36">
        <f>SUMIFS(СВЦЭМ!$H$40:$H$783,СВЦЭМ!$A$40:$A$783,$A425,СВЦЭМ!$B$40:$B$783,T$401)+'СЕТ СН'!$F$16</f>
        <v>0</v>
      </c>
      <c r="U425" s="36">
        <f>SUMIFS(СВЦЭМ!$H$40:$H$783,СВЦЭМ!$A$40:$A$783,$A425,СВЦЭМ!$B$40:$B$783,U$401)+'СЕТ СН'!$F$16</f>
        <v>0</v>
      </c>
      <c r="V425" s="36">
        <f>SUMIFS(СВЦЭМ!$H$40:$H$783,СВЦЭМ!$A$40:$A$783,$A425,СВЦЭМ!$B$40:$B$783,V$401)+'СЕТ СН'!$F$16</f>
        <v>0</v>
      </c>
      <c r="W425" s="36">
        <f>SUMIFS(СВЦЭМ!$H$40:$H$783,СВЦЭМ!$A$40:$A$783,$A425,СВЦЭМ!$B$40:$B$783,W$401)+'СЕТ СН'!$F$16</f>
        <v>0</v>
      </c>
      <c r="X425" s="36">
        <f>SUMIFS(СВЦЭМ!$H$40:$H$783,СВЦЭМ!$A$40:$A$783,$A425,СВЦЭМ!$B$40:$B$783,X$401)+'СЕТ СН'!$F$16</f>
        <v>0</v>
      </c>
      <c r="Y425" s="36">
        <f>SUMIFS(СВЦЭМ!$H$40:$H$783,СВЦЭМ!$A$40:$A$783,$A425,СВЦЭМ!$B$40:$B$783,Y$401)+'СЕТ СН'!$F$16</f>
        <v>0</v>
      </c>
    </row>
    <row r="426" spans="1:25" ht="15.75" hidden="1" x14ac:dyDescent="0.2">
      <c r="A426" s="35">
        <f t="shared" si="11"/>
        <v>44372</v>
      </c>
      <c r="B426" s="36">
        <f>SUMIFS(СВЦЭМ!$H$40:$H$783,СВЦЭМ!$A$40:$A$783,$A426,СВЦЭМ!$B$40:$B$783,B$401)+'СЕТ СН'!$F$16</f>
        <v>0</v>
      </c>
      <c r="C426" s="36">
        <f>SUMIFS(СВЦЭМ!$H$40:$H$783,СВЦЭМ!$A$40:$A$783,$A426,СВЦЭМ!$B$40:$B$783,C$401)+'СЕТ СН'!$F$16</f>
        <v>0</v>
      </c>
      <c r="D426" s="36">
        <f>SUMIFS(СВЦЭМ!$H$40:$H$783,СВЦЭМ!$A$40:$A$783,$A426,СВЦЭМ!$B$40:$B$783,D$401)+'СЕТ СН'!$F$16</f>
        <v>0</v>
      </c>
      <c r="E426" s="36">
        <f>SUMIFS(СВЦЭМ!$H$40:$H$783,СВЦЭМ!$A$40:$A$783,$A426,СВЦЭМ!$B$40:$B$783,E$401)+'СЕТ СН'!$F$16</f>
        <v>0</v>
      </c>
      <c r="F426" s="36">
        <f>SUMIFS(СВЦЭМ!$H$40:$H$783,СВЦЭМ!$A$40:$A$783,$A426,СВЦЭМ!$B$40:$B$783,F$401)+'СЕТ СН'!$F$16</f>
        <v>0</v>
      </c>
      <c r="G426" s="36">
        <f>SUMIFS(СВЦЭМ!$H$40:$H$783,СВЦЭМ!$A$40:$A$783,$A426,СВЦЭМ!$B$40:$B$783,G$401)+'СЕТ СН'!$F$16</f>
        <v>0</v>
      </c>
      <c r="H426" s="36">
        <f>SUMIFS(СВЦЭМ!$H$40:$H$783,СВЦЭМ!$A$40:$A$783,$A426,СВЦЭМ!$B$40:$B$783,H$401)+'СЕТ СН'!$F$16</f>
        <v>0</v>
      </c>
      <c r="I426" s="36">
        <f>SUMIFS(СВЦЭМ!$H$40:$H$783,СВЦЭМ!$A$40:$A$783,$A426,СВЦЭМ!$B$40:$B$783,I$401)+'СЕТ СН'!$F$16</f>
        <v>0</v>
      </c>
      <c r="J426" s="36">
        <f>SUMIFS(СВЦЭМ!$H$40:$H$783,СВЦЭМ!$A$40:$A$783,$A426,СВЦЭМ!$B$40:$B$783,J$401)+'СЕТ СН'!$F$16</f>
        <v>0</v>
      </c>
      <c r="K426" s="36">
        <f>SUMIFS(СВЦЭМ!$H$40:$H$783,СВЦЭМ!$A$40:$A$783,$A426,СВЦЭМ!$B$40:$B$783,K$401)+'СЕТ СН'!$F$16</f>
        <v>0</v>
      </c>
      <c r="L426" s="36">
        <f>SUMIFS(СВЦЭМ!$H$40:$H$783,СВЦЭМ!$A$40:$A$783,$A426,СВЦЭМ!$B$40:$B$783,L$401)+'СЕТ СН'!$F$16</f>
        <v>0</v>
      </c>
      <c r="M426" s="36">
        <f>SUMIFS(СВЦЭМ!$H$40:$H$783,СВЦЭМ!$A$40:$A$783,$A426,СВЦЭМ!$B$40:$B$783,M$401)+'СЕТ СН'!$F$16</f>
        <v>0</v>
      </c>
      <c r="N426" s="36">
        <f>SUMIFS(СВЦЭМ!$H$40:$H$783,СВЦЭМ!$A$40:$A$783,$A426,СВЦЭМ!$B$40:$B$783,N$401)+'СЕТ СН'!$F$16</f>
        <v>0</v>
      </c>
      <c r="O426" s="36">
        <f>SUMIFS(СВЦЭМ!$H$40:$H$783,СВЦЭМ!$A$40:$A$783,$A426,СВЦЭМ!$B$40:$B$783,O$401)+'СЕТ СН'!$F$16</f>
        <v>0</v>
      </c>
      <c r="P426" s="36">
        <f>SUMIFS(СВЦЭМ!$H$40:$H$783,СВЦЭМ!$A$40:$A$783,$A426,СВЦЭМ!$B$40:$B$783,P$401)+'СЕТ СН'!$F$16</f>
        <v>0</v>
      </c>
      <c r="Q426" s="36">
        <f>SUMIFS(СВЦЭМ!$H$40:$H$783,СВЦЭМ!$A$40:$A$783,$A426,СВЦЭМ!$B$40:$B$783,Q$401)+'СЕТ СН'!$F$16</f>
        <v>0</v>
      </c>
      <c r="R426" s="36">
        <f>SUMIFS(СВЦЭМ!$H$40:$H$783,СВЦЭМ!$A$40:$A$783,$A426,СВЦЭМ!$B$40:$B$783,R$401)+'СЕТ СН'!$F$16</f>
        <v>0</v>
      </c>
      <c r="S426" s="36">
        <f>SUMIFS(СВЦЭМ!$H$40:$H$783,СВЦЭМ!$A$40:$A$783,$A426,СВЦЭМ!$B$40:$B$783,S$401)+'СЕТ СН'!$F$16</f>
        <v>0</v>
      </c>
      <c r="T426" s="36">
        <f>SUMIFS(СВЦЭМ!$H$40:$H$783,СВЦЭМ!$A$40:$A$783,$A426,СВЦЭМ!$B$40:$B$783,T$401)+'СЕТ СН'!$F$16</f>
        <v>0</v>
      </c>
      <c r="U426" s="36">
        <f>SUMIFS(СВЦЭМ!$H$40:$H$783,СВЦЭМ!$A$40:$A$783,$A426,СВЦЭМ!$B$40:$B$783,U$401)+'СЕТ СН'!$F$16</f>
        <v>0</v>
      </c>
      <c r="V426" s="36">
        <f>SUMIFS(СВЦЭМ!$H$40:$H$783,СВЦЭМ!$A$40:$A$783,$A426,СВЦЭМ!$B$40:$B$783,V$401)+'СЕТ СН'!$F$16</f>
        <v>0</v>
      </c>
      <c r="W426" s="36">
        <f>SUMIFS(СВЦЭМ!$H$40:$H$783,СВЦЭМ!$A$40:$A$783,$A426,СВЦЭМ!$B$40:$B$783,W$401)+'СЕТ СН'!$F$16</f>
        <v>0</v>
      </c>
      <c r="X426" s="36">
        <f>SUMIFS(СВЦЭМ!$H$40:$H$783,СВЦЭМ!$A$40:$A$783,$A426,СВЦЭМ!$B$40:$B$783,X$401)+'СЕТ СН'!$F$16</f>
        <v>0</v>
      </c>
      <c r="Y426" s="36">
        <f>SUMIFS(СВЦЭМ!$H$40:$H$783,СВЦЭМ!$A$40:$A$783,$A426,СВЦЭМ!$B$40:$B$783,Y$401)+'СЕТ СН'!$F$16</f>
        <v>0</v>
      </c>
    </row>
    <row r="427" spans="1:25" ht="15.75" hidden="1" x14ac:dyDescent="0.2">
      <c r="A427" s="35">
        <f t="shared" si="11"/>
        <v>44373</v>
      </c>
      <c r="B427" s="36">
        <f>SUMIFS(СВЦЭМ!$H$40:$H$783,СВЦЭМ!$A$40:$A$783,$A427,СВЦЭМ!$B$40:$B$783,B$401)+'СЕТ СН'!$F$16</f>
        <v>0</v>
      </c>
      <c r="C427" s="36">
        <f>SUMIFS(СВЦЭМ!$H$40:$H$783,СВЦЭМ!$A$40:$A$783,$A427,СВЦЭМ!$B$40:$B$783,C$401)+'СЕТ СН'!$F$16</f>
        <v>0</v>
      </c>
      <c r="D427" s="36">
        <f>SUMIFS(СВЦЭМ!$H$40:$H$783,СВЦЭМ!$A$40:$A$783,$A427,СВЦЭМ!$B$40:$B$783,D$401)+'СЕТ СН'!$F$16</f>
        <v>0</v>
      </c>
      <c r="E427" s="36">
        <f>SUMIFS(СВЦЭМ!$H$40:$H$783,СВЦЭМ!$A$40:$A$783,$A427,СВЦЭМ!$B$40:$B$783,E$401)+'СЕТ СН'!$F$16</f>
        <v>0</v>
      </c>
      <c r="F427" s="36">
        <f>SUMIFS(СВЦЭМ!$H$40:$H$783,СВЦЭМ!$A$40:$A$783,$A427,СВЦЭМ!$B$40:$B$783,F$401)+'СЕТ СН'!$F$16</f>
        <v>0</v>
      </c>
      <c r="G427" s="36">
        <f>SUMIFS(СВЦЭМ!$H$40:$H$783,СВЦЭМ!$A$40:$A$783,$A427,СВЦЭМ!$B$40:$B$783,G$401)+'СЕТ СН'!$F$16</f>
        <v>0</v>
      </c>
      <c r="H427" s="36">
        <f>SUMIFS(СВЦЭМ!$H$40:$H$783,СВЦЭМ!$A$40:$A$783,$A427,СВЦЭМ!$B$40:$B$783,H$401)+'СЕТ СН'!$F$16</f>
        <v>0</v>
      </c>
      <c r="I427" s="36">
        <f>SUMIFS(СВЦЭМ!$H$40:$H$783,СВЦЭМ!$A$40:$A$783,$A427,СВЦЭМ!$B$40:$B$783,I$401)+'СЕТ СН'!$F$16</f>
        <v>0</v>
      </c>
      <c r="J427" s="36">
        <f>SUMIFS(СВЦЭМ!$H$40:$H$783,СВЦЭМ!$A$40:$A$783,$A427,СВЦЭМ!$B$40:$B$783,J$401)+'СЕТ СН'!$F$16</f>
        <v>0</v>
      </c>
      <c r="K427" s="36">
        <f>SUMIFS(СВЦЭМ!$H$40:$H$783,СВЦЭМ!$A$40:$A$783,$A427,СВЦЭМ!$B$40:$B$783,K$401)+'СЕТ СН'!$F$16</f>
        <v>0</v>
      </c>
      <c r="L427" s="36">
        <f>SUMIFS(СВЦЭМ!$H$40:$H$783,СВЦЭМ!$A$40:$A$783,$A427,СВЦЭМ!$B$40:$B$783,L$401)+'СЕТ СН'!$F$16</f>
        <v>0</v>
      </c>
      <c r="M427" s="36">
        <f>SUMIFS(СВЦЭМ!$H$40:$H$783,СВЦЭМ!$A$40:$A$783,$A427,СВЦЭМ!$B$40:$B$783,M$401)+'СЕТ СН'!$F$16</f>
        <v>0</v>
      </c>
      <c r="N427" s="36">
        <f>SUMIFS(СВЦЭМ!$H$40:$H$783,СВЦЭМ!$A$40:$A$783,$A427,СВЦЭМ!$B$40:$B$783,N$401)+'СЕТ СН'!$F$16</f>
        <v>0</v>
      </c>
      <c r="O427" s="36">
        <f>SUMIFS(СВЦЭМ!$H$40:$H$783,СВЦЭМ!$A$40:$A$783,$A427,СВЦЭМ!$B$40:$B$783,O$401)+'СЕТ СН'!$F$16</f>
        <v>0</v>
      </c>
      <c r="P427" s="36">
        <f>SUMIFS(СВЦЭМ!$H$40:$H$783,СВЦЭМ!$A$40:$A$783,$A427,СВЦЭМ!$B$40:$B$783,P$401)+'СЕТ СН'!$F$16</f>
        <v>0</v>
      </c>
      <c r="Q427" s="36">
        <f>SUMIFS(СВЦЭМ!$H$40:$H$783,СВЦЭМ!$A$40:$A$783,$A427,СВЦЭМ!$B$40:$B$783,Q$401)+'СЕТ СН'!$F$16</f>
        <v>0</v>
      </c>
      <c r="R427" s="36">
        <f>SUMIFS(СВЦЭМ!$H$40:$H$783,СВЦЭМ!$A$40:$A$783,$A427,СВЦЭМ!$B$40:$B$783,R$401)+'СЕТ СН'!$F$16</f>
        <v>0</v>
      </c>
      <c r="S427" s="36">
        <f>SUMIFS(СВЦЭМ!$H$40:$H$783,СВЦЭМ!$A$40:$A$783,$A427,СВЦЭМ!$B$40:$B$783,S$401)+'СЕТ СН'!$F$16</f>
        <v>0</v>
      </c>
      <c r="T427" s="36">
        <f>SUMIFS(СВЦЭМ!$H$40:$H$783,СВЦЭМ!$A$40:$A$783,$A427,СВЦЭМ!$B$40:$B$783,T$401)+'СЕТ СН'!$F$16</f>
        <v>0</v>
      </c>
      <c r="U427" s="36">
        <f>SUMIFS(СВЦЭМ!$H$40:$H$783,СВЦЭМ!$A$40:$A$783,$A427,СВЦЭМ!$B$40:$B$783,U$401)+'СЕТ СН'!$F$16</f>
        <v>0</v>
      </c>
      <c r="V427" s="36">
        <f>SUMIFS(СВЦЭМ!$H$40:$H$783,СВЦЭМ!$A$40:$A$783,$A427,СВЦЭМ!$B$40:$B$783,V$401)+'СЕТ СН'!$F$16</f>
        <v>0</v>
      </c>
      <c r="W427" s="36">
        <f>SUMIFS(СВЦЭМ!$H$40:$H$783,СВЦЭМ!$A$40:$A$783,$A427,СВЦЭМ!$B$40:$B$783,W$401)+'СЕТ СН'!$F$16</f>
        <v>0</v>
      </c>
      <c r="X427" s="36">
        <f>SUMIFS(СВЦЭМ!$H$40:$H$783,СВЦЭМ!$A$40:$A$783,$A427,СВЦЭМ!$B$40:$B$783,X$401)+'СЕТ СН'!$F$16</f>
        <v>0</v>
      </c>
      <c r="Y427" s="36">
        <f>SUMIFS(СВЦЭМ!$H$40:$H$783,СВЦЭМ!$A$40:$A$783,$A427,СВЦЭМ!$B$40:$B$783,Y$401)+'СЕТ СН'!$F$16</f>
        <v>0</v>
      </c>
    </row>
    <row r="428" spans="1:25" ht="15.75" hidden="1" x14ac:dyDescent="0.2">
      <c r="A428" s="35">
        <f t="shared" si="11"/>
        <v>44374</v>
      </c>
      <c r="B428" s="36">
        <f>SUMIFS(СВЦЭМ!$H$40:$H$783,СВЦЭМ!$A$40:$A$783,$A428,СВЦЭМ!$B$40:$B$783,B$401)+'СЕТ СН'!$F$16</f>
        <v>0</v>
      </c>
      <c r="C428" s="36">
        <f>SUMIFS(СВЦЭМ!$H$40:$H$783,СВЦЭМ!$A$40:$A$783,$A428,СВЦЭМ!$B$40:$B$783,C$401)+'СЕТ СН'!$F$16</f>
        <v>0</v>
      </c>
      <c r="D428" s="36">
        <f>SUMIFS(СВЦЭМ!$H$40:$H$783,СВЦЭМ!$A$40:$A$783,$A428,СВЦЭМ!$B$40:$B$783,D$401)+'СЕТ СН'!$F$16</f>
        <v>0</v>
      </c>
      <c r="E428" s="36">
        <f>SUMIFS(СВЦЭМ!$H$40:$H$783,СВЦЭМ!$A$40:$A$783,$A428,СВЦЭМ!$B$40:$B$783,E$401)+'СЕТ СН'!$F$16</f>
        <v>0</v>
      </c>
      <c r="F428" s="36">
        <f>SUMIFS(СВЦЭМ!$H$40:$H$783,СВЦЭМ!$A$40:$A$783,$A428,СВЦЭМ!$B$40:$B$783,F$401)+'СЕТ СН'!$F$16</f>
        <v>0</v>
      </c>
      <c r="G428" s="36">
        <f>SUMIFS(СВЦЭМ!$H$40:$H$783,СВЦЭМ!$A$40:$A$783,$A428,СВЦЭМ!$B$40:$B$783,G$401)+'СЕТ СН'!$F$16</f>
        <v>0</v>
      </c>
      <c r="H428" s="36">
        <f>SUMIFS(СВЦЭМ!$H$40:$H$783,СВЦЭМ!$A$40:$A$783,$A428,СВЦЭМ!$B$40:$B$783,H$401)+'СЕТ СН'!$F$16</f>
        <v>0</v>
      </c>
      <c r="I428" s="36">
        <f>SUMIFS(СВЦЭМ!$H$40:$H$783,СВЦЭМ!$A$40:$A$783,$A428,СВЦЭМ!$B$40:$B$783,I$401)+'СЕТ СН'!$F$16</f>
        <v>0</v>
      </c>
      <c r="J428" s="36">
        <f>SUMIFS(СВЦЭМ!$H$40:$H$783,СВЦЭМ!$A$40:$A$783,$A428,СВЦЭМ!$B$40:$B$783,J$401)+'СЕТ СН'!$F$16</f>
        <v>0</v>
      </c>
      <c r="K428" s="36">
        <f>SUMIFS(СВЦЭМ!$H$40:$H$783,СВЦЭМ!$A$40:$A$783,$A428,СВЦЭМ!$B$40:$B$783,K$401)+'СЕТ СН'!$F$16</f>
        <v>0</v>
      </c>
      <c r="L428" s="36">
        <f>SUMIFS(СВЦЭМ!$H$40:$H$783,СВЦЭМ!$A$40:$A$783,$A428,СВЦЭМ!$B$40:$B$783,L$401)+'СЕТ СН'!$F$16</f>
        <v>0</v>
      </c>
      <c r="M428" s="36">
        <f>SUMIFS(СВЦЭМ!$H$40:$H$783,СВЦЭМ!$A$40:$A$783,$A428,СВЦЭМ!$B$40:$B$783,M$401)+'СЕТ СН'!$F$16</f>
        <v>0</v>
      </c>
      <c r="N428" s="36">
        <f>SUMIFS(СВЦЭМ!$H$40:$H$783,СВЦЭМ!$A$40:$A$783,$A428,СВЦЭМ!$B$40:$B$783,N$401)+'СЕТ СН'!$F$16</f>
        <v>0</v>
      </c>
      <c r="O428" s="36">
        <f>SUMIFS(СВЦЭМ!$H$40:$H$783,СВЦЭМ!$A$40:$A$783,$A428,СВЦЭМ!$B$40:$B$783,O$401)+'СЕТ СН'!$F$16</f>
        <v>0</v>
      </c>
      <c r="P428" s="36">
        <f>SUMIFS(СВЦЭМ!$H$40:$H$783,СВЦЭМ!$A$40:$A$783,$A428,СВЦЭМ!$B$40:$B$783,P$401)+'СЕТ СН'!$F$16</f>
        <v>0</v>
      </c>
      <c r="Q428" s="36">
        <f>SUMIFS(СВЦЭМ!$H$40:$H$783,СВЦЭМ!$A$40:$A$783,$A428,СВЦЭМ!$B$40:$B$783,Q$401)+'СЕТ СН'!$F$16</f>
        <v>0</v>
      </c>
      <c r="R428" s="36">
        <f>SUMIFS(СВЦЭМ!$H$40:$H$783,СВЦЭМ!$A$40:$A$783,$A428,СВЦЭМ!$B$40:$B$783,R$401)+'СЕТ СН'!$F$16</f>
        <v>0</v>
      </c>
      <c r="S428" s="36">
        <f>SUMIFS(СВЦЭМ!$H$40:$H$783,СВЦЭМ!$A$40:$A$783,$A428,СВЦЭМ!$B$40:$B$783,S$401)+'СЕТ СН'!$F$16</f>
        <v>0</v>
      </c>
      <c r="T428" s="36">
        <f>SUMIFS(СВЦЭМ!$H$40:$H$783,СВЦЭМ!$A$40:$A$783,$A428,СВЦЭМ!$B$40:$B$783,T$401)+'СЕТ СН'!$F$16</f>
        <v>0</v>
      </c>
      <c r="U428" s="36">
        <f>SUMIFS(СВЦЭМ!$H$40:$H$783,СВЦЭМ!$A$40:$A$783,$A428,СВЦЭМ!$B$40:$B$783,U$401)+'СЕТ СН'!$F$16</f>
        <v>0</v>
      </c>
      <c r="V428" s="36">
        <f>SUMIFS(СВЦЭМ!$H$40:$H$783,СВЦЭМ!$A$40:$A$783,$A428,СВЦЭМ!$B$40:$B$783,V$401)+'СЕТ СН'!$F$16</f>
        <v>0</v>
      </c>
      <c r="W428" s="36">
        <f>SUMIFS(СВЦЭМ!$H$40:$H$783,СВЦЭМ!$A$40:$A$783,$A428,СВЦЭМ!$B$40:$B$783,W$401)+'СЕТ СН'!$F$16</f>
        <v>0</v>
      </c>
      <c r="X428" s="36">
        <f>SUMIFS(СВЦЭМ!$H$40:$H$783,СВЦЭМ!$A$40:$A$783,$A428,СВЦЭМ!$B$40:$B$783,X$401)+'СЕТ СН'!$F$16</f>
        <v>0</v>
      </c>
      <c r="Y428" s="36">
        <f>SUMIFS(СВЦЭМ!$H$40:$H$783,СВЦЭМ!$A$40:$A$783,$A428,СВЦЭМ!$B$40:$B$783,Y$401)+'СЕТ СН'!$F$16</f>
        <v>0</v>
      </c>
    </row>
    <row r="429" spans="1:25" ht="15.75" hidden="1" x14ac:dyDescent="0.2">
      <c r="A429" s="35">
        <f t="shared" si="11"/>
        <v>44375</v>
      </c>
      <c r="B429" s="36">
        <f>SUMIFS(СВЦЭМ!$H$40:$H$783,СВЦЭМ!$A$40:$A$783,$A429,СВЦЭМ!$B$40:$B$783,B$401)+'СЕТ СН'!$F$16</f>
        <v>0</v>
      </c>
      <c r="C429" s="36">
        <f>SUMIFS(СВЦЭМ!$H$40:$H$783,СВЦЭМ!$A$40:$A$783,$A429,СВЦЭМ!$B$40:$B$783,C$401)+'СЕТ СН'!$F$16</f>
        <v>0</v>
      </c>
      <c r="D429" s="36">
        <f>SUMIFS(СВЦЭМ!$H$40:$H$783,СВЦЭМ!$A$40:$A$783,$A429,СВЦЭМ!$B$40:$B$783,D$401)+'СЕТ СН'!$F$16</f>
        <v>0</v>
      </c>
      <c r="E429" s="36">
        <f>SUMIFS(СВЦЭМ!$H$40:$H$783,СВЦЭМ!$A$40:$A$783,$A429,СВЦЭМ!$B$40:$B$783,E$401)+'СЕТ СН'!$F$16</f>
        <v>0</v>
      </c>
      <c r="F429" s="36">
        <f>SUMIFS(СВЦЭМ!$H$40:$H$783,СВЦЭМ!$A$40:$A$783,$A429,СВЦЭМ!$B$40:$B$783,F$401)+'СЕТ СН'!$F$16</f>
        <v>0</v>
      </c>
      <c r="G429" s="36">
        <f>SUMIFS(СВЦЭМ!$H$40:$H$783,СВЦЭМ!$A$40:$A$783,$A429,СВЦЭМ!$B$40:$B$783,G$401)+'СЕТ СН'!$F$16</f>
        <v>0</v>
      </c>
      <c r="H429" s="36">
        <f>SUMIFS(СВЦЭМ!$H$40:$H$783,СВЦЭМ!$A$40:$A$783,$A429,СВЦЭМ!$B$40:$B$783,H$401)+'СЕТ СН'!$F$16</f>
        <v>0</v>
      </c>
      <c r="I429" s="36">
        <f>SUMIFS(СВЦЭМ!$H$40:$H$783,СВЦЭМ!$A$40:$A$783,$A429,СВЦЭМ!$B$40:$B$783,I$401)+'СЕТ СН'!$F$16</f>
        <v>0</v>
      </c>
      <c r="J429" s="36">
        <f>SUMIFS(СВЦЭМ!$H$40:$H$783,СВЦЭМ!$A$40:$A$783,$A429,СВЦЭМ!$B$40:$B$783,J$401)+'СЕТ СН'!$F$16</f>
        <v>0</v>
      </c>
      <c r="K429" s="36">
        <f>SUMIFS(СВЦЭМ!$H$40:$H$783,СВЦЭМ!$A$40:$A$783,$A429,СВЦЭМ!$B$40:$B$783,K$401)+'СЕТ СН'!$F$16</f>
        <v>0</v>
      </c>
      <c r="L429" s="36">
        <f>SUMIFS(СВЦЭМ!$H$40:$H$783,СВЦЭМ!$A$40:$A$783,$A429,СВЦЭМ!$B$40:$B$783,L$401)+'СЕТ СН'!$F$16</f>
        <v>0</v>
      </c>
      <c r="M429" s="36">
        <f>SUMIFS(СВЦЭМ!$H$40:$H$783,СВЦЭМ!$A$40:$A$783,$A429,СВЦЭМ!$B$40:$B$783,M$401)+'СЕТ СН'!$F$16</f>
        <v>0</v>
      </c>
      <c r="N429" s="36">
        <f>SUMIFS(СВЦЭМ!$H$40:$H$783,СВЦЭМ!$A$40:$A$783,$A429,СВЦЭМ!$B$40:$B$783,N$401)+'СЕТ СН'!$F$16</f>
        <v>0</v>
      </c>
      <c r="O429" s="36">
        <f>SUMIFS(СВЦЭМ!$H$40:$H$783,СВЦЭМ!$A$40:$A$783,$A429,СВЦЭМ!$B$40:$B$783,O$401)+'СЕТ СН'!$F$16</f>
        <v>0</v>
      </c>
      <c r="P429" s="36">
        <f>SUMIFS(СВЦЭМ!$H$40:$H$783,СВЦЭМ!$A$40:$A$783,$A429,СВЦЭМ!$B$40:$B$783,P$401)+'СЕТ СН'!$F$16</f>
        <v>0</v>
      </c>
      <c r="Q429" s="36">
        <f>SUMIFS(СВЦЭМ!$H$40:$H$783,СВЦЭМ!$A$40:$A$783,$A429,СВЦЭМ!$B$40:$B$783,Q$401)+'СЕТ СН'!$F$16</f>
        <v>0</v>
      </c>
      <c r="R429" s="36">
        <f>SUMIFS(СВЦЭМ!$H$40:$H$783,СВЦЭМ!$A$40:$A$783,$A429,СВЦЭМ!$B$40:$B$783,R$401)+'СЕТ СН'!$F$16</f>
        <v>0</v>
      </c>
      <c r="S429" s="36">
        <f>SUMIFS(СВЦЭМ!$H$40:$H$783,СВЦЭМ!$A$40:$A$783,$A429,СВЦЭМ!$B$40:$B$783,S$401)+'СЕТ СН'!$F$16</f>
        <v>0</v>
      </c>
      <c r="T429" s="36">
        <f>SUMIFS(СВЦЭМ!$H$40:$H$783,СВЦЭМ!$A$40:$A$783,$A429,СВЦЭМ!$B$40:$B$783,T$401)+'СЕТ СН'!$F$16</f>
        <v>0</v>
      </c>
      <c r="U429" s="36">
        <f>SUMIFS(СВЦЭМ!$H$40:$H$783,СВЦЭМ!$A$40:$A$783,$A429,СВЦЭМ!$B$40:$B$783,U$401)+'СЕТ СН'!$F$16</f>
        <v>0</v>
      </c>
      <c r="V429" s="36">
        <f>SUMIFS(СВЦЭМ!$H$40:$H$783,СВЦЭМ!$A$40:$A$783,$A429,СВЦЭМ!$B$40:$B$783,V$401)+'СЕТ СН'!$F$16</f>
        <v>0</v>
      </c>
      <c r="W429" s="36">
        <f>SUMIFS(СВЦЭМ!$H$40:$H$783,СВЦЭМ!$A$40:$A$783,$A429,СВЦЭМ!$B$40:$B$783,W$401)+'СЕТ СН'!$F$16</f>
        <v>0</v>
      </c>
      <c r="X429" s="36">
        <f>SUMIFS(СВЦЭМ!$H$40:$H$783,СВЦЭМ!$A$40:$A$783,$A429,СВЦЭМ!$B$40:$B$783,X$401)+'СЕТ СН'!$F$16</f>
        <v>0</v>
      </c>
      <c r="Y429" s="36">
        <f>SUMIFS(СВЦЭМ!$H$40:$H$783,СВЦЭМ!$A$40:$A$783,$A429,СВЦЭМ!$B$40:$B$783,Y$401)+'СЕТ СН'!$F$16</f>
        <v>0</v>
      </c>
    </row>
    <row r="430" spans="1:25" ht="15.75" hidden="1" x14ac:dyDescent="0.2">
      <c r="A430" s="35">
        <f t="shared" si="11"/>
        <v>44376</v>
      </c>
      <c r="B430" s="36">
        <f>SUMIFS(СВЦЭМ!$H$40:$H$783,СВЦЭМ!$A$40:$A$783,$A430,СВЦЭМ!$B$40:$B$783,B$401)+'СЕТ СН'!$F$16</f>
        <v>0</v>
      </c>
      <c r="C430" s="36">
        <f>SUMIFS(СВЦЭМ!$H$40:$H$783,СВЦЭМ!$A$40:$A$783,$A430,СВЦЭМ!$B$40:$B$783,C$401)+'СЕТ СН'!$F$16</f>
        <v>0</v>
      </c>
      <c r="D430" s="36">
        <f>SUMIFS(СВЦЭМ!$H$40:$H$783,СВЦЭМ!$A$40:$A$783,$A430,СВЦЭМ!$B$40:$B$783,D$401)+'СЕТ СН'!$F$16</f>
        <v>0</v>
      </c>
      <c r="E430" s="36">
        <f>SUMIFS(СВЦЭМ!$H$40:$H$783,СВЦЭМ!$A$40:$A$783,$A430,СВЦЭМ!$B$40:$B$783,E$401)+'СЕТ СН'!$F$16</f>
        <v>0</v>
      </c>
      <c r="F430" s="36">
        <f>SUMIFS(СВЦЭМ!$H$40:$H$783,СВЦЭМ!$A$40:$A$783,$A430,СВЦЭМ!$B$40:$B$783,F$401)+'СЕТ СН'!$F$16</f>
        <v>0</v>
      </c>
      <c r="G430" s="36">
        <f>SUMIFS(СВЦЭМ!$H$40:$H$783,СВЦЭМ!$A$40:$A$783,$A430,СВЦЭМ!$B$40:$B$783,G$401)+'СЕТ СН'!$F$16</f>
        <v>0</v>
      </c>
      <c r="H430" s="36">
        <f>SUMIFS(СВЦЭМ!$H$40:$H$783,СВЦЭМ!$A$40:$A$783,$A430,СВЦЭМ!$B$40:$B$783,H$401)+'СЕТ СН'!$F$16</f>
        <v>0</v>
      </c>
      <c r="I430" s="36">
        <f>SUMIFS(СВЦЭМ!$H$40:$H$783,СВЦЭМ!$A$40:$A$783,$A430,СВЦЭМ!$B$40:$B$783,I$401)+'СЕТ СН'!$F$16</f>
        <v>0</v>
      </c>
      <c r="J430" s="36">
        <f>SUMIFS(СВЦЭМ!$H$40:$H$783,СВЦЭМ!$A$40:$A$783,$A430,СВЦЭМ!$B$40:$B$783,J$401)+'СЕТ СН'!$F$16</f>
        <v>0</v>
      </c>
      <c r="K430" s="36">
        <f>SUMIFS(СВЦЭМ!$H$40:$H$783,СВЦЭМ!$A$40:$A$783,$A430,СВЦЭМ!$B$40:$B$783,K$401)+'СЕТ СН'!$F$16</f>
        <v>0</v>
      </c>
      <c r="L430" s="36">
        <f>SUMIFS(СВЦЭМ!$H$40:$H$783,СВЦЭМ!$A$40:$A$783,$A430,СВЦЭМ!$B$40:$B$783,L$401)+'СЕТ СН'!$F$16</f>
        <v>0</v>
      </c>
      <c r="M430" s="36">
        <f>SUMIFS(СВЦЭМ!$H$40:$H$783,СВЦЭМ!$A$40:$A$783,$A430,СВЦЭМ!$B$40:$B$783,M$401)+'СЕТ СН'!$F$16</f>
        <v>0</v>
      </c>
      <c r="N430" s="36">
        <f>SUMIFS(СВЦЭМ!$H$40:$H$783,СВЦЭМ!$A$40:$A$783,$A430,СВЦЭМ!$B$40:$B$783,N$401)+'СЕТ СН'!$F$16</f>
        <v>0</v>
      </c>
      <c r="O430" s="36">
        <f>SUMIFS(СВЦЭМ!$H$40:$H$783,СВЦЭМ!$A$40:$A$783,$A430,СВЦЭМ!$B$40:$B$783,O$401)+'СЕТ СН'!$F$16</f>
        <v>0</v>
      </c>
      <c r="P430" s="36">
        <f>SUMIFS(СВЦЭМ!$H$40:$H$783,СВЦЭМ!$A$40:$A$783,$A430,СВЦЭМ!$B$40:$B$783,P$401)+'СЕТ СН'!$F$16</f>
        <v>0</v>
      </c>
      <c r="Q430" s="36">
        <f>SUMIFS(СВЦЭМ!$H$40:$H$783,СВЦЭМ!$A$40:$A$783,$A430,СВЦЭМ!$B$40:$B$783,Q$401)+'СЕТ СН'!$F$16</f>
        <v>0</v>
      </c>
      <c r="R430" s="36">
        <f>SUMIFS(СВЦЭМ!$H$40:$H$783,СВЦЭМ!$A$40:$A$783,$A430,СВЦЭМ!$B$40:$B$783,R$401)+'СЕТ СН'!$F$16</f>
        <v>0</v>
      </c>
      <c r="S430" s="36">
        <f>SUMIFS(СВЦЭМ!$H$40:$H$783,СВЦЭМ!$A$40:$A$783,$A430,СВЦЭМ!$B$40:$B$783,S$401)+'СЕТ СН'!$F$16</f>
        <v>0</v>
      </c>
      <c r="T430" s="36">
        <f>SUMIFS(СВЦЭМ!$H$40:$H$783,СВЦЭМ!$A$40:$A$783,$A430,СВЦЭМ!$B$40:$B$783,T$401)+'СЕТ СН'!$F$16</f>
        <v>0</v>
      </c>
      <c r="U430" s="36">
        <f>SUMIFS(СВЦЭМ!$H$40:$H$783,СВЦЭМ!$A$40:$A$783,$A430,СВЦЭМ!$B$40:$B$783,U$401)+'СЕТ СН'!$F$16</f>
        <v>0</v>
      </c>
      <c r="V430" s="36">
        <f>SUMIFS(СВЦЭМ!$H$40:$H$783,СВЦЭМ!$A$40:$A$783,$A430,СВЦЭМ!$B$40:$B$783,V$401)+'СЕТ СН'!$F$16</f>
        <v>0</v>
      </c>
      <c r="W430" s="36">
        <f>SUMIFS(СВЦЭМ!$H$40:$H$783,СВЦЭМ!$A$40:$A$783,$A430,СВЦЭМ!$B$40:$B$783,W$401)+'СЕТ СН'!$F$16</f>
        <v>0</v>
      </c>
      <c r="X430" s="36">
        <f>SUMIFS(СВЦЭМ!$H$40:$H$783,СВЦЭМ!$A$40:$A$783,$A430,СВЦЭМ!$B$40:$B$783,X$401)+'СЕТ СН'!$F$16</f>
        <v>0</v>
      </c>
      <c r="Y430" s="36">
        <f>SUMIFS(СВЦЭМ!$H$40:$H$783,СВЦЭМ!$A$40:$A$783,$A430,СВЦЭМ!$B$40:$B$783,Y$401)+'СЕТ СН'!$F$16</f>
        <v>0</v>
      </c>
    </row>
    <row r="431" spans="1:25" ht="15.75" hidden="1" x14ac:dyDescent="0.2">
      <c r="A431" s="35">
        <f t="shared" si="11"/>
        <v>44377</v>
      </c>
      <c r="B431" s="36">
        <f>SUMIFS(СВЦЭМ!$H$40:$H$783,СВЦЭМ!$A$40:$A$783,$A431,СВЦЭМ!$B$40:$B$783,B$401)+'СЕТ СН'!$F$16</f>
        <v>0</v>
      </c>
      <c r="C431" s="36">
        <f>SUMIFS(СВЦЭМ!$H$40:$H$783,СВЦЭМ!$A$40:$A$783,$A431,СВЦЭМ!$B$40:$B$783,C$401)+'СЕТ СН'!$F$16</f>
        <v>0</v>
      </c>
      <c r="D431" s="36">
        <f>SUMIFS(СВЦЭМ!$H$40:$H$783,СВЦЭМ!$A$40:$A$783,$A431,СВЦЭМ!$B$40:$B$783,D$401)+'СЕТ СН'!$F$16</f>
        <v>0</v>
      </c>
      <c r="E431" s="36">
        <f>SUMIFS(СВЦЭМ!$H$40:$H$783,СВЦЭМ!$A$40:$A$783,$A431,СВЦЭМ!$B$40:$B$783,E$401)+'СЕТ СН'!$F$16</f>
        <v>0</v>
      </c>
      <c r="F431" s="36">
        <f>SUMIFS(СВЦЭМ!$H$40:$H$783,СВЦЭМ!$A$40:$A$783,$A431,СВЦЭМ!$B$40:$B$783,F$401)+'СЕТ СН'!$F$16</f>
        <v>0</v>
      </c>
      <c r="G431" s="36">
        <f>SUMIFS(СВЦЭМ!$H$40:$H$783,СВЦЭМ!$A$40:$A$783,$A431,СВЦЭМ!$B$40:$B$783,G$401)+'СЕТ СН'!$F$16</f>
        <v>0</v>
      </c>
      <c r="H431" s="36">
        <f>SUMIFS(СВЦЭМ!$H$40:$H$783,СВЦЭМ!$A$40:$A$783,$A431,СВЦЭМ!$B$40:$B$783,H$401)+'СЕТ СН'!$F$16</f>
        <v>0</v>
      </c>
      <c r="I431" s="36">
        <f>SUMIFS(СВЦЭМ!$H$40:$H$783,СВЦЭМ!$A$40:$A$783,$A431,СВЦЭМ!$B$40:$B$783,I$401)+'СЕТ СН'!$F$16</f>
        <v>0</v>
      </c>
      <c r="J431" s="36">
        <f>SUMIFS(СВЦЭМ!$H$40:$H$783,СВЦЭМ!$A$40:$A$783,$A431,СВЦЭМ!$B$40:$B$783,J$401)+'СЕТ СН'!$F$16</f>
        <v>0</v>
      </c>
      <c r="K431" s="36">
        <f>SUMIFS(СВЦЭМ!$H$40:$H$783,СВЦЭМ!$A$40:$A$783,$A431,СВЦЭМ!$B$40:$B$783,K$401)+'СЕТ СН'!$F$16</f>
        <v>0</v>
      </c>
      <c r="L431" s="36">
        <f>SUMIFS(СВЦЭМ!$H$40:$H$783,СВЦЭМ!$A$40:$A$783,$A431,СВЦЭМ!$B$40:$B$783,L$401)+'СЕТ СН'!$F$16</f>
        <v>0</v>
      </c>
      <c r="M431" s="36">
        <f>SUMIFS(СВЦЭМ!$H$40:$H$783,СВЦЭМ!$A$40:$A$783,$A431,СВЦЭМ!$B$40:$B$783,M$401)+'СЕТ СН'!$F$16</f>
        <v>0</v>
      </c>
      <c r="N431" s="36">
        <f>SUMIFS(СВЦЭМ!$H$40:$H$783,СВЦЭМ!$A$40:$A$783,$A431,СВЦЭМ!$B$40:$B$783,N$401)+'СЕТ СН'!$F$16</f>
        <v>0</v>
      </c>
      <c r="O431" s="36">
        <f>SUMIFS(СВЦЭМ!$H$40:$H$783,СВЦЭМ!$A$40:$A$783,$A431,СВЦЭМ!$B$40:$B$783,O$401)+'СЕТ СН'!$F$16</f>
        <v>0</v>
      </c>
      <c r="P431" s="36">
        <f>SUMIFS(СВЦЭМ!$H$40:$H$783,СВЦЭМ!$A$40:$A$783,$A431,СВЦЭМ!$B$40:$B$783,P$401)+'СЕТ СН'!$F$16</f>
        <v>0</v>
      </c>
      <c r="Q431" s="36">
        <f>SUMIFS(СВЦЭМ!$H$40:$H$783,СВЦЭМ!$A$40:$A$783,$A431,СВЦЭМ!$B$40:$B$783,Q$401)+'СЕТ СН'!$F$16</f>
        <v>0</v>
      </c>
      <c r="R431" s="36">
        <f>SUMIFS(СВЦЭМ!$H$40:$H$783,СВЦЭМ!$A$40:$A$783,$A431,СВЦЭМ!$B$40:$B$783,R$401)+'СЕТ СН'!$F$16</f>
        <v>0</v>
      </c>
      <c r="S431" s="36">
        <f>SUMIFS(СВЦЭМ!$H$40:$H$783,СВЦЭМ!$A$40:$A$783,$A431,СВЦЭМ!$B$40:$B$783,S$401)+'СЕТ СН'!$F$16</f>
        <v>0</v>
      </c>
      <c r="T431" s="36">
        <f>SUMIFS(СВЦЭМ!$H$40:$H$783,СВЦЭМ!$A$40:$A$783,$A431,СВЦЭМ!$B$40:$B$783,T$401)+'СЕТ СН'!$F$16</f>
        <v>0</v>
      </c>
      <c r="U431" s="36">
        <f>SUMIFS(СВЦЭМ!$H$40:$H$783,СВЦЭМ!$A$40:$A$783,$A431,СВЦЭМ!$B$40:$B$783,U$401)+'СЕТ СН'!$F$16</f>
        <v>0</v>
      </c>
      <c r="V431" s="36">
        <f>SUMIFS(СВЦЭМ!$H$40:$H$783,СВЦЭМ!$A$40:$A$783,$A431,СВЦЭМ!$B$40:$B$783,V$401)+'СЕТ СН'!$F$16</f>
        <v>0</v>
      </c>
      <c r="W431" s="36">
        <f>SUMIFS(СВЦЭМ!$H$40:$H$783,СВЦЭМ!$A$40:$A$783,$A431,СВЦЭМ!$B$40:$B$783,W$401)+'СЕТ СН'!$F$16</f>
        <v>0</v>
      </c>
      <c r="X431" s="36">
        <f>SUMIFS(СВЦЭМ!$H$40:$H$783,СВЦЭМ!$A$40:$A$783,$A431,СВЦЭМ!$B$40:$B$783,X$401)+'СЕТ СН'!$F$16</f>
        <v>0</v>
      </c>
      <c r="Y431" s="36">
        <f>SUMIFS(СВЦЭМ!$H$40:$H$783,СВЦЭМ!$A$40:$A$783,$A431,СВЦЭМ!$B$40:$B$783,Y$401)+'СЕТ СН'!$F$16</f>
        <v>0</v>
      </c>
    </row>
    <row r="432" spans="1:25" ht="15.75" hidden="1" x14ac:dyDescent="0.2">
      <c r="A432" s="35">
        <f t="shared" si="11"/>
        <v>44378</v>
      </c>
      <c r="B432" s="36">
        <f>SUMIFS(СВЦЭМ!$H$40:$H$783,СВЦЭМ!$A$40:$A$783,$A432,СВЦЭМ!$B$40:$B$783,B$401)+'СЕТ СН'!$F$16</f>
        <v>0</v>
      </c>
      <c r="C432" s="36">
        <f>SUMIFS(СВЦЭМ!$H$40:$H$783,СВЦЭМ!$A$40:$A$783,$A432,СВЦЭМ!$B$40:$B$783,C$401)+'СЕТ СН'!$F$16</f>
        <v>0</v>
      </c>
      <c r="D432" s="36">
        <f>SUMIFS(СВЦЭМ!$H$40:$H$783,СВЦЭМ!$A$40:$A$783,$A432,СВЦЭМ!$B$40:$B$783,D$401)+'СЕТ СН'!$F$16</f>
        <v>0</v>
      </c>
      <c r="E432" s="36">
        <f>SUMIFS(СВЦЭМ!$H$40:$H$783,СВЦЭМ!$A$40:$A$783,$A432,СВЦЭМ!$B$40:$B$783,E$401)+'СЕТ СН'!$F$16</f>
        <v>0</v>
      </c>
      <c r="F432" s="36">
        <f>SUMIFS(СВЦЭМ!$H$40:$H$783,СВЦЭМ!$A$40:$A$783,$A432,СВЦЭМ!$B$40:$B$783,F$401)+'СЕТ СН'!$F$16</f>
        <v>0</v>
      </c>
      <c r="G432" s="36">
        <f>SUMIFS(СВЦЭМ!$H$40:$H$783,СВЦЭМ!$A$40:$A$783,$A432,СВЦЭМ!$B$40:$B$783,G$401)+'СЕТ СН'!$F$16</f>
        <v>0</v>
      </c>
      <c r="H432" s="36">
        <f>SUMIFS(СВЦЭМ!$H$40:$H$783,СВЦЭМ!$A$40:$A$783,$A432,СВЦЭМ!$B$40:$B$783,H$401)+'СЕТ СН'!$F$16</f>
        <v>0</v>
      </c>
      <c r="I432" s="36">
        <f>SUMIFS(СВЦЭМ!$H$40:$H$783,СВЦЭМ!$A$40:$A$783,$A432,СВЦЭМ!$B$40:$B$783,I$401)+'СЕТ СН'!$F$16</f>
        <v>0</v>
      </c>
      <c r="J432" s="36">
        <f>SUMIFS(СВЦЭМ!$H$40:$H$783,СВЦЭМ!$A$40:$A$783,$A432,СВЦЭМ!$B$40:$B$783,J$401)+'СЕТ СН'!$F$16</f>
        <v>0</v>
      </c>
      <c r="K432" s="36">
        <f>SUMIFS(СВЦЭМ!$H$40:$H$783,СВЦЭМ!$A$40:$A$783,$A432,СВЦЭМ!$B$40:$B$783,K$401)+'СЕТ СН'!$F$16</f>
        <v>0</v>
      </c>
      <c r="L432" s="36">
        <f>SUMIFS(СВЦЭМ!$H$40:$H$783,СВЦЭМ!$A$40:$A$783,$A432,СВЦЭМ!$B$40:$B$783,L$401)+'СЕТ СН'!$F$16</f>
        <v>0</v>
      </c>
      <c r="M432" s="36">
        <f>SUMIFS(СВЦЭМ!$H$40:$H$783,СВЦЭМ!$A$40:$A$783,$A432,СВЦЭМ!$B$40:$B$783,M$401)+'СЕТ СН'!$F$16</f>
        <v>0</v>
      </c>
      <c r="N432" s="36">
        <f>SUMIFS(СВЦЭМ!$H$40:$H$783,СВЦЭМ!$A$40:$A$783,$A432,СВЦЭМ!$B$40:$B$783,N$401)+'СЕТ СН'!$F$16</f>
        <v>0</v>
      </c>
      <c r="O432" s="36">
        <f>SUMIFS(СВЦЭМ!$H$40:$H$783,СВЦЭМ!$A$40:$A$783,$A432,СВЦЭМ!$B$40:$B$783,O$401)+'СЕТ СН'!$F$16</f>
        <v>0</v>
      </c>
      <c r="P432" s="36">
        <f>SUMIFS(СВЦЭМ!$H$40:$H$783,СВЦЭМ!$A$40:$A$783,$A432,СВЦЭМ!$B$40:$B$783,P$401)+'СЕТ СН'!$F$16</f>
        <v>0</v>
      </c>
      <c r="Q432" s="36">
        <f>SUMIFS(СВЦЭМ!$H$40:$H$783,СВЦЭМ!$A$40:$A$783,$A432,СВЦЭМ!$B$40:$B$783,Q$401)+'СЕТ СН'!$F$16</f>
        <v>0</v>
      </c>
      <c r="R432" s="36">
        <f>SUMIFS(СВЦЭМ!$H$40:$H$783,СВЦЭМ!$A$40:$A$783,$A432,СВЦЭМ!$B$40:$B$783,R$401)+'СЕТ СН'!$F$16</f>
        <v>0</v>
      </c>
      <c r="S432" s="36">
        <f>SUMIFS(СВЦЭМ!$H$40:$H$783,СВЦЭМ!$A$40:$A$783,$A432,СВЦЭМ!$B$40:$B$783,S$401)+'СЕТ СН'!$F$16</f>
        <v>0</v>
      </c>
      <c r="T432" s="36">
        <f>SUMIFS(СВЦЭМ!$H$40:$H$783,СВЦЭМ!$A$40:$A$783,$A432,СВЦЭМ!$B$40:$B$783,T$401)+'СЕТ СН'!$F$16</f>
        <v>0</v>
      </c>
      <c r="U432" s="36">
        <f>SUMIFS(СВЦЭМ!$H$40:$H$783,СВЦЭМ!$A$40:$A$783,$A432,СВЦЭМ!$B$40:$B$783,U$401)+'СЕТ СН'!$F$16</f>
        <v>0</v>
      </c>
      <c r="V432" s="36">
        <f>SUMIFS(СВЦЭМ!$H$40:$H$783,СВЦЭМ!$A$40:$A$783,$A432,СВЦЭМ!$B$40:$B$783,V$401)+'СЕТ СН'!$F$16</f>
        <v>0</v>
      </c>
      <c r="W432" s="36">
        <f>SUMIFS(СВЦЭМ!$H$40:$H$783,СВЦЭМ!$A$40:$A$783,$A432,СВЦЭМ!$B$40:$B$783,W$401)+'СЕТ СН'!$F$16</f>
        <v>0</v>
      </c>
      <c r="X432" s="36">
        <f>SUMIFS(СВЦЭМ!$H$40:$H$783,СВЦЭМ!$A$40:$A$783,$A432,СВЦЭМ!$B$40:$B$783,X$401)+'СЕТ СН'!$F$16</f>
        <v>0</v>
      </c>
      <c r="Y432" s="36">
        <f>SUMIFS(СВЦЭМ!$H$40:$H$783,СВЦЭМ!$A$40:$A$783,$A432,СВЦЭМ!$B$40:$B$783,Y$401)+'СЕТ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380901.54545454547</v>
      </c>
      <c r="O439" s="143"/>
      <c r="P439" s="142">
        <f>СВЦЭМ!$D$12+'СЕТ СН'!$F$13-'СЕТ СН'!$G$25</f>
        <v>380901.54545454547</v>
      </c>
      <c r="Q439" s="143"/>
      <c r="R439" s="142">
        <f>СВЦЭМ!$D$12+'СЕТ СН'!$F$13-'СЕТ СН'!$H$25</f>
        <v>380901.54545454547</v>
      </c>
      <c r="S439" s="143"/>
      <c r="T439" s="142">
        <f>СВЦЭМ!$D$12+'СЕТ СН'!$F$13-'СЕТ СН'!$I$25</f>
        <v>380901.54545454547</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01.06.2021</v>
      </c>
      <c r="B12" s="36">
        <f>SUMIFS(СВЦЭМ!$D$39:$D$782,СВЦЭМ!$A$39:$A$782,$A12,СВЦЭМ!$B$39:$B$782,B$11)+'СЕТ СН'!$F$14+СВЦЭМ!$D$10+'СЕТ СН'!$F$8*'СЕТ СН'!$F$9-'СЕТ СН'!$F$26</f>
        <v>846.339698</v>
      </c>
      <c r="C12" s="36">
        <f>SUMIFS(СВЦЭМ!$D$39:$D$782,СВЦЭМ!$A$39:$A$782,$A12,СВЦЭМ!$B$39:$B$782,C$11)+'СЕТ СН'!$F$14+СВЦЭМ!$D$10+'СЕТ СН'!$F$8*'СЕТ СН'!$F$9-'СЕТ СН'!$F$26</f>
        <v>907.5201417799999</v>
      </c>
      <c r="D12" s="36">
        <f>SUMIFS(СВЦЭМ!$D$39:$D$782,СВЦЭМ!$A$39:$A$782,$A12,СВЦЭМ!$B$39:$B$782,D$11)+'СЕТ СН'!$F$14+СВЦЭМ!$D$10+'СЕТ СН'!$F$8*'СЕТ СН'!$F$9-'СЕТ СН'!$F$26</f>
        <v>929.56195854999987</v>
      </c>
      <c r="E12" s="36">
        <f>SUMIFS(СВЦЭМ!$D$39:$D$782,СВЦЭМ!$A$39:$A$782,$A12,СВЦЭМ!$B$39:$B$782,E$11)+'СЕТ СН'!$F$14+СВЦЭМ!$D$10+'СЕТ СН'!$F$8*'СЕТ СН'!$F$9-'СЕТ СН'!$F$26</f>
        <v>938.28041860000008</v>
      </c>
      <c r="F12" s="36">
        <f>SUMIFS(СВЦЭМ!$D$39:$D$782,СВЦЭМ!$A$39:$A$782,$A12,СВЦЭМ!$B$39:$B$782,F$11)+'СЕТ СН'!$F$14+СВЦЭМ!$D$10+'СЕТ СН'!$F$8*'СЕТ СН'!$F$9-'СЕТ СН'!$F$26</f>
        <v>940.80839278999997</v>
      </c>
      <c r="G12" s="36">
        <f>SUMIFS(СВЦЭМ!$D$39:$D$782,СВЦЭМ!$A$39:$A$782,$A12,СВЦЭМ!$B$39:$B$782,G$11)+'СЕТ СН'!$F$14+СВЦЭМ!$D$10+'СЕТ СН'!$F$8*'СЕТ СН'!$F$9-'СЕТ СН'!$F$26</f>
        <v>922.58616819999997</v>
      </c>
      <c r="H12" s="36">
        <f>SUMIFS(СВЦЭМ!$D$39:$D$782,СВЦЭМ!$A$39:$A$782,$A12,СВЦЭМ!$B$39:$B$782,H$11)+'СЕТ СН'!$F$14+СВЦЭМ!$D$10+'СЕТ СН'!$F$8*'СЕТ СН'!$F$9-'СЕТ СН'!$F$26</f>
        <v>881.82396147000009</v>
      </c>
      <c r="I12" s="36">
        <f>SUMIFS(СВЦЭМ!$D$39:$D$782,СВЦЭМ!$A$39:$A$782,$A12,СВЦЭМ!$B$39:$B$782,I$11)+'СЕТ СН'!$F$14+СВЦЭМ!$D$10+'СЕТ СН'!$F$8*'СЕТ СН'!$F$9-'СЕТ СН'!$F$26</f>
        <v>790.64889623999989</v>
      </c>
      <c r="J12" s="36">
        <f>SUMIFS(СВЦЭМ!$D$39:$D$782,СВЦЭМ!$A$39:$A$782,$A12,СВЦЭМ!$B$39:$B$782,J$11)+'СЕТ СН'!$F$14+СВЦЭМ!$D$10+'СЕТ СН'!$F$8*'СЕТ СН'!$F$9-'СЕТ СН'!$F$26</f>
        <v>745.66462744</v>
      </c>
      <c r="K12" s="36">
        <f>SUMIFS(СВЦЭМ!$D$39:$D$782,СВЦЭМ!$A$39:$A$782,$A12,СВЦЭМ!$B$39:$B$782,K$11)+'СЕТ СН'!$F$14+СВЦЭМ!$D$10+'СЕТ СН'!$F$8*'СЕТ СН'!$F$9-'СЕТ СН'!$F$26</f>
        <v>846.01746709999998</v>
      </c>
      <c r="L12" s="36">
        <f>SUMIFS(СВЦЭМ!$D$39:$D$782,СВЦЭМ!$A$39:$A$782,$A12,СВЦЭМ!$B$39:$B$782,L$11)+'СЕТ СН'!$F$14+СВЦЭМ!$D$10+'СЕТ СН'!$F$8*'СЕТ СН'!$F$9-'СЕТ СН'!$F$26</f>
        <v>828.21815622000008</v>
      </c>
      <c r="M12" s="36">
        <f>SUMIFS(СВЦЭМ!$D$39:$D$782,СВЦЭМ!$A$39:$A$782,$A12,СВЦЭМ!$B$39:$B$782,M$11)+'СЕТ СН'!$F$14+СВЦЭМ!$D$10+'СЕТ СН'!$F$8*'СЕТ СН'!$F$9-'СЕТ СН'!$F$26</f>
        <v>816.05939052000008</v>
      </c>
      <c r="N12" s="36">
        <f>SUMIFS(СВЦЭМ!$D$39:$D$782,СВЦЭМ!$A$39:$A$782,$A12,СВЦЭМ!$B$39:$B$782,N$11)+'СЕТ СН'!$F$14+СВЦЭМ!$D$10+'СЕТ СН'!$F$8*'СЕТ СН'!$F$9-'СЕТ СН'!$F$26</f>
        <v>826.29447475000006</v>
      </c>
      <c r="O12" s="36">
        <f>SUMIFS(СВЦЭМ!$D$39:$D$782,СВЦЭМ!$A$39:$A$782,$A12,СВЦЭМ!$B$39:$B$782,O$11)+'СЕТ СН'!$F$14+СВЦЭМ!$D$10+'СЕТ СН'!$F$8*'СЕТ СН'!$F$9-'СЕТ СН'!$F$26</f>
        <v>867.47104437000007</v>
      </c>
      <c r="P12" s="36">
        <f>SUMIFS(СВЦЭМ!$D$39:$D$782,СВЦЭМ!$A$39:$A$782,$A12,СВЦЭМ!$B$39:$B$782,P$11)+'СЕТ СН'!$F$14+СВЦЭМ!$D$10+'СЕТ СН'!$F$8*'СЕТ СН'!$F$9-'СЕТ СН'!$F$26</f>
        <v>878.29659029999993</v>
      </c>
      <c r="Q12" s="36">
        <f>SUMIFS(СВЦЭМ!$D$39:$D$782,СВЦЭМ!$A$39:$A$782,$A12,СВЦЭМ!$B$39:$B$782,Q$11)+'СЕТ СН'!$F$14+СВЦЭМ!$D$10+'СЕТ СН'!$F$8*'СЕТ СН'!$F$9-'СЕТ СН'!$F$26</f>
        <v>876.91397069999994</v>
      </c>
      <c r="R12" s="36">
        <f>SUMIFS(СВЦЭМ!$D$39:$D$782,СВЦЭМ!$A$39:$A$782,$A12,СВЦЭМ!$B$39:$B$782,R$11)+'СЕТ СН'!$F$14+СВЦЭМ!$D$10+'СЕТ СН'!$F$8*'СЕТ СН'!$F$9-'СЕТ СН'!$F$26</f>
        <v>830.80637258999991</v>
      </c>
      <c r="S12" s="36">
        <f>SUMIFS(СВЦЭМ!$D$39:$D$782,СВЦЭМ!$A$39:$A$782,$A12,СВЦЭМ!$B$39:$B$782,S$11)+'СЕТ СН'!$F$14+СВЦЭМ!$D$10+'СЕТ СН'!$F$8*'СЕТ СН'!$F$9-'СЕТ СН'!$F$26</f>
        <v>834.61168055999997</v>
      </c>
      <c r="T12" s="36">
        <f>SUMIFS(СВЦЭМ!$D$39:$D$782,СВЦЭМ!$A$39:$A$782,$A12,СВЦЭМ!$B$39:$B$782,T$11)+'СЕТ СН'!$F$14+СВЦЭМ!$D$10+'СЕТ СН'!$F$8*'СЕТ СН'!$F$9-'СЕТ СН'!$F$26</f>
        <v>846.94016919000001</v>
      </c>
      <c r="U12" s="36">
        <f>SUMIFS(СВЦЭМ!$D$39:$D$782,СВЦЭМ!$A$39:$A$782,$A12,СВЦЭМ!$B$39:$B$782,U$11)+'СЕТ СН'!$F$14+СВЦЭМ!$D$10+'СЕТ СН'!$F$8*'СЕТ СН'!$F$9-'СЕТ СН'!$F$26</f>
        <v>837.86268563999988</v>
      </c>
      <c r="V12" s="36">
        <f>SUMIFS(СВЦЭМ!$D$39:$D$782,СВЦЭМ!$A$39:$A$782,$A12,СВЦЭМ!$B$39:$B$782,V$11)+'СЕТ СН'!$F$14+СВЦЭМ!$D$10+'СЕТ СН'!$F$8*'СЕТ СН'!$F$9-'СЕТ СН'!$F$26</f>
        <v>846.36766405000003</v>
      </c>
      <c r="W12" s="36">
        <f>SUMIFS(СВЦЭМ!$D$39:$D$782,СВЦЭМ!$A$39:$A$782,$A12,СВЦЭМ!$B$39:$B$782,W$11)+'СЕТ СН'!$F$14+СВЦЭМ!$D$10+'СЕТ СН'!$F$8*'СЕТ СН'!$F$9-'СЕТ СН'!$F$26</f>
        <v>862.8684670099999</v>
      </c>
      <c r="X12" s="36">
        <f>SUMIFS(СВЦЭМ!$D$39:$D$782,СВЦЭМ!$A$39:$A$782,$A12,СВЦЭМ!$B$39:$B$782,X$11)+'СЕТ СН'!$F$14+СВЦЭМ!$D$10+'СЕТ СН'!$F$8*'СЕТ СН'!$F$9-'СЕТ СН'!$F$26</f>
        <v>863.65968862</v>
      </c>
      <c r="Y12" s="36">
        <f>SUMIFS(СВЦЭМ!$D$39:$D$782,СВЦЭМ!$A$39:$A$782,$A12,СВЦЭМ!$B$39:$B$782,Y$11)+'СЕТ СН'!$F$14+СВЦЭМ!$D$10+'СЕТ СН'!$F$8*'СЕТ СН'!$F$9-'СЕТ СН'!$F$26</f>
        <v>816.86561538000001</v>
      </c>
    </row>
    <row r="13" spans="1:25" ht="15.75" x14ac:dyDescent="0.2">
      <c r="A13" s="35">
        <f>A12+1</f>
        <v>44349</v>
      </c>
      <c r="B13" s="36">
        <f>SUMIFS(СВЦЭМ!$D$39:$D$782,СВЦЭМ!$A$39:$A$782,$A13,СВЦЭМ!$B$39:$B$782,B$11)+'СЕТ СН'!$F$14+СВЦЭМ!$D$10+'СЕТ СН'!$F$8*'СЕТ СН'!$F$9-'СЕТ СН'!$F$26</f>
        <v>789.20086566999998</v>
      </c>
      <c r="C13" s="36">
        <f>SUMIFS(СВЦЭМ!$D$39:$D$782,СВЦЭМ!$A$39:$A$782,$A13,СВЦЭМ!$B$39:$B$782,C$11)+'СЕТ СН'!$F$14+СВЦЭМ!$D$10+'СЕТ СН'!$F$8*'СЕТ СН'!$F$9-'СЕТ СН'!$F$26</f>
        <v>847.57104157000003</v>
      </c>
      <c r="D13" s="36">
        <f>SUMIFS(СВЦЭМ!$D$39:$D$782,СВЦЭМ!$A$39:$A$782,$A13,СВЦЭМ!$B$39:$B$782,D$11)+'СЕТ СН'!$F$14+СВЦЭМ!$D$10+'СЕТ СН'!$F$8*'СЕТ СН'!$F$9-'СЕТ СН'!$F$26</f>
        <v>919.22729140000001</v>
      </c>
      <c r="E13" s="36">
        <f>SUMIFS(СВЦЭМ!$D$39:$D$782,СВЦЭМ!$A$39:$A$782,$A13,СВЦЭМ!$B$39:$B$782,E$11)+'СЕТ СН'!$F$14+СВЦЭМ!$D$10+'СЕТ СН'!$F$8*'СЕТ СН'!$F$9-'СЕТ СН'!$F$26</f>
        <v>925.24125215999993</v>
      </c>
      <c r="F13" s="36">
        <f>SUMIFS(СВЦЭМ!$D$39:$D$782,СВЦЭМ!$A$39:$A$782,$A13,СВЦЭМ!$B$39:$B$782,F$11)+'СЕТ СН'!$F$14+СВЦЭМ!$D$10+'СЕТ СН'!$F$8*'СЕТ СН'!$F$9-'СЕТ СН'!$F$26</f>
        <v>933.19777786999998</v>
      </c>
      <c r="G13" s="36">
        <f>SUMIFS(СВЦЭМ!$D$39:$D$782,СВЦЭМ!$A$39:$A$782,$A13,СВЦЭМ!$B$39:$B$782,G$11)+'СЕТ СН'!$F$14+СВЦЭМ!$D$10+'СЕТ СН'!$F$8*'СЕТ СН'!$F$9-'СЕТ СН'!$F$26</f>
        <v>913.04951516000006</v>
      </c>
      <c r="H13" s="36">
        <f>SUMIFS(СВЦЭМ!$D$39:$D$782,СВЦЭМ!$A$39:$A$782,$A13,СВЦЭМ!$B$39:$B$782,H$11)+'СЕТ СН'!$F$14+СВЦЭМ!$D$10+'СЕТ СН'!$F$8*'СЕТ СН'!$F$9-'СЕТ СН'!$F$26</f>
        <v>886.69700205999993</v>
      </c>
      <c r="I13" s="36">
        <f>SUMIFS(СВЦЭМ!$D$39:$D$782,СВЦЭМ!$A$39:$A$782,$A13,СВЦЭМ!$B$39:$B$782,I$11)+'СЕТ СН'!$F$14+СВЦЭМ!$D$10+'СЕТ СН'!$F$8*'СЕТ СН'!$F$9-'СЕТ СН'!$F$26</f>
        <v>822.52689794999992</v>
      </c>
      <c r="J13" s="36">
        <f>SUMIFS(СВЦЭМ!$D$39:$D$782,СВЦЭМ!$A$39:$A$782,$A13,СВЦЭМ!$B$39:$B$782,J$11)+'СЕТ СН'!$F$14+СВЦЭМ!$D$10+'СЕТ СН'!$F$8*'СЕТ СН'!$F$9-'СЕТ СН'!$F$26</f>
        <v>788.03956479999988</v>
      </c>
      <c r="K13" s="36">
        <f>SUMIFS(СВЦЭМ!$D$39:$D$782,СВЦЭМ!$A$39:$A$782,$A13,СВЦЭМ!$B$39:$B$782,K$11)+'СЕТ СН'!$F$14+СВЦЭМ!$D$10+'СЕТ СН'!$F$8*'СЕТ СН'!$F$9-'СЕТ СН'!$F$26</f>
        <v>809.04182569</v>
      </c>
      <c r="L13" s="36">
        <f>SUMIFS(СВЦЭМ!$D$39:$D$782,СВЦЭМ!$A$39:$A$782,$A13,СВЦЭМ!$B$39:$B$782,L$11)+'СЕТ СН'!$F$14+СВЦЭМ!$D$10+'СЕТ СН'!$F$8*'СЕТ СН'!$F$9-'СЕТ СН'!$F$26</f>
        <v>806.51122699000007</v>
      </c>
      <c r="M13" s="36">
        <f>SUMIFS(СВЦЭМ!$D$39:$D$782,СВЦЭМ!$A$39:$A$782,$A13,СВЦЭМ!$B$39:$B$782,M$11)+'СЕТ СН'!$F$14+СВЦЭМ!$D$10+'СЕТ СН'!$F$8*'СЕТ СН'!$F$9-'СЕТ СН'!$F$26</f>
        <v>810.33341442000005</v>
      </c>
      <c r="N13" s="36">
        <f>SUMIFS(СВЦЭМ!$D$39:$D$782,СВЦЭМ!$A$39:$A$782,$A13,СВЦЭМ!$B$39:$B$782,N$11)+'СЕТ СН'!$F$14+СВЦЭМ!$D$10+'СЕТ СН'!$F$8*'СЕТ СН'!$F$9-'СЕТ СН'!$F$26</f>
        <v>863.42203941999992</v>
      </c>
      <c r="O13" s="36">
        <f>SUMIFS(СВЦЭМ!$D$39:$D$782,СВЦЭМ!$A$39:$A$782,$A13,СВЦЭМ!$B$39:$B$782,O$11)+'СЕТ СН'!$F$14+СВЦЭМ!$D$10+'СЕТ СН'!$F$8*'СЕТ СН'!$F$9-'СЕТ СН'!$F$26</f>
        <v>902.85519064999994</v>
      </c>
      <c r="P13" s="36">
        <f>SUMIFS(СВЦЭМ!$D$39:$D$782,СВЦЭМ!$A$39:$A$782,$A13,СВЦЭМ!$B$39:$B$782,P$11)+'СЕТ СН'!$F$14+СВЦЭМ!$D$10+'СЕТ СН'!$F$8*'СЕТ СН'!$F$9-'СЕТ СН'!$F$26</f>
        <v>909.07105477000005</v>
      </c>
      <c r="Q13" s="36">
        <f>SUMIFS(СВЦЭМ!$D$39:$D$782,СВЦЭМ!$A$39:$A$782,$A13,СВЦЭМ!$B$39:$B$782,Q$11)+'СЕТ СН'!$F$14+СВЦЭМ!$D$10+'СЕТ СН'!$F$8*'СЕТ СН'!$F$9-'СЕТ СН'!$F$26</f>
        <v>910.71185065000009</v>
      </c>
      <c r="R13" s="36">
        <f>SUMIFS(СВЦЭМ!$D$39:$D$782,СВЦЭМ!$A$39:$A$782,$A13,СВЦЭМ!$B$39:$B$782,R$11)+'СЕТ СН'!$F$14+СВЦЭМ!$D$10+'СЕТ СН'!$F$8*'СЕТ СН'!$F$9-'СЕТ СН'!$F$26</f>
        <v>871.58146050000005</v>
      </c>
      <c r="S13" s="36">
        <f>SUMIFS(СВЦЭМ!$D$39:$D$782,СВЦЭМ!$A$39:$A$782,$A13,СВЦЭМ!$B$39:$B$782,S$11)+'СЕТ СН'!$F$14+СВЦЭМ!$D$10+'СЕТ СН'!$F$8*'СЕТ СН'!$F$9-'СЕТ СН'!$F$26</f>
        <v>868.47393633000002</v>
      </c>
      <c r="T13" s="36">
        <f>SUMIFS(СВЦЭМ!$D$39:$D$782,СВЦЭМ!$A$39:$A$782,$A13,СВЦЭМ!$B$39:$B$782,T$11)+'СЕТ СН'!$F$14+СВЦЭМ!$D$10+'СЕТ СН'!$F$8*'СЕТ СН'!$F$9-'СЕТ СН'!$F$26</f>
        <v>847.03060185999993</v>
      </c>
      <c r="U13" s="36">
        <f>SUMIFS(СВЦЭМ!$D$39:$D$782,СВЦЭМ!$A$39:$A$782,$A13,СВЦЭМ!$B$39:$B$782,U$11)+'СЕТ СН'!$F$14+СВЦЭМ!$D$10+'СЕТ СН'!$F$8*'СЕТ СН'!$F$9-'СЕТ СН'!$F$26</f>
        <v>814.59055074000003</v>
      </c>
      <c r="V13" s="36">
        <f>SUMIFS(СВЦЭМ!$D$39:$D$782,СВЦЭМ!$A$39:$A$782,$A13,СВЦЭМ!$B$39:$B$782,V$11)+'СЕТ СН'!$F$14+СВЦЭМ!$D$10+'СЕТ СН'!$F$8*'СЕТ СН'!$F$9-'СЕТ СН'!$F$26</f>
        <v>802.61577921999992</v>
      </c>
      <c r="W13" s="36">
        <f>SUMIFS(СВЦЭМ!$D$39:$D$782,СВЦЭМ!$A$39:$A$782,$A13,СВЦЭМ!$B$39:$B$782,W$11)+'СЕТ СН'!$F$14+СВЦЭМ!$D$10+'СЕТ СН'!$F$8*'СЕТ СН'!$F$9-'СЕТ СН'!$F$26</f>
        <v>813.70635926999989</v>
      </c>
      <c r="X13" s="36">
        <f>SUMIFS(СВЦЭМ!$D$39:$D$782,СВЦЭМ!$A$39:$A$782,$A13,СВЦЭМ!$B$39:$B$782,X$11)+'СЕТ СН'!$F$14+СВЦЭМ!$D$10+'СЕТ СН'!$F$8*'СЕТ СН'!$F$9-'СЕТ СН'!$F$26</f>
        <v>879.68074905999993</v>
      </c>
      <c r="Y13" s="36">
        <f>SUMIFS(СВЦЭМ!$D$39:$D$782,СВЦЭМ!$A$39:$A$782,$A13,СВЦЭМ!$B$39:$B$782,Y$11)+'СЕТ СН'!$F$14+СВЦЭМ!$D$10+'СЕТ СН'!$F$8*'СЕТ СН'!$F$9-'СЕТ СН'!$F$26</f>
        <v>837.87413429000003</v>
      </c>
    </row>
    <row r="14" spans="1:25" ht="15.75" x14ac:dyDescent="0.2">
      <c r="A14" s="35">
        <f t="shared" ref="A14:A41" si="0">A13+1</f>
        <v>44350</v>
      </c>
      <c r="B14" s="36">
        <f>SUMIFS(СВЦЭМ!$D$39:$D$782,СВЦЭМ!$A$39:$A$782,$A14,СВЦЭМ!$B$39:$B$782,B$11)+'СЕТ СН'!$F$14+СВЦЭМ!$D$10+'СЕТ СН'!$F$8*'СЕТ СН'!$F$9-'СЕТ СН'!$F$26</f>
        <v>762.7696287199999</v>
      </c>
      <c r="C14" s="36">
        <f>SUMIFS(СВЦЭМ!$D$39:$D$782,СВЦЭМ!$A$39:$A$782,$A14,СВЦЭМ!$B$39:$B$782,C$11)+'СЕТ СН'!$F$14+СВЦЭМ!$D$10+'СЕТ СН'!$F$8*'СЕТ СН'!$F$9-'СЕТ СН'!$F$26</f>
        <v>828.98484153999993</v>
      </c>
      <c r="D14" s="36">
        <f>SUMIFS(СВЦЭМ!$D$39:$D$782,СВЦЭМ!$A$39:$A$782,$A14,СВЦЭМ!$B$39:$B$782,D$11)+'СЕТ СН'!$F$14+СВЦЭМ!$D$10+'СЕТ СН'!$F$8*'СЕТ СН'!$F$9-'СЕТ СН'!$F$26</f>
        <v>899.22073870999998</v>
      </c>
      <c r="E14" s="36">
        <f>SUMIFS(СВЦЭМ!$D$39:$D$782,СВЦЭМ!$A$39:$A$782,$A14,СВЦЭМ!$B$39:$B$782,E$11)+'СЕТ СН'!$F$14+СВЦЭМ!$D$10+'СЕТ СН'!$F$8*'СЕТ СН'!$F$9-'СЕТ СН'!$F$26</f>
        <v>915.38332596000009</v>
      </c>
      <c r="F14" s="36">
        <f>SUMIFS(СВЦЭМ!$D$39:$D$782,СВЦЭМ!$A$39:$A$782,$A14,СВЦЭМ!$B$39:$B$782,F$11)+'СЕТ СН'!$F$14+СВЦЭМ!$D$10+'СЕТ СН'!$F$8*'СЕТ СН'!$F$9-'СЕТ СН'!$F$26</f>
        <v>921.66457951999996</v>
      </c>
      <c r="G14" s="36">
        <f>SUMIFS(СВЦЭМ!$D$39:$D$782,СВЦЭМ!$A$39:$A$782,$A14,СВЦЭМ!$B$39:$B$782,G$11)+'СЕТ СН'!$F$14+СВЦЭМ!$D$10+'СЕТ СН'!$F$8*'СЕТ СН'!$F$9-'СЕТ СН'!$F$26</f>
        <v>902.1522478899999</v>
      </c>
      <c r="H14" s="36">
        <f>SUMIFS(СВЦЭМ!$D$39:$D$782,СВЦЭМ!$A$39:$A$782,$A14,СВЦЭМ!$B$39:$B$782,H$11)+'СЕТ СН'!$F$14+СВЦЭМ!$D$10+'СЕТ СН'!$F$8*'СЕТ СН'!$F$9-'СЕТ СН'!$F$26</f>
        <v>861.91001907999998</v>
      </c>
      <c r="I14" s="36">
        <f>SUMIFS(СВЦЭМ!$D$39:$D$782,СВЦЭМ!$A$39:$A$782,$A14,СВЦЭМ!$B$39:$B$782,I$11)+'СЕТ СН'!$F$14+СВЦЭМ!$D$10+'СЕТ СН'!$F$8*'СЕТ СН'!$F$9-'СЕТ СН'!$F$26</f>
        <v>840.06892294999989</v>
      </c>
      <c r="J14" s="36">
        <f>SUMIFS(СВЦЭМ!$D$39:$D$782,СВЦЭМ!$A$39:$A$782,$A14,СВЦЭМ!$B$39:$B$782,J$11)+'СЕТ СН'!$F$14+СВЦЭМ!$D$10+'СЕТ СН'!$F$8*'СЕТ СН'!$F$9-'СЕТ СН'!$F$26</f>
        <v>879.23755048999988</v>
      </c>
      <c r="K14" s="36">
        <f>SUMIFS(СВЦЭМ!$D$39:$D$782,СВЦЭМ!$A$39:$A$782,$A14,СВЦЭМ!$B$39:$B$782,K$11)+'СЕТ СН'!$F$14+СВЦЭМ!$D$10+'СЕТ СН'!$F$8*'СЕТ СН'!$F$9-'СЕТ СН'!$F$26</f>
        <v>901.49363859000005</v>
      </c>
      <c r="L14" s="36">
        <f>SUMIFS(СВЦЭМ!$D$39:$D$782,СВЦЭМ!$A$39:$A$782,$A14,СВЦЭМ!$B$39:$B$782,L$11)+'СЕТ СН'!$F$14+СВЦЭМ!$D$10+'СЕТ СН'!$F$8*'СЕТ СН'!$F$9-'СЕТ СН'!$F$26</f>
        <v>908.90003898000009</v>
      </c>
      <c r="M14" s="36">
        <f>SUMIFS(СВЦЭМ!$D$39:$D$782,СВЦЭМ!$A$39:$A$782,$A14,СВЦЭМ!$B$39:$B$782,M$11)+'СЕТ СН'!$F$14+СВЦЭМ!$D$10+'СЕТ СН'!$F$8*'СЕТ СН'!$F$9-'СЕТ СН'!$F$26</f>
        <v>893.12111821000008</v>
      </c>
      <c r="N14" s="36">
        <f>SUMIFS(СВЦЭМ!$D$39:$D$782,СВЦЭМ!$A$39:$A$782,$A14,СВЦЭМ!$B$39:$B$782,N$11)+'СЕТ СН'!$F$14+СВЦЭМ!$D$10+'СЕТ СН'!$F$8*'СЕТ СН'!$F$9-'СЕТ СН'!$F$26</f>
        <v>882.90208632000008</v>
      </c>
      <c r="O14" s="36">
        <f>SUMIFS(СВЦЭМ!$D$39:$D$782,СВЦЭМ!$A$39:$A$782,$A14,СВЦЭМ!$B$39:$B$782,O$11)+'СЕТ СН'!$F$14+СВЦЭМ!$D$10+'СЕТ СН'!$F$8*'СЕТ СН'!$F$9-'СЕТ СН'!$F$26</f>
        <v>907.55071401000009</v>
      </c>
      <c r="P14" s="36">
        <f>SUMIFS(СВЦЭМ!$D$39:$D$782,СВЦЭМ!$A$39:$A$782,$A14,СВЦЭМ!$B$39:$B$782,P$11)+'СЕТ СН'!$F$14+СВЦЭМ!$D$10+'СЕТ СН'!$F$8*'СЕТ СН'!$F$9-'СЕТ СН'!$F$26</f>
        <v>918.09061479999991</v>
      </c>
      <c r="Q14" s="36">
        <f>SUMIFS(СВЦЭМ!$D$39:$D$782,СВЦЭМ!$A$39:$A$782,$A14,СВЦЭМ!$B$39:$B$782,Q$11)+'СЕТ СН'!$F$14+СВЦЭМ!$D$10+'СЕТ СН'!$F$8*'СЕТ СН'!$F$9-'СЕТ СН'!$F$26</f>
        <v>912.11099375000003</v>
      </c>
      <c r="R14" s="36">
        <f>SUMIFS(СВЦЭМ!$D$39:$D$782,СВЦЭМ!$A$39:$A$782,$A14,СВЦЭМ!$B$39:$B$782,R$11)+'СЕТ СН'!$F$14+СВЦЭМ!$D$10+'СЕТ СН'!$F$8*'СЕТ СН'!$F$9-'СЕТ СН'!$F$26</f>
        <v>878.33362280999995</v>
      </c>
      <c r="S14" s="36">
        <f>SUMIFS(СВЦЭМ!$D$39:$D$782,СВЦЭМ!$A$39:$A$782,$A14,СВЦЭМ!$B$39:$B$782,S$11)+'СЕТ СН'!$F$14+СВЦЭМ!$D$10+'СЕТ СН'!$F$8*'СЕТ СН'!$F$9-'СЕТ СН'!$F$26</f>
        <v>900.93387757000005</v>
      </c>
      <c r="T14" s="36">
        <f>SUMIFS(СВЦЭМ!$D$39:$D$782,СВЦЭМ!$A$39:$A$782,$A14,СВЦЭМ!$B$39:$B$782,T$11)+'СЕТ СН'!$F$14+СВЦЭМ!$D$10+'СЕТ СН'!$F$8*'СЕТ СН'!$F$9-'СЕТ СН'!$F$26</f>
        <v>873.89671672000009</v>
      </c>
      <c r="U14" s="36">
        <f>SUMIFS(СВЦЭМ!$D$39:$D$782,СВЦЭМ!$A$39:$A$782,$A14,СВЦЭМ!$B$39:$B$782,U$11)+'СЕТ СН'!$F$14+СВЦЭМ!$D$10+'СЕТ СН'!$F$8*'СЕТ СН'!$F$9-'СЕТ СН'!$F$26</f>
        <v>835.30704786999991</v>
      </c>
      <c r="V14" s="36">
        <f>SUMIFS(СВЦЭМ!$D$39:$D$782,СВЦЭМ!$A$39:$A$782,$A14,СВЦЭМ!$B$39:$B$782,V$11)+'СЕТ СН'!$F$14+СВЦЭМ!$D$10+'СЕТ СН'!$F$8*'СЕТ СН'!$F$9-'СЕТ СН'!$F$26</f>
        <v>849.46978833999992</v>
      </c>
      <c r="W14" s="36">
        <f>SUMIFS(СВЦЭМ!$D$39:$D$782,СВЦЭМ!$A$39:$A$782,$A14,СВЦЭМ!$B$39:$B$782,W$11)+'СЕТ СН'!$F$14+СВЦЭМ!$D$10+'СЕТ СН'!$F$8*'СЕТ СН'!$F$9-'СЕТ СН'!$F$26</f>
        <v>859.73792153999989</v>
      </c>
      <c r="X14" s="36">
        <f>SUMIFS(СВЦЭМ!$D$39:$D$782,СВЦЭМ!$A$39:$A$782,$A14,СВЦЭМ!$B$39:$B$782,X$11)+'СЕТ СН'!$F$14+СВЦЭМ!$D$10+'СЕТ СН'!$F$8*'СЕТ СН'!$F$9-'СЕТ СН'!$F$26</f>
        <v>841.30050579999988</v>
      </c>
      <c r="Y14" s="36">
        <f>SUMIFS(СВЦЭМ!$D$39:$D$782,СВЦЭМ!$A$39:$A$782,$A14,СВЦЭМ!$B$39:$B$782,Y$11)+'СЕТ СН'!$F$14+СВЦЭМ!$D$10+'СЕТ СН'!$F$8*'СЕТ СН'!$F$9-'СЕТ СН'!$F$26</f>
        <v>788.17435548999993</v>
      </c>
    </row>
    <row r="15" spans="1:25" ht="15.75" x14ac:dyDescent="0.2">
      <c r="A15" s="35">
        <f t="shared" si="0"/>
        <v>44351</v>
      </c>
      <c r="B15" s="36">
        <f>SUMIFS(СВЦЭМ!$D$39:$D$782,СВЦЭМ!$A$39:$A$782,$A15,СВЦЭМ!$B$39:$B$782,B$11)+'СЕТ СН'!$F$14+СВЦЭМ!$D$10+'СЕТ СН'!$F$8*'СЕТ СН'!$F$9-'СЕТ СН'!$F$26</f>
        <v>764.99979598000004</v>
      </c>
      <c r="C15" s="36">
        <f>SUMIFS(СВЦЭМ!$D$39:$D$782,СВЦЭМ!$A$39:$A$782,$A15,СВЦЭМ!$B$39:$B$782,C$11)+'СЕТ СН'!$F$14+СВЦЭМ!$D$10+'СЕТ СН'!$F$8*'СЕТ СН'!$F$9-'СЕТ СН'!$F$26</f>
        <v>836.04494731</v>
      </c>
      <c r="D15" s="36">
        <f>SUMIFS(СВЦЭМ!$D$39:$D$782,СВЦЭМ!$A$39:$A$782,$A15,СВЦЭМ!$B$39:$B$782,D$11)+'СЕТ СН'!$F$14+СВЦЭМ!$D$10+'СЕТ СН'!$F$8*'СЕТ СН'!$F$9-'СЕТ СН'!$F$26</f>
        <v>904.32588284999997</v>
      </c>
      <c r="E15" s="36">
        <f>SUMIFS(СВЦЭМ!$D$39:$D$782,СВЦЭМ!$A$39:$A$782,$A15,СВЦЭМ!$B$39:$B$782,E$11)+'СЕТ СН'!$F$14+СВЦЭМ!$D$10+'СЕТ СН'!$F$8*'СЕТ СН'!$F$9-'СЕТ СН'!$F$26</f>
        <v>913.88029789000007</v>
      </c>
      <c r="F15" s="36">
        <f>SUMIFS(СВЦЭМ!$D$39:$D$782,СВЦЭМ!$A$39:$A$782,$A15,СВЦЭМ!$B$39:$B$782,F$11)+'СЕТ СН'!$F$14+СВЦЭМ!$D$10+'СЕТ СН'!$F$8*'СЕТ СН'!$F$9-'СЕТ СН'!$F$26</f>
        <v>911.75997321999989</v>
      </c>
      <c r="G15" s="36">
        <f>SUMIFS(СВЦЭМ!$D$39:$D$782,СВЦЭМ!$A$39:$A$782,$A15,СВЦЭМ!$B$39:$B$782,G$11)+'СЕТ СН'!$F$14+СВЦЭМ!$D$10+'СЕТ СН'!$F$8*'СЕТ СН'!$F$9-'СЕТ СН'!$F$26</f>
        <v>902.98800630000005</v>
      </c>
      <c r="H15" s="36">
        <f>SUMIFS(СВЦЭМ!$D$39:$D$782,СВЦЭМ!$A$39:$A$782,$A15,СВЦЭМ!$B$39:$B$782,H$11)+'СЕТ СН'!$F$14+СВЦЭМ!$D$10+'СЕТ СН'!$F$8*'СЕТ СН'!$F$9-'СЕТ СН'!$F$26</f>
        <v>863.95094492999988</v>
      </c>
      <c r="I15" s="36">
        <f>SUMIFS(СВЦЭМ!$D$39:$D$782,СВЦЭМ!$A$39:$A$782,$A15,СВЦЭМ!$B$39:$B$782,I$11)+'СЕТ СН'!$F$14+СВЦЭМ!$D$10+'СЕТ СН'!$F$8*'СЕТ СН'!$F$9-'СЕТ СН'!$F$26</f>
        <v>831.36138727000002</v>
      </c>
      <c r="J15" s="36">
        <f>SUMIFS(СВЦЭМ!$D$39:$D$782,СВЦЭМ!$A$39:$A$782,$A15,СВЦЭМ!$B$39:$B$782,J$11)+'СЕТ СН'!$F$14+СВЦЭМ!$D$10+'СЕТ СН'!$F$8*'СЕТ СН'!$F$9-'СЕТ СН'!$F$26</f>
        <v>883.50812124999993</v>
      </c>
      <c r="K15" s="36">
        <f>SUMIFS(СВЦЭМ!$D$39:$D$782,СВЦЭМ!$A$39:$A$782,$A15,СВЦЭМ!$B$39:$B$782,K$11)+'СЕТ СН'!$F$14+СВЦЭМ!$D$10+'СЕТ СН'!$F$8*'СЕТ СН'!$F$9-'СЕТ СН'!$F$26</f>
        <v>901.17375422999999</v>
      </c>
      <c r="L15" s="36">
        <f>SUMIFS(СВЦЭМ!$D$39:$D$782,СВЦЭМ!$A$39:$A$782,$A15,СВЦЭМ!$B$39:$B$782,L$11)+'СЕТ СН'!$F$14+СВЦЭМ!$D$10+'СЕТ СН'!$F$8*'СЕТ СН'!$F$9-'СЕТ СН'!$F$26</f>
        <v>899.87227710999991</v>
      </c>
      <c r="M15" s="36">
        <f>SUMIFS(СВЦЭМ!$D$39:$D$782,СВЦЭМ!$A$39:$A$782,$A15,СВЦЭМ!$B$39:$B$782,M$11)+'СЕТ СН'!$F$14+СВЦЭМ!$D$10+'СЕТ СН'!$F$8*'СЕТ СН'!$F$9-'СЕТ СН'!$F$26</f>
        <v>899.01214047000008</v>
      </c>
      <c r="N15" s="36">
        <f>SUMIFS(СВЦЭМ!$D$39:$D$782,СВЦЭМ!$A$39:$A$782,$A15,СВЦЭМ!$B$39:$B$782,N$11)+'СЕТ СН'!$F$14+СВЦЭМ!$D$10+'СЕТ СН'!$F$8*'СЕТ СН'!$F$9-'СЕТ СН'!$F$26</f>
        <v>889.07709771999998</v>
      </c>
      <c r="O15" s="36">
        <f>SUMIFS(СВЦЭМ!$D$39:$D$782,СВЦЭМ!$A$39:$A$782,$A15,СВЦЭМ!$B$39:$B$782,O$11)+'СЕТ СН'!$F$14+СВЦЭМ!$D$10+'СЕТ СН'!$F$8*'СЕТ СН'!$F$9-'СЕТ СН'!$F$26</f>
        <v>938.21710415000007</v>
      </c>
      <c r="P15" s="36">
        <f>SUMIFS(СВЦЭМ!$D$39:$D$782,СВЦЭМ!$A$39:$A$782,$A15,СВЦЭМ!$B$39:$B$782,P$11)+'СЕТ СН'!$F$14+СВЦЭМ!$D$10+'СЕТ СН'!$F$8*'СЕТ СН'!$F$9-'СЕТ СН'!$F$26</f>
        <v>941.7103453499999</v>
      </c>
      <c r="Q15" s="36">
        <f>SUMIFS(СВЦЭМ!$D$39:$D$782,СВЦЭМ!$A$39:$A$782,$A15,СВЦЭМ!$B$39:$B$782,Q$11)+'СЕТ СН'!$F$14+СВЦЭМ!$D$10+'СЕТ СН'!$F$8*'СЕТ СН'!$F$9-'СЕТ СН'!$F$26</f>
        <v>937.17200862000004</v>
      </c>
      <c r="R15" s="36">
        <f>SUMIFS(СВЦЭМ!$D$39:$D$782,СВЦЭМ!$A$39:$A$782,$A15,СВЦЭМ!$B$39:$B$782,R$11)+'СЕТ СН'!$F$14+СВЦЭМ!$D$10+'СЕТ СН'!$F$8*'СЕТ СН'!$F$9-'СЕТ СН'!$F$26</f>
        <v>880.86935364999999</v>
      </c>
      <c r="S15" s="36">
        <f>SUMIFS(СВЦЭМ!$D$39:$D$782,СВЦЭМ!$A$39:$A$782,$A15,СВЦЭМ!$B$39:$B$782,S$11)+'СЕТ СН'!$F$14+СВЦЭМ!$D$10+'СЕТ СН'!$F$8*'СЕТ СН'!$F$9-'СЕТ СН'!$F$26</f>
        <v>886.9519469899999</v>
      </c>
      <c r="T15" s="36">
        <f>SUMIFS(СВЦЭМ!$D$39:$D$782,СВЦЭМ!$A$39:$A$782,$A15,СВЦЭМ!$B$39:$B$782,T$11)+'СЕТ СН'!$F$14+СВЦЭМ!$D$10+'СЕТ СН'!$F$8*'СЕТ СН'!$F$9-'СЕТ СН'!$F$26</f>
        <v>857.95854149000002</v>
      </c>
      <c r="U15" s="36">
        <f>SUMIFS(СВЦЭМ!$D$39:$D$782,СВЦЭМ!$A$39:$A$782,$A15,СВЦЭМ!$B$39:$B$782,U$11)+'СЕТ СН'!$F$14+СВЦЭМ!$D$10+'СЕТ СН'!$F$8*'СЕТ СН'!$F$9-'СЕТ СН'!$F$26</f>
        <v>826.20391012999994</v>
      </c>
      <c r="V15" s="36">
        <f>SUMIFS(СВЦЭМ!$D$39:$D$782,СВЦЭМ!$A$39:$A$782,$A15,СВЦЭМ!$B$39:$B$782,V$11)+'СЕТ СН'!$F$14+СВЦЭМ!$D$10+'СЕТ СН'!$F$8*'СЕТ СН'!$F$9-'СЕТ СН'!$F$26</f>
        <v>832.10705222000001</v>
      </c>
      <c r="W15" s="36">
        <f>SUMIFS(СВЦЭМ!$D$39:$D$782,СВЦЭМ!$A$39:$A$782,$A15,СВЦЭМ!$B$39:$B$782,W$11)+'СЕТ СН'!$F$14+СВЦЭМ!$D$10+'СЕТ СН'!$F$8*'СЕТ СН'!$F$9-'СЕТ СН'!$F$26</f>
        <v>836.02396068000007</v>
      </c>
      <c r="X15" s="36">
        <f>SUMIFS(СВЦЭМ!$D$39:$D$782,СВЦЭМ!$A$39:$A$782,$A15,СВЦЭМ!$B$39:$B$782,X$11)+'СЕТ СН'!$F$14+СВЦЭМ!$D$10+'СЕТ СН'!$F$8*'СЕТ СН'!$F$9-'СЕТ СН'!$F$26</f>
        <v>810.54622021</v>
      </c>
      <c r="Y15" s="36">
        <f>SUMIFS(СВЦЭМ!$D$39:$D$782,СВЦЭМ!$A$39:$A$782,$A15,СВЦЭМ!$B$39:$B$782,Y$11)+'СЕТ СН'!$F$14+СВЦЭМ!$D$10+'СЕТ СН'!$F$8*'СЕТ СН'!$F$9-'СЕТ СН'!$F$26</f>
        <v>776.94662601999994</v>
      </c>
    </row>
    <row r="16" spans="1:25" ht="15.75" x14ac:dyDescent="0.2">
      <c r="A16" s="35">
        <f t="shared" si="0"/>
        <v>44352</v>
      </c>
      <c r="B16" s="36">
        <f>SUMIFS(СВЦЭМ!$D$39:$D$782,СВЦЭМ!$A$39:$A$782,$A16,СВЦЭМ!$B$39:$B$782,B$11)+'СЕТ СН'!$F$14+СВЦЭМ!$D$10+'СЕТ СН'!$F$8*'СЕТ СН'!$F$9-'СЕТ СН'!$F$26</f>
        <v>760.42310040000007</v>
      </c>
      <c r="C16" s="36">
        <f>SUMIFS(СВЦЭМ!$D$39:$D$782,СВЦЭМ!$A$39:$A$782,$A16,СВЦЭМ!$B$39:$B$782,C$11)+'СЕТ СН'!$F$14+СВЦЭМ!$D$10+'СЕТ СН'!$F$8*'СЕТ СН'!$F$9-'СЕТ СН'!$F$26</f>
        <v>807.24334397000007</v>
      </c>
      <c r="D16" s="36">
        <f>SUMIFS(СВЦЭМ!$D$39:$D$782,СВЦЭМ!$A$39:$A$782,$A16,СВЦЭМ!$B$39:$B$782,D$11)+'СЕТ СН'!$F$14+СВЦЭМ!$D$10+'СЕТ СН'!$F$8*'СЕТ СН'!$F$9-'СЕТ СН'!$F$26</f>
        <v>878.00861271000008</v>
      </c>
      <c r="E16" s="36">
        <f>SUMIFS(СВЦЭМ!$D$39:$D$782,СВЦЭМ!$A$39:$A$782,$A16,СВЦЭМ!$B$39:$B$782,E$11)+'СЕТ СН'!$F$14+СВЦЭМ!$D$10+'СЕТ СН'!$F$8*'СЕТ СН'!$F$9-'СЕТ СН'!$F$26</f>
        <v>891.15289830000006</v>
      </c>
      <c r="F16" s="36">
        <f>SUMIFS(СВЦЭМ!$D$39:$D$782,СВЦЭМ!$A$39:$A$782,$A16,СВЦЭМ!$B$39:$B$782,F$11)+'СЕТ СН'!$F$14+СВЦЭМ!$D$10+'СЕТ СН'!$F$8*'СЕТ СН'!$F$9-'СЕТ СН'!$F$26</f>
        <v>894.23517758999992</v>
      </c>
      <c r="G16" s="36">
        <f>SUMIFS(СВЦЭМ!$D$39:$D$782,СВЦЭМ!$A$39:$A$782,$A16,СВЦЭМ!$B$39:$B$782,G$11)+'СЕТ СН'!$F$14+СВЦЭМ!$D$10+'СЕТ СН'!$F$8*'СЕТ СН'!$F$9-'СЕТ СН'!$F$26</f>
        <v>885.37311122000006</v>
      </c>
      <c r="H16" s="36">
        <f>SUMIFS(СВЦЭМ!$D$39:$D$782,СВЦЭМ!$A$39:$A$782,$A16,СВЦЭМ!$B$39:$B$782,H$11)+'СЕТ СН'!$F$14+СВЦЭМ!$D$10+'СЕТ СН'!$F$8*'СЕТ СН'!$F$9-'СЕТ СН'!$F$26</f>
        <v>860.66155795999998</v>
      </c>
      <c r="I16" s="36">
        <f>SUMIFS(СВЦЭМ!$D$39:$D$782,СВЦЭМ!$A$39:$A$782,$A16,СВЦЭМ!$B$39:$B$782,I$11)+'СЕТ СН'!$F$14+СВЦЭМ!$D$10+'СЕТ СН'!$F$8*'СЕТ СН'!$F$9-'СЕТ СН'!$F$26</f>
        <v>783.85750755999993</v>
      </c>
      <c r="J16" s="36">
        <f>SUMIFS(СВЦЭМ!$D$39:$D$782,СВЦЭМ!$A$39:$A$782,$A16,СВЦЭМ!$B$39:$B$782,J$11)+'СЕТ СН'!$F$14+СВЦЭМ!$D$10+'СЕТ СН'!$F$8*'СЕТ СН'!$F$9-'СЕТ СН'!$F$26</f>
        <v>789.7473779899999</v>
      </c>
      <c r="K16" s="36">
        <f>SUMIFS(СВЦЭМ!$D$39:$D$782,СВЦЭМ!$A$39:$A$782,$A16,СВЦЭМ!$B$39:$B$782,K$11)+'СЕТ СН'!$F$14+СВЦЭМ!$D$10+'СЕТ СН'!$F$8*'СЕТ СН'!$F$9-'СЕТ СН'!$F$26</f>
        <v>868.16492425000001</v>
      </c>
      <c r="L16" s="36">
        <f>SUMIFS(СВЦЭМ!$D$39:$D$782,СВЦЭМ!$A$39:$A$782,$A16,СВЦЭМ!$B$39:$B$782,L$11)+'СЕТ СН'!$F$14+СВЦЭМ!$D$10+'СЕТ СН'!$F$8*'СЕТ СН'!$F$9-'СЕТ СН'!$F$26</f>
        <v>873.40417651000007</v>
      </c>
      <c r="M16" s="36">
        <f>SUMIFS(СВЦЭМ!$D$39:$D$782,СВЦЭМ!$A$39:$A$782,$A16,СВЦЭМ!$B$39:$B$782,M$11)+'СЕТ СН'!$F$14+СВЦЭМ!$D$10+'СЕТ СН'!$F$8*'СЕТ СН'!$F$9-'СЕТ СН'!$F$26</f>
        <v>872.86576020000007</v>
      </c>
      <c r="N16" s="36">
        <f>SUMIFS(СВЦЭМ!$D$39:$D$782,СВЦЭМ!$A$39:$A$782,$A16,СВЦЭМ!$B$39:$B$782,N$11)+'СЕТ СН'!$F$14+СВЦЭМ!$D$10+'СЕТ СН'!$F$8*'СЕТ СН'!$F$9-'СЕТ СН'!$F$26</f>
        <v>868.10440870999992</v>
      </c>
      <c r="O16" s="36">
        <f>SUMIFS(СВЦЭМ!$D$39:$D$782,СВЦЭМ!$A$39:$A$782,$A16,СВЦЭМ!$B$39:$B$782,O$11)+'СЕТ СН'!$F$14+СВЦЭМ!$D$10+'СЕТ СН'!$F$8*'СЕТ СН'!$F$9-'СЕТ СН'!$F$26</f>
        <v>900.48207120999996</v>
      </c>
      <c r="P16" s="36">
        <f>SUMIFS(СВЦЭМ!$D$39:$D$782,СВЦЭМ!$A$39:$A$782,$A16,СВЦЭМ!$B$39:$B$782,P$11)+'СЕТ СН'!$F$14+СВЦЭМ!$D$10+'СЕТ СН'!$F$8*'СЕТ СН'!$F$9-'СЕТ СН'!$F$26</f>
        <v>902.23946191999994</v>
      </c>
      <c r="Q16" s="36">
        <f>SUMIFS(СВЦЭМ!$D$39:$D$782,СВЦЭМ!$A$39:$A$782,$A16,СВЦЭМ!$B$39:$B$782,Q$11)+'СЕТ СН'!$F$14+СВЦЭМ!$D$10+'СЕТ СН'!$F$8*'СЕТ СН'!$F$9-'СЕТ СН'!$F$26</f>
        <v>894.81080373000009</v>
      </c>
      <c r="R16" s="36">
        <f>SUMIFS(СВЦЭМ!$D$39:$D$782,СВЦЭМ!$A$39:$A$782,$A16,СВЦЭМ!$B$39:$B$782,R$11)+'СЕТ СН'!$F$14+СВЦЭМ!$D$10+'СЕТ СН'!$F$8*'СЕТ СН'!$F$9-'СЕТ СН'!$F$26</f>
        <v>837.34248232000004</v>
      </c>
      <c r="S16" s="36">
        <f>SUMIFS(СВЦЭМ!$D$39:$D$782,СВЦЭМ!$A$39:$A$782,$A16,СВЦЭМ!$B$39:$B$782,S$11)+'СЕТ СН'!$F$14+СВЦЭМ!$D$10+'СЕТ СН'!$F$8*'СЕТ СН'!$F$9-'СЕТ СН'!$F$26</f>
        <v>835.03499596999995</v>
      </c>
      <c r="T16" s="36">
        <f>SUMIFS(СВЦЭМ!$D$39:$D$782,СВЦЭМ!$A$39:$A$782,$A16,СВЦЭМ!$B$39:$B$782,T$11)+'СЕТ СН'!$F$14+СВЦЭМ!$D$10+'СЕТ СН'!$F$8*'СЕТ СН'!$F$9-'СЕТ СН'!$F$26</f>
        <v>822.41124755999999</v>
      </c>
      <c r="U16" s="36">
        <f>SUMIFS(СВЦЭМ!$D$39:$D$782,СВЦЭМ!$A$39:$A$782,$A16,СВЦЭМ!$B$39:$B$782,U$11)+'СЕТ СН'!$F$14+СВЦЭМ!$D$10+'СЕТ СН'!$F$8*'СЕТ СН'!$F$9-'СЕТ СН'!$F$26</f>
        <v>791.86744969000006</v>
      </c>
      <c r="V16" s="36">
        <f>SUMIFS(СВЦЭМ!$D$39:$D$782,СВЦЭМ!$A$39:$A$782,$A16,СВЦЭМ!$B$39:$B$782,V$11)+'СЕТ СН'!$F$14+СВЦЭМ!$D$10+'СЕТ СН'!$F$8*'СЕТ СН'!$F$9-'СЕТ СН'!$F$26</f>
        <v>769.50464557999999</v>
      </c>
      <c r="W16" s="36">
        <f>SUMIFS(СВЦЭМ!$D$39:$D$782,СВЦЭМ!$A$39:$A$782,$A16,СВЦЭМ!$B$39:$B$782,W$11)+'СЕТ СН'!$F$14+СВЦЭМ!$D$10+'СЕТ СН'!$F$8*'СЕТ СН'!$F$9-'СЕТ СН'!$F$26</f>
        <v>773.69809259999988</v>
      </c>
      <c r="X16" s="36">
        <f>SUMIFS(СВЦЭМ!$D$39:$D$782,СВЦЭМ!$A$39:$A$782,$A16,СВЦЭМ!$B$39:$B$782,X$11)+'СЕТ СН'!$F$14+СВЦЭМ!$D$10+'СЕТ СН'!$F$8*'СЕТ СН'!$F$9-'СЕТ СН'!$F$26</f>
        <v>772.32351408</v>
      </c>
      <c r="Y16" s="36">
        <f>SUMIFS(СВЦЭМ!$D$39:$D$782,СВЦЭМ!$A$39:$A$782,$A16,СВЦЭМ!$B$39:$B$782,Y$11)+'СЕТ СН'!$F$14+СВЦЭМ!$D$10+'СЕТ СН'!$F$8*'СЕТ СН'!$F$9-'СЕТ СН'!$F$26</f>
        <v>759.10664892</v>
      </c>
    </row>
    <row r="17" spans="1:25" ht="15.75" x14ac:dyDescent="0.2">
      <c r="A17" s="35">
        <f t="shared" si="0"/>
        <v>44353</v>
      </c>
      <c r="B17" s="36">
        <f>SUMIFS(СВЦЭМ!$D$39:$D$782,СВЦЭМ!$A$39:$A$782,$A17,СВЦЭМ!$B$39:$B$782,B$11)+'СЕТ СН'!$F$14+СВЦЭМ!$D$10+'СЕТ СН'!$F$8*'СЕТ СН'!$F$9-'СЕТ СН'!$F$26</f>
        <v>789.53453534000005</v>
      </c>
      <c r="C17" s="36">
        <f>SUMIFS(СВЦЭМ!$D$39:$D$782,СВЦЭМ!$A$39:$A$782,$A17,СВЦЭМ!$B$39:$B$782,C$11)+'СЕТ СН'!$F$14+СВЦЭМ!$D$10+'СЕТ СН'!$F$8*'СЕТ СН'!$F$9-'СЕТ СН'!$F$26</f>
        <v>813.94116781000002</v>
      </c>
      <c r="D17" s="36">
        <f>SUMIFS(СВЦЭМ!$D$39:$D$782,СВЦЭМ!$A$39:$A$782,$A17,СВЦЭМ!$B$39:$B$782,D$11)+'СЕТ СН'!$F$14+СВЦЭМ!$D$10+'СЕТ СН'!$F$8*'СЕТ СН'!$F$9-'СЕТ СН'!$F$26</f>
        <v>886.22618633999991</v>
      </c>
      <c r="E17" s="36">
        <f>SUMIFS(СВЦЭМ!$D$39:$D$782,СВЦЭМ!$A$39:$A$782,$A17,СВЦЭМ!$B$39:$B$782,E$11)+'СЕТ СН'!$F$14+СВЦЭМ!$D$10+'СЕТ СН'!$F$8*'СЕТ СН'!$F$9-'СЕТ СН'!$F$26</f>
        <v>900.31723699999998</v>
      </c>
      <c r="F17" s="36">
        <f>SUMIFS(СВЦЭМ!$D$39:$D$782,СВЦЭМ!$A$39:$A$782,$A17,СВЦЭМ!$B$39:$B$782,F$11)+'СЕТ СН'!$F$14+СВЦЭМ!$D$10+'СЕТ СН'!$F$8*'СЕТ СН'!$F$9-'СЕТ СН'!$F$26</f>
        <v>901.65446846000009</v>
      </c>
      <c r="G17" s="36">
        <f>SUMIFS(СВЦЭМ!$D$39:$D$782,СВЦЭМ!$A$39:$A$782,$A17,СВЦЭМ!$B$39:$B$782,G$11)+'СЕТ СН'!$F$14+СВЦЭМ!$D$10+'СЕТ СН'!$F$8*'СЕТ СН'!$F$9-'СЕТ СН'!$F$26</f>
        <v>900.92238535000001</v>
      </c>
      <c r="H17" s="36">
        <f>SUMIFS(СВЦЭМ!$D$39:$D$782,СВЦЭМ!$A$39:$A$782,$A17,СВЦЭМ!$B$39:$B$782,H$11)+'СЕТ СН'!$F$14+СВЦЭМ!$D$10+'СЕТ СН'!$F$8*'СЕТ СН'!$F$9-'СЕТ СН'!$F$26</f>
        <v>891.03098266000006</v>
      </c>
      <c r="I17" s="36">
        <f>SUMIFS(СВЦЭМ!$D$39:$D$782,СВЦЭМ!$A$39:$A$782,$A17,СВЦЭМ!$B$39:$B$782,I$11)+'СЕТ СН'!$F$14+СВЦЭМ!$D$10+'СЕТ СН'!$F$8*'СЕТ СН'!$F$9-'СЕТ СН'!$F$26</f>
        <v>799.29237592000004</v>
      </c>
      <c r="J17" s="36">
        <f>SUMIFS(СВЦЭМ!$D$39:$D$782,СВЦЭМ!$A$39:$A$782,$A17,СВЦЭМ!$B$39:$B$782,J$11)+'СЕТ СН'!$F$14+СВЦЭМ!$D$10+'СЕТ СН'!$F$8*'СЕТ СН'!$F$9-'СЕТ СН'!$F$26</f>
        <v>767.34925718</v>
      </c>
      <c r="K17" s="36">
        <f>SUMIFS(СВЦЭМ!$D$39:$D$782,СВЦЭМ!$A$39:$A$782,$A17,СВЦЭМ!$B$39:$B$782,K$11)+'СЕТ СН'!$F$14+СВЦЭМ!$D$10+'СЕТ СН'!$F$8*'СЕТ СН'!$F$9-'СЕТ СН'!$F$26</f>
        <v>789.78558128999998</v>
      </c>
      <c r="L17" s="36">
        <f>SUMIFS(СВЦЭМ!$D$39:$D$782,СВЦЭМ!$A$39:$A$782,$A17,СВЦЭМ!$B$39:$B$782,L$11)+'СЕТ СН'!$F$14+СВЦЭМ!$D$10+'СЕТ СН'!$F$8*'СЕТ СН'!$F$9-'СЕТ СН'!$F$26</f>
        <v>803.10199611999997</v>
      </c>
      <c r="M17" s="36">
        <f>SUMIFS(СВЦЭМ!$D$39:$D$782,СВЦЭМ!$A$39:$A$782,$A17,СВЦЭМ!$B$39:$B$782,M$11)+'СЕТ СН'!$F$14+СВЦЭМ!$D$10+'СЕТ СН'!$F$8*'СЕТ СН'!$F$9-'СЕТ СН'!$F$26</f>
        <v>819.42087272999993</v>
      </c>
      <c r="N17" s="36">
        <f>SUMIFS(СВЦЭМ!$D$39:$D$782,СВЦЭМ!$A$39:$A$782,$A17,СВЦЭМ!$B$39:$B$782,N$11)+'СЕТ СН'!$F$14+СВЦЭМ!$D$10+'СЕТ СН'!$F$8*'СЕТ СН'!$F$9-'СЕТ СН'!$F$26</f>
        <v>853.04846958000007</v>
      </c>
      <c r="O17" s="36">
        <f>SUMIFS(СВЦЭМ!$D$39:$D$782,СВЦЭМ!$A$39:$A$782,$A17,СВЦЭМ!$B$39:$B$782,O$11)+'СЕТ СН'!$F$14+СВЦЭМ!$D$10+'СЕТ СН'!$F$8*'СЕТ СН'!$F$9-'СЕТ СН'!$F$26</f>
        <v>878.93602730999987</v>
      </c>
      <c r="P17" s="36">
        <f>SUMIFS(СВЦЭМ!$D$39:$D$782,СВЦЭМ!$A$39:$A$782,$A17,СВЦЭМ!$B$39:$B$782,P$11)+'СЕТ СН'!$F$14+СВЦЭМ!$D$10+'СЕТ СН'!$F$8*'СЕТ СН'!$F$9-'СЕТ СН'!$F$26</f>
        <v>880.79243569000005</v>
      </c>
      <c r="Q17" s="36">
        <f>SUMIFS(СВЦЭМ!$D$39:$D$782,СВЦЭМ!$A$39:$A$782,$A17,СВЦЭМ!$B$39:$B$782,Q$11)+'СЕТ СН'!$F$14+СВЦЭМ!$D$10+'СЕТ СН'!$F$8*'СЕТ СН'!$F$9-'СЕТ СН'!$F$26</f>
        <v>881.40737648000004</v>
      </c>
      <c r="R17" s="36">
        <f>SUMIFS(СВЦЭМ!$D$39:$D$782,СВЦЭМ!$A$39:$A$782,$A17,СВЦЭМ!$B$39:$B$782,R$11)+'СЕТ СН'!$F$14+СВЦЭМ!$D$10+'СЕТ СН'!$F$8*'СЕТ СН'!$F$9-'СЕТ СН'!$F$26</f>
        <v>834.82552538000004</v>
      </c>
      <c r="S17" s="36">
        <f>SUMIFS(СВЦЭМ!$D$39:$D$782,СВЦЭМ!$A$39:$A$782,$A17,СВЦЭМ!$B$39:$B$782,S$11)+'СЕТ СН'!$F$14+СВЦЭМ!$D$10+'СЕТ СН'!$F$8*'СЕТ СН'!$F$9-'СЕТ СН'!$F$26</f>
        <v>805.00825458999998</v>
      </c>
      <c r="T17" s="36">
        <f>SUMIFS(СВЦЭМ!$D$39:$D$782,СВЦЭМ!$A$39:$A$782,$A17,СВЦЭМ!$B$39:$B$782,T$11)+'СЕТ СН'!$F$14+СВЦЭМ!$D$10+'СЕТ СН'!$F$8*'СЕТ СН'!$F$9-'СЕТ СН'!$F$26</f>
        <v>787.16418034000003</v>
      </c>
      <c r="U17" s="36">
        <f>SUMIFS(СВЦЭМ!$D$39:$D$782,СВЦЭМ!$A$39:$A$782,$A17,СВЦЭМ!$B$39:$B$782,U$11)+'СЕТ СН'!$F$14+СВЦЭМ!$D$10+'СЕТ СН'!$F$8*'СЕТ СН'!$F$9-'СЕТ СН'!$F$26</f>
        <v>785.35270123000009</v>
      </c>
      <c r="V17" s="36">
        <f>SUMIFS(СВЦЭМ!$D$39:$D$782,СВЦЭМ!$A$39:$A$782,$A17,СВЦЭМ!$B$39:$B$782,V$11)+'СЕТ СН'!$F$14+СВЦЭМ!$D$10+'СЕТ СН'!$F$8*'СЕТ СН'!$F$9-'СЕТ СН'!$F$26</f>
        <v>787.43336395000006</v>
      </c>
      <c r="W17" s="36">
        <f>SUMIFS(СВЦЭМ!$D$39:$D$782,СВЦЭМ!$A$39:$A$782,$A17,СВЦЭМ!$B$39:$B$782,W$11)+'СЕТ СН'!$F$14+СВЦЭМ!$D$10+'СЕТ СН'!$F$8*'СЕТ СН'!$F$9-'СЕТ СН'!$F$26</f>
        <v>808.00809778999997</v>
      </c>
      <c r="X17" s="36">
        <f>SUMIFS(СВЦЭМ!$D$39:$D$782,СВЦЭМ!$A$39:$A$782,$A17,СВЦЭМ!$B$39:$B$782,X$11)+'СЕТ СН'!$F$14+СВЦЭМ!$D$10+'СЕТ СН'!$F$8*'СЕТ СН'!$F$9-'СЕТ СН'!$F$26</f>
        <v>801.5755727799999</v>
      </c>
      <c r="Y17" s="36">
        <f>SUMIFS(СВЦЭМ!$D$39:$D$782,СВЦЭМ!$A$39:$A$782,$A17,СВЦЭМ!$B$39:$B$782,Y$11)+'СЕТ СН'!$F$14+СВЦЭМ!$D$10+'СЕТ СН'!$F$8*'СЕТ СН'!$F$9-'СЕТ СН'!$F$26</f>
        <v>772.22779416000003</v>
      </c>
    </row>
    <row r="18" spans="1:25" ht="15.75" x14ac:dyDescent="0.2">
      <c r="A18" s="35">
        <f t="shared" si="0"/>
        <v>44354</v>
      </c>
      <c r="B18" s="36">
        <f>SUMIFS(СВЦЭМ!$D$39:$D$782,СВЦЭМ!$A$39:$A$782,$A18,СВЦЭМ!$B$39:$B$782,B$11)+'СЕТ СН'!$F$14+СВЦЭМ!$D$10+'СЕТ СН'!$F$8*'СЕТ СН'!$F$9-'СЕТ СН'!$F$26</f>
        <v>753.56169292000004</v>
      </c>
      <c r="C18" s="36">
        <f>SUMIFS(СВЦЭМ!$D$39:$D$782,СВЦЭМ!$A$39:$A$782,$A18,СВЦЭМ!$B$39:$B$782,C$11)+'СЕТ СН'!$F$14+СВЦЭМ!$D$10+'СЕТ СН'!$F$8*'СЕТ СН'!$F$9-'СЕТ СН'!$F$26</f>
        <v>819.31931927000005</v>
      </c>
      <c r="D18" s="36">
        <f>SUMIFS(СВЦЭМ!$D$39:$D$782,СВЦЭМ!$A$39:$A$782,$A18,СВЦЭМ!$B$39:$B$782,D$11)+'СЕТ СН'!$F$14+СВЦЭМ!$D$10+'СЕТ СН'!$F$8*'СЕТ СН'!$F$9-'СЕТ СН'!$F$26</f>
        <v>892.47252208999998</v>
      </c>
      <c r="E18" s="36">
        <f>SUMIFS(СВЦЭМ!$D$39:$D$782,СВЦЭМ!$A$39:$A$782,$A18,СВЦЭМ!$B$39:$B$782,E$11)+'СЕТ СН'!$F$14+СВЦЭМ!$D$10+'СЕТ СН'!$F$8*'СЕТ СН'!$F$9-'СЕТ СН'!$F$26</f>
        <v>911.93369819000009</v>
      </c>
      <c r="F18" s="36">
        <f>SUMIFS(СВЦЭМ!$D$39:$D$782,СВЦЭМ!$A$39:$A$782,$A18,СВЦЭМ!$B$39:$B$782,F$11)+'СЕТ СН'!$F$14+СВЦЭМ!$D$10+'СЕТ СН'!$F$8*'СЕТ СН'!$F$9-'СЕТ СН'!$F$26</f>
        <v>911.39915864999989</v>
      </c>
      <c r="G18" s="36">
        <f>SUMIFS(СВЦЭМ!$D$39:$D$782,СВЦЭМ!$A$39:$A$782,$A18,СВЦЭМ!$B$39:$B$782,G$11)+'СЕТ СН'!$F$14+СВЦЭМ!$D$10+'СЕТ СН'!$F$8*'СЕТ СН'!$F$9-'СЕТ СН'!$F$26</f>
        <v>899.1379205400001</v>
      </c>
      <c r="H18" s="36">
        <f>SUMIFS(СВЦЭМ!$D$39:$D$782,СВЦЭМ!$A$39:$A$782,$A18,СВЦЭМ!$B$39:$B$782,H$11)+'СЕТ СН'!$F$14+СВЦЭМ!$D$10+'СЕТ СН'!$F$8*'СЕТ СН'!$F$9-'СЕТ СН'!$F$26</f>
        <v>871.59236785000007</v>
      </c>
      <c r="I18" s="36">
        <f>SUMIFS(СВЦЭМ!$D$39:$D$782,СВЦЭМ!$A$39:$A$782,$A18,СВЦЭМ!$B$39:$B$782,I$11)+'СЕТ СН'!$F$14+СВЦЭМ!$D$10+'СЕТ СН'!$F$8*'СЕТ СН'!$F$9-'СЕТ СН'!$F$26</f>
        <v>789.68018290000009</v>
      </c>
      <c r="J18" s="36">
        <f>SUMIFS(СВЦЭМ!$D$39:$D$782,СВЦЭМ!$A$39:$A$782,$A18,СВЦЭМ!$B$39:$B$782,J$11)+'СЕТ СН'!$F$14+СВЦЭМ!$D$10+'СЕТ СН'!$F$8*'СЕТ СН'!$F$9-'СЕТ СН'!$F$26</f>
        <v>789.49697889999993</v>
      </c>
      <c r="K18" s="36">
        <f>SUMIFS(СВЦЭМ!$D$39:$D$782,СВЦЭМ!$A$39:$A$782,$A18,СВЦЭМ!$B$39:$B$782,K$11)+'СЕТ СН'!$F$14+СВЦЭМ!$D$10+'СЕТ СН'!$F$8*'СЕТ СН'!$F$9-'СЕТ СН'!$F$26</f>
        <v>815.56098275999989</v>
      </c>
      <c r="L18" s="36">
        <f>SUMIFS(СВЦЭМ!$D$39:$D$782,СВЦЭМ!$A$39:$A$782,$A18,СВЦЭМ!$B$39:$B$782,L$11)+'СЕТ СН'!$F$14+СВЦЭМ!$D$10+'СЕТ СН'!$F$8*'СЕТ СН'!$F$9-'СЕТ СН'!$F$26</f>
        <v>827.80624022000006</v>
      </c>
      <c r="M18" s="36">
        <f>SUMIFS(СВЦЭМ!$D$39:$D$782,СВЦЭМ!$A$39:$A$782,$A18,СВЦЭМ!$B$39:$B$782,M$11)+'СЕТ СН'!$F$14+СВЦЭМ!$D$10+'СЕТ СН'!$F$8*'СЕТ СН'!$F$9-'СЕТ СН'!$F$26</f>
        <v>814.51645532999987</v>
      </c>
      <c r="N18" s="36">
        <f>SUMIFS(СВЦЭМ!$D$39:$D$782,СВЦЭМ!$A$39:$A$782,$A18,СВЦЭМ!$B$39:$B$782,N$11)+'СЕТ СН'!$F$14+СВЦЭМ!$D$10+'СЕТ СН'!$F$8*'СЕТ СН'!$F$9-'СЕТ СН'!$F$26</f>
        <v>839.46442557</v>
      </c>
      <c r="O18" s="36">
        <f>SUMIFS(СВЦЭМ!$D$39:$D$782,СВЦЭМ!$A$39:$A$782,$A18,СВЦЭМ!$B$39:$B$782,O$11)+'СЕТ СН'!$F$14+СВЦЭМ!$D$10+'СЕТ СН'!$F$8*'СЕТ СН'!$F$9-'СЕТ СН'!$F$26</f>
        <v>878.1043306900001</v>
      </c>
      <c r="P18" s="36">
        <f>SUMIFS(СВЦЭМ!$D$39:$D$782,СВЦЭМ!$A$39:$A$782,$A18,СВЦЭМ!$B$39:$B$782,P$11)+'СЕТ СН'!$F$14+СВЦЭМ!$D$10+'СЕТ СН'!$F$8*'СЕТ СН'!$F$9-'СЕТ СН'!$F$26</f>
        <v>888.10023853999996</v>
      </c>
      <c r="Q18" s="36">
        <f>SUMIFS(СВЦЭМ!$D$39:$D$782,СВЦЭМ!$A$39:$A$782,$A18,СВЦЭМ!$B$39:$B$782,Q$11)+'СЕТ СН'!$F$14+СВЦЭМ!$D$10+'СЕТ СН'!$F$8*'СЕТ СН'!$F$9-'СЕТ СН'!$F$26</f>
        <v>892.73750343000006</v>
      </c>
      <c r="R18" s="36">
        <f>SUMIFS(СВЦЭМ!$D$39:$D$782,СВЦЭМ!$A$39:$A$782,$A18,СВЦЭМ!$B$39:$B$782,R$11)+'СЕТ СН'!$F$14+СВЦЭМ!$D$10+'СЕТ СН'!$F$8*'СЕТ СН'!$F$9-'СЕТ СН'!$F$26</f>
        <v>835.52010657999995</v>
      </c>
      <c r="S18" s="36">
        <f>SUMIFS(СВЦЭМ!$D$39:$D$782,СВЦЭМ!$A$39:$A$782,$A18,СВЦЭМ!$B$39:$B$782,S$11)+'СЕТ СН'!$F$14+СВЦЭМ!$D$10+'СЕТ СН'!$F$8*'СЕТ СН'!$F$9-'СЕТ СН'!$F$26</f>
        <v>790.42713099000002</v>
      </c>
      <c r="T18" s="36">
        <f>SUMIFS(СВЦЭМ!$D$39:$D$782,СВЦЭМ!$A$39:$A$782,$A18,СВЦЭМ!$B$39:$B$782,T$11)+'СЕТ СН'!$F$14+СВЦЭМ!$D$10+'СЕТ СН'!$F$8*'СЕТ СН'!$F$9-'СЕТ СН'!$F$26</f>
        <v>796.7801063899999</v>
      </c>
      <c r="U18" s="36">
        <f>SUMIFS(СВЦЭМ!$D$39:$D$782,СВЦЭМ!$A$39:$A$782,$A18,СВЦЭМ!$B$39:$B$782,U$11)+'СЕТ СН'!$F$14+СВЦЭМ!$D$10+'СЕТ СН'!$F$8*'СЕТ СН'!$F$9-'СЕТ СН'!$F$26</f>
        <v>808.96849829000007</v>
      </c>
      <c r="V18" s="36">
        <f>SUMIFS(СВЦЭМ!$D$39:$D$782,СВЦЭМ!$A$39:$A$782,$A18,СВЦЭМ!$B$39:$B$782,V$11)+'СЕТ СН'!$F$14+СВЦЭМ!$D$10+'СЕТ СН'!$F$8*'СЕТ СН'!$F$9-'СЕТ СН'!$F$26</f>
        <v>827.28843370999994</v>
      </c>
      <c r="W18" s="36">
        <f>SUMIFS(СВЦЭМ!$D$39:$D$782,СВЦЭМ!$A$39:$A$782,$A18,СВЦЭМ!$B$39:$B$782,W$11)+'СЕТ СН'!$F$14+СВЦЭМ!$D$10+'СЕТ СН'!$F$8*'СЕТ СН'!$F$9-'СЕТ СН'!$F$26</f>
        <v>844.68336004999992</v>
      </c>
      <c r="X18" s="36">
        <f>SUMIFS(СВЦЭМ!$D$39:$D$782,СВЦЭМ!$A$39:$A$782,$A18,СВЦЭМ!$B$39:$B$782,X$11)+'СЕТ СН'!$F$14+СВЦЭМ!$D$10+'СЕТ СН'!$F$8*'СЕТ СН'!$F$9-'СЕТ СН'!$F$26</f>
        <v>830.93215977999989</v>
      </c>
      <c r="Y18" s="36">
        <f>SUMIFS(СВЦЭМ!$D$39:$D$782,СВЦЭМ!$A$39:$A$782,$A18,СВЦЭМ!$B$39:$B$782,Y$11)+'СЕТ СН'!$F$14+СВЦЭМ!$D$10+'СЕТ СН'!$F$8*'СЕТ СН'!$F$9-'СЕТ СН'!$F$26</f>
        <v>754.04450894000001</v>
      </c>
    </row>
    <row r="19" spans="1:25" ht="15.75" x14ac:dyDescent="0.2">
      <c r="A19" s="35">
        <f t="shared" si="0"/>
        <v>44355</v>
      </c>
      <c r="B19" s="36">
        <f>SUMIFS(СВЦЭМ!$D$39:$D$782,СВЦЭМ!$A$39:$A$782,$A19,СВЦЭМ!$B$39:$B$782,B$11)+'СЕТ СН'!$F$14+СВЦЭМ!$D$10+'СЕТ СН'!$F$8*'СЕТ СН'!$F$9-'СЕТ СН'!$F$26</f>
        <v>737.38904036000008</v>
      </c>
      <c r="C19" s="36">
        <f>SUMIFS(СВЦЭМ!$D$39:$D$782,СВЦЭМ!$A$39:$A$782,$A19,СВЦЭМ!$B$39:$B$782,C$11)+'СЕТ СН'!$F$14+СВЦЭМ!$D$10+'СЕТ СН'!$F$8*'СЕТ СН'!$F$9-'СЕТ СН'!$F$26</f>
        <v>812.86219817999995</v>
      </c>
      <c r="D19" s="36">
        <f>SUMIFS(СВЦЭМ!$D$39:$D$782,СВЦЭМ!$A$39:$A$782,$A19,СВЦЭМ!$B$39:$B$782,D$11)+'СЕТ СН'!$F$14+СВЦЭМ!$D$10+'СЕТ СН'!$F$8*'СЕТ СН'!$F$9-'СЕТ СН'!$F$26</f>
        <v>893.35985542000003</v>
      </c>
      <c r="E19" s="36">
        <f>SUMIFS(СВЦЭМ!$D$39:$D$782,СВЦЭМ!$A$39:$A$782,$A19,СВЦЭМ!$B$39:$B$782,E$11)+'СЕТ СН'!$F$14+СВЦЭМ!$D$10+'СЕТ СН'!$F$8*'СЕТ СН'!$F$9-'СЕТ СН'!$F$26</f>
        <v>909.19726427000001</v>
      </c>
      <c r="F19" s="36">
        <f>SUMIFS(СВЦЭМ!$D$39:$D$782,СВЦЭМ!$A$39:$A$782,$A19,СВЦЭМ!$B$39:$B$782,F$11)+'СЕТ СН'!$F$14+СВЦЭМ!$D$10+'СЕТ СН'!$F$8*'СЕТ СН'!$F$9-'СЕТ СН'!$F$26</f>
        <v>906.17997480000008</v>
      </c>
      <c r="G19" s="36">
        <f>SUMIFS(СВЦЭМ!$D$39:$D$782,СВЦЭМ!$A$39:$A$782,$A19,СВЦЭМ!$B$39:$B$782,G$11)+'СЕТ СН'!$F$14+СВЦЭМ!$D$10+'СЕТ СН'!$F$8*'СЕТ СН'!$F$9-'СЕТ СН'!$F$26</f>
        <v>896.31768835000003</v>
      </c>
      <c r="H19" s="36">
        <f>SUMIFS(СВЦЭМ!$D$39:$D$782,СВЦЭМ!$A$39:$A$782,$A19,СВЦЭМ!$B$39:$B$782,H$11)+'СЕТ СН'!$F$14+СВЦЭМ!$D$10+'СЕТ СН'!$F$8*'СЕТ СН'!$F$9-'СЕТ СН'!$F$26</f>
        <v>849.84202148000008</v>
      </c>
      <c r="I19" s="36">
        <f>SUMIFS(СВЦЭМ!$D$39:$D$782,СВЦЭМ!$A$39:$A$782,$A19,СВЦЭМ!$B$39:$B$782,I$11)+'СЕТ СН'!$F$14+СВЦЭМ!$D$10+'СЕТ СН'!$F$8*'СЕТ СН'!$F$9-'СЕТ СН'!$F$26</f>
        <v>768.36903265000001</v>
      </c>
      <c r="J19" s="36">
        <f>SUMIFS(СВЦЭМ!$D$39:$D$782,СВЦЭМ!$A$39:$A$782,$A19,СВЦЭМ!$B$39:$B$782,J$11)+'СЕТ СН'!$F$14+СВЦЭМ!$D$10+'СЕТ СН'!$F$8*'СЕТ СН'!$F$9-'СЕТ СН'!$F$26</f>
        <v>747.63189807999993</v>
      </c>
      <c r="K19" s="36">
        <f>SUMIFS(СВЦЭМ!$D$39:$D$782,СВЦЭМ!$A$39:$A$782,$A19,СВЦЭМ!$B$39:$B$782,K$11)+'СЕТ СН'!$F$14+СВЦЭМ!$D$10+'СЕТ СН'!$F$8*'СЕТ СН'!$F$9-'СЕТ СН'!$F$26</f>
        <v>749.85360971</v>
      </c>
      <c r="L19" s="36">
        <f>SUMIFS(СВЦЭМ!$D$39:$D$782,СВЦЭМ!$A$39:$A$782,$A19,СВЦЭМ!$B$39:$B$782,L$11)+'СЕТ СН'!$F$14+СВЦЭМ!$D$10+'СЕТ СН'!$F$8*'СЕТ СН'!$F$9-'СЕТ СН'!$F$26</f>
        <v>749.5932276399999</v>
      </c>
      <c r="M19" s="36">
        <f>SUMIFS(СВЦЭМ!$D$39:$D$782,СВЦЭМ!$A$39:$A$782,$A19,СВЦЭМ!$B$39:$B$782,M$11)+'СЕТ СН'!$F$14+СВЦЭМ!$D$10+'СЕТ СН'!$F$8*'СЕТ СН'!$F$9-'СЕТ СН'!$F$26</f>
        <v>759.99760809999998</v>
      </c>
      <c r="N19" s="36">
        <f>SUMIFS(СВЦЭМ!$D$39:$D$782,СВЦЭМ!$A$39:$A$782,$A19,СВЦЭМ!$B$39:$B$782,N$11)+'СЕТ СН'!$F$14+СВЦЭМ!$D$10+'СЕТ СН'!$F$8*'СЕТ СН'!$F$9-'СЕТ СН'!$F$26</f>
        <v>804.45784789000004</v>
      </c>
      <c r="O19" s="36">
        <f>SUMIFS(СВЦЭМ!$D$39:$D$782,СВЦЭМ!$A$39:$A$782,$A19,СВЦЭМ!$B$39:$B$782,O$11)+'СЕТ СН'!$F$14+СВЦЭМ!$D$10+'СЕТ СН'!$F$8*'СЕТ СН'!$F$9-'СЕТ СН'!$F$26</f>
        <v>850.11681004000002</v>
      </c>
      <c r="P19" s="36">
        <f>SUMIFS(СВЦЭМ!$D$39:$D$782,СВЦЭМ!$A$39:$A$782,$A19,СВЦЭМ!$B$39:$B$782,P$11)+'СЕТ СН'!$F$14+СВЦЭМ!$D$10+'СЕТ СН'!$F$8*'СЕТ СН'!$F$9-'СЕТ СН'!$F$26</f>
        <v>854.93433254999991</v>
      </c>
      <c r="Q19" s="36">
        <f>SUMIFS(СВЦЭМ!$D$39:$D$782,СВЦЭМ!$A$39:$A$782,$A19,СВЦЭМ!$B$39:$B$782,Q$11)+'СЕТ СН'!$F$14+СВЦЭМ!$D$10+'СЕТ СН'!$F$8*'СЕТ СН'!$F$9-'СЕТ СН'!$F$26</f>
        <v>856.33866399999988</v>
      </c>
      <c r="R19" s="36">
        <f>SUMIFS(СВЦЭМ!$D$39:$D$782,СВЦЭМ!$A$39:$A$782,$A19,СВЦЭМ!$B$39:$B$782,R$11)+'СЕТ СН'!$F$14+СВЦЭМ!$D$10+'СЕТ СН'!$F$8*'СЕТ СН'!$F$9-'СЕТ СН'!$F$26</f>
        <v>804.64350841999999</v>
      </c>
      <c r="S19" s="36">
        <f>SUMIFS(СВЦЭМ!$D$39:$D$782,СВЦЭМ!$A$39:$A$782,$A19,СВЦЭМ!$B$39:$B$782,S$11)+'СЕТ СН'!$F$14+СВЦЭМ!$D$10+'СЕТ СН'!$F$8*'СЕТ СН'!$F$9-'СЕТ СН'!$F$26</f>
        <v>750.12721175999991</v>
      </c>
      <c r="T19" s="36">
        <f>SUMIFS(СВЦЭМ!$D$39:$D$782,СВЦЭМ!$A$39:$A$782,$A19,СВЦЭМ!$B$39:$B$782,T$11)+'СЕТ СН'!$F$14+СВЦЭМ!$D$10+'СЕТ СН'!$F$8*'СЕТ СН'!$F$9-'СЕТ СН'!$F$26</f>
        <v>731.47584293</v>
      </c>
      <c r="U19" s="36">
        <f>SUMIFS(СВЦЭМ!$D$39:$D$782,СВЦЭМ!$A$39:$A$782,$A19,СВЦЭМ!$B$39:$B$782,U$11)+'СЕТ СН'!$F$14+СВЦЭМ!$D$10+'СЕТ СН'!$F$8*'СЕТ СН'!$F$9-'СЕТ СН'!$F$26</f>
        <v>724.31292811000003</v>
      </c>
      <c r="V19" s="36">
        <f>SUMIFS(СВЦЭМ!$D$39:$D$782,СВЦЭМ!$A$39:$A$782,$A19,СВЦЭМ!$B$39:$B$782,V$11)+'СЕТ СН'!$F$14+СВЦЭМ!$D$10+'СЕТ СН'!$F$8*'СЕТ СН'!$F$9-'СЕТ СН'!$F$26</f>
        <v>722.94485011999996</v>
      </c>
      <c r="W19" s="36">
        <f>SUMIFS(СВЦЭМ!$D$39:$D$782,СВЦЭМ!$A$39:$A$782,$A19,СВЦЭМ!$B$39:$B$782,W$11)+'СЕТ СН'!$F$14+СВЦЭМ!$D$10+'СЕТ СН'!$F$8*'СЕТ СН'!$F$9-'СЕТ СН'!$F$26</f>
        <v>740.78868575999991</v>
      </c>
      <c r="X19" s="36">
        <f>SUMIFS(СВЦЭМ!$D$39:$D$782,СВЦЭМ!$A$39:$A$782,$A19,СВЦЭМ!$B$39:$B$782,X$11)+'СЕТ СН'!$F$14+СВЦЭМ!$D$10+'СЕТ СН'!$F$8*'СЕТ СН'!$F$9-'СЕТ СН'!$F$26</f>
        <v>725.91316458999995</v>
      </c>
      <c r="Y19" s="36">
        <f>SUMIFS(СВЦЭМ!$D$39:$D$782,СВЦЭМ!$A$39:$A$782,$A19,СВЦЭМ!$B$39:$B$782,Y$11)+'СЕТ СН'!$F$14+СВЦЭМ!$D$10+'СЕТ СН'!$F$8*'СЕТ СН'!$F$9-'СЕТ СН'!$F$26</f>
        <v>711.29997628000001</v>
      </c>
    </row>
    <row r="20" spans="1:25" ht="15.75" x14ac:dyDescent="0.2">
      <c r="A20" s="35">
        <f t="shared" si="0"/>
        <v>44356</v>
      </c>
      <c r="B20" s="36">
        <f>SUMIFS(СВЦЭМ!$D$39:$D$782,СВЦЭМ!$A$39:$A$782,$A20,СВЦЭМ!$B$39:$B$782,B$11)+'СЕТ СН'!$F$14+СВЦЭМ!$D$10+'СЕТ СН'!$F$8*'СЕТ СН'!$F$9-'СЕТ СН'!$F$26</f>
        <v>752.34706527999992</v>
      </c>
      <c r="C20" s="36">
        <f>SUMIFS(СВЦЭМ!$D$39:$D$782,СВЦЭМ!$A$39:$A$782,$A20,СВЦЭМ!$B$39:$B$782,C$11)+'СЕТ СН'!$F$14+СВЦЭМ!$D$10+'СЕТ СН'!$F$8*'СЕТ СН'!$F$9-'СЕТ СН'!$F$26</f>
        <v>822.0318553699999</v>
      </c>
      <c r="D20" s="36">
        <f>SUMIFS(СВЦЭМ!$D$39:$D$782,СВЦЭМ!$A$39:$A$782,$A20,СВЦЭМ!$B$39:$B$782,D$11)+'СЕТ СН'!$F$14+СВЦЭМ!$D$10+'СЕТ СН'!$F$8*'СЕТ СН'!$F$9-'СЕТ СН'!$F$26</f>
        <v>890.11442162000003</v>
      </c>
      <c r="E20" s="36">
        <f>SUMIFS(СВЦЭМ!$D$39:$D$782,СВЦЭМ!$A$39:$A$782,$A20,СВЦЭМ!$B$39:$B$782,E$11)+'СЕТ СН'!$F$14+СВЦЭМ!$D$10+'СЕТ СН'!$F$8*'СЕТ СН'!$F$9-'СЕТ СН'!$F$26</f>
        <v>899.88136015000009</v>
      </c>
      <c r="F20" s="36">
        <f>SUMIFS(СВЦЭМ!$D$39:$D$782,СВЦЭМ!$A$39:$A$782,$A20,СВЦЭМ!$B$39:$B$782,F$11)+'СЕТ СН'!$F$14+СВЦЭМ!$D$10+'СЕТ СН'!$F$8*'СЕТ СН'!$F$9-'СЕТ СН'!$F$26</f>
        <v>899.96235191000005</v>
      </c>
      <c r="G20" s="36">
        <f>SUMIFS(СВЦЭМ!$D$39:$D$782,СВЦЭМ!$A$39:$A$782,$A20,СВЦЭМ!$B$39:$B$782,G$11)+'СЕТ СН'!$F$14+СВЦЭМ!$D$10+'СЕТ СН'!$F$8*'СЕТ СН'!$F$9-'СЕТ СН'!$F$26</f>
        <v>885.31309499000008</v>
      </c>
      <c r="H20" s="36">
        <f>SUMIFS(СВЦЭМ!$D$39:$D$782,СВЦЭМ!$A$39:$A$782,$A20,СВЦЭМ!$B$39:$B$782,H$11)+'СЕТ СН'!$F$14+СВЦЭМ!$D$10+'СЕТ СН'!$F$8*'СЕТ СН'!$F$9-'СЕТ СН'!$F$26</f>
        <v>847.44294195999987</v>
      </c>
      <c r="I20" s="36">
        <f>SUMIFS(СВЦЭМ!$D$39:$D$782,СВЦЭМ!$A$39:$A$782,$A20,СВЦЭМ!$B$39:$B$782,I$11)+'СЕТ СН'!$F$14+СВЦЭМ!$D$10+'СЕТ СН'!$F$8*'СЕТ СН'!$F$9-'СЕТ СН'!$F$26</f>
        <v>768.31114475999993</v>
      </c>
      <c r="J20" s="36">
        <f>SUMIFS(СВЦЭМ!$D$39:$D$782,СВЦЭМ!$A$39:$A$782,$A20,СВЦЭМ!$B$39:$B$782,J$11)+'СЕТ СН'!$F$14+СВЦЭМ!$D$10+'СЕТ СН'!$F$8*'СЕТ СН'!$F$9-'СЕТ СН'!$F$26</f>
        <v>752.34284180000009</v>
      </c>
      <c r="K20" s="36">
        <f>SUMIFS(СВЦЭМ!$D$39:$D$782,СВЦЭМ!$A$39:$A$782,$A20,СВЦЭМ!$B$39:$B$782,K$11)+'СЕТ СН'!$F$14+СВЦЭМ!$D$10+'СЕТ СН'!$F$8*'СЕТ СН'!$F$9-'СЕТ СН'!$F$26</f>
        <v>759.43221743000004</v>
      </c>
      <c r="L20" s="36">
        <f>SUMIFS(СВЦЭМ!$D$39:$D$782,СВЦЭМ!$A$39:$A$782,$A20,СВЦЭМ!$B$39:$B$782,L$11)+'СЕТ СН'!$F$14+СВЦЭМ!$D$10+'СЕТ СН'!$F$8*'СЕТ СН'!$F$9-'СЕТ СН'!$F$26</f>
        <v>764.37272796999991</v>
      </c>
      <c r="M20" s="36">
        <f>SUMIFS(СВЦЭМ!$D$39:$D$782,СВЦЭМ!$A$39:$A$782,$A20,СВЦЭМ!$B$39:$B$782,M$11)+'СЕТ СН'!$F$14+СВЦЭМ!$D$10+'СЕТ СН'!$F$8*'СЕТ СН'!$F$9-'СЕТ СН'!$F$26</f>
        <v>774.36691735999989</v>
      </c>
      <c r="N20" s="36">
        <f>SUMIFS(СВЦЭМ!$D$39:$D$782,СВЦЭМ!$A$39:$A$782,$A20,СВЦЭМ!$B$39:$B$782,N$11)+'СЕТ СН'!$F$14+СВЦЭМ!$D$10+'СЕТ СН'!$F$8*'СЕТ СН'!$F$9-'СЕТ СН'!$F$26</f>
        <v>815.53323524000007</v>
      </c>
      <c r="O20" s="36">
        <f>SUMIFS(СВЦЭМ!$D$39:$D$782,СВЦЭМ!$A$39:$A$782,$A20,СВЦЭМ!$B$39:$B$782,O$11)+'СЕТ СН'!$F$14+СВЦЭМ!$D$10+'СЕТ СН'!$F$8*'СЕТ СН'!$F$9-'СЕТ СН'!$F$26</f>
        <v>872.09861451000006</v>
      </c>
      <c r="P20" s="36">
        <f>SUMIFS(СВЦЭМ!$D$39:$D$782,СВЦЭМ!$A$39:$A$782,$A20,СВЦЭМ!$B$39:$B$782,P$11)+'СЕТ СН'!$F$14+СВЦЭМ!$D$10+'СЕТ СН'!$F$8*'СЕТ СН'!$F$9-'СЕТ СН'!$F$26</f>
        <v>870.72309442000005</v>
      </c>
      <c r="Q20" s="36">
        <f>SUMIFS(СВЦЭМ!$D$39:$D$782,СВЦЭМ!$A$39:$A$782,$A20,СВЦЭМ!$B$39:$B$782,Q$11)+'СЕТ СН'!$F$14+СВЦЭМ!$D$10+'СЕТ СН'!$F$8*'СЕТ СН'!$F$9-'СЕТ СН'!$F$26</f>
        <v>862.60317938999992</v>
      </c>
      <c r="R20" s="36">
        <f>SUMIFS(СВЦЭМ!$D$39:$D$782,СВЦЭМ!$A$39:$A$782,$A20,СВЦЭМ!$B$39:$B$782,R$11)+'СЕТ СН'!$F$14+СВЦЭМ!$D$10+'СЕТ СН'!$F$8*'СЕТ СН'!$F$9-'СЕТ СН'!$F$26</f>
        <v>808.3903247799999</v>
      </c>
      <c r="S20" s="36">
        <f>SUMIFS(СВЦЭМ!$D$39:$D$782,СВЦЭМ!$A$39:$A$782,$A20,СВЦЭМ!$B$39:$B$782,S$11)+'СЕТ СН'!$F$14+СВЦЭМ!$D$10+'СЕТ СН'!$F$8*'СЕТ СН'!$F$9-'СЕТ СН'!$F$26</f>
        <v>750.21484402999999</v>
      </c>
      <c r="T20" s="36">
        <f>SUMIFS(СВЦЭМ!$D$39:$D$782,СВЦЭМ!$A$39:$A$782,$A20,СВЦЭМ!$B$39:$B$782,T$11)+'СЕТ СН'!$F$14+СВЦЭМ!$D$10+'СЕТ СН'!$F$8*'СЕТ СН'!$F$9-'СЕТ СН'!$F$26</f>
        <v>732.02357469999993</v>
      </c>
      <c r="U20" s="36">
        <f>SUMIFS(СВЦЭМ!$D$39:$D$782,СВЦЭМ!$A$39:$A$782,$A20,СВЦЭМ!$B$39:$B$782,U$11)+'СЕТ СН'!$F$14+СВЦЭМ!$D$10+'СЕТ СН'!$F$8*'СЕТ СН'!$F$9-'СЕТ СН'!$F$26</f>
        <v>715.67952891999994</v>
      </c>
      <c r="V20" s="36">
        <f>SUMIFS(СВЦЭМ!$D$39:$D$782,СВЦЭМ!$A$39:$A$782,$A20,СВЦЭМ!$B$39:$B$782,V$11)+'СЕТ СН'!$F$14+СВЦЭМ!$D$10+'СЕТ СН'!$F$8*'СЕТ СН'!$F$9-'СЕТ СН'!$F$26</f>
        <v>719.59146252999994</v>
      </c>
      <c r="W20" s="36">
        <f>SUMIFS(СВЦЭМ!$D$39:$D$782,СВЦЭМ!$A$39:$A$782,$A20,СВЦЭМ!$B$39:$B$782,W$11)+'СЕТ СН'!$F$14+СВЦЭМ!$D$10+'СЕТ СН'!$F$8*'СЕТ СН'!$F$9-'СЕТ СН'!$F$26</f>
        <v>734.7060667799999</v>
      </c>
      <c r="X20" s="36">
        <f>SUMIFS(СВЦЭМ!$D$39:$D$782,СВЦЭМ!$A$39:$A$782,$A20,СВЦЭМ!$B$39:$B$782,X$11)+'СЕТ СН'!$F$14+СВЦЭМ!$D$10+'СЕТ СН'!$F$8*'СЕТ СН'!$F$9-'СЕТ СН'!$F$26</f>
        <v>726.04963081000005</v>
      </c>
      <c r="Y20" s="36">
        <f>SUMIFS(СВЦЭМ!$D$39:$D$782,СВЦЭМ!$A$39:$A$782,$A20,СВЦЭМ!$B$39:$B$782,Y$11)+'СЕТ СН'!$F$14+СВЦЭМ!$D$10+'СЕТ СН'!$F$8*'СЕТ СН'!$F$9-'СЕТ СН'!$F$26</f>
        <v>703.87757512000007</v>
      </c>
    </row>
    <row r="21" spans="1:25" ht="15.75" x14ac:dyDescent="0.2">
      <c r="A21" s="35">
        <f t="shared" si="0"/>
        <v>44357</v>
      </c>
      <c r="B21" s="36">
        <f>SUMIFS(СВЦЭМ!$D$39:$D$782,СВЦЭМ!$A$39:$A$782,$A21,СВЦЭМ!$B$39:$B$782,B$11)+'СЕТ СН'!$F$14+СВЦЭМ!$D$10+'СЕТ СН'!$F$8*'СЕТ СН'!$F$9-'СЕТ СН'!$F$26</f>
        <v>707.84257051000009</v>
      </c>
      <c r="C21" s="36">
        <f>SUMIFS(СВЦЭМ!$D$39:$D$782,СВЦЭМ!$A$39:$A$782,$A21,СВЦЭМ!$B$39:$B$782,C$11)+'СЕТ СН'!$F$14+СВЦЭМ!$D$10+'СЕТ СН'!$F$8*'СЕТ СН'!$F$9-'СЕТ СН'!$F$26</f>
        <v>761.91897851999988</v>
      </c>
      <c r="D21" s="36">
        <f>SUMIFS(СВЦЭМ!$D$39:$D$782,СВЦЭМ!$A$39:$A$782,$A21,СВЦЭМ!$B$39:$B$782,D$11)+'СЕТ СН'!$F$14+СВЦЭМ!$D$10+'СЕТ СН'!$F$8*'СЕТ СН'!$F$9-'СЕТ СН'!$F$26</f>
        <v>823.39533740000002</v>
      </c>
      <c r="E21" s="36">
        <f>SUMIFS(СВЦЭМ!$D$39:$D$782,СВЦЭМ!$A$39:$A$782,$A21,СВЦЭМ!$B$39:$B$782,E$11)+'СЕТ СН'!$F$14+СВЦЭМ!$D$10+'СЕТ СН'!$F$8*'СЕТ СН'!$F$9-'СЕТ СН'!$F$26</f>
        <v>840.54513139999995</v>
      </c>
      <c r="F21" s="36">
        <f>SUMIFS(СВЦЭМ!$D$39:$D$782,СВЦЭМ!$A$39:$A$782,$A21,СВЦЭМ!$B$39:$B$782,F$11)+'СЕТ СН'!$F$14+СВЦЭМ!$D$10+'СЕТ СН'!$F$8*'СЕТ СН'!$F$9-'СЕТ СН'!$F$26</f>
        <v>836.81731525000009</v>
      </c>
      <c r="G21" s="36">
        <f>SUMIFS(СВЦЭМ!$D$39:$D$782,СВЦЭМ!$A$39:$A$782,$A21,СВЦЭМ!$B$39:$B$782,G$11)+'СЕТ СН'!$F$14+СВЦЭМ!$D$10+'СЕТ СН'!$F$8*'СЕТ СН'!$F$9-'СЕТ СН'!$F$26</f>
        <v>826.12027809999995</v>
      </c>
      <c r="H21" s="36">
        <f>SUMIFS(СВЦЭМ!$D$39:$D$782,СВЦЭМ!$A$39:$A$782,$A21,СВЦЭМ!$B$39:$B$782,H$11)+'СЕТ СН'!$F$14+СВЦЭМ!$D$10+'СЕТ СН'!$F$8*'СЕТ СН'!$F$9-'СЕТ СН'!$F$26</f>
        <v>807.53047136999999</v>
      </c>
      <c r="I21" s="36">
        <f>SUMIFS(СВЦЭМ!$D$39:$D$782,СВЦЭМ!$A$39:$A$782,$A21,СВЦЭМ!$B$39:$B$782,I$11)+'СЕТ СН'!$F$14+СВЦЭМ!$D$10+'СЕТ СН'!$F$8*'СЕТ СН'!$F$9-'СЕТ СН'!$F$26</f>
        <v>766.41090181000004</v>
      </c>
      <c r="J21" s="36">
        <f>SUMIFS(СВЦЭМ!$D$39:$D$782,СВЦЭМ!$A$39:$A$782,$A21,СВЦЭМ!$B$39:$B$782,J$11)+'СЕТ СН'!$F$14+СВЦЭМ!$D$10+'СЕТ СН'!$F$8*'СЕТ СН'!$F$9-'СЕТ СН'!$F$26</f>
        <v>766.61295661999998</v>
      </c>
      <c r="K21" s="36">
        <f>SUMIFS(СВЦЭМ!$D$39:$D$782,СВЦЭМ!$A$39:$A$782,$A21,СВЦЭМ!$B$39:$B$782,K$11)+'СЕТ СН'!$F$14+СВЦЭМ!$D$10+'СЕТ СН'!$F$8*'СЕТ СН'!$F$9-'СЕТ СН'!$F$26</f>
        <v>770.84127181000008</v>
      </c>
      <c r="L21" s="36">
        <f>SUMIFS(СВЦЭМ!$D$39:$D$782,СВЦЭМ!$A$39:$A$782,$A21,СВЦЭМ!$B$39:$B$782,L$11)+'СЕТ СН'!$F$14+СВЦЭМ!$D$10+'СЕТ СН'!$F$8*'СЕТ СН'!$F$9-'СЕТ СН'!$F$26</f>
        <v>773.86048183000003</v>
      </c>
      <c r="M21" s="36">
        <f>SUMIFS(СВЦЭМ!$D$39:$D$782,СВЦЭМ!$A$39:$A$782,$A21,СВЦЭМ!$B$39:$B$782,M$11)+'СЕТ СН'!$F$14+СВЦЭМ!$D$10+'СЕТ СН'!$F$8*'СЕТ СН'!$F$9-'СЕТ СН'!$F$26</f>
        <v>778.3822418499999</v>
      </c>
      <c r="N21" s="36">
        <f>SUMIFS(СВЦЭМ!$D$39:$D$782,СВЦЭМ!$A$39:$A$782,$A21,СВЦЭМ!$B$39:$B$782,N$11)+'СЕТ СН'!$F$14+СВЦЭМ!$D$10+'СЕТ СН'!$F$8*'СЕТ СН'!$F$9-'СЕТ СН'!$F$26</f>
        <v>829.39124635000007</v>
      </c>
      <c r="O21" s="36">
        <f>SUMIFS(СВЦЭМ!$D$39:$D$782,СВЦЭМ!$A$39:$A$782,$A21,СВЦЭМ!$B$39:$B$782,O$11)+'СЕТ СН'!$F$14+СВЦЭМ!$D$10+'СЕТ СН'!$F$8*'СЕТ СН'!$F$9-'СЕТ СН'!$F$26</f>
        <v>874.47537880000004</v>
      </c>
      <c r="P21" s="36">
        <f>SUMIFS(СВЦЭМ!$D$39:$D$782,СВЦЭМ!$A$39:$A$782,$A21,СВЦЭМ!$B$39:$B$782,P$11)+'СЕТ СН'!$F$14+СВЦЭМ!$D$10+'СЕТ СН'!$F$8*'СЕТ СН'!$F$9-'СЕТ СН'!$F$26</f>
        <v>879.83525215000009</v>
      </c>
      <c r="Q21" s="36">
        <f>SUMIFS(СВЦЭМ!$D$39:$D$782,СВЦЭМ!$A$39:$A$782,$A21,СВЦЭМ!$B$39:$B$782,Q$11)+'СЕТ СН'!$F$14+СВЦЭМ!$D$10+'СЕТ СН'!$F$8*'СЕТ СН'!$F$9-'СЕТ СН'!$F$26</f>
        <v>881.25899028000003</v>
      </c>
      <c r="R21" s="36">
        <f>SUMIFS(СВЦЭМ!$D$39:$D$782,СВЦЭМ!$A$39:$A$782,$A21,СВЦЭМ!$B$39:$B$782,R$11)+'СЕТ СН'!$F$14+СВЦЭМ!$D$10+'СЕТ СН'!$F$8*'СЕТ СН'!$F$9-'СЕТ СН'!$F$26</f>
        <v>834.16706124000007</v>
      </c>
      <c r="S21" s="36">
        <f>SUMIFS(СВЦЭМ!$D$39:$D$782,СВЦЭМ!$A$39:$A$782,$A21,СВЦЭМ!$B$39:$B$782,S$11)+'СЕТ СН'!$F$14+СВЦЭМ!$D$10+'СЕТ СН'!$F$8*'СЕТ СН'!$F$9-'СЕТ СН'!$F$26</f>
        <v>774.59220178999999</v>
      </c>
      <c r="T21" s="36">
        <f>SUMIFS(СВЦЭМ!$D$39:$D$782,СВЦЭМ!$A$39:$A$782,$A21,СВЦЭМ!$B$39:$B$782,T$11)+'СЕТ СН'!$F$14+СВЦЭМ!$D$10+'СЕТ СН'!$F$8*'СЕТ СН'!$F$9-'СЕТ СН'!$F$26</f>
        <v>767.52174986</v>
      </c>
      <c r="U21" s="36">
        <f>SUMIFS(СВЦЭМ!$D$39:$D$782,СВЦЭМ!$A$39:$A$782,$A21,СВЦЭМ!$B$39:$B$782,U$11)+'СЕТ СН'!$F$14+СВЦЭМ!$D$10+'СЕТ СН'!$F$8*'СЕТ СН'!$F$9-'СЕТ СН'!$F$26</f>
        <v>751.10082839999995</v>
      </c>
      <c r="V21" s="36">
        <f>SUMIFS(СВЦЭМ!$D$39:$D$782,СВЦЭМ!$A$39:$A$782,$A21,СВЦЭМ!$B$39:$B$782,V$11)+'СЕТ СН'!$F$14+СВЦЭМ!$D$10+'СЕТ СН'!$F$8*'СЕТ СН'!$F$9-'СЕТ СН'!$F$26</f>
        <v>748.4721734100001</v>
      </c>
      <c r="W21" s="36">
        <f>SUMIFS(СВЦЭМ!$D$39:$D$782,СВЦЭМ!$A$39:$A$782,$A21,СВЦЭМ!$B$39:$B$782,W$11)+'СЕТ СН'!$F$14+СВЦЭМ!$D$10+'СЕТ СН'!$F$8*'СЕТ СН'!$F$9-'СЕТ СН'!$F$26</f>
        <v>758.78926492999994</v>
      </c>
      <c r="X21" s="36">
        <f>SUMIFS(СВЦЭМ!$D$39:$D$782,СВЦЭМ!$A$39:$A$782,$A21,СВЦЭМ!$B$39:$B$782,X$11)+'СЕТ СН'!$F$14+СВЦЭМ!$D$10+'СЕТ СН'!$F$8*'СЕТ СН'!$F$9-'СЕТ СН'!$F$26</f>
        <v>746.09450102999995</v>
      </c>
      <c r="Y21" s="36">
        <f>SUMIFS(СВЦЭМ!$D$39:$D$782,СВЦЭМ!$A$39:$A$782,$A21,СВЦЭМ!$B$39:$B$782,Y$11)+'СЕТ СН'!$F$14+СВЦЭМ!$D$10+'СЕТ СН'!$F$8*'СЕТ СН'!$F$9-'СЕТ СН'!$F$26</f>
        <v>729.16795707999995</v>
      </c>
    </row>
    <row r="22" spans="1:25" ht="15.75" x14ac:dyDescent="0.2">
      <c r="A22" s="35">
        <f t="shared" si="0"/>
        <v>44358</v>
      </c>
      <c r="B22" s="36">
        <f>SUMIFS(СВЦЭМ!$D$39:$D$782,СВЦЭМ!$A$39:$A$782,$A22,СВЦЭМ!$B$39:$B$782,B$11)+'СЕТ СН'!$F$14+СВЦЭМ!$D$10+'СЕТ СН'!$F$8*'СЕТ СН'!$F$9-'СЕТ СН'!$F$26</f>
        <v>754.99783997999998</v>
      </c>
      <c r="C22" s="36">
        <f>SUMIFS(СВЦЭМ!$D$39:$D$782,СВЦЭМ!$A$39:$A$782,$A22,СВЦЭМ!$B$39:$B$782,C$11)+'СЕТ СН'!$F$14+СВЦЭМ!$D$10+'СЕТ СН'!$F$8*'СЕТ СН'!$F$9-'СЕТ СН'!$F$26</f>
        <v>807.02161281999997</v>
      </c>
      <c r="D22" s="36">
        <f>SUMIFS(СВЦЭМ!$D$39:$D$782,СВЦЭМ!$A$39:$A$782,$A22,СВЦЭМ!$B$39:$B$782,D$11)+'СЕТ СН'!$F$14+СВЦЭМ!$D$10+'СЕТ СН'!$F$8*'СЕТ СН'!$F$9-'СЕТ СН'!$F$26</f>
        <v>865.14644933</v>
      </c>
      <c r="E22" s="36">
        <f>SUMIFS(СВЦЭМ!$D$39:$D$782,СВЦЭМ!$A$39:$A$782,$A22,СВЦЭМ!$B$39:$B$782,E$11)+'СЕТ СН'!$F$14+СВЦЭМ!$D$10+'СЕТ СН'!$F$8*'СЕТ СН'!$F$9-'СЕТ СН'!$F$26</f>
        <v>872.35117530000002</v>
      </c>
      <c r="F22" s="36">
        <f>SUMIFS(СВЦЭМ!$D$39:$D$782,СВЦЭМ!$A$39:$A$782,$A22,СВЦЭМ!$B$39:$B$782,F$11)+'СЕТ СН'!$F$14+СВЦЭМ!$D$10+'СЕТ СН'!$F$8*'СЕТ СН'!$F$9-'СЕТ СН'!$F$26</f>
        <v>869.03690705999998</v>
      </c>
      <c r="G22" s="36">
        <f>SUMIFS(СВЦЭМ!$D$39:$D$782,СВЦЭМ!$A$39:$A$782,$A22,СВЦЭМ!$B$39:$B$782,G$11)+'СЕТ СН'!$F$14+СВЦЭМ!$D$10+'СЕТ СН'!$F$8*'СЕТ СН'!$F$9-'СЕТ СН'!$F$26</f>
        <v>872.94478436000009</v>
      </c>
      <c r="H22" s="36">
        <f>SUMIFS(СВЦЭМ!$D$39:$D$782,СВЦЭМ!$A$39:$A$782,$A22,СВЦЭМ!$B$39:$B$782,H$11)+'СЕТ СН'!$F$14+СВЦЭМ!$D$10+'СЕТ СН'!$F$8*'СЕТ СН'!$F$9-'СЕТ СН'!$F$26</f>
        <v>839.07273370999997</v>
      </c>
      <c r="I22" s="36">
        <f>SUMIFS(СВЦЭМ!$D$39:$D$782,СВЦЭМ!$A$39:$A$782,$A22,СВЦЭМ!$B$39:$B$782,I$11)+'СЕТ СН'!$F$14+СВЦЭМ!$D$10+'СЕТ СН'!$F$8*'СЕТ СН'!$F$9-'СЕТ СН'!$F$26</f>
        <v>805.05402432000005</v>
      </c>
      <c r="J22" s="36">
        <f>SUMIFS(СВЦЭМ!$D$39:$D$782,СВЦЭМ!$A$39:$A$782,$A22,СВЦЭМ!$B$39:$B$782,J$11)+'СЕТ СН'!$F$14+СВЦЭМ!$D$10+'СЕТ СН'!$F$8*'СЕТ СН'!$F$9-'СЕТ СН'!$F$26</f>
        <v>795.5564962599999</v>
      </c>
      <c r="K22" s="36">
        <f>SUMIFS(СВЦЭМ!$D$39:$D$782,СВЦЭМ!$A$39:$A$782,$A22,СВЦЭМ!$B$39:$B$782,K$11)+'СЕТ СН'!$F$14+СВЦЭМ!$D$10+'СЕТ СН'!$F$8*'СЕТ СН'!$F$9-'СЕТ СН'!$F$26</f>
        <v>787.5747319699999</v>
      </c>
      <c r="L22" s="36">
        <f>SUMIFS(СВЦЭМ!$D$39:$D$782,СВЦЭМ!$A$39:$A$782,$A22,СВЦЭМ!$B$39:$B$782,L$11)+'СЕТ СН'!$F$14+СВЦЭМ!$D$10+'СЕТ СН'!$F$8*'СЕТ СН'!$F$9-'СЕТ СН'!$F$26</f>
        <v>787.66804060000004</v>
      </c>
      <c r="M22" s="36">
        <f>SUMIFS(СВЦЭМ!$D$39:$D$782,СВЦЭМ!$A$39:$A$782,$A22,СВЦЭМ!$B$39:$B$782,M$11)+'СЕТ СН'!$F$14+СВЦЭМ!$D$10+'СЕТ СН'!$F$8*'СЕТ СН'!$F$9-'СЕТ СН'!$F$26</f>
        <v>806.29136750999987</v>
      </c>
      <c r="N22" s="36">
        <f>SUMIFS(СВЦЭМ!$D$39:$D$782,СВЦЭМ!$A$39:$A$782,$A22,СВЦЭМ!$B$39:$B$782,N$11)+'СЕТ СН'!$F$14+СВЦЭМ!$D$10+'СЕТ СН'!$F$8*'СЕТ СН'!$F$9-'СЕТ СН'!$F$26</f>
        <v>850.14632523</v>
      </c>
      <c r="O22" s="36">
        <f>SUMIFS(СВЦЭМ!$D$39:$D$782,СВЦЭМ!$A$39:$A$782,$A22,СВЦЭМ!$B$39:$B$782,O$11)+'СЕТ СН'!$F$14+СВЦЭМ!$D$10+'СЕТ СН'!$F$8*'СЕТ СН'!$F$9-'СЕТ СН'!$F$26</f>
        <v>861.88497213999995</v>
      </c>
      <c r="P22" s="36">
        <f>SUMIFS(СВЦЭМ!$D$39:$D$782,СВЦЭМ!$A$39:$A$782,$A22,СВЦЭМ!$B$39:$B$782,P$11)+'СЕТ СН'!$F$14+СВЦЭМ!$D$10+'СЕТ СН'!$F$8*'СЕТ СН'!$F$9-'СЕТ СН'!$F$26</f>
        <v>858.03805095999996</v>
      </c>
      <c r="Q22" s="36">
        <f>SUMIFS(СВЦЭМ!$D$39:$D$782,СВЦЭМ!$A$39:$A$782,$A22,СВЦЭМ!$B$39:$B$782,Q$11)+'СЕТ СН'!$F$14+СВЦЭМ!$D$10+'СЕТ СН'!$F$8*'СЕТ СН'!$F$9-'СЕТ СН'!$F$26</f>
        <v>871.76298425999994</v>
      </c>
      <c r="R22" s="36">
        <f>SUMIFS(СВЦЭМ!$D$39:$D$782,СВЦЭМ!$A$39:$A$782,$A22,СВЦЭМ!$B$39:$B$782,R$11)+'СЕТ СН'!$F$14+СВЦЭМ!$D$10+'СЕТ СН'!$F$8*'СЕТ СН'!$F$9-'СЕТ СН'!$F$26</f>
        <v>838.35747829000002</v>
      </c>
      <c r="S22" s="36">
        <f>SUMIFS(СВЦЭМ!$D$39:$D$782,СВЦЭМ!$A$39:$A$782,$A22,СВЦЭМ!$B$39:$B$782,S$11)+'СЕТ СН'!$F$14+СВЦЭМ!$D$10+'СЕТ СН'!$F$8*'СЕТ СН'!$F$9-'СЕТ СН'!$F$26</f>
        <v>773.98980994999988</v>
      </c>
      <c r="T22" s="36">
        <f>SUMIFS(СВЦЭМ!$D$39:$D$782,СВЦЭМ!$A$39:$A$782,$A22,СВЦЭМ!$B$39:$B$782,T$11)+'СЕТ СН'!$F$14+СВЦЭМ!$D$10+'СЕТ СН'!$F$8*'СЕТ СН'!$F$9-'СЕТ СН'!$F$26</f>
        <v>712.9812334400001</v>
      </c>
      <c r="U22" s="36">
        <f>SUMIFS(СВЦЭМ!$D$39:$D$782,СВЦЭМ!$A$39:$A$782,$A22,СВЦЭМ!$B$39:$B$782,U$11)+'СЕТ СН'!$F$14+СВЦЭМ!$D$10+'СЕТ СН'!$F$8*'СЕТ СН'!$F$9-'СЕТ СН'!$F$26</f>
        <v>694.43578101000003</v>
      </c>
      <c r="V22" s="36">
        <f>SUMIFS(СВЦЭМ!$D$39:$D$782,СВЦЭМ!$A$39:$A$782,$A22,СВЦЭМ!$B$39:$B$782,V$11)+'СЕТ СН'!$F$14+СВЦЭМ!$D$10+'СЕТ СН'!$F$8*'СЕТ СН'!$F$9-'СЕТ СН'!$F$26</f>
        <v>708.19624425000006</v>
      </c>
      <c r="W22" s="36">
        <f>SUMIFS(СВЦЭМ!$D$39:$D$782,СВЦЭМ!$A$39:$A$782,$A22,СВЦЭМ!$B$39:$B$782,W$11)+'СЕТ СН'!$F$14+СВЦЭМ!$D$10+'СЕТ СН'!$F$8*'СЕТ СН'!$F$9-'СЕТ СН'!$F$26</f>
        <v>714.07771361000005</v>
      </c>
      <c r="X22" s="36">
        <f>SUMIFS(СВЦЭМ!$D$39:$D$782,СВЦЭМ!$A$39:$A$782,$A22,СВЦЭМ!$B$39:$B$782,X$11)+'СЕТ СН'!$F$14+СВЦЭМ!$D$10+'СЕТ СН'!$F$8*'СЕТ СН'!$F$9-'СЕТ СН'!$F$26</f>
        <v>731.61415054999998</v>
      </c>
      <c r="Y22" s="36">
        <f>SUMIFS(СВЦЭМ!$D$39:$D$782,СВЦЭМ!$A$39:$A$782,$A22,СВЦЭМ!$B$39:$B$782,Y$11)+'СЕТ СН'!$F$14+СВЦЭМ!$D$10+'СЕТ СН'!$F$8*'СЕТ СН'!$F$9-'СЕТ СН'!$F$26</f>
        <v>752.84527737000008</v>
      </c>
    </row>
    <row r="23" spans="1:25" ht="15.75" x14ac:dyDescent="0.2">
      <c r="A23" s="35">
        <f t="shared" si="0"/>
        <v>44359</v>
      </c>
      <c r="B23" s="36">
        <f>SUMIFS(СВЦЭМ!$D$39:$D$782,СВЦЭМ!$A$39:$A$782,$A23,СВЦЭМ!$B$39:$B$782,B$11)+'СЕТ СН'!$F$14+СВЦЭМ!$D$10+'СЕТ СН'!$F$8*'СЕТ СН'!$F$9-'СЕТ СН'!$F$26</f>
        <v>772.63017110999999</v>
      </c>
      <c r="C23" s="36">
        <f>SUMIFS(СВЦЭМ!$D$39:$D$782,СВЦЭМ!$A$39:$A$782,$A23,СВЦЭМ!$B$39:$B$782,C$11)+'СЕТ СН'!$F$14+СВЦЭМ!$D$10+'СЕТ СН'!$F$8*'СЕТ СН'!$F$9-'СЕТ СН'!$F$26</f>
        <v>808.34045035999998</v>
      </c>
      <c r="D23" s="36">
        <f>SUMIFS(СВЦЭМ!$D$39:$D$782,СВЦЭМ!$A$39:$A$782,$A23,СВЦЭМ!$B$39:$B$782,D$11)+'СЕТ СН'!$F$14+СВЦЭМ!$D$10+'СЕТ СН'!$F$8*'СЕТ СН'!$F$9-'СЕТ СН'!$F$26</f>
        <v>875.55621421000001</v>
      </c>
      <c r="E23" s="36">
        <f>SUMIFS(СВЦЭМ!$D$39:$D$782,СВЦЭМ!$A$39:$A$782,$A23,СВЦЭМ!$B$39:$B$782,E$11)+'СЕТ СН'!$F$14+СВЦЭМ!$D$10+'СЕТ СН'!$F$8*'СЕТ СН'!$F$9-'СЕТ СН'!$F$26</f>
        <v>877.08712201000003</v>
      </c>
      <c r="F23" s="36">
        <f>SUMIFS(СВЦЭМ!$D$39:$D$782,СВЦЭМ!$A$39:$A$782,$A23,СВЦЭМ!$B$39:$B$782,F$11)+'СЕТ СН'!$F$14+СВЦЭМ!$D$10+'СЕТ СН'!$F$8*'СЕТ СН'!$F$9-'СЕТ СН'!$F$26</f>
        <v>872.90201640999999</v>
      </c>
      <c r="G23" s="36">
        <f>SUMIFS(СВЦЭМ!$D$39:$D$782,СВЦЭМ!$A$39:$A$782,$A23,СВЦЭМ!$B$39:$B$782,G$11)+'СЕТ СН'!$F$14+СВЦЭМ!$D$10+'СЕТ СН'!$F$8*'СЕТ СН'!$F$9-'СЕТ СН'!$F$26</f>
        <v>874.11097986000004</v>
      </c>
      <c r="H23" s="36">
        <f>SUMIFS(СВЦЭМ!$D$39:$D$782,СВЦЭМ!$A$39:$A$782,$A23,СВЦЭМ!$B$39:$B$782,H$11)+'СЕТ СН'!$F$14+СВЦЭМ!$D$10+'СЕТ СН'!$F$8*'СЕТ СН'!$F$9-'СЕТ СН'!$F$26</f>
        <v>858.23022792999996</v>
      </c>
      <c r="I23" s="36">
        <f>SUMIFS(СВЦЭМ!$D$39:$D$782,СВЦЭМ!$A$39:$A$782,$A23,СВЦЭМ!$B$39:$B$782,I$11)+'СЕТ СН'!$F$14+СВЦЭМ!$D$10+'СЕТ СН'!$F$8*'СЕТ СН'!$F$9-'СЕТ СН'!$F$26</f>
        <v>806.30372985999998</v>
      </c>
      <c r="J23" s="36">
        <f>SUMIFS(СВЦЭМ!$D$39:$D$782,СВЦЭМ!$A$39:$A$782,$A23,СВЦЭМ!$B$39:$B$782,J$11)+'СЕТ СН'!$F$14+СВЦЭМ!$D$10+'СЕТ СН'!$F$8*'СЕТ СН'!$F$9-'СЕТ СН'!$F$26</f>
        <v>771.8696626599999</v>
      </c>
      <c r="K23" s="36">
        <f>SUMIFS(СВЦЭМ!$D$39:$D$782,СВЦЭМ!$A$39:$A$782,$A23,СВЦЭМ!$B$39:$B$782,K$11)+'СЕТ СН'!$F$14+СВЦЭМ!$D$10+'СЕТ СН'!$F$8*'СЕТ СН'!$F$9-'СЕТ СН'!$F$26</f>
        <v>746.21982946000003</v>
      </c>
      <c r="L23" s="36">
        <f>SUMIFS(СВЦЭМ!$D$39:$D$782,СВЦЭМ!$A$39:$A$782,$A23,СВЦЭМ!$B$39:$B$782,L$11)+'СЕТ СН'!$F$14+СВЦЭМ!$D$10+'СЕТ СН'!$F$8*'СЕТ СН'!$F$9-'СЕТ СН'!$F$26</f>
        <v>762.21870461999993</v>
      </c>
      <c r="M23" s="36">
        <f>SUMIFS(СВЦЭМ!$D$39:$D$782,СВЦЭМ!$A$39:$A$782,$A23,СВЦЭМ!$B$39:$B$782,M$11)+'СЕТ СН'!$F$14+СВЦЭМ!$D$10+'СЕТ СН'!$F$8*'СЕТ СН'!$F$9-'СЕТ СН'!$F$26</f>
        <v>766.9098833999999</v>
      </c>
      <c r="N23" s="36">
        <f>SUMIFS(СВЦЭМ!$D$39:$D$782,СВЦЭМ!$A$39:$A$782,$A23,СВЦЭМ!$B$39:$B$782,N$11)+'СЕТ СН'!$F$14+СВЦЭМ!$D$10+'СЕТ СН'!$F$8*'СЕТ СН'!$F$9-'СЕТ СН'!$F$26</f>
        <v>830.63097994999998</v>
      </c>
      <c r="O23" s="36">
        <f>SUMIFS(СВЦЭМ!$D$39:$D$782,СВЦЭМ!$A$39:$A$782,$A23,СВЦЭМ!$B$39:$B$782,O$11)+'СЕТ СН'!$F$14+СВЦЭМ!$D$10+'СЕТ СН'!$F$8*'СЕТ СН'!$F$9-'СЕТ СН'!$F$26</f>
        <v>853.26404039999989</v>
      </c>
      <c r="P23" s="36">
        <f>SUMIFS(СВЦЭМ!$D$39:$D$782,СВЦЭМ!$A$39:$A$782,$A23,СВЦЭМ!$B$39:$B$782,P$11)+'СЕТ СН'!$F$14+СВЦЭМ!$D$10+'СЕТ СН'!$F$8*'СЕТ СН'!$F$9-'СЕТ СН'!$F$26</f>
        <v>850.71057087999998</v>
      </c>
      <c r="Q23" s="36">
        <f>SUMIFS(СВЦЭМ!$D$39:$D$782,СВЦЭМ!$A$39:$A$782,$A23,СВЦЭМ!$B$39:$B$782,Q$11)+'СЕТ СН'!$F$14+СВЦЭМ!$D$10+'СЕТ СН'!$F$8*'СЕТ СН'!$F$9-'СЕТ СН'!$F$26</f>
        <v>847.0550959499999</v>
      </c>
      <c r="R23" s="36">
        <f>SUMIFS(СВЦЭМ!$D$39:$D$782,СВЦЭМ!$A$39:$A$782,$A23,СВЦЭМ!$B$39:$B$782,R$11)+'СЕТ СН'!$F$14+СВЦЭМ!$D$10+'СЕТ СН'!$F$8*'СЕТ СН'!$F$9-'СЕТ СН'!$F$26</f>
        <v>813.20836559999998</v>
      </c>
      <c r="S23" s="36">
        <f>SUMIFS(СВЦЭМ!$D$39:$D$782,СВЦЭМ!$A$39:$A$782,$A23,СВЦЭМ!$B$39:$B$782,S$11)+'СЕТ СН'!$F$14+СВЦЭМ!$D$10+'СЕТ СН'!$F$8*'СЕТ СН'!$F$9-'СЕТ СН'!$F$26</f>
        <v>772.93286560000001</v>
      </c>
      <c r="T23" s="36">
        <f>SUMIFS(СВЦЭМ!$D$39:$D$782,СВЦЭМ!$A$39:$A$782,$A23,СВЦЭМ!$B$39:$B$782,T$11)+'СЕТ СН'!$F$14+СВЦЭМ!$D$10+'СЕТ СН'!$F$8*'СЕТ СН'!$F$9-'СЕТ СН'!$F$26</f>
        <v>736.36041748999992</v>
      </c>
      <c r="U23" s="36">
        <f>SUMIFS(СВЦЭМ!$D$39:$D$782,СВЦЭМ!$A$39:$A$782,$A23,СВЦЭМ!$B$39:$B$782,U$11)+'СЕТ СН'!$F$14+СВЦЭМ!$D$10+'СЕТ СН'!$F$8*'СЕТ СН'!$F$9-'СЕТ СН'!$F$26</f>
        <v>737.37213062000001</v>
      </c>
      <c r="V23" s="36">
        <f>SUMIFS(СВЦЭМ!$D$39:$D$782,СВЦЭМ!$A$39:$A$782,$A23,СВЦЭМ!$B$39:$B$782,V$11)+'СЕТ СН'!$F$14+СВЦЭМ!$D$10+'СЕТ СН'!$F$8*'СЕТ СН'!$F$9-'СЕТ СН'!$F$26</f>
        <v>742.22952082000006</v>
      </c>
      <c r="W23" s="36">
        <f>SUMIFS(СВЦЭМ!$D$39:$D$782,СВЦЭМ!$A$39:$A$782,$A23,СВЦЭМ!$B$39:$B$782,W$11)+'СЕТ СН'!$F$14+СВЦЭМ!$D$10+'СЕТ СН'!$F$8*'СЕТ СН'!$F$9-'СЕТ СН'!$F$26</f>
        <v>701.8600873800001</v>
      </c>
      <c r="X23" s="36">
        <f>SUMIFS(СВЦЭМ!$D$39:$D$782,СВЦЭМ!$A$39:$A$782,$A23,СВЦЭМ!$B$39:$B$782,X$11)+'СЕТ СН'!$F$14+СВЦЭМ!$D$10+'СЕТ СН'!$F$8*'СЕТ СН'!$F$9-'СЕТ СН'!$F$26</f>
        <v>703.82675824000012</v>
      </c>
      <c r="Y23" s="36">
        <f>SUMIFS(СВЦЭМ!$D$39:$D$782,СВЦЭМ!$A$39:$A$782,$A23,СВЦЭМ!$B$39:$B$782,Y$11)+'СЕТ СН'!$F$14+СВЦЭМ!$D$10+'СЕТ СН'!$F$8*'СЕТ СН'!$F$9-'СЕТ СН'!$F$26</f>
        <v>729.9126805599999</v>
      </c>
    </row>
    <row r="24" spans="1:25" ht="15.75" x14ac:dyDescent="0.2">
      <c r="A24" s="35">
        <f t="shared" si="0"/>
        <v>44360</v>
      </c>
      <c r="B24" s="36">
        <f>SUMIFS(СВЦЭМ!$D$39:$D$782,СВЦЭМ!$A$39:$A$782,$A24,СВЦЭМ!$B$39:$B$782,B$11)+'СЕТ СН'!$F$14+СВЦЭМ!$D$10+'СЕТ СН'!$F$8*'СЕТ СН'!$F$9-'СЕТ СН'!$F$26</f>
        <v>746.43511336000006</v>
      </c>
      <c r="C24" s="36">
        <f>SUMIFS(СВЦЭМ!$D$39:$D$782,СВЦЭМ!$A$39:$A$782,$A24,СВЦЭМ!$B$39:$B$782,C$11)+'СЕТ СН'!$F$14+СВЦЭМ!$D$10+'СЕТ СН'!$F$8*'СЕТ СН'!$F$9-'СЕТ СН'!$F$26</f>
        <v>790.54373893999991</v>
      </c>
      <c r="D24" s="36">
        <f>SUMIFS(СВЦЭМ!$D$39:$D$782,СВЦЭМ!$A$39:$A$782,$A24,СВЦЭМ!$B$39:$B$782,D$11)+'СЕТ СН'!$F$14+СВЦЭМ!$D$10+'СЕТ СН'!$F$8*'СЕТ СН'!$F$9-'СЕТ СН'!$F$26</f>
        <v>864.00491476999991</v>
      </c>
      <c r="E24" s="36">
        <f>SUMIFS(СВЦЭМ!$D$39:$D$782,СВЦЭМ!$A$39:$A$782,$A24,СВЦЭМ!$B$39:$B$782,E$11)+'СЕТ СН'!$F$14+СВЦЭМ!$D$10+'СЕТ СН'!$F$8*'СЕТ СН'!$F$9-'СЕТ СН'!$F$26</f>
        <v>859.74160361999998</v>
      </c>
      <c r="F24" s="36">
        <f>SUMIFS(СВЦЭМ!$D$39:$D$782,СВЦЭМ!$A$39:$A$782,$A24,СВЦЭМ!$B$39:$B$782,F$11)+'СЕТ СН'!$F$14+СВЦЭМ!$D$10+'СЕТ СН'!$F$8*'СЕТ СН'!$F$9-'СЕТ СН'!$F$26</f>
        <v>850.47140951000006</v>
      </c>
      <c r="G24" s="36">
        <f>SUMIFS(СВЦЭМ!$D$39:$D$782,СВЦЭМ!$A$39:$A$782,$A24,СВЦЭМ!$B$39:$B$782,G$11)+'СЕТ СН'!$F$14+СВЦЭМ!$D$10+'СЕТ СН'!$F$8*'СЕТ СН'!$F$9-'СЕТ СН'!$F$26</f>
        <v>850.84179276000009</v>
      </c>
      <c r="H24" s="36">
        <f>SUMIFS(СВЦЭМ!$D$39:$D$782,СВЦЭМ!$A$39:$A$782,$A24,СВЦЭМ!$B$39:$B$782,H$11)+'СЕТ СН'!$F$14+СВЦЭМ!$D$10+'СЕТ СН'!$F$8*'СЕТ СН'!$F$9-'СЕТ СН'!$F$26</f>
        <v>855.67695647000005</v>
      </c>
      <c r="I24" s="36">
        <f>SUMIFS(СВЦЭМ!$D$39:$D$782,СВЦЭМ!$A$39:$A$782,$A24,СВЦЭМ!$B$39:$B$782,I$11)+'СЕТ СН'!$F$14+СВЦЭМ!$D$10+'СЕТ СН'!$F$8*'СЕТ СН'!$F$9-'СЕТ СН'!$F$26</f>
        <v>795.06090429000005</v>
      </c>
      <c r="J24" s="36">
        <f>SUMIFS(СВЦЭМ!$D$39:$D$782,СВЦЭМ!$A$39:$A$782,$A24,СВЦЭМ!$B$39:$B$782,J$11)+'СЕТ СН'!$F$14+СВЦЭМ!$D$10+'СЕТ СН'!$F$8*'СЕТ СН'!$F$9-'СЕТ СН'!$F$26</f>
        <v>749.20751517000008</v>
      </c>
      <c r="K24" s="36">
        <f>SUMIFS(СВЦЭМ!$D$39:$D$782,СВЦЭМ!$A$39:$A$782,$A24,СВЦЭМ!$B$39:$B$782,K$11)+'СЕТ СН'!$F$14+СВЦЭМ!$D$10+'СЕТ СН'!$F$8*'СЕТ СН'!$F$9-'СЕТ СН'!$F$26</f>
        <v>740.14838897000004</v>
      </c>
      <c r="L24" s="36">
        <f>SUMIFS(СВЦЭМ!$D$39:$D$782,СВЦЭМ!$A$39:$A$782,$A24,СВЦЭМ!$B$39:$B$782,L$11)+'СЕТ СН'!$F$14+СВЦЭМ!$D$10+'СЕТ СН'!$F$8*'СЕТ СН'!$F$9-'СЕТ СН'!$F$26</f>
        <v>757.67295190000004</v>
      </c>
      <c r="M24" s="36">
        <f>SUMIFS(СВЦЭМ!$D$39:$D$782,СВЦЭМ!$A$39:$A$782,$A24,СВЦЭМ!$B$39:$B$782,M$11)+'СЕТ СН'!$F$14+СВЦЭМ!$D$10+'СЕТ СН'!$F$8*'СЕТ СН'!$F$9-'СЕТ СН'!$F$26</f>
        <v>762.17820271000005</v>
      </c>
      <c r="N24" s="36">
        <f>SUMIFS(СВЦЭМ!$D$39:$D$782,СВЦЭМ!$A$39:$A$782,$A24,СВЦЭМ!$B$39:$B$782,N$11)+'СЕТ СН'!$F$14+СВЦЭМ!$D$10+'СЕТ СН'!$F$8*'СЕТ СН'!$F$9-'СЕТ СН'!$F$26</f>
        <v>836.07966529000009</v>
      </c>
      <c r="O24" s="36">
        <f>SUMIFS(СВЦЭМ!$D$39:$D$782,СВЦЭМ!$A$39:$A$782,$A24,СВЦЭМ!$B$39:$B$782,O$11)+'СЕТ СН'!$F$14+СВЦЭМ!$D$10+'СЕТ СН'!$F$8*'СЕТ СН'!$F$9-'СЕТ СН'!$F$26</f>
        <v>854.21462978999989</v>
      </c>
      <c r="P24" s="36">
        <f>SUMIFS(СВЦЭМ!$D$39:$D$782,СВЦЭМ!$A$39:$A$782,$A24,СВЦЭМ!$B$39:$B$782,P$11)+'СЕТ СН'!$F$14+СВЦЭМ!$D$10+'СЕТ СН'!$F$8*'СЕТ СН'!$F$9-'СЕТ СН'!$F$26</f>
        <v>852.47833697999999</v>
      </c>
      <c r="Q24" s="36">
        <f>SUMIFS(СВЦЭМ!$D$39:$D$782,СВЦЭМ!$A$39:$A$782,$A24,СВЦЭМ!$B$39:$B$782,Q$11)+'СЕТ СН'!$F$14+СВЦЭМ!$D$10+'СЕТ СН'!$F$8*'СЕТ СН'!$F$9-'СЕТ СН'!$F$26</f>
        <v>845.48845508999989</v>
      </c>
      <c r="R24" s="36">
        <f>SUMIFS(СВЦЭМ!$D$39:$D$782,СВЦЭМ!$A$39:$A$782,$A24,СВЦЭМ!$B$39:$B$782,R$11)+'СЕТ СН'!$F$14+СВЦЭМ!$D$10+'СЕТ СН'!$F$8*'СЕТ СН'!$F$9-'СЕТ СН'!$F$26</f>
        <v>811.14264768999988</v>
      </c>
      <c r="S24" s="36">
        <f>SUMIFS(СВЦЭМ!$D$39:$D$782,СВЦЭМ!$A$39:$A$782,$A24,СВЦЭМ!$B$39:$B$782,S$11)+'СЕТ СН'!$F$14+СВЦЭМ!$D$10+'СЕТ СН'!$F$8*'СЕТ СН'!$F$9-'СЕТ СН'!$F$26</f>
        <v>743.23908725000001</v>
      </c>
      <c r="T24" s="36">
        <f>SUMIFS(СВЦЭМ!$D$39:$D$782,СВЦЭМ!$A$39:$A$782,$A24,СВЦЭМ!$B$39:$B$782,T$11)+'СЕТ СН'!$F$14+СВЦЭМ!$D$10+'СЕТ СН'!$F$8*'СЕТ СН'!$F$9-'СЕТ СН'!$F$26</f>
        <v>747.2414723899999</v>
      </c>
      <c r="U24" s="36">
        <f>SUMIFS(СВЦЭМ!$D$39:$D$782,СВЦЭМ!$A$39:$A$782,$A24,СВЦЭМ!$B$39:$B$782,U$11)+'СЕТ СН'!$F$14+СВЦЭМ!$D$10+'СЕТ СН'!$F$8*'СЕТ СН'!$F$9-'СЕТ СН'!$F$26</f>
        <v>750.97974513999998</v>
      </c>
      <c r="V24" s="36">
        <f>SUMIFS(СВЦЭМ!$D$39:$D$782,СВЦЭМ!$A$39:$A$782,$A24,СВЦЭМ!$B$39:$B$782,V$11)+'СЕТ СН'!$F$14+СВЦЭМ!$D$10+'СЕТ СН'!$F$8*'СЕТ СН'!$F$9-'СЕТ СН'!$F$26</f>
        <v>716.55552203999991</v>
      </c>
      <c r="W24" s="36">
        <f>SUMIFS(СВЦЭМ!$D$39:$D$782,СВЦЭМ!$A$39:$A$782,$A24,СВЦЭМ!$B$39:$B$782,W$11)+'СЕТ СН'!$F$14+СВЦЭМ!$D$10+'СЕТ СН'!$F$8*'СЕТ СН'!$F$9-'СЕТ СН'!$F$26</f>
        <v>705.11194702000012</v>
      </c>
      <c r="X24" s="36">
        <f>SUMIFS(СВЦЭМ!$D$39:$D$782,СВЦЭМ!$A$39:$A$782,$A24,СВЦЭМ!$B$39:$B$782,X$11)+'СЕТ СН'!$F$14+СВЦЭМ!$D$10+'СЕТ СН'!$F$8*'СЕТ СН'!$F$9-'СЕТ СН'!$F$26</f>
        <v>703.57759007000004</v>
      </c>
      <c r="Y24" s="36">
        <f>SUMIFS(СВЦЭМ!$D$39:$D$782,СВЦЭМ!$A$39:$A$782,$A24,СВЦЭМ!$B$39:$B$782,Y$11)+'СЕТ СН'!$F$14+СВЦЭМ!$D$10+'СЕТ СН'!$F$8*'СЕТ СН'!$F$9-'СЕТ СН'!$F$26</f>
        <v>706.82214451999994</v>
      </c>
    </row>
    <row r="25" spans="1:25" ht="15.75" x14ac:dyDescent="0.2">
      <c r="A25" s="35">
        <f t="shared" si="0"/>
        <v>44361</v>
      </c>
      <c r="B25" s="36">
        <f>SUMIFS(СВЦЭМ!$D$39:$D$782,СВЦЭМ!$A$39:$A$782,$A25,СВЦЭМ!$B$39:$B$782,B$11)+'СЕТ СН'!$F$14+СВЦЭМ!$D$10+'СЕТ СН'!$F$8*'СЕТ СН'!$F$9-'СЕТ СН'!$F$26</f>
        <v>735.11236798000004</v>
      </c>
      <c r="C25" s="36">
        <f>SUMIFS(СВЦЭМ!$D$39:$D$782,СВЦЭМ!$A$39:$A$782,$A25,СВЦЭМ!$B$39:$B$782,C$11)+'СЕТ СН'!$F$14+СВЦЭМ!$D$10+'СЕТ СН'!$F$8*'СЕТ СН'!$F$9-'СЕТ СН'!$F$26</f>
        <v>814.92452561000005</v>
      </c>
      <c r="D25" s="36">
        <f>SUMIFS(СВЦЭМ!$D$39:$D$782,СВЦЭМ!$A$39:$A$782,$A25,СВЦЭМ!$B$39:$B$782,D$11)+'СЕТ СН'!$F$14+СВЦЭМ!$D$10+'СЕТ СН'!$F$8*'СЕТ СН'!$F$9-'СЕТ СН'!$F$26</f>
        <v>851.85166000999993</v>
      </c>
      <c r="E25" s="36">
        <f>SUMIFS(СВЦЭМ!$D$39:$D$782,СВЦЭМ!$A$39:$A$782,$A25,СВЦЭМ!$B$39:$B$782,E$11)+'СЕТ СН'!$F$14+СВЦЭМ!$D$10+'СЕТ СН'!$F$8*'СЕТ СН'!$F$9-'СЕТ СН'!$F$26</f>
        <v>869.99345732000006</v>
      </c>
      <c r="F25" s="36">
        <f>SUMIFS(СВЦЭМ!$D$39:$D$782,СВЦЭМ!$A$39:$A$782,$A25,СВЦЭМ!$B$39:$B$782,F$11)+'СЕТ СН'!$F$14+СВЦЭМ!$D$10+'СЕТ СН'!$F$8*'СЕТ СН'!$F$9-'СЕТ СН'!$F$26</f>
        <v>865.45335651999994</v>
      </c>
      <c r="G25" s="36">
        <f>SUMIFS(СВЦЭМ!$D$39:$D$782,СВЦЭМ!$A$39:$A$782,$A25,СВЦЭМ!$B$39:$B$782,G$11)+'СЕТ СН'!$F$14+СВЦЭМ!$D$10+'СЕТ СН'!$F$8*'СЕТ СН'!$F$9-'СЕТ СН'!$F$26</f>
        <v>867.56896819999997</v>
      </c>
      <c r="H25" s="36">
        <f>SUMIFS(СВЦЭМ!$D$39:$D$782,СВЦЭМ!$A$39:$A$782,$A25,СВЦЭМ!$B$39:$B$782,H$11)+'СЕТ СН'!$F$14+СВЦЭМ!$D$10+'СЕТ СН'!$F$8*'СЕТ СН'!$F$9-'СЕТ СН'!$F$26</f>
        <v>862.92199045000007</v>
      </c>
      <c r="I25" s="36">
        <f>SUMIFS(СВЦЭМ!$D$39:$D$782,СВЦЭМ!$A$39:$A$782,$A25,СВЦЭМ!$B$39:$B$782,I$11)+'СЕТ СН'!$F$14+СВЦЭМ!$D$10+'СЕТ СН'!$F$8*'СЕТ СН'!$F$9-'СЕТ СН'!$F$26</f>
        <v>816.32753905000004</v>
      </c>
      <c r="J25" s="36">
        <f>SUMIFS(СВЦЭМ!$D$39:$D$782,СВЦЭМ!$A$39:$A$782,$A25,СВЦЭМ!$B$39:$B$782,J$11)+'СЕТ СН'!$F$14+СВЦЭМ!$D$10+'СЕТ СН'!$F$8*'СЕТ СН'!$F$9-'СЕТ СН'!$F$26</f>
        <v>756.81946582</v>
      </c>
      <c r="K25" s="36">
        <f>SUMIFS(СВЦЭМ!$D$39:$D$782,СВЦЭМ!$A$39:$A$782,$A25,СВЦЭМ!$B$39:$B$782,K$11)+'СЕТ СН'!$F$14+СВЦЭМ!$D$10+'СЕТ СН'!$F$8*'СЕТ СН'!$F$9-'СЕТ СН'!$F$26</f>
        <v>747.17714099</v>
      </c>
      <c r="L25" s="36">
        <f>SUMIFS(СВЦЭМ!$D$39:$D$782,СВЦЭМ!$A$39:$A$782,$A25,СВЦЭМ!$B$39:$B$782,L$11)+'СЕТ СН'!$F$14+СВЦЭМ!$D$10+'СЕТ СН'!$F$8*'СЕТ СН'!$F$9-'СЕТ СН'!$F$26</f>
        <v>763.13774323000007</v>
      </c>
      <c r="M25" s="36">
        <f>SUMIFS(СВЦЭМ!$D$39:$D$782,СВЦЭМ!$A$39:$A$782,$A25,СВЦЭМ!$B$39:$B$782,M$11)+'СЕТ СН'!$F$14+СВЦЭМ!$D$10+'СЕТ СН'!$F$8*'СЕТ СН'!$F$9-'СЕТ СН'!$F$26</f>
        <v>760.57391800999994</v>
      </c>
      <c r="N25" s="36">
        <f>SUMIFS(СВЦЭМ!$D$39:$D$782,СВЦЭМ!$A$39:$A$782,$A25,СВЦЭМ!$B$39:$B$782,N$11)+'СЕТ СН'!$F$14+СВЦЭМ!$D$10+'СЕТ СН'!$F$8*'СЕТ СН'!$F$9-'СЕТ СН'!$F$26</f>
        <v>830.94046591999995</v>
      </c>
      <c r="O25" s="36">
        <f>SUMIFS(СВЦЭМ!$D$39:$D$782,СВЦЭМ!$A$39:$A$782,$A25,СВЦЭМ!$B$39:$B$782,O$11)+'СЕТ СН'!$F$14+СВЦЭМ!$D$10+'СЕТ СН'!$F$8*'СЕТ СН'!$F$9-'СЕТ СН'!$F$26</f>
        <v>851.69078990000003</v>
      </c>
      <c r="P25" s="36">
        <f>SUMIFS(СВЦЭМ!$D$39:$D$782,СВЦЭМ!$A$39:$A$782,$A25,СВЦЭМ!$B$39:$B$782,P$11)+'СЕТ СН'!$F$14+СВЦЭМ!$D$10+'СЕТ СН'!$F$8*'СЕТ СН'!$F$9-'СЕТ СН'!$F$26</f>
        <v>843.08992435999994</v>
      </c>
      <c r="Q25" s="36">
        <f>SUMIFS(СВЦЭМ!$D$39:$D$782,СВЦЭМ!$A$39:$A$782,$A25,СВЦЭМ!$B$39:$B$782,Q$11)+'СЕТ СН'!$F$14+СВЦЭМ!$D$10+'СЕТ СН'!$F$8*'СЕТ СН'!$F$9-'СЕТ СН'!$F$26</f>
        <v>837.04368673999988</v>
      </c>
      <c r="R25" s="36">
        <f>SUMIFS(СВЦЭМ!$D$39:$D$782,СВЦЭМ!$A$39:$A$782,$A25,СВЦЭМ!$B$39:$B$782,R$11)+'СЕТ СН'!$F$14+СВЦЭМ!$D$10+'СЕТ СН'!$F$8*'СЕТ СН'!$F$9-'СЕТ СН'!$F$26</f>
        <v>809.83363155999996</v>
      </c>
      <c r="S25" s="36">
        <f>SUMIFS(СВЦЭМ!$D$39:$D$782,СВЦЭМ!$A$39:$A$782,$A25,СВЦЭМ!$B$39:$B$782,S$11)+'СЕТ СН'!$F$14+СВЦЭМ!$D$10+'СЕТ СН'!$F$8*'СЕТ СН'!$F$9-'СЕТ СН'!$F$26</f>
        <v>738.09526146000007</v>
      </c>
      <c r="T25" s="36">
        <f>SUMIFS(СВЦЭМ!$D$39:$D$782,СВЦЭМ!$A$39:$A$782,$A25,СВЦЭМ!$B$39:$B$782,T$11)+'СЕТ СН'!$F$14+СВЦЭМ!$D$10+'СЕТ СН'!$F$8*'СЕТ СН'!$F$9-'СЕТ СН'!$F$26</f>
        <v>764.14029768</v>
      </c>
      <c r="U25" s="36">
        <f>SUMIFS(СВЦЭМ!$D$39:$D$782,СВЦЭМ!$A$39:$A$782,$A25,СВЦЭМ!$B$39:$B$782,U$11)+'СЕТ СН'!$F$14+СВЦЭМ!$D$10+'СЕТ СН'!$F$8*'СЕТ СН'!$F$9-'СЕТ СН'!$F$26</f>
        <v>771.65236071999993</v>
      </c>
      <c r="V25" s="36">
        <f>SUMIFS(СВЦЭМ!$D$39:$D$782,СВЦЭМ!$A$39:$A$782,$A25,СВЦЭМ!$B$39:$B$782,V$11)+'СЕТ СН'!$F$14+СВЦЭМ!$D$10+'СЕТ СН'!$F$8*'СЕТ СН'!$F$9-'СЕТ СН'!$F$26</f>
        <v>739.29539933000001</v>
      </c>
      <c r="W25" s="36">
        <f>SUMIFS(СВЦЭМ!$D$39:$D$782,СВЦЭМ!$A$39:$A$782,$A25,СВЦЭМ!$B$39:$B$782,W$11)+'СЕТ СН'!$F$14+СВЦЭМ!$D$10+'СЕТ СН'!$F$8*'СЕТ СН'!$F$9-'СЕТ СН'!$F$26</f>
        <v>700.98564362999991</v>
      </c>
      <c r="X25" s="36">
        <f>SUMIFS(СВЦЭМ!$D$39:$D$782,СВЦЭМ!$A$39:$A$782,$A25,СВЦЭМ!$B$39:$B$782,X$11)+'СЕТ СН'!$F$14+СВЦЭМ!$D$10+'СЕТ СН'!$F$8*'СЕТ СН'!$F$9-'СЕТ СН'!$F$26</f>
        <v>721.51074737999988</v>
      </c>
      <c r="Y25" s="36">
        <f>SUMIFS(СВЦЭМ!$D$39:$D$782,СВЦЭМ!$A$39:$A$782,$A25,СВЦЭМ!$B$39:$B$782,Y$11)+'СЕТ СН'!$F$14+СВЦЭМ!$D$10+'СЕТ СН'!$F$8*'СЕТ СН'!$F$9-'СЕТ СН'!$F$26</f>
        <v>742.78337822000003</v>
      </c>
    </row>
    <row r="26" spans="1:25" ht="15.75" x14ac:dyDescent="0.2">
      <c r="A26" s="35">
        <f t="shared" si="0"/>
        <v>44362</v>
      </c>
      <c r="B26" s="36">
        <f>SUMIFS(СВЦЭМ!$D$39:$D$782,СВЦЭМ!$A$39:$A$782,$A26,СВЦЭМ!$B$39:$B$782,B$11)+'СЕТ СН'!$F$14+СВЦЭМ!$D$10+'СЕТ СН'!$F$8*'СЕТ СН'!$F$9-'СЕТ СН'!$F$26</f>
        <v>752.09686042999988</v>
      </c>
      <c r="C26" s="36">
        <f>SUMIFS(СВЦЭМ!$D$39:$D$782,СВЦЭМ!$A$39:$A$782,$A26,СВЦЭМ!$B$39:$B$782,C$11)+'СЕТ СН'!$F$14+СВЦЭМ!$D$10+'СЕТ СН'!$F$8*'СЕТ СН'!$F$9-'СЕТ СН'!$F$26</f>
        <v>832.83785250000005</v>
      </c>
      <c r="D26" s="36">
        <f>SUMIFS(СВЦЭМ!$D$39:$D$782,СВЦЭМ!$A$39:$A$782,$A26,СВЦЭМ!$B$39:$B$782,D$11)+'СЕТ СН'!$F$14+СВЦЭМ!$D$10+'СЕТ СН'!$F$8*'СЕТ СН'!$F$9-'СЕТ СН'!$F$26</f>
        <v>860.53740240000002</v>
      </c>
      <c r="E26" s="36">
        <f>SUMIFS(СВЦЭМ!$D$39:$D$782,СВЦЭМ!$A$39:$A$782,$A26,СВЦЭМ!$B$39:$B$782,E$11)+'СЕТ СН'!$F$14+СВЦЭМ!$D$10+'СЕТ СН'!$F$8*'СЕТ СН'!$F$9-'СЕТ СН'!$F$26</f>
        <v>870.04826841999989</v>
      </c>
      <c r="F26" s="36">
        <f>SUMIFS(СВЦЭМ!$D$39:$D$782,СВЦЭМ!$A$39:$A$782,$A26,СВЦЭМ!$B$39:$B$782,F$11)+'СЕТ СН'!$F$14+СВЦЭМ!$D$10+'СЕТ СН'!$F$8*'СЕТ СН'!$F$9-'СЕТ СН'!$F$26</f>
        <v>854.78263829000002</v>
      </c>
      <c r="G26" s="36">
        <f>SUMIFS(СВЦЭМ!$D$39:$D$782,СВЦЭМ!$A$39:$A$782,$A26,СВЦЭМ!$B$39:$B$782,G$11)+'СЕТ СН'!$F$14+СВЦЭМ!$D$10+'СЕТ СН'!$F$8*'СЕТ СН'!$F$9-'СЕТ СН'!$F$26</f>
        <v>852.12403922999988</v>
      </c>
      <c r="H26" s="36">
        <f>SUMIFS(СВЦЭМ!$D$39:$D$782,СВЦЭМ!$A$39:$A$782,$A26,СВЦЭМ!$B$39:$B$782,H$11)+'СЕТ СН'!$F$14+СВЦЭМ!$D$10+'СЕТ СН'!$F$8*'СЕТ СН'!$F$9-'СЕТ СН'!$F$26</f>
        <v>860.27453141000001</v>
      </c>
      <c r="I26" s="36">
        <f>SUMIFS(СВЦЭМ!$D$39:$D$782,СВЦЭМ!$A$39:$A$782,$A26,СВЦЭМ!$B$39:$B$782,I$11)+'СЕТ СН'!$F$14+СВЦЭМ!$D$10+'СЕТ СН'!$F$8*'СЕТ СН'!$F$9-'СЕТ СН'!$F$26</f>
        <v>775.70802441000001</v>
      </c>
      <c r="J26" s="36">
        <f>SUMIFS(СВЦЭМ!$D$39:$D$782,СВЦЭМ!$A$39:$A$782,$A26,СВЦЭМ!$B$39:$B$782,J$11)+'СЕТ СН'!$F$14+СВЦЭМ!$D$10+'СЕТ СН'!$F$8*'СЕТ СН'!$F$9-'СЕТ СН'!$F$26</f>
        <v>742.14547857000002</v>
      </c>
      <c r="K26" s="36">
        <f>SUMIFS(СВЦЭМ!$D$39:$D$782,СВЦЭМ!$A$39:$A$782,$A26,СВЦЭМ!$B$39:$B$782,K$11)+'СЕТ СН'!$F$14+СВЦЭМ!$D$10+'СЕТ СН'!$F$8*'СЕТ СН'!$F$9-'СЕТ СН'!$F$26</f>
        <v>725.51145976999987</v>
      </c>
      <c r="L26" s="36">
        <f>SUMIFS(СВЦЭМ!$D$39:$D$782,СВЦЭМ!$A$39:$A$782,$A26,СВЦЭМ!$B$39:$B$782,L$11)+'СЕТ СН'!$F$14+СВЦЭМ!$D$10+'СЕТ СН'!$F$8*'СЕТ СН'!$F$9-'СЕТ СН'!$F$26</f>
        <v>715.60504809000008</v>
      </c>
      <c r="M26" s="36">
        <f>SUMIFS(СВЦЭМ!$D$39:$D$782,СВЦЭМ!$A$39:$A$782,$A26,СВЦЭМ!$B$39:$B$782,M$11)+'СЕТ СН'!$F$14+СВЦЭМ!$D$10+'СЕТ СН'!$F$8*'СЕТ СН'!$F$9-'СЕТ СН'!$F$26</f>
        <v>773.03475982999998</v>
      </c>
      <c r="N26" s="36">
        <f>SUMIFS(СВЦЭМ!$D$39:$D$782,СВЦЭМ!$A$39:$A$782,$A26,СВЦЭМ!$B$39:$B$782,N$11)+'СЕТ СН'!$F$14+СВЦЭМ!$D$10+'СЕТ СН'!$F$8*'СЕТ СН'!$F$9-'СЕТ СН'!$F$26</f>
        <v>816.82675233999998</v>
      </c>
      <c r="O26" s="36">
        <f>SUMIFS(СВЦЭМ!$D$39:$D$782,СВЦЭМ!$A$39:$A$782,$A26,СВЦЭМ!$B$39:$B$782,O$11)+'СЕТ СН'!$F$14+СВЦЭМ!$D$10+'СЕТ СН'!$F$8*'СЕТ СН'!$F$9-'СЕТ СН'!$F$26</f>
        <v>861.06849383999997</v>
      </c>
      <c r="P26" s="36">
        <f>SUMIFS(СВЦЭМ!$D$39:$D$782,СВЦЭМ!$A$39:$A$782,$A26,СВЦЭМ!$B$39:$B$782,P$11)+'СЕТ СН'!$F$14+СВЦЭМ!$D$10+'СЕТ СН'!$F$8*'СЕТ СН'!$F$9-'СЕТ СН'!$F$26</f>
        <v>862.74625046999995</v>
      </c>
      <c r="Q26" s="36">
        <f>SUMIFS(СВЦЭМ!$D$39:$D$782,СВЦЭМ!$A$39:$A$782,$A26,СВЦЭМ!$B$39:$B$782,Q$11)+'СЕТ СН'!$F$14+СВЦЭМ!$D$10+'СЕТ СН'!$F$8*'СЕТ СН'!$F$9-'СЕТ СН'!$F$26</f>
        <v>870.9221934499999</v>
      </c>
      <c r="R26" s="36">
        <f>SUMIFS(СВЦЭМ!$D$39:$D$782,СВЦЭМ!$A$39:$A$782,$A26,СВЦЭМ!$B$39:$B$782,R$11)+'СЕТ СН'!$F$14+СВЦЭМ!$D$10+'СЕТ СН'!$F$8*'СЕТ СН'!$F$9-'СЕТ СН'!$F$26</f>
        <v>837.99687349999999</v>
      </c>
      <c r="S26" s="36">
        <f>SUMIFS(СВЦЭМ!$D$39:$D$782,СВЦЭМ!$A$39:$A$782,$A26,СВЦЭМ!$B$39:$B$782,S$11)+'СЕТ СН'!$F$14+СВЦЭМ!$D$10+'СЕТ СН'!$F$8*'СЕТ СН'!$F$9-'СЕТ СН'!$F$26</f>
        <v>779.43333764999988</v>
      </c>
      <c r="T26" s="36">
        <f>SUMIFS(СВЦЭМ!$D$39:$D$782,СВЦЭМ!$A$39:$A$782,$A26,СВЦЭМ!$B$39:$B$782,T$11)+'СЕТ СН'!$F$14+СВЦЭМ!$D$10+'СЕТ СН'!$F$8*'СЕТ СН'!$F$9-'СЕТ СН'!$F$26</f>
        <v>728.00075397000001</v>
      </c>
      <c r="U26" s="36">
        <f>SUMIFS(СВЦЭМ!$D$39:$D$782,СВЦЭМ!$A$39:$A$782,$A26,СВЦЭМ!$B$39:$B$782,U$11)+'СЕТ СН'!$F$14+СВЦЭМ!$D$10+'СЕТ СН'!$F$8*'СЕТ СН'!$F$9-'СЕТ СН'!$F$26</f>
        <v>722.39216334999992</v>
      </c>
      <c r="V26" s="36">
        <f>SUMIFS(СВЦЭМ!$D$39:$D$782,СВЦЭМ!$A$39:$A$782,$A26,СВЦЭМ!$B$39:$B$782,V$11)+'СЕТ СН'!$F$14+СВЦЭМ!$D$10+'СЕТ СН'!$F$8*'СЕТ СН'!$F$9-'СЕТ СН'!$F$26</f>
        <v>684.95920139999998</v>
      </c>
      <c r="W26" s="36">
        <f>SUMIFS(СВЦЭМ!$D$39:$D$782,СВЦЭМ!$A$39:$A$782,$A26,СВЦЭМ!$B$39:$B$782,W$11)+'СЕТ СН'!$F$14+СВЦЭМ!$D$10+'СЕТ СН'!$F$8*'СЕТ СН'!$F$9-'СЕТ СН'!$F$26</f>
        <v>674.67859642000008</v>
      </c>
      <c r="X26" s="36">
        <f>SUMIFS(СВЦЭМ!$D$39:$D$782,СВЦЭМ!$A$39:$A$782,$A26,СВЦЭМ!$B$39:$B$782,X$11)+'СЕТ СН'!$F$14+СВЦЭМ!$D$10+'СЕТ СН'!$F$8*'СЕТ СН'!$F$9-'СЕТ СН'!$F$26</f>
        <v>693.05764651999993</v>
      </c>
      <c r="Y26" s="36">
        <f>SUMIFS(СВЦЭМ!$D$39:$D$782,СВЦЭМ!$A$39:$A$782,$A26,СВЦЭМ!$B$39:$B$782,Y$11)+'СЕТ СН'!$F$14+СВЦЭМ!$D$10+'СЕТ СН'!$F$8*'СЕТ СН'!$F$9-'СЕТ СН'!$F$26</f>
        <v>708.59817225999996</v>
      </c>
    </row>
    <row r="27" spans="1:25" ht="15.75" x14ac:dyDescent="0.2">
      <c r="A27" s="35">
        <f t="shared" si="0"/>
        <v>44363</v>
      </c>
      <c r="B27" s="36">
        <f>SUMIFS(СВЦЭМ!$D$39:$D$782,СВЦЭМ!$A$39:$A$782,$A27,СВЦЭМ!$B$39:$B$782,B$11)+'СЕТ СН'!$F$14+СВЦЭМ!$D$10+'СЕТ СН'!$F$8*'СЕТ СН'!$F$9-'СЕТ СН'!$F$26</f>
        <v>733.83432739999989</v>
      </c>
      <c r="C27" s="36">
        <f>SUMIFS(СВЦЭМ!$D$39:$D$782,СВЦЭМ!$A$39:$A$782,$A27,СВЦЭМ!$B$39:$B$782,C$11)+'СЕТ СН'!$F$14+СВЦЭМ!$D$10+'СЕТ СН'!$F$8*'СЕТ СН'!$F$9-'СЕТ СН'!$F$26</f>
        <v>822.43849728000009</v>
      </c>
      <c r="D27" s="36">
        <f>SUMIFS(СВЦЭМ!$D$39:$D$782,СВЦЭМ!$A$39:$A$782,$A27,СВЦЭМ!$B$39:$B$782,D$11)+'СЕТ СН'!$F$14+СВЦЭМ!$D$10+'СЕТ СН'!$F$8*'СЕТ СН'!$F$9-'СЕТ СН'!$F$26</f>
        <v>850.04783085000008</v>
      </c>
      <c r="E27" s="36">
        <f>SUMIFS(СВЦЭМ!$D$39:$D$782,СВЦЭМ!$A$39:$A$782,$A27,СВЦЭМ!$B$39:$B$782,E$11)+'СЕТ СН'!$F$14+СВЦЭМ!$D$10+'СЕТ СН'!$F$8*'СЕТ СН'!$F$9-'СЕТ СН'!$F$26</f>
        <v>844.40986847999989</v>
      </c>
      <c r="F27" s="36">
        <f>SUMIFS(СВЦЭМ!$D$39:$D$782,СВЦЭМ!$A$39:$A$782,$A27,СВЦЭМ!$B$39:$B$782,F$11)+'СЕТ СН'!$F$14+СВЦЭМ!$D$10+'СЕТ СН'!$F$8*'СЕТ СН'!$F$9-'СЕТ СН'!$F$26</f>
        <v>838.10919784999987</v>
      </c>
      <c r="G27" s="36">
        <f>SUMIFS(СВЦЭМ!$D$39:$D$782,СВЦЭМ!$A$39:$A$782,$A27,СВЦЭМ!$B$39:$B$782,G$11)+'СЕТ СН'!$F$14+СВЦЭМ!$D$10+'СЕТ СН'!$F$8*'СЕТ СН'!$F$9-'СЕТ СН'!$F$26</f>
        <v>850.71058048999998</v>
      </c>
      <c r="H27" s="36">
        <f>SUMIFS(СВЦЭМ!$D$39:$D$782,СВЦЭМ!$A$39:$A$782,$A27,СВЦЭМ!$B$39:$B$782,H$11)+'СЕТ СН'!$F$14+СВЦЭМ!$D$10+'СЕТ СН'!$F$8*'СЕТ СН'!$F$9-'СЕТ СН'!$F$26</f>
        <v>842.00366402999998</v>
      </c>
      <c r="I27" s="36">
        <f>SUMIFS(СВЦЭМ!$D$39:$D$782,СВЦЭМ!$A$39:$A$782,$A27,СВЦЭМ!$B$39:$B$782,I$11)+'СЕТ СН'!$F$14+СВЦЭМ!$D$10+'СЕТ СН'!$F$8*'СЕТ СН'!$F$9-'СЕТ СН'!$F$26</f>
        <v>784.85389903000009</v>
      </c>
      <c r="J27" s="36">
        <f>SUMIFS(СВЦЭМ!$D$39:$D$782,СВЦЭМ!$A$39:$A$782,$A27,СВЦЭМ!$B$39:$B$782,J$11)+'СЕТ СН'!$F$14+СВЦЭМ!$D$10+'СЕТ СН'!$F$8*'СЕТ СН'!$F$9-'СЕТ СН'!$F$26</f>
        <v>736.83299321999993</v>
      </c>
      <c r="K27" s="36">
        <f>SUMIFS(СВЦЭМ!$D$39:$D$782,СВЦЭМ!$A$39:$A$782,$A27,СВЦЭМ!$B$39:$B$782,K$11)+'СЕТ СН'!$F$14+СВЦЭМ!$D$10+'СЕТ СН'!$F$8*'СЕТ СН'!$F$9-'СЕТ СН'!$F$26</f>
        <v>709.88614806999999</v>
      </c>
      <c r="L27" s="36">
        <f>SUMIFS(СВЦЭМ!$D$39:$D$782,СВЦЭМ!$A$39:$A$782,$A27,СВЦЭМ!$B$39:$B$782,L$11)+'СЕТ СН'!$F$14+СВЦЭМ!$D$10+'СЕТ СН'!$F$8*'СЕТ СН'!$F$9-'СЕТ СН'!$F$26</f>
        <v>730.2951567099999</v>
      </c>
      <c r="M27" s="36">
        <f>SUMIFS(СВЦЭМ!$D$39:$D$782,СВЦЭМ!$A$39:$A$782,$A27,СВЦЭМ!$B$39:$B$782,M$11)+'СЕТ СН'!$F$14+СВЦЭМ!$D$10+'СЕТ СН'!$F$8*'СЕТ СН'!$F$9-'СЕТ СН'!$F$26</f>
        <v>766.68907121999996</v>
      </c>
      <c r="N27" s="36">
        <f>SUMIFS(СВЦЭМ!$D$39:$D$782,СВЦЭМ!$A$39:$A$782,$A27,СВЦЭМ!$B$39:$B$782,N$11)+'СЕТ СН'!$F$14+СВЦЭМ!$D$10+'СЕТ СН'!$F$8*'СЕТ СН'!$F$9-'СЕТ СН'!$F$26</f>
        <v>828.64387439000006</v>
      </c>
      <c r="O27" s="36">
        <f>SUMIFS(СВЦЭМ!$D$39:$D$782,СВЦЭМ!$A$39:$A$782,$A27,СВЦЭМ!$B$39:$B$782,O$11)+'СЕТ СН'!$F$14+СВЦЭМ!$D$10+'СЕТ СН'!$F$8*'СЕТ СН'!$F$9-'СЕТ СН'!$F$26</f>
        <v>852.25979389999998</v>
      </c>
      <c r="P27" s="36">
        <f>SUMIFS(СВЦЭМ!$D$39:$D$782,СВЦЭМ!$A$39:$A$782,$A27,СВЦЭМ!$B$39:$B$782,P$11)+'СЕТ СН'!$F$14+СВЦЭМ!$D$10+'СЕТ СН'!$F$8*'СЕТ СН'!$F$9-'СЕТ СН'!$F$26</f>
        <v>855.06941712000003</v>
      </c>
      <c r="Q27" s="36">
        <f>SUMIFS(СВЦЭМ!$D$39:$D$782,СВЦЭМ!$A$39:$A$782,$A27,СВЦЭМ!$B$39:$B$782,Q$11)+'СЕТ СН'!$F$14+СВЦЭМ!$D$10+'СЕТ СН'!$F$8*'СЕТ СН'!$F$9-'СЕТ СН'!$F$26</f>
        <v>856.25922287999992</v>
      </c>
      <c r="R27" s="36">
        <f>SUMIFS(СВЦЭМ!$D$39:$D$782,СВЦЭМ!$A$39:$A$782,$A27,СВЦЭМ!$B$39:$B$782,R$11)+'СЕТ СН'!$F$14+СВЦЭМ!$D$10+'СЕТ СН'!$F$8*'СЕТ СН'!$F$9-'СЕТ СН'!$F$26</f>
        <v>836.39566513</v>
      </c>
      <c r="S27" s="36">
        <f>SUMIFS(СВЦЭМ!$D$39:$D$782,СВЦЭМ!$A$39:$A$782,$A27,СВЦЭМ!$B$39:$B$782,S$11)+'СЕТ СН'!$F$14+СВЦЭМ!$D$10+'СЕТ СН'!$F$8*'СЕТ СН'!$F$9-'СЕТ СН'!$F$26</f>
        <v>778.31173813999999</v>
      </c>
      <c r="T27" s="36">
        <f>SUMIFS(СВЦЭМ!$D$39:$D$782,СВЦЭМ!$A$39:$A$782,$A27,СВЦЭМ!$B$39:$B$782,T$11)+'СЕТ СН'!$F$14+СВЦЭМ!$D$10+'СЕТ СН'!$F$8*'СЕТ СН'!$F$9-'СЕТ СН'!$F$26</f>
        <v>725.98303736999992</v>
      </c>
      <c r="U27" s="36">
        <f>SUMIFS(СВЦЭМ!$D$39:$D$782,СВЦЭМ!$A$39:$A$782,$A27,СВЦЭМ!$B$39:$B$782,U$11)+'СЕТ СН'!$F$14+СВЦЭМ!$D$10+'СЕТ СН'!$F$8*'СЕТ СН'!$F$9-'СЕТ СН'!$F$26</f>
        <v>705.77768248999996</v>
      </c>
      <c r="V27" s="36">
        <f>SUMIFS(СВЦЭМ!$D$39:$D$782,СВЦЭМ!$A$39:$A$782,$A27,СВЦЭМ!$B$39:$B$782,V$11)+'СЕТ СН'!$F$14+СВЦЭМ!$D$10+'СЕТ СН'!$F$8*'СЕТ СН'!$F$9-'СЕТ СН'!$F$26</f>
        <v>684.11963089000005</v>
      </c>
      <c r="W27" s="36">
        <f>SUMIFS(СВЦЭМ!$D$39:$D$782,СВЦЭМ!$A$39:$A$782,$A27,СВЦЭМ!$B$39:$B$782,W$11)+'СЕТ СН'!$F$14+СВЦЭМ!$D$10+'СЕТ СН'!$F$8*'СЕТ СН'!$F$9-'СЕТ СН'!$F$26</f>
        <v>666.1581902800001</v>
      </c>
      <c r="X27" s="36">
        <f>SUMIFS(СВЦЭМ!$D$39:$D$782,СВЦЭМ!$A$39:$A$782,$A27,СВЦЭМ!$B$39:$B$782,X$11)+'СЕТ СН'!$F$14+СВЦЭМ!$D$10+'СЕТ СН'!$F$8*'СЕТ СН'!$F$9-'СЕТ СН'!$F$26</f>
        <v>674.94049717999997</v>
      </c>
      <c r="Y27" s="36">
        <f>SUMIFS(СВЦЭМ!$D$39:$D$782,СВЦЭМ!$A$39:$A$782,$A27,СВЦЭМ!$B$39:$B$782,Y$11)+'СЕТ СН'!$F$14+СВЦЭМ!$D$10+'СЕТ СН'!$F$8*'СЕТ СН'!$F$9-'СЕТ СН'!$F$26</f>
        <v>696.60098968000011</v>
      </c>
    </row>
    <row r="28" spans="1:25" ht="15.75" x14ac:dyDescent="0.2">
      <c r="A28" s="35">
        <f t="shared" si="0"/>
        <v>44364</v>
      </c>
      <c r="B28" s="36">
        <f>SUMIFS(СВЦЭМ!$D$39:$D$782,СВЦЭМ!$A$39:$A$782,$A28,СВЦЭМ!$B$39:$B$782,B$11)+'СЕТ СН'!$F$14+СВЦЭМ!$D$10+'СЕТ СН'!$F$8*'СЕТ СН'!$F$9-'СЕТ СН'!$F$26</f>
        <v>767.02358069999991</v>
      </c>
      <c r="C28" s="36">
        <f>SUMIFS(СВЦЭМ!$D$39:$D$782,СВЦЭМ!$A$39:$A$782,$A28,СВЦЭМ!$B$39:$B$782,C$11)+'СЕТ СН'!$F$14+СВЦЭМ!$D$10+'СЕТ СН'!$F$8*'СЕТ СН'!$F$9-'СЕТ СН'!$F$26</f>
        <v>859.36415869999996</v>
      </c>
      <c r="D28" s="36">
        <f>SUMIFS(СВЦЭМ!$D$39:$D$782,СВЦЭМ!$A$39:$A$782,$A28,СВЦЭМ!$B$39:$B$782,D$11)+'СЕТ СН'!$F$14+СВЦЭМ!$D$10+'СЕТ СН'!$F$8*'СЕТ СН'!$F$9-'СЕТ СН'!$F$26</f>
        <v>873.78532307</v>
      </c>
      <c r="E28" s="36">
        <f>SUMIFS(СВЦЭМ!$D$39:$D$782,СВЦЭМ!$A$39:$A$782,$A28,СВЦЭМ!$B$39:$B$782,E$11)+'СЕТ СН'!$F$14+СВЦЭМ!$D$10+'СЕТ СН'!$F$8*'СЕТ СН'!$F$9-'СЕТ СН'!$F$26</f>
        <v>868.31859263000001</v>
      </c>
      <c r="F28" s="36">
        <f>SUMIFS(СВЦЭМ!$D$39:$D$782,СВЦЭМ!$A$39:$A$782,$A28,СВЦЭМ!$B$39:$B$782,F$11)+'СЕТ СН'!$F$14+СВЦЭМ!$D$10+'СЕТ СН'!$F$8*'СЕТ СН'!$F$9-'СЕТ СН'!$F$26</f>
        <v>860.25569644999996</v>
      </c>
      <c r="G28" s="36">
        <f>SUMIFS(СВЦЭМ!$D$39:$D$782,СВЦЭМ!$A$39:$A$782,$A28,СВЦЭМ!$B$39:$B$782,G$11)+'СЕТ СН'!$F$14+СВЦЭМ!$D$10+'СЕТ СН'!$F$8*'СЕТ СН'!$F$9-'СЕТ СН'!$F$26</f>
        <v>871.26172277000001</v>
      </c>
      <c r="H28" s="36">
        <f>SUMIFS(СВЦЭМ!$D$39:$D$782,СВЦЭМ!$A$39:$A$782,$A28,СВЦЭМ!$B$39:$B$782,H$11)+'СЕТ СН'!$F$14+СВЦЭМ!$D$10+'СЕТ СН'!$F$8*'СЕТ СН'!$F$9-'СЕТ СН'!$F$26</f>
        <v>899.44108621000009</v>
      </c>
      <c r="I28" s="36">
        <f>SUMIFS(СВЦЭМ!$D$39:$D$782,СВЦЭМ!$A$39:$A$782,$A28,СВЦЭМ!$B$39:$B$782,I$11)+'СЕТ СН'!$F$14+СВЦЭМ!$D$10+'СЕТ СН'!$F$8*'СЕТ СН'!$F$9-'СЕТ СН'!$F$26</f>
        <v>811.82105309000008</v>
      </c>
      <c r="J28" s="36">
        <f>SUMIFS(СВЦЭМ!$D$39:$D$782,СВЦЭМ!$A$39:$A$782,$A28,СВЦЭМ!$B$39:$B$782,J$11)+'СЕТ СН'!$F$14+СВЦЭМ!$D$10+'СЕТ СН'!$F$8*'СЕТ СН'!$F$9-'СЕТ СН'!$F$26</f>
        <v>784.87364851999996</v>
      </c>
      <c r="K28" s="36">
        <f>SUMIFS(СВЦЭМ!$D$39:$D$782,СВЦЭМ!$A$39:$A$782,$A28,СВЦЭМ!$B$39:$B$782,K$11)+'СЕТ СН'!$F$14+СВЦЭМ!$D$10+'СЕТ СН'!$F$8*'СЕТ СН'!$F$9-'СЕТ СН'!$F$26</f>
        <v>770.49602566999988</v>
      </c>
      <c r="L28" s="36">
        <f>SUMIFS(СВЦЭМ!$D$39:$D$782,СВЦЭМ!$A$39:$A$782,$A28,СВЦЭМ!$B$39:$B$782,L$11)+'СЕТ СН'!$F$14+СВЦЭМ!$D$10+'СЕТ СН'!$F$8*'СЕТ СН'!$F$9-'СЕТ СН'!$F$26</f>
        <v>764.47839333000002</v>
      </c>
      <c r="M28" s="36">
        <f>SUMIFS(СВЦЭМ!$D$39:$D$782,СВЦЭМ!$A$39:$A$782,$A28,СВЦЭМ!$B$39:$B$782,M$11)+'СЕТ СН'!$F$14+СВЦЭМ!$D$10+'СЕТ СН'!$F$8*'СЕТ СН'!$F$9-'СЕТ СН'!$F$26</f>
        <v>808.9059063499999</v>
      </c>
      <c r="N28" s="36">
        <f>SUMIFS(СВЦЭМ!$D$39:$D$782,СВЦЭМ!$A$39:$A$782,$A28,СВЦЭМ!$B$39:$B$782,N$11)+'СЕТ СН'!$F$14+СВЦЭМ!$D$10+'СЕТ СН'!$F$8*'СЕТ СН'!$F$9-'СЕТ СН'!$F$26</f>
        <v>862.21407083999998</v>
      </c>
      <c r="O28" s="36">
        <f>SUMIFS(СВЦЭМ!$D$39:$D$782,СВЦЭМ!$A$39:$A$782,$A28,СВЦЭМ!$B$39:$B$782,O$11)+'СЕТ СН'!$F$14+СВЦЭМ!$D$10+'СЕТ СН'!$F$8*'СЕТ СН'!$F$9-'СЕТ СН'!$F$26</f>
        <v>864.09215240000003</v>
      </c>
      <c r="P28" s="36">
        <f>SUMIFS(СВЦЭМ!$D$39:$D$782,СВЦЭМ!$A$39:$A$782,$A28,СВЦЭМ!$B$39:$B$782,P$11)+'СЕТ СН'!$F$14+СВЦЭМ!$D$10+'СЕТ СН'!$F$8*'СЕТ СН'!$F$9-'СЕТ СН'!$F$26</f>
        <v>891.69143385000007</v>
      </c>
      <c r="Q28" s="36">
        <f>SUMIFS(СВЦЭМ!$D$39:$D$782,СВЦЭМ!$A$39:$A$782,$A28,СВЦЭМ!$B$39:$B$782,Q$11)+'СЕТ СН'!$F$14+СВЦЭМ!$D$10+'СЕТ СН'!$F$8*'СЕТ СН'!$F$9-'СЕТ СН'!$F$26</f>
        <v>885.22661016000006</v>
      </c>
      <c r="R28" s="36">
        <f>SUMIFS(СВЦЭМ!$D$39:$D$782,СВЦЭМ!$A$39:$A$782,$A28,СВЦЭМ!$B$39:$B$782,R$11)+'СЕТ СН'!$F$14+СВЦЭМ!$D$10+'СЕТ СН'!$F$8*'СЕТ СН'!$F$9-'СЕТ СН'!$F$26</f>
        <v>876.01149998999995</v>
      </c>
      <c r="S28" s="36">
        <f>SUMIFS(СВЦЭМ!$D$39:$D$782,СВЦЭМ!$A$39:$A$782,$A28,СВЦЭМ!$B$39:$B$782,S$11)+'СЕТ СН'!$F$14+СВЦЭМ!$D$10+'СЕТ СН'!$F$8*'СЕТ СН'!$F$9-'СЕТ СН'!$F$26</f>
        <v>825.03786181000009</v>
      </c>
      <c r="T28" s="36">
        <f>SUMIFS(СВЦЭМ!$D$39:$D$782,СВЦЭМ!$A$39:$A$782,$A28,СВЦЭМ!$B$39:$B$782,T$11)+'СЕТ СН'!$F$14+СВЦЭМ!$D$10+'СЕТ СН'!$F$8*'СЕТ СН'!$F$9-'СЕТ СН'!$F$26</f>
        <v>770.63905021999994</v>
      </c>
      <c r="U28" s="36">
        <f>SUMIFS(СВЦЭМ!$D$39:$D$782,СВЦЭМ!$A$39:$A$782,$A28,СВЦЭМ!$B$39:$B$782,U$11)+'СЕТ СН'!$F$14+СВЦЭМ!$D$10+'СЕТ СН'!$F$8*'СЕТ СН'!$F$9-'СЕТ СН'!$F$26</f>
        <v>766.30268116000002</v>
      </c>
      <c r="V28" s="36">
        <f>SUMIFS(СВЦЭМ!$D$39:$D$782,СВЦЭМ!$A$39:$A$782,$A28,СВЦЭМ!$B$39:$B$782,V$11)+'СЕТ СН'!$F$14+СВЦЭМ!$D$10+'СЕТ СН'!$F$8*'СЕТ СН'!$F$9-'СЕТ СН'!$F$26</f>
        <v>730.98440155999992</v>
      </c>
      <c r="W28" s="36">
        <f>SUMIFS(СВЦЭМ!$D$39:$D$782,СВЦЭМ!$A$39:$A$782,$A28,СВЦЭМ!$B$39:$B$782,W$11)+'СЕТ СН'!$F$14+СВЦЭМ!$D$10+'СЕТ СН'!$F$8*'СЕТ СН'!$F$9-'СЕТ СН'!$F$26</f>
        <v>695.97443526999996</v>
      </c>
      <c r="X28" s="36">
        <f>SUMIFS(СВЦЭМ!$D$39:$D$782,СВЦЭМ!$A$39:$A$782,$A28,СВЦЭМ!$B$39:$B$782,X$11)+'СЕТ СН'!$F$14+СВЦЭМ!$D$10+'СЕТ СН'!$F$8*'СЕТ СН'!$F$9-'СЕТ СН'!$F$26</f>
        <v>725.86818169000003</v>
      </c>
      <c r="Y28" s="36">
        <f>SUMIFS(СВЦЭМ!$D$39:$D$782,СВЦЭМ!$A$39:$A$782,$A28,СВЦЭМ!$B$39:$B$782,Y$11)+'СЕТ СН'!$F$14+СВЦЭМ!$D$10+'СЕТ СН'!$F$8*'СЕТ СН'!$F$9-'СЕТ СН'!$F$26</f>
        <v>731.13659127999995</v>
      </c>
    </row>
    <row r="29" spans="1:25" ht="15.75" x14ac:dyDescent="0.2">
      <c r="A29" s="35">
        <f t="shared" si="0"/>
        <v>44365</v>
      </c>
      <c r="B29" s="36">
        <f>SUMIFS(СВЦЭМ!$D$39:$D$782,СВЦЭМ!$A$39:$A$782,$A29,СВЦЭМ!$B$39:$B$782,B$11)+'СЕТ СН'!$F$14+СВЦЭМ!$D$10+'СЕТ СН'!$F$8*'СЕТ СН'!$F$9-'СЕТ СН'!$F$26</f>
        <v>774.91321607000009</v>
      </c>
      <c r="C29" s="36">
        <f>SUMIFS(СВЦЭМ!$D$39:$D$782,СВЦЭМ!$A$39:$A$782,$A29,СВЦЭМ!$B$39:$B$782,C$11)+'СЕТ СН'!$F$14+СВЦЭМ!$D$10+'СЕТ СН'!$F$8*'СЕТ СН'!$F$9-'СЕТ СН'!$F$26</f>
        <v>848.52121515999988</v>
      </c>
      <c r="D29" s="36">
        <f>SUMIFS(СВЦЭМ!$D$39:$D$782,СВЦЭМ!$A$39:$A$782,$A29,СВЦЭМ!$B$39:$B$782,D$11)+'СЕТ СН'!$F$14+СВЦЭМ!$D$10+'СЕТ СН'!$F$8*'СЕТ СН'!$F$9-'СЕТ СН'!$F$26</f>
        <v>864.72303779000003</v>
      </c>
      <c r="E29" s="36">
        <f>SUMIFS(СВЦЭМ!$D$39:$D$782,СВЦЭМ!$A$39:$A$782,$A29,СВЦЭМ!$B$39:$B$782,E$11)+'СЕТ СН'!$F$14+СВЦЭМ!$D$10+'СЕТ СН'!$F$8*'СЕТ СН'!$F$9-'СЕТ СН'!$F$26</f>
        <v>853.80410192999989</v>
      </c>
      <c r="F29" s="36">
        <f>SUMIFS(СВЦЭМ!$D$39:$D$782,СВЦЭМ!$A$39:$A$782,$A29,СВЦЭМ!$B$39:$B$782,F$11)+'СЕТ СН'!$F$14+СВЦЭМ!$D$10+'СЕТ СН'!$F$8*'СЕТ СН'!$F$9-'СЕТ СН'!$F$26</f>
        <v>851.82983196000009</v>
      </c>
      <c r="G29" s="36">
        <f>SUMIFS(СВЦЭМ!$D$39:$D$782,СВЦЭМ!$A$39:$A$782,$A29,СВЦЭМ!$B$39:$B$782,G$11)+'СЕТ СН'!$F$14+СВЦЭМ!$D$10+'СЕТ СН'!$F$8*'СЕТ СН'!$F$9-'СЕТ СН'!$F$26</f>
        <v>864.09513752999987</v>
      </c>
      <c r="H29" s="36">
        <f>SUMIFS(СВЦЭМ!$D$39:$D$782,СВЦЭМ!$A$39:$A$782,$A29,СВЦЭМ!$B$39:$B$782,H$11)+'СЕТ СН'!$F$14+СВЦЭМ!$D$10+'СЕТ СН'!$F$8*'СЕТ СН'!$F$9-'СЕТ СН'!$F$26</f>
        <v>900.89281230000006</v>
      </c>
      <c r="I29" s="36">
        <f>SUMIFS(СВЦЭМ!$D$39:$D$782,СВЦЭМ!$A$39:$A$782,$A29,СВЦЭМ!$B$39:$B$782,I$11)+'СЕТ СН'!$F$14+СВЦЭМ!$D$10+'СЕТ СН'!$F$8*'СЕТ СН'!$F$9-'СЕТ СН'!$F$26</f>
        <v>818.65075484999988</v>
      </c>
      <c r="J29" s="36">
        <f>SUMIFS(СВЦЭМ!$D$39:$D$782,СВЦЭМ!$A$39:$A$782,$A29,СВЦЭМ!$B$39:$B$782,J$11)+'СЕТ СН'!$F$14+СВЦЭМ!$D$10+'СЕТ СН'!$F$8*'СЕТ СН'!$F$9-'СЕТ СН'!$F$26</f>
        <v>745.41792127999997</v>
      </c>
      <c r="K29" s="36">
        <f>SUMIFS(СВЦЭМ!$D$39:$D$782,СВЦЭМ!$A$39:$A$782,$A29,СВЦЭМ!$B$39:$B$782,K$11)+'СЕТ СН'!$F$14+СВЦЭМ!$D$10+'СЕТ СН'!$F$8*'СЕТ СН'!$F$9-'СЕТ СН'!$F$26</f>
        <v>752.59879404999992</v>
      </c>
      <c r="L29" s="36">
        <f>SUMIFS(СВЦЭМ!$D$39:$D$782,СВЦЭМ!$A$39:$A$782,$A29,СВЦЭМ!$B$39:$B$782,L$11)+'СЕТ СН'!$F$14+СВЦЭМ!$D$10+'СЕТ СН'!$F$8*'СЕТ СН'!$F$9-'СЕТ СН'!$F$26</f>
        <v>738.59711973000003</v>
      </c>
      <c r="M29" s="36">
        <f>SUMIFS(СВЦЭМ!$D$39:$D$782,СВЦЭМ!$A$39:$A$782,$A29,СВЦЭМ!$B$39:$B$782,M$11)+'СЕТ СН'!$F$14+СВЦЭМ!$D$10+'СЕТ СН'!$F$8*'СЕТ СН'!$F$9-'СЕТ СН'!$F$26</f>
        <v>769.95462780000003</v>
      </c>
      <c r="N29" s="36">
        <f>SUMIFS(СВЦЭМ!$D$39:$D$782,СВЦЭМ!$A$39:$A$782,$A29,СВЦЭМ!$B$39:$B$782,N$11)+'СЕТ СН'!$F$14+СВЦЭМ!$D$10+'СЕТ СН'!$F$8*'СЕТ СН'!$F$9-'СЕТ СН'!$F$26</f>
        <v>819.15151065999999</v>
      </c>
      <c r="O29" s="36">
        <f>SUMIFS(СВЦЭМ!$D$39:$D$782,СВЦЭМ!$A$39:$A$782,$A29,СВЦЭМ!$B$39:$B$782,O$11)+'СЕТ СН'!$F$14+СВЦЭМ!$D$10+'СЕТ СН'!$F$8*'СЕТ СН'!$F$9-'СЕТ СН'!$F$26</f>
        <v>880.22004171999993</v>
      </c>
      <c r="P29" s="36">
        <f>SUMIFS(СВЦЭМ!$D$39:$D$782,СВЦЭМ!$A$39:$A$782,$A29,СВЦЭМ!$B$39:$B$782,P$11)+'СЕТ СН'!$F$14+СВЦЭМ!$D$10+'СЕТ СН'!$F$8*'СЕТ СН'!$F$9-'СЕТ СН'!$F$26</f>
        <v>898.93477491999988</v>
      </c>
      <c r="Q29" s="36">
        <f>SUMIFS(СВЦЭМ!$D$39:$D$782,СВЦЭМ!$A$39:$A$782,$A29,СВЦЭМ!$B$39:$B$782,Q$11)+'СЕТ СН'!$F$14+СВЦЭМ!$D$10+'СЕТ СН'!$F$8*'СЕТ СН'!$F$9-'СЕТ СН'!$F$26</f>
        <v>895.19357341</v>
      </c>
      <c r="R29" s="36">
        <f>SUMIFS(СВЦЭМ!$D$39:$D$782,СВЦЭМ!$A$39:$A$782,$A29,СВЦЭМ!$B$39:$B$782,R$11)+'СЕТ СН'!$F$14+СВЦЭМ!$D$10+'СЕТ СН'!$F$8*'СЕТ СН'!$F$9-'СЕТ СН'!$F$26</f>
        <v>843.4791639099999</v>
      </c>
      <c r="S29" s="36">
        <f>SUMIFS(СВЦЭМ!$D$39:$D$782,СВЦЭМ!$A$39:$A$782,$A29,СВЦЭМ!$B$39:$B$782,S$11)+'СЕТ СН'!$F$14+СВЦЭМ!$D$10+'СЕТ СН'!$F$8*'СЕТ СН'!$F$9-'СЕТ СН'!$F$26</f>
        <v>780.73762478999993</v>
      </c>
      <c r="T29" s="36">
        <f>SUMIFS(СВЦЭМ!$D$39:$D$782,СВЦЭМ!$A$39:$A$782,$A29,СВЦЭМ!$B$39:$B$782,T$11)+'СЕТ СН'!$F$14+СВЦЭМ!$D$10+'СЕТ СН'!$F$8*'СЕТ СН'!$F$9-'СЕТ СН'!$F$26</f>
        <v>742.95959846999995</v>
      </c>
      <c r="U29" s="36">
        <f>SUMIFS(СВЦЭМ!$D$39:$D$782,СВЦЭМ!$A$39:$A$782,$A29,СВЦЭМ!$B$39:$B$782,U$11)+'СЕТ СН'!$F$14+СВЦЭМ!$D$10+'СЕТ СН'!$F$8*'СЕТ СН'!$F$9-'СЕТ СН'!$F$26</f>
        <v>742.8365362699999</v>
      </c>
      <c r="V29" s="36">
        <f>SUMIFS(СВЦЭМ!$D$39:$D$782,СВЦЭМ!$A$39:$A$782,$A29,СВЦЭМ!$B$39:$B$782,V$11)+'СЕТ СН'!$F$14+СВЦЭМ!$D$10+'СЕТ СН'!$F$8*'СЕТ СН'!$F$9-'СЕТ СН'!$F$26</f>
        <v>742.34787159000007</v>
      </c>
      <c r="W29" s="36">
        <f>SUMIFS(СВЦЭМ!$D$39:$D$782,СВЦЭМ!$A$39:$A$782,$A29,СВЦЭМ!$B$39:$B$782,W$11)+'СЕТ СН'!$F$14+СВЦЭМ!$D$10+'СЕТ СН'!$F$8*'СЕТ СН'!$F$9-'СЕТ СН'!$F$26</f>
        <v>749.51443627000003</v>
      </c>
      <c r="X29" s="36">
        <f>SUMIFS(СВЦЭМ!$D$39:$D$782,СВЦЭМ!$A$39:$A$782,$A29,СВЦЭМ!$B$39:$B$782,X$11)+'СЕТ СН'!$F$14+СВЦЭМ!$D$10+'СЕТ СН'!$F$8*'СЕТ СН'!$F$9-'СЕТ СН'!$F$26</f>
        <v>742.55849500999989</v>
      </c>
      <c r="Y29" s="36">
        <f>SUMIFS(СВЦЭМ!$D$39:$D$782,СВЦЭМ!$A$39:$A$782,$A29,СВЦЭМ!$B$39:$B$782,Y$11)+'СЕТ СН'!$F$14+СВЦЭМ!$D$10+'СЕТ СН'!$F$8*'СЕТ СН'!$F$9-'СЕТ СН'!$F$26</f>
        <v>750.42976462999991</v>
      </c>
    </row>
    <row r="30" spans="1:25" ht="15.75" x14ac:dyDescent="0.2">
      <c r="A30" s="35">
        <f t="shared" si="0"/>
        <v>44366</v>
      </c>
      <c r="B30" s="36">
        <f>SUMIFS(СВЦЭМ!$D$39:$D$782,СВЦЭМ!$A$39:$A$782,$A30,СВЦЭМ!$B$39:$B$782,B$11)+'СЕТ СН'!$F$14+СВЦЭМ!$D$10+'СЕТ СН'!$F$8*'СЕТ СН'!$F$9-'СЕТ СН'!$F$26</f>
        <v>642.75617269000008</v>
      </c>
      <c r="C30" s="36">
        <f>SUMIFS(СВЦЭМ!$D$39:$D$782,СВЦЭМ!$A$39:$A$782,$A30,СВЦЭМ!$B$39:$B$782,C$11)+'СЕТ СН'!$F$14+СВЦЭМ!$D$10+'СЕТ СН'!$F$8*'СЕТ СН'!$F$9-'СЕТ СН'!$F$26</f>
        <v>709.16643152999995</v>
      </c>
      <c r="D30" s="36">
        <f>SUMIFS(СВЦЭМ!$D$39:$D$782,СВЦЭМ!$A$39:$A$782,$A30,СВЦЭМ!$B$39:$B$782,D$11)+'СЕТ СН'!$F$14+СВЦЭМ!$D$10+'СЕТ СН'!$F$8*'СЕТ СН'!$F$9-'СЕТ СН'!$F$26</f>
        <v>772.43865888999994</v>
      </c>
      <c r="E30" s="36">
        <f>SUMIFS(СВЦЭМ!$D$39:$D$782,СВЦЭМ!$A$39:$A$782,$A30,СВЦЭМ!$B$39:$B$782,E$11)+'СЕТ СН'!$F$14+СВЦЭМ!$D$10+'СЕТ СН'!$F$8*'СЕТ СН'!$F$9-'СЕТ СН'!$F$26</f>
        <v>784.49887168000009</v>
      </c>
      <c r="F30" s="36">
        <f>SUMIFS(СВЦЭМ!$D$39:$D$782,СВЦЭМ!$A$39:$A$782,$A30,СВЦЭМ!$B$39:$B$782,F$11)+'СЕТ СН'!$F$14+СВЦЭМ!$D$10+'СЕТ СН'!$F$8*'СЕТ СН'!$F$9-'СЕТ СН'!$F$26</f>
        <v>787.15954594000004</v>
      </c>
      <c r="G30" s="36">
        <f>SUMIFS(СВЦЭМ!$D$39:$D$782,СВЦЭМ!$A$39:$A$782,$A30,СВЦЭМ!$B$39:$B$782,G$11)+'СЕТ СН'!$F$14+СВЦЭМ!$D$10+'СЕТ СН'!$F$8*'СЕТ СН'!$F$9-'СЕТ СН'!$F$26</f>
        <v>780.75770009999997</v>
      </c>
      <c r="H30" s="36">
        <f>SUMIFS(СВЦЭМ!$D$39:$D$782,СВЦЭМ!$A$39:$A$782,$A30,СВЦЭМ!$B$39:$B$782,H$11)+'СЕТ СН'!$F$14+СВЦЭМ!$D$10+'СЕТ СН'!$F$8*'СЕТ СН'!$F$9-'СЕТ СН'!$F$26</f>
        <v>761.63447683000004</v>
      </c>
      <c r="I30" s="36">
        <f>SUMIFS(СВЦЭМ!$D$39:$D$782,СВЦЭМ!$A$39:$A$782,$A30,СВЦЭМ!$B$39:$B$782,I$11)+'СЕТ СН'!$F$14+СВЦЭМ!$D$10+'СЕТ СН'!$F$8*'СЕТ СН'!$F$9-'СЕТ СН'!$F$26</f>
        <v>691.18054594</v>
      </c>
      <c r="J30" s="36">
        <f>SUMIFS(СВЦЭМ!$D$39:$D$782,СВЦЭМ!$A$39:$A$782,$A30,СВЦЭМ!$B$39:$B$782,J$11)+'СЕТ СН'!$F$14+СВЦЭМ!$D$10+'СЕТ СН'!$F$8*'СЕТ СН'!$F$9-'СЕТ СН'!$F$26</f>
        <v>620.96342196000001</v>
      </c>
      <c r="K30" s="36">
        <f>SUMIFS(СВЦЭМ!$D$39:$D$782,СВЦЭМ!$A$39:$A$782,$A30,СВЦЭМ!$B$39:$B$782,K$11)+'СЕТ СН'!$F$14+СВЦЭМ!$D$10+'СЕТ СН'!$F$8*'СЕТ СН'!$F$9-'СЕТ СН'!$F$26</f>
        <v>625.44082587000003</v>
      </c>
      <c r="L30" s="36">
        <f>SUMIFS(СВЦЭМ!$D$39:$D$782,СВЦЭМ!$A$39:$A$782,$A30,СВЦЭМ!$B$39:$B$782,L$11)+'СЕТ СН'!$F$14+СВЦЭМ!$D$10+'СЕТ СН'!$F$8*'СЕТ СН'!$F$9-'СЕТ СН'!$F$26</f>
        <v>651.2658782200001</v>
      </c>
      <c r="M30" s="36">
        <f>SUMIFS(СВЦЭМ!$D$39:$D$782,СВЦЭМ!$A$39:$A$782,$A30,СВЦЭМ!$B$39:$B$782,M$11)+'СЕТ СН'!$F$14+СВЦЭМ!$D$10+'СЕТ СН'!$F$8*'СЕТ СН'!$F$9-'СЕТ СН'!$F$26</f>
        <v>646.92002289000004</v>
      </c>
      <c r="N30" s="36">
        <f>SUMIFS(СВЦЭМ!$D$39:$D$782,СВЦЭМ!$A$39:$A$782,$A30,СВЦЭМ!$B$39:$B$782,N$11)+'СЕТ СН'!$F$14+СВЦЭМ!$D$10+'СЕТ СН'!$F$8*'СЕТ СН'!$F$9-'СЕТ СН'!$F$26</f>
        <v>687.95086683</v>
      </c>
      <c r="O30" s="36">
        <f>SUMIFS(СВЦЭМ!$D$39:$D$782,СВЦЭМ!$A$39:$A$782,$A30,СВЦЭМ!$B$39:$B$782,O$11)+'СЕТ СН'!$F$14+СВЦЭМ!$D$10+'СЕТ СН'!$F$8*'СЕТ СН'!$F$9-'СЕТ СН'!$F$26</f>
        <v>732.14735324000003</v>
      </c>
      <c r="P30" s="36">
        <f>SUMIFS(СВЦЭМ!$D$39:$D$782,СВЦЭМ!$A$39:$A$782,$A30,СВЦЭМ!$B$39:$B$782,P$11)+'СЕТ СН'!$F$14+СВЦЭМ!$D$10+'СЕТ СН'!$F$8*'СЕТ СН'!$F$9-'СЕТ СН'!$F$26</f>
        <v>743.07176978000007</v>
      </c>
      <c r="Q30" s="36">
        <f>SUMIFS(СВЦЭМ!$D$39:$D$782,СВЦЭМ!$A$39:$A$782,$A30,СВЦЭМ!$B$39:$B$782,Q$11)+'СЕТ СН'!$F$14+СВЦЭМ!$D$10+'СЕТ СН'!$F$8*'СЕТ СН'!$F$9-'СЕТ СН'!$F$26</f>
        <v>745.18397950999997</v>
      </c>
      <c r="R30" s="36">
        <f>SUMIFS(СВЦЭМ!$D$39:$D$782,СВЦЭМ!$A$39:$A$782,$A30,СВЦЭМ!$B$39:$B$782,R$11)+'СЕТ СН'!$F$14+СВЦЭМ!$D$10+'СЕТ СН'!$F$8*'СЕТ СН'!$F$9-'СЕТ СН'!$F$26</f>
        <v>706.77169071000003</v>
      </c>
      <c r="S30" s="36">
        <f>SUMIFS(СВЦЭМ!$D$39:$D$782,СВЦЭМ!$A$39:$A$782,$A30,СВЦЭМ!$B$39:$B$782,S$11)+'СЕТ СН'!$F$14+СВЦЭМ!$D$10+'СЕТ СН'!$F$8*'СЕТ СН'!$F$9-'СЕТ СН'!$F$26</f>
        <v>658.45729456000004</v>
      </c>
      <c r="T30" s="36">
        <f>SUMIFS(СВЦЭМ!$D$39:$D$782,СВЦЭМ!$A$39:$A$782,$A30,СВЦЭМ!$B$39:$B$782,T$11)+'СЕТ СН'!$F$14+СВЦЭМ!$D$10+'СЕТ СН'!$F$8*'СЕТ СН'!$F$9-'СЕТ СН'!$F$26</f>
        <v>626.3046788900001</v>
      </c>
      <c r="U30" s="36">
        <f>SUMIFS(СВЦЭМ!$D$39:$D$782,СВЦЭМ!$A$39:$A$782,$A30,СВЦЭМ!$B$39:$B$782,U$11)+'СЕТ СН'!$F$14+СВЦЭМ!$D$10+'СЕТ СН'!$F$8*'СЕТ СН'!$F$9-'СЕТ СН'!$F$26</f>
        <v>616.65178735000006</v>
      </c>
      <c r="V30" s="36">
        <f>SUMIFS(СВЦЭМ!$D$39:$D$782,СВЦЭМ!$A$39:$A$782,$A30,СВЦЭМ!$B$39:$B$782,V$11)+'СЕТ СН'!$F$14+СВЦЭМ!$D$10+'СЕТ СН'!$F$8*'СЕТ СН'!$F$9-'СЕТ СН'!$F$26</f>
        <v>615.53818709000006</v>
      </c>
      <c r="W30" s="36">
        <f>SUMIFS(СВЦЭМ!$D$39:$D$782,СВЦЭМ!$A$39:$A$782,$A30,СВЦЭМ!$B$39:$B$782,W$11)+'СЕТ СН'!$F$14+СВЦЭМ!$D$10+'СЕТ СН'!$F$8*'СЕТ СН'!$F$9-'СЕТ СН'!$F$26</f>
        <v>621.98830788999999</v>
      </c>
      <c r="X30" s="36">
        <f>SUMIFS(СВЦЭМ!$D$39:$D$782,СВЦЭМ!$A$39:$A$782,$A30,СВЦЭМ!$B$39:$B$782,X$11)+'СЕТ СН'!$F$14+СВЦЭМ!$D$10+'СЕТ СН'!$F$8*'СЕТ СН'!$F$9-'СЕТ СН'!$F$26</f>
        <v>616.38254578999999</v>
      </c>
      <c r="Y30" s="36">
        <f>SUMIFS(СВЦЭМ!$D$39:$D$782,СВЦЭМ!$A$39:$A$782,$A30,СВЦЭМ!$B$39:$B$782,Y$11)+'СЕТ СН'!$F$14+СВЦЭМ!$D$10+'СЕТ СН'!$F$8*'СЕТ СН'!$F$9-'СЕТ СН'!$F$26</f>
        <v>633.02348773000006</v>
      </c>
    </row>
    <row r="31" spans="1:25" ht="15.75" x14ac:dyDescent="0.2">
      <c r="A31" s="35">
        <f t="shared" si="0"/>
        <v>44367</v>
      </c>
      <c r="B31" s="36">
        <f>SUMIFS(СВЦЭМ!$D$39:$D$782,СВЦЭМ!$A$39:$A$782,$A31,СВЦЭМ!$B$39:$B$782,B$11)+'СЕТ СН'!$F$14+СВЦЭМ!$D$10+'СЕТ СН'!$F$8*'СЕТ СН'!$F$9-'СЕТ СН'!$F$26</f>
        <v>690.20685860000003</v>
      </c>
      <c r="C31" s="36">
        <f>SUMIFS(СВЦЭМ!$D$39:$D$782,СВЦЭМ!$A$39:$A$782,$A31,СВЦЭМ!$B$39:$B$782,C$11)+'СЕТ СН'!$F$14+СВЦЭМ!$D$10+'СЕТ СН'!$F$8*'СЕТ СН'!$F$9-'СЕТ СН'!$F$26</f>
        <v>768.86309142999994</v>
      </c>
      <c r="D31" s="36">
        <f>SUMIFS(СВЦЭМ!$D$39:$D$782,СВЦЭМ!$A$39:$A$782,$A31,СВЦЭМ!$B$39:$B$782,D$11)+'СЕТ СН'!$F$14+СВЦЭМ!$D$10+'СЕТ СН'!$F$8*'СЕТ СН'!$F$9-'СЕТ СН'!$F$26</f>
        <v>844.63747093999996</v>
      </c>
      <c r="E31" s="36">
        <f>SUMIFS(СВЦЭМ!$D$39:$D$782,СВЦЭМ!$A$39:$A$782,$A31,СВЦЭМ!$B$39:$B$782,E$11)+'СЕТ СН'!$F$14+СВЦЭМ!$D$10+'СЕТ СН'!$F$8*'СЕТ СН'!$F$9-'СЕТ СН'!$F$26</f>
        <v>860.33821083999987</v>
      </c>
      <c r="F31" s="36">
        <f>SUMIFS(СВЦЭМ!$D$39:$D$782,СВЦЭМ!$A$39:$A$782,$A31,СВЦЭМ!$B$39:$B$782,F$11)+'СЕТ СН'!$F$14+СВЦЭМ!$D$10+'СЕТ СН'!$F$8*'СЕТ СН'!$F$9-'СЕТ СН'!$F$26</f>
        <v>864.60187479000001</v>
      </c>
      <c r="G31" s="36">
        <f>SUMIFS(СВЦЭМ!$D$39:$D$782,СВЦЭМ!$A$39:$A$782,$A31,СВЦЭМ!$B$39:$B$782,G$11)+'СЕТ СН'!$F$14+СВЦЭМ!$D$10+'СЕТ СН'!$F$8*'СЕТ СН'!$F$9-'СЕТ СН'!$F$26</f>
        <v>861.71758939000006</v>
      </c>
      <c r="H31" s="36">
        <f>SUMIFS(СВЦЭМ!$D$39:$D$782,СВЦЭМ!$A$39:$A$782,$A31,СВЦЭМ!$B$39:$B$782,H$11)+'СЕТ СН'!$F$14+СВЦЭМ!$D$10+'СЕТ СН'!$F$8*'СЕТ СН'!$F$9-'СЕТ СН'!$F$26</f>
        <v>837.90928566999992</v>
      </c>
      <c r="I31" s="36">
        <f>SUMIFS(СВЦЭМ!$D$39:$D$782,СВЦЭМ!$A$39:$A$782,$A31,СВЦЭМ!$B$39:$B$782,I$11)+'СЕТ СН'!$F$14+СВЦЭМ!$D$10+'СЕТ СН'!$F$8*'СЕТ СН'!$F$9-'СЕТ СН'!$F$26</f>
        <v>748.27520720999996</v>
      </c>
      <c r="J31" s="36">
        <f>SUMIFS(СВЦЭМ!$D$39:$D$782,СВЦЭМ!$A$39:$A$782,$A31,СВЦЭМ!$B$39:$B$782,J$11)+'СЕТ СН'!$F$14+СВЦЭМ!$D$10+'СЕТ СН'!$F$8*'СЕТ СН'!$F$9-'СЕТ СН'!$F$26</f>
        <v>675.17160893000005</v>
      </c>
      <c r="K31" s="36">
        <f>SUMIFS(СВЦЭМ!$D$39:$D$782,СВЦЭМ!$A$39:$A$782,$A31,СВЦЭМ!$B$39:$B$782,K$11)+'СЕТ СН'!$F$14+СВЦЭМ!$D$10+'СЕТ СН'!$F$8*'СЕТ СН'!$F$9-'СЕТ СН'!$F$26</f>
        <v>647.48678456000005</v>
      </c>
      <c r="L31" s="36">
        <f>SUMIFS(СВЦЭМ!$D$39:$D$782,СВЦЭМ!$A$39:$A$782,$A31,СВЦЭМ!$B$39:$B$782,L$11)+'СЕТ СН'!$F$14+СВЦЭМ!$D$10+'СЕТ СН'!$F$8*'СЕТ СН'!$F$9-'СЕТ СН'!$F$26</f>
        <v>663.88014945000009</v>
      </c>
      <c r="M31" s="36">
        <f>SUMIFS(СВЦЭМ!$D$39:$D$782,СВЦЭМ!$A$39:$A$782,$A31,СВЦЭМ!$B$39:$B$782,M$11)+'СЕТ СН'!$F$14+СВЦЭМ!$D$10+'СЕТ СН'!$F$8*'СЕТ СН'!$F$9-'СЕТ СН'!$F$26</f>
        <v>656.18616758000007</v>
      </c>
      <c r="N31" s="36">
        <f>SUMIFS(СВЦЭМ!$D$39:$D$782,СВЦЭМ!$A$39:$A$782,$A31,СВЦЭМ!$B$39:$B$782,N$11)+'СЕТ СН'!$F$14+СВЦЭМ!$D$10+'СЕТ СН'!$F$8*'СЕТ СН'!$F$9-'СЕТ СН'!$F$26</f>
        <v>695.39034480000009</v>
      </c>
      <c r="O31" s="36">
        <f>SUMIFS(СВЦЭМ!$D$39:$D$782,СВЦЭМ!$A$39:$A$782,$A31,СВЦЭМ!$B$39:$B$782,O$11)+'СЕТ СН'!$F$14+СВЦЭМ!$D$10+'СЕТ СН'!$F$8*'СЕТ СН'!$F$9-'СЕТ СН'!$F$26</f>
        <v>729.86268892999988</v>
      </c>
      <c r="P31" s="36">
        <f>SUMIFS(СВЦЭМ!$D$39:$D$782,СВЦЭМ!$A$39:$A$782,$A31,СВЦЭМ!$B$39:$B$782,P$11)+'СЕТ СН'!$F$14+СВЦЭМ!$D$10+'СЕТ СН'!$F$8*'СЕТ СН'!$F$9-'СЕТ СН'!$F$26</f>
        <v>740.37467167999989</v>
      </c>
      <c r="Q31" s="36">
        <f>SUMIFS(СВЦЭМ!$D$39:$D$782,СВЦЭМ!$A$39:$A$782,$A31,СВЦЭМ!$B$39:$B$782,Q$11)+'СЕТ СН'!$F$14+СВЦЭМ!$D$10+'СЕТ СН'!$F$8*'СЕТ СН'!$F$9-'СЕТ СН'!$F$26</f>
        <v>744.44461086999991</v>
      </c>
      <c r="R31" s="36">
        <f>SUMIFS(СВЦЭМ!$D$39:$D$782,СВЦЭМ!$A$39:$A$782,$A31,СВЦЭМ!$B$39:$B$782,R$11)+'СЕТ СН'!$F$14+СВЦЭМ!$D$10+'СЕТ СН'!$F$8*'СЕТ СН'!$F$9-'СЕТ СН'!$F$26</f>
        <v>720.80697682999994</v>
      </c>
      <c r="S31" s="36">
        <f>SUMIFS(СВЦЭМ!$D$39:$D$782,СВЦЭМ!$A$39:$A$782,$A31,СВЦЭМ!$B$39:$B$782,S$11)+'СЕТ СН'!$F$14+СВЦЭМ!$D$10+'СЕТ СН'!$F$8*'СЕТ СН'!$F$9-'СЕТ СН'!$F$26</f>
        <v>673.77757029999998</v>
      </c>
      <c r="T31" s="36">
        <f>SUMIFS(СВЦЭМ!$D$39:$D$782,СВЦЭМ!$A$39:$A$782,$A31,СВЦЭМ!$B$39:$B$782,T$11)+'СЕТ СН'!$F$14+СВЦЭМ!$D$10+'СЕТ СН'!$F$8*'СЕТ СН'!$F$9-'СЕТ СН'!$F$26</f>
        <v>652.21306045000006</v>
      </c>
      <c r="U31" s="36">
        <f>SUMIFS(СВЦЭМ!$D$39:$D$782,СВЦЭМ!$A$39:$A$782,$A31,СВЦЭМ!$B$39:$B$782,U$11)+'СЕТ СН'!$F$14+СВЦЭМ!$D$10+'СЕТ СН'!$F$8*'СЕТ СН'!$F$9-'СЕТ СН'!$F$26</f>
        <v>622.06873658000006</v>
      </c>
      <c r="V31" s="36">
        <f>SUMIFS(СВЦЭМ!$D$39:$D$782,СВЦЭМ!$A$39:$A$782,$A31,СВЦЭМ!$B$39:$B$782,V$11)+'СЕТ СН'!$F$14+СВЦЭМ!$D$10+'СЕТ СН'!$F$8*'СЕТ СН'!$F$9-'СЕТ СН'!$F$26</f>
        <v>611.18633035000005</v>
      </c>
      <c r="W31" s="36">
        <f>SUMIFS(СВЦЭМ!$D$39:$D$782,СВЦЭМ!$A$39:$A$782,$A31,СВЦЭМ!$B$39:$B$782,W$11)+'СЕТ СН'!$F$14+СВЦЭМ!$D$10+'СЕТ СН'!$F$8*'СЕТ СН'!$F$9-'СЕТ СН'!$F$26</f>
        <v>628.23133327000005</v>
      </c>
      <c r="X31" s="36">
        <f>SUMIFS(СВЦЭМ!$D$39:$D$782,СВЦЭМ!$A$39:$A$782,$A31,СВЦЭМ!$B$39:$B$782,X$11)+'СЕТ СН'!$F$14+СВЦЭМ!$D$10+'СЕТ СН'!$F$8*'СЕТ СН'!$F$9-'СЕТ СН'!$F$26</f>
        <v>611.34612804000005</v>
      </c>
      <c r="Y31" s="36">
        <f>SUMIFS(СВЦЭМ!$D$39:$D$782,СВЦЭМ!$A$39:$A$782,$A31,СВЦЭМ!$B$39:$B$782,Y$11)+'СЕТ СН'!$F$14+СВЦЭМ!$D$10+'СЕТ СН'!$F$8*'СЕТ СН'!$F$9-'СЕТ СН'!$F$26</f>
        <v>617.90795913000011</v>
      </c>
    </row>
    <row r="32" spans="1:25" ht="15.75" x14ac:dyDescent="0.2">
      <c r="A32" s="35">
        <f t="shared" si="0"/>
        <v>44368</v>
      </c>
      <c r="B32" s="36">
        <f>SUMIFS(СВЦЭМ!$D$39:$D$782,СВЦЭМ!$A$39:$A$782,$A32,СВЦЭМ!$B$39:$B$782,B$11)+'СЕТ СН'!$F$14+СВЦЭМ!$D$10+'СЕТ СН'!$F$8*'СЕТ СН'!$F$9-'СЕТ СН'!$F$26</f>
        <v>716.51212411000006</v>
      </c>
      <c r="C32" s="36">
        <f>SUMIFS(СВЦЭМ!$D$39:$D$782,СВЦЭМ!$A$39:$A$782,$A32,СВЦЭМ!$B$39:$B$782,C$11)+'СЕТ СН'!$F$14+СВЦЭМ!$D$10+'СЕТ СН'!$F$8*'СЕТ СН'!$F$9-'СЕТ СН'!$F$26</f>
        <v>791.78382123999995</v>
      </c>
      <c r="D32" s="36">
        <f>SUMIFS(СВЦЭМ!$D$39:$D$782,СВЦЭМ!$A$39:$A$782,$A32,СВЦЭМ!$B$39:$B$782,D$11)+'СЕТ СН'!$F$14+СВЦЭМ!$D$10+'СЕТ СН'!$F$8*'СЕТ СН'!$F$9-'СЕТ СН'!$F$26</f>
        <v>844.67376829</v>
      </c>
      <c r="E32" s="36">
        <f>SUMIFS(СВЦЭМ!$D$39:$D$782,СВЦЭМ!$A$39:$A$782,$A32,СВЦЭМ!$B$39:$B$782,E$11)+'СЕТ СН'!$F$14+СВЦЭМ!$D$10+'СЕТ СН'!$F$8*'СЕТ СН'!$F$9-'СЕТ СН'!$F$26</f>
        <v>857.72140190999994</v>
      </c>
      <c r="F32" s="36">
        <f>SUMIFS(СВЦЭМ!$D$39:$D$782,СВЦЭМ!$A$39:$A$782,$A32,СВЦЭМ!$B$39:$B$782,F$11)+'СЕТ СН'!$F$14+СВЦЭМ!$D$10+'СЕТ СН'!$F$8*'СЕТ СН'!$F$9-'СЕТ СН'!$F$26</f>
        <v>859.2025827299999</v>
      </c>
      <c r="G32" s="36">
        <f>SUMIFS(СВЦЭМ!$D$39:$D$782,СВЦЭМ!$A$39:$A$782,$A32,СВЦЭМ!$B$39:$B$782,G$11)+'СЕТ СН'!$F$14+СВЦЭМ!$D$10+'СЕТ СН'!$F$8*'СЕТ СН'!$F$9-'СЕТ СН'!$F$26</f>
        <v>858.77328252999996</v>
      </c>
      <c r="H32" s="36">
        <f>SUMIFS(СВЦЭМ!$D$39:$D$782,СВЦЭМ!$A$39:$A$782,$A32,СВЦЭМ!$B$39:$B$782,H$11)+'СЕТ СН'!$F$14+СВЦЭМ!$D$10+'СЕТ СН'!$F$8*'СЕТ СН'!$F$9-'СЕТ СН'!$F$26</f>
        <v>810.86956228999998</v>
      </c>
      <c r="I32" s="36">
        <f>SUMIFS(СВЦЭМ!$D$39:$D$782,СВЦЭМ!$A$39:$A$782,$A32,СВЦЭМ!$B$39:$B$782,I$11)+'СЕТ СН'!$F$14+СВЦЭМ!$D$10+'СЕТ СН'!$F$8*'СЕТ СН'!$F$9-'СЕТ СН'!$F$26</f>
        <v>740.86611225999991</v>
      </c>
      <c r="J32" s="36">
        <f>SUMIFS(СВЦЭМ!$D$39:$D$782,СВЦЭМ!$A$39:$A$782,$A32,СВЦЭМ!$B$39:$B$782,J$11)+'СЕТ СН'!$F$14+СВЦЭМ!$D$10+'СЕТ СН'!$F$8*'СЕТ СН'!$F$9-'СЕТ СН'!$F$26</f>
        <v>671.38989555000012</v>
      </c>
      <c r="K32" s="36">
        <f>SUMIFS(СВЦЭМ!$D$39:$D$782,СВЦЭМ!$A$39:$A$782,$A32,СВЦЭМ!$B$39:$B$782,K$11)+'СЕТ СН'!$F$14+СВЦЭМ!$D$10+'СЕТ СН'!$F$8*'СЕТ СН'!$F$9-'СЕТ СН'!$F$26</f>
        <v>660.02688611999997</v>
      </c>
      <c r="L32" s="36">
        <f>SUMIFS(СВЦЭМ!$D$39:$D$782,СВЦЭМ!$A$39:$A$782,$A32,СВЦЭМ!$B$39:$B$782,L$11)+'СЕТ СН'!$F$14+СВЦЭМ!$D$10+'СЕТ СН'!$F$8*'СЕТ СН'!$F$9-'СЕТ СН'!$F$26</f>
        <v>671.34480243000007</v>
      </c>
      <c r="M32" s="36">
        <f>SUMIFS(СВЦЭМ!$D$39:$D$782,СВЦЭМ!$A$39:$A$782,$A32,СВЦЭМ!$B$39:$B$782,M$11)+'СЕТ СН'!$F$14+СВЦЭМ!$D$10+'СЕТ СН'!$F$8*'СЕТ СН'!$F$9-'СЕТ СН'!$F$26</f>
        <v>666.86206324</v>
      </c>
      <c r="N32" s="36">
        <f>SUMIFS(СВЦЭМ!$D$39:$D$782,СВЦЭМ!$A$39:$A$782,$A32,СВЦЭМ!$B$39:$B$782,N$11)+'СЕТ СН'!$F$14+СВЦЭМ!$D$10+'СЕТ СН'!$F$8*'СЕТ СН'!$F$9-'СЕТ СН'!$F$26</f>
        <v>714.76562334999994</v>
      </c>
      <c r="O32" s="36">
        <f>SUMIFS(СВЦЭМ!$D$39:$D$782,СВЦЭМ!$A$39:$A$782,$A32,СВЦЭМ!$B$39:$B$782,O$11)+'СЕТ СН'!$F$14+СВЦЭМ!$D$10+'СЕТ СН'!$F$8*'СЕТ СН'!$F$9-'СЕТ СН'!$F$26</f>
        <v>741.56702883000003</v>
      </c>
      <c r="P32" s="36">
        <f>SUMIFS(СВЦЭМ!$D$39:$D$782,СВЦЭМ!$A$39:$A$782,$A32,СВЦЭМ!$B$39:$B$782,P$11)+'СЕТ СН'!$F$14+СВЦЭМ!$D$10+'СЕТ СН'!$F$8*'СЕТ СН'!$F$9-'СЕТ СН'!$F$26</f>
        <v>748.98425072000009</v>
      </c>
      <c r="Q32" s="36">
        <f>SUMIFS(СВЦЭМ!$D$39:$D$782,СВЦЭМ!$A$39:$A$782,$A32,СВЦЭМ!$B$39:$B$782,Q$11)+'СЕТ СН'!$F$14+СВЦЭМ!$D$10+'СЕТ СН'!$F$8*'СЕТ СН'!$F$9-'СЕТ СН'!$F$26</f>
        <v>753.45237059999999</v>
      </c>
      <c r="R32" s="36">
        <f>SUMIFS(СВЦЭМ!$D$39:$D$782,СВЦЭМ!$A$39:$A$782,$A32,СВЦЭМ!$B$39:$B$782,R$11)+'СЕТ СН'!$F$14+СВЦЭМ!$D$10+'СЕТ СН'!$F$8*'СЕТ СН'!$F$9-'СЕТ СН'!$F$26</f>
        <v>728.03908726999998</v>
      </c>
      <c r="S32" s="36">
        <f>SUMIFS(СВЦЭМ!$D$39:$D$782,СВЦЭМ!$A$39:$A$782,$A32,СВЦЭМ!$B$39:$B$782,S$11)+'СЕТ СН'!$F$14+СВЦЭМ!$D$10+'СЕТ СН'!$F$8*'СЕТ СН'!$F$9-'СЕТ СН'!$F$26</f>
        <v>725.60585853999987</v>
      </c>
      <c r="T32" s="36">
        <f>SUMIFS(СВЦЭМ!$D$39:$D$782,СВЦЭМ!$A$39:$A$782,$A32,СВЦЭМ!$B$39:$B$782,T$11)+'СЕТ СН'!$F$14+СВЦЭМ!$D$10+'СЕТ СН'!$F$8*'СЕТ СН'!$F$9-'СЕТ СН'!$F$26</f>
        <v>758.57416846000001</v>
      </c>
      <c r="U32" s="36">
        <f>SUMIFS(СВЦЭМ!$D$39:$D$782,СВЦЭМ!$A$39:$A$782,$A32,СВЦЭМ!$B$39:$B$782,U$11)+'СЕТ СН'!$F$14+СВЦЭМ!$D$10+'СЕТ СН'!$F$8*'СЕТ СН'!$F$9-'СЕТ СН'!$F$26</f>
        <v>724.58029822999993</v>
      </c>
      <c r="V32" s="36">
        <f>SUMIFS(СВЦЭМ!$D$39:$D$782,СВЦЭМ!$A$39:$A$782,$A32,СВЦЭМ!$B$39:$B$782,V$11)+'СЕТ СН'!$F$14+СВЦЭМ!$D$10+'СЕТ СН'!$F$8*'СЕТ СН'!$F$9-'СЕТ СН'!$F$26</f>
        <v>689.38495016999991</v>
      </c>
      <c r="W32" s="36">
        <f>SUMIFS(СВЦЭМ!$D$39:$D$782,СВЦЭМ!$A$39:$A$782,$A32,СВЦЭМ!$B$39:$B$782,W$11)+'СЕТ СН'!$F$14+СВЦЭМ!$D$10+'СЕТ СН'!$F$8*'СЕТ СН'!$F$9-'СЕТ СН'!$F$26</f>
        <v>699.24152225000012</v>
      </c>
      <c r="X32" s="36">
        <f>SUMIFS(СВЦЭМ!$D$39:$D$782,СВЦЭМ!$A$39:$A$782,$A32,СВЦЭМ!$B$39:$B$782,X$11)+'СЕТ СН'!$F$14+СВЦЭМ!$D$10+'СЕТ СН'!$F$8*'СЕТ СН'!$F$9-'СЕТ СН'!$F$26</f>
        <v>675.76852104</v>
      </c>
      <c r="Y32" s="36">
        <f>SUMIFS(СВЦЭМ!$D$39:$D$782,СВЦЭМ!$A$39:$A$782,$A32,СВЦЭМ!$B$39:$B$782,Y$11)+'СЕТ СН'!$F$14+СВЦЭМ!$D$10+'СЕТ СН'!$F$8*'СЕТ СН'!$F$9-'СЕТ СН'!$F$26</f>
        <v>646.84076752999999</v>
      </c>
    </row>
    <row r="33" spans="1:27" ht="15.75" x14ac:dyDescent="0.2">
      <c r="A33" s="35">
        <f t="shared" si="0"/>
        <v>44369</v>
      </c>
      <c r="B33" s="36">
        <f>SUMIFS(СВЦЭМ!$D$39:$D$782,СВЦЭМ!$A$39:$A$782,$A33,СВЦЭМ!$B$39:$B$782,B$11)+'СЕТ СН'!$F$14+СВЦЭМ!$D$10+'СЕТ СН'!$F$8*'СЕТ СН'!$F$9-'СЕТ СН'!$F$26</f>
        <v>752.56252958999994</v>
      </c>
      <c r="C33" s="36">
        <f>SUMIFS(СВЦЭМ!$D$39:$D$782,СВЦЭМ!$A$39:$A$782,$A33,СВЦЭМ!$B$39:$B$782,C$11)+'СЕТ СН'!$F$14+СВЦЭМ!$D$10+'СЕТ СН'!$F$8*'СЕТ СН'!$F$9-'СЕТ СН'!$F$26</f>
        <v>833.32359986000006</v>
      </c>
      <c r="D33" s="36">
        <f>SUMIFS(СВЦЭМ!$D$39:$D$782,СВЦЭМ!$A$39:$A$782,$A33,СВЦЭМ!$B$39:$B$782,D$11)+'СЕТ СН'!$F$14+СВЦЭМ!$D$10+'СЕТ СН'!$F$8*'СЕТ СН'!$F$9-'СЕТ СН'!$F$26</f>
        <v>896.41380647999995</v>
      </c>
      <c r="E33" s="36">
        <f>SUMIFS(СВЦЭМ!$D$39:$D$782,СВЦЭМ!$A$39:$A$782,$A33,СВЦЭМ!$B$39:$B$782,E$11)+'СЕТ СН'!$F$14+СВЦЭМ!$D$10+'СЕТ СН'!$F$8*'СЕТ СН'!$F$9-'СЕТ СН'!$F$26</f>
        <v>890.89636074000009</v>
      </c>
      <c r="F33" s="36">
        <f>SUMIFS(СВЦЭМ!$D$39:$D$782,СВЦЭМ!$A$39:$A$782,$A33,СВЦЭМ!$B$39:$B$782,F$11)+'СЕТ СН'!$F$14+СВЦЭМ!$D$10+'СЕТ СН'!$F$8*'СЕТ СН'!$F$9-'СЕТ СН'!$F$26</f>
        <v>886.81875467999998</v>
      </c>
      <c r="G33" s="36">
        <f>SUMIFS(СВЦЭМ!$D$39:$D$782,СВЦЭМ!$A$39:$A$782,$A33,СВЦЭМ!$B$39:$B$782,G$11)+'СЕТ СН'!$F$14+СВЦЭМ!$D$10+'СЕТ СН'!$F$8*'СЕТ СН'!$F$9-'СЕТ СН'!$F$26</f>
        <v>889.0464933400001</v>
      </c>
      <c r="H33" s="36">
        <f>SUMIFS(СВЦЭМ!$D$39:$D$782,СВЦЭМ!$A$39:$A$782,$A33,СВЦЭМ!$B$39:$B$782,H$11)+'СЕТ СН'!$F$14+СВЦЭМ!$D$10+'СЕТ СН'!$F$8*'СЕТ СН'!$F$9-'СЕТ СН'!$F$26</f>
        <v>862.41258459000005</v>
      </c>
      <c r="I33" s="36">
        <f>SUMIFS(СВЦЭМ!$D$39:$D$782,СВЦЭМ!$A$39:$A$782,$A33,СВЦЭМ!$B$39:$B$782,I$11)+'СЕТ СН'!$F$14+СВЦЭМ!$D$10+'СЕТ СН'!$F$8*'СЕТ СН'!$F$9-'СЕТ СН'!$F$26</f>
        <v>758.45958763999988</v>
      </c>
      <c r="J33" s="36">
        <f>SUMIFS(СВЦЭМ!$D$39:$D$782,СВЦЭМ!$A$39:$A$782,$A33,СВЦЭМ!$B$39:$B$782,J$11)+'СЕТ СН'!$F$14+СВЦЭМ!$D$10+'СЕТ СН'!$F$8*'СЕТ СН'!$F$9-'СЕТ СН'!$F$26</f>
        <v>680.28994192000005</v>
      </c>
      <c r="K33" s="36">
        <f>SUMIFS(СВЦЭМ!$D$39:$D$782,СВЦЭМ!$A$39:$A$782,$A33,СВЦЭМ!$B$39:$B$782,K$11)+'СЕТ СН'!$F$14+СВЦЭМ!$D$10+'СЕТ СН'!$F$8*'СЕТ СН'!$F$9-'СЕТ СН'!$F$26</f>
        <v>706.26399620000007</v>
      </c>
      <c r="L33" s="36">
        <f>SUMIFS(СВЦЭМ!$D$39:$D$782,СВЦЭМ!$A$39:$A$782,$A33,СВЦЭМ!$B$39:$B$782,L$11)+'СЕТ СН'!$F$14+СВЦЭМ!$D$10+'СЕТ СН'!$F$8*'СЕТ СН'!$F$9-'СЕТ СН'!$F$26</f>
        <v>714.57061165999994</v>
      </c>
      <c r="M33" s="36">
        <f>SUMIFS(СВЦЭМ!$D$39:$D$782,СВЦЭМ!$A$39:$A$782,$A33,СВЦЭМ!$B$39:$B$782,M$11)+'СЕТ СН'!$F$14+СВЦЭМ!$D$10+'СЕТ СН'!$F$8*'СЕТ СН'!$F$9-'СЕТ СН'!$F$26</f>
        <v>714.58088257999998</v>
      </c>
      <c r="N33" s="36">
        <f>SUMIFS(СВЦЭМ!$D$39:$D$782,СВЦЭМ!$A$39:$A$782,$A33,СВЦЭМ!$B$39:$B$782,N$11)+'СЕТ СН'!$F$14+СВЦЭМ!$D$10+'СЕТ СН'!$F$8*'СЕТ СН'!$F$9-'СЕТ СН'!$F$26</f>
        <v>758.69692336999992</v>
      </c>
      <c r="O33" s="36">
        <f>SUMIFS(СВЦЭМ!$D$39:$D$782,СВЦЭМ!$A$39:$A$782,$A33,СВЦЭМ!$B$39:$B$782,O$11)+'СЕТ СН'!$F$14+СВЦЭМ!$D$10+'СЕТ СН'!$F$8*'СЕТ СН'!$F$9-'СЕТ СН'!$F$26</f>
        <v>795.15339356000004</v>
      </c>
      <c r="P33" s="36">
        <f>SUMIFS(СВЦЭМ!$D$39:$D$782,СВЦЭМ!$A$39:$A$782,$A33,СВЦЭМ!$B$39:$B$782,P$11)+'СЕТ СН'!$F$14+СВЦЭМ!$D$10+'СЕТ СН'!$F$8*'СЕТ СН'!$F$9-'СЕТ СН'!$F$26</f>
        <v>802.94085386000006</v>
      </c>
      <c r="Q33" s="36">
        <f>SUMIFS(СВЦЭМ!$D$39:$D$782,СВЦЭМ!$A$39:$A$782,$A33,СВЦЭМ!$B$39:$B$782,Q$11)+'СЕТ СН'!$F$14+СВЦЭМ!$D$10+'СЕТ СН'!$F$8*'СЕТ СН'!$F$9-'СЕТ СН'!$F$26</f>
        <v>809.42238599000007</v>
      </c>
      <c r="R33" s="36">
        <f>SUMIFS(СВЦЭМ!$D$39:$D$782,СВЦЭМ!$A$39:$A$782,$A33,СВЦЭМ!$B$39:$B$782,R$11)+'СЕТ СН'!$F$14+СВЦЭМ!$D$10+'СЕТ СН'!$F$8*'СЕТ СН'!$F$9-'СЕТ СН'!$F$26</f>
        <v>780.93576834999999</v>
      </c>
      <c r="S33" s="36">
        <f>SUMIFS(СВЦЭМ!$D$39:$D$782,СВЦЭМ!$A$39:$A$782,$A33,СВЦЭМ!$B$39:$B$782,S$11)+'СЕТ СН'!$F$14+СВЦЭМ!$D$10+'СЕТ СН'!$F$8*'СЕТ СН'!$F$9-'СЕТ СН'!$F$26</f>
        <v>735.83027852000009</v>
      </c>
      <c r="T33" s="36">
        <f>SUMIFS(СВЦЭМ!$D$39:$D$782,СВЦЭМ!$A$39:$A$782,$A33,СВЦЭМ!$B$39:$B$782,T$11)+'СЕТ СН'!$F$14+СВЦЭМ!$D$10+'СЕТ СН'!$F$8*'СЕТ СН'!$F$9-'СЕТ СН'!$F$26</f>
        <v>726.71290541999997</v>
      </c>
      <c r="U33" s="36">
        <f>SUMIFS(СВЦЭМ!$D$39:$D$782,СВЦЭМ!$A$39:$A$782,$A33,СВЦЭМ!$B$39:$B$782,U$11)+'СЕТ СН'!$F$14+СВЦЭМ!$D$10+'СЕТ СН'!$F$8*'СЕТ СН'!$F$9-'СЕТ СН'!$F$26</f>
        <v>730.26135086999989</v>
      </c>
      <c r="V33" s="36">
        <f>SUMIFS(СВЦЭМ!$D$39:$D$782,СВЦЭМ!$A$39:$A$782,$A33,СВЦЭМ!$B$39:$B$782,V$11)+'СЕТ СН'!$F$14+СВЦЭМ!$D$10+'СЕТ СН'!$F$8*'СЕТ СН'!$F$9-'СЕТ СН'!$F$26</f>
        <v>748.15681999000003</v>
      </c>
      <c r="W33" s="36">
        <f>SUMIFS(СВЦЭМ!$D$39:$D$782,СВЦЭМ!$A$39:$A$782,$A33,СВЦЭМ!$B$39:$B$782,W$11)+'СЕТ СН'!$F$14+СВЦЭМ!$D$10+'СЕТ СН'!$F$8*'СЕТ СН'!$F$9-'СЕТ СН'!$F$26</f>
        <v>759.27042837999988</v>
      </c>
      <c r="X33" s="36">
        <f>SUMIFS(СВЦЭМ!$D$39:$D$782,СВЦЭМ!$A$39:$A$782,$A33,СВЦЭМ!$B$39:$B$782,X$11)+'СЕТ СН'!$F$14+СВЦЭМ!$D$10+'СЕТ СН'!$F$8*'СЕТ СН'!$F$9-'СЕТ СН'!$F$26</f>
        <v>738.68546857999991</v>
      </c>
      <c r="Y33" s="36">
        <f>SUMIFS(СВЦЭМ!$D$39:$D$782,СВЦЭМ!$A$39:$A$782,$A33,СВЦЭМ!$B$39:$B$782,Y$11)+'СЕТ СН'!$F$14+СВЦЭМ!$D$10+'СЕТ СН'!$F$8*'СЕТ СН'!$F$9-'СЕТ СН'!$F$26</f>
        <v>723.03803868999989</v>
      </c>
    </row>
    <row r="34" spans="1:27" ht="15.75" x14ac:dyDescent="0.2">
      <c r="A34" s="35">
        <f t="shared" si="0"/>
        <v>44370</v>
      </c>
      <c r="B34" s="36">
        <f>SUMIFS(СВЦЭМ!$D$39:$D$782,СВЦЭМ!$A$39:$A$782,$A34,СВЦЭМ!$B$39:$B$782,B$11)+'СЕТ СН'!$F$14+СВЦЭМ!$D$10+'СЕТ СН'!$F$8*'СЕТ СН'!$F$9-'СЕТ СН'!$F$26</f>
        <v>819.27191175000007</v>
      </c>
      <c r="C34" s="36">
        <f>SUMIFS(СВЦЭМ!$D$39:$D$782,СВЦЭМ!$A$39:$A$782,$A34,СВЦЭМ!$B$39:$B$782,C$11)+'СЕТ СН'!$F$14+СВЦЭМ!$D$10+'СЕТ СН'!$F$8*'СЕТ СН'!$F$9-'СЕТ СН'!$F$26</f>
        <v>921.93205549999993</v>
      </c>
      <c r="D34" s="36">
        <f>SUMIFS(СВЦЭМ!$D$39:$D$782,СВЦЭМ!$A$39:$A$782,$A34,СВЦЭМ!$B$39:$B$782,D$11)+'СЕТ СН'!$F$14+СВЦЭМ!$D$10+'СЕТ СН'!$F$8*'СЕТ СН'!$F$9-'СЕТ СН'!$F$26</f>
        <v>961.01795388999994</v>
      </c>
      <c r="E34" s="36">
        <f>SUMIFS(СВЦЭМ!$D$39:$D$782,СВЦЭМ!$A$39:$A$782,$A34,СВЦЭМ!$B$39:$B$782,E$11)+'СЕТ СН'!$F$14+СВЦЭМ!$D$10+'СЕТ СН'!$F$8*'СЕТ СН'!$F$9-'СЕТ СН'!$F$26</f>
        <v>955.8166639399999</v>
      </c>
      <c r="F34" s="36">
        <f>SUMIFS(СВЦЭМ!$D$39:$D$782,СВЦЭМ!$A$39:$A$782,$A34,СВЦЭМ!$B$39:$B$782,F$11)+'СЕТ СН'!$F$14+СВЦЭМ!$D$10+'СЕТ СН'!$F$8*'СЕТ СН'!$F$9-'СЕТ СН'!$F$26</f>
        <v>953.85603551999998</v>
      </c>
      <c r="G34" s="36">
        <f>SUMIFS(СВЦЭМ!$D$39:$D$782,СВЦЭМ!$A$39:$A$782,$A34,СВЦЭМ!$B$39:$B$782,G$11)+'СЕТ СН'!$F$14+СВЦЭМ!$D$10+'СЕТ СН'!$F$8*'СЕТ СН'!$F$9-'СЕТ СН'!$F$26</f>
        <v>956.78494019000004</v>
      </c>
      <c r="H34" s="36">
        <f>SUMIFS(СВЦЭМ!$D$39:$D$782,СВЦЭМ!$A$39:$A$782,$A34,СВЦЭМ!$B$39:$B$782,H$11)+'СЕТ СН'!$F$14+СВЦЭМ!$D$10+'СЕТ СН'!$F$8*'СЕТ СН'!$F$9-'СЕТ СН'!$F$26</f>
        <v>963.00308717000007</v>
      </c>
      <c r="I34" s="36">
        <f>SUMIFS(СВЦЭМ!$D$39:$D$782,СВЦЭМ!$A$39:$A$782,$A34,СВЦЭМ!$B$39:$B$782,I$11)+'СЕТ СН'!$F$14+СВЦЭМ!$D$10+'СЕТ СН'!$F$8*'СЕТ СН'!$F$9-'СЕТ СН'!$F$26</f>
        <v>881.44574018000003</v>
      </c>
      <c r="J34" s="36">
        <f>SUMIFS(СВЦЭМ!$D$39:$D$782,СВЦЭМ!$A$39:$A$782,$A34,СВЦЭМ!$B$39:$B$782,J$11)+'СЕТ СН'!$F$14+СВЦЭМ!$D$10+'СЕТ СН'!$F$8*'СЕТ СН'!$F$9-'СЕТ СН'!$F$26</f>
        <v>789.48874533999992</v>
      </c>
      <c r="K34" s="36">
        <f>SUMIFS(СВЦЭМ!$D$39:$D$782,СВЦЭМ!$A$39:$A$782,$A34,СВЦЭМ!$B$39:$B$782,K$11)+'СЕТ СН'!$F$14+СВЦЭМ!$D$10+'СЕТ СН'!$F$8*'СЕТ СН'!$F$9-'СЕТ СН'!$F$26</f>
        <v>763.72423819000005</v>
      </c>
      <c r="L34" s="36">
        <f>SUMIFS(СВЦЭМ!$D$39:$D$782,СВЦЭМ!$A$39:$A$782,$A34,СВЦЭМ!$B$39:$B$782,L$11)+'СЕТ СН'!$F$14+СВЦЭМ!$D$10+'СЕТ СН'!$F$8*'СЕТ СН'!$F$9-'СЕТ СН'!$F$26</f>
        <v>780.66926472</v>
      </c>
      <c r="M34" s="36">
        <f>SUMIFS(СВЦЭМ!$D$39:$D$782,СВЦЭМ!$A$39:$A$782,$A34,СВЦЭМ!$B$39:$B$782,M$11)+'СЕТ СН'!$F$14+СВЦЭМ!$D$10+'СЕТ СН'!$F$8*'СЕТ СН'!$F$9-'СЕТ СН'!$F$26</f>
        <v>776.58697968999991</v>
      </c>
      <c r="N34" s="36">
        <f>SUMIFS(СВЦЭМ!$D$39:$D$782,СВЦЭМ!$A$39:$A$782,$A34,СВЦЭМ!$B$39:$B$782,N$11)+'СЕТ СН'!$F$14+СВЦЭМ!$D$10+'СЕТ СН'!$F$8*'СЕТ СН'!$F$9-'СЕТ СН'!$F$26</f>
        <v>834.43606559</v>
      </c>
      <c r="O34" s="36">
        <f>SUMIFS(СВЦЭМ!$D$39:$D$782,СВЦЭМ!$A$39:$A$782,$A34,СВЦЭМ!$B$39:$B$782,O$11)+'СЕТ СН'!$F$14+СВЦЭМ!$D$10+'СЕТ СН'!$F$8*'СЕТ СН'!$F$9-'СЕТ СН'!$F$26</f>
        <v>878.11683917999994</v>
      </c>
      <c r="P34" s="36">
        <f>SUMIFS(СВЦЭМ!$D$39:$D$782,СВЦЭМ!$A$39:$A$782,$A34,СВЦЭМ!$B$39:$B$782,P$11)+'СЕТ СН'!$F$14+СВЦЭМ!$D$10+'СЕТ СН'!$F$8*'СЕТ СН'!$F$9-'СЕТ СН'!$F$26</f>
        <v>886.91677766999987</v>
      </c>
      <c r="Q34" s="36">
        <f>SUMIFS(СВЦЭМ!$D$39:$D$782,СВЦЭМ!$A$39:$A$782,$A34,СВЦЭМ!$B$39:$B$782,Q$11)+'СЕТ СН'!$F$14+СВЦЭМ!$D$10+'СЕТ СН'!$F$8*'СЕТ СН'!$F$9-'СЕТ СН'!$F$26</f>
        <v>899.09446241000001</v>
      </c>
      <c r="R34" s="36">
        <f>SUMIFS(СВЦЭМ!$D$39:$D$782,СВЦЭМ!$A$39:$A$782,$A34,СВЦЭМ!$B$39:$B$782,R$11)+'СЕТ СН'!$F$14+СВЦЭМ!$D$10+'СЕТ СН'!$F$8*'СЕТ СН'!$F$9-'СЕТ СН'!$F$26</f>
        <v>855.50064840999994</v>
      </c>
      <c r="S34" s="36">
        <f>SUMIFS(СВЦЭМ!$D$39:$D$782,СВЦЭМ!$A$39:$A$782,$A34,СВЦЭМ!$B$39:$B$782,S$11)+'СЕТ СН'!$F$14+СВЦЭМ!$D$10+'СЕТ СН'!$F$8*'СЕТ СН'!$F$9-'СЕТ СН'!$F$26</f>
        <v>800.57029231999991</v>
      </c>
      <c r="T34" s="36">
        <f>SUMIFS(СВЦЭМ!$D$39:$D$782,СВЦЭМ!$A$39:$A$782,$A34,СВЦЭМ!$B$39:$B$782,T$11)+'СЕТ СН'!$F$14+СВЦЭМ!$D$10+'СЕТ СН'!$F$8*'СЕТ СН'!$F$9-'СЕТ СН'!$F$26</f>
        <v>767.99421273000007</v>
      </c>
      <c r="U34" s="36">
        <f>SUMIFS(СВЦЭМ!$D$39:$D$782,СВЦЭМ!$A$39:$A$782,$A34,СВЦЭМ!$B$39:$B$782,U$11)+'СЕТ СН'!$F$14+СВЦЭМ!$D$10+'СЕТ СН'!$F$8*'СЕТ СН'!$F$9-'СЕТ СН'!$F$26</f>
        <v>770.72134338000001</v>
      </c>
      <c r="V34" s="36">
        <f>SUMIFS(СВЦЭМ!$D$39:$D$782,СВЦЭМ!$A$39:$A$782,$A34,СВЦЭМ!$B$39:$B$782,V$11)+'СЕТ СН'!$F$14+СВЦЭМ!$D$10+'СЕТ СН'!$F$8*'СЕТ СН'!$F$9-'СЕТ СН'!$F$26</f>
        <v>786.79920027999992</v>
      </c>
      <c r="W34" s="36">
        <f>SUMIFS(СВЦЭМ!$D$39:$D$782,СВЦЭМ!$A$39:$A$782,$A34,СВЦЭМ!$B$39:$B$782,W$11)+'СЕТ СН'!$F$14+СВЦЭМ!$D$10+'СЕТ СН'!$F$8*'СЕТ СН'!$F$9-'СЕТ СН'!$F$26</f>
        <v>796.77621178999993</v>
      </c>
      <c r="X34" s="36">
        <f>SUMIFS(СВЦЭМ!$D$39:$D$782,СВЦЭМ!$A$39:$A$782,$A34,СВЦЭМ!$B$39:$B$782,X$11)+'СЕТ СН'!$F$14+СВЦЭМ!$D$10+'СЕТ СН'!$F$8*'СЕТ СН'!$F$9-'СЕТ СН'!$F$26</f>
        <v>776.98034005999989</v>
      </c>
      <c r="Y34" s="36">
        <f>SUMIFS(СВЦЭМ!$D$39:$D$782,СВЦЭМ!$A$39:$A$782,$A34,СВЦЭМ!$B$39:$B$782,Y$11)+'СЕТ СН'!$F$14+СВЦЭМ!$D$10+'СЕТ СН'!$F$8*'СЕТ СН'!$F$9-'СЕТ СН'!$F$26</f>
        <v>739.49530387999994</v>
      </c>
    </row>
    <row r="35" spans="1:27" ht="15.75" x14ac:dyDescent="0.2">
      <c r="A35" s="35">
        <f t="shared" si="0"/>
        <v>44371</v>
      </c>
      <c r="B35" s="36">
        <f>SUMIFS(СВЦЭМ!$D$39:$D$782,СВЦЭМ!$A$39:$A$782,$A35,СВЦЭМ!$B$39:$B$782,B$11)+'СЕТ СН'!$F$14+СВЦЭМ!$D$10+'СЕТ СН'!$F$8*'СЕТ СН'!$F$9-'СЕТ СН'!$F$26</f>
        <v>808.24796397999989</v>
      </c>
      <c r="C35" s="36">
        <f>SUMIFS(СВЦЭМ!$D$39:$D$782,СВЦЭМ!$A$39:$A$782,$A35,СВЦЭМ!$B$39:$B$782,C$11)+'СЕТ СН'!$F$14+СВЦЭМ!$D$10+'СЕТ СН'!$F$8*'СЕТ СН'!$F$9-'СЕТ СН'!$F$26</f>
        <v>912.47454246000007</v>
      </c>
      <c r="D35" s="36">
        <f>SUMIFS(СВЦЭМ!$D$39:$D$782,СВЦЭМ!$A$39:$A$782,$A35,СВЦЭМ!$B$39:$B$782,D$11)+'СЕТ СН'!$F$14+СВЦЭМ!$D$10+'СЕТ СН'!$F$8*'СЕТ СН'!$F$9-'СЕТ СН'!$F$26</f>
        <v>942.17421037000008</v>
      </c>
      <c r="E35" s="36">
        <f>SUMIFS(СВЦЭМ!$D$39:$D$782,СВЦЭМ!$A$39:$A$782,$A35,СВЦЭМ!$B$39:$B$782,E$11)+'СЕТ СН'!$F$14+СВЦЭМ!$D$10+'СЕТ СН'!$F$8*'СЕТ СН'!$F$9-'СЕТ СН'!$F$26</f>
        <v>939.97617792999995</v>
      </c>
      <c r="F35" s="36">
        <f>SUMIFS(СВЦЭМ!$D$39:$D$782,СВЦЭМ!$A$39:$A$782,$A35,СВЦЭМ!$B$39:$B$782,F$11)+'СЕТ СН'!$F$14+СВЦЭМ!$D$10+'СЕТ СН'!$F$8*'СЕТ СН'!$F$9-'СЕТ СН'!$F$26</f>
        <v>936.15911194</v>
      </c>
      <c r="G35" s="36">
        <f>SUMIFS(СВЦЭМ!$D$39:$D$782,СВЦЭМ!$A$39:$A$782,$A35,СВЦЭМ!$B$39:$B$782,G$11)+'СЕТ СН'!$F$14+СВЦЭМ!$D$10+'СЕТ СН'!$F$8*'СЕТ СН'!$F$9-'СЕТ СН'!$F$26</f>
        <v>945.22091956000008</v>
      </c>
      <c r="H35" s="36">
        <f>SUMIFS(СВЦЭМ!$D$39:$D$782,СВЦЭМ!$A$39:$A$782,$A35,СВЦЭМ!$B$39:$B$782,H$11)+'СЕТ СН'!$F$14+СВЦЭМ!$D$10+'СЕТ СН'!$F$8*'СЕТ СН'!$F$9-'СЕТ СН'!$F$26</f>
        <v>945.98752635999995</v>
      </c>
      <c r="I35" s="36">
        <f>SUMIFS(СВЦЭМ!$D$39:$D$782,СВЦЭМ!$A$39:$A$782,$A35,СВЦЭМ!$B$39:$B$782,I$11)+'СЕТ СН'!$F$14+СВЦЭМ!$D$10+'СЕТ СН'!$F$8*'СЕТ СН'!$F$9-'СЕТ СН'!$F$26</f>
        <v>857.3716681599999</v>
      </c>
      <c r="J35" s="36">
        <f>SUMIFS(СВЦЭМ!$D$39:$D$782,СВЦЭМ!$A$39:$A$782,$A35,СВЦЭМ!$B$39:$B$782,J$11)+'СЕТ СН'!$F$14+СВЦЭМ!$D$10+'СЕТ СН'!$F$8*'СЕТ СН'!$F$9-'СЕТ СН'!$F$26</f>
        <v>794.62190628000008</v>
      </c>
      <c r="K35" s="36">
        <f>SUMIFS(СВЦЭМ!$D$39:$D$782,СВЦЭМ!$A$39:$A$782,$A35,СВЦЭМ!$B$39:$B$782,K$11)+'СЕТ СН'!$F$14+СВЦЭМ!$D$10+'СЕТ СН'!$F$8*'СЕТ СН'!$F$9-'СЕТ СН'!$F$26</f>
        <v>804.63046953999992</v>
      </c>
      <c r="L35" s="36">
        <f>SUMIFS(СВЦЭМ!$D$39:$D$782,СВЦЭМ!$A$39:$A$782,$A35,СВЦЭМ!$B$39:$B$782,L$11)+'СЕТ СН'!$F$14+СВЦЭМ!$D$10+'СЕТ СН'!$F$8*'СЕТ СН'!$F$9-'СЕТ СН'!$F$26</f>
        <v>800.35818287999996</v>
      </c>
      <c r="M35" s="36">
        <f>SUMIFS(СВЦЭМ!$D$39:$D$782,СВЦЭМ!$A$39:$A$782,$A35,СВЦЭМ!$B$39:$B$782,M$11)+'СЕТ СН'!$F$14+СВЦЭМ!$D$10+'СЕТ СН'!$F$8*'СЕТ СН'!$F$9-'СЕТ СН'!$F$26</f>
        <v>805.73840762000009</v>
      </c>
      <c r="N35" s="36">
        <f>SUMIFS(СВЦЭМ!$D$39:$D$782,СВЦЭМ!$A$39:$A$782,$A35,СВЦЭМ!$B$39:$B$782,N$11)+'СЕТ СН'!$F$14+СВЦЭМ!$D$10+'СЕТ СН'!$F$8*'СЕТ СН'!$F$9-'СЕТ СН'!$F$26</f>
        <v>843.15890805000004</v>
      </c>
      <c r="O35" s="36">
        <f>SUMIFS(СВЦЭМ!$D$39:$D$782,СВЦЭМ!$A$39:$A$782,$A35,СВЦЭМ!$B$39:$B$782,O$11)+'СЕТ СН'!$F$14+СВЦЭМ!$D$10+'СЕТ СН'!$F$8*'СЕТ СН'!$F$9-'СЕТ СН'!$F$26</f>
        <v>906.18326828999989</v>
      </c>
      <c r="P35" s="36">
        <f>SUMIFS(СВЦЭМ!$D$39:$D$782,СВЦЭМ!$A$39:$A$782,$A35,СВЦЭМ!$B$39:$B$782,P$11)+'СЕТ СН'!$F$14+СВЦЭМ!$D$10+'СЕТ СН'!$F$8*'СЕТ СН'!$F$9-'СЕТ СН'!$F$26</f>
        <v>912.78770949</v>
      </c>
      <c r="Q35" s="36">
        <f>SUMIFS(СВЦЭМ!$D$39:$D$782,СВЦЭМ!$A$39:$A$782,$A35,СВЦЭМ!$B$39:$B$782,Q$11)+'СЕТ СН'!$F$14+СВЦЭМ!$D$10+'СЕТ СН'!$F$8*'СЕТ СН'!$F$9-'СЕТ СН'!$F$26</f>
        <v>908.63954846999991</v>
      </c>
      <c r="R35" s="36">
        <f>SUMIFS(СВЦЭМ!$D$39:$D$782,СВЦЭМ!$A$39:$A$782,$A35,СВЦЭМ!$B$39:$B$782,R$11)+'СЕТ СН'!$F$14+СВЦЭМ!$D$10+'СЕТ СН'!$F$8*'СЕТ СН'!$F$9-'СЕТ СН'!$F$26</f>
        <v>851.93983825999999</v>
      </c>
      <c r="S35" s="36">
        <f>SUMIFS(СВЦЭМ!$D$39:$D$782,СВЦЭМ!$A$39:$A$782,$A35,СВЦЭМ!$B$39:$B$782,S$11)+'СЕТ СН'!$F$14+СВЦЭМ!$D$10+'СЕТ СН'!$F$8*'СЕТ СН'!$F$9-'СЕТ СН'!$F$26</f>
        <v>805.36525073000007</v>
      </c>
      <c r="T35" s="36">
        <f>SUMIFS(СВЦЭМ!$D$39:$D$782,СВЦЭМ!$A$39:$A$782,$A35,СВЦЭМ!$B$39:$B$782,T$11)+'СЕТ СН'!$F$14+СВЦЭМ!$D$10+'СЕТ СН'!$F$8*'СЕТ СН'!$F$9-'СЕТ СН'!$F$26</f>
        <v>792.67997661000004</v>
      </c>
      <c r="U35" s="36">
        <f>SUMIFS(СВЦЭМ!$D$39:$D$782,СВЦЭМ!$A$39:$A$782,$A35,СВЦЭМ!$B$39:$B$782,U$11)+'СЕТ СН'!$F$14+СВЦЭМ!$D$10+'СЕТ СН'!$F$8*'СЕТ СН'!$F$9-'СЕТ СН'!$F$26</f>
        <v>800.7502520999999</v>
      </c>
      <c r="V35" s="36">
        <f>SUMIFS(СВЦЭМ!$D$39:$D$782,СВЦЭМ!$A$39:$A$782,$A35,СВЦЭМ!$B$39:$B$782,V$11)+'СЕТ СН'!$F$14+СВЦЭМ!$D$10+'СЕТ СН'!$F$8*'СЕТ СН'!$F$9-'СЕТ СН'!$F$26</f>
        <v>806.10225749000006</v>
      </c>
      <c r="W35" s="36">
        <f>SUMIFS(СВЦЭМ!$D$39:$D$782,СВЦЭМ!$A$39:$A$782,$A35,СВЦЭМ!$B$39:$B$782,W$11)+'СЕТ СН'!$F$14+СВЦЭМ!$D$10+'СЕТ СН'!$F$8*'СЕТ СН'!$F$9-'СЕТ СН'!$F$26</f>
        <v>806.0352000800001</v>
      </c>
      <c r="X35" s="36">
        <f>SUMIFS(СВЦЭМ!$D$39:$D$782,СВЦЭМ!$A$39:$A$782,$A35,СВЦЭМ!$B$39:$B$782,X$11)+'СЕТ СН'!$F$14+СВЦЭМ!$D$10+'СЕТ СН'!$F$8*'СЕТ СН'!$F$9-'СЕТ СН'!$F$26</f>
        <v>798.67205276999994</v>
      </c>
      <c r="Y35" s="36">
        <f>SUMIFS(СВЦЭМ!$D$39:$D$782,СВЦЭМ!$A$39:$A$782,$A35,СВЦЭМ!$B$39:$B$782,Y$11)+'СЕТ СН'!$F$14+СВЦЭМ!$D$10+'СЕТ СН'!$F$8*'СЕТ СН'!$F$9-'СЕТ СН'!$F$26</f>
        <v>762.81248542999992</v>
      </c>
    </row>
    <row r="36" spans="1:27" ht="15.75" x14ac:dyDescent="0.2">
      <c r="A36" s="35">
        <f t="shared" si="0"/>
        <v>44372</v>
      </c>
      <c r="B36" s="36">
        <f>SUMIFS(СВЦЭМ!$D$39:$D$782,СВЦЭМ!$A$39:$A$782,$A36,СВЦЭМ!$B$39:$B$782,B$11)+'СЕТ СН'!$F$14+СВЦЭМ!$D$10+'СЕТ СН'!$F$8*'СЕТ СН'!$F$9-'СЕТ СН'!$F$26</f>
        <v>819.93635990999996</v>
      </c>
      <c r="C36" s="36">
        <f>SUMIFS(СВЦЭМ!$D$39:$D$782,СВЦЭМ!$A$39:$A$782,$A36,СВЦЭМ!$B$39:$B$782,C$11)+'СЕТ СН'!$F$14+СВЦЭМ!$D$10+'СЕТ СН'!$F$8*'СЕТ СН'!$F$9-'СЕТ СН'!$F$26</f>
        <v>914.29325433999998</v>
      </c>
      <c r="D36" s="36">
        <f>SUMIFS(СВЦЭМ!$D$39:$D$782,СВЦЭМ!$A$39:$A$782,$A36,СВЦЭМ!$B$39:$B$782,D$11)+'СЕТ СН'!$F$14+СВЦЭМ!$D$10+'СЕТ СН'!$F$8*'СЕТ СН'!$F$9-'СЕТ СН'!$F$26</f>
        <v>951.63210660999994</v>
      </c>
      <c r="E36" s="36">
        <f>SUMIFS(СВЦЭМ!$D$39:$D$782,СВЦЭМ!$A$39:$A$782,$A36,СВЦЭМ!$B$39:$B$782,E$11)+'СЕТ СН'!$F$14+СВЦЭМ!$D$10+'СЕТ СН'!$F$8*'СЕТ СН'!$F$9-'СЕТ СН'!$F$26</f>
        <v>948.71097712000005</v>
      </c>
      <c r="F36" s="36">
        <f>SUMIFS(СВЦЭМ!$D$39:$D$782,СВЦЭМ!$A$39:$A$782,$A36,СВЦЭМ!$B$39:$B$782,F$11)+'СЕТ СН'!$F$14+СВЦЭМ!$D$10+'СЕТ СН'!$F$8*'СЕТ СН'!$F$9-'СЕТ СН'!$F$26</f>
        <v>950.05902538000009</v>
      </c>
      <c r="G36" s="36">
        <f>SUMIFS(СВЦЭМ!$D$39:$D$782,СВЦЭМ!$A$39:$A$782,$A36,СВЦЭМ!$B$39:$B$782,G$11)+'СЕТ СН'!$F$14+СВЦЭМ!$D$10+'СЕТ СН'!$F$8*'СЕТ СН'!$F$9-'СЕТ СН'!$F$26</f>
        <v>952.05442947000006</v>
      </c>
      <c r="H36" s="36">
        <f>SUMIFS(СВЦЭМ!$D$39:$D$782,СВЦЭМ!$A$39:$A$782,$A36,СВЦЭМ!$B$39:$B$782,H$11)+'СЕТ СН'!$F$14+СВЦЭМ!$D$10+'СЕТ СН'!$F$8*'СЕТ СН'!$F$9-'СЕТ СН'!$F$26</f>
        <v>951.28989714999989</v>
      </c>
      <c r="I36" s="36">
        <f>SUMIFS(СВЦЭМ!$D$39:$D$782,СВЦЭМ!$A$39:$A$782,$A36,СВЦЭМ!$B$39:$B$782,I$11)+'СЕТ СН'!$F$14+СВЦЭМ!$D$10+'СЕТ СН'!$F$8*'СЕТ СН'!$F$9-'СЕТ СН'!$F$26</f>
        <v>845.03837051000005</v>
      </c>
      <c r="J36" s="36">
        <f>SUMIFS(СВЦЭМ!$D$39:$D$782,СВЦЭМ!$A$39:$A$782,$A36,СВЦЭМ!$B$39:$B$782,J$11)+'СЕТ СН'!$F$14+СВЦЭМ!$D$10+'СЕТ СН'!$F$8*'СЕТ СН'!$F$9-'СЕТ СН'!$F$26</f>
        <v>786.11047265999991</v>
      </c>
      <c r="K36" s="36">
        <f>SUMIFS(СВЦЭМ!$D$39:$D$782,СВЦЭМ!$A$39:$A$782,$A36,СВЦЭМ!$B$39:$B$782,K$11)+'СЕТ СН'!$F$14+СВЦЭМ!$D$10+'СЕТ СН'!$F$8*'СЕТ СН'!$F$9-'СЕТ СН'!$F$26</f>
        <v>803.18949358999998</v>
      </c>
      <c r="L36" s="36">
        <f>SUMIFS(СВЦЭМ!$D$39:$D$782,СВЦЭМ!$A$39:$A$782,$A36,СВЦЭМ!$B$39:$B$782,L$11)+'СЕТ СН'!$F$14+СВЦЭМ!$D$10+'СЕТ СН'!$F$8*'СЕТ СН'!$F$9-'СЕТ СН'!$F$26</f>
        <v>796.43684587000007</v>
      </c>
      <c r="M36" s="36">
        <f>SUMIFS(СВЦЭМ!$D$39:$D$782,СВЦЭМ!$A$39:$A$782,$A36,СВЦЭМ!$B$39:$B$782,M$11)+'СЕТ СН'!$F$14+СВЦЭМ!$D$10+'СЕТ СН'!$F$8*'СЕТ СН'!$F$9-'СЕТ СН'!$F$26</f>
        <v>796.27539512999988</v>
      </c>
      <c r="N36" s="36">
        <f>SUMIFS(СВЦЭМ!$D$39:$D$782,СВЦЭМ!$A$39:$A$782,$A36,СВЦЭМ!$B$39:$B$782,N$11)+'СЕТ СН'!$F$14+СВЦЭМ!$D$10+'СЕТ СН'!$F$8*'СЕТ СН'!$F$9-'СЕТ СН'!$F$26</f>
        <v>846.72454575999996</v>
      </c>
      <c r="O36" s="36">
        <f>SUMIFS(СВЦЭМ!$D$39:$D$782,СВЦЭМ!$A$39:$A$782,$A36,СВЦЭМ!$B$39:$B$782,O$11)+'СЕТ СН'!$F$14+СВЦЭМ!$D$10+'СЕТ СН'!$F$8*'СЕТ СН'!$F$9-'СЕТ СН'!$F$26</f>
        <v>893.0225793699999</v>
      </c>
      <c r="P36" s="36">
        <f>SUMIFS(СВЦЭМ!$D$39:$D$782,СВЦЭМ!$A$39:$A$782,$A36,СВЦЭМ!$B$39:$B$782,P$11)+'СЕТ СН'!$F$14+СВЦЭМ!$D$10+'СЕТ СН'!$F$8*'СЕТ СН'!$F$9-'СЕТ СН'!$F$26</f>
        <v>900.66527363</v>
      </c>
      <c r="Q36" s="36">
        <f>SUMIFS(СВЦЭМ!$D$39:$D$782,СВЦЭМ!$A$39:$A$782,$A36,СВЦЭМ!$B$39:$B$782,Q$11)+'СЕТ СН'!$F$14+СВЦЭМ!$D$10+'СЕТ СН'!$F$8*'СЕТ СН'!$F$9-'СЕТ СН'!$F$26</f>
        <v>908.91820976000008</v>
      </c>
      <c r="R36" s="36">
        <f>SUMIFS(СВЦЭМ!$D$39:$D$782,СВЦЭМ!$A$39:$A$782,$A36,СВЦЭМ!$B$39:$B$782,R$11)+'СЕТ СН'!$F$14+СВЦЭМ!$D$10+'СЕТ СН'!$F$8*'СЕТ СН'!$F$9-'СЕТ СН'!$F$26</f>
        <v>875.10373172000004</v>
      </c>
      <c r="S36" s="36">
        <f>SUMIFS(СВЦЭМ!$D$39:$D$782,СВЦЭМ!$A$39:$A$782,$A36,СВЦЭМ!$B$39:$B$782,S$11)+'СЕТ СН'!$F$14+СВЦЭМ!$D$10+'СЕТ СН'!$F$8*'СЕТ СН'!$F$9-'СЕТ СН'!$F$26</f>
        <v>807.18900317999987</v>
      </c>
      <c r="T36" s="36">
        <f>SUMIFS(СВЦЭМ!$D$39:$D$782,СВЦЭМ!$A$39:$A$782,$A36,СВЦЭМ!$B$39:$B$782,T$11)+'СЕТ СН'!$F$14+СВЦЭМ!$D$10+'СЕТ СН'!$F$8*'СЕТ СН'!$F$9-'СЕТ СН'!$F$26</f>
        <v>791.17507976999991</v>
      </c>
      <c r="U36" s="36">
        <f>SUMIFS(СВЦЭМ!$D$39:$D$782,СВЦЭМ!$A$39:$A$782,$A36,СВЦЭМ!$B$39:$B$782,U$11)+'СЕТ СН'!$F$14+СВЦЭМ!$D$10+'СЕТ СН'!$F$8*'СЕТ СН'!$F$9-'СЕТ СН'!$F$26</f>
        <v>797.82683393999991</v>
      </c>
      <c r="V36" s="36">
        <f>SUMIFS(СВЦЭМ!$D$39:$D$782,СВЦЭМ!$A$39:$A$782,$A36,СВЦЭМ!$B$39:$B$782,V$11)+'СЕТ СН'!$F$14+СВЦЭМ!$D$10+'СЕТ СН'!$F$8*'СЕТ СН'!$F$9-'СЕТ СН'!$F$26</f>
        <v>798.64566317999993</v>
      </c>
      <c r="W36" s="36">
        <f>SUMIFS(СВЦЭМ!$D$39:$D$782,СВЦЭМ!$A$39:$A$782,$A36,СВЦЭМ!$B$39:$B$782,W$11)+'СЕТ СН'!$F$14+СВЦЭМ!$D$10+'СЕТ СН'!$F$8*'СЕТ СН'!$F$9-'СЕТ СН'!$F$26</f>
        <v>807.46178478999991</v>
      </c>
      <c r="X36" s="36">
        <f>SUMIFS(СВЦЭМ!$D$39:$D$782,СВЦЭМ!$A$39:$A$782,$A36,СВЦЭМ!$B$39:$B$782,X$11)+'СЕТ СН'!$F$14+СВЦЭМ!$D$10+'СЕТ СН'!$F$8*'СЕТ СН'!$F$9-'СЕТ СН'!$F$26</f>
        <v>791.89308611000001</v>
      </c>
      <c r="Y36" s="36">
        <f>SUMIFS(СВЦЭМ!$D$39:$D$782,СВЦЭМ!$A$39:$A$782,$A36,СВЦЭМ!$B$39:$B$782,Y$11)+'СЕТ СН'!$F$14+СВЦЭМ!$D$10+'СЕТ СН'!$F$8*'СЕТ СН'!$F$9-'СЕТ СН'!$F$26</f>
        <v>747.32074467000007</v>
      </c>
    </row>
    <row r="37" spans="1:27" ht="15.75" x14ac:dyDescent="0.2">
      <c r="A37" s="35">
        <f t="shared" si="0"/>
        <v>44373</v>
      </c>
      <c r="B37" s="36">
        <f>SUMIFS(СВЦЭМ!$D$39:$D$782,СВЦЭМ!$A$39:$A$782,$A37,СВЦЭМ!$B$39:$B$782,B$11)+'СЕТ СН'!$F$14+СВЦЭМ!$D$10+'СЕТ СН'!$F$8*'СЕТ СН'!$F$9-'СЕТ СН'!$F$26</f>
        <v>782.78126245999988</v>
      </c>
      <c r="C37" s="36">
        <f>SUMIFS(СВЦЭМ!$D$39:$D$782,СВЦЭМ!$A$39:$A$782,$A37,СВЦЭМ!$B$39:$B$782,C$11)+'СЕТ СН'!$F$14+СВЦЭМ!$D$10+'СЕТ СН'!$F$8*'СЕТ СН'!$F$9-'СЕТ СН'!$F$26</f>
        <v>875.38168053000004</v>
      </c>
      <c r="D37" s="36">
        <f>SUMIFS(СВЦЭМ!$D$39:$D$782,СВЦЭМ!$A$39:$A$782,$A37,СВЦЭМ!$B$39:$B$782,D$11)+'СЕТ СН'!$F$14+СВЦЭМ!$D$10+'СЕТ СН'!$F$8*'СЕТ СН'!$F$9-'СЕТ СН'!$F$26</f>
        <v>892.46981512999992</v>
      </c>
      <c r="E37" s="36">
        <f>SUMIFS(СВЦЭМ!$D$39:$D$782,СВЦЭМ!$A$39:$A$782,$A37,СВЦЭМ!$B$39:$B$782,E$11)+'СЕТ СН'!$F$14+СВЦЭМ!$D$10+'СЕТ СН'!$F$8*'СЕТ СН'!$F$9-'СЕТ СН'!$F$26</f>
        <v>892.50842863999992</v>
      </c>
      <c r="F37" s="36">
        <f>SUMIFS(СВЦЭМ!$D$39:$D$782,СВЦЭМ!$A$39:$A$782,$A37,СВЦЭМ!$B$39:$B$782,F$11)+'СЕТ СН'!$F$14+СВЦЭМ!$D$10+'СЕТ СН'!$F$8*'СЕТ СН'!$F$9-'СЕТ СН'!$F$26</f>
        <v>899.87404857999991</v>
      </c>
      <c r="G37" s="36">
        <f>SUMIFS(СВЦЭМ!$D$39:$D$782,СВЦЭМ!$A$39:$A$782,$A37,СВЦЭМ!$B$39:$B$782,G$11)+'СЕТ СН'!$F$14+СВЦЭМ!$D$10+'СЕТ СН'!$F$8*'СЕТ СН'!$F$9-'СЕТ СН'!$F$26</f>
        <v>890.19147745000009</v>
      </c>
      <c r="H37" s="36">
        <f>SUMIFS(СВЦЭМ!$D$39:$D$782,СВЦЭМ!$A$39:$A$782,$A37,СВЦЭМ!$B$39:$B$782,H$11)+'СЕТ СН'!$F$14+СВЦЭМ!$D$10+'СЕТ СН'!$F$8*'СЕТ СН'!$F$9-'СЕТ СН'!$F$26</f>
        <v>890.55924750999998</v>
      </c>
      <c r="I37" s="36">
        <f>SUMIFS(СВЦЭМ!$D$39:$D$782,СВЦЭМ!$A$39:$A$782,$A37,СВЦЭМ!$B$39:$B$782,I$11)+'СЕТ СН'!$F$14+СВЦЭМ!$D$10+'СЕТ СН'!$F$8*'СЕТ СН'!$F$9-'СЕТ СН'!$F$26</f>
        <v>866.47918230999994</v>
      </c>
      <c r="J37" s="36">
        <f>SUMIFS(СВЦЭМ!$D$39:$D$782,СВЦЭМ!$A$39:$A$782,$A37,СВЦЭМ!$B$39:$B$782,J$11)+'СЕТ СН'!$F$14+СВЦЭМ!$D$10+'СЕТ СН'!$F$8*'СЕТ СН'!$F$9-'СЕТ СН'!$F$26</f>
        <v>801.36141948</v>
      </c>
      <c r="K37" s="36">
        <f>SUMIFS(СВЦЭМ!$D$39:$D$782,СВЦЭМ!$A$39:$A$782,$A37,СВЦЭМ!$B$39:$B$782,K$11)+'СЕТ СН'!$F$14+СВЦЭМ!$D$10+'СЕТ СН'!$F$8*'СЕТ СН'!$F$9-'СЕТ СН'!$F$26</f>
        <v>765.37203432999991</v>
      </c>
      <c r="L37" s="36">
        <f>SUMIFS(СВЦЭМ!$D$39:$D$782,СВЦЭМ!$A$39:$A$782,$A37,СВЦЭМ!$B$39:$B$782,L$11)+'СЕТ СН'!$F$14+СВЦЭМ!$D$10+'СЕТ СН'!$F$8*'СЕТ СН'!$F$9-'СЕТ СН'!$F$26</f>
        <v>770.94495344000006</v>
      </c>
      <c r="M37" s="36">
        <f>SUMIFS(СВЦЭМ!$D$39:$D$782,СВЦЭМ!$A$39:$A$782,$A37,СВЦЭМ!$B$39:$B$782,M$11)+'СЕТ СН'!$F$14+СВЦЭМ!$D$10+'СЕТ СН'!$F$8*'СЕТ СН'!$F$9-'СЕТ СН'!$F$26</f>
        <v>788.71010928999999</v>
      </c>
      <c r="N37" s="36">
        <f>SUMIFS(СВЦЭМ!$D$39:$D$782,СВЦЭМ!$A$39:$A$782,$A37,СВЦЭМ!$B$39:$B$782,N$11)+'СЕТ СН'!$F$14+СВЦЭМ!$D$10+'СЕТ СН'!$F$8*'СЕТ СН'!$F$9-'СЕТ СН'!$F$26</f>
        <v>836.11768856000003</v>
      </c>
      <c r="O37" s="36">
        <f>SUMIFS(СВЦЭМ!$D$39:$D$782,СВЦЭМ!$A$39:$A$782,$A37,СВЦЭМ!$B$39:$B$782,O$11)+'СЕТ СН'!$F$14+СВЦЭМ!$D$10+'СЕТ СН'!$F$8*'СЕТ СН'!$F$9-'СЕТ СН'!$F$26</f>
        <v>844.29009025999994</v>
      </c>
      <c r="P37" s="36">
        <f>SUMIFS(СВЦЭМ!$D$39:$D$782,СВЦЭМ!$A$39:$A$782,$A37,СВЦЭМ!$B$39:$B$782,P$11)+'СЕТ СН'!$F$14+СВЦЭМ!$D$10+'СЕТ СН'!$F$8*'СЕТ СН'!$F$9-'СЕТ СН'!$F$26</f>
        <v>846.46301347000008</v>
      </c>
      <c r="Q37" s="36">
        <f>SUMIFS(СВЦЭМ!$D$39:$D$782,СВЦЭМ!$A$39:$A$782,$A37,СВЦЭМ!$B$39:$B$782,Q$11)+'СЕТ СН'!$F$14+СВЦЭМ!$D$10+'СЕТ СН'!$F$8*'СЕТ СН'!$F$9-'СЕТ СН'!$F$26</f>
        <v>845.94813243999988</v>
      </c>
      <c r="R37" s="36">
        <f>SUMIFS(СВЦЭМ!$D$39:$D$782,СВЦЭМ!$A$39:$A$782,$A37,СВЦЭМ!$B$39:$B$782,R$11)+'СЕТ СН'!$F$14+СВЦЭМ!$D$10+'СЕТ СН'!$F$8*'СЕТ СН'!$F$9-'СЕТ СН'!$F$26</f>
        <v>804.01412436999999</v>
      </c>
      <c r="S37" s="36">
        <f>SUMIFS(СВЦЭМ!$D$39:$D$782,СВЦЭМ!$A$39:$A$782,$A37,СВЦЭМ!$B$39:$B$782,S$11)+'СЕТ СН'!$F$14+СВЦЭМ!$D$10+'СЕТ СН'!$F$8*'СЕТ СН'!$F$9-'СЕТ СН'!$F$26</f>
        <v>773.27634777000003</v>
      </c>
      <c r="T37" s="36">
        <f>SUMIFS(СВЦЭМ!$D$39:$D$782,СВЦЭМ!$A$39:$A$782,$A37,СВЦЭМ!$B$39:$B$782,T$11)+'СЕТ СН'!$F$14+СВЦЭМ!$D$10+'СЕТ СН'!$F$8*'СЕТ СН'!$F$9-'СЕТ СН'!$F$26</f>
        <v>762.47961899999996</v>
      </c>
      <c r="U37" s="36">
        <f>SUMIFS(СВЦЭМ!$D$39:$D$782,СВЦЭМ!$A$39:$A$782,$A37,СВЦЭМ!$B$39:$B$782,U$11)+'СЕТ СН'!$F$14+СВЦЭМ!$D$10+'СЕТ СН'!$F$8*'СЕТ СН'!$F$9-'СЕТ СН'!$F$26</f>
        <v>764.23901316999991</v>
      </c>
      <c r="V37" s="36">
        <f>SUMIFS(СВЦЭМ!$D$39:$D$782,СВЦЭМ!$A$39:$A$782,$A37,СВЦЭМ!$B$39:$B$782,V$11)+'СЕТ СН'!$F$14+СВЦЭМ!$D$10+'СЕТ СН'!$F$8*'СЕТ СН'!$F$9-'СЕТ СН'!$F$26</f>
        <v>761.76651274999995</v>
      </c>
      <c r="W37" s="36">
        <f>SUMIFS(СВЦЭМ!$D$39:$D$782,СВЦЭМ!$A$39:$A$782,$A37,СВЦЭМ!$B$39:$B$782,W$11)+'СЕТ СН'!$F$14+СВЦЭМ!$D$10+'СЕТ СН'!$F$8*'СЕТ СН'!$F$9-'СЕТ СН'!$F$26</f>
        <v>775.0865402899999</v>
      </c>
      <c r="X37" s="36">
        <f>SUMIFS(СВЦЭМ!$D$39:$D$782,СВЦЭМ!$A$39:$A$782,$A37,СВЦЭМ!$B$39:$B$782,X$11)+'СЕТ СН'!$F$14+СВЦЭМ!$D$10+'СЕТ СН'!$F$8*'СЕТ СН'!$F$9-'СЕТ СН'!$F$26</f>
        <v>764.65294597000002</v>
      </c>
      <c r="Y37" s="36">
        <f>SUMIFS(СВЦЭМ!$D$39:$D$782,СВЦЭМ!$A$39:$A$782,$A37,СВЦЭМ!$B$39:$B$782,Y$11)+'СЕТ СН'!$F$14+СВЦЭМ!$D$10+'СЕТ СН'!$F$8*'СЕТ СН'!$F$9-'СЕТ СН'!$F$26</f>
        <v>723.2710535199999</v>
      </c>
    </row>
    <row r="38" spans="1:27" ht="15.75" x14ac:dyDescent="0.2">
      <c r="A38" s="35">
        <f t="shared" si="0"/>
        <v>44374</v>
      </c>
      <c r="B38" s="36">
        <f>SUMIFS(СВЦЭМ!$D$39:$D$782,СВЦЭМ!$A$39:$A$782,$A38,СВЦЭМ!$B$39:$B$782,B$11)+'СЕТ СН'!$F$14+СВЦЭМ!$D$10+'СЕТ СН'!$F$8*'СЕТ СН'!$F$9-'СЕТ СН'!$F$26</f>
        <v>744.22348970999997</v>
      </c>
      <c r="C38" s="36">
        <f>SUMIFS(СВЦЭМ!$D$39:$D$782,СВЦЭМ!$A$39:$A$782,$A38,СВЦЭМ!$B$39:$B$782,C$11)+'СЕТ СН'!$F$14+СВЦЭМ!$D$10+'СЕТ СН'!$F$8*'СЕТ СН'!$F$9-'СЕТ СН'!$F$26</f>
        <v>798.48627717999989</v>
      </c>
      <c r="D38" s="36">
        <f>SUMIFS(СВЦЭМ!$D$39:$D$782,СВЦЭМ!$A$39:$A$782,$A38,СВЦЭМ!$B$39:$B$782,D$11)+'СЕТ СН'!$F$14+СВЦЭМ!$D$10+'СЕТ СН'!$F$8*'СЕТ СН'!$F$9-'СЕТ СН'!$F$26</f>
        <v>868.38149778999991</v>
      </c>
      <c r="E38" s="36">
        <f>SUMIFS(СВЦЭМ!$D$39:$D$782,СВЦЭМ!$A$39:$A$782,$A38,СВЦЭМ!$B$39:$B$782,E$11)+'СЕТ СН'!$F$14+СВЦЭМ!$D$10+'СЕТ СН'!$F$8*'СЕТ СН'!$F$9-'СЕТ СН'!$F$26</f>
        <v>887.60262207999995</v>
      </c>
      <c r="F38" s="36">
        <f>SUMIFS(СВЦЭМ!$D$39:$D$782,СВЦЭМ!$A$39:$A$782,$A38,СВЦЭМ!$B$39:$B$782,F$11)+'СЕТ СН'!$F$14+СВЦЭМ!$D$10+'СЕТ СН'!$F$8*'СЕТ СН'!$F$9-'СЕТ СН'!$F$26</f>
        <v>892.4598393199999</v>
      </c>
      <c r="G38" s="36">
        <f>SUMIFS(СВЦЭМ!$D$39:$D$782,СВЦЭМ!$A$39:$A$782,$A38,СВЦЭМ!$B$39:$B$782,G$11)+'СЕТ СН'!$F$14+СВЦЭМ!$D$10+'СЕТ СН'!$F$8*'СЕТ СН'!$F$9-'СЕТ СН'!$F$26</f>
        <v>890.88598124999999</v>
      </c>
      <c r="H38" s="36">
        <f>SUMIFS(СВЦЭМ!$D$39:$D$782,СВЦЭМ!$A$39:$A$782,$A38,СВЦЭМ!$B$39:$B$782,H$11)+'СЕТ СН'!$F$14+СВЦЭМ!$D$10+'СЕТ СН'!$F$8*'СЕТ СН'!$F$9-'СЕТ СН'!$F$26</f>
        <v>872.41170420000003</v>
      </c>
      <c r="I38" s="36">
        <f>SUMIFS(СВЦЭМ!$D$39:$D$782,СВЦЭМ!$A$39:$A$782,$A38,СВЦЭМ!$B$39:$B$782,I$11)+'СЕТ СН'!$F$14+СВЦЭМ!$D$10+'СЕТ СН'!$F$8*'СЕТ СН'!$F$9-'СЕТ СН'!$F$26</f>
        <v>792.32024455999999</v>
      </c>
      <c r="J38" s="36">
        <f>SUMIFS(СВЦЭМ!$D$39:$D$782,СВЦЭМ!$A$39:$A$782,$A38,СВЦЭМ!$B$39:$B$782,J$11)+'СЕТ СН'!$F$14+СВЦЭМ!$D$10+'СЕТ СН'!$F$8*'СЕТ СН'!$F$9-'СЕТ СН'!$F$26</f>
        <v>744.74758874000008</v>
      </c>
      <c r="K38" s="36">
        <f>SUMIFS(СВЦЭМ!$D$39:$D$782,СВЦЭМ!$A$39:$A$782,$A38,СВЦЭМ!$B$39:$B$782,K$11)+'СЕТ СН'!$F$14+СВЦЭМ!$D$10+'СЕТ СН'!$F$8*'СЕТ СН'!$F$9-'СЕТ СН'!$F$26</f>
        <v>741.83974880000005</v>
      </c>
      <c r="L38" s="36">
        <f>SUMIFS(СВЦЭМ!$D$39:$D$782,СВЦЭМ!$A$39:$A$782,$A38,СВЦЭМ!$B$39:$B$782,L$11)+'СЕТ СН'!$F$14+СВЦЭМ!$D$10+'СЕТ СН'!$F$8*'СЕТ СН'!$F$9-'СЕТ СН'!$F$26</f>
        <v>731.48639544000002</v>
      </c>
      <c r="M38" s="36">
        <f>SUMIFS(СВЦЭМ!$D$39:$D$782,СВЦЭМ!$A$39:$A$782,$A38,СВЦЭМ!$B$39:$B$782,M$11)+'СЕТ СН'!$F$14+СВЦЭМ!$D$10+'СЕТ СН'!$F$8*'СЕТ СН'!$F$9-'СЕТ СН'!$F$26</f>
        <v>753.67274062000001</v>
      </c>
      <c r="N38" s="36">
        <f>SUMIFS(СВЦЭМ!$D$39:$D$782,СВЦЭМ!$A$39:$A$782,$A38,СВЦЭМ!$B$39:$B$782,N$11)+'СЕТ СН'!$F$14+СВЦЭМ!$D$10+'СЕТ СН'!$F$8*'СЕТ СН'!$F$9-'СЕТ СН'!$F$26</f>
        <v>816.37031243999991</v>
      </c>
      <c r="O38" s="36">
        <f>SUMIFS(СВЦЭМ!$D$39:$D$782,СВЦЭМ!$A$39:$A$782,$A38,СВЦЭМ!$B$39:$B$782,O$11)+'СЕТ СН'!$F$14+СВЦЭМ!$D$10+'СЕТ СН'!$F$8*'СЕТ СН'!$F$9-'СЕТ СН'!$F$26</f>
        <v>869.55480661999991</v>
      </c>
      <c r="P38" s="36">
        <f>SUMIFS(СВЦЭМ!$D$39:$D$782,СВЦЭМ!$A$39:$A$782,$A38,СВЦЭМ!$B$39:$B$782,P$11)+'СЕТ СН'!$F$14+СВЦЭМ!$D$10+'СЕТ СН'!$F$8*'СЕТ СН'!$F$9-'СЕТ СН'!$F$26</f>
        <v>876.93176853</v>
      </c>
      <c r="Q38" s="36">
        <f>SUMIFS(СВЦЭМ!$D$39:$D$782,СВЦЭМ!$A$39:$A$782,$A38,СВЦЭМ!$B$39:$B$782,Q$11)+'СЕТ СН'!$F$14+СВЦЭМ!$D$10+'СЕТ СН'!$F$8*'СЕТ СН'!$F$9-'СЕТ СН'!$F$26</f>
        <v>878.32776396999998</v>
      </c>
      <c r="R38" s="36">
        <f>SUMIFS(СВЦЭМ!$D$39:$D$782,СВЦЭМ!$A$39:$A$782,$A38,СВЦЭМ!$B$39:$B$782,R$11)+'СЕТ СН'!$F$14+СВЦЭМ!$D$10+'СЕТ СН'!$F$8*'СЕТ СН'!$F$9-'СЕТ СН'!$F$26</f>
        <v>839.37845061000007</v>
      </c>
      <c r="S38" s="36">
        <f>SUMIFS(СВЦЭМ!$D$39:$D$782,СВЦЭМ!$A$39:$A$782,$A38,СВЦЭМ!$B$39:$B$782,S$11)+'СЕТ СН'!$F$14+СВЦЭМ!$D$10+'СЕТ СН'!$F$8*'СЕТ СН'!$F$9-'СЕТ СН'!$F$26</f>
        <v>779.73382330999993</v>
      </c>
      <c r="T38" s="36">
        <f>SUMIFS(СВЦЭМ!$D$39:$D$782,СВЦЭМ!$A$39:$A$782,$A38,СВЦЭМ!$B$39:$B$782,T$11)+'СЕТ СН'!$F$14+СВЦЭМ!$D$10+'СЕТ СН'!$F$8*'СЕТ СН'!$F$9-'СЕТ СН'!$F$26</f>
        <v>742.15871962000006</v>
      </c>
      <c r="U38" s="36">
        <f>SUMIFS(СВЦЭМ!$D$39:$D$782,СВЦЭМ!$A$39:$A$782,$A38,СВЦЭМ!$B$39:$B$782,U$11)+'СЕТ СН'!$F$14+СВЦЭМ!$D$10+'СЕТ СН'!$F$8*'СЕТ СН'!$F$9-'СЕТ СН'!$F$26</f>
        <v>734.76193411000008</v>
      </c>
      <c r="V38" s="36">
        <f>SUMIFS(СВЦЭМ!$D$39:$D$782,СВЦЭМ!$A$39:$A$782,$A38,СВЦЭМ!$B$39:$B$782,V$11)+'СЕТ СН'!$F$14+СВЦЭМ!$D$10+'СЕТ СН'!$F$8*'СЕТ СН'!$F$9-'СЕТ СН'!$F$26</f>
        <v>718.61960677000002</v>
      </c>
      <c r="W38" s="36">
        <f>SUMIFS(СВЦЭМ!$D$39:$D$782,СВЦЭМ!$A$39:$A$782,$A38,СВЦЭМ!$B$39:$B$782,W$11)+'СЕТ СН'!$F$14+СВЦЭМ!$D$10+'СЕТ СН'!$F$8*'СЕТ СН'!$F$9-'СЕТ СН'!$F$26</f>
        <v>719.45238141000004</v>
      </c>
      <c r="X38" s="36">
        <f>SUMIFS(СВЦЭМ!$D$39:$D$782,СВЦЭМ!$A$39:$A$782,$A38,СВЦЭМ!$B$39:$B$782,X$11)+'СЕТ СН'!$F$14+СВЦЭМ!$D$10+'СЕТ СН'!$F$8*'СЕТ СН'!$F$9-'СЕТ СН'!$F$26</f>
        <v>717.04130458999998</v>
      </c>
      <c r="Y38" s="36">
        <f>SUMIFS(СВЦЭМ!$D$39:$D$782,СВЦЭМ!$A$39:$A$782,$A38,СВЦЭМ!$B$39:$B$782,Y$11)+'СЕТ СН'!$F$14+СВЦЭМ!$D$10+'СЕТ СН'!$F$8*'СЕТ СН'!$F$9-'СЕТ СН'!$F$26</f>
        <v>719.82845511999994</v>
      </c>
    </row>
    <row r="39" spans="1:27" ht="15.75" x14ac:dyDescent="0.2">
      <c r="A39" s="35">
        <f t="shared" si="0"/>
        <v>44375</v>
      </c>
      <c r="B39" s="36">
        <f>SUMIFS(СВЦЭМ!$D$39:$D$782,СВЦЭМ!$A$39:$A$782,$A39,СВЦЭМ!$B$39:$B$782,B$11)+'СЕТ СН'!$F$14+СВЦЭМ!$D$10+'СЕТ СН'!$F$8*'СЕТ СН'!$F$9-'СЕТ СН'!$F$26</f>
        <v>766.11409552000009</v>
      </c>
      <c r="C39" s="36">
        <f>SUMIFS(СВЦЭМ!$D$39:$D$782,СВЦЭМ!$A$39:$A$782,$A39,СВЦЭМ!$B$39:$B$782,C$11)+'СЕТ СН'!$F$14+СВЦЭМ!$D$10+'СЕТ СН'!$F$8*'СЕТ СН'!$F$9-'СЕТ СН'!$F$26</f>
        <v>844.76018625000006</v>
      </c>
      <c r="D39" s="36">
        <f>SUMIFS(СВЦЭМ!$D$39:$D$782,СВЦЭМ!$A$39:$A$782,$A39,СВЦЭМ!$B$39:$B$782,D$11)+'СЕТ СН'!$F$14+СВЦЭМ!$D$10+'СЕТ СН'!$F$8*'СЕТ СН'!$F$9-'СЕТ СН'!$F$26</f>
        <v>856.61172661000001</v>
      </c>
      <c r="E39" s="36">
        <f>SUMIFS(СВЦЭМ!$D$39:$D$782,СВЦЭМ!$A$39:$A$782,$A39,СВЦЭМ!$B$39:$B$782,E$11)+'СЕТ СН'!$F$14+СВЦЭМ!$D$10+'СЕТ СН'!$F$8*'СЕТ СН'!$F$9-'СЕТ СН'!$F$26</f>
        <v>868.72026781</v>
      </c>
      <c r="F39" s="36">
        <f>SUMIFS(СВЦЭМ!$D$39:$D$782,СВЦЭМ!$A$39:$A$782,$A39,СВЦЭМ!$B$39:$B$782,F$11)+'СЕТ СН'!$F$14+СВЦЭМ!$D$10+'СЕТ СН'!$F$8*'СЕТ СН'!$F$9-'СЕТ СН'!$F$26</f>
        <v>867.23878824999997</v>
      </c>
      <c r="G39" s="36">
        <f>SUMIFS(СВЦЭМ!$D$39:$D$782,СВЦЭМ!$A$39:$A$782,$A39,СВЦЭМ!$B$39:$B$782,G$11)+'СЕТ СН'!$F$14+СВЦЭМ!$D$10+'СЕТ СН'!$F$8*'СЕТ СН'!$F$9-'СЕТ СН'!$F$26</f>
        <v>853.98772351999992</v>
      </c>
      <c r="H39" s="36">
        <f>SUMIFS(СВЦЭМ!$D$39:$D$782,СВЦЭМ!$A$39:$A$782,$A39,СВЦЭМ!$B$39:$B$782,H$11)+'СЕТ СН'!$F$14+СВЦЭМ!$D$10+'СЕТ СН'!$F$8*'СЕТ СН'!$F$9-'СЕТ СН'!$F$26</f>
        <v>856.41650763999996</v>
      </c>
      <c r="I39" s="36">
        <f>SUMIFS(СВЦЭМ!$D$39:$D$782,СВЦЭМ!$A$39:$A$782,$A39,СВЦЭМ!$B$39:$B$782,I$11)+'СЕТ СН'!$F$14+СВЦЭМ!$D$10+'СЕТ СН'!$F$8*'СЕТ СН'!$F$9-'СЕТ СН'!$F$26</f>
        <v>902.97824994000007</v>
      </c>
      <c r="J39" s="36">
        <f>SUMIFS(СВЦЭМ!$D$39:$D$782,СВЦЭМ!$A$39:$A$782,$A39,СВЦЭМ!$B$39:$B$782,J$11)+'СЕТ СН'!$F$14+СВЦЭМ!$D$10+'СЕТ СН'!$F$8*'СЕТ СН'!$F$9-'СЕТ СН'!$F$26</f>
        <v>836.06401551999988</v>
      </c>
      <c r="K39" s="36">
        <f>SUMIFS(СВЦЭМ!$D$39:$D$782,СВЦЭМ!$A$39:$A$782,$A39,СВЦЭМ!$B$39:$B$782,K$11)+'СЕТ СН'!$F$14+СВЦЭМ!$D$10+'СЕТ СН'!$F$8*'СЕТ СН'!$F$9-'СЕТ СН'!$F$26</f>
        <v>794.13752608000004</v>
      </c>
      <c r="L39" s="36">
        <f>SUMIFS(СВЦЭМ!$D$39:$D$782,СВЦЭМ!$A$39:$A$782,$A39,СВЦЭМ!$B$39:$B$782,L$11)+'СЕТ СН'!$F$14+СВЦЭМ!$D$10+'СЕТ СН'!$F$8*'СЕТ СН'!$F$9-'СЕТ СН'!$F$26</f>
        <v>763.40973303999999</v>
      </c>
      <c r="M39" s="36">
        <f>SUMIFS(СВЦЭМ!$D$39:$D$782,СВЦЭМ!$A$39:$A$782,$A39,СВЦЭМ!$B$39:$B$782,M$11)+'СЕТ СН'!$F$14+СВЦЭМ!$D$10+'СЕТ СН'!$F$8*'СЕТ СН'!$F$9-'СЕТ СН'!$F$26</f>
        <v>797.44647123000004</v>
      </c>
      <c r="N39" s="36">
        <f>SUMIFS(СВЦЭМ!$D$39:$D$782,СВЦЭМ!$A$39:$A$782,$A39,СВЦЭМ!$B$39:$B$782,N$11)+'СЕТ СН'!$F$14+СВЦЭМ!$D$10+'СЕТ СН'!$F$8*'СЕТ СН'!$F$9-'СЕТ СН'!$F$26</f>
        <v>867.05067403999988</v>
      </c>
      <c r="O39" s="36">
        <f>SUMIFS(СВЦЭМ!$D$39:$D$782,СВЦЭМ!$A$39:$A$782,$A39,СВЦЭМ!$B$39:$B$782,O$11)+'СЕТ СН'!$F$14+СВЦЭМ!$D$10+'СЕТ СН'!$F$8*'СЕТ СН'!$F$9-'СЕТ СН'!$F$26</f>
        <v>898.09076499999992</v>
      </c>
      <c r="P39" s="36">
        <f>SUMIFS(СВЦЭМ!$D$39:$D$782,СВЦЭМ!$A$39:$A$782,$A39,СВЦЭМ!$B$39:$B$782,P$11)+'СЕТ СН'!$F$14+СВЦЭМ!$D$10+'СЕТ СН'!$F$8*'СЕТ СН'!$F$9-'СЕТ СН'!$F$26</f>
        <v>902.39188689999992</v>
      </c>
      <c r="Q39" s="36">
        <f>SUMIFS(СВЦЭМ!$D$39:$D$782,СВЦЭМ!$A$39:$A$782,$A39,СВЦЭМ!$B$39:$B$782,Q$11)+'СЕТ СН'!$F$14+СВЦЭМ!$D$10+'СЕТ СН'!$F$8*'СЕТ СН'!$F$9-'СЕТ СН'!$F$26</f>
        <v>895.39323265999997</v>
      </c>
      <c r="R39" s="36">
        <f>SUMIFS(СВЦЭМ!$D$39:$D$782,СВЦЭМ!$A$39:$A$782,$A39,СВЦЭМ!$B$39:$B$782,R$11)+'СЕТ СН'!$F$14+СВЦЭМ!$D$10+'СЕТ СН'!$F$8*'СЕТ СН'!$F$9-'СЕТ СН'!$F$26</f>
        <v>860.11514979999993</v>
      </c>
      <c r="S39" s="36">
        <f>SUMIFS(СВЦЭМ!$D$39:$D$782,СВЦЭМ!$A$39:$A$782,$A39,СВЦЭМ!$B$39:$B$782,S$11)+'СЕТ СН'!$F$14+СВЦЭМ!$D$10+'СЕТ СН'!$F$8*'СЕТ СН'!$F$9-'СЕТ СН'!$F$26</f>
        <v>819.06667769000001</v>
      </c>
      <c r="T39" s="36">
        <f>SUMIFS(СВЦЭМ!$D$39:$D$782,СВЦЭМ!$A$39:$A$782,$A39,СВЦЭМ!$B$39:$B$782,T$11)+'СЕТ СН'!$F$14+СВЦЭМ!$D$10+'СЕТ СН'!$F$8*'СЕТ СН'!$F$9-'СЕТ СН'!$F$26</f>
        <v>760.21719787999996</v>
      </c>
      <c r="U39" s="36">
        <f>SUMIFS(СВЦЭМ!$D$39:$D$782,СВЦЭМ!$A$39:$A$782,$A39,СВЦЭМ!$B$39:$B$782,U$11)+'СЕТ СН'!$F$14+СВЦЭМ!$D$10+'СЕТ СН'!$F$8*'СЕТ СН'!$F$9-'СЕТ СН'!$F$26</f>
        <v>766.79894710000008</v>
      </c>
      <c r="V39" s="36">
        <f>SUMIFS(СВЦЭМ!$D$39:$D$782,СВЦЭМ!$A$39:$A$782,$A39,СВЦЭМ!$B$39:$B$782,V$11)+'СЕТ СН'!$F$14+СВЦЭМ!$D$10+'СЕТ СН'!$F$8*'СЕТ СН'!$F$9-'СЕТ СН'!$F$26</f>
        <v>743.01536702999988</v>
      </c>
      <c r="W39" s="36">
        <f>SUMIFS(СВЦЭМ!$D$39:$D$782,СВЦЭМ!$A$39:$A$782,$A39,СВЦЭМ!$B$39:$B$782,W$11)+'СЕТ СН'!$F$14+СВЦЭМ!$D$10+'СЕТ СН'!$F$8*'СЕТ СН'!$F$9-'СЕТ СН'!$F$26</f>
        <v>752.58288500000003</v>
      </c>
      <c r="X39" s="36">
        <f>SUMIFS(СВЦЭМ!$D$39:$D$782,СВЦЭМ!$A$39:$A$782,$A39,СВЦЭМ!$B$39:$B$782,X$11)+'СЕТ СН'!$F$14+СВЦЭМ!$D$10+'СЕТ СН'!$F$8*'СЕТ СН'!$F$9-'СЕТ СН'!$F$26</f>
        <v>764.57869839</v>
      </c>
      <c r="Y39" s="36">
        <f>SUMIFS(СВЦЭМ!$D$39:$D$782,СВЦЭМ!$A$39:$A$782,$A39,СВЦЭМ!$B$39:$B$782,Y$11)+'СЕТ СН'!$F$14+СВЦЭМ!$D$10+'СЕТ СН'!$F$8*'СЕТ СН'!$F$9-'СЕТ СН'!$F$26</f>
        <v>807.51105955999992</v>
      </c>
    </row>
    <row r="40" spans="1:27" ht="15.75" x14ac:dyDescent="0.2">
      <c r="A40" s="35">
        <f t="shared" si="0"/>
        <v>44376</v>
      </c>
      <c r="B40" s="36">
        <f>SUMIFS(СВЦЭМ!$D$39:$D$782,СВЦЭМ!$A$39:$A$782,$A40,СВЦЭМ!$B$39:$B$782,B$11)+'СЕТ СН'!$F$14+СВЦЭМ!$D$10+'СЕТ СН'!$F$8*'СЕТ СН'!$F$9-'СЕТ СН'!$F$26</f>
        <v>800.77262571999995</v>
      </c>
      <c r="C40" s="36">
        <f>SUMIFS(СВЦЭМ!$D$39:$D$782,СВЦЭМ!$A$39:$A$782,$A40,СВЦЭМ!$B$39:$B$782,C$11)+'СЕТ СН'!$F$14+СВЦЭМ!$D$10+'СЕТ СН'!$F$8*'СЕТ СН'!$F$9-'СЕТ СН'!$F$26</f>
        <v>837.35572124999999</v>
      </c>
      <c r="D40" s="36">
        <f>SUMIFS(СВЦЭМ!$D$39:$D$782,СВЦЭМ!$A$39:$A$782,$A40,СВЦЭМ!$B$39:$B$782,D$11)+'СЕТ СН'!$F$14+СВЦЭМ!$D$10+'СЕТ СН'!$F$8*'СЕТ СН'!$F$9-'СЕТ СН'!$F$26</f>
        <v>850.56277172999989</v>
      </c>
      <c r="E40" s="36">
        <f>SUMIFS(СВЦЭМ!$D$39:$D$782,СВЦЭМ!$A$39:$A$782,$A40,СВЦЭМ!$B$39:$B$782,E$11)+'СЕТ СН'!$F$14+СВЦЭМ!$D$10+'СЕТ СН'!$F$8*'СЕТ СН'!$F$9-'СЕТ СН'!$F$26</f>
        <v>867.72953845000006</v>
      </c>
      <c r="F40" s="36">
        <f>SUMIFS(СВЦЭМ!$D$39:$D$782,СВЦЭМ!$A$39:$A$782,$A40,СВЦЭМ!$B$39:$B$782,F$11)+'СЕТ СН'!$F$14+СВЦЭМ!$D$10+'СЕТ СН'!$F$8*'СЕТ СН'!$F$9-'СЕТ СН'!$F$26</f>
        <v>867.34052636000001</v>
      </c>
      <c r="G40" s="36">
        <f>SUMIFS(СВЦЭМ!$D$39:$D$782,СВЦЭМ!$A$39:$A$782,$A40,СВЦЭМ!$B$39:$B$782,G$11)+'СЕТ СН'!$F$14+СВЦЭМ!$D$10+'СЕТ СН'!$F$8*'СЕТ СН'!$F$9-'СЕТ СН'!$F$26</f>
        <v>858.9510204799999</v>
      </c>
      <c r="H40" s="36">
        <f>SUMIFS(СВЦЭМ!$D$39:$D$782,СВЦЭМ!$A$39:$A$782,$A40,СВЦЭМ!$B$39:$B$782,H$11)+'СЕТ СН'!$F$14+СВЦЭМ!$D$10+'СЕТ СН'!$F$8*'СЕТ СН'!$F$9-'СЕТ СН'!$F$26</f>
        <v>851.15667162999989</v>
      </c>
      <c r="I40" s="36">
        <f>SUMIFS(СВЦЭМ!$D$39:$D$782,СВЦЭМ!$A$39:$A$782,$A40,СВЦЭМ!$B$39:$B$782,I$11)+'СЕТ СН'!$F$14+СВЦЭМ!$D$10+'СЕТ СН'!$F$8*'СЕТ СН'!$F$9-'СЕТ СН'!$F$26</f>
        <v>886.78508684999997</v>
      </c>
      <c r="J40" s="36">
        <f>SUMIFS(СВЦЭМ!$D$39:$D$782,СВЦЭМ!$A$39:$A$782,$A40,СВЦЭМ!$B$39:$B$782,J$11)+'СЕТ СН'!$F$14+СВЦЭМ!$D$10+'СЕТ СН'!$F$8*'СЕТ СН'!$F$9-'СЕТ СН'!$F$26</f>
        <v>828.45495465999988</v>
      </c>
      <c r="K40" s="36">
        <f>SUMIFS(СВЦЭМ!$D$39:$D$782,СВЦЭМ!$A$39:$A$782,$A40,СВЦЭМ!$B$39:$B$782,K$11)+'СЕТ СН'!$F$14+СВЦЭМ!$D$10+'СЕТ СН'!$F$8*'СЕТ СН'!$F$9-'СЕТ СН'!$F$26</f>
        <v>791.6139820599999</v>
      </c>
      <c r="L40" s="36">
        <f>SUMIFS(СВЦЭМ!$D$39:$D$782,СВЦЭМ!$A$39:$A$782,$A40,СВЦЭМ!$B$39:$B$782,L$11)+'СЕТ СН'!$F$14+СВЦЭМ!$D$10+'СЕТ СН'!$F$8*'СЕТ СН'!$F$9-'СЕТ СН'!$F$26</f>
        <v>762.18556274000002</v>
      </c>
      <c r="M40" s="36">
        <f>SUMIFS(СВЦЭМ!$D$39:$D$782,СВЦЭМ!$A$39:$A$782,$A40,СВЦЭМ!$B$39:$B$782,M$11)+'СЕТ СН'!$F$14+СВЦЭМ!$D$10+'СЕТ СН'!$F$8*'СЕТ СН'!$F$9-'СЕТ СН'!$F$26</f>
        <v>789.57869544000005</v>
      </c>
      <c r="N40" s="36">
        <f>SUMIFS(СВЦЭМ!$D$39:$D$782,СВЦЭМ!$A$39:$A$782,$A40,СВЦЭМ!$B$39:$B$782,N$11)+'СЕТ СН'!$F$14+СВЦЭМ!$D$10+'СЕТ СН'!$F$8*'СЕТ СН'!$F$9-'СЕТ СН'!$F$26</f>
        <v>860.9227374699999</v>
      </c>
      <c r="O40" s="36">
        <f>SUMIFS(СВЦЭМ!$D$39:$D$782,СВЦЭМ!$A$39:$A$782,$A40,СВЦЭМ!$B$39:$B$782,O$11)+'СЕТ СН'!$F$14+СВЦЭМ!$D$10+'СЕТ СН'!$F$8*'СЕТ СН'!$F$9-'СЕТ СН'!$F$26</f>
        <v>900.82133249999993</v>
      </c>
      <c r="P40" s="36">
        <f>SUMIFS(СВЦЭМ!$D$39:$D$782,СВЦЭМ!$A$39:$A$782,$A40,СВЦЭМ!$B$39:$B$782,P$11)+'СЕТ СН'!$F$14+СВЦЭМ!$D$10+'СЕТ СН'!$F$8*'СЕТ СН'!$F$9-'СЕТ СН'!$F$26</f>
        <v>907.40140161999989</v>
      </c>
      <c r="Q40" s="36">
        <f>SUMIFS(СВЦЭМ!$D$39:$D$782,СВЦЭМ!$A$39:$A$782,$A40,СВЦЭМ!$B$39:$B$782,Q$11)+'СЕТ СН'!$F$14+СВЦЭМ!$D$10+'СЕТ СН'!$F$8*'СЕТ СН'!$F$9-'СЕТ СН'!$F$26</f>
        <v>898.73147844000005</v>
      </c>
      <c r="R40" s="36">
        <f>SUMIFS(СВЦЭМ!$D$39:$D$782,СВЦЭМ!$A$39:$A$782,$A40,СВЦЭМ!$B$39:$B$782,R$11)+'СЕТ СН'!$F$14+СВЦЭМ!$D$10+'СЕТ СН'!$F$8*'СЕТ СН'!$F$9-'СЕТ СН'!$F$26</f>
        <v>869.42106295000008</v>
      </c>
      <c r="S40" s="36">
        <f>SUMIFS(СВЦЭМ!$D$39:$D$782,СВЦЭМ!$A$39:$A$782,$A40,СВЦЭМ!$B$39:$B$782,S$11)+'СЕТ СН'!$F$14+СВЦЭМ!$D$10+'СЕТ СН'!$F$8*'СЕТ СН'!$F$9-'СЕТ СН'!$F$26</f>
        <v>823.12770045999991</v>
      </c>
      <c r="T40" s="36">
        <f>SUMIFS(СВЦЭМ!$D$39:$D$782,СВЦЭМ!$A$39:$A$782,$A40,СВЦЭМ!$B$39:$B$782,T$11)+'СЕТ СН'!$F$14+СВЦЭМ!$D$10+'СЕТ СН'!$F$8*'СЕТ СН'!$F$9-'СЕТ СН'!$F$26</f>
        <v>772.66946308000001</v>
      </c>
      <c r="U40" s="36">
        <f>SUMIFS(СВЦЭМ!$D$39:$D$782,СВЦЭМ!$A$39:$A$782,$A40,СВЦЭМ!$B$39:$B$782,U$11)+'СЕТ СН'!$F$14+СВЦЭМ!$D$10+'СЕТ СН'!$F$8*'СЕТ СН'!$F$9-'СЕТ СН'!$F$26</f>
        <v>770.15238838999994</v>
      </c>
      <c r="V40" s="36">
        <f>SUMIFS(СВЦЭМ!$D$39:$D$782,СВЦЭМ!$A$39:$A$782,$A40,СВЦЭМ!$B$39:$B$782,V$11)+'СЕТ СН'!$F$14+СВЦЭМ!$D$10+'СЕТ СН'!$F$8*'СЕТ СН'!$F$9-'СЕТ СН'!$F$26</f>
        <v>743.65375816999995</v>
      </c>
      <c r="W40" s="36">
        <f>SUMIFS(СВЦЭМ!$D$39:$D$782,СВЦЭМ!$A$39:$A$782,$A40,СВЦЭМ!$B$39:$B$782,W$11)+'СЕТ СН'!$F$14+СВЦЭМ!$D$10+'СЕТ СН'!$F$8*'СЕТ СН'!$F$9-'СЕТ СН'!$F$26</f>
        <v>753.26101130999996</v>
      </c>
      <c r="X40" s="36">
        <f>SUMIFS(СВЦЭМ!$D$39:$D$782,СВЦЭМ!$A$39:$A$782,$A40,СВЦЭМ!$B$39:$B$782,X$11)+'СЕТ СН'!$F$14+СВЦЭМ!$D$10+'СЕТ СН'!$F$8*'СЕТ СН'!$F$9-'СЕТ СН'!$F$26</f>
        <v>766.41450280000004</v>
      </c>
      <c r="Y40" s="36">
        <f>SUMIFS(СВЦЭМ!$D$39:$D$782,СВЦЭМ!$A$39:$A$782,$A40,СВЦЭМ!$B$39:$B$782,Y$11)+'СЕТ СН'!$F$14+СВЦЭМ!$D$10+'СЕТ СН'!$F$8*'СЕТ СН'!$F$9-'СЕТ СН'!$F$26</f>
        <v>801.87403287999996</v>
      </c>
    </row>
    <row r="41" spans="1:27" ht="15.75" x14ac:dyDescent="0.2">
      <c r="A41" s="35">
        <f t="shared" si="0"/>
        <v>44377</v>
      </c>
      <c r="B41" s="36">
        <f>SUMIFS(СВЦЭМ!$D$39:$D$782,СВЦЭМ!$A$39:$A$782,$A41,СВЦЭМ!$B$39:$B$782,B$11)+'СЕТ СН'!$F$14+СВЦЭМ!$D$10+'СЕТ СН'!$F$8*'СЕТ СН'!$F$9-'СЕТ СН'!$F$26</f>
        <v>804.13938863999988</v>
      </c>
      <c r="C41" s="36">
        <f>SUMIFS(СВЦЭМ!$D$39:$D$782,СВЦЭМ!$A$39:$A$782,$A41,СВЦЭМ!$B$39:$B$782,C$11)+'СЕТ СН'!$F$14+СВЦЭМ!$D$10+'СЕТ СН'!$F$8*'СЕТ СН'!$F$9-'СЕТ СН'!$F$26</f>
        <v>898.18076081999993</v>
      </c>
      <c r="D41" s="36">
        <f>SUMIFS(СВЦЭМ!$D$39:$D$782,СВЦЭМ!$A$39:$A$782,$A41,СВЦЭМ!$B$39:$B$782,D$11)+'СЕТ СН'!$F$14+СВЦЭМ!$D$10+'СЕТ СН'!$F$8*'СЕТ СН'!$F$9-'СЕТ СН'!$F$26</f>
        <v>973.86291060000008</v>
      </c>
      <c r="E41" s="36">
        <f>SUMIFS(СВЦЭМ!$D$39:$D$782,СВЦЭМ!$A$39:$A$782,$A41,СВЦЭМ!$B$39:$B$782,E$11)+'СЕТ СН'!$F$14+СВЦЭМ!$D$10+'СЕТ СН'!$F$8*'СЕТ СН'!$F$9-'СЕТ СН'!$F$26</f>
        <v>971.35769933000006</v>
      </c>
      <c r="F41" s="36">
        <f>SUMIFS(СВЦЭМ!$D$39:$D$782,СВЦЭМ!$A$39:$A$782,$A41,СВЦЭМ!$B$39:$B$782,F$11)+'СЕТ СН'!$F$14+СВЦЭМ!$D$10+'СЕТ СН'!$F$8*'СЕТ СН'!$F$9-'СЕТ СН'!$F$26</f>
        <v>969.18204115000003</v>
      </c>
      <c r="G41" s="36">
        <f>SUMIFS(СВЦЭМ!$D$39:$D$782,СВЦЭМ!$A$39:$A$782,$A41,СВЦЭМ!$B$39:$B$782,G$11)+'СЕТ СН'!$F$14+СВЦЭМ!$D$10+'СЕТ СН'!$F$8*'СЕТ СН'!$F$9-'СЕТ СН'!$F$26</f>
        <v>969.44396735000009</v>
      </c>
      <c r="H41" s="36">
        <f>SUMIFS(СВЦЭМ!$D$39:$D$782,СВЦЭМ!$A$39:$A$782,$A41,СВЦЭМ!$B$39:$B$782,H$11)+'СЕТ СН'!$F$14+СВЦЭМ!$D$10+'СЕТ СН'!$F$8*'СЕТ СН'!$F$9-'СЕТ СН'!$F$26</f>
        <v>944.09805944999994</v>
      </c>
      <c r="I41" s="36">
        <f>SUMIFS(СВЦЭМ!$D$39:$D$782,СВЦЭМ!$A$39:$A$782,$A41,СВЦЭМ!$B$39:$B$782,I$11)+'СЕТ СН'!$F$14+СВЦЭМ!$D$10+'СЕТ СН'!$F$8*'СЕТ СН'!$F$9-'СЕТ СН'!$F$26</f>
        <v>852.71949975999996</v>
      </c>
      <c r="J41" s="36">
        <f>SUMIFS(СВЦЭМ!$D$39:$D$782,СВЦЭМ!$A$39:$A$782,$A41,СВЦЭМ!$B$39:$B$782,J$11)+'СЕТ СН'!$F$14+СВЦЭМ!$D$10+'СЕТ СН'!$F$8*'СЕТ СН'!$F$9-'СЕТ СН'!$F$26</f>
        <v>780.09043627000005</v>
      </c>
      <c r="K41" s="36">
        <f>SUMIFS(СВЦЭМ!$D$39:$D$782,СВЦЭМ!$A$39:$A$782,$A41,СВЦЭМ!$B$39:$B$782,K$11)+'СЕТ СН'!$F$14+СВЦЭМ!$D$10+'СЕТ СН'!$F$8*'СЕТ СН'!$F$9-'СЕТ СН'!$F$26</f>
        <v>737.51269961999992</v>
      </c>
      <c r="L41" s="36">
        <f>SUMIFS(СВЦЭМ!$D$39:$D$782,СВЦЭМ!$A$39:$A$782,$A41,СВЦЭМ!$B$39:$B$782,L$11)+'СЕТ СН'!$F$14+СВЦЭМ!$D$10+'СЕТ СН'!$F$8*'СЕТ СН'!$F$9-'СЕТ СН'!$F$26</f>
        <v>716.27790634000007</v>
      </c>
      <c r="M41" s="36">
        <f>SUMIFS(СВЦЭМ!$D$39:$D$782,СВЦЭМ!$A$39:$A$782,$A41,СВЦЭМ!$B$39:$B$782,M$11)+'СЕТ СН'!$F$14+СВЦЭМ!$D$10+'СЕТ СН'!$F$8*'СЕТ СН'!$F$9-'СЕТ СН'!$F$26</f>
        <v>746.97120558999995</v>
      </c>
      <c r="N41" s="36">
        <f>SUMIFS(СВЦЭМ!$D$39:$D$782,СВЦЭМ!$A$39:$A$782,$A41,СВЦЭМ!$B$39:$B$782,N$11)+'СЕТ СН'!$F$14+СВЦЭМ!$D$10+'СЕТ СН'!$F$8*'СЕТ СН'!$F$9-'СЕТ СН'!$F$26</f>
        <v>806.06389667000008</v>
      </c>
      <c r="O41" s="36">
        <f>SUMIFS(СВЦЭМ!$D$39:$D$782,СВЦЭМ!$A$39:$A$782,$A41,СВЦЭМ!$B$39:$B$782,O$11)+'СЕТ СН'!$F$14+СВЦЭМ!$D$10+'СЕТ СН'!$F$8*'СЕТ СН'!$F$9-'СЕТ СН'!$F$26</f>
        <v>850.19746314000008</v>
      </c>
      <c r="P41" s="36">
        <f>SUMIFS(СВЦЭМ!$D$39:$D$782,СВЦЭМ!$A$39:$A$782,$A41,СВЦЭМ!$B$39:$B$782,P$11)+'СЕТ СН'!$F$14+СВЦЭМ!$D$10+'СЕТ СН'!$F$8*'СЕТ СН'!$F$9-'СЕТ СН'!$F$26</f>
        <v>872.18566770000007</v>
      </c>
      <c r="Q41" s="36">
        <f>SUMIFS(СВЦЭМ!$D$39:$D$782,СВЦЭМ!$A$39:$A$782,$A41,СВЦЭМ!$B$39:$B$782,Q$11)+'СЕТ СН'!$F$14+СВЦЭМ!$D$10+'СЕТ СН'!$F$8*'СЕТ СН'!$F$9-'СЕТ СН'!$F$26</f>
        <v>856.52846197000008</v>
      </c>
      <c r="R41" s="36">
        <f>SUMIFS(СВЦЭМ!$D$39:$D$782,СВЦЭМ!$A$39:$A$782,$A41,СВЦЭМ!$B$39:$B$782,R$11)+'СЕТ СН'!$F$14+СВЦЭМ!$D$10+'СЕТ СН'!$F$8*'СЕТ СН'!$F$9-'СЕТ СН'!$F$26</f>
        <v>815.26269950999995</v>
      </c>
      <c r="S41" s="36">
        <f>SUMIFS(СВЦЭМ!$D$39:$D$782,СВЦЭМ!$A$39:$A$782,$A41,СВЦЭМ!$B$39:$B$782,S$11)+'СЕТ СН'!$F$14+СВЦЭМ!$D$10+'СЕТ СН'!$F$8*'СЕТ СН'!$F$9-'СЕТ СН'!$F$26</f>
        <v>761.75479532000008</v>
      </c>
      <c r="T41" s="36">
        <f>SUMIFS(СВЦЭМ!$D$39:$D$782,СВЦЭМ!$A$39:$A$782,$A41,СВЦЭМ!$B$39:$B$782,T$11)+'СЕТ СН'!$F$14+СВЦЭМ!$D$10+'СЕТ СН'!$F$8*'СЕТ СН'!$F$9-'СЕТ СН'!$F$26</f>
        <v>727.43979885999988</v>
      </c>
      <c r="U41" s="36">
        <f>SUMIFS(СВЦЭМ!$D$39:$D$782,СВЦЭМ!$A$39:$A$782,$A41,СВЦЭМ!$B$39:$B$782,U$11)+'СЕТ СН'!$F$14+СВЦЭМ!$D$10+'СЕТ СН'!$F$8*'СЕТ СН'!$F$9-'СЕТ СН'!$F$26</f>
        <v>729.32380607999994</v>
      </c>
      <c r="V41" s="36">
        <f>SUMIFS(СВЦЭМ!$D$39:$D$782,СВЦЭМ!$A$39:$A$782,$A41,СВЦЭМ!$B$39:$B$782,V$11)+'СЕТ СН'!$F$14+СВЦЭМ!$D$10+'СЕТ СН'!$F$8*'СЕТ СН'!$F$9-'СЕТ СН'!$F$26</f>
        <v>713.81067718000008</v>
      </c>
      <c r="W41" s="36">
        <f>SUMIFS(СВЦЭМ!$D$39:$D$782,СВЦЭМ!$A$39:$A$782,$A41,СВЦЭМ!$B$39:$B$782,W$11)+'СЕТ СН'!$F$14+СВЦЭМ!$D$10+'СЕТ СН'!$F$8*'СЕТ СН'!$F$9-'СЕТ СН'!$F$26</f>
        <v>715.09418690999996</v>
      </c>
      <c r="X41" s="36">
        <f>SUMIFS(СВЦЭМ!$D$39:$D$782,СВЦЭМ!$A$39:$A$782,$A41,СВЦЭМ!$B$39:$B$782,X$11)+'СЕТ СН'!$F$14+СВЦЭМ!$D$10+'СЕТ СН'!$F$8*'СЕТ СН'!$F$9-'СЕТ СН'!$F$26</f>
        <v>723.95488004999993</v>
      </c>
      <c r="Y41" s="36">
        <f>SUMIFS(СВЦЭМ!$D$39:$D$782,СВЦЭМ!$A$39:$A$782,$A41,СВЦЭМ!$B$39:$B$782,Y$11)+'СЕТ СН'!$F$14+СВЦЭМ!$D$10+'СЕТ СН'!$F$8*'СЕТ СН'!$F$9-'СЕТ СН'!$F$26</f>
        <v>730.24573205999991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01.06.2021</v>
      </c>
      <c r="B48" s="36">
        <f>SUMIFS(СВЦЭМ!$D$39:$D$782,СВЦЭМ!$A$39:$A$782,$A48,СВЦЭМ!$B$39:$B$782,B$47)+'СЕТ СН'!$F$14+СВЦЭМ!$D$10+'СЕТ СН'!$F$6-'СЕТ СН'!$F$26</f>
        <v>776.20112099999994</v>
      </c>
      <c r="C48" s="36">
        <f>SUMIFS(СВЦЭМ!$D$39:$D$782,СВЦЭМ!$A$39:$A$782,$A48,СВЦЭМ!$B$39:$B$782,C$47)+'СЕТ СН'!$F$14+СВЦЭМ!$D$10+'СЕТ СН'!$F$6-'СЕТ СН'!$F$26</f>
        <v>837.38156477999996</v>
      </c>
      <c r="D48" s="36">
        <f>SUMIFS(СВЦЭМ!$D$39:$D$782,СВЦЭМ!$A$39:$A$782,$A48,СВЦЭМ!$B$39:$B$782,D$47)+'СЕТ СН'!$F$14+СВЦЭМ!$D$10+'СЕТ СН'!$F$6-'СЕТ СН'!$F$26</f>
        <v>859.42338154999993</v>
      </c>
      <c r="E48" s="36">
        <f>SUMIFS(СВЦЭМ!$D$39:$D$782,СВЦЭМ!$A$39:$A$782,$A48,СВЦЭМ!$B$39:$B$782,E$47)+'СЕТ СН'!$F$14+СВЦЭМ!$D$10+'СЕТ СН'!$F$6-'СЕТ СН'!$F$26</f>
        <v>868.14184160000002</v>
      </c>
      <c r="F48" s="36">
        <f>SUMIFS(СВЦЭМ!$D$39:$D$782,СВЦЭМ!$A$39:$A$782,$A48,СВЦЭМ!$B$39:$B$782,F$47)+'СЕТ СН'!$F$14+СВЦЭМ!$D$10+'СЕТ СН'!$F$6-'СЕТ СН'!$F$26</f>
        <v>870.66981579000003</v>
      </c>
      <c r="G48" s="36">
        <f>SUMIFS(СВЦЭМ!$D$39:$D$782,СВЦЭМ!$A$39:$A$782,$A48,СВЦЭМ!$B$39:$B$782,G$47)+'СЕТ СН'!$F$14+СВЦЭМ!$D$10+'СЕТ СН'!$F$6-'СЕТ СН'!$F$26</f>
        <v>852.44759120000003</v>
      </c>
      <c r="H48" s="36">
        <f>SUMIFS(СВЦЭМ!$D$39:$D$782,СВЦЭМ!$A$39:$A$782,$A48,СВЦЭМ!$B$39:$B$782,H$47)+'СЕТ СН'!$F$14+СВЦЭМ!$D$10+'СЕТ СН'!$F$6-'СЕТ СН'!$F$26</f>
        <v>811.68538447000003</v>
      </c>
      <c r="I48" s="36">
        <f>SUMIFS(СВЦЭМ!$D$39:$D$782,СВЦЭМ!$A$39:$A$782,$A48,СВЦЭМ!$B$39:$B$782,I$47)+'СЕТ СН'!$F$14+СВЦЭМ!$D$10+'СЕТ СН'!$F$6-'СЕТ СН'!$F$26</f>
        <v>720.51031923999994</v>
      </c>
      <c r="J48" s="36">
        <f>SUMIFS(СВЦЭМ!$D$39:$D$782,СВЦЭМ!$A$39:$A$782,$A48,СВЦЭМ!$B$39:$B$782,J$47)+'СЕТ СН'!$F$14+СВЦЭМ!$D$10+'СЕТ СН'!$F$6-'СЕТ СН'!$F$26</f>
        <v>675.52605043999995</v>
      </c>
      <c r="K48" s="36">
        <f>SUMIFS(СВЦЭМ!$D$39:$D$782,СВЦЭМ!$A$39:$A$782,$A48,СВЦЭМ!$B$39:$B$782,K$47)+'СЕТ СН'!$F$14+СВЦЭМ!$D$10+'СЕТ СН'!$F$6-'СЕТ СН'!$F$26</f>
        <v>775.87889010000004</v>
      </c>
      <c r="L48" s="36">
        <f>SUMIFS(СВЦЭМ!$D$39:$D$782,СВЦЭМ!$A$39:$A$782,$A48,СВЦЭМ!$B$39:$B$782,L$47)+'СЕТ СН'!$F$14+СВЦЭМ!$D$10+'СЕТ СН'!$F$6-'СЕТ СН'!$F$26</f>
        <v>758.07957922000003</v>
      </c>
      <c r="M48" s="36">
        <f>SUMIFS(СВЦЭМ!$D$39:$D$782,СВЦЭМ!$A$39:$A$782,$A48,СВЦЭМ!$B$39:$B$782,M$47)+'СЕТ СН'!$F$14+СВЦЭМ!$D$10+'СЕТ СН'!$F$6-'СЕТ СН'!$F$26</f>
        <v>745.92081352000002</v>
      </c>
      <c r="N48" s="36">
        <f>SUMIFS(СВЦЭМ!$D$39:$D$782,СВЦЭМ!$A$39:$A$782,$A48,СВЦЭМ!$B$39:$B$782,N$47)+'СЕТ СН'!$F$14+СВЦЭМ!$D$10+'СЕТ СН'!$F$6-'СЕТ СН'!$F$26</f>
        <v>756.15589775000001</v>
      </c>
      <c r="O48" s="36">
        <f>SUMIFS(СВЦЭМ!$D$39:$D$782,СВЦЭМ!$A$39:$A$782,$A48,СВЦЭМ!$B$39:$B$782,O$47)+'СЕТ СН'!$F$14+СВЦЭМ!$D$10+'СЕТ СН'!$F$6-'СЕТ СН'!$F$26</f>
        <v>797.33246737000002</v>
      </c>
      <c r="P48" s="36">
        <f>SUMIFS(СВЦЭМ!$D$39:$D$782,СВЦЭМ!$A$39:$A$782,$A48,СВЦЭМ!$B$39:$B$782,P$47)+'СЕТ СН'!$F$14+СВЦЭМ!$D$10+'СЕТ СН'!$F$6-'СЕТ СН'!$F$26</f>
        <v>808.15801329999999</v>
      </c>
      <c r="Q48" s="36">
        <f>SUMIFS(СВЦЭМ!$D$39:$D$782,СВЦЭМ!$A$39:$A$782,$A48,СВЦЭМ!$B$39:$B$782,Q$47)+'СЕТ СН'!$F$14+СВЦЭМ!$D$10+'СЕТ СН'!$F$6-'СЕТ СН'!$F$26</f>
        <v>806.7753937</v>
      </c>
      <c r="R48" s="36">
        <f>SUMIFS(СВЦЭМ!$D$39:$D$782,СВЦЭМ!$A$39:$A$782,$A48,СВЦЭМ!$B$39:$B$782,R$47)+'СЕТ СН'!$F$14+СВЦЭМ!$D$10+'СЕТ СН'!$F$6-'СЕТ СН'!$F$26</f>
        <v>760.66779558999997</v>
      </c>
      <c r="S48" s="36">
        <f>SUMIFS(СВЦЭМ!$D$39:$D$782,СВЦЭМ!$A$39:$A$782,$A48,СВЦЭМ!$B$39:$B$782,S$47)+'СЕТ СН'!$F$14+СВЦЭМ!$D$10+'СЕТ СН'!$F$6-'СЕТ СН'!$F$26</f>
        <v>764.47310356000003</v>
      </c>
      <c r="T48" s="36">
        <f>SUMIFS(СВЦЭМ!$D$39:$D$782,СВЦЭМ!$A$39:$A$782,$A48,СВЦЭМ!$B$39:$B$782,T$47)+'СЕТ СН'!$F$14+СВЦЭМ!$D$10+'СЕТ СН'!$F$6-'СЕТ СН'!$F$26</f>
        <v>776.80159218999995</v>
      </c>
      <c r="U48" s="36">
        <f>SUMIFS(СВЦЭМ!$D$39:$D$782,СВЦЭМ!$A$39:$A$782,$A48,СВЦЭМ!$B$39:$B$782,U$47)+'СЕТ СН'!$F$14+СВЦЭМ!$D$10+'СЕТ СН'!$F$6-'СЕТ СН'!$F$26</f>
        <v>767.72410863999994</v>
      </c>
      <c r="V48" s="36">
        <f>SUMIFS(СВЦЭМ!$D$39:$D$782,СВЦЭМ!$A$39:$A$782,$A48,СВЦЭМ!$B$39:$B$782,V$47)+'СЕТ СН'!$F$14+СВЦЭМ!$D$10+'СЕТ СН'!$F$6-'СЕТ СН'!$F$26</f>
        <v>776.22908704999998</v>
      </c>
      <c r="W48" s="36">
        <f>SUMIFS(СВЦЭМ!$D$39:$D$782,СВЦЭМ!$A$39:$A$782,$A48,СВЦЭМ!$B$39:$B$782,W$47)+'СЕТ СН'!$F$14+СВЦЭМ!$D$10+'СЕТ СН'!$F$6-'СЕТ СН'!$F$26</f>
        <v>792.72989000999996</v>
      </c>
      <c r="X48" s="36">
        <f>SUMIFS(СВЦЭМ!$D$39:$D$782,СВЦЭМ!$A$39:$A$782,$A48,СВЦЭМ!$B$39:$B$782,X$47)+'СЕТ СН'!$F$14+СВЦЭМ!$D$10+'СЕТ СН'!$F$6-'СЕТ СН'!$F$26</f>
        <v>793.52111161999994</v>
      </c>
      <c r="Y48" s="36">
        <f>SUMIFS(СВЦЭМ!$D$39:$D$782,СВЦЭМ!$A$39:$A$782,$A48,СВЦЭМ!$B$39:$B$782,Y$47)+'СЕТ СН'!$F$14+СВЦЭМ!$D$10+'СЕТ СН'!$F$6-'СЕТ СН'!$F$26</f>
        <v>746.72703837999995</v>
      </c>
      <c r="AA48" s="45"/>
    </row>
    <row r="49" spans="1:25" ht="15.75" x14ac:dyDescent="0.2">
      <c r="A49" s="35">
        <f>A48+1</f>
        <v>44349</v>
      </c>
      <c r="B49" s="36">
        <f>SUMIFS(СВЦЭМ!$D$39:$D$782,СВЦЭМ!$A$39:$A$782,$A49,СВЦЭМ!$B$39:$B$782,B$47)+'СЕТ СН'!$F$14+СВЦЭМ!$D$10+'СЕТ СН'!$F$6-'СЕТ СН'!$F$26</f>
        <v>719.06228866999993</v>
      </c>
      <c r="C49" s="36">
        <f>SUMIFS(СВЦЭМ!$D$39:$D$782,СВЦЭМ!$A$39:$A$782,$A49,СВЦЭМ!$B$39:$B$782,C$47)+'СЕТ СН'!$F$14+СВЦЭМ!$D$10+'СЕТ СН'!$F$6-'СЕТ СН'!$F$26</f>
        <v>777.43246456999998</v>
      </c>
      <c r="D49" s="36">
        <f>SUMIFS(СВЦЭМ!$D$39:$D$782,СВЦЭМ!$A$39:$A$782,$A49,СВЦЭМ!$B$39:$B$782,D$47)+'СЕТ СН'!$F$14+СВЦЭМ!$D$10+'СЕТ СН'!$F$6-'СЕТ СН'!$F$26</f>
        <v>849.08871439999996</v>
      </c>
      <c r="E49" s="36">
        <f>SUMIFS(СВЦЭМ!$D$39:$D$782,СВЦЭМ!$A$39:$A$782,$A49,СВЦЭМ!$B$39:$B$782,E$47)+'СЕТ СН'!$F$14+СВЦЭМ!$D$10+'СЕТ СН'!$F$6-'СЕТ СН'!$F$26</f>
        <v>855.10267515999999</v>
      </c>
      <c r="F49" s="36">
        <f>SUMIFS(СВЦЭМ!$D$39:$D$782,СВЦЭМ!$A$39:$A$782,$A49,СВЦЭМ!$B$39:$B$782,F$47)+'СЕТ СН'!$F$14+СВЦЭМ!$D$10+'СЕТ СН'!$F$6-'СЕТ СН'!$F$26</f>
        <v>863.05920087000004</v>
      </c>
      <c r="G49" s="36">
        <f>SUMIFS(СВЦЭМ!$D$39:$D$782,СВЦЭМ!$A$39:$A$782,$A49,СВЦЭМ!$B$39:$B$782,G$47)+'СЕТ СН'!$F$14+СВЦЭМ!$D$10+'СЕТ СН'!$F$6-'СЕТ СН'!$F$26</f>
        <v>842.91093816</v>
      </c>
      <c r="H49" s="36">
        <f>SUMIFS(СВЦЭМ!$D$39:$D$782,СВЦЭМ!$A$39:$A$782,$A49,СВЦЭМ!$B$39:$B$782,H$47)+'СЕТ СН'!$F$14+СВЦЭМ!$D$10+'СЕТ СН'!$F$6-'СЕТ СН'!$F$26</f>
        <v>816.55842505999999</v>
      </c>
      <c r="I49" s="36">
        <f>SUMIFS(СВЦЭМ!$D$39:$D$782,СВЦЭМ!$A$39:$A$782,$A49,СВЦЭМ!$B$39:$B$782,I$47)+'СЕТ СН'!$F$14+СВЦЭМ!$D$10+'СЕТ СН'!$F$6-'СЕТ СН'!$F$26</f>
        <v>752.38832094999998</v>
      </c>
      <c r="J49" s="36">
        <f>SUMIFS(СВЦЭМ!$D$39:$D$782,СВЦЭМ!$A$39:$A$782,$A49,СВЦЭМ!$B$39:$B$782,J$47)+'СЕТ СН'!$F$14+СВЦЭМ!$D$10+'СЕТ СН'!$F$6-'СЕТ СН'!$F$26</f>
        <v>717.90098779999994</v>
      </c>
      <c r="K49" s="36">
        <f>SUMIFS(СВЦЭМ!$D$39:$D$782,СВЦЭМ!$A$39:$A$782,$A49,СВЦЭМ!$B$39:$B$782,K$47)+'СЕТ СН'!$F$14+СВЦЭМ!$D$10+'СЕТ СН'!$F$6-'СЕТ СН'!$F$26</f>
        <v>738.90324868999994</v>
      </c>
      <c r="L49" s="36">
        <f>SUMIFS(СВЦЭМ!$D$39:$D$782,СВЦЭМ!$A$39:$A$782,$A49,СВЦЭМ!$B$39:$B$782,L$47)+'СЕТ СН'!$F$14+СВЦЭМ!$D$10+'СЕТ СН'!$F$6-'СЕТ СН'!$F$26</f>
        <v>736.37264999000001</v>
      </c>
      <c r="M49" s="36">
        <f>SUMIFS(СВЦЭМ!$D$39:$D$782,СВЦЭМ!$A$39:$A$782,$A49,СВЦЭМ!$B$39:$B$782,M$47)+'СЕТ СН'!$F$14+СВЦЭМ!$D$10+'СЕТ СН'!$F$6-'СЕТ СН'!$F$26</f>
        <v>740.19483742</v>
      </c>
      <c r="N49" s="36">
        <f>SUMIFS(СВЦЭМ!$D$39:$D$782,СВЦЭМ!$A$39:$A$782,$A49,СВЦЭМ!$B$39:$B$782,N$47)+'СЕТ СН'!$F$14+СВЦЭМ!$D$10+'СЕТ СН'!$F$6-'СЕТ СН'!$F$26</f>
        <v>793.28346241999998</v>
      </c>
      <c r="O49" s="36">
        <f>SUMIFS(СВЦЭМ!$D$39:$D$782,СВЦЭМ!$A$39:$A$782,$A49,СВЦЭМ!$B$39:$B$782,O$47)+'СЕТ СН'!$F$14+СВЦЭМ!$D$10+'СЕТ СН'!$F$6-'СЕТ СН'!$F$26</f>
        <v>832.71661365</v>
      </c>
      <c r="P49" s="36">
        <f>SUMIFS(СВЦЭМ!$D$39:$D$782,СВЦЭМ!$A$39:$A$782,$A49,СВЦЭМ!$B$39:$B$782,P$47)+'СЕТ СН'!$F$14+СВЦЭМ!$D$10+'СЕТ СН'!$F$6-'СЕТ СН'!$F$26</f>
        <v>838.93247776999999</v>
      </c>
      <c r="Q49" s="36">
        <f>SUMIFS(СВЦЭМ!$D$39:$D$782,СВЦЭМ!$A$39:$A$782,$A49,СВЦЭМ!$B$39:$B$782,Q$47)+'СЕТ СН'!$F$14+СВЦЭМ!$D$10+'СЕТ СН'!$F$6-'СЕТ СН'!$F$26</f>
        <v>840.57327365000003</v>
      </c>
      <c r="R49" s="36">
        <f>SUMIFS(СВЦЭМ!$D$39:$D$782,СВЦЭМ!$A$39:$A$782,$A49,СВЦЭМ!$B$39:$B$782,R$47)+'СЕТ СН'!$F$14+СВЦЭМ!$D$10+'СЕТ СН'!$F$6-'СЕТ СН'!$F$26</f>
        <v>801.44288349999999</v>
      </c>
      <c r="S49" s="36">
        <f>SUMIFS(СВЦЭМ!$D$39:$D$782,СВЦЭМ!$A$39:$A$782,$A49,СВЦЭМ!$B$39:$B$782,S$47)+'СЕТ СН'!$F$14+СВЦЭМ!$D$10+'СЕТ СН'!$F$6-'СЕТ СН'!$F$26</f>
        <v>798.33535932999996</v>
      </c>
      <c r="T49" s="36">
        <f>SUMIFS(СВЦЭМ!$D$39:$D$782,СВЦЭМ!$A$39:$A$782,$A49,СВЦЭМ!$B$39:$B$782,T$47)+'СЕТ СН'!$F$14+СВЦЭМ!$D$10+'СЕТ СН'!$F$6-'СЕТ СН'!$F$26</f>
        <v>776.89202485999999</v>
      </c>
      <c r="U49" s="36">
        <f>SUMIFS(СВЦЭМ!$D$39:$D$782,СВЦЭМ!$A$39:$A$782,$A49,СВЦЭМ!$B$39:$B$782,U$47)+'СЕТ СН'!$F$14+СВЦЭМ!$D$10+'СЕТ СН'!$F$6-'СЕТ СН'!$F$26</f>
        <v>744.45197373999997</v>
      </c>
      <c r="V49" s="36">
        <f>SUMIFS(СВЦЭМ!$D$39:$D$782,СВЦЭМ!$A$39:$A$782,$A49,СВЦЭМ!$B$39:$B$782,V$47)+'СЕТ СН'!$F$14+СВЦЭМ!$D$10+'СЕТ СН'!$F$6-'СЕТ СН'!$F$26</f>
        <v>732.47720221999998</v>
      </c>
      <c r="W49" s="36">
        <f>SUMIFS(СВЦЭМ!$D$39:$D$782,СВЦЭМ!$A$39:$A$782,$A49,СВЦЭМ!$B$39:$B$782,W$47)+'СЕТ СН'!$F$14+СВЦЭМ!$D$10+'СЕТ СН'!$F$6-'СЕТ СН'!$F$26</f>
        <v>743.56778226999995</v>
      </c>
      <c r="X49" s="36">
        <f>SUMIFS(СВЦЭМ!$D$39:$D$782,СВЦЭМ!$A$39:$A$782,$A49,СВЦЭМ!$B$39:$B$782,X$47)+'СЕТ СН'!$F$14+СВЦЭМ!$D$10+'СЕТ СН'!$F$6-'СЕТ СН'!$F$26</f>
        <v>809.54217205999998</v>
      </c>
      <c r="Y49" s="36">
        <f>SUMIFS(СВЦЭМ!$D$39:$D$782,СВЦЭМ!$A$39:$A$782,$A49,СВЦЭМ!$B$39:$B$782,Y$47)+'СЕТ СН'!$F$14+СВЦЭМ!$D$10+'СЕТ СН'!$F$6-'СЕТ СН'!$F$26</f>
        <v>767.73555728999997</v>
      </c>
    </row>
    <row r="50" spans="1:25" ht="15.75" x14ac:dyDescent="0.2">
      <c r="A50" s="35">
        <f t="shared" ref="A50:A77" si="1">A49+1</f>
        <v>44350</v>
      </c>
      <c r="B50" s="36">
        <f>SUMIFS(СВЦЭМ!$D$39:$D$782,СВЦЭМ!$A$39:$A$782,$A50,СВЦЭМ!$B$39:$B$782,B$47)+'СЕТ СН'!$F$14+СВЦЭМ!$D$10+'СЕТ СН'!$F$6-'СЕТ СН'!$F$26</f>
        <v>692.63105171999996</v>
      </c>
      <c r="C50" s="36">
        <f>SUMIFS(СВЦЭМ!$D$39:$D$782,СВЦЭМ!$A$39:$A$782,$A50,СВЦЭМ!$B$39:$B$782,C$47)+'СЕТ СН'!$F$14+СВЦЭМ!$D$10+'СЕТ СН'!$F$6-'СЕТ СН'!$F$26</f>
        <v>758.84626453999999</v>
      </c>
      <c r="D50" s="36">
        <f>SUMIFS(СВЦЭМ!$D$39:$D$782,СВЦЭМ!$A$39:$A$782,$A50,СВЦЭМ!$B$39:$B$782,D$47)+'СЕТ СН'!$F$14+СВЦЭМ!$D$10+'СЕТ СН'!$F$6-'СЕТ СН'!$F$26</f>
        <v>829.08216171000004</v>
      </c>
      <c r="E50" s="36">
        <f>SUMIFS(СВЦЭМ!$D$39:$D$782,СВЦЭМ!$A$39:$A$782,$A50,СВЦЭМ!$B$39:$B$782,E$47)+'СЕТ СН'!$F$14+СВЦЭМ!$D$10+'СЕТ СН'!$F$6-'СЕТ СН'!$F$26</f>
        <v>845.24474896000004</v>
      </c>
      <c r="F50" s="36">
        <f>SUMIFS(СВЦЭМ!$D$39:$D$782,СВЦЭМ!$A$39:$A$782,$A50,СВЦЭМ!$B$39:$B$782,F$47)+'СЕТ СН'!$F$14+СВЦЭМ!$D$10+'СЕТ СН'!$F$6-'СЕТ СН'!$F$26</f>
        <v>851.52600252000002</v>
      </c>
      <c r="G50" s="36">
        <f>SUMIFS(СВЦЭМ!$D$39:$D$782,СВЦЭМ!$A$39:$A$782,$A50,СВЦЭМ!$B$39:$B$782,G$47)+'СЕТ СН'!$F$14+СВЦЭМ!$D$10+'СЕТ СН'!$F$6-'СЕТ СН'!$F$26</f>
        <v>832.01367088999996</v>
      </c>
      <c r="H50" s="36">
        <f>SUMIFS(СВЦЭМ!$D$39:$D$782,СВЦЭМ!$A$39:$A$782,$A50,СВЦЭМ!$B$39:$B$782,H$47)+'СЕТ СН'!$F$14+СВЦЭМ!$D$10+'СЕТ СН'!$F$6-'СЕТ СН'!$F$26</f>
        <v>791.77144208000004</v>
      </c>
      <c r="I50" s="36">
        <f>SUMIFS(СВЦЭМ!$D$39:$D$782,СВЦЭМ!$A$39:$A$782,$A50,СВЦЭМ!$B$39:$B$782,I$47)+'СЕТ СН'!$F$14+СВЦЭМ!$D$10+'СЕТ СН'!$F$6-'СЕТ СН'!$F$26</f>
        <v>769.93034594999995</v>
      </c>
      <c r="J50" s="36">
        <f>SUMIFS(СВЦЭМ!$D$39:$D$782,СВЦЭМ!$A$39:$A$782,$A50,СВЦЭМ!$B$39:$B$782,J$47)+'СЕТ СН'!$F$14+СВЦЭМ!$D$10+'СЕТ СН'!$F$6-'СЕТ СН'!$F$26</f>
        <v>809.09897348999993</v>
      </c>
      <c r="K50" s="36">
        <f>SUMIFS(СВЦЭМ!$D$39:$D$782,СВЦЭМ!$A$39:$A$782,$A50,СВЦЭМ!$B$39:$B$782,K$47)+'СЕТ СН'!$F$14+СВЦЭМ!$D$10+'СЕТ СН'!$F$6-'СЕТ СН'!$F$26</f>
        <v>831.35506158999999</v>
      </c>
      <c r="L50" s="36">
        <f>SUMIFS(СВЦЭМ!$D$39:$D$782,СВЦЭМ!$A$39:$A$782,$A50,СВЦЭМ!$B$39:$B$782,L$47)+'СЕТ СН'!$F$14+СВЦЭМ!$D$10+'СЕТ СН'!$F$6-'СЕТ СН'!$F$26</f>
        <v>838.76146198000004</v>
      </c>
      <c r="M50" s="36">
        <f>SUMIFS(СВЦЭМ!$D$39:$D$782,СВЦЭМ!$A$39:$A$782,$A50,СВЦЭМ!$B$39:$B$782,M$47)+'СЕТ СН'!$F$14+СВЦЭМ!$D$10+'СЕТ СН'!$F$6-'СЕТ СН'!$F$26</f>
        <v>822.98254121000002</v>
      </c>
      <c r="N50" s="36">
        <f>SUMIFS(СВЦЭМ!$D$39:$D$782,СВЦЭМ!$A$39:$A$782,$A50,СВЦЭМ!$B$39:$B$782,N$47)+'СЕТ СН'!$F$14+СВЦЭМ!$D$10+'СЕТ СН'!$F$6-'СЕТ СН'!$F$26</f>
        <v>812.76350932000003</v>
      </c>
      <c r="O50" s="36">
        <f>SUMIFS(СВЦЭМ!$D$39:$D$782,СВЦЭМ!$A$39:$A$782,$A50,СВЦЭМ!$B$39:$B$782,O$47)+'СЕТ СН'!$F$14+СВЦЭМ!$D$10+'СЕТ СН'!$F$6-'СЕТ СН'!$F$26</f>
        <v>837.41213701000004</v>
      </c>
      <c r="P50" s="36">
        <f>SUMIFS(СВЦЭМ!$D$39:$D$782,СВЦЭМ!$A$39:$A$782,$A50,СВЦЭМ!$B$39:$B$782,P$47)+'СЕТ СН'!$F$14+СВЦЭМ!$D$10+'СЕТ СН'!$F$6-'СЕТ СН'!$F$26</f>
        <v>847.95203779999997</v>
      </c>
      <c r="Q50" s="36">
        <f>SUMIFS(СВЦЭМ!$D$39:$D$782,СВЦЭМ!$A$39:$A$782,$A50,СВЦЭМ!$B$39:$B$782,Q$47)+'СЕТ СН'!$F$14+СВЦЭМ!$D$10+'СЕТ СН'!$F$6-'СЕТ СН'!$F$26</f>
        <v>841.97241674999998</v>
      </c>
      <c r="R50" s="36">
        <f>SUMIFS(СВЦЭМ!$D$39:$D$782,СВЦЭМ!$A$39:$A$782,$A50,СВЦЭМ!$B$39:$B$782,R$47)+'СЕТ СН'!$F$14+СВЦЭМ!$D$10+'СЕТ СН'!$F$6-'СЕТ СН'!$F$26</f>
        <v>808.19504581000001</v>
      </c>
      <c r="S50" s="36">
        <f>SUMIFS(СВЦЭМ!$D$39:$D$782,СВЦЭМ!$A$39:$A$782,$A50,СВЦЭМ!$B$39:$B$782,S$47)+'СЕТ СН'!$F$14+СВЦЭМ!$D$10+'СЕТ СН'!$F$6-'СЕТ СН'!$F$26</f>
        <v>830.79530056999999</v>
      </c>
      <c r="T50" s="36">
        <f>SUMIFS(СВЦЭМ!$D$39:$D$782,СВЦЭМ!$A$39:$A$782,$A50,СВЦЭМ!$B$39:$B$782,T$47)+'СЕТ СН'!$F$14+СВЦЭМ!$D$10+'СЕТ СН'!$F$6-'СЕТ СН'!$F$26</f>
        <v>803.75813972000003</v>
      </c>
      <c r="U50" s="36">
        <f>SUMIFS(СВЦЭМ!$D$39:$D$782,СВЦЭМ!$A$39:$A$782,$A50,СВЦЭМ!$B$39:$B$782,U$47)+'СЕТ СН'!$F$14+СВЦЭМ!$D$10+'СЕТ СН'!$F$6-'СЕТ СН'!$F$26</f>
        <v>765.16847086999996</v>
      </c>
      <c r="V50" s="36">
        <f>SUMIFS(СВЦЭМ!$D$39:$D$782,СВЦЭМ!$A$39:$A$782,$A50,СВЦЭМ!$B$39:$B$782,V$47)+'СЕТ СН'!$F$14+СВЦЭМ!$D$10+'СЕТ СН'!$F$6-'СЕТ СН'!$F$26</f>
        <v>779.33121133999998</v>
      </c>
      <c r="W50" s="36">
        <f>SUMIFS(СВЦЭМ!$D$39:$D$782,СВЦЭМ!$A$39:$A$782,$A50,СВЦЭМ!$B$39:$B$782,W$47)+'СЕТ СН'!$F$14+СВЦЭМ!$D$10+'СЕТ СН'!$F$6-'СЕТ СН'!$F$26</f>
        <v>789.59934453999995</v>
      </c>
      <c r="X50" s="36">
        <f>SUMIFS(СВЦЭМ!$D$39:$D$782,СВЦЭМ!$A$39:$A$782,$A50,СВЦЭМ!$B$39:$B$782,X$47)+'СЕТ СН'!$F$14+СВЦЭМ!$D$10+'СЕТ СН'!$F$6-'СЕТ СН'!$F$26</f>
        <v>771.16192879999994</v>
      </c>
      <c r="Y50" s="36">
        <f>SUMIFS(СВЦЭМ!$D$39:$D$782,СВЦЭМ!$A$39:$A$782,$A50,СВЦЭМ!$B$39:$B$782,Y$47)+'СЕТ СН'!$F$14+СВЦЭМ!$D$10+'СЕТ СН'!$F$6-'СЕТ СН'!$F$26</f>
        <v>718.03577848999998</v>
      </c>
    </row>
    <row r="51" spans="1:25" ht="15.75" x14ac:dyDescent="0.2">
      <c r="A51" s="35">
        <f t="shared" si="1"/>
        <v>44351</v>
      </c>
      <c r="B51" s="36">
        <f>SUMIFS(СВЦЭМ!$D$39:$D$782,СВЦЭМ!$A$39:$A$782,$A51,СВЦЭМ!$B$39:$B$782,B$47)+'СЕТ СН'!$F$14+СВЦЭМ!$D$10+'СЕТ СН'!$F$6-'СЕТ СН'!$F$26</f>
        <v>694.86121897999999</v>
      </c>
      <c r="C51" s="36">
        <f>SUMIFS(СВЦЭМ!$D$39:$D$782,СВЦЭМ!$A$39:$A$782,$A51,СВЦЭМ!$B$39:$B$782,C$47)+'СЕТ СН'!$F$14+СВЦЭМ!$D$10+'СЕТ СН'!$F$6-'СЕТ СН'!$F$26</f>
        <v>765.90637030999994</v>
      </c>
      <c r="D51" s="36">
        <f>SUMIFS(СВЦЭМ!$D$39:$D$782,СВЦЭМ!$A$39:$A$782,$A51,СВЦЭМ!$B$39:$B$782,D$47)+'СЕТ СН'!$F$14+СВЦЭМ!$D$10+'СЕТ СН'!$F$6-'СЕТ СН'!$F$26</f>
        <v>834.18730585000003</v>
      </c>
      <c r="E51" s="36">
        <f>SUMIFS(СВЦЭМ!$D$39:$D$782,СВЦЭМ!$A$39:$A$782,$A51,СВЦЭМ!$B$39:$B$782,E$47)+'СЕТ СН'!$F$14+СВЦЭМ!$D$10+'СЕТ СН'!$F$6-'СЕТ СН'!$F$26</f>
        <v>843.74172089000001</v>
      </c>
      <c r="F51" s="36">
        <f>SUMIFS(СВЦЭМ!$D$39:$D$782,СВЦЭМ!$A$39:$A$782,$A51,СВЦЭМ!$B$39:$B$782,F$47)+'СЕТ СН'!$F$14+СВЦЭМ!$D$10+'СЕТ СН'!$F$6-'СЕТ СН'!$F$26</f>
        <v>841.62139621999995</v>
      </c>
      <c r="G51" s="36">
        <f>SUMIFS(СВЦЭМ!$D$39:$D$782,СВЦЭМ!$A$39:$A$782,$A51,СВЦЭМ!$B$39:$B$782,G$47)+'СЕТ СН'!$F$14+СВЦЭМ!$D$10+'СЕТ СН'!$F$6-'СЕТ СН'!$F$26</f>
        <v>832.8494293</v>
      </c>
      <c r="H51" s="36">
        <f>SUMIFS(СВЦЭМ!$D$39:$D$782,СВЦЭМ!$A$39:$A$782,$A51,СВЦЭМ!$B$39:$B$782,H$47)+'СЕТ СН'!$F$14+СВЦЭМ!$D$10+'СЕТ СН'!$F$6-'СЕТ СН'!$F$26</f>
        <v>793.81236792999994</v>
      </c>
      <c r="I51" s="36">
        <f>SUMIFS(СВЦЭМ!$D$39:$D$782,СВЦЭМ!$A$39:$A$782,$A51,СВЦЭМ!$B$39:$B$782,I$47)+'СЕТ СН'!$F$14+СВЦЭМ!$D$10+'СЕТ СН'!$F$6-'СЕТ СН'!$F$26</f>
        <v>761.22281026999997</v>
      </c>
      <c r="J51" s="36">
        <f>SUMIFS(СВЦЭМ!$D$39:$D$782,СВЦЭМ!$A$39:$A$782,$A51,СВЦЭМ!$B$39:$B$782,J$47)+'СЕТ СН'!$F$14+СВЦЭМ!$D$10+'СЕТ СН'!$F$6-'СЕТ СН'!$F$26</f>
        <v>813.36954424999999</v>
      </c>
      <c r="K51" s="36">
        <f>SUMIFS(СВЦЭМ!$D$39:$D$782,СВЦЭМ!$A$39:$A$782,$A51,СВЦЭМ!$B$39:$B$782,K$47)+'СЕТ СН'!$F$14+СВЦЭМ!$D$10+'СЕТ СН'!$F$6-'СЕТ СН'!$F$26</f>
        <v>831.03517722999993</v>
      </c>
      <c r="L51" s="36">
        <f>SUMIFS(СВЦЭМ!$D$39:$D$782,СВЦЭМ!$A$39:$A$782,$A51,СВЦЭМ!$B$39:$B$782,L$47)+'СЕТ СН'!$F$14+СВЦЭМ!$D$10+'СЕТ СН'!$F$6-'СЕТ СН'!$F$26</f>
        <v>829.73370010999997</v>
      </c>
      <c r="M51" s="36">
        <f>SUMIFS(СВЦЭМ!$D$39:$D$782,СВЦЭМ!$A$39:$A$782,$A51,СВЦЭМ!$B$39:$B$782,M$47)+'СЕТ СН'!$F$14+СВЦЭМ!$D$10+'СЕТ СН'!$F$6-'СЕТ СН'!$F$26</f>
        <v>828.87356347000002</v>
      </c>
      <c r="N51" s="36">
        <f>SUMIFS(СВЦЭМ!$D$39:$D$782,СВЦЭМ!$A$39:$A$782,$A51,СВЦЭМ!$B$39:$B$782,N$47)+'СЕТ СН'!$F$14+СВЦЭМ!$D$10+'СЕТ СН'!$F$6-'СЕТ СН'!$F$26</f>
        <v>818.93852072000004</v>
      </c>
      <c r="O51" s="36">
        <f>SUMIFS(СВЦЭМ!$D$39:$D$782,СВЦЭМ!$A$39:$A$782,$A51,СВЦЭМ!$B$39:$B$782,O$47)+'СЕТ СН'!$F$14+СВЦЭМ!$D$10+'СЕТ СН'!$F$6-'СЕТ СН'!$F$26</f>
        <v>868.07852715000001</v>
      </c>
      <c r="P51" s="36">
        <f>SUMIFS(СВЦЭМ!$D$39:$D$782,СВЦЭМ!$A$39:$A$782,$A51,СВЦЭМ!$B$39:$B$782,P$47)+'СЕТ СН'!$F$14+СВЦЭМ!$D$10+'СЕТ СН'!$F$6-'СЕТ СН'!$F$26</f>
        <v>871.57176834999996</v>
      </c>
      <c r="Q51" s="36">
        <f>SUMIFS(СВЦЭМ!$D$39:$D$782,СВЦЭМ!$A$39:$A$782,$A51,СВЦЭМ!$B$39:$B$782,Q$47)+'СЕТ СН'!$F$14+СВЦЭМ!$D$10+'СЕТ СН'!$F$6-'СЕТ СН'!$F$26</f>
        <v>867.03343161999999</v>
      </c>
      <c r="R51" s="36">
        <f>SUMIFS(СВЦЭМ!$D$39:$D$782,СВЦЭМ!$A$39:$A$782,$A51,СВЦЭМ!$B$39:$B$782,R$47)+'СЕТ СН'!$F$14+СВЦЭМ!$D$10+'СЕТ СН'!$F$6-'СЕТ СН'!$F$26</f>
        <v>810.73077664999994</v>
      </c>
      <c r="S51" s="36">
        <f>SUMIFS(СВЦЭМ!$D$39:$D$782,СВЦЭМ!$A$39:$A$782,$A51,СВЦЭМ!$B$39:$B$782,S$47)+'СЕТ СН'!$F$14+СВЦЭМ!$D$10+'СЕТ СН'!$F$6-'СЕТ СН'!$F$26</f>
        <v>816.81336998999996</v>
      </c>
      <c r="T51" s="36">
        <f>SUMIFS(СВЦЭМ!$D$39:$D$782,СВЦЭМ!$A$39:$A$782,$A51,СВЦЭМ!$B$39:$B$782,T$47)+'СЕТ СН'!$F$14+СВЦЭМ!$D$10+'СЕТ СН'!$F$6-'СЕТ СН'!$F$26</f>
        <v>787.81996448999996</v>
      </c>
      <c r="U51" s="36">
        <f>SUMIFS(СВЦЭМ!$D$39:$D$782,СВЦЭМ!$A$39:$A$782,$A51,СВЦЭМ!$B$39:$B$782,U$47)+'СЕТ СН'!$F$14+СВЦЭМ!$D$10+'СЕТ СН'!$F$6-'СЕТ СН'!$F$26</f>
        <v>756.06533313</v>
      </c>
      <c r="V51" s="36">
        <f>SUMIFS(СВЦЭМ!$D$39:$D$782,СВЦЭМ!$A$39:$A$782,$A51,СВЦЭМ!$B$39:$B$782,V$47)+'СЕТ СН'!$F$14+СВЦЭМ!$D$10+'СЕТ СН'!$F$6-'СЕТ СН'!$F$26</f>
        <v>761.96847521999996</v>
      </c>
      <c r="W51" s="36">
        <f>SUMIFS(СВЦЭМ!$D$39:$D$782,СВЦЭМ!$A$39:$A$782,$A51,СВЦЭМ!$B$39:$B$782,W$47)+'СЕТ СН'!$F$14+СВЦЭМ!$D$10+'СЕТ СН'!$F$6-'СЕТ СН'!$F$26</f>
        <v>765.88538368000002</v>
      </c>
      <c r="X51" s="36">
        <f>SUMIFS(СВЦЭМ!$D$39:$D$782,СВЦЭМ!$A$39:$A$782,$A51,СВЦЭМ!$B$39:$B$782,X$47)+'СЕТ СН'!$F$14+СВЦЭМ!$D$10+'СЕТ СН'!$F$6-'СЕТ СН'!$F$26</f>
        <v>740.40764320999995</v>
      </c>
      <c r="Y51" s="36">
        <f>SUMIFS(СВЦЭМ!$D$39:$D$782,СВЦЭМ!$A$39:$A$782,$A51,СВЦЭМ!$B$39:$B$782,Y$47)+'СЕТ СН'!$F$14+СВЦЭМ!$D$10+'СЕТ СН'!$F$6-'СЕТ СН'!$F$26</f>
        <v>706.80804902</v>
      </c>
    </row>
    <row r="52" spans="1:25" ht="15.75" x14ac:dyDescent="0.2">
      <c r="A52" s="35">
        <f t="shared" si="1"/>
        <v>44352</v>
      </c>
      <c r="B52" s="36">
        <f>SUMIFS(СВЦЭМ!$D$39:$D$782,СВЦЭМ!$A$39:$A$782,$A52,СВЦЭМ!$B$39:$B$782,B$47)+'СЕТ СН'!$F$14+СВЦЭМ!$D$10+'СЕТ СН'!$F$6-'СЕТ СН'!$F$26</f>
        <v>690.28452340000001</v>
      </c>
      <c r="C52" s="36">
        <f>SUMIFS(СВЦЭМ!$D$39:$D$782,СВЦЭМ!$A$39:$A$782,$A52,СВЦЭМ!$B$39:$B$782,C$47)+'СЕТ СН'!$F$14+СВЦЭМ!$D$10+'СЕТ СН'!$F$6-'СЕТ СН'!$F$26</f>
        <v>737.10476697000001</v>
      </c>
      <c r="D52" s="36">
        <f>SUMIFS(СВЦЭМ!$D$39:$D$782,СВЦЭМ!$A$39:$A$782,$A52,СВЦЭМ!$B$39:$B$782,D$47)+'СЕТ СН'!$F$14+СВЦЭМ!$D$10+'СЕТ СН'!$F$6-'СЕТ СН'!$F$26</f>
        <v>807.87003571000002</v>
      </c>
      <c r="E52" s="36">
        <f>SUMIFS(СВЦЭМ!$D$39:$D$782,СВЦЭМ!$A$39:$A$782,$A52,СВЦЭМ!$B$39:$B$782,E$47)+'СЕТ СН'!$F$14+СВЦЭМ!$D$10+'СЕТ СН'!$F$6-'СЕТ СН'!$F$26</f>
        <v>821.01432130000001</v>
      </c>
      <c r="F52" s="36">
        <f>SUMIFS(СВЦЭМ!$D$39:$D$782,СВЦЭМ!$A$39:$A$782,$A52,СВЦЭМ!$B$39:$B$782,F$47)+'СЕТ СН'!$F$14+СВЦЭМ!$D$10+'СЕТ СН'!$F$6-'СЕТ СН'!$F$26</f>
        <v>824.09660058999998</v>
      </c>
      <c r="G52" s="36">
        <f>SUMIFS(СВЦЭМ!$D$39:$D$782,СВЦЭМ!$A$39:$A$782,$A52,СВЦЭМ!$B$39:$B$782,G$47)+'СЕТ СН'!$F$14+СВЦЭМ!$D$10+'СЕТ СН'!$F$6-'СЕТ СН'!$F$26</f>
        <v>815.23453422</v>
      </c>
      <c r="H52" s="36">
        <f>SUMIFS(СВЦЭМ!$D$39:$D$782,СВЦЭМ!$A$39:$A$782,$A52,СВЦЭМ!$B$39:$B$782,H$47)+'СЕТ СН'!$F$14+СВЦЭМ!$D$10+'СЕТ СН'!$F$6-'СЕТ СН'!$F$26</f>
        <v>790.52298096000004</v>
      </c>
      <c r="I52" s="36">
        <f>SUMIFS(СВЦЭМ!$D$39:$D$782,СВЦЭМ!$A$39:$A$782,$A52,СВЦЭМ!$B$39:$B$782,I$47)+'СЕТ СН'!$F$14+СВЦЭМ!$D$10+'СЕТ СН'!$F$6-'СЕТ СН'!$F$26</f>
        <v>713.71893055999999</v>
      </c>
      <c r="J52" s="36">
        <f>SUMIFS(СВЦЭМ!$D$39:$D$782,СВЦЭМ!$A$39:$A$782,$A52,СВЦЭМ!$B$39:$B$782,J$47)+'СЕТ СН'!$F$14+СВЦЭМ!$D$10+'СЕТ СН'!$F$6-'СЕТ СН'!$F$26</f>
        <v>719.60880098999996</v>
      </c>
      <c r="K52" s="36">
        <f>SUMIFS(СВЦЭМ!$D$39:$D$782,СВЦЭМ!$A$39:$A$782,$A52,СВЦЭМ!$B$39:$B$782,K$47)+'СЕТ СН'!$F$14+СВЦЭМ!$D$10+'СЕТ СН'!$F$6-'СЕТ СН'!$F$26</f>
        <v>798.02634724999996</v>
      </c>
      <c r="L52" s="36">
        <f>SUMIFS(СВЦЭМ!$D$39:$D$782,СВЦЭМ!$A$39:$A$782,$A52,СВЦЭМ!$B$39:$B$782,L$47)+'СЕТ СН'!$F$14+СВЦЭМ!$D$10+'СЕТ СН'!$F$6-'СЕТ СН'!$F$26</f>
        <v>803.26559951000002</v>
      </c>
      <c r="M52" s="36">
        <f>SUMIFS(СВЦЭМ!$D$39:$D$782,СВЦЭМ!$A$39:$A$782,$A52,СВЦЭМ!$B$39:$B$782,M$47)+'СЕТ СН'!$F$14+СВЦЭМ!$D$10+'СЕТ СН'!$F$6-'СЕТ СН'!$F$26</f>
        <v>802.72718320000001</v>
      </c>
      <c r="N52" s="36">
        <f>SUMIFS(СВЦЭМ!$D$39:$D$782,СВЦЭМ!$A$39:$A$782,$A52,СВЦЭМ!$B$39:$B$782,N$47)+'СЕТ СН'!$F$14+СВЦЭМ!$D$10+'СЕТ СН'!$F$6-'СЕТ СН'!$F$26</f>
        <v>797.96583170999997</v>
      </c>
      <c r="O52" s="36">
        <f>SUMIFS(СВЦЭМ!$D$39:$D$782,СВЦЭМ!$A$39:$A$782,$A52,СВЦЭМ!$B$39:$B$782,O$47)+'СЕТ СН'!$F$14+СВЦЭМ!$D$10+'СЕТ СН'!$F$6-'СЕТ СН'!$F$26</f>
        <v>830.34349421000002</v>
      </c>
      <c r="P52" s="36">
        <f>SUMIFS(СВЦЭМ!$D$39:$D$782,СВЦЭМ!$A$39:$A$782,$A52,СВЦЭМ!$B$39:$B$782,P$47)+'СЕТ СН'!$F$14+СВЦЭМ!$D$10+'СЕТ СН'!$F$6-'СЕТ СН'!$F$26</f>
        <v>832.10088492</v>
      </c>
      <c r="Q52" s="36">
        <f>SUMIFS(СВЦЭМ!$D$39:$D$782,СВЦЭМ!$A$39:$A$782,$A52,СВЦЭМ!$B$39:$B$782,Q$47)+'СЕТ СН'!$F$14+СВЦЭМ!$D$10+'СЕТ СН'!$F$6-'СЕТ СН'!$F$26</f>
        <v>824.67222673000003</v>
      </c>
      <c r="R52" s="36">
        <f>SUMIFS(СВЦЭМ!$D$39:$D$782,СВЦЭМ!$A$39:$A$782,$A52,СВЦЭМ!$B$39:$B$782,R$47)+'СЕТ СН'!$F$14+СВЦЭМ!$D$10+'СЕТ СН'!$F$6-'СЕТ СН'!$F$26</f>
        <v>767.20390531999999</v>
      </c>
      <c r="S52" s="36">
        <f>SUMIFS(СВЦЭМ!$D$39:$D$782,СВЦЭМ!$A$39:$A$782,$A52,СВЦЭМ!$B$39:$B$782,S$47)+'СЕТ СН'!$F$14+СВЦЭМ!$D$10+'СЕТ СН'!$F$6-'СЕТ СН'!$F$26</f>
        <v>764.89641897000001</v>
      </c>
      <c r="T52" s="36">
        <f>SUMIFS(СВЦЭМ!$D$39:$D$782,СВЦЭМ!$A$39:$A$782,$A52,СВЦЭМ!$B$39:$B$782,T$47)+'СЕТ СН'!$F$14+СВЦЭМ!$D$10+'СЕТ СН'!$F$6-'СЕТ СН'!$F$26</f>
        <v>752.27267055999994</v>
      </c>
      <c r="U52" s="36">
        <f>SUMIFS(СВЦЭМ!$D$39:$D$782,СВЦЭМ!$A$39:$A$782,$A52,СВЦЭМ!$B$39:$B$782,U$47)+'СЕТ СН'!$F$14+СВЦЭМ!$D$10+'СЕТ СН'!$F$6-'СЕТ СН'!$F$26</f>
        <v>721.72887269</v>
      </c>
      <c r="V52" s="36">
        <f>SUMIFS(СВЦЭМ!$D$39:$D$782,СВЦЭМ!$A$39:$A$782,$A52,СВЦЭМ!$B$39:$B$782,V$47)+'СЕТ СН'!$F$14+СВЦЭМ!$D$10+'СЕТ СН'!$F$6-'СЕТ СН'!$F$26</f>
        <v>699.36606857999993</v>
      </c>
      <c r="W52" s="36">
        <f>SUMIFS(СВЦЭМ!$D$39:$D$782,СВЦЭМ!$A$39:$A$782,$A52,СВЦЭМ!$B$39:$B$782,W$47)+'СЕТ СН'!$F$14+СВЦЭМ!$D$10+'СЕТ СН'!$F$6-'СЕТ СН'!$F$26</f>
        <v>703.55951559999994</v>
      </c>
      <c r="X52" s="36">
        <f>SUMIFS(СВЦЭМ!$D$39:$D$782,СВЦЭМ!$A$39:$A$782,$A52,СВЦЭМ!$B$39:$B$782,X$47)+'СЕТ СН'!$F$14+СВЦЭМ!$D$10+'СЕТ СН'!$F$6-'СЕТ СН'!$F$26</f>
        <v>702.18493707999994</v>
      </c>
      <c r="Y52" s="36">
        <f>SUMIFS(СВЦЭМ!$D$39:$D$782,СВЦЭМ!$A$39:$A$782,$A52,СВЦЭМ!$B$39:$B$782,Y$47)+'СЕТ СН'!$F$14+СВЦЭМ!$D$10+'СЕТ СН'!$F$6-'СЕТ СН'!$F$26</f>
        <v>688.96807191999994</v>
      </c>
    </row>
    <row r="53" spans="1:25" ht="15.75" x14ac:dyDescent="0.2">
      <c r="A53" s="35">
        <f t="shared" si="1"/>
        <v>44353</v>
      </c>
      <c r="B53" s="36">
        <f>SUMIFS(СВЦЭМ!$D$39:$D$782,СВЦЭМ!$A$39:$A$782,$A53,СВЦЭМ!$B$39:$B$782,B$47)+'СЕТ СН'!$F$14+СВЦЭМ!$D$10+'СЕТ СН'!$F$6-'СЕТ СН'!$F$26</f>
        <v>719.39595833999999</v>
      </c>
      <c r="C53" s="36">
        <f>SUMIFS(СВЦЭМ!$D$39:$D$782,СВЦЭМ!$A$39:$A$782,$A53,СВЦЭМ!$B$39:$B$782,C$47)+'СЕТ СН'!$F$14+СВЦЭМ!$D$10+'СЕТ СН'!$F$6-'СЕТ СН'!$F$26</f>
        <v>743.80259080999997</v>
      </c>
      <c r="D53" s="36">
        <f>SUMIFS(СВЦЭМ!$D$39:$D$782,СВЦЭМ!$A$39:$A$782,$A53,СВЦЭМ!$B$39:$B$782,D$47)+'СЕТ СН'!$F$14+СВЦЭМ!$D$10+'СЕТ СН'!$F$6-'СЕТ СН'!$F$26</f>
        <v>816.08760933999997</v>
      </c>
      <c r="E53" s="36">
        <f>SUMIFS(СВЦЭМ!$D$39:$D$782,СВЦЭМ!$A$39:$A$782,$A53,СВЦЭМ!$B$39:$B$782,E$47)+'СЕТ СН'!$F$14+СВЦЭМ!$D$10+'СЕТ СН'!$F$6-'СЕТ СН'!$F$26</f>
        <v>830.17866000000004</v>
      </c>
      <c r="F53" s="36">
        <f>SUMIFS(СВЦЭМ!$D$39:$D$782,СВЦЭМ!$A$39:$A$782,$A53,СВЦЭМ!$B$39:$B$782,F$47)+'СЕТ СН'!$F$14+СВЦЭМ!$D$10+'СЕТ СН'!$F$6-'СЕТ СН'!$F$26</f>
        <v>831.51589146000003</v>
      </c>
      <c r="G53" s="36">
        <f>SUMIFS(СВЦЭМ!$D$39:$D$782,СВЦЭМ!$A$39:$A$782,$A53,СВЦЭМ!$B$39:$B$782,G$47)+'СЕТ СН'!$F$14+СВЦЭМ!$D$10+'СЕТ СН'!$F$6-'СЕТ СН'!$F$26</f>
        <v>830.78380834999996</v>
      </c>
      <c r="H53" s="36">
        <f>SUMIFS(СВЦЭМ!$D$39:$D$782,СВЦЭМ!$A$39:$A$782,$A53,СВЦЭМ!$B$39:$B$782,H$47)+'СЕТ СН'!$F$14+СВЦЭМ!$D$10+'СЕТ СН'!$F$6-'СЕТ СН'!$F$26</f>
        <v>820.89240566000001</v>
      </c>
      <c r="I53" s="36">
        <f>SUMIFS(СВЦЭМ!$D$39:$D$782,СВЦЭМ!$A$39:$A$782,$A53,СВЦЭМ!$B$39:$B$782,I$47)+'СЕТ СН'!$F$14+СВЦЭМ!$D$10+'СЕТ СН'!$F$6-'СЕТ СН'!$F$26</f>
        <v>729.15379891999999</v>
      </c>
      <c r="J53" s="36">
        <f>SUMIFS(СВЦЭМ!$D$39:$D$782,СВЦЭМ!$A$39:$A$782,$A53,СВЦЭМ!$B$39:$B$782,J$47)+'СЕТ СН'!$F$14+СВЦЭМ!$D$10+'СЕТ СН'!$F$6-'СЕТ СН'!$F$26</f>
        <v>697.21068017999994</v>
      </c>
      <c r="K53" s="36">
        <f>SUMIFS(СВЦЭМ!$D$39:$D$782,СВЦЭМ!$A$39:$A$782,$A53,СВЦЭМ!$B$39:$B$782,K$47)+'СЕТ СН'!$F$14+СВЦЭМ!$D$10+'СЕТ СН'!$F$6-'СЕТ СН'!$F$26</f>
        <v>719.64700429000004</v>
      </c>
      <c r="L53" s="36">
        <f>SUMIFS(СВЦЭМ!$D$39:$D$782,СВЦЭМ!$A$39:$A$782,$A53,СВЦЭМ!$B$39:$B$782,L$47)+'СЕТ СН'!$F$14+СВЦЭМ!$D$10+'СЕТ СН'!$F$6-'СЕТ СН'!$F$26</f>
        <v>732.96341912000003</v>
      </c>
      <c r="M53" s="36">
        <f>SUMIFS(СВЦЭМ!$D$39:$D$782,СВЦЭМ!$A$39:$A$782,$A53,СВЦЭМ!$B$39:$B$782,M$47)+'СЕТ СН'!$F$14+СВЦЭМ!$D$10+'СЕТ СН'!$F$6-'СЕТ СН'!$F$26</f>
        <v>749.28229572999999</v>
      </c>
      <c r="N53" s="36">
        <f>SUMIFS(СВЦЭМ!$D$39:$D$782,СВЦЭМ!$A$39:$A$782,$A53,СВЦЭМ!$B$39:$B$782,N$47)+'СЕТ СН'!$F$14+СВЦЭМ!$D$10+'СЕТ СН'!$F$6-'СЕТ СН'!$F$26</f>
        <v>782.90989258000002</v>
      </c>
      <c r="O53" s="36">
        <f>SUMIFS(СВЦЭМ!$D$39:$D$782,СВЦЭМ!$A$39:$A$782,$A53,СВЦЭМ!$B$39:$B$782,O$47)+'СЕТ СН'!$F$14+СВЦЭМ!$D$10+'СЕТ СН'!$F$6-'СЕТ СН'!$F$26</f>
        <v>808.79745030999993</v>
      </c>
      <c r="P53" s="36">
        <f>SUMIFS(СВЦЭМ!$D$39:$D$782,СВЦЭМ!$A$39:$A$782,$A53,СВЦЭМ!$B$39:$B$782,P$47)+'СЕТ СН'!$F$14+СВЦЭМ!$D$10+'СЕТ СН'!$F$6-'СЕТ СН'!$F$26</f>
        <v>810.65385868999999</v>
      </c>
      <c r="Q53" s="36">
        <f>SUMIFS(СВЦЭМ!$D$39:$D$782,СВЦЭМ!$A$39:$A$782,$A53,СВЦЭМ!$B$39:$B$782,Q$47)+'СЕТ СН'!$F$14+СВЦЭМ!$D$10+'СЕТ СН'!$F$6-'СЕТ СН'!$F$26</f>
        <v>811.26879947999998</v>
      </c>
      <c r="R53" s="36">
        <f>SUMIFS(СВЦЭМ!$D$39:$D$782,СВЦЭМ!$A$39:$A$782,$A53,СВЦЭМ!$B$39:$B$782,R$47)+'СЕТ СН'!$F$14+СВЦЭМ!$D$10+'СЕТ СН'!$F$6-'СЕТ СН'!$F$26</f>
        <v>764.68694837999999</v>
      </c>
      <c r="S53" s="36">
        <f>SUMIFS(СВЦЭМ!$D$39:$D$782,СВЦЭМ!$A$39:$A$782,$A53,СВЦЭМ!$B$39:$B$782,S$47)+'СЕТ СН'!$F$14+СВЦЭМ!$D$10+'СЕТ СН'!$F$6-'СЕТ СН'!$F$26</f>
        <v>734.86967759000004</v>
      </c>
      <c r="T53" s="36">
        <f>SUMIFS(СВЦЭМ!$D$39:$D$782,СВЦЭМ!$A$39:$A$782,$A53,СВЦЭМ!$B$39:$B$782,T$47)+'СЕТ СН'!$F$14+СВЦЭМ!$D$10+'СЕТ СН'!$F$6-'СЕТ СН'!$F$26</f>
        <v>717.02560333999998</v>
      </c>
      <c r="U53" s="36">
        <f>SUMIFS(СВЦЭМ!$D$39:$D$782,СВЦЭМ!$A$39:$A$782,$A53,СВЦЭМ!$B$39:$B$782,U$47)+'СЕТ СН'!$F$14+СВЦЭМ!$D$10+'СЕТ СН'!$F$6-'СЕТ СН'!$F$26</f>
        <v>715.21412423000004</v>
      </c>
      <c r="V53" s="36">
        <f>SUMIFS(СВЦЭМ!$D$39:$D$782,СВЦЭМ!$A$39:$A$782,$A53,СВЦЭМ!$B$39:$B$782,V$47)+'СЕТ СН'!$F$14+СВЦЭМ!$D$10+'СЕТ СН'!$F$6-'СЕТ СН'!$F$26</f>
        <v>717.29478695</v>
      </c>
      <c r="W53" s="36">
        <f>SUMIFS(СВЦЭМ!$D$39:$D$782,СВЦЭМ!$A$39:$A$782,$A53,СВЦЭМ!$B$39:$B$782,W$47)+'СЕТ СН'!$F$14+СВЦЭМ!$D$10+'СЕТ СН'!$F$6-'СЕТ СН'!$F$26</f>
        <v>737.86952079000002</v>
      </c>
      <c r="X53" s="36">
        <f>SUMIFS(СВЦЭМ!$D$39:$D$782,СВЦЭМ!$A$39:$A$782,$A53,СВЦЭМ!$B$39:$B$782,X$47)+'СЕТ СН'!$F$14+СВЦЭМ!$D$10+'СЕТ СН'!$F$6-'СЕТ СН'!$F$26</f>
        <v>731.43699577999996</v>
      </c>
      <c r="Y53" s="36">
        <f>SUMIFS(СВЦЭМ!$D$39:$D$782,СВЦЭМ!$A$39:$A$782,$A53,СВЦЭМ!$B$39:$B$782,Y$47)+'СЕТ СН'!$F$14+СВЦЭМ!$D$10+'СЕТ СН'!$F$6-'СЕТ СН'!$F$26</f>
        <v>702.08921715999998</v>
      </c>
    </row>
    <row r="54" spans="1:25" ht="15.75" x14ac:dyDescent="0.2">
      <c r="A54" s="35">
        <f t="shared" si="1"/>
        <v>44354</v>
      </c>
      <c r="B54" s="36">
        <f>SUMIFS(СВЦЭМ!$D$39:$D$782,СВЦЭМ!$A$39:$A$782,$A54,СВЦЭМ!$B$39:$B$782,B$47)+'СЕТ СН'!$F$14+СВЦЭМ!$D$10+'СЕТ СН'!$F$6-'СЕТ СН'!$F$26</f>
        <v>683.42311591999999</v>
      </c>
      <c r="C54" s="36">
        <f>SUMIFS(СВЦЭМ!$D$39:$D$782,СВЦЭМ!$A$39:$A$782,$A54,СВЦЭМ!$B$39:$B$782,C$47)+'СЕТ СН'!$F$14+СВЦЭМ!$D$10+'СЕТ СН'!$F$6-'СЕТ СН'!$F$26</f>
        <v>749.18074227</v>
      </c>
      <c r="D54" s="36">
        <f>SUMIFS(СВЦЭМ!$D$39:$D$782,СВЦЭМ!$A$39:$A$782,$A54,СВЦЭМ!$B$39:$B$782,D$47)+'СЕТ СН'!$F$14+СВЦЭМ!$D$10+'СЕТ СН'!$F$6-'СЕТ СН'!$F$26</f>
        <v>822.33394509000004</v>
      </c>
      <c r="E54" s="36">
        <f>SUMIFS(СВЦЭМ!$D$39:$D$782,СВЦЭМ!$A$39:$A$782,$A54,СВЦЭМ!$B$39:$B$782,E$47)+'СЕТ СН'!$F$14+СВЦЭМ!$D$10+'СЕТ СН'!$F$6-'СЕТ СН'!$F$26</f>
        <v>841.79512119000003</v>
      </c>
      <c r="F54" s="36">
        <f>SUMIFS(СВЦЭМ!$D$39:$D$782,СВЦЭМ!$A$39:$A$782,$A54,СВЦЭМ!$B$39:$B$782,F$47)+'СЕТ СН'!$F$14+СВЦЭМ!$D$10+'СЕТ СН'!$F$6-'СЕТ СН'!$F$26</f>
        <v>841.26058164999995</v>
      </c>
      <c r="G54" s="36">
        <f>SUMIFS(СВЦЭМ!$D$39:$D$782,СВЦЭМ!$A$39:$A$782,$A54,СВЦЭМ!$B$39:$B$782,G$47)+'СЕТ СН'!$F$14+СВЦЭМ!$D$10+'СЕТ СН'!$F$6-'СЕТ СН'!$F$26</f>
        <v>828.99934354000004</v>
      </c>
      <c r="H54" s="36">
        <f>SUMIFS(СВЦЭМ!$D$39:$D$782,СВЦЭМ!$A$39:$A$782,$A54,СВЦЭМ!$B$39:$B$782,H$47)+'СЕТ СН'!$F$14+СВЦЭМ!$D$10+'СЕТ СН'!$F$6-'СЕТ СН'!$F$26</f>
        <v>801.45379085000002</v>
      </c>
      <c r="I54" s="36">
        <f>SUMIFS(СВЦЭМ!$D$39:$D$782,СВЦЭМ!$A$39:$A$782,$A54,СВЦЭМ!$B$39:$B$782,I$47)+'СЕТ СН'!$F$14+СВЦЭМ!$D$10+'СЕТ СН'!$F$6-'СЕТ СН'!$F$26</f>
        <v>719.54160590000004</v>
      </c>
      <c r="J54" s="36">
        <f>SUMIFS(СВЦЭМ!$D$39:$D$782,СВЦЭМ!$A$39:$A$782,$A54,СВЦЭМ!$B$39:$B$782,J$47)+'СЕТ СН'!$F$14+СВЦЭМ!$D$10+'СЕТ СН'!$F$6-'СЕТ СН'!$F$26</f>
        <v>719.35840189999999</v>
      </c>
      <c r="K54" s="36">
        <f>SUMIFS(СВЦЭМ!$D$39:$D$782,СВЦЭМ!$A$39:$A$782,$A54,СВЦЭМ!$B$39:$B$782,K$47)+'СЕТ СН'!$F$14+СВЦЭМ!$D$10+'СЕТ СН'!$F$6-'СЕТ СН'!$F$26</f>
        <v>745.42240575999995</v>
      </c>
      <c r="L54" s="36">
        <f>SUMIFS(СВЦЭМ!$D$39:$D$782,СВЦЭМ!$A$39:$A$782,$A54,СВЦЭМ!$B$39:$B$782,L$47)+'СЕТ СН'!$F$14+СВЦЭМ!$D$10+'СЕТ СН'!$F$6-'СЕТ СН'!$F$26</f>
        <v>757.66766322000001</v>
      </c>
      <c r="M54" s="36">
        <f>SUMIFS(СВЦЭМ!$D$39:$D$782,СВЦЭМ!$A$39:$A$782,$A54,СВЦЭМ!$B$39:$B$782,M$47)+'СЕТ СН'!$F$14+СВЦЭМ!$D$10+'СЕТ СН'!$F$6-'СЕТ СН'!$F$26</f>
        <v>744.37787832999993</v>
      </c>
      <c r="N54" s="36">
        <f>SUMIFS(СВЦЭМ!$D$39:$D$782,СВЦЭМ!$A$39:$A$782,$A54,СВЦЭМ!$B$39:$B$782,N$47)+'СЕТ СН'!$F$14+СВЦЭМ!$D$10+'СЕТ СН'!$F$6-'СЕТ СН'!$F$26</f>
        <v>769.32584856999995</v>
      </c>
      <c r="O54" s="36">
        <f>SUMIFS(СВЦЭМ!$D$39:$D$782,СВЦЭМ!$A$39:$A$782,$A54,СВЦЭМ!$B$39:$B$782,O$47)+'СЕТ СН'!$F$14+СВЦЭМ!$D$10+'СЕТ СН'!$F$6-'СЕТ СН'!$F$26</f>
        <v>807.96575369000004</v>
      </c>
      <c r="P54" s="36">
        <f>SUMIFS(СВЦЭМ!$D$39:$D$782,СВЦЭМ!$A$39:$A$782,$A54,СВЦЭМ!$B$39:$B$782,P$47)+'СЕТ СН'!$F$14+СВЦЭМ!$D$10+'СЕТ СН'!$F$6-'СЕТ СН'!$F$26</f>
        <v>817.96166154000002</v>
      </c>
      <c r="Q54" s="36">
        <f>SUMIFS(СВЦЭМ!$D$39:$D$782,СВЦЭМ!$A$39:$A$782,$A54,СВЦЭМ!$B$39:$B$782,Q$47)+'СЕТ СН'!$F$14+СВЦЭМ!$D$10+'СЕТ СН'!$F$6-'СЕТ СН'!$F$26</f>
        <v>822.59892643000001</v>
      </c>
      <c r="R54" s="36">
        <f>SUMIFS(СВЦЭМ!$D$39:$D$782,СВЦЭМ!$A$39:$A$782,$A54,СВЦЭМ!$B$39:$B$782,R$47)+'СЕТ СН'!$F$14+СВЦЭМ!$D$10+'СЕТ СН'!$F$6-'СЕТ СН'!$F$26</f>
        <v>765.38152958000001</v>
      </c>
      <c r="S54" s="36">
        <f>SUMIFS(СВЦЭМ!$D$39:$D$782,СВЦЭМ!$A$39:$A$782,$A54,СВЦЭМ!$B$39:$B$782,S$47)+'СЕТ СН'!$F$14+СВЦЭМ!$D$10+'СЕТ СН'!$F$6-'СЕТ СН'!$F$26</f>
        <v>720.28855398999997</v>
      </c>
      <c r="T54" s="36">
        <f>SUMIFS(СВЦЭМ!$D$39:$D$782,СВЦЭМ!$A$39:$A$782,$A54,СВЦЭМ!$B$39:$B$782,T$47)+'СЕТ СН'!$F$14+СВЦЭМ!$D$10+'СЕТ СН'!$F$6-'СЕТ СН'!$F$26</f>
        <v>726.64152938999996</v>
      </c>
      <c r="U54" s="36">
        <f>SUMIFS(СВЦЭМ!$D$39:$D$782,СВЦЭМ!$A$39:$A$782,$A54,СВЦЭМ!$B$39:$B$782,U$47)+'СЕТ СН'!$F$14+СВЦЭМ!$D$10+'СЕТ СН'!$F$6-'СЕТ СН'!$F$26</f>
        <v>738.82992129000002</v>
      </c>
      <c r="V54" s="36">
        <f>SUMIFS(СВЦЭМ!$D$39:$D$782,СВЦЭМ!$A$39:$A$782,$A54,СВЦЭМ!$B$39:$B$782,V$47)+'СЕТ СН'!$F$14+СВЦЭМ!$D$10+'СЕТ СН'!$F$6-'СЕТ СН'!$F$26</f>
        <v>757.14985670999999</v>
      </c>
      <c r="W54" s="36">
        <f>SUMIFS(СВЦЭМ!$D$39:$D$782,СВЦЭМ!$A$39:$A$782,$A54,СВЦЭМ!$B$39:$B$782,W$47)+'СЕТ СН'!$F$14+СВЦЭМ!$D$10+'СЕТ СН'!$F$6-'СЕТ СН'!$F$26</f>
        <v>774.54478304999998</v>
      </c>
      <c r="X54" s="36">
        <f>SUMIFS(СВЦЭМ!$D$39:$D$782,СВЦЭМ!$A$39:$A$782,$A54,СВЦЭМ!$B$39:$B$782,X$47)+'СЕТ СН'!$F$14+СВЦЭМ!$D$10+'СЕТ СН'!$F$6-'СЕТ СН'!$F$26</f>
        <v>760.79358277999995</v>
      </c>
      <c r="Y54" s="36">
        <f>SUMIFS(СВЦЭМ!$D$39:$D$782,СВЦЭМ!$A$39:$A$782,$A54,СВЦЭМ!$B$39:$B$782,Y$47)+'СЕТ СН'!$F$14+СВЦЭМ!$D$10+'СЕТ СН'!$F$6-'СЕТ СН'!$F$26</f>
        <v>683.90593193999996</v>
      </c>
    </row>
    <row r="55" spans="1:25" ht="15.75" x14ac:dyDescent="0.2">
      <c r="A55" s="35">
        <f t="shared" si="1"/>
        <v>44355</v>
      </c>
      <c r="B55" s="36">
        <f>SUMIFS(СВЦЭМ!$D$39:$D$782,СВЦЭМ!$A$39:$A$782,$A55,СВЦЭМ!$B$39:$B$782,B$47)+'СЕТ СН'!$F$14+СВЦЭМ!$D$10+'СЕТ СН'!$F$6-'СЕТ СН'!$F$26</f>
        <v>667.25046336000003</v>
      </c>
      <c r="C55" s="36">
        <f>SUMIFS(СВЦЭМ!$D$39:$D$782,СВЦЭМ!$A$39:$A$782,$A55,СВЦЭМ!$B$39:$B$782,C$47)+'СЕТ СН'!$F$14+СВЦЭМ!$D$10+'СЕТ СН'!$F$6-'СЕТ СН'!$F$26</f>
        <v>742.72362118000001</v>
      </c>
      <c r="D55" s="36">
        <f>SUMIFS(СВЦЭМ!$D$39:$D$782,СВЦЭМ!$A$39:$A$782,$A55,СВЦЭМ!$B$39:$B$782,D$47)+'СЕТ СН'!$F$14+СВЦЭМ!$D$10+'СЕТ СН'!$F$6-'СЕТ СН'!$F$26</f>
        <v>823.22127841999998</v>
      </c>
      <c r="E55" s="36">
        <f>SUMIFS(СВЦЭМ!$D$39:$D$782,СВЦЭМ!$A$39:$A$782,$A55,СВЦЭМ!$B$39:$B$782,E$47)+'СЕТ СН'!$F$14+СВЦЭМ!$D$10+'СЕТ СН'!$F$6-'СЕТ СН'!$F$26</f>
        <v>839.05868726999995</v>
      </c>
      <c r="F55" s="36">
        <f>SUMIFS(СВЦЭМ!$D$39:$D$782,СВЦЭМ!$A$39:$A$782,$A55,СВЦЭМ!$B$39:$B$782,F$47)+'СЕТ СН'!$F$14+СВЦЭМ!$D$10+'СЕТ СН'!$F$6-'СЕТ СН'!$F$26</f>
        <v>836.04139780000003</v>
      </c>
      <c r="G55" s="36">
        <f>SUMIFS(СВЦЭМ!$D$39:$D$782,СВЦЭМ!$A$39:$A$782,$A55,СВЦЭМ!$B$39:$B$782,G$47)+'СЕТ СН'!$F$14+СВЦЭМ!$D$10+'СЕТ СН'!$F$6-'СЕТ СН'!$F$26</f>
        <v>826.17911134999997</v>
      </c>
      <c r="H55" s="36">
        <f>SUMIFS(СВЦЭМ!$D$39:$D$782,СВЦЭМ!$A$39:$A$782,$A55,СВЦЭМ!$B$39:$B$782,H$47)+'СЕТ СН'!$F$14+СВЦЭМ!$D$10+'СЕТ СН'!$F$6-'СЕТ СН'!$F$26</f>
        <v>779.70344448000003</v>
      </c>
      <c r="I55" s="36">
        <f>SUMIFS(СВЦЭМ!$D$39:$D$782,СВЦЭМ!$A$39:$A$782,$A55,СВЦЭМ!$B$39:$B$782,I$47)+'СЕТ СН'!$F$14+СВЦЭМ!$D$10+'СЕТ СН'!$F$6-'СЕТ СН'!$F$26</f>
        <v>698.23045564999995</v>
      </c>
      <c r="J55" s="36">
        <f>SUMIFS(СВЦЭМ!$D$39:$D$782,СВЦЭМ!$A$39:$A$782,$A55,СВЦЭМ!$B$39:$B$782,J$47)+'СЕТ СН'!$F$14+СВЦЭМ!$D$10+'СЕТ СН'!$F$6-'СЕТ СН'!$F$26</f>
        <v>677.49332107999999</v>
      </c>
      <c r="K55" s="36">
        <f>SUMIFS(СВЦЭМ!$D$39:$D$782,СВЦЭМ!$A$39:$A$782,$A55,СВЦЭМ!$B$39:$B$782,K$47)+'СЕТ СН'!$F$14+СВЦЭМ!$D$10+'СЕТ СН'!$F$6-'СЕТ СН'!$F$26</f>
        <v>679.71503270999995</v>
      </c>
      <c r="L55" s="36">
        <f>SUMIFS(СВЦЭМ!$D$39:$D$782,СВЦЭМ!$A$39:$A$782,$A55,СВЦЭМ!$B$39:$B$782,L$47)+'СЕТ СН'!$F$14+СВЦЭМ!$D$10+'СЕТ СН'!$F$6-'СЕТ СН'!$F$26</f>
        <v>679.45465063999995</v>
      </c>
      <c r="M55" s="36">
        <f>SUMIFS(СВЦЭМ!$D$39:$D$782,СВЦЭМ!$A$39:$A$782,$A55,СВЦЭМ!$B$39:$B$782,M$47)+'СЕТ СН'!$F$14+СВЦЭМ!$D$10+'СЕТ СН'!$F$6-'СЕТ СН'!$F$26</f>
        <v>689.85903110000004</v>
      </c>
      <c r="N55" s="36">
        <f>SUMIFS(СВЦЭМ!$D$39:$D$782,СВЦЭМ!$A$39:$A$782,$A55,СВЦЭМ!$B$39:$B$782,N$47)+'СЕТ СН'!$F$14+СВЦЭМ!$D$10+'СЕТ СН'!$F$6-'СЕТ СН'!$F$26</f>
        <v>734.31927088999998</v>
      </c>
      <c r="O55" s="36">
        <f>SUMIFS(СВЦЭМ!$D$39:$D$782,СВЦЭМ!$A$39:$A$782,$A55,СВЦЭМ!$B$39:$B$782,O$47)+'СЕТ СН'!$F$14+СВЦЭМ!$D$10+'СЕТ СН'!$F$6-'СЕТ СН'!$F$26</f>
        <v>779.97823303999996</v>
      </c>
      <c r="P55" s="36">
        <f>SUMIFS(СВЦЭМ!$D$39:$D$782,СВЦЭМ!$A$39:$A$782,$A55,СВЦЭМ!$B$39:$B$782,P$47)+'СЕТ СН'!$F$14+СВЦЭМ!$D$10+'СЕТ СН'!$F$6-'СЕТ СН'!$F$26</f>
        <v>784.79575554999997</v>
      </c>
      <c r="Q55" s="36">
        <f>SUMIFS(СВЦЭМ!$D$39:$D$782,СВЦЭМ!$A$39:$A$782,$A55,СВЦЭМ!$B$39:$B$782,Q$47)+'СЕТ СН'!$F$14+СВЦЭМ!$D$10+'СЕТ СН'!$F$6-'СЕТ СН'!$F$26</f>
        <v>786.20008699999994</v>
      </c>
      <c r="R55" s="36">
        <f>SUMIFS(СВЦЭМ!$D$39:$D$782,СВЦЭМ!$A$39:$A$782,$A55,СВЦЭМ!$B$39:$B$782,R$47)+'СЕТ СН'!$F$14+СВЦЭМ!$D$10+'СЕТ СН'!$F$6-'СЕТ СН'!$F$26</f>
        <v>734.50493141999993</v>
      </c>
      <c r="S55" s="36">
        <f>SUMIFS(СВЦЭМ!$D$39:$D$782,СВЦЭМ!$A$39:$A$782,$A55,СВЦЭМ!$B$39:$B$782,S$47)+'СЕТ СН'!$F$14+СВЦЭМ!$D$10+'СЕТ СН'!$F$6-'СЕТ СН'!$F$26</f>
        <v>679.98863475999997</v>
      </c>
      <c r="T55" s="36">
        <f>SUMIFS(СВЦЭМ!$D$39:$D$782,СВЦЭМ!$A$39:$A$782,$A55,СВЦЭМ!$B$39:$B$782,T$47)+'СЕТ СН'!$F$14+СВЦЭМ!$D$10+'СЕТ СН'!$F$6-'СЕТ СН'!$F$26</f>
        <v>661.33726592999994</v>
      </c>
      <c r="U55" s="36">
        <f>SUMIFS(СВЦЭМ!$D$39:$D$782,СВЦЭМ!$A$39:$A$782,$A55,СВЦЭМ!$B$39:$B$782,U$47)+'СЕТ СН'!$F$14+СВЦЭМ!$D$10+'СЕТ СН'!$F$6-'СЕТ СН'!$F$26</f>
        <v>654.17435110999998</v>
      </c>
      <c r="V55" s="36">
        <f>SUMIFS(СВЦЭМ!$D$39:$D$782,СВЦЭМ!$A$39:$A$782,$A55,СВЦЭМ!$B$39:$B$782,V$47)+'СЕТ СН'!$F$14+СВЦЭМ!$D$10+'СЕТ СН'!$F$6-'СЕТ СН'!$F$26</f>
        <v>652.80627312000001</v>
      </c>
      <c r="W55" s="36">
        <f>SUMIFS(СВЦЭМ!$D$39:$D$782,СВЦЭМ!$A$39:$A$782,$A55,СВЦЭМ!$B$39:$B$782,W$47)+'СЕТ СН'!$F$14+СВЦЭМ!$D$10+'СЕТ СН'!$F$6-'СЕТ СН'!$F$26</f>
        <v>670.65010875999997</v>
      </c>
      <c r="X55" s="36">
        <f>SUMIFS(СВЦЭМ!$D$39:$D$782,СВЦЭМ!$A$39:$A$782,$A55,СВЦЭМ!$B$39:$B$782,X$47)+'СЕТ СН'!$F$14+СВЦЭМ!$D$10+'СЕТ СН'!$F$6-'СЕТ СН'!$F$26</f>
        <v>655.77458759000001</v>
      </c>
      <c r="Y55" s="36">
        <f>SUMIFS(СВЦЭМ!$D$39:$D$782,СВЦЭМ!$A$39:$A$782,$A55,СВЦЭМ!$B$39:$B$782,Y$47)+'СЕТ СН'!$F$14+СВЦЭМ!$D$10+'СЕТ СН'!$F$6-'СЕТ СН'!$F$26</f>
        <v>641.16139927999996</v>
      </c>
    </row>
    <row r="56" spans="1:25" ht="15.75" x14ac:dyDescent="0.2">
      <c r="A56" s="35">
        <f t="shared" si="1"/>
        <v>44356</v>
      </c>
      <c r="B56" s="36">
        <f>SUMIFS(СВЦЭМ!$D$39:$D$782,СВЦЭМ!$A$39:$A$782,$A56,СВЦЭМ!$B$39:$B$782,B$47)+'СЕТ СН'!$F$14+СВЦЭМ!$D$10+'СЕТ СН'!$F$6-'СЕТ СН'!$F$26</f>
        <v>682.20848827999998</v>
      </c>
      <c r="C56" s="36">
        <f>SUMIFS(СВЦЭМ!$D$39:$D$782,СВЦЭМ!$A$39:$A$782,$A56,СВЦЭМ!$B$39:$B$782,C$47)+'СЕТ СН'!$F$14+СВЦЭМ!$D$10+'СЕТ СН'!$F$6-'СЕТ СН'!$F$26</f>
        <v>751.89327836999996</v>
      </c>
      <c r="D56" s="36">
        <f>SUMIFS(СВЦЭМ!$D$39:$D$782,СВЦЭМ!$A$39:$A$782,$A56,СВЦЭМ!$B$39:$B$782,D$47)+'СЕТ СН'!$F$14+СВЦЭМ!$D$10+'СЕТ СН'!$F$6-'СЕТ СН'!$F$26</f>
        <v>819.97584461999998</v>
      </c>
      <c r="E56" s="36">
        <f>SUMIFS(СВЦЭМ!$D$39:$D$782,СВЦЭМ!$A$39:$A$782,$A56,СВЦЭМ!$B$39:$B$782,E$47)+'СЕТ СН'!$F$14+СВЦЭМ!$D$10+'СЕТ СН'!$F$6-'СЕТ СН'!$F$26</f>
        <v>829.74278315000004</v>
      </c>
      <c r="F56" s="36">
        <f>SUMIFS(СВЦЭМ!$D$39:$D$782,СВЦЭМ!$A$39:$A$782,$A56,СВЦЭМ!$B$39:$B$782,F$47)+'СЕТ СН'!$F$14+СВЦЭМ!$D$10+'СЕТ СН'!$F$6-'СЕТ СН'!$F$26</f>
        <v>829.82377491</v>
      </c>
      <c r="G56" s="36">
        <f>SUMIFS(СВЦЭМ!$D$39:$D$782,СВЦЭМ!$A$39:$A$782,$A56,СВЦЭМ!$B$39:$B$782,G$47)+'СЕТ СН'!$F$14+СВЦЭМ!$D$10+'СЕТ СН'!$F$6-'СЕТ СН'!$F$26</f>
        <v>815.17451799000003</v>
      </c>
      <c r="H56" s="36">
        <f>SUMIFS(СВЦЭМ!$D$39:$D$782,СВЦЭМ!$A$39:$A$782,$A56,СВЦЭМ!$B$39:$B$782,H$47)+'СЕТ СН'!$F$14+СВЦЭМ!$D$10+'СЕТ СН'!$F$6-'СЕТ СН'!$F$26</f>
        <v>777.30436495999993</v>
      </c>
      <c r="I56" s="36">
        <f>SUMIFS(СВЦЭМ!$D$39:$D$782,СВЦЭМ!$A$39:$A$782,$A56,СВЦЭМ!$B$39:$B$782,I$47)+'СЕТ СН'!$F$14+СВЦЭМ!$D$10+'СЕТ СН'!$F$6-'СЕТ СН'!$F$26</f>
        <v>698.17256775999999</v>
      </c>
      <c r="J56" s="36">
        <f>SUMIFS(СВЦЭМ!$D$39:$D$782,СВЦЭМ!$A$39:$A$782,$A56,СВЦЭМ!$B$39:$B$782,J$47)+'СЕТ СН'!$F$14+СВЦЭМ!$D$10+'СЕТ СН'!$F$6-'СЕТ СН'!$F$26</f>
        <v>682.20426480000003</v>
      </c>
      <c r="K56" s="36">
        <f>SUMIFS(СВЦЭМ!$D$39:$D$782,СВЦЭМ!$A$39:$A$782,$A56,СВЦЭМ!$B$39:$B$782,K$47)+'СЕТ СН'!$F$14+СВЦЭМ!$D$10+'СЕТ СН'!$F$6-'СЕТ СН'!$F$26</f>
        <v>689.29364042999998</v>
      </c>
      <c r="L56" s="36">
        <f>SUMIFS(СВЦЭМ!$D$39:$D$782,СВЦЭМ!$A$39:$A$782,$A56,СВЦЭМ!$B$39:$B$782,L$47)+'СЕТ СН'!$F$14+СВЦЭМ!$D$10+'СЕТ СН'!$F$6-'СЕТ СН'!$F$26</f>
        <v>694.23415096999997</v>
      </c>
      <c r="M56" s="36">
        <f>SUMIFS(СВЦЭМ!$D$39:$D$782,СВЦЭМ!$A$39:$A$782,$A56,СВЦЭМ!$B$39:$B$782,M$47)+'СЕТ СН'!$F$14+СВЦЭМ!$D$10+'СЕТ СН'!$F$6-'СЕТ СН'!$F$26</f>
        <v>704.22834035999995</v>
      </c>
      <c r="N56" s="36">
        <f>SUMIFS(СВЦЭМ!$D$39:$D$782,СВЦЭМ!$A$39:$A$782,$A56,СВЦЭМ!$B$39:$B$782,N$47)+'СЕТ СН'!$F$14+СВЦЭМ!$D$10+'СЕТ СН'!$F$6-'СЕТ СН'!$F$26</f>
        <v>745.39465824000001</v>
      </c>
      <c r="O56" s="36">
        <f>SUMIFS(СВЦЭМ!$D$39:$D$782,СВЦЭМ!$A$39:$A$782,$A56,СВЦЭМ!$B$39:$B$782,O$47)+'СЕТ СН'!$F$14+СВЦЭМ!$D$10+'СЕТ СН'!$F$6-'СЕТ СН'!$F$26</f>
        <v>801.96003751000001</v>
      </c>
      <c r="P56" s="36">
        <f>SUMIFS(СВЦЭМ!$D$39:$D$782,СВЦЭМ!$A$39:$A$782,$A56,СВЦЭМ!$B$39:$B$782,P$47)+'СЕТ СН'!$F$14+СВЦЭМ!$D$10+'СЕТ СН'!$F$6-'СЕТ СН'!$F$26</f>
        <v>800.58451742</v>
      </c>
      <c r="Q56" s="36">
        <f>SUMIFS(СВЦЭМ!$D$39:$D$782,СВЦЭМ!$A$39:$A$782,$A56,СВЦЭМ!$B$39:$B$782,Q$47)+'СЕТ СН'!$F$14+СВЦЭМ!$D$10+'СЕТ СН'!$F$6-'СЕТ СН'!$F$26</f>
        <v>792.46460238999998</v>
      </c>
      <c r="R56" s="36">
        <f>SUMIFS(СВЦЭМ!$D$39:$D$782,СВЦЭМ!$A$39:$A$782,$A56,СВЦЭМ!$B$39:$B$782,R$47)+'СЕТ СН'!$F$14+СВЦЭМ!$D$10+'СЕТ СН'!$F$6-'СЕТ СН'!$F$26</f>
        <v>738.25174777999996</v>
      </c>
      <c r="S56" s="36">
        <f>SUMIFS(СВЦЭМ!$D$39:$D$782,СВЦЭМ!$A$39:$A$782,$A56,СВЦЭМ!$B$39:$B$782,S$47)+'СЕТ СН'!$F$14+СВЦЭМ!$D$10+'СЕТ СН'!$F$6-'СЕТ СН'!$F$26</f>
        <v>680.07626702999994</v>
      </c>
      <c r="T56" s="36">
        <f>SUMIFS(СВЦЭМ!$D$39:$D$782,СВЦЭМ!$A$39:$A$782,$A56,СВЦЭМ!$B$39:$B$782,T$47)+'СЕТ СН'!$F$14+СВЦЭМ!$D$10+'СЕТ СН'!$F$6-'СЕТ СН'!$F$26</f>
        <v>661.88499769999999</v>
      </c>
      <c r="U56" s="36">
        <f>SUMIFS(СВЦЭМ!$D$39:$D$782,СВЦЭМ!$A$39:$A$782,$A56,СВЦЭМ!$B$39:$B$782,U$47)+'СЕТ СН'!$F$14+СВЦЭМ!$D$10+'СЕТ СН'!$F$6-'СЕТ СН'!$F$26</f>
        <v>645.54095192</v>
      </c>
      <c r="V56" s="36">
        <f>SUMIFS(СВЦЭМ!$D$39:$D$782,СВЦЭМ!$A$39:$A$782,$A56,СВЦЭМ!$B$39:$B$782,V$47)+'СЕТ СН'!$F$14+СВЦЭМ!$D$10+'СЕТ СН'!$F$6-'СЕТ СН'!$F$26</f>
        <v>649.45288553</v>
      </c>
      <c r="W56" s="36">
        <f>SUMIFS(СВЦЭМ!$D$39:$D$782,СВЦЭМ!$A$39:$A$782,$A56,СВЦЭМ!$B$39:$B$782,W$47)+'СЕТ СН'!$F$14+СВЦЭМ!$D$10+'СЕТ СН'!$F$6-'СЕТ СН'!$F$26</f>
        <v>664.56748977999996</v>
      </c>
      <c r="X56" s="36">
        <f>SUMIFS(СВЦЭМ!$D$39:$D$782,СВЦЭМ!$A$39:$A$782,$A56,СВЦЭМ!$B$39:$B$782,X$47)+'СЕТ СН'!$F$14+СВЦЭМ!$D$10+'СЕТ СН'!$F$6-'СЕТ СН'!$F$26</f>
        <v>655.91105381</v>
      </c>
      <c r="Y56" s="36">
        <f>SUMIFS(СВЦЭМ!$D$39:$D$782,СВЦЭМ!$A$39:$A$782,$A56,СВЦЭМ!$B$39:$B$782,Y$47)+'СЕТ СН'!$F$14+СВЦЭМ!$D$10+'СЕТ СН'!$F$6-'СЕТ СН'!$F$26</f>
        <v>633.73899812000002</v>
      </c>
    </row>
    <row r="57" spans="1:25" ht="15.75" x14ac:dyDescent="0.2">
      <c r="A57" s="35">
        <f t="shared" si="1"/>
        <v>44357</v>
      </c>
      <c r="B57" s="36">
        <f>SUMIFS(СВЦЭМ!$D$39:$D$782,СВЦЭМ!$A$39:$A$782,$A57,СВЦЭМ!$B$39:$B$782,B$47)+'СЕТ СН'!$F$14+СВЦЭМ!$D$10+'СЕТ СН'!$F$6-'СЕТ СН'!$F$26</f>
        <v>637.70399351000003</v>
      </c>
      <c r="C57" s="36">
        <f>SUMIFS(СВЦЭМ!$D$39:$D$782,СВЦЭМ!$A$39:$A$782,$A57,СВЦЭМ!$B$39:$B$782,C$47)+'СЕТ СН'!$F$14+СВЦЭМ!$D$10+'СЕТ СН'!$F$6-'СЕТ СН'!$F$26</f>
        <v>691.78040151999994</v>
      </c>
      <c r="D57" s="36">
        <f>SUMIFS(СВЦЭМ!$D$39:$D$782,СВЦЭМ!$A$39:$A$782,$A57,СВЦЭМ!$B$39:$B$782,D$47)+'СЕТ СН'!$F$14+СВЦЭМ!$D$10+'СЕТ СН'!$F$6-'СЕТ СН'!$F$26</f>
        <v>753.25676039999996</v>
      </c>
      <c r="E57" s="36">
        <f>SUMIFS(СВЦЭМ!$D$39:$D$782,СВЦЭМ!$A$39:$A$782,$A57,СВЦЭМ!$B$39:$B$782,E$47)+'СЕТ СН'!$F$14+СВЦЭМ!$D$10+'СЕТ СН'!$F$6-'СЕТ СН'!$F$26</f>
        <v>770.4065544</v>
      </c>
      <c r="F57" s="36">
        <f>SUMIFS(СВЦЭМ!$D$39:$D$782,СВЦЭМ!$A$39:$A$782,$A57,СВЦЭМ!$B$39:$B$782,F$47)+'СЕТ СН'!$F$14+СВЦЭМ!$D$10+'СЕТ СН'!$F$6-'СЕТ СН'!$F$26</f>
        <v>766.67873825000004</v>
      </c>
      <c r="G57" s="36">
        <f>SUMIFS(СВЦЭМ!$D$39:$D$782,СВЦЭМ!$A$39:$A$782,$A57,СВЦЭМ!$B$39:$B$782,G$47)+'СЕТ СН'!$F$14+СВЦЭМ!$D$10+'СЕТ СН'!$F$6-'СЕТ СН'!$F$26</f>
        <v>755.98170110000001</v>
      </c>
      <c r="H57" s="36">
        <f>SUMIFS(СВЦЭМ!$D$39:$D$782,СВЦЭМ!$A$39:$A$782,$A57,СВЦЭМ!$B$39:$B$782,H$47)+'СЕТ СН'!$F$14+СВЦЭМ!$D$10+'СЕТ СН'!$F$6-'СЕТ СН'!$F$26</f>
        <v>737.39189436999993</v>
      </c>
      <c r="I57" s="36">
        <f>SUMIFS(СВЦЭМ!$D$39:$D$782,СВЦЭМ!$A$39:$A$782,$A57,СВЦЭМ!$B$39:$B$782,I$47)+'СЕТ СН'!$F$14+СВЦЭМ!$D$10+'СЕТ СН'!$F$6-'СЕТ СН'!$F$26</f>
        <v>696.27232480999999</v>
      </c>
      <c r="J57" s="36">
        <f>SUMIFS(СВЦЭМ!$D$39:$D$782,СВЦЭМ!$A$39:$A$782,$A57,СВЦЭМ!$B$39:$B$782,J$47)+'СЕТ СН'!$F$14+СВЦЭМ!$D$10+'СЕТ СН'!$F$6-'СЕТ СН'!$F$26</f>
        <v>696.47437962000004</v>
      </c>
      <c r="K57" s="36">
        <f>SUMIFS(СВЦЭМ!$D$39:$D$782,СВЦЭМ!$A$39:$A$782,$A57,СВЦЭМ!$B$39:$B$782,K$47)+'СЕТ СН'!$F$14+СВЦЭМ!$D$10+'СЕТ СН'!$F$6-'СЕТ СН'!$F$26</f>
        <v>700.70269481000003</v>
      </c>
      <c r="L57" s="36">
        <f>SUMIFS(СВЦЭМ!$D$39:$D$782,СВЦЭМ!$A$39:$A$782,$A57,СВЦЭМ!$B$39:$B$782,L$47)+'СЕТ СН'!$F$14+СВЦЭМ!$D$10+'СЕТ СН'!$F$6-'СЕТ СН'!$F$26</f>
        <v>703.72190482999997</v>
      </c>
      <c r="M57" s="36">
        <f>SUMIFS(СВЦЭМ!$D$39:$D$782,СВЦЭМ!$A$39:$A$782,$A57,СВЦЭМ!$B$39:$B$782,M$47)+'СЕТ СН'!$F$14+СВЦЭМ!$D$10+'СЕТ СН'!$F$6-'СЕТ СН'!$F$26</f>
        <v>708.24366484999996</v>
      </c>
      <c r="N57" s="36">
        <f>SUMIFS(СВЦЭМ!$D$39:$D$782,СВЦЭМ!$A$39:$A$782,$A57,СВЦЭМ!$B$39:$B$782,N$47)+'СЕТ СН'!$F$14+СВЦЭМ!$D$10+'СЕТ СН'!$F$6-'СЕТ СН'!$F$26</f>
        <v>759.25266935000002</v>
      </c>
      <c r="O57" s="36">
        <f>SUMIFS(СВЦЭМ!$D$39:$D$782,СВЦЭМ!$A$39:$A$782,$A57,СВЦЭМ!$B$39:$B$782,O$47)+'СЕТ СН'!$F$14+СВЦЭМ!$D$10+'СЕТ СН'!$F$6-'СЕТ СН'!$F$26</f>
        <v>804.33680179999999</v>
      </c>
      <c r="P57" s="36">
        <f>SUMIFS(СВЦЭМ!$D$39:$D$782,СВЦЭМ!$A$39:$A$782,$A57,СВЦЭМ!$B$39:$B$782,P$47)+'СЕТ СН'!$F$14+СВЦЭМ!$D$10+'СЕТ СН'!$F$6-'СЕТ СН'!$F$26</f>
        <v>809.69667515000003</v>
      </c>
      <c r="Q57" s="36">
        <f>SUMIFS(СВЦЭМ!$D$39:$D$782,СВЦЭМ!$A$39:$A$782,$A57,СВЦЭМ!$B$39:$B$782,Q$47)+'СЕТ СН'!$F$14+СВЦЭМ!$D$10+'СЕТ СН'!$F$6-'СЕТ СН'!$F$26</f>
        <v>811.12041327999998</v>
      </c>
      <c r="R57" s="36">
        <f>SUMIFS(СВЦЭМ!$D$39:$D$782,СВЦЭМ!$A$39:$A$782,$A57,СВЦЭМ!$B$39:$B$782,R$47)+'СЕТ СН'!$F$14+СВЦЭМ!$D$10+'СЕТ СН'!$F$6-'СЕТ СН'!$F$26</f>
        <v>764.02848424000001</v>
      </c>
      <c r="S57" s="36">
        <f>SUMIFS(СВЦЭМ!$D$39:$D$782,СВЦЭМ!$A$39:$A$782,$A57,СВЦЭМ!$B$39:$B$782,S$47)+'СЕТ СН'!$F$14+СВЦЭМ!$D$10+'СЕТ СН'!$F$6-'СЕТ СН'!$F$26</f>
        <v>704.45362478999994</v>
      </c>
      <c r="T57" s="36">
        <f>SUMIFS(СВЦЭМ!$D$39:$D$782,СВЦЭМ!$A$39:$A$782,$A57,СВЦЭМ!$B$39:$B$782,T$47)+'СЕТ СН'!$F$14+СВЦЭМ!$D$10+'СЕТ СН'!$F$6-'СЕТ СН'!$F$26</f>
        <v>697.38317285999995</v>
      </c>
      <c r="U57" s="36">
        <f>SUMIFS(СВЦЭМ!$D$39:$D$782,СВЦЭМ!$A$39:$A$782,$A57,СВЦЭМ!$B$39:$B$782,U$47)+'СЕТ СН'!$F$14+СВЦЭМ!$D$10+'СЕТ СН'!$F$6-'СЕТ СН'!$F$26</f>
        <v>680.96225140000001</v>
      </c>
      <c r="V57" s="36">
        <f>SUMIFS(СВЦЭМ!$D$39:$D$782,СВЦЭМ!$A$39:$A$782,$A57,СВЦЭМ!$B$39:$B$782,V$47)+'СЕТ СН'!$F$14+СВЦЭМ!$D$10+'СЕТ СН'!$F$6-'СЕТ СН'!$F$26</f>
        <v>678.33359641000004</v>
      </c>
      <c r="W57" s="36">
        <f>SUMIFS(СВЦЭМ!$D$39:$D$782,СВЦЭМ!$A$39:$A$782,$A57,СВЦЭМ!$B$39:$B$782,W$47)+'СЕТ СН'!$F$14+СВЦЭМ!$D$10+'СЕТ СН'!$F$6-'СЕТ СН'!$F$26</f>
        <v>688.65068793</v>
      </c>
      <c r="X57" s="36">
        <f>SUMIFS(СВЦЭМ!$D$39:$D$782,СВЦЭМ!$A$39:$A$782,$A57,СВЦЭМ!$B$39:$B$782,X$47)+'СЕТ СН'!$F$14+СВЦЭМ!$D$10+'СЕТ СН'!$F$6-'СЕТ СН'!$F$26</f>
        <v>675.95592403000001</v>
      </c>
      <c r="Y57" s="36">
        <f>SUMIFS(СВЦЭМ!$D$39:$D$782,СВЦЭМ!$A$39:$A$782,$A57,СВЦЭМ!$B$39:$B$782,Y$47)+'СЕТ СН'!$F$14+СВЦЭМ!$D$10+'СЕТ СН'!$F$6-'СЕТ СН'!$F$26</f>
        <v>659.02938008000001</v>
      </c>
    </row>
    <row r="58" spans="1:25" ht="15.75" x14ac:dyDescent="0.2">
      <c r="A58" s="35">
        <f t="shared" si="1"/>
        <v>44358</v>
      </c>
      <c r="B58" s="36">
        <f>SUMIFS(СВЦЭМ!$D$39:$D$782,СВЦЭМ!$A$39:$A$782,$A58,СВЦЭМ!$B$39:$B$782,B$47)+'СЕТ СН'!$F$14+СВЦЭМ!$D$10+'СЕТ СН'!$F$6-'СЕТ СН'!$F$26</f>
        <v>684.85926298000004</v>
      </c>
      <c r="C58" s="36">
        <f>SUMIFS(СВЦЭМ!$D$39:$D$782,СВЦЭМ!$A$39:$A$782,$A58,СВЦЭМ!$B$39:$B$782,C$47)+'СЕТ СН'!$F$14+СВЦЭМ!$D$10+'СЕТ СН'!$F$6-'СЕТ СН'!$F$26</f>
        <v>736.88303582000003</v>
      </c>
      <c r="D58" s="36">
        <f>SUMIFS(СВЦЭМ!$D$39:$D$782,СВЦЭМ!$A$39:$A$782,$A58,СВЦЭМ!$B$39:$B$782,D$47)+'СЕТ СН'!$F$14+СВЦЭМ!$D$10+'СЕТ СН'!$F$6-'СЕТ СН'!$F$26</f>
        <v>795.00787232999994</v>
      </c>
      <c r="E58" s="36">
        <f>SUMIFS(СВЦЭМ!$D$39:$D$782,СВЦЭМ!$A$39:$A$782,$A58,СВЦЭМ!$B$39:$B$782,E$47)+'СЕТ СН'!$F$14+СВЦЭМ!$D$10+'СЕТ СН'!$F$6-'СЕТ СН'!$F$26</f>
        <v>802.21259829999997</v>
      </c>
      <c r="F58" s="36">
        <f>SUMIFS(СВЦЭМ!$D$39:$D$782,СВЦЭМ!$A$39:$A$782,$A58,СВЦЭМ!$B$39:$B$782,F$47)+'СЕТ СН'!$F$14+СВЦЭМ!$D$10+'СЕТ СН'!$F$6-'СЕТ СН'!$F$26</f>
        <v>798.89833006000003</v>
      </c>
      <c r="G58" s="36">
        <f>SUMIFS(СВЦЭМ!$D$39:$D$782,СВЦЭМ!$A$39:$A$782,$A58,СВЦЭМ!$B$39:$B$782,G$47)+'СЕТ СН'!$F$14+СВЦЭМ!$D$10+'СЕТ СН'!$F$6-'СЕТ СН'!$F$26</f>
        <v>802.80620736000003</v>
      </c>
      <c r="H58" s="36">
        <f>SUMIFS(СВЦЭМ!$D$39:$D$782,СВЦЭМ!$A$39:$A$782,$A58,СВЦЭМ!$B$39:$B$782,H$47)+'СЕТ СН'!$F$14+СВЦЭМ!$D$10+'СЕТ СН'!$F$6-'СЕТ СН'!$F$26</f>
        <v>768.93415671000002</v>
      </c>
      <c r="I58" s="36">
        <f>SUMIFS(СВЦЭМ!$D$39:$D$782,СВЦЭМ!$A$39:$A$782,$A58,СВЦЭМ!$B$39:$B$782,I$47)+'СЕТ СН'!$F$14+СВЦЭМ!$D$10+'СЕТ СН'!$F$6-'СЕТ СН'!$F$26</f>
        <v>734.91544732</v>
      </c>
      <c r="J58" s="36">
        <f>SUMIFS(СВЦЭМ!$D$39:$D$782,СВЦЭМ!$A$39:$A$782,$A58,СВЦЭМ!$B$39:$B$782,J$47)+'СЕТ СН'!$F$14+СВЦЭМ!$D$10+'СЕТ СН'!$F$6-'СЕТ СН'!$F$26</f>
        <v>725.41791925999996</v>
      </c>
      <c r="K58" s="36">
        <f>SUMIFS(СВЦЭМ!$D$39:$D$782,СВЦЭМ!$A$39:$A$782,$A58,СВЦЭМ!$B$39:$B$782,K$47)+'СЕТ СН'!$F$14+СВЦЭМ!$D$10+'СЕТ СН'!$F$6-'СЕТ СН'!$F$26</f>
        <v>717.43615496999996</v>
      </c>
      <c r="L58" s="36">
        <f>SUMIFS(СВЦЭМ!$D$39:$D$782,СВЦЭМ!$A$39:$A$782,$A58,СВЦЭМ!$B$39:$B$782,L$47)+'СЕТ СН'!$F$14+СВЦЭМ!$D$10+'СЕТ СН'!$F$6-'СЕТ СН'!$F$26</f>
        <v>717.52946359999999</v>
      </c>
      <c r="M58" s="36">
        <f>SUMIFS(СВЦЭМ!$D$39:$D$782,СВЦЭМ!$A$39:$A$782,$A58,СВЦЭМ!$B$39:$B$782,M$47)+'СЕТ СН'!$F$14+СВЦЭМ!$D$10+'СЕТ СН'!$F$6-'СЕТ СН'!$F$26</f>
        <v>736.15279050999993</v>
      </c>
      <c r="N58" s="36">
        <f>SUMIFS(СВЦЭМ!$D$39:$D$782,СВЦЭМ!$A$39:$A$782,$A58,СВЦЭМ!$B$39:$B$782,N$47)+'СЕТ СН'!$F$14+СВЦЭМ!$D$10+'СЕТ СН'!$F$6-'СЕТ СН'!$F$26</f>
        <v>780.00774822999995</v>
      </c>
      <c r="O58" s="36">
        <f>SUMIFS(СВЦЭМ!$D$39:$D$782,СВЦЭМ!$A$39:$A$782,$A58,СВЦЭМ!$B$39:$B$782,O$47)+'СЕТ СН'!$F$14+СВЦЭМ!$D$10+'СЕТ СН'!$F$6-'СЕТ СН'!$F$26</f>
        <v>791.74639514</v>
      </c>
      <c r="P58" s="36">
        <f>SUMIFS(СВЦЭМ!$D$39:$D$782,СВЦЭМ!$A$39:$A$782,$A58,СВЦЭМ!$B$39:$B$782,P$47)+'СЕТ СН'!$F$14+СВЦЭМ!$D$10+'СЕТ СН'!$F$6-'СЕТ СН'!$F$26</f>
        <v>787.89947396000002</v>
      </c>
      <c r="Q58" s="36">
        <f>SUMIFS(СВЦЭМ!$D$39:$D$782,СВЦЭМ!$A$39:$A$782,$A58,СВЦЭМ!$B$39:$B$782,Q$47)+'СЕТ СН'!$F$14+СВЦЭМ!$D$10+'СЕТ СН'!$F$6-'СЕТ СН'!$F$26</f>
        <v>801.62440726</v>
      </c>
      <c r="R58" s="36">
        <f>SUMIFS(СВЦЭМ!$D$39:$D$782,СВЦЭМ!$A$39:$A$782,$A58,СВЦЭМ!$B$39:$B$782,R$47)+'СЕТ СН'!$F$14+СВЦЭМ!$D$10+'СЕТ СН'!$F$6-'СЕТ СН'!$F$26</f>
        <v>768.21890128999996</v>
      </c>
      <c r="S58" s="36">
        <f>SUMIFS(СВЦЭМ!$D$39:$D$782,СВЦЭМ!$A$39:$A$782,$A58,СВЦЭМ!$B$39:$B$782,S$47)+'СЕТ СН'!$F$14+СВЦЭМ!$D$10+'СЕТ СН'!$F$6-'СЕТ СН'!$F$26</f>
        <v>703.85123294999994</v>
      </c>
      <c r="T58" s="36">
        <f>SUMIFS(СВЦЭМ!$D$39:$D$782,СВЦЭМ!$A$39:$A$782,$A58,СВЦЭМ!$B$39:$B$782,T$47)+'СЕТ СН'!$F$14+СВЦЭМ!$D$10+'СЕТ СН'!$F$6-'СЕТ СН'!$F$26</f>
        <v>642.84265644000004</v>
      </c>
      <c r="U58" s="36">
        <f>SUMIFS(СВЦЭМ!$D$39:$D$782,СВЦЭМ!$A$39:$A$782,$A58,СВЦЭМ!$B$39:$B$782,U$47)+'СЕТ СН'!$F$14+СВЦЭМ!$D$10+'СЕТ СН'!$F$6-'СЕТ СН'!$F$26</f>
        <v>624.29720400999997</v>
      </c>
      <c r="V58" s="36">
        <f>SUMIFS(СВЦЭМ!$D$39:$D$782,СВЦЭМ!$A$39:$A$782,$A58,СВЦЭМ!$B$39:$B$782,V$47)+'СЕТ СН'!$F$14+СВЦЭМ!$D$10+'СЕТ СН'!$F$6-'СЕТ СН'!$F$26</f>
        <v>638.05766725000001</v>
      </c>
      <c r="W58" s="36">
        <f>SUMIFS(СВЦЭМ!$D$39:$D$782,СВЦЭМ!$A$39:$A$782,$A58,СВЦЭМ!$B$39:$B$782,W$47)+'СЕТ СН'!$F$14+СВЦЭМ!$D$10+'СЕТ СН'!$F$6-'СЕТ СН'!$F$26</f>
        <v>643.93913660999999</v>
      </c>
      <c r="X58" s="36">
        <f>SUMIFS(СВЦЭМ!$D$39:$D$782,СВЦЭМ!$A$39:$A$782,$A58,СВЦЭМ!$B$39:$B$782,X$47)+'СЕТ СН'!$F$14+СВЦЭМ!$D$10+'СЕТ СН'!$F$6-'СЕТ СН'!$F$26</f>
        <v>661.47557355000004</v>
      </c>
      <c r="Y58" s="36">
        <f>SUMIFS(СВЦЭМ!$D$39:$D$782,СВЦЭМ!$A$39:$A$782,$A58,СВЦЭМ!$B$39:$B$782,Y$47)+'СЕТ СН'!$F$14+СВЦЭМ!$D$10+'СЕТ СН'!$F$6-'СЕТ СН'!$F$26</f>
        <v>682.70670037000002</v>
      </c>
    </row>
    <row r="59" spans="1:25" ht="15.75" x14ac:dyDescent="0.2">
      <c r="A59" s="35">
        <f t="shared" si="1"/>
        <v>44359</v>
      </c>
      <c r="B59" s="36">
        <f>SUMIFS(СВЦЭМ!$D$39:$D$782,СВЦЭМ!$A$39:$A$782,$A59,СВЦЭМ!$B$39:$B$782,B$47)+'СЕТ СН'!$F$14+СВЦЭМ!$D$10+'СЕТ СН'!$F$6-'СЕТ СН'!$F$26</f>
        <v>702.49159410999994</v>
      </c>
      <c r="C59" s="36">
        <f>SUMIFS(СВЦЭМ!$D$39:$D$782,СВЦЭМ!$A$39:$A$782,$A59,СВЦЭМ!$B$39:$B$782,C$47)+'СЕТ СН'!$F$14+СВЦЭМ!$D$10+'СЕТ СН'!$F$6-'СЕТ СН'!$F$26</f>
        <v>738.20187336000004</v>
      </c>
      <c r="D59" s="36">
        <f>SUMIFS(СВЦЭМ!$D$39:$D$782,СВЦЭМ!$A$39:$A$782,$A59,СВЦЭМ!$B$39:$B$782,D$47)+'СЕТ СН'!$F$14+СВЦЭМ!$D$10+'СЕТ СН'!$F$6-'СЕТ СН'!$F$26</f>
        <v>805.41763720999995</v>
      </c>
      <c r="E59" s="36">
        <f>SUMIFS(СВЦЭМ!$D$39:$D$782,СВЦЭМ!$A$39:$A$782,$A59,СВЦЭМ!$B$39:$B$782,E$47)+'СЕТ СН'!$F$14+СВЦЭМ!$D$10+'СЕТ СН'!$F$6-'СЕТ СН'!$F$26</f>
        <v>806.94854500999998</v>
      </c>
      <c r="F59" s="36">
        <f>SUMIFS(СВЦЭМ!$D$39:$D$782,СВЦЭМ!$A$39:$A$782,$A59,СВЦЭМ!$B$39:$B$782,F$47)+'СЕТ СН'!$F$14+СВЦЭМ!$D$10+'СЕТ СН'!$F$6-'СЕТ СН'!$F$26</f>
        <v>802.76343940999993</v>
      </c>
      <c r="G59" s="36">
        <f>SUMIFS(СВЦЭМ!$D$39:$D$782,СВЦЭМ!$A$39:$A$782,$A59,СВЦЭМ!$B$39:$B$782,G$47)+'СЕТ СН'!$F$14+СВЦЭМ!$D$10+'СЕТ СН'!$F$6-'СЕТ СН'!$F$26</f>
        <v>803.97240285999999</v>
      </c>
      <c r="H59" s="36">
        <f>SUMIFS(СВЦЭМ!$D$39:$D$782,СВЦЭМ!$A$39:$A$782,$A59,СВЦЭМ!$B$39:$B$782,H$47)+'СЕТ СН'!$F$14+СВЦЭМ!$D$10+'СЕТ СН'!$F$6-'СЕТ СН'!$F$26</f>
        <v>788.09165093000001</v>
      </c>
      <c r="I59" s="36">
        <f>SUMIFS(СВЦЭМ!$D$39:$D$782,СВЦЭМ!$A$39:$A$782,$A59,СВЦЭМ!$B$39:$B$782,I$47)+'СЕТ СН'!$F$14+СВЦЭМ!$D$10+'СЕТ СН'!$F$6-'СЕТ СН'!$F$26</f>
        <v>736.16515286000003</v>
      </c>
      <c r="J59" s="36">
        <f>SUMIFS(СВЦЭМ!$D$39:$D$782,СВЦЭМ!$A$39:$A$782,$A59,СВЦЭМ!$B$39:$B$782,J$47)+'СЕТ СН'!$F$14+СВЦЭМ!$D$10+'СЕТ СН'!$F$6-'СЕТ СН'!$F$26</f>
        <v>701.73108565999996</v>
      </c>
      <c r="K59" s="36">
        <f>SUMIFS(СВЦЭМ!$D$39:$D$782,СВЦЭМ!$A$39:$A$782,$A59,СВЦЭМ!$B$39:$B$782,K$47)+'СЕТ СН'!$F$14+СВЦЭМ!$D$10+'СЕТ СН'!$F$6-'СЕТ СН'!$F$26</f>
        <v>676.08125245999997</v>
      </c>
      <c r="L59" s="36">
        <f>SUMIFS(СВЦЭМ!$D$39:$D$782,СВЦЭМ!$A$39:$A$782,$A59,СВЦЭМ!$B$39:$B$782,L$47)+'СЕТ СН'!$F$14+СВЦЭМ!$D$10+'СЕТ СН'!$F$6-'СЕТ СН'!$F$26</f>
        <v>692.08012761999998</v>
      </c>
      <c r="M59" s="36">
        <f>SUMIFS(СВЦЭМ!$D$39:$D$782,СВЦЭМ!$A$39:$A$782,$A59,СВЦЭМ!$B$39:$B$782,M$47)+'СЕТ СН'!$F$14+СВЦЭМ!$D$10+'СЕТ СН'!$F$6-'СЕТ СН'!$F$26</f>
        <v>696.77130639999996</v>
      </c>
      <c r="N59" s="36">
        <f>SUMIFS(СВЦЭМ!$D$39:$D$782,СВЦЭМ!$A$39:$A$782,$A59,СВЦЭМ!$B$39:$B$782,N$47)+'СЕТ СН'!$F$14+СВЦЭМ!$D$10+'СЕТ СН'!$F$6-'СЕТ СН'!$F$26</f>
        <v>760.49240295000004</v>
      </c>
      <c r="O59" s="36">
        <f>SUMIFS(СВЦЭМ!$D$39:$D$782,СВЦЭМ!$A$39:$A$782,$A59,СВЦЭМ!$B$39:$B$782,O$47)+'СЕТ СН'!$F$14+СВЦЭМ!$D$10+'СЕТ СН'!$F$6-'СЕТ СН'!$F$26</f>
        <v>783.12546339999994</v>
      </c>
      <c r="P59" s="36">
        <f>SUMIFS(СВЦЭМ!$D$39:$D$782,СВЦЭМ!$A$39:$A$782,$A59,СВЦЭМ!$B$39:$B$782,P$47)+'СЕТ СН'!$F$14+СВЦЭМ!$D$10+'СЕТ СН'!$F$6-'СЕТ СН'!$F$26</f>
        <v>780.57199388000004</v>
      </c>
      <c r="Q59" s="36">
        <f>SUMIFS(СВЦЭМ!$D$39:$D$782,СВЦЭМ!$A$39:$A$782,$A59,СВЦЭМ!$B$39:$B$782,Q$47)+'СЕТ СН'!$F$14+СВЦЭМ!$D$10+'СЕТ СН'!$F$6-'СЕТ СН'!$F$26</f>
        <v>776.91651894999995</v>
      </c>
      <c r="R59" s="36">
        <f>SUMIFS(СВЦЭМ!$D$39:$D$782,СВЦЭМ!$A$39:$A$782,$A59,СВЦЭМ!$B$39:$B$782,R$47)+'СЕТ СН'!$F$14+СВЦЭМ!$D$10+'СЕТ СН'!$F$6-'СЕТ СН'!$F$26</f>
        <v>743.06978860000004</v>
      </c>
      <c r="S59" s="36">
        <f>SUMIFS(СВЦЭМ!$D$39:$D$782,СВЦЭМ!$A$39:$A$782,$A59,СВЦЭМ!$B$39:$B$782,S$47)+'СЕТ СН'!$F$14+СВЦЭМ!$D$10+'СЕТ СН'!$F$6-'СЕТ СН'!$F$26</f>
        <v>702.79428859999996</v>
      </c>
      <c r="T59" s="36">
        <f>SUMIFS(СВЦЭМ!$D$39:$D$782,СВЦЭМ!$A$39:$A$782,$A59,СВЦЭМ!$B$39:$B$782,T$47)+'СЕТ СН'!$F$14+СВЦЭМ!$D$10+'СЕТ СН'!$F$6-'СЕТ СН'!$F$26</f>
        <v>666.22184048999998</v>
      </c>
      <c r="U59" s="36">
        <f>SUMIFS(СВЦЭМ!$D$39:$D$782,СВЦЭМ!$A$39:$A$782,$A59,СВЦЭМ!$B$39:$B$782,U$47)+'СЕТ СН'!$F$14+СВЦЭМ!$D$10+'СЕТ СН'!$F$6-'СЕТ СН'!$F$26</f>
        <v>667.23355361999995</v>
      </c>
      <c r="V59" s="36">
        <f>SUMIFS(СВЦЭМ!$D$39:$D$782,СВЦЭМ!$A$39:$A$782,$A59,СВЦЭМ!$B$39:$B$782,V$47)+'СЕТ СН'!$F$14+СВЦЭМ!$D$10+'СЕТ СН'!$F$6-'СЕТ СН'!$F$26</f>
        <v>672.09094382000001</v>
      </c>
      <c r="W59" s="36">
        <f>SUMIFS(СВЦЭМ!$D$39:$D$782,СВЦЭМ!$A$39:$A$782,$A59,СВЦЭМ!$B$39:$B$782,W$47)+'СЕТ СН'!$F$14+СВЦЭМ!$D$10+'СЕТ СН'!$F$6-'СЕТ СН'!$F$26</f>
        <v>631.72151038000004</v>
      </c>
      <c r="X59" s="36">
        <f>SUMIFS(СВЦЭМ!$D$39:$D$782,СВЦЭМ!$A$39:$A$782,$A59,СВЦЭМ!$B$39:$B$782,X$47)+'СЕТ СН'!$F$14+СВЦЭМ!$D$10+'СЕТ СН'!$F$6-'СЕТ СН'!$F$26</f>
        <v>633.68818124000006</v>
      </c>
      <c r="Y59" s="36">
        <f>SUMIFS(СВЦЭМ!$D$39:$D$782,СВЦЭМ!$A$39:$A$782,$A59,СВЦЭМ!$B$39:$B$782,Y$47)+'СЕТ СН'!$F$14+СВЦЭМ!$D$10+'СЕТ СН'!$F$6-'СЕТ СН'!$F$26</f>
        <v>659.77410355999996</v>
      </c>
    </row>
    <row r="60" spans="1:25" ht="15.75" x14ac:dyDescent="0.2">
      <c r="A60" s="35">
        <f t="shared" si="1"/>
        <v>44360</v>
      </c>
      <c r="B60" s="36">
        <f>SUMIFS(СВЦЭМ!$D$39:$D$782,СВЦЭМ!$A$39:$A$782,$A60,СВЦЭМ!$B$39:$B$782,B$47)+'СЕТ СН'!$F$14+СВЦЭМ!$D$10+'СЕТ СН'!$F$6-'СЕТ СН'!$F$26</f>
        <v>676.29653636</v>
      </c>
      <c r="C60" s="36">
        <f>SUMIFS(СВЦЭМ!$D$39:$D$782,СВЦЭМ!$A$39:$A$782,$A60,СВЦЭМ!$B$39:$B$782,C$47)+'СЕТ СН'!$F$14+СВЦЭМ!$D$10+'СЕТ СН'!$F$6-'СЕТ СН'!$F$26</f>
        <v>720.40516193999997</v>
      </c>
      <c r="D60" s="36">
        <f>SUMIFS(СВЦЭМ!$D$39:$D$782,СВЦЭМ!$A$39:$A$782,$A60,СВЦЭМ!$B$39:$B$782,D$47)+'СЕТ СН'!$F$14+СВЦЭМ!$D$10+'СЕТ СН'!$F$6-'СЕТ СН'!$F$26</f>
        <v>793.86633776999997</v>
      </c>
      <c r="E60" s="36">
        <f>SUMIFS(СВЦЭМ!$D$39:$D$782,СВЦЭМ!$A$39:$A$782,$A60,СВЦЭМ!$B$39:$B$782,E$47)+'СЕТ СН'!$F$14+СВЦЭМ!$D$10+'СЕТ СН'!$F$6-'СЕТ СН'!$F$26</f>
        <v>789.60302662000004</v>
      </c>
      <c r="F60" s="36">
        <f>SUMIFS(СВЦЭМ!$D$39:$D$782,СВЦЭМ!$A$39:$A$782,$A60,СВЦЭМ!$B$39:$B$782,F$47)+'СЕТ СН'!$F$14+СВЦЭМ!$D$10+'СЕТ СН'!$F$6-'СЕТ СН'!$F$26</f>
        <v>780.33283251</v>
      </c>
      <c r="G60" s="36">
        <f>SUMIFS(СВЦЭМ!$D$39:$D$782,СВЦЭМ!$A$39:$A$782,$A60,СВЦЭМ!$B$39:$B$782,G$47)+'СЕТ СН'!$F$14+СВЦЭМ!$D$10+'СЕТ СН'!$F$6-'СЕТ СН'!$F$26</f>
        <v>780.70321576000003</v>
      </c>
      <c r="H60" s="36">
        <f>SUMIFS(СВЦЭМ!$D$39:$D$782,СВЦЭМ!$A$39:$A$782,$A60,СВЦЭМ!$B$39:$B$782,H$47)+'СЕТ СН'!$F$14+СВЦЭМ!$D$10+'СЕТ СН'!$F$6-'СЕТ СН'!$F$26</f>
        <v>785.53837947</v>
      </c>
      <c r="I60" s="36">
        <f>SUMIFS(СВЦЭМ!$D$39:$D$782,СВЦЭМ!$A$39:$A$782,$A60,СВЦЭМ!$B$39:$B$782,I$47)+'СЕТ СН'!$F$14+СВЦЭМ!$D$10+'СЕТ СН'!$F$6-'СЕТ СН'!$F$26</f>
        <v>724.92232729</v>
      </c>
      <c r="J60" s="36">
        <f>SUMIFS(СВЦЭМ!$D$39:$D$782,СВЦЭМ!$A$39:$A$782,$A60,СВЦЭМ!$B$39:$B$782,J$47)+'СЕТ СН'!$F$14+СВЦЭМ!$D$10+'СЕТ СН'!$F$6-'СЕТ СН'!$F$26</f>
        <v>679.06893817000002</v>
      </c>
      <c r="K60" s="36">
        <f>SUMIFS(СВЦЭМ!$D$39:$D$782,СВЦЭМ!$A$39:$A$782,$A60,СВЦЭМ!$B$39:$B$782,K$47)+'СЕТ СН'!$F$14+СВЦЭМ!$D$10+'СЕТ СН'!$F$6-'СЕТ СН'!$F$26</f>
        <v>670.00981196999999</v>
      </c>
      <c r="L60" s="36">
        <f>SUMIFS(СВЦЭМ!$D$39:$D$782,СВЦЭМ!$A$39:$A$782,$A60,СВЦЭМ!$B$39:$B$782,L$47)+'СЕТ СН'!$F$14+СВЦЭМ!$D$10+'СЕТ СН'!$F$6-'СЕТ СН'!$F$26</f>
        <v>687.53437489999999</v>
      </c>
      <c r="M60" s="36">
        <f>SUMIFS(СВЦЭМ!$D$39:$D$782,СВЦЭМ!$A$39:$A$782,$A60,СВЦЭМ!$B$39:$B$782,M$47)+'СЕТ СН'!$F$14+СВЦЭМ!$D$10+'СЕТ СН'!$F$6-'СЕТ СН'!$F$26</f>
        <v>692.03962571</v>
      </c>
      <c r="N60" s="36">
        <f>SUMIFS(СВЦЭМ!$D$39:$D$782,СВЦЭМ!$A$39:$A$782,$A60,СВЦЭМ!$B$39:$B$782,N$47)+'СЕТ СН'!$F$14+СВЦЭМ!$D$10+'СЕТ СН'!$F$6-'СЕТ СН'!$F$26</f>
        <v>765.94108829000004</v>
      </c>
      <c r="O60" s="36">
        <f>SUMIFS(СВЦЭМ!$D$39:$D$782,СВЦЭМ!$A$39:$A$782,$A60,СВЦЭМ!$B$39:$B$782,O$47)+'СЕТ СН'!$F$14+СВЦЭМ!$D$10+'СЕТ СН'!$F$6-'СЕТ СН'!$F$26</f>
        <v>784.07605278999995</v>
      </c>
      <c r="P60" s="36">
        <f>SUMIFS(СВЦЭМ!$D$39:$D$782,СВЦЭМ!$A$39:$A$782,$A60,СВЦЭМ!$B$39:$B$782,P$47)+'СЕТ СН'!$F$14+СВЦЭМ!$D$10+'СЕТ СН'!$F$6-'СЕТ СН'!$F$26</f>
        <v>782.33975997999994</v>
      </c>
      <c r="Q60" s="36">
        <f>SUMIFS(СВЦЭМ!$D$39:$D$782,СВЦЭМ!$A$39:$A$782,$A60,СВЦЭМ!$B$39:$B$782,Q$47)+'СЕТ СН'!$F$14+СВЦЭМ!$D$10+'СЕТ СН'!$F$6-'СЕТ СН'!$F$26</f>
        <v>775.34987808999995</v>
      </c>
      <c r="R60" s="36">
        <f>SUMIFS(СВЦЭМ!$D$39:$D$782,СВЦЭМ!$A$39:$A$782,$A60,СВЦЭМ!$B$39:$B$782,R$47)+'СЕТ СН'!$F$14+СВЦЭМ!$D$10+'СЕТ СН'!$F$6-'СЕТ СН'!$F$26</f>
        <v>741.00407068999993</v>
      </c>
      <c r="S60" s="36">
        <f>SUMIFS(СВЦЭМ!$D$39:$D$782,СВЦЭМ!$A$39:$A$782,$A60,СВЦЭМ!$B$39:$B$782,S$47)+'СЕТ СН'!$F$14+СВЦЭМ!$D$10+'СЕТ СН'!$F$6-'СЕТ СН'!$F$26</f>
        <v>673.10051024999996</v>
      </c>
      <c r="T60" s="36">
        <f>SUMIFS(СВЦЭМ!$D$39:$D$782,СВЦЭМ!$A$39:$A$782,$A60,СВЦЭМ!$B$39:$B$782,T$47)+'СЕТ СН'!$F$14+СВЦЭМ!$D$10+'СЕТ СН'!$F$6-'СЕТ СН'!$F$26</f>
        <v>677.10289538999996</v>
      </c>
      <c r="U60" s="36">
        <f>SUMIFS(СВЦЭМ!$D$39:$D$782,СВЦЭМ!$A$39:$A$782,$A60,СВЦЭМ!$B$39:$B$782,U$47)+'СЕТ СН'!$F$14+СВЦЭМ!$D$10+'СЕТ СН'!$F$6-'СЕТ СН'!$F$26</f>
        <v>680.84116814000004</v>
      </c>
      <c r="V60" s="36">
        <f>SUMIFS(СВЦЭМ!$D$39:$D$782,СВЦЭМ!$A$39:$A$782,$A60,СВЦЭМ!$B$39:$B$782,V$47)+'СЕТ СН'!$F$14+СВЦЭМ!$D$10+'СЕТ СН'!$F$6-'СЕТ СН'!$F$26</f>
        <v>646.41694503999997</v>
      </c>
      <c r="W60" s="36">
        <f>SUMIFS(СВЦЭМ!$D$39:$D$782,СВЦЭМ!$A$39:$A$782,$A60,СВЦЭМ!$B$39:$B$782,W$47)+'СЕТ СН'!$F$14+СВЦЭМ!$D$10+'СЕТ СН'!$F$6-'СЕТ СН'!$F$26</f>
        <v>634.97337002000006</v>
      </c>
      <c r="X60" s="36">
        <f>SUMIFS(СВЦЭМ!$D$39:$D$782,СВЦЭМ!$A$39:$A$782,$A60,СВЦЭМ!$B$39:$B$782,X$47)+'СЕТ СН'!$F$14+СВЦЭМ!$D$10+'СЕТ СН'!$F$6-'СЕТ СН'!$F$26</f>
        <v>633.43901306999999</v>
      </c>
      <c r="Y60" s="36">
        <f>SUMIFS(СВЦЭМ!$D$39:$D$782,СВЦЭМ!$A$39:$A$782,$A60,СВЦЭМ!$B$39:$B$782,Y$47)+'СЕТ СН'!$F$14+СВЦЭМ!$D$10+'СЕТ СН'!$F$6-'СЕТ СН'!$F$26</f>
        <v>636.68356752</v>
      </c>
    </row>
    <row r="61" spans="1:25" ht="15.75" x14ac:dyDescent="0.2">
      <c r="A61" s="35">
        <f t="shared" si="1"/>
        <v>44361</v>
      </c>
      <c r="B61" s="36">
        <f>SUMIFS(СВЦЭМ!$D$39:$D$782,СВЦЭМ!$A$39:$A$782,$A61,СВЦЭМ!$B$39:$B$782,B$47)+'СЕТ СН'!$F$14+СВЦЭМ!$D$10+'СЕТ СН'!$F$6-'СЕТ СН'!$F$26</f>
        <v>664.97379097999999</v>
      </c>
      <c r="C61" s="36">
        <f>SUMIFS(СВЦЭМ!$D$39:$D$782,СВЦЭМ!$A$39:$A$782,$A61,СВЦЭМ!$B$39:$B$782,C$47)+'СЕТ СН'!$F$14+СВЦЭМ!$D$10+'СЕТ СН'!$F$6-'СЕТ СН'!$F$26</f>
        <v>744.78594860999999</v>
      </c>
      <c r="D61" s="36">
        <f>SUMIFS(СВЦЭМ!$D$39:$D$782,СВЦЭМ!$A$39:$A$782,$A61,СВЦЭМ!$B$39:$B$782,D$47)+'СЕТ СН'!$F$14+СВЦЭМ!$D$10+'СЕТ СН'!$F$6-'СЕТ СН'!$F$26</f>
        <v>781.71308300999999</v>
      </c>
      <c r="E61" s="36">
        <f>SUMIFS(СВЦЭМ!$D$39:$D$782,СВЦЭМ!$A$39:$A$782,$A61,СВЦЭМ!$B$39:$B$782,E$47)+'СЕТ СН'!$F$14+СВЦЭМ!$D$10+'СЕТ СН'!$F$6-'СЕТ СН'!$F$26</f>
        <v>799.85488032000001</v>
      </c>
      <c r="F61" s="36">
        <f>SUMIFS(СВЦЭМ!$D$39:$D$782,СВЦЭМ!$A$39:$A$782,$A61,СВЦЭМ!$B$39:$B$782,F$47)+'СЕТ СН'!$F$14+СВЦЭМ!$D$10+'СЕТ СН'!$F$6-'СЕТ СН'!$F$26</f>
        <v>795.31477952</v>
      </c>
      <c r="G61" s="36">
        <f>SUMIFS(СВЦЭМ!$D$39:$D$782,СВЦЭМ!$A$39:$A$782,$A61,СВЦЭМ!$B$39:$B$782,G$47)+'СЕТ СН'!$F$14+СВЦЭМ!$D$10+'СЕТ СН'!$F$6-'СЕТ СН'!$F$26</f>
        <v>797.43039120000003</v>
      </c>
      <c r="H61" s="36">
        <f>SUMIFS(СВЦЭМ!$D$39:$D$782,СВЦЭМ!$A$39:$A$782,$A61,СВЦЭМ!$B$39:$B$782,H$47)+'СЕТ СН'!$F$14+СВЦЭМ!$D$10+'СЕТ СН'!$F$6-'СЕТ СН'!$F$26</f>
        <v>792.78341345000001</v>
      </c>
      <c r="I61" s="36">
        <f>SUMIFS(СВЦЭМ!$D$39:$D$782,СВЦЭМ!$A$39:$A$782,$A61,СВЦЭМ!$B$39:$B$782,I$47)+'СЕТ СН'!$F$14+СВЦЭМ!$D$10+'СЕТ СН'!$F$6-'СЕТ СН'!$F$26</f>
        <v>746.18896204999999</v>
      </c>
      <c r="J61" s="36">
        <f>SUMIFS(СВЦЭМ!$D$39:$D$782,СВЦЭМ!$A$39:$A$782,$A61,СВЦЭМ!$B$39:$B$782,J$47)+'СЕТ СН'!$F$14+СВЦЭМ!$D$10+'СЕТ СН'!$F$6-'СЕТ СН'!$F$26</f>
        <v>686.68088881999995</v>
      </c>
      <c r="K61" s="36">
        <f>SUMIFS(СВЦЭМ!$D$39:$D$782,СВЦЭМ!$A$39:$A$782,$A61,СВЦЭМ!$B$39:$B$782,K$47)+'СЕТ СН'!$F$14+СВЦЭМ!$D$10+'СЕТ СН'!$F$6-'СЕТ СН'!$F$26</f>
        <v>677.03856398999994</v>
      </c>
      <c r="L61" s="36">
        <f>SUMIFS(СВЦЭМ!$D$39:$D$782,СВЦЭМ!$A$39:$A$782,$A61,СВЦЭМ!$B$39:$B$782,L$47)+'СЕТ СН'!$F$14+СВЦЭМ!$D$10+'СЕТ СН'!$F$6-'СЕТ СН'!$F$26</f>
        <v>692.99916623000001</v>
      </c>
      <c r="M61" s="36">
        <f>SUMIFS(СВЦЭМ!$D$39:$D$782,СВЦЭМ!$A$39:$A$782,$A61,СВЦЭМ!$B$39:$B$782,M$47)+'СЕТ СН'!$F$14+СВЦЭМ!$D$10+'СЕТ СН'!$F$6-'СЕТ СН'!$F$26</f>
        <v>690.43534101</v>
      </c>
      <c r="N61" s="36">
        <f>SUMIFS(СВЦЭМ!$D$39:$D$782,СВЦЭМ!$A$39:$A$782,$A61,СВЦЭМ!$B$39:$B$782,N$47)+'СЕТ СН'!$F$14+СВЦЭМ!$D$10+'СЕТ СН'!$F$6-'СЕТ СН'!$F$26</f>
        <v>760.80188892000001</v>
      </c>
      <c r="O61" s="36">
        <f>SUMIFS(СВЦЭМ!$D$39:$D$782,СВЦЭМ!$A$39:$A$782,$A61,СВЦЭМ!$B$39:$B$782,O$47)+'СЕТ СН'!$F$14+СВЦЭМ!$D$10+'СЕТ СН'!$F$6-'СЕТ СН'!$F$26</f>
        <v>781.55221289999997</v>
      </c>
      <c r="P61" s="36">
        <f>SUMIFS(СВЦЭМ!$D$39:$D$782,СВЦЭМ!$A$39:$A$782,$A61,СВЦЭМ!$B$39:$B$782,P$47)+'СЕТ СН'!$F$14+СВЦЭМ!$D$10+'СЕТ СН'!$F$6-'СЕТ СН'!$F$26</f>
        <v>772.95134736</v>
      </c>
      <c r="Q61" s="36">
        <f>SUMIFS(СВЦЭМ!$D$39:$D$782,СВЦЭМ!$A$39:$A$782,$A61,СВЦЭМ!$B$39:$B$782,Q$47)+'СЕТ СН'!$F$14+СВЦЭМ!$D$10+'СЕТ СН'!$F$6-'СЕТ СН'!$F$26</f>
        <v>766.90510973999994</v>
      </c>
      <c r="R61" s="36">
        <f>SUMIFS(СВЦЭМ!$D$39:$D$782,СВЦЭМ!$A$39:$A$782,$A61,СВЦЭМ!$B$39:$B$782,R$47)+'СЕТ СН'!$F$14+СВЦЭМ!$D$10+'СЕТ СН'!$F$6-'СЕТ СН'!$F$26</f>
        <v>739.69505456000002</v>
      </c>
      <c r="S61" s="36">
        <f>SUMIFS(СВЦЭМ!$D$39:$D$782,СВЦЭМ!$A$39:$A$782,$A61,СВЦЭМ!$B$39:$B$782,S$47)+'СЕТ СН'!$F$14+СВЦЭМ!$D$10+'СЕТ СН'!$F$6-'СЕТ СН'!$F$26</f>
        <v>667.95668446000002</v>
      </c>
      <c r="T61" s="36">
        <f>SUMIFS(СВЦЭМ!$D$39:$D$782,СВЦЭМ!$A$39:$A$782,$A61,СВЦЭМ!$B$39:$B$782,T$47)+'СЕТ СН'!$F$14+СВЦЭМ!$D$10+'СЕТ СН'!$F$6-'СЕТ СН'!$F$26</f>
        <v>694.00172067999995</v>
      </c>
      <c r="U61" s="36">
        <f>SUMIFS(СВЦЭМ!$D$39:$D$782,СВЦЭМ!$A$39:$A$782,$A61,СВЦЭМ!$B$39:$B$782,U$47)+'СЕТ СН'!$F$14+СВЦЭМ!$D$10+'СЕТ СН'!$F$6-'СЕТ СН'!$F$26</f>
        <v>701.51378371999999</v>
      </c>
      <c r="V61" s="36">
        <f>SUMIFS(СВЦЭМ!$D$39:$D$782,СВЦЭМ!$A$39:$A$782,$A61,СВЦЭМ!$B$39:$B$782,V$47)+'СЕТ СН'!$F$14+СВЦЭМ!$D$10+'СЕТ СН'!$F$6-'СЕТ СН'!$F$26</f>
        <v>669.15682232999995</v>
      </c>
      <c r="W61" s="36">
        <f>SUMIFS(СВЦЭМ!$D$39:$D$782,СВЦЭМ!$A$39:$A$782,$A61,СВЦЭМ!$B$39:$B$782,W$47)+'СЕТ СН'!$F$14+СВЦЭМ!$D$10+'СЕТ СН'!$F$6-'СЕТ СН'!$F$26</f>
        <v>630.84706662999997</v>
      </c>
      <c r="X61" s="36">
        <f>SUMIFS(СВЦЭМ!$D$39:$D$782,СВЦЭМ!$A$39:$A$782,$A61,СВЦЭМ!$B$39:$B$782,X$47)+'СЕТ СН'!$F$14+СВЦЭМ!$D$10+'СЕТ СН'!$F$6-'СЕТ СН'!$F$26</f>
        <v>651.37217037999994</v>
      </c>
      <c r="Y61" s="36">
        <f>SUMIFS(СВЦЭМ!$D$39:$D$782,СВЦЭМ!$A$39:$A$782,$A61,СВЦЭМ!$B$39:$B$782,Y$47)+'СЕТ СН'!$F$14+СВЦЭМ!$D$10+'СЕТ СН'!$F$6-'СЕТ СН'!$F$26</f>
        <v>672.64480121999998</v>
      </c>
    </row>
    <row r="62" spans="1:25" ht="15.75" x14ac:dyDescent="0.2">
      <c r="A62" s="35">
        <f t="shared" si="1"/>
        <v>44362</v>
      </c>
      <c r="B62" s="36">
        <f>SUMIFS(СВЦЭМ!$D$39:$D$782,СВЦЭМ!$A$39:$A$782,$A62,СВЦЭМ!$B$39:$B$782,B$47)+'СЕТ СН'!$F$14+СВЦЭМ!$D$10+'СЕТ СН'!$F$6-'СЕТ СН'!$F$26</f>
        <v>681.95828342999994</v>
      </c>
      <c r="C62" s="36">
        <f>SUMIFS(СВЦЭМ!$D$39:$D$782,СВЦЭМ!$A$39:$A$782,$A62,СВЦЭМ!$B$39:$B$782,C$47)+'СЕТ СН'!$F$14+СВЦЭМ!$D$10+'СЕТ СН'!$F$6-'СЕТ СН'!$F$26</f>
        <v>762.6992755</v>
      </c>
      <c r="D62" s="36">
        <f>SUMIFS(СВЦЭМ!$D$39:$D$782,СВЦЭМ!$A$39:$A$782,$A62,СВЦЭМ!$B$39:$B$782,D$47)+'СЕТ СН'!$F$14+СВЦЭМ!$D$10+'СЕТ СН'!$F$6-'СЕТ СН'!$F$26</f>
        <v>790.39882539999996</v>
      </c>
      <c r="E62" s="36">
        <f>SUMIFS(СВЦЭМ!$D$39:$D$782,СВЦЭМ!$A$39:$A$782,$A62,СВЦЭМ!$B$39:$B$782,E$47)+'СЕТ СН'!$F$14+СВЦЭМ!$D$10+'СЕТ СН'!$F$6-'СЕТ СН'!$F$26</f>
        <v>799.90969141999994</v>
      </c>
      <c r="F62" s="36">
        <f>SUMIFS(СВЦЭМ!$D$39:$D$782,СВЦЭМ!$A$39:$A$782,$A62,СВЦЭМ!$B$39:$B$782,F$47)+'СЕТ СН'!$F$14+СВЦЭМ!$D$10+'СЕТ СН'!$F$6-'СЕТ СН'!$F$26</f>
        <v>784.64406128999997</v>
      </c>
      <c r="G62" s="36">
        <f>SUMIFS(СВЦЭМ!$D$39:$D$782,СВЦЭМ!$A$39:$A$782,$A62,СВЦЭМ!$B$39:$B$782,G$47)+'СЕТ СН'!$F$14+СВЦЭМ!$D$10+'СЕТ СН'!$F$6-'СЕТ СН'!$F$26</f>
        <v>781.98546222999994</v>
      </c>
      <c r="H62" s="36">
        <f>SUMIFS(СВЦЭМ!$D$39:$D$782,СВЦЭМ!$A$39:$A$782,$A62,СВЦЭМ!$B$39:$B$782,H$47)+'СЕТ СН'!$F$14+СВЦЭМ!$D$10+'СЕТ СН'!$F$6-'СЕТ СН'!$F$26</f>
        <v>790.13595440999995</v>
      </c>
      <c r="I62" s="36">
        <f>SUMIFS(СВЦЭМ!$D$39:$D$782,СВЦЭМ!$A$39:$A$782,$A62,СВЦЭМ!$B$39:$B$782,I$47)+'СЕТ СН'!$F$14+СВЦЭМ!$D$10+'СЕТ СН'!$F$6-'СЕТ СН'!$F$26</f>
        <v>705.56944740999995</v>
      </c>
      <c r="J62" s="36">
        <f>SUMIFS(СВЦЭМ!$D$39:$D$782,СВЦЭМ!$A$39:$A$782,$A62,СВЦЭМ!$B$39:$B$782,J$47)+'СЕТ СН'!$F$14+СВЦЭМ!$D$10+'СЕТ СН'!$F$6-'СЕТ СН'!$F$26</f>
        <v>672.00690156999997</v>
      </c>
      <c r="K62" s="36">
        <f>SUMIFS(СВЦЭМ!$D$39:$D$782,СВЦЭМ!$A$39:$A$782,$A62,СВЦЭМ!$B$39:$B$782,K$47)+'СЕТ СН'!$F$14+СВЦЭМ!$D$10+'СЕТ СН'!$F$6-'СЕТ СН'!$F$26</f>
        <v>655.37288276999993</v>
      </c>
      <c r="L62" s="36">
        <f>SUMIFS(СВЦЭМ!$D$39:$D$782,СВЦЭМ!$A$39:$A$782,$A62,СВЦЭМ!$B$39:$B$782,L$47)+'СЕТ СН'!$F$14+СВЦЭМ!$D$10+'СЕТ СН'!$F$6-'СЕТ СН'!$F$26</f>
        <v>645.46647109000003</v>
      </c>
      <c r="M62" s="36">
        <f>SUMIFS(СВЦЭМ!$D$39:$D$782,СВЦЭМ!$A$39:$A$782,$A62,СВЦЭМ!$B$39:$B$782,M$47)+'СЕТ СН'!$F$14+СВЦЭМ!$D$10+'СЕТ СН'!$F$6-'СЕТ СН'!$F$26</f>
        <v>702.89618282999993</v>
      </c>
      <c r="N62" s="36">
        <f>SUMIFS(СВЦЭМ!$D$39:$D$782,СВЦЭМ!$A$39:$A$782,$A62,СВЦЭМ!$B$39:$B$782,N$47)+'СЕТ СН'!$F$14+СВЦЭМ!$D$10+'СЕТ СН'!$F$6-'СЕТ СН'!$F$26</f>
        <v>746.68817533999993</v>
      </c>
      <c r="O62" s="36">
        <f>SUMIFS(СВЦЭМ!$D$39:$D$782,СВЦЭМ!$A$39:$A$782,$A62,СВЦЭМ!$B$39:$B$782,O$47)+'СЕТ СН'!$F$14+СВЦЭМ!$D$10+'СЕТ СН'!$F$6-'СЕТ СН'!$F$26</f>
        <v>790.92991684000003</v>
      </c>
      <c r="P62" s="36">
        <f>SUMIFS(СВЦЭМ!$D$39:$D$782,СВЦЭМ!$A$39:$A$782,$A62,СВЦЭМ!$B$39:$B$782,P$47)+'СЕТ СН'!$F$14+СВЦЭМ!$D$10+'СЕТ СН'!$F$6-'СЕТ СН'!$F$26</f>
        <v>792.60767347000001</v>
      </c>
      <c r="Q62" s="36">
        <f>SUMIFS(СВЦЭМ!$D$39:$D$782,СВЦЭМ!$A$39:$A$782,$A62,СВЦЭМ!$B$39:$B$782,Q$47)+'СЕТ СН'!$F$14+СВЦЭМ!$D$10+'СЕТ СН'!$F$6-'СЕТ СН'!$F$26</f>
        <v>800.78361644999995</v>
      </c>
      <c r="R62" s="36">
        <f>SUMIFS(СВЦЭМ!$D$39:$D$782,СВЦЭМ!$A$39:$A$782,$A62,СВЦЭМ!$B$39:$B$782,R$47)+'СЕТ СН'!$F$14+СВЦЭМ!$D$10+'СЕТ СН'!$F$6-'СЕТ СН'!$F$26</f>
        <v>767.85829649999994</v>
      </c>
      <c r="S62" s="36">
        <f>SUMIFS(СВЦЭМ!$D$39:$D$782,СВЦЭМ!$A$39:$A$782,$A62,СВЦЭМ!$B$39:$B$782,S$47)+'СЕТ СН'!$F$14+СВЦЭМ!$D$10+'СЕТ СН'!$F$6-'СЕТ СН'!$F$26</f>
        <v>709.29476064999994</v>
      </c>
      <c r="T62" s="36">
        <f>SUMIFS(СВЦЭМ!$D$39:$D$782,СВЦЭМ!$A$39:$A$782,$A62,СВЦЭМ!$B$39:$B$782,T$47)+'СЕТ СН'!$F$14+СВЦЭМ!$D$10+'СЕТ СН'!$F$6-'СЕТ СН'!$F$26</f>
        <v>657.86217696999995</v>
      </c>
      <c r="U62" s="36">
        <f>SUMIFS(СВЦЭМ!$D$39:$D$782,СВЦЭМ!$A$39:$A$782,$A62,СВЦЭМ!$B$39:$B$782,U$47)+'СЕТ СН'!$F$14+СВЦЭМ!$D$10+'СЕТ СН'!$F$6-'СЕТ СН'!$F$26</f>
        <v>652.25358634999998</v>
      </c>
      <c r="V62" s="36">
        <f>SUMIFS(СВЦЭМ!$D$39:$D$782,СВЦЭМ!$A$39:$A$782,$A62,СВЦЭМ!$B$39:$B$782,V$47)+'СЕТ СН'!$F$14+СВЦЭМ!$D$10+'СЕТ СН'!$F$6-'СЕТ СН'!$F$26</f>
        <v>614.82062439999993</v>
      </c>
      <c r="W62" s="36">
        <f>SUMIFS(СВЦЭМ!$D$39:$D$782,СВЦЭМ!$A$39:$A$782,$A62,СВЦЭМ!$B$39:$B$782,W$47)+'СЕТ СН'!$F$14+СВЦЭМ!$D$10+'СЕТ СН'!$F$6-'СЕТ СН'!$F$26</f>
        <v>604.54001942000002</v>
      </c>
      <c r="X62" s="36">
        <f>SUMIFS(СВЦЭМ!$D$39:$D$782,СВЦЭМ!$A$39:$A$782,$A62,СВЦЭМ!$B$39:$B$782,X$47)+'СЕТ СН'!$F$14+СВЦЭМ!$D$10+'СЕТ СН'!$F$6-'СЕТ СН'!$F$26</f>
        <v>622.91906951999999</v>
      </c>
      <c r="Y62" s="36">
        <f>SUMIFS(СВЦЭМ!$D$39:$D$782,СВЦЭМ!$A$39:$A$782,$A62,СВЦЭМ!$B$39:$B$782,Y$47)+'СЕТ СН'!$F$14+СВЦЭМ!$D$10+'СЕТ СН'!$F$6-'СЕТ СН'!$F$26</f>
        <v>638.4595952599999</v>
      </c>
    </row>
    <row r="63" spans="1:25" ht="15.75" x14ac:dyDescent="0.2">
      <c r="A63" s="35">
        <f t="shared" si="1"/>
        <v>44363</v>
      </c>
      <c r="B63" s="36">
        <f>SUMIFS(СВЦЭМ!$D$39:$D$782,СВЦЭМ!$A$39:$A$782,$A63,СВЦЭМ!$B$39:$B$782,B$47)+'СЕТ СН'!$F$14+СВЦЭМ!$D$10+'СЕТ СН'!$F$6-'СЕТ СН'!$F$26</f>
        <v>663.69575039999995</v>
      </c>
      <c r="C63" s="36">
        <f>SUMIFS(СВЦЭМ!$D$39:$D$782,СВЦЭМ!$A$39:$A$782,$A63,СВЦЭМ!$B$39:$B$782,C$47)+'СЕТ СН'!$F$14+СВЦЭМ!$D$10+'СЕТ СН'!$F$6-'СЕТ СН'!$F$26</f>
        <v>752.29992028000004</v>
      </c>
      <c r="D63" s="36">
        <f>SUMIFS(СВЦЭМ!$D$39:$D$782,СВЦЭМ!$A$39:$A$782,$A63,СВЦЭМ!$B$39:$B$782,D$47)+'СЕТ СН'!$F$14+СВЦЭМ!$D$10+'СЕТ СН'!$F$6-'СЕТ СН'!$F$26</f>
        <v>779.90925385000003</v>
      </c>
      <c r="E63" s="36">
        <f>SUMIFS(СВЦЭМ!$D$39:$D$782,СВЦЭМ!$A$39:$A$782,$A63,СВЦЭМ!$B$39:$B$782,E$47)+'СЕТ СН'!$F$14+СВЦЭМ!$D$10+'СЕТ СН'!$F$6-'СЕТ СН'!$F$26</f>
        <v>774.27129147999995</v>
      </c>
      <c r="F63" s="36">
        <f>SUMIFS(СВЦЭМ!$D$39:$D$782,СВЦЭМ!$A$39:$A$782,$A63,СВЦЭМ!$B$39:$B$782,F$47)+'СЕТ СН'!$F$14+СВЦЭМ!$D$10+'СЕТ СН'!$F$6-'СЕТ СН'!$F$26</f>
        <v>767.97062084999993</v>
      </c>
      <c r="G63" s="36">
        <f>SUMIFS(СВЦЭМ!$D$39:$D$782,СВЦЭМ!$A$39:$A$782,$A63,СВЦЭМ!$B$39:$B$782,G$47)+'СЕТ СН'!$F$14+СВЦЭМ!$D$10+'СЕТ СН'!$F$6-'СЕТ СН'!$F$26</f>
        <v>780.57200349000004</v>
      </c>
      <c r="H63" s="36">
        <f>SUMIFS(СВЦЭМ!$D$39:$D$782,СВЦЭМ!$A$39:$A$782,$A63,СВЦЭМ!$B$39:$B$782,H$47)+'СЕТ СН'!$F$14+СВЦЭМ!$D$10+'СЕТ СН'!$F$6-'СЕТ СН'!$F$26</f>
        <v>771.86508703000004</v>
      </c>
      <c r="I63" s="36">
        <f>SUMIFS(СВЦЭМ!$D$39:$D$782,СВЦЭМ!$A$39:$A$782,$A63,СВЦЭМ!$B$39:$B$782,I$47)+'СЕТ СН'!$F$14+СВЦЭМ!$D$10+'СЕТ СН'!$F$6-'СЕТ СН'!$F$26</f>
        <v>714.71532203000004</v>
      </c>
      <c r="J63" s="36">
        <f>SUMIFS(СВЦЭМ!$D$39:$D$782,СВЦЭМ!$A$39:$A$782,$A63,СВЦЭМ!$B$39:$B$782,J$47)+'СЕТ СН'!$F$14+СВЦЭМ!$D$10+'СЕТ СН'!$F$6-'СЕТ СН'!$F$26</f>
        <v>666.69441621999999</v>
      </c>
      <c r="K63" s="36">
        <f>SUMIFS(СВЦЭМ!$D$39:$D$782,СВЦЭМ!$A$39:$A$782,$A63,СВЦЭМ!$B$39:$B$782,K$47)+'СЕТ СН'!$F$14+СВЦЭМ!$D$10+'СЕТ СН'!$F$6-'СЕТ СН'!$F$26</f>
        <v>639.74757106999994</v>
      </c>
      <c r="L63" s="36">
        <f>SUMIFS(СВЦЭМ!$D$39:$D$782,СВЦЭМ!$A$39:$A$782,$A63,СВЦЭМ!$B$39:$B$782,L$47)+'СЕТ СН'!$F$14+СВЦЭМ!$D$10+'СЕТ СН'!$F$6-'СЕТ СН'!$F$26</f>
        <v>660.15657970999996</v>
      </c>
      <c r="M63" s="36">
        <f>SUMIFS(СВЦЭМ!$D$39:$D$782,СВЦЭМ!$A$39:$A$782,$A63,СВЦЭМ!$B$39:$B$782,M$47)+'СЕТ СН'!$F$14+СВЦЭМ!$D$10+'СЕТ СН'!$F$6-'СЕТ СН'!$F$26</f>
        <v>696.55049422000002</v>
      </c>
      <c r="N63" s="36">
        <f>SUMIFS(СВЦЭМ!$D$39:$D$782,СВЦЭМ!$A$39:$A$782,$A63,СВЦЭМ!$B$39:$B$782,N$47)+'СЕТ СН'!$F$14+СВЦЭМ!$D$10+'СЕТ СН'!$F$6-'СЕТ СН'!$F$26</f>
        <v>758.50529739000001</v>
      </c>
      <c r="O63" s="36">
        <f>SUMIFS(СВЦЭМ!$D$39:$D$782,СВЦЭМ!$A$39:$A$782,$A63,СВЦЭМ!$B$39:$B$782,O$47)+'СЕТ СН'!$F$14+СВЦЭМ!$D$10+'СЕТ СН'!$F$6-'СЕТ СН'!$F$26</f>
        <v>782.12121690000004</v>
      </c>
      <c r="P63" s="36">
        <f>SUMIFS(СВЦЭМ!$D$39:$D$782,СВЦЭМ!$A$39:$A$782,$A63,СВЦЭМ!$B$39:$B$782,P$47)+'СЕТ СН'!$F$14+СВЦЭМ!$D$10+'СЕТ СН'!$F$6-'СЕТ СН'!$F$26</f>
        <v>784.93084011999997</v>
      </c>
      <c r="Q63" s="36">
        <f>SUMIFS(СВЦЭМ!$D$39:$D$782,СВЦЭМ!$A$39:$A$782,$A63,СВЦЭМ!$B$39:$B$782,Q$47)+'СЕТ СН'!$F$14+СВЦЭМ!$D$10+'СЕТ СН'!$F$6-'СЕТ СН'!$F$26</f>
        <v>786.12064587999998</v>
      </c>
      <c r="R63" s="36">
        <f>SUMIFS(СВЦЭМ!$D$39:$D$782,СВЦЭМ!$A$39:$A$782,$A63,СВЦЭМ!$B$39:$B$782,R$47)+'СЕТ СН'!$F$14+СВЦЭМ!$D$10+'СЕТ СН'!$F$6-'СЕТ СН'!$F$26</f>
        <v>766.25708812999994</v>
      </c>
      <c r="S63" s="36">
        <f>SUMIFS(СВЦЭМ!$D$39:$D$782,СВЦЭМ!$A$39:$A$782,$A63,СВЦЭМ!$B$39:$B$782,S$47)+'СЕТ СН'!$F$14+СВЦЭМ!$D$10+'СЕТ СН'!$F$6-'СЕТ СН'!$F$26</f>
        <v>708.17316113999993</v>
      </c>
      <c r="T63" s="36">
        <f>SUMIFS(СВЦЭМ!$D$39:$D$782,СВЦЭМ!$A$39:$A$782,$A63,СВЦЭМ!$B$39:$B$782,T$47)+'СЕТ СН'!$F$14+СВЦЭМ!$D$10+'СЕТ СН'!$F$6-'СЕТ СН'!$F$26</f>
        <v>655.84446036999998</v>
      </c>
      <c r="U63" s="36">
        <f>SUMIFS(СВЦЭМ!$D$39:$D$782,СВЦЭМ!$A$39:$A$782,$A63,СВЦЭМ!$B$39:$B$782,U$47)+'СЕТ СН'!$F$14+СВЦЭМ!$D$10+'СЕТ СН'!$F$6-'СЕТ СН'!$F$26</f>
        <v>635.63910548999991</v>
      </c>
      <c r="V63" s="36">
        <f>SUMIFS(СВЦЭМ!$D$39:$D$782,СВЦЭМ!$A$39:$A$782,$A63,СВЦЭМ!$B$39:$B$782,V$47)+'СЕТ СН'!$F$14+СВЦЭМ!$D$10+'СЕТ СН'!$F$6-'СЕТ СН'!$F$26</f>
        <v>613.98105389</v>
      </c>
      <c r="W63" s="36">
        <f>SUMIFS(СВЦЭМ!$D$39:$D$782,СВЦЭМ!$A$39:$A$782,$A63,СВЦЭМ!$B$39:$B$782,W$47)+'СЕТ СН'!$F$14+СВЦЭМ!$D$10+'СЕТ СН'!$F$6-'СЕТ СН'!$F$26</f>
        <v>596.01961328000004</v>
      </c>
      <c r="X63" s="36">
        <f>SUMIFS(СВЦЭМ!$D$39:$D$782,СВЦЭМ!$A$39:$A$782,$A63,СВЦЭМ!$B$39:$B$782,X$47)+'СЕТ СН'!$F$14+СВЦЭМ!$D$10+'СЕТ СН'!$F$6-'СЕТ СН'!$F$26</f>
        <v>604.80192017999991</v>
      </c>
      <c r="Y63" s="36">
        <f>SUMIFS(СВЦЭМ!$D$39:$D$782,СВЦЭМ!$A$39:$A$782,$A63,СВЦЭМ!$B$39:$B$782,Y$47)+'СЕТ СН'!$F$14+СВЦЭМ!$D$10+'СЕТ СН'!$F$6-'СЕТ СН'!$F$26</f>
        <v>626.46241268000006</v>
      </c>
    </row>
    <row r="64" spans="1:25" ht="15.75" x14ac:dyDescent="0.2">
      <c r="A64" s="35">
        <f t="shared" si="1"/>
        <v>44364</v>
      </c>
      <c r="B64" s="36">
        <f>SUMIFS(СВЦЭМ!$D$39:$D$782,СВЦЭМ!$A$39:$A$782,$A64,СВЦЭМ!$B$39:$B$782,B$47)+'СЕТ СН'!$F$14+СВЦЭМ!$D$10+'СЕТ СН'!$F$6-'СЕТ СН'!$F$26</f>
        <v>696.88500369999997</v>
      </c>
      <c r="C64" s="36">
        <f>SUMIFS(СВЦЭМ!$D$39:$D$782,СВЦЭМ!$A$39:$A$782,$A64,СВЦЭМ!$B$39:$B$782,C$47)+'СЕТ СН'!$F$14+СВЦЭМ!$D$10+'СЕТ СН'!$F$6-'СЕТ СН'!$F$26</f>
        <v>789.22558170000002</v>
      </c>
      <c r="D64" s="36">
        <f>SUMIFS(СВЦЭМ!$D$39:$D$782,СВЦЭМ!$A$39:$A$782,$A64,СВЦЭМ!$B$39:$B$782,D$47)+'СЕТ СН'!$F$14+СВЦЭМ!$D$10+'СЕТ СН'!$F$6-'СЕТ СН'!$F$26</f>
        <v>803.64674606999995</v>
      </c>
      <c r="E64" s="36">
        <f>SUMIFS(СВЦЭМ!$D$39:$D$782,СВЦЭМ!$A$39:$A$782,$A64,СВЦЭМ!$B$39:$B$782,E$47)+'СЕТ СН'!$F$14+СВЦЭМ!$D$10+'СЕТ СН'!$F$6-'СЕТ СН'!$F$26</f>
        <v>798.18001562999996</v>
      </c>
      <c r="F64" s="36">
        <f>SUMIFS(СВЦЭМ!$D$39:$D$782,СВЦЭМ!$A$39:$A$782,$A64,СВЦЭМ!$B$39:$B$782,F$47)+'СЕТ СН'!$F$14+СВЦЭМ!$D$10+'СЕТ СН'!$F$6-'СЕТ СН'!$F$26</f>
        <v>790.11711945000002</v>
      </c>
      <c r="G64" s="36">
        <f>SUMIFS(СВЦЭМ!$D$39:$D$782,СВЦЭМ!$A$39:$A$782,$A64,СВЦЭМ!$B$39:$B$782,G$47)+'СЕТ СН'!$F$14+СВЦЭМ!$D$10+'СЕТ СН'!$F$6-'СЕТ СН'!$F$26</f>
        <v>801.12314576999995</v>
      </c>
      <c r="H64" s="36">
        <f>SUMIFS(СВЦЭМ!$D$39:$D$782,СВЦЭМ!$A$39:$A$782,$A64,СВЦЭМ!$B$39:$B$782,H$47)+'СЕТ СН'!$F$14+СВЦЭМ!$D$10+'СЕТ СН'!$F$6-'СЕТ СН'!$F$26</f>
        <v>829.30250921000004</v>
      </c>
      <c r="I64" s="36">
        <f>SUMIFS(СВЦЭМ!$D$39:$D$782,СВЦЭМ!$A$39:$A$782,$A64,СВЦЭМ!$B$39:$B$782,I$47)+'СЕТ СН'!$F$14+СВЦЭМ!$D$10+'СЕТ СН'!$F$6-'СЕТ СН'!$F$26</f>
        <v>741.68247609000002</v>
      </c>
      <c r="J64" s="36">
        <f>SUMIFS(СВЦЭМ!$D$39:$D$782,СВЦЭМ!$A$39:$A$782,$A64,СВЦЭМ!$B$39:$B$782,J$47)+'СЕТ СН'!$F$14+СВЦЭМ!$D$10+'СЕТ СН'!$F$6-'СЕТ СН'!$F$26</f>
        <v>714.73507152000002</v>
      </c>
      <c r="K64" s="36">
        <f>SUMIFS(СВЦЭМ!$D$39:$D$782,СВЦЭМ!$A$39:$A$782,$A64,СВЦЭМ!$B$39:$B$782,K$47)+'СЕТ СН'!$F$14+СВЦЭМ!$D$10+'СЕТ СН'!$F$6-'СЕТ СН'!$F$26</f>
        <v>700.35744866999994</v>
      </c>
      <c r="L64" s="36">
        <f>SUMIFS(СВЦЭМ!$D$39:$D$782,СВЦЭМ!$A$39:$A$782,$A64,СВЦЭМ!$B$39:$B$782,L$47)+'СЕТ СН'!$F$14+СВЦЭМ!$D$10+'СЕТ СН'!$F$6-'СЕТ СН'!$F$26</f>
        <v>694.33981632999996</v>
      </c>
      <c r="M64" s="36">
        <f>SUMIFS(СВЦЭМ!$D$39:$D$782,СВЦЭМ!$A$39:$A$782,$A64,СВЦЭМ!$B$39:$B$782,M$47)+'СЕТ СН'!$F$14+СВЦЭМ!$D$10+'СЕТ СН'!$F$6-'СЕТ СН'!$F$26</f>
        <v>738.76732934999995</v>
      </c>
      <c r="N64" s="36">
        <f>SUMIFS(СВЦЭМ!$D$39:$D$782,СВЦЭМ!$A$39:$A$782,$A64,СВЦЭМ!$B$39:$B$782,N$47)+'СЕТ СН'!$F$14+СВЦЭМ!$D$10+'СЕТ СН'!$F$6-'СЕТ СН'!$F$26</f>
        <v>792.07549384000004</v>
      </c>
      <c r="O64" s="36">
        <f>SUMIFS(СВЦЭМ!$D$39:$D$782,СВЦЭМ!$A$39:$A$782,$A64,СВЦЭМ!$B$39:$B$782,O$47)+'СЕТ СН'!$F$14+СВЦЭМ!$D$10+'СЕТ СН'!$F$6-'СЕТ СН'!$F$26</f>
        <v>793.95357539999998</v>
      </c>
      <c r="P64" s="36">
        <f>SUMIFS(СВЦЭМ!$D$39:$D$782,СВЦЭМ!$A$39:$A$782,$A64,СВЦЭМ!$B$39:$B$782,P$47)+'СЕТ СН'!$F$14+СВЦЭМ!$D$10+'СЕТ СН'!$F$6-'СЕТ СН'!$F$26</f>
        <v>821.55285685000001</v>
      </c>
      <c r="Q64" s="36">
        <f>SUMIFS(СВЦЭМ!$D$39:$D$782,СВЦЭМ!$A$39:$A$782,$A64,СВЦЭМ!$B$39:$B$782,Q$47)+'СЕТ СН'!$F$14+СВЦЭМ!$D$10+'СЕТ СН'!$F$6-'СЕТ СН'!$F$26</f>
        <v>815.08803316000001</v>
      </c>
      <c r="R64" s="36">
        <f>SUMIFS(СВЦЭМ!$D$39:$D$782,СВЦЭМ!$A$39:$A$782,$A64,СВЦЭМ!$B$39:$B$782,R$47)+'СЕТ СН'!$F$14+СВЦЭМ!$D$10+'СЕТ СН'!$F$6-'СЕТ СН'!$F$26</f>
        <v>805.87292299000001</v>
      </c>
      <c r="S64" s="36">
        <f>SUMIFS(СВЦЭМ!$D$39:$D$782,СВЦЭМ!$A$39:$A$782,$A64,СВЦЭМ!$B$39:$B$782,S$47)+'СЕТ СН'!$F$14+СВЦЭМ!$D$10+'СЕТ СН'!$F$6-'СЕТ СН'!$F$26</f>
        <v>754.89928481000004</v>
      </c>
      <c r="T64" s="36">
        <f>SUMIFS(СВЦЭМ!$D$39:$D$782,СВЦЭМ!$A$39:$A$782,$A64,СВЦЭМ!$B$39:$B$782,T$47)+'СЕТ СН'!$F$14+СВЦЭМ!$D$10+'СЕТ СН'!$F$6-'СЕТ СН'!$F$26</f>
        <v>700.50047322</v>
      </c>
      <c r="U64" s="36">
        <f>SUMIFS(СВЦЭМ!$D$39:$D$782,СВЦЭМ!$A$39:$A$782,$A64,СВЦЭМ!$B$39:$B$782,U$47)+'СЕТ СН'!$F$14+СВЦЭМ!$D$10+'СЕТ СН'!$F$6-'СЕТ СН'!$F$26</f>
        <v>696.16410415999997</v>
      </c>
      <c r="V64" s="36">
        <f>SUMIFS(СВЦЭМ!$D$39:$D$782,СВЦЭМ!$A$39:$A$782,$A64,СВЦЭМ!$B$39:$B$782,V$47)+'СЕТ СН'!$F$14+СВЦЭМ!$D$10+'СЕТ СН'!$F$6-'СЕТ СН'!$F$26</f>
        <v>660.84582455999998</v>
      </c>
      <c r="W64" s="36">
        <f>SUMIFS(СВЦЭМ!$D$39:$D$782,СВЦЭМ!$A$39:$A$782,$A64,СВЦЭМ!$B$39:$B$782,W$47)+'СЕТ СН'!$F$14+СВЦЭМ!$D$10+'СЕТ СН'!$F$6-'СЕТ СН'!$F$26</f>
        <v>625.8358582699999</v>
      </c>
      <c r="X64" s="36">
        <f>SUMIFS(СВЦЭМ!$D$39:$D$782,СВЦЭМ!$A$39:$A$782,$A64,СВЦЭМ!$B$39:$B$782,X$47)+'СЕТ СН'!$F$14+СВЦЭМ!$D$10+'СЕТ СН'!$F$6-'СЕТ СН'!$F$26</f>
        <v>655.72960468999997</v>
      </c>
      <c r="Y64" s="36">
        <f>SUMIFS(СВЦЭМ!$D$39:$D$782,СВЦЭМ!$A$39:$A$782,$A64,СВЦЭМ!$B$39:$B$782,Y$47)+'СЕТ СН'!$F$14+СВЦЭМ!$D$10+'СЕТ СН'!$F$6-'СЕТ СН'!$F$26</f>
        <v>660.99801428000001</v>
      </c>
    </row>
    <row r="65" spans="1:25" ht="15.75" x14ac:dyDescent="0.2">
      <c r="A65" s="35">
        <f t="shared" si="1"/>
        <v>44365</v>
      </c>
      <c r="B65" s="36">
        <f>SUMIFS(СВЦЭМ!$D$39:$D$782,СВЦЭМ!$A$39:$A$782,$A65,СВЦЭМ!$B$39:$B$782,B$47)+'СЕТ СН'!$F$14+СВЦЭМ!$D$10+'СЕТ СН'!$F$6-'СЕТ СН'!$F$26</f>
        <v>704.77463907000003</v>
      </c>
      <c r="C65" s="36">
        <f>SUMIFS(СВЦЭМ!$D$39:$D$782,СВЦЭМ!$A$39:$A$782,$A65,СВЦЭМ!$B$39:$B$782,C$47)+'СЕТ СН'!$F$14+СВЦЭМ!$D$10+'СЕТ СН'!$F$6-'СЕТ СН'!$F$26</f>
        <v>778.38263815999994</v>
      </c>
      <c r="D65" s="36">
        <f>SUMIFS(СВЦЭМ!$D$39:$D$782,СВЦЭМ!$A$39:$A$782,$A65,СВЦЭМ!$B$39:$B$782,D$47)+'СЕТ СН'!$F$14+СВЦЭМ!$D$10+'СЕТ СН'!$F$6-'СЕТ СН'!$F$26</f>
        <v>794.58446078999998</v>
      </c>
      <c r="E65" s="36">
        <f>SUMIFS(СВЦЭМ!$D$39:$D$782,СВЦЭМ!$A$39:$A$782,$A65,СВЦЭМ!$B$39:$B$782,E$47)+'СЕТ СН'!$F$14+СВЦЭМ!$D$10+'СЕТ СН'!$F$6-'СЕТ СН'!$F$26</f>
        <v>783.66552492999995</v>
      </c>
      <c r="F65" s="36">
        <f>SUMIFS(СВЦЭМ!$D$39:$D$782,СВЦЭМ!$A$39:$A$782,$A65,СВЦЭМ!$B$39:$B$782,F$47)+'СЕТ СН'!$F$14+СВЦЭМ!$D$10+'СЕТ СН'!$F$6-'СЕТ СН'!$F$26</f>
        <v>781.69125496000004</v>
      </c>
      <c r="G65" s="36">
        <f>SUMIFS(СВЦЭМ!$D$39:$D$782,СВЦЭМ!$A$39:$A$782,$A65,СВЦЭМ!$B$39:$B$782,G$47)+'СЕТ СН'!$F$14+СВЦЭМ!$D$10+'СЕТ СН'!$F$6-'СЕТ СН'!$F$26</f>
        <v>793.95656052999993</v>
      </c>
      <c r="H65" s="36">
        <f>SUMIFS(СВЦЭМ!$D$39:$D$782,СВЦЭМ!$A$39:$A$782,$A65,СВЦЭМ!$B$39:$B$782,H$47)+'СЕТ СН'!$F$14+СВЦЭМ!$D$10+'СЕТ СН'!$F$6-'СЕТ СН'!$F$26</f>
        <v>830.7542353</v>
      </c>
      <c r="I65" s="36">
        <f>SUMIFS(СВЦЭМ!$D$39:$D$782,СВЦЭМ!$A$39:$A$782,$A65,СВЦЭМ!$B$39:$B$782,I$47)+'СЕТ СН'!$F$14+СВЦЭМ!$D$10+'СЕТ СН'!$F$6-'СЕТ СН'!$F$26</f>
        <v>748.51217784999994</v>
      </c>
      <c r="J65" s="36">
        <f>SUMIFS(СВЦЭМ!$D$39:$D$782,СВЦЭМ!$A$39:$A$782,$A65,СВЦЭМ!$B$39:$B$782,J$47)+'СЕТ СН'!$F$14+СВЦЭМ!$D$10+'СЕТ СН'!$F$6-'СЕТ СН'!$F$26</f>
        <v>675.27934428000003</v>
      </c>
      <c r="K65" s="36">
        <f>SUMIFS(СВЦЭМ!$D$39:$D$782,СВЦЭМ!$A$39:$A$782,$A65,СВЦЭМ!$B$39:$B$782,K$47)+'СЕТ СН'!$F$14+СВЦЭМ!$D$10+'СЕТ СН'!$F$6-'СЕТ СН'!$F$26</f>
        <v>682.46021704999998</v>
      </c>
      <c r="L65" s="36">
        <f>SUMIFS(СВЦЭМ!$D$39:$D$782,СВЦЭМ!$A$39:$A$782,$A65,СВЦЭМ!$B$39:$B$782,L$47)+'СЕТ СН'!$F$14+СВЦЭМ!$D$10+'СЕТ СН'!$F$6-'СЕТ СН'!$F$26</f>
        <v>668.45854272999998</v>
      </c>
      <c r="M65" s="36">
        <f>SUMIFS(СВЦЭМ!$D$39:$D$782,СВЦЭМ!$A$39:$A$782,$A65,СВЦЭМ!$B$39:$B$782,M$47)+'СЕТ СН'!$F$14+СВЦЭМ!$D$10+'СЕТ СН'!$F$6-'СЕТ СН'!$F$26</f>
        <v>699.81605079999997</v>
      </c>
      <c r="N65" s="36">
        <f>SUMIFS(СВЦЭМ!$D$39:$D$782,СВЦЭМ!$A$39:$A$782,$A65,СВЦЭМ!$B$39:$B$782,N$47)+'СЕТ СН'!$F$14+СВЦЭМ!$D$10+'СЕТ СН'!$F$6-'СЕТ СН'!$F$26</f>
        <v>749.01293365999993</v>
      </c>
      <c r="O65" s="36">
        <f>SUMIFS(СВЦЭМ!$D$39:$D$782,СВЦЭМ!$A$39:$A$782,$A65,СВЦЭМ!$B$39:$B$782,O$47)+'СЕТ СН'!$F$14+СВЦЭМ!$D$10+'СЕТ СН'!$F$6-'СЕТ СН'!$F$26</f>
        <v>810.08146471999999</v>
      </c>
      <c r="P65" s="36">
        <f>SUMIFS(СВЦЭМ!$D$39:$D$782,СВЦЭМ!$A$39:$A$782,$A65,СВЦЭМ!$B$39:$B$782,P$47)+'СЕТ СН'!$F$14+СВЦЭМ!$D$10+'СЕТ СН'!$F$6-'СЕТ СН'!$F$26</f>
        <v>828.79619791999994</v>
      </c>
      <c r="Q65" s="36">
        <f>SUMIFS(СВЦЭМ!$D$39:$D$782,СВЦЭМ!$A$39:$A$782,$A65,СВЦЭМ!$B$39:$B$782,Q$47)+'СЕТ СН'!$F$14+СВЦЭМ!$D$10+'СЕТ СН'!$F$6-'СЕТ СН'!$F$26</f>
        <v>825.05499640999994</v>
      </c>
      <c r="R65" s="36">
        <f>SUMIFS(СВЦЭМ!$D$39:$D$782,СВЦЭМ!$A$39:$A$782,$A65,СВЦЭМ!$B$39:$B$782,R$47)+'СЕТ СН'!$F$14+СВЦЭМ!$D$10+'СЕТ СН'!$F$6-'СЕТ СН'!$F$26</f>
        <v>773.34058690999996</v>
      </c>
      <c r="S65" s="36">
        <f>SUMIFS(СВЦЭМ!$D$39:$D$782,СВЦЭМ!$A$39:$A$782,$A65,СВЦЭМ!$B$39:$B$782,S$47)+'СЕТ СН'!$F$14+СВЦЭМ!$D$10+'СЕТ СН'!$F$6-'СЕТ СН'!$F$26</f>
        <v>710.59904778999999</v>
      </c>
      <c r="T65" s="36">
        <f>SUMIFS(СВЦЭМ!$D$39:$D$782,СВЦЭМ!$A$39:$A$782,$A65,СВЦЭМ!$B$39:$B$782,T$47)+'СЕТ СН'!$F$14+СВЦЭМ!$D$10+'СЕТ СН'!$F$6-'СЕТ СН'!$F$26</f>
        <v>672.82102147000001</v>
      </c>
      <c r="U65" s="36">
        <f>SUMIFS(СВЦЭМ!$D$39:$D$782,СВЦЭМ!$A$39:$A$782,$A65,СВЦЭМ!$B$39:$B$782,U$47)+'СЕТ СН'!$F$14+СВЦЭМ!$D$10+'СЕТ СН'!$F$6-'СЕТ СН'!$F$26</f>
        <v>672.69795926999996</v>
      </c>
      <c r="V65" s="36">
        <f>SUMIFS(СВЦЭМ!$D$39:$D$782,СВЦЭМ!$A$39:$A$782,$A65,СВЦЭМ!$B$39:$B$782,V$47)+'СЕТ СН'!$F$14+СВЦЭМ!$D$10+'СЕТ СН'!$F$6-'СЕТ СН'!$F$26</f>
        <v>672.20929459000001</v>
      </c>
      <c r="W65" s="36">
        <f>SUMIFS(СВЦЭМ!$D$39:$D$782,СВЦЭМ!$A$39:$A$782,$A65,СВЦЭМ!$B$39:$B$782,W$47)+'СЕТ СН'!$F$14+СВЦЭМ!$D$10+'СЕТ СН'!$F$6-'СЕТ СН'!$F$26</f>
        <v>679.37585926999998</v>
      </c>
      <c r="X65" s="36">
        <f>SUMIFS(СВЦЭМ!$D$39:$D$782,СВЦЭМ!$A$39:$A$782,$A65,СВЦЭМ!$B$39:$B$782,X$47)+'СЕТ СН'!$F$14+СВЦЭМ!$D$10+'СЕТ СН'!$F$6-'СЕТ СН'!$F$26</f>
        <v>672.41991800999995</v>
      </c>
      <c r="Y65" s="36">
        <f>SUMIFS(СВЦЭМ!$D$39:$D$782,СВЦЭМ!$A$39:$A$782,$A65,СВЦЭМ!$B$39:$B$782,Y$47)+'СЕТ СН'!$F$14+СВЦЭМ!$D$10+'СЕТ СН'!$F$6-'СЕТ СН'!$F$26</f>
        <v>680.29118762999997</v>
      </c>
    </row>
    <row r="66" spans="1:25" ht="15.75" x14ac:dyDescent="0.2">
      <c r="A66" s="35">
        <f t="shared" si="1"/>
        <v>44366</v>
      </c>
      <c r="B66" s="36">
        <f>SUMIFS(СВЦЭМ!$D$39:$D$782,СВЦЭМ!$A$39:$A$782,$A66,СВЦЭМ!$B$39:$B$782,B$47)+'СЕТ СН'!$F$14+СВЦЭМ!$D$10+'СЕТ СН'!$F$6-'СЕТ СН'!$F$26</f>
        <v>572.61759569000003</v>
      </c>
      <c r="C66" s="36">
        <f>SUMIFS(СВЦЭМ!$D$39:$D$782,СВЦЭМ!$A$39:$A$782,$A66,СВЦЭМ!$B$39:$B$782,C$47)+'СЕТ СН'!$F$14+СВЦЭМ!$D$10+'СЕТ СН'!$F$6-'СЕТ СН'!$F$26</f>
        <v>639.02785453000001</v>
      </c>
      <c r="D66" s="36">
        <f>SUMIFS(СВЦЭМ!$D$39:$D$782,СВЦЭМ!$A$39:$A$782,$A66,СВЦЭМ!$B$39:$B$782,D$47)+'СЕТ СН'!$F$14+СВЦЭМ!$D$10+'СЕТ СН'!$F$6-'СЕТ СН'!$F$26</f>
        <v>702.30008189</v>
      </c>
      <c r="E66" s="36">
        <f>SUMIFS(СВЦЭМ!$D$39:$D$782,СВЦЭМ!$A$39:$A$782,$A66,СВЦЭМ!$B$39:$B$782,E$47)+'СЕТ СН'!$F$14+СВЦЭМ!$D$10+'СЕТ СН'!$F$6-'СЕТ СН'!$F$26</f>
        <v>714.36029468000004</v>
      </c>
      <c r="F66" s="36">
        <f>SUMIFS(СВЦЭМ!$D$39:$D$782,СВЦЭМ!$A$39:$A$782,$A66,СВЦЭМ!$B$39:$B$782,F$47)+'СЕТ СН'!$F$14+СВЦЭМ!$D$10+'СЕТ СН'!$F$6-'СЕТ СН'!$F$26</f>
        <v>717.02096893999999</v>
      </c>
      <c r="G66" s="36">
        <f>SUMIFS(СВЦЭМ!$D$39:$D$782,СВЦЭМ!$A$39:$A$782,$A66,СВЦЭМ!$B$39:$B$782,G$47)+'СЕТ СН'!$F$14+СВЦЭМ!$D$10+'СЕТ СН'!$F$6-'СЕТ СН'!$F$26</f>
        <v>710.61912310000002</v>
      </c>
      <c r="H66" s="36">
        <f>SUMIFS(СВЦЭМ!$D$39:$D$782,СВЦЭМ!$A$39:$A$782,$A66,СВЦЭМ!$B$39:$B$782,H$47)+'СЕТ СН'!$F$14+СВЦЭМ!$D$10+'СЕТ СН'!$F$6-'СЕТ СН'!$F$26</f>
        <v>691.49589982999998</v>
      </c>
      <c r="I66" s="36">
        <f>SUMIFS(СВЦЭМ!$D$39:$D$782,СВЦЭМ!$A$39:$A$782,$A66,СВЦЭМ!$B$39:$B$782,I$47)+'СЕТ СН'!$F$14+СВЦЭМ!$D$10+'СЕТ СН'!$F$6-'СЕТ СН'!$F$26</f>
        <v>621.04196893999995</v>
      </c>
      <c r="J66" s="36">
        <f>SUMIFS(СВЦЭМ!$D$39:$D$782,СВЦЭМ!$A$39:$A$782,$A66,СВЦЭМ!$B$39:$B$782,J$47)+'СЕТ СН'!$F$14+СВЦЭМ!$D$10+'СЕТ СН'!$F$6-'СЕТ СН'!$F$26</f>
        <v>550.82484496000006</v>
      </c>
      <c r="K66" s="36">
        <f>SUMIFS(СВЦЭМ!$D$39:$D$782,СВЦЭМ!$A$39:$A$782,$A66,СВЦЭМ!$B$39:$B$782,K$47)+'СЕТ СН'!$F$14+СВЦЭМ!$D$10+'СЕТ СН'!$F$6-'СЕТ СН'!$F$26</f>
        <v>555.30224886999997</v>
      </c>
      <c r="L66" s="36">
        <f>SUMIFS(СВЦЭМ!$D$39:$D$782,СВЦЭМ!$A$39:$A$782,$A66,СВЦЭМ!$B$39:$B$782,L$47)+'СЕТ СН'!$F$14+СВЦЭМ!$D$10+'СЕТ СН'!$F$6-'СЕТ СН'!$F$26</f>
        <v>581.12730122000005</v>
      </c>
      <c r="M66" s="36">
        <f>SUMIFS(СВЦЭМ!$D$39:$D$782,СВЦЭМ!$A$39:$A$782,$A66,СВЦЭМ!$B$39:$B$782,M$47)+'СЕТ СН'!$F$14+СВЦЭМ!$D$10+'СЕТ СН'!$F$6-'СЕТ СН'!$F$26</f>
        <v>576.78144588999999</v>
      </c>
      <c r="N66" s="36">
        <f>SUMIFS(СВЦЭМ!$D$39:$D$782,СВЦЭМ!$A$39:$A$782,$A66,СВЦЭМ!$B$39:$B$782,N$47)+'СЕТ СН'!$F$14+СВЦЭМ!$D$10+'СЕТ СН'!$F$6-'СЕТ СН'!$F$26</f>
        <v>617.81228982999994</v>
      </c>
      <c r="O66" s="36">
        <f>SUMIFS(СВЦЭМ!$D$39:$D$782,СВЦЭМ!$A$39:$A$782,$A66,СВЦЭМ!$B$39:$B$782,O$47)+'СЕТ СН'!$F$14+СВЦЭМ!$D$10+'СЕТ СН'!$F$6-'СЕТ СН'!$F$26</f>
        <v>662.00877623999997</v>
      </c>
      <c r="P66" s="36">
        <f>SUMIFS(СВЦЭМ!$D$39:$D$782,СВЦЭМ!$A$39:$A$782,$A66,СВЦЭМ!$B$39:$B$782,P$47)+'СЕТ СН'!$F$14+СВЦЭМ!$D$10+'СЕТ СН'!$F$6-'СЕТ СН'!$F$26</f>
        <v>672.93319278000001</v>
      </c>
      <c r="Q66" s="36">
        <f>SUMIFS(СВЦЭМ!$D$39:$D$782,СВЦЭМ!$A$39:$A$782,$A66,СВЦЭМ!$B$39:$B$782,Q$47)+'СЕТ СН'!$F$14+СВЦЭМ!$D$10+'СЕТ СН'!$F$6-'СЕТ СН'!$F$26</f>
        <v>675.04540251000003</v>
      </c>
      <c r="R66" s="36">
        <f>SUMIFS(СВЦЭМ!$D$39:$D$782,СВЦЭМ!$A$39:$A$782,$A66,СВЦЭМ!$B$39:$B$782,R$47)+'СЕТ СН'!$F$14+СВЦЭМ!$D$10+'СЕТ СН'!$F$6-'СЕТ СН'!$F$26</f>
        <v>636.63311370999998</v>
      </c>
      <c r="S66" s="36">
        <f>SUMIFS(СВЦЭМ!$D$39:$D$782,СВЦЭМ!$A$39:$A$782,$A66,СВЦЭМ!$B$39:$B$782,S$47)+'СЕТ СН'!$F$14+СВЦЭМ!$D$10+'СЕТ СН'!$F$6-'СЕТ СН'!$F$26</f>
        <v>588.31871755999998</v>
      </c>
      <c r="T66" s="36">
        <f>SUMIFS(СВЦЭМ!$D$39:$D$782,СВЦЭМ!$A$39:$A$782,$A66,СВЦЭМ!$B$39:$B$782,T$47)+'СЕТ СН'!$F$14+СВЦЭМ!$D$10+'СЕТ СН'!$F$6-'СЕТ СН'!$F$26</f>
        <v>556.16610189000005</v>
      </c>
      <c r="U66" s="36">
        <f>SUMIFS(СВЦЭМ!$D$39:$D$782,СВЦЭМ!$A$39:$A$782,$A66,СВЦЭМ!$B$39:$B$782,U$47)+'СЕТ СН'!$F$14+СВЦЭМ!$D$10+'СЕТ СН'!$F$6-'СЕТ СН'!$F$26</f>
        <v>546.51321035000001</v>
      </c>
      <c r="V66" s="36">
        <f>SUMIFS(СВЦЭМ!$D$39:$D$782,СВЦЭМ!$A$39:$A$782,$A66,СВЦЭМ!$B$39:$B$782,V$47)+'СЕТ СН'!$F$14+СВЦЭМ!$D$10+'СЕТ СН'!$F$6-'СЕТ СН'!$F$26</f>
        <v>545.39961009000001</v>
      </c>
      <c r="W66" s="36">
        <f>SUMIFS(СВЦЭМ!$D$39:$D$782,СВЦЭМ!$A$39:$A$782,$A66,СВЦЭМ!$B$39:$B$782,W$47)+'СЕТ СН'!$F$14+СВЦЭМ!$D$10+'СЕТ СН'!$F$6-'СЕТ СН'!$F$26</f>
        <v>551.84973089000005</v>
      </c>
      <c r="X66" s="36">
        <f>SUMIFS(СВЦЭМ!$D$39:$D$782,СВЦЭМ!$A$39:$A$782,$A66,СВЦЭМ!$B$39:$B$782,X$47)+'СЕТ СН'!$F$14+СВЦЭМ!$D$10+'СЕТ СН'!$F$6-'СЕТ СН'!$F$26</f>
        <v>546.24396879000005</v>
      </c>
      <c r="Y66" s="36">
        <f>SUMIFS(СВЦЭМ!$D$39:$D$782,СВЦЭМ!$A$39:$A$782,$A66,СВЦЭМ!$B$39:$B$782,Y$47)+'СЕТ СН'!$F$14+СВЦЭМ!$D$10+'СЕТ СН'!$F$6-'СЕТ СН'!$F$26</f>
        <v>562.88491073</v>
      </c>
    </row>
    <row r="67" spans="1:25" ht="15.75" x14ac:dyDescent="0.2">
      <c r="A67" s="35">
        <f t="shared" si="1"/>
        <v>44367</v>
      </c>
      <c r="B67" s="36">
        <f>SUMIFS(СВЦЭМ!$D$39:$D$782,СВЦЭМ!$A$39:$A$782,$A67,СВЦЭМ!$B$39:$B$782,B$47)+'СЕТ СН'!$F$14+СВЦЭМ!$D$10+'СЕТ СН'!$F$6-'СЕТ СН'!$F$26</f>
        <v>620.06828159999998</v>
      </c>
      <c r="C67" s="36">
        <f>SUMIFS(СВЦЭМ!$D$39:$D$782,СВЦЭМ!$A$39:$A$782,$A67,СВЦЭМ!$B$39:$B$782,C$47)+'СЕТ СН'!$F$14+СВЦЭМ!$D$10+'СЕТ СН'!$F$6-'СЕТ СН'!$F$26</f>
        <v>698.72451443</v>
      </c>
      <c r="D67" s="36">
        <f>SUMIFS(СВЦЭМ!$D$39:$D$782,СВЦЭМ!$A$39:$A$782,$A67,СВЦЭМ!$B$39:$B$782,D$47)+'СЕТ СН'!$F$14+СВЦЭМ!$D$10+'СЕТ СН'!$F$6-'СЕТ СН'!$F$26</f>
        <v>774.49889394000002</v>
      </c>
      <c r="E67" s="36">
        <f>SUMIFS(СВЦЭМ!$D$39:$D$782,СВЦЭМ!$A$39:$A$782,$A67,СВЦЭМ!$B$39:$B$782,E$47)+'СЕТ СН'!$F$14+СВЦЭМ!$D$10+'СЕТ СН'!$F$6-'СЕТ СН'!$F$26</f>
        <v>790.19963383999993</v>
      </c>
      <c r="F67" s="36">
        <f>SUMIFS(СВЦЭМ!$D$39:$D$782,СВЦЭМ!$A$39:$A$782,$A67,СВЦЭМ!$B$39:$B$782,F$47)+'СЕТ СН'!$F$14+СВЦЭМ!$D$10+'СЕТ СН'!$F$6-'СЕТ СН'!$F$26</f>
        <v>794.46329778999996</v>
      </c>
      <c r="G67" s="36">
        <f>SUMIFS(СВЦЭМ!$D$39:$D$782,СВЦЭМ!$A$39:$A$782,$A67,СВЦЭМ!$B$39:$B$782,G$47)+'СЕТ СН'!$F$14+СВЦЭМ!$D$10+'СЕТ СН'!$F$6-'СЕТ СН'!$F$26</f>
        <v>791.57901239</v>
      </c>
      <c r="H67" s="36">
        <f>SUMIFS(СВЦЭМ!$D$39:$D$782,СВЦЭМ!$A$39:$A$782,$A67,СВЦЭМ!$B$39:$B$782,H$47)+'СЕТ СН'!$F$14+СВЦЭМ!$D$10+'СЕТ СН'!$F$6-'СЕТ СН'!$F$26</f>
        <v>767.77070866999998</v>
      </c>
      <c r="I67" s="36">
        <f>SUMIFS(СВЦЭМ!$D$39:$D$782,СВЦЭМ!$A$39:$A$782,$A67,СВЦЭМ!$B$39:$B$782,I$47)+'СЕТ СН'!$F$14+СВЦЭМ!$D$10+'СЕТ СН'!$F$6-'СЕТ СН'!$F$26</f>
        <v>678.13663021000002</v>
      </c>
      <c r="J67" s="36">
        <f>SUMIFS(СВЦЭМ!$D$39:$D$782,СВЦЭМ!$A$39:$A$782,$A67,СВЦЭМ!$B$39:$B$782,J$47)+'СЕТ СН'!$F$14+СВЦЭМ!$D$10+'СЕТ СН'!$F$6-'СЕТ СН'!$F$26</f>
        <v>605.03303192999999</v>
      </c>
      <c r="K67" s="36">
        <f>SUMIFS(СВЦЭМ!$D$39:$D$782,СВЦЭМ!$A$39:$A$782,$A67,СВЦЭМ!$B$39:$B$782,K$47)+'СЕТ СН'!$F$14+СВЦЭМ!$D$10+'СЕТ СН'!$F$6-'СЕТ СН'!$F$26</f>
        <v>577.34820755999999</v>
      </c>
      <c r="L67" s="36">
        <f>SUMIFS(СВЦЭМ!$D$39:$D$782,СВЦЭМ!$A$39:$A$782,$A67,СВЦЭМ!$B$39:$B$782,L$47)+'СЕТ СН'!$F$14+СВЦЭМ!$D$10+'СЕТ СН'!$F$6-'СЕТ СН'!$F$26</f>
        <v>593.74157245000004</v>
      </c>
      <c r="M67" s="36">
        <f>SUMIFS(СВЦЭМ!$D$39:$D$782,СВЦЭМ!$A$39:$A$782,$A67,СВЦЭМ!$B$39:$B$782,M$47)+'СЕТ СН'!$F$14+СВЦЭМ!$D$10+'СЕТ СН'!$F$6-'СЕТ СН'!$F$26</f>
        <v>586.04759058000002</v>
      </c>
      <c r="N67" s="36">
        <f>SUMIFS(СВЦЭМ!$D$39:$D$782,СВЦЭМ!$A$39:$A$782,$A67,СВЦЭМ!$B$39:$B$782,N$47)+'СЕТ СН'!$F$14+СВЦЭМ!$D$10+'СЕТ СН'!$F$6-'СЕТ СН'!$F$26</f>
        <v>625.25176780000004</v>
      </c>
      <c r="O67" s="36">
        <f>SUMIFS(СВЦЭМ!$D$39:$D$782,СВЦЭМ!$A$39:$A$782,$A67,СВЦЭМ!$B$39:$B$782,O$47)+'СЕТ СН'!$F$14+СВЦЭМ!$D$10+'СЕТ СН'!$F$6-'СЕТ СН'!$F$26</f>
        <v>659.72411192999994</v>
      </c>
      <c r="P67" s="36">
        <f>SUMIFS(СВЦЭМ!$D$39:$D$782,СВЦЭМ!$A$39:$A$782,$A67,СВЦЭМ!$B$39:$B$782,P$47)+'СЕТ СН'!$F$14+СВЦЭМ!$D$10+'СЕТ СН'!$F$6-'СЕТ СН'!$F$26</f>
        <v>670.23609467999995</v>
      </c>
      <c r="Q67" s="36">
        <f>SUMIFS(СВЦЭМ!$D$39:$D$782,СВЦЭМ!$A$39:$A$782,$A67,СВЦЭМ!$B$39:$B$782,Q$47)+'СЕТ СН'!$F$14+СВЦЭМ!$D$10+'СЕТ СН'!$F$6-'СЕТ СН'!$F$26</f>
        <v>674.30603386999996</v>
      </c>
      <c r="R67" s="36">
        <f>SUMIFS(СВЦЭМ!$D$39:$D$782,СВЦЭМ!$A$39:$A$782,$A67,СВЦЭМ!$B$39:$B$782,R$47)+'СЕТ СН'!$F$14+СВЦЭМ!$D$10+'СЕТ СН'!$F$6-'СЕТ СН'!$F$26</f>
        <v>650.66839983</v>
      </c>
      <c r="S67" s="36">
        <f>SUMIFS(СВЦЭМ!$D$39:$D$782,СВЦЭМ!$A$39:$A$782,$A67,СВЦЭМ!$B$39:$B$782,S$47)+'СЕТ СН'!$F$14+СВЦЭМ!$D$10+'СЕТ СН'!$F$6-'СЕТ СН'!$F$26</f>
        <v>603.63899329999992</v>
      </c>
      <c r="T67" s="36">
        <f>SUMIFS(СВЦЭМ!$D$39:$D$782,СВЦЭМ!$A$39:$A$782,$A67,СВЦЭМ!$B$39:$B$782,T$47)+'СЕТ СН'!$F$14+СВЦЭМ!$D$10+'СЕТ СН'!$F$6-'СЕТ СН'!$F$26</f>
        <v>582.07448345</v>
      </c>
      <c r="U67" s="36">
        <f>SUMIFS(СВЦЭМ!$D$39:$D$782,СВЦЭМ!$A$39:$A$782,$A67,СВЦЭМ!$B$39:$B$782,U$47)+'СЕТ СН'!$F$14+СВЦЭМ!$D$10+'СЕТ СН'!$F$6-'СЕТ СН'!$F$26</f>
        <v>551.93015958000001</v>
      </c>
      <c r="V67" s="36">
        <f>SUMIFS(СВЦЭМ!$D$39:$D$782,СВЦЭМ!$A$39:$A$782,$A67,СВЦЭМ!$B$39:$B$782,V$47)+'СЕТ СН'!$F$14+СВЦЭМ!$D$10+'СЕТ СН'!$F$6-'СЕТ СН'!$F$26</f>
        <v>541.04775334999999</v>
      </c>
      <c r="W67" s="36">
        <f>SUMIFS(СВЦЭМ!$D$39:$D$782,СВЦЭМ!$A$39:$A$782,$A67,СВЦЭМ!$B$39:$B$782,W$47)+'СЕТ СН'!$F$14+СВЦЭМ!$D$10+'СЕТ СН'!$F$6-'СЕТ СН'!$F$26</f>
        <v>558.09275627</v>
      </c>
      <c r="X67" s="36">
        <f>SUMIFS(СВЦЭМ!$D$39:$D$782,СВЦЭМ!$A$39:$A$782,$A67,СВЦЭМ!$B$39:$B$782,X$47)+'СЕТ СН'!$F$14+СВЦЭМ!$D$10+'СЕТ СН'!$F$6-'СЕТ СН'!$F$26</f>
        <v>541.20755104</v>
      </c>
      <c r="Y67" s="36">
        <f>SUMIFS(СВЦЭМ!$D$39:$D$782,СВЦЭМ!$A$39:$A$782,$A67,СВЦЭМ!$B$39:$B$782,Y$47)+'СЕТ СН'!$F$14+СВЦЭМ!$D$10+'СЕТ СН'!$F$6-'СЕТ СН'!$F$26</f>
        <v>547.76938213000005</v>
      </c>
    </row>
    <row r="68" spans="1:25" ht="15.75" x14ac:dyDescent="0.2">
      <c r="A68" s="35">
        <f t="shared" si="1"/>
        <v>44368</v>
      </c>
      <c r="B68" s="36">
        <f>SUMIFS(СВЦЭМ!$D$39:$D$782,СВЦЭМ!$A$39:$A$782,$A68,СВЦЭМ!$B$39:$B$782,B$47)+'СЕТ СН'!$F$14+СВЦЭМ!$D$10+'СЕТ СН'!$F$6-'СЕТ СН'!$F$26</f>
        <v>646.37354711</v>
      </c>
      <c r="C68" s="36">
        <f>SUMIFS(СВЦЭМ!$D$39:$D$782,СВЦЭМ!$A$39:$A$782,$A68,СВЦЭМ!$B$39:$B$782,C$47)+'СЕТ СН'!$F$14+СВЦЭМ!$D$10+'СЕТ СН'!$F$6-'СЕТ СН'!$F$26</f>
        <v>721.64524424000001</v>
      </c>
      <c r="D68" s="36">
        <f>SUMIFS(СВЦЭМ!$D$39:$D$782,СВЦЭМ!$A$39:$A$782,$A68,СВЦЭМ!$B$39:$B$782,D$47)+'СЕТ СН'!$F$14+СВЦЭМ!$D$10+'СЕТ СН'!$F$6-'СЕТ СН'!$F$26</f>
        <v>774.53519128999994</v>
      </c>
      <c r="E68" s="36">
        <f>SUMIFS(СВЦЭМ!$D$39:$D$782,СВЦЭМ!$A$39:$A$782,$A68,СВЦЭМ!$B$39:$B$782,E$47)+'СЕТ СН'!$F$14+СВЦЭМ!$D$10+'СЕТ СН'!$F$6-'СЕТ СН'!$F$26</f>
        <v>787.58282491</v>
      </c>
      <c r="F68" s="36">
        <f>SUMIFS(СВЦЭМ!$D$39:$D$782,СВЦЭМ!$A$39:$A$782,$A68,СВЦЭМ!$B$39:$B$782,F$47)+'СЕТ СН'!$F$14+СВЦЭМ!$D$10+'СЕТ СН'!$F$6-'СЕТ СН'!$F$26</f>
        <v>789.06400572999996</v>
      </c>
      <c r="G68" s="36">
        <f>SUMIFS(СВЦЭМ!$D$39:$D$782,СВЦЭМ!$A$39:$A$782,$A68,СВЦЭМ!$B$39:$B$782,G$47)+'СЕТ СН'!$F$14+СВЦЭМ!$D$10+'СЕТ СН'!$F$6-'СЕТ СН'!$F$26</f>
        <v>788.63470553000002</v>
      </c>
      <c r="H68" s="36">
        <f>SUMIFS(СВЦЭМ!$D$39:$D$782,СВЦЭМ!$A$39:$A$782,$A68,СВЦЭМ!$B$39:$B$782,H$47)+'СЕТ СН'!$F$14+СВЦЭМ!$D$10+'СЕТ СН'!$F$6-'СЕТ СН'!$F$26</f>
        <v>740.73098529000004</v>
      </c>
      <c r="I68" s="36">
        <f>SUMIFS(СВЦЭМ!$D$39:$D$782,СВЦЭМ!$A$39:$A$782,$A68,СВЦЭМ!$B$39:$B$782,I$47)+'СЕТ СН'!$F$14+СВЦЭМ!$D$10+'СЕТ СН'!$F$6-'СЕТ СН'!$F$26</f>
        <v>670.72753525999997</v>
      </c>
      <c r="J68" s="36">
        <f>SUMIFS(СВЦЭМ!$D$39:$D$782,СВЦЭМ!$A$39:$A$782,$A68,СВЦЭМ!$B$39:$B$782,J$47)+'СЕТ СН'!$F$14+СВЦЭМ!$D$10+'СЕТ СН'!$F$6-'СЕТ СН'!$F$26</f>
        <v>601.25131855000006</v>
      </c>
      <c r="K68" s="36">
        <f>SUMIFS(СВЦЭМ!$D$39:$D$782,СВЦЭМ!$A$39:$A$782,$A68,СВЦЭМ!$B$39:$B$782,K$47)+'СЕТ СН'!$F$14+СВЦЭМ!$D$10+'СЕТ СН'!$F$6-'СЕТ СН'!$F$26</f>
        <v>589.88830911999992</v>
      </c>
      <c r="L68" s="36">
        <f>SUMIFS(СВЦЭМ!$D$39:$D$782,СВЦЭМ!$A$39:$A$782,$A68,СВЦЭМ!$B$39:$B$782,L$47)+'СЕТ СН'!$F$14+СВЦЭМ!$D$10+'СЕТ СН'!$F$6-'СЕТ СН'!$F$26</f>
        <v>601.20622543000002</v>
      </c>
      <c r="M68" s="36">
        <f>SUMIFS(СВЦЭМ!$D$39:$D$782,СВЦЭМ!$A$39:$A$782,$A68,СВЦЭМ!$B$39:$B$782,M$47)+'СЕТ СН'!$F$14+СВЦЭМ!$D$10+'СЕТ СН'!$F$6-'СЕТ СН'!$F$26</f>
        <v>596.72348623999994</v>
      </c>
      <c r="N68" s="36">
        <f>SUMIFS(СВЦЭМ!$D$39:$D$782,СВЦЭМ!$A$39:$A$782,$A68,СВЦЭМ!$B$39:$B$782,N$47)+'СЕТ СН'!$F$14+СВЦЭМ!$D$10+'СЕТ СН'!$F$6-'СЕТ СН'!$F$26</f>
        <v>644.62704635</v>
      </c>
      <c r="O68" s="36">
        <f>SUMIFS(СВЦЭМ!$D$39:$D$782,СВЦЭМ!$A$39:$A$782,$A68,СВЦЭМ!$B$39:$B$782,O$47)+'СЕТ СН'!$F$14+СВЦЭМ!$D$10+'СЕТ СН'!$F$6-'СЕТ СН'!$F$26</f>
        <v>671.42845182999997</v>
      </c>
      <c r="P68" s="36">
        <f>SUMIFS(СВЦЭМ!$D$39:$D$782,СВЦЭМ!$A$39:$A$782,$A68,СВЦЭМ!$B$39:$B$782,P$47)+'СЕТ СН'!$F$14+СВЦЭМ!$D$10+'СЕТ СН'!$F$6-'СЕТ СН'!$F$26</f>
        <v>678.84567372000004</v>
      </c>
      <c r="Q68" s="36">
        <f>SUMIFS(СВЦЭМ!$D$39:$D$782,СВЦЭМ!$A$39:$A$782,$A68,СВЦЭМ!$B$39:$B$782,Q$47)+'СЕТ СН'!$F$14+СВЦЭМ!$D$10+'СЕТ СН'!$F$6-'СЕТ СН'!$F$26</f>
        <v>683.31379359999994</v>
      </c>
      <c r="R68" s="36">
        <f>SUMIFS(СВЦЭМ!$D$39:$D$782,СВЦЭМ!$A$39:$A$782,$A68,СВЦЭМ!$B$39:$B$782,R$47)+'СЕТ СН'!$F$14+СВЦЭМ!$D$10+'СЕТ СН'!$F$6-'СЕТ СН'!$F$26</f>
        <v>657.90051027000004</v>
      </c>
      <c r="S68" s="36">
        <f>SUMIFS(СВЦЭМ!$D$39:$D$782,СВЦЭМ!$A$39:$A$782,$A68,СВЦЭМ!$B$39:$B$782,S$47)+'СЕТ СН'!$F$14+СВЦЭМ!$D$10+'СЕТ СН'!$F$6-'СЕТ СН'!$F$26</f>
        <v>655.46728153999993</v>
      </c>
      <c r="T68" s="36">
        <f>SUMIFS(СВЦЭМ!$D$39:$D$782,СВЦЭМ!$A$39:$A$782,$A68,СВЦЭМ!$B$39:$B$782,T$47)+'СЕТ СН'!$F$14+СВЦЭМ!$D$10+'СЕТ СН'!$F$6-'СЕТ СН'!$F$26</f>
        <v>688.43559145999996</v>
      </c>
      <c r="U68" s="36">
        <f>SUMIFS(СВЦЭМ!$D$39:$D$782,СВЦЭМ!$A$39:$A$782,$A68,СВЦЭМ!$B$39:$B$782,U$47)+'СЕТ СН'!$F$14+СВЦЭМ!$D$10+'СЕТ СН'!$F$6-'СЕТ СН'!$F$26</f>
        <v>654.44172122999998</v>
      </c>
      <c r="V68" s="36">
        <f>SUMIFS(СВЦЭМ!$D$39:$D$782,СВЦЭМ!$A$39:$A$782,$A68,СВЦЭМ!$B$39:$B$782,V$47)+'СЕТ СН'!$F$14+СВЦЭМ!$D$10+'СЕТ СН'!$F$6-'СЕТ СН'!$F$26</f>
        <v>619.24637316999997</v>
      </c>
      <c r="W68" s="36">
        <f>SUMIFS(СВЦЭМ!$D$39:$D$782,СВЦЭМ!$A$39:$A$782,$A68,СВЦЭМ!$B$39:$B$782,W$47)+'СЕТ СН'!$F$14+СВЦЭМ!$D$10+'СЕТ СН'!$F$6-'СЕТ СН'!$F$26</f>
        <v>629.10294525000006</v>
      </c>
      <c r="X68" s="36">
        <f>SUMIFS(СВЦЭМ!$D$39:$D$782,СВЦЭМ!$A$39:$A$782,$A68,СВЦЭМ!$B$39:$B$782,X$47)+'СЕТ СН'!$F$14+СВЦЭМ!$D$10+'СЕТ СН'!$F$6-'СЕТ СН'!$F$26</f>
        <v>605.62994403999994</v>
      </c>
      <c r="Y68" s="36">
        <f>SUMIFS(СВЦЭМ!$D$39:$D$782,СВЦЭМ!$A$39:$A$782,$A68,СВЦЭМ!$B$39:$B$782,Y$47)+'СЕТ СН'!$F$14+СВЦЭМ!$D$10+'СЕТ СН'!$F$6-'СЕТ СН'!$F$26</f>
        <v>576.70219053000005</v>
      </c>
    </row>
    <row r="69" spans="1:25" ht="15.75" x14ac:dyDescent="0.2">
      <c r="A69" s="35">
        <f t="shared" si="1"/>
        <v>44369</v>
      </c>
      <c r="B69" s="36">
        <f>SUMIFS(СВЦЭМ!$D$39:$D$782,СВЦЭМ!$A$39:$A$782,$A69,СВЦЭМ!$B$39:$B$782,B$47)+'СЕТ СН'!$F$14+СВЦЭМ!$D$10+'СЕТ СН'!$F$6-'СЕТ СН'!$F$26</f>
        <v>682.42395259</v>
      </c>
      <c r="C69" s="36">
        <f>SUMIFS(СВЦЭМ!$D$39:$D$782,СВЦЭМ!$A$39:$A$782,$A69,СВЦЭМ!$B$39:$B$782,C$47)+'СЕТ СН'!$F$14+СВЦЭМ!$D$10+'СЕТ СН'!$F$6-'СЕТ СН'!$F$26</f>
        <v>763.18502286</v>
      </c>
      <c r="D69" s="36">
        <f>SUMIFS(СВЦЭМ!$D$39:$D$782,СВЦЭМ!$A$39:$A$782,$A69,СВЦЭМ!$B$39:$B$782,D$47)+'СЕТ СН'!$F$14+СВЦЭМ!$D$10+'СЕТ СН'!$F$6-'СЕТ СН'!$F$26</f>
        <v>826.27522948000001</v>
      </c>
      <c r="E69" s="36">
        <f>SUMIFS(СВЦЭМ!$D$39:$D$782,СВЦЭМ!$A$39:$A$782,$A69,СВЦЭМ!$B$39:$B$782,E$47)+'СЕТ СН'!$F$14+СВЦЭМ!$D$10+'СЕТ СН'!$F$6-'СЕТ СН'!$F$26</f>
        <v>820.75778374000004</v>
      </c>
      <c r="F69" s="36">
        <f>SUMIFS(СВЦЭМ!$D$39:$D$782,СВЦЭМ!$A$39:$A$782,$A69,СВЦЭМ!$B$39:$B$782,F$47)+'СЕТ СН'!$F$14+СВЦЭМ!$D$10+'СЕТ СН'!$F$6-'СЕТ СН'!$F$26</f>
        <v>816.68017768000004</v>
      </c>
      <c r="G69" s="36">
        <f>SUMIFS(СВЦЭМ!$D$39:$D$782,СВЦЭМ!$A$39:$A$782,$A69,СВЦЭМ!$B$39:$B$782,G$47)+'СЕТ СН'!$F$14+СВЦЭМ!$D$10+'СЕТ СН'!$F$6-'СЕТ СН'!$F$26</f>
        <v>818.90791634000004</v>
      </c>
      <c r="H69" s="36">
        <f>SUMIFS(СВЦЭМ!$D$39:$D$782,СВЦЭМ!$A$39:$A$782,$A69,СВЦЭМ!$B$39:$B$782,H$47)+'СЕТ СН'!$F$14+СВЦЭМ!$D$10+'СЕТ СН'!$F$6-'СЕТ СН'!$F$26</f>
        <v>792.27400759</v>
      </c>
      <c r="I69" s="36">
        <f>SUMIFS(СВЦЭМ!$D$39:$D$782,СВЦЭМ!$A$39:$A$782,$A69,СВЦЭМ!$B$39:$B$782,I$47)+'СЕТ СН'!$F$14+СВЦЭМ!$D$10+'СЕТ СН'!$F$6-'СЕТ СН'!$F$26</f>
        <v>688.32101063999994</v>
      </c>
      <c r="J69" s="36">
        <f>SUMIFS(СВЦЭМ!$D$39:$D$782,СВЦЭМ!$A$39:$A$782,$A69,СВЦЭМ!$B$39:$B$782,J$47)+'СЕТ СН'!$F$14+СВЦЭМ!$D$10+'СЕТ СН'!$F$6-'СЕТ СН'!$F$26</f>
        <v>610.15136491999999</v>
      </c>
      <c r="K69" s="36">
        <f>SUMIFS(СВЦЭМ!$D$39:$D$782,СВЦЭМ!$A$39:$A$782,$A69,СВЦЭМ!$B$39:$B$782,K$47)+'СЕТ СН'!$F$14+СВЦЭМ!$D$10+'СЕТ СН'!$F$6-'СЕТ СН'!$F$26</f>
        <v>636.12541920000001</v>
      </c>
      <c r="L69" s="36">
        <f>SUMIFS(СВЦЭМ!$D$39:$D$782,СВЦЭМ!$A$39:$A$782,$A69,СВЦЭМ!$B$39:$B$782,L$47)+'СЕТ СН'!$F$14+СВЦЭМ!$D$10+'СЕТ СН'!$F$6-'СЕТ СН'!$F$26</f>
        <v>644.43203466</v>
      </c>
      <c r="M69" s="36">
        <f>SUMIFS(СВЦЭМ!$D$39:$D$782,СВЦЭМ!$A$39:$A$782,$A69,СВЦЭМ!$B$39:$B$782,M$47)+'СЕТ СН'!$F$14+СВЦЭМ!$D$10+'СЕТ СН'!$F$6-'СЕТ СН'!$F$26</f>
        <v>644.44230558000004</v>
      </c>
      <c r="N69" s="36">
        <f>SUMIFS(СВЦЭМ!$D$39:$D$782,СВЦЭМ!$A$39:$A$782,$A69,СВЦЭМ!$B$39:$B$782,N$47)+'СЕТ СН'!$F$14+СВЦЭМ!$D$10+'СЕТ СН'!$F$6-'СЕТ СН'!$F$26</f>
        <v>688.55834636999998</v>
      </c>
      <c r="O69" s="36">
        <f>SUMIFS(СВЦЭМ!$D$39:$D$782,СВЦЭМ!$A$39:$A$782,$A69,СВЦЭМ!$B$39:$B$782,O$47)+'СЕТ СН'!$F$14+СВЦЭМ!$D$10+'СЕТ СН'!$F$6-'СЕТ СН'!$F$26</f>
        <v>725.01481655999999</v>
      </c>
      <c r="P69" s="36">
        <f>SUMIFS(СВЦЭМ!$D$39:$D$782,СВЦЭМ!$A$39:$A$782,$A69,СВЦЭМ!$B$39:$B$782,P$47)+'СЕТ СН'!$F$14+СВЦЭМ!$D$10+'СЕТ СН'!$F$6-'СЕТ СН'!$F$26</f>
        <v>732.80227686000001</v>
      </c>
      <c r="Q69" s="36">
        <f>SUMIFS(СВЦЭМ!$D$39:$D$782,СВЦЭМ!$A$39:$A$782,$A69,СВЦЭМ!$B$39:$B$782,Q$47)+'СЕТ СН'!$F$14+СВЦЭМ!$D$10+'СЕТ СН'!$F$6-'СЕТ СН'!$F$26</f>
        <v>739.28380899000001</v>
      </c>
      <c r="R69" s="36">
        <f>SUMIFS(СВЦЭМ!$D$39:$D$782,СВЦЭМ!$A$39:$A$782,$A69,СВЦЭМ!$B$39:$B$782,R$47)+'СЕТ СН'!$F$14+СВЦЭМ!$D$10+'СЕТ СН'!$F$6-'СЕТ СН'!$F$26</f>
        <v>710.79719134999993</v>
      </c>
      <c r="S69" s="36">
        <f>SUMIFS(СВЦЭМ!$D$39:$D$782,СВЦЭМ!$A$39:$A$782,$A69,СВЦЭМ!$B$39:$B$782,S$47)+'СЕТ СН'!$F$14+СВЦЭМ!$D$10+'СЕТ СН'!$F$6-'СЕТ СН'!$F$26</f>
        <v>665.69170152000004</v>
      </c>
      <c r="T69" s="36">
        <f>SUMIFS(СВЦЭМ!$D$39:$D$782,СВЦЭМ!$A$39:$A$782,$A69,СВЦЭМ!$B$39:$B$782,T$47)+'СЕТ СН'!$F$14+СВЦЭМ!$D$10+'СЕТ СН'!$F$6-'СЕТ СН'!$F$26</f>
        <v>656.57432842000003</v>
      </c>
      <c r="U69" s="36">
        <f>SUMIFS(СВЦЭМ!$D$39:$D$782,СВЦЭМ!$A$39:$A$782,$A69,СВЦЭМ!$B$39:$B$782,U$47)+'СЕТ СН'!$F$14+СВЦЭМ!$D$10+'СЕТ СН'!$F$6-'СЕТ СН'!$F$26</f>
        <v>660.12277386999995</v>
      </c>
      <c r="V69" s="36">
        <f>SUMIFS(СВЦЭМ!$D$39:$D$782,СВЦЭМ!$A$39:$A$782,$A69,СВЦЭМ!$B$39:$B$782,V$47)+'СЕТ СН'!$F$14+СВЦЭМ!$D$10+'СЕТ СН'!$F$6-'СЕТ СН'!$F$26</f>
        <v>678.01824298999998</v>
      </c>
      <c r="W69" s="36">
        <f>SUMIFS(СВЦЭМ!$D$39:$D$782,СВЦЭМ!$A$39:$A$782,$A69,СВЦЭМ!$B$39:$B$782,W$47)+'СЕТ СН'!$F$14+СВЦЭМ!$D$10+'СЕТ СН'!$F$6-'СЕТ СН'!$F$26</f>
        <v>689.13185137999994</v>
      </c>
      <c r="X69" s="36">
        <f>SUMIFS(СВЦЭМ!$D$39:$D$782,СВЦЭМ!$A$39:$A$782,$A69,СВЦЭМ!$B$39:$B$782,X$47)+'СЕТ СН'!$F$14+СВЦЭМ!$D$10+'СЕТ СН'!$F$6-'СЕТ СН'!$F$26</f>
        <v>668.54689157999996</v>
      </c>
      <c r="Y69" s="36">
        <f>SUMIFS(СВЦЭМ!$D$39:$D$782,СВЦЭМ!$A$39:$A$782,$A69,СВЦЭМ!$B$39:$B$782,Y$47)+'СЕТ СН'!$F$14+СВЦЭМ!$D$10+'СЕТ СН'!$F$6-'СЕТ СН'!$F$26</f>
        <v>652.89946168999995</v>
      </c>
    </row>
    <row r="70" spans="1:25" ht="15.75" x14ac:dyDescent="0.2">
      <c r="A70" s="35">
        <f t="shared" si="1"/>
        <v>44370</v>
      </c>
      <c r="B70" s="36">
        <f>SUMIFS(СВЦЭМ!$D$39:$D$782,СВЦЭМ!$A$39:$A$782,$A70,СВЦЭМ!$B$39:$B$782,B$47)+'СЕТ СН'!$F$14+СВЦЭМ!$D$10+'СЕТ СН'!$F$6-'СЕТ СН'!$F$26</f>
        <v>749.13333475000002</v>
      </c>
      <c r="C70" s="36">
        <f>SUMIFS(СВЦЭМ!$D$39:$D$782,СВЦЭМ!$A$39:$A$782,$A70,СВЦЭМ!$B$39:$B$782,C$47)+'СЕТ СН'!$F$14+СВЦЭМ!$D$10+'СЕТ СН'!$F$6-'СЕТ СН'!$F$26</f>
        <v>851.79347849999999</v>
      </c>
      <c r="D70" s="36">
        <f>SUMIFS(СВЦЭМ!$D$39:$D$782,СВЦЭМ!$A$39:$A$782,$A70,СВЦЭМ!$B$39:$B$782,D$47)+'СЕТ СН'!$F$14+СВЦЭМ!$D$10+'СЕТ СН'!$F$6-'СЕТ СН'!$F$26</f>
        <v>890.87937689</v>
      </c>
      <c r="E70" s="36">
        <f>SUMIFS(СВЦЭМ!$D$39:$D$782,СВЦЭМ!$A$39:$A$782,$A70,СВЦЭМ!$B$39:$B$782,E$47)+'СЕТ СН'!$F$14+СВЦЭМ!$D$10+'СЕТ СН'!$F$6-'СЕТ СН'!$F$26</f>
        <v>885.67808693999996</v>
      </c>
      <c r="F70" s="36">
        <f>SUMIFS(СВЦЭМ!$D$39:$D$782,СВЦЭМ!$A$39:$A$782,$A70,СВЦЭМ!$B$39:$B$782,F$47)+'СЕТ СН'!$F$14+СВЦЭМ!$D$10+'СЕТ СН'!$F$6-'СЕТ СН'!$F$26</f>
        <v>883.71745852000004</v>
      </c>
      <c r="G70" s="36">
        <f>SUMIFS(СВЦЭМ!$D$39:$D$782,СВЦЭМ!$A$39:$A$782,$A70,СВЦЭМ!$B$39:$B$782,G$47)+'СЕТ СН'!$F$14+СВЦЭМ!$D$10+'СЕТ СН'!$F$6-'СЕТ СН'!$F$26</f>
        <v>886.64636318999999</v>
      </c>
      <c r="H70" s="36">
        <f>SUMIFS(СВЦЭМ!$D$39:$D$782,СВЦЭМ!$A$39:$A$782,$A70,СВЦЭМ!$B$39:$B$782,H$47)+'СЕТ СН'!$F$14+СВЦЭМ!$D$10+'СЕТ СН'!$F$6-'СЕТ СН'!$F$26</f>
        <v>892.86451017000002</v>
      </c>
      <c r="I70" s="36">
        <f>SUMIFS(СВЦЭМ!$D$39:$D$782,СВЦЭМ!$A$39:$A$782,$A70,СВЦЭМ!$B$39:$B$782,I$47)+'СЕТ СН'!$F$14+СВЦЭМ!$D$10+'СЕТ СН'!$F$6-'СЕТ СН'!$F$26</f>
        <v>811.30716317999998</v>
      </c>
      <c r="J70" s="36">
        <f>SUMIFS(СВЦЭМ!$D$39:$D$782,СВЦЭМ!$A$39:$A$782,$A70,СВЦЭМ!$B$39:$B$782,J$47)+'СЕТ СН'!$F$14+СВЦЭМ!$D$10+'СЕТ СН'!$F$6-'СЕТ СН'!$F$26</f>
        <v>719.35016833999998</v>
      </c>
      <c r="K70" s="36">
        <f>SUMIFS(СВЦЭМ!$D$39:$D$782,СВЦЭМ!$A$39:$A$782,$A70,СВЦЭМ!$B$39:$B$782,K$47)+'СЕТ СН'!$F$14+СВЦЭМ!$D$10+'СЕТ СН'!$F$6-'СЕТ СН'!$F$26</f>
        <v>693.58566119</v>
      </c>
      <c r="L70" s="36">
        <f>SUMIFS(СВЦЭМ!$D$39:$D$782,СВЦЭМ!$A$39:$A$782,$A70,СВЦЭМ!$B$39:$B$782,L$47)+'СЕТ СН'!$F$14+СВЦЭМ!$D$10+'СЕТ СН'!$F$6-'СЕТ СН'!$F$26</f>
        <v>710.53068771999995</v>
      </c>
      <c r="M70" s="36">
        <f>SUMIFS(СВЦЭМ!$D$39:$D$782,СВЦЭМ!$A$39:$A$782,$A70,СВЦЭМ!$B$39:$B$782,M$47)+'СЕТ СН'!$F$14+СВЦЭМ!$D$10+'СЕТ СН'!$F$6-'СЕТ СН'!$F$26</f>
        <v>706.44840268999997</v>
      </c>
      <c r="N70" s="36">
        <f>SUMIFS(СВЦЭМ!$D$39:$D$782,СВЦЭМ!$A$39:$A$782,$A70,СВЦЭМ!$B$39:$B$782,N$47)+'СЕТ СН'!$F$14+СВЦЭМ!$D$10+'СЕТ СН'!$F$6-'СЕТ СН'!$F$26</f>
        <v>764.29748858999994</v>
      </c>
      <c r="O70" s="36">
        <f>SUMIFS(СВЦЭМ!$D$39:$D$782,СВЦЭМ!$A$39:$A$782,$A70,СВЦЭМ!$B$39:$B$782,O$47)+'СЕТ СН'!$F$14+СВЦЭМ!$D$10+'СЕТ СН'!$F$6-'СЕТ СН'!$F$26</f>
        <v>807.97826218</v>
      </c>
      <c r="P70" s="36">
        <f>SUMIFS(СВЦЭМ!$D$39:$D$782,СВЦЭМ!$A$39:$A$782,$A70,СВЦЭМ!$B$39:$B$782,P$47)+'СЕТ СН'!$F$14+СВЦЭМ!$D$10+'СЕТ СН'!$F$6-'СЕТ СН'!$F$26</f>
        <v>816.77820066999993</v>
      </c>
      <c r="Q70" s="36">
        <f>SUMIFS(СВЦЭМ!$D$39:$D$782,СВЦЭМ!$A$39:$A$782,$A70,СВЦЭМ!$B$39:$B$782,Q$47)+'СЕТ СН'!$F$14+СВЦЭМ!$D$10+'СЕТ СН'!$F$6-'СЕТ СН'!$F$26</f>
        <v>828.95588540999995</v>
      </c>
      <c r="R70" s="36">
        <f>SUMIFS(СВЦЭМ!$D$39:$D$782,СВЦЭМ!$A$39:$A$782,$A70,СВЦЭМ!$B$39:$B$782,R$47)+'СЕТ СН'!$F$14+СВЦЭМ!$D$10+'СЕТ СН'!$F$6-'СЕТ СН'!$F$26</f>
        <v>785.36207141</v>
      </c>
      <c r="S70" s="36">
        <f>SUMIFS(СВЦЭМ!$D$39:$D$782,СВЦЭМ!$A$39:$A$782,$A70,СВЦЭМ!$B$39:$B$782,S$47)+'СЕТ СН'!$F$14+СВЦЭМ!$D$10+'СЕТ СН'!$F$6-'СЕТ СН'!$F$26</f>
        <v>730.43171531999997</v>
      </c>
      <c r="T70" s="36">
        <f>SUMIFS(СВЦЭМ!$D$39:$D$782,СВЦЭМ!$A$39:$A$782,$A70,СВЦЭМ!$B$39:$B$782,T$47)+'СЕТ СН'!$F$14+СВЦЭМ!$D$10+'СЕТ СН'!$F$6-'СЕТ СН'!$F$26</f>
        <v>697.85563573000002</v>
      </c>
      <c r="U70" s="36">
        <f>SUMIFS(СВЦЭМ!$D$39:$D$782,СВЦЭМ!$A$39:$A$782,$A70,СВЦЭМ!$B$39:$B$782,U$47)+'СЕТ СН'!$F$14+СВЦЭМ!$D$10+'СЕТ СН'!$F$6-'СЕТ СН'!$F$26</f>
        <v>700.58276637999995</v>
      </c>
      <c r="V70" s="36">
        <f>SUMIFS(СВЦЭМ!$D$39:$D$782,СВЦЭМ!$A$39:$A$782,$A70,СВЦЭМ!$B$39:$B$782,V$47)+'СЕТ СН'!$F$14+СВЦЭМ!$D$10+'СЕТ СН'!$F$6-'СЕТ СН'!$F$26</f>
        <v>716.66062327999998</v>
      </c>
      <c r="W70" s="36">
        <f>SUMIFS(СВЦЭМ!$D$39:$D$782,СВЦЭМ!$A$39:$A$782,$A70,СВЦЭМ!$B$39:$B$782,W$47)+'СЕТ СН'!$F$14+СВЦЭМ!$D$10+'СЕТ СН'!$F$6-'СЕТ СН'!$F$26</f>
        <v>726.63763478999999</v>
      </c>
      <c r="X70" s="36">
        <f>SUMIFS(СВЦЭМ!$D$39:$D$782,СВЦЭМ!$A$39:$A$782,$A70,СВЦЭМ!$B$39:$B$782,X$47)+'СЕТ СН'!$F$14+СВЦЭМ!$D$10+'СЕТ СН'!$F$6-'СЕТ СН'!$F$26</f>
        <v>706.84176305999995</v>
      </c>
      <c r="Y70" s="36">
        <f>SUMIFS(СВЦЭМ!$D$39:$D$782,СВЦЭМ!$A$39:$A$782,$A70,СВЦЭМ!$B$39:$B$782,Y$47)+'СЕТ СН'!$F$14+СВЦЭМ!$D$10+'СЕТ СН'!$F$6-'СЕТ СН'!$F$26</f>
        <v>669.35672688</v>
      </c>
    </row>
    <row r="71" spans="1:25" ht="15.75" x14ac:dyDescent="0.2">
      <c r="A71" s="35">
        <f t="shared" si="1"/>
        <v>44371</v>
      </c>
      <c r="B71" s="36">
        <f>SUMIFS(СВЦЭМ!$D$39:$D$782,СВЦЭМ!$A$39:$A$782,$A71,СВЦЭМ!$B$39:$B$782,B$47)+'СЕТ СН'!$F$14+СВЦЭМ!$D$10+'СЕТ СН'!$F$6-'СЕТ СН'!$F$26</f>
        <v>738.10938697999995</v>
      </c>
      <c r="C71" s="36">
        <f>SUMIFS(СВЦЭМ!$D$39:$D$782,СВЦЭМ!$A$39:$A$782,$A71,СВЦЭМ!$B$39:$B$782,C$47)+'СЕТ СН'!$F$14+СВЦЭМ!$D$10+'СЕТ СН'!$F$6-'СЕТ СН'!$F$26</f>
        <v>842.33596546000001</v>
      </c>
      <c r="D71" s="36">
        <f>SUMIFS(СВЦЭМ!$D$39:$D$782,СВЦЭМ!$A$39:$A$782,$A71,СВЦЭМ!$B$39:$B$782,D$47)+'СЕТ СН'!$F$14+СВЦЭМ!$D$10+'СЕТ СН'!$F$6-'СЕТ СН'!$F$26</f>
        <v>872.03563337000003</v>
      </c>
      <c r="E71" s="36">
        <f>SUMIFS(СВЦЭМ!$D$39:$D$782,СВЦЭМ!$A$39:$A$782,$A71,СВЦЭМ!$B$39:$B$782,E$47)+'СЕТ СН'!$F$14+СВЦЭМ!$D$10+'СЕТ СН'!$F$6-'СЕТ СН'!$F$26</f>
        <v>869.83760093000001</v>
      </c>
      <c r="F71" s="36">
        <f>SUMIFS(СВЦЭМ!$D$39:$D$782,СВЦЭМ!$A$39:$A$782,$A71,СВЦЭМ!$B$39:$B$782,F$47)+'СЕТ СН'!$F$14+СВЦЭМ!$D$10+'СЕТ СН'!$F$6-'СЕТ СН'!$F$26</f>
        <v>866.02053493999995</v>
      </c>
      <c r="G71" s="36">
        <f>SUMIFS(СВЦЭМ!$D$39:$D$782,СВЦЭМ!$A$39:$A$782,$A71,СВЦЭМ!$B$39:$B$782,G$47)+'СЕТ СН'!$F$14+СВЦЭМ!$D$10+'СЕТ СН'!$F$6-'СЕТ СН'!$F$26</f>
        <v>875.08234256000003</v>
      </c>
      <c r="H71" s="36">
        <f>SUMIFS(СВЦЭМ!$D$39:$D$782,СВЦЭМ!$A$39:$A$782,$A71,СВЦЭМ!$B$39:$B$782,H$47)+'СЕТ СН'!$F$14+СВЦЭМ!$D$10+'СЕТ СН'!$F$6-'СЕТ СН'!$F$26</f>
        <v>875.84894936000001</v>
      </c>
      <c r="I71" s="36">
        <f>SUMIFS(СВЦЭМ!$D$39:$D$782,СВЦЭМ!$A$39:$A$782,$A71,СВЦЭМ!$B$39:$B$782,I$47)+'СЕТ СН'!$F$14+СВЦЭМ!$D$10+'СЕТ СН'!$F$6-'СЕТ СН'!$F$26</f>
        <v>787.23309115999996</v>
      </c>
      <c r="J71" s="36">
        <f>SUMIFS(СВЦЭМ!$D$39:$D$782,СВЦЭМ!$A$39:$A$782,$A71,СВЦЭМ!$B$39:$B$782,J$47)+'СЕТ СН'!$F$14+СВЦЭМ!$D$10+'СЕТ СН'!$F$6-'СЕТ СН'!$F$26</f>
        <v>724.48332928000002</v>
      </c>
      <c r="K71" s="36">
        <f>SUMIFS(СВЦЭМ!$D$39:$D$782,СВЦЭМ!$A$39:$A$782,$A71,СВЦЭМ!$B$39:$B$782,K$47)+'СЕТ СН'!$F$14+СВЦЭМ!$D$10+'СЕТ СН'!$F$6-'СЕТ СН'!$F$26</f>
        <v>734.49189253999998</v>
      </c>
      <c r="L71" s="36">
        <f>SUMIFS(СВЦЭМ!$D$39:$D$782,СВЦЭМ!$A$39:$A$782,$A71,СВЦЭМ!$B$39:$B$782,L$47)+'СЕТ СН'!$F$14+СВЦЭМ!$D$10+'СЕТ СН'!$F$6-'СЕТ СН'!$F$26</f>
        <v>730.21960588000002</v>
      </c>
      <c r="M71" s="36">
        <f>SUMIFS(СВЦЭМ!$D$39:$D$782,СВЦЭМ!$A$39:$A$782,$A71,СВЦЭМ!$B$39:$B$782,M$47)+'СЕТ СН'!$F$14+СВЦЭМ!$D$10+'СЕТ СН'!$F$6-'СЕТ СН'!$F$26</f>
        <v>735.59983062000003</v>
      </c>
      <c r="N71" s="36">
        <f>SUMIFS(СВЦЭМ!$D$39:$D$782,СВЦЭМ!$A$39:$A$782,$A71,СВЦЭМ!$B$39:$B$782,N$47)+'СЕТ СН'!$F$14+СВЦЭМ!$D$10+'СЕТ СН'!$F$6-'СЕТ СН'!$F$26</f>
        <v>773.02033104999998</v>
      </c>
      <c r="O71" s="36">
        <f>SUMIFS(СВЦЭМ!$D$39:$D$782,СВЦЭМ!$A$39:$A$782,$A71,СВЦЭМ!$B$39:$B$782,O$47)+'СЕТ СН'!$F$14+СВЦЭМ!$D$10+'СЕТ СН'!$F$6-'СЕТ СН'!$F$26</f>
        <v>836.04469128999995</v>
      </c>
      <c r="P71" s="36">
        <f>SUMIFS(СВЦЭМ!$D$39:$D$782,СВЦЭМ!$A$39:$A$782,$A71,СВЦЭМ!$B$39:$B$782,P$47)+'СЕТ СН'!$F$14+СВЦЭМ!$D$10+'СЕТ СН'!$F$6-'СЕТ СН'!$F$26</f>
        <v>842.64913248999994</v>
      </c>
      <c r="Q71" s="36">
        <f>SUMIFS(СВЦЭМ!$D$39:$D$782,СВЦЭМ!$A$39:$A$782,$A71,СВЦЭМ!$B$39:$B$782,Q$47)+'СЕТ СН'!$F$14+СВЦЭМ!$D$10+'СЕТ СН'!$F$6-'СЕТ СН'!$F$26</f>
        <v>838.50097146999997</v>
      </c>
      <c r="R71" s="36">
        <f>SUMIFS(СВЦЭМ!$D$39:$D$782,СВЦЭМ!$A$39:$A$782,$A71,СВЦЭМ!$B$39:$B$782,R$47)+'СЕТ СН'!$F$14+СВЦЭМ!$D$10+'СЕТ СН'!$F$6-'СЕТ СН'!$F$26</f>
        <v>781.80126125999993</v>
      </c>
      <c r="S71" s="36">
        <f>SUMIFS(СВЦЭМ!$D$39:$D$782,СВЦЭМ!$A$39:$A$782,$A71,СВЦЭМ!$B$39:$B$782,S$47)+'СЕТ СН'!$F$14+СВЦЭМ!$D$10+'СЕТ СН'!$F$6-'СЕТ СН'!$F$26</f>
        <v>735.22667373000002</v>
      </c>
      <c r="T71" s="36">
        <f>SUMIFS(СВЦЭМ!$D$39:$D$782,СВЦЭМ!$A$39:$A$782,$A71,СВЦЭМ!$B$39:$B$782,T$47)+'СЕТ СН'!$F$14+СВЦЭМ!$D$10+'СЕТ СН'!$F$6-'СЕТ СН'!$F$26</f>
        <v>722.54139960999998</v>
      </c>
      <c r="U71" s="36">
        <f>SUMIFS(СВЦЭМ!$D$39:$D$782,СВЦЭМ!$A$39:$A$782,$A71,СВЦЭМ!$B$39:$B$782,U$47)+'СЕТ СН'!$F$14+СВЦЭМ!$D$10+'СЕТ СН'!$F$6-'СЕТ СН'!$F$26</f>
        <v>730.61167509999996</v>
      </c>
      <c r="V71" s="36">
        <f>SUMIFS(СВЦЭМ!$D$39:$D$782,СВЦЭМ!$A$39:$A$782,$A71,СВЦЭМ!$B$39:$B$782,V$47)+'СЕТ СН'!$F$14+СВЦЭМ!$D$10+'СЕТ СН'!$F$6-'СЕТ СН'!$F$26</f>
        <v>735.96368049</v>
      </c>
      <c r="W71" s="36">
        <f>SUMIFS(СВЦЭМ!$D$39:$D$782,СВЦЭМ!$A$39:$A$782,$A71,СВЦЭМ!$B$39:$B$782,W$47)+'СЕТ СН'!$F$14+СВЦЭМ!$D$10+'СЕТ СН'!$F$6-'СЕТ СН'!$F$26</f>
        <v>735.89662308000004</v>
      </c>
      <c r="X71" s="36">
        <f>SUMIFS(СВЦЭМ!$D$39:$D$782,СВЦЭМ!$A$39:$A$782,$A71,СВЦЭМ!$B$39:$B$782,X$47)+'СЕТ СН'!$F$14+СВЦЭМ!$D$10+'СЕТ СН'!$F$6-'СЕТ СН'!$F$26</f>
        <v>728.53347577</v>
      </c>
      <c r="Y71" s="36">
        <f>SUMIFS(СВЦЭМ!$D$39:$D$782,СВЦЭМ!$A$39:$A$782,$A71,СВЦЭМ!$B$39:$B$782,Y$47)+'СЕТ СН'!$F$14+СВЦЭМ!$D$10+'СЕТ СН'!$F$6-'СЕТ СН'!$F$26</f>
        <v>692.67390842999998</v>
      </c>
    </row>
    <row r="72" spans="1:25" ht="15.75" x14ac:dyDescent="0.2">
      <c r="A72" s="35">
        <f t="shared" si="1"/>
        <v>44372</v>
      </c>
      <c r="B72" s="36">
        <f>SUMIFS(СВЦЭМ!$D$39:$D$782,СВЦЭМ!$A$39:$A$782,$A72,СВЦЭМ!$B$39:$B$782,B$47)+'СЕТ СН'!$F$14+СВЦЭМ!$D$10+'СЕТ СН'!$F$6-'СЕТ СН'!$F$26</f>
        <v>749.79778291000002</v>
      </c>
      <c r="C72" s="36">
        <f>SUMIFS(СВЦЭМ!$D$39:$D$782,СВЦЭМ!$A$39:$A$782,$A72,СВЦЭМ!$B$39:$B$782,C$47)+'СЕТ СН'!$F$14+СВЦЭМ!$D$10+'СЕТ СН'!$F$6-'СЕТ СН'!$F$26</f>
        <v>844.15467734000003</v>
      </c>
      <c r="D72" s="36">
        <f>SUMIFS(СВЦЭМ!$D$39:$D$782,СВЦЭМ!$A$39:$A$782,$A72,СВЦЭМ!$B$39:$B$782,D$47)+'СЕТ СН'!$F$14+СВЦЭМ!$D$10+'СЕТ СН'!$F$6-'СЕТ СН'!$F$26</f>
        <v>881.49352961</v>
      </c>
      <c r="E72" s="36">
        <f>SUMIFS(СВЦЭМ!$D$39:$D$782,СВЦЭМ!$A$39:$A$782,$A72,СВЦЭМ!$B$39:$B$782,E$47)+'СЕТ СН'!$F$14+СВЦЭМ!$D$10+'СЕТ СН'!$F$6-'СЕТ СН'!$F$26</f>
        <v>878.57240012</v>
      </c>
      <c r="F72" s="36">
        <f>SUMIFS(СВЦЭМ!$D$39:$D$782,СВЦЭМ!$A$39:$A$782,$A72,СВЦЭМ!$B$39:$B$782,F$47)+'СЕТ СН'!$F$14+СВЦЭМ!$D$10+'СЕТ СН'!$F$6-'СЕТ СН'!$F$26</f>
        <v>879.92044838000004</v>
      </c>
      <c r="G72" s="36">
        <f>SUMIFS(СВЦЭМ!$D$39:$D$782,СВЦЭМ!$A$39:$A$782,$A72,СВЦЭМ!$B$39:$B$782,G$47)+'СЕТ СН'!$F$14+СВЦЭМ!$D$10+'СЕТ СН'!$F$6-'СЕТ СН'!$F$26</f>
        <v>881.91585247</v>
      </c>
      <c r="H72" s="36">
        <f>SUMIFS(СВЦЭМ!$D$39:$D$782,СВЦЭМ!$A$39:$A$782,$A72,СВЦЭМ!$B$39:$B$782,H$47)+'СЕТ СН'!$F$14+СВЦЭМ!$D$10+'СЕТ СН'!$F$6-'СЕТ СН'!$F$26</f>
        <v>881.15132014999995</v>
      </c>
      <c r="I72" s="36">
        <f>SUMIFS(СВЦЭМ!$D$39:$D$782,СВЦЭМ!$A$39:$A$782,$A72,СВЦЭМ!$B$39:$B$782,I$47)+'СЕТ СН'!$F$14+СВЦЭМ!$D$10+'СЕТ СН'!$F$6-'СЕТ СН'!$F$26</f>
        <v>774.89979350999999</v>
      </c>
      <c r="J72" s="36">
        <f>SUMIFS(СВЦЭМ!$D$39:$D$782,СВЦЭМ!$A$39:$A$782,$A72,СВЦЭМ!$B$39:$B$782,J$47)+'СЕТ СН'!$F$14+СВЦЭМ!$D$10+'СЕТ СН'!$F$6-'СЕТ СН'!$F$26</f>
        <v>715.97189565999997</v>
      </c>
      <c r="K72" s="36">
        <f>SUMIFS(СВЦЭМ!$D$39:$D$782,СВЦЭМ!$A$39:$A$782,$A72,СВЦЭМ!$B$39:$B$782,K$47)+'СЕТ СН'!$F$14+СВЦЭМ!$D$10+'СЕТ СН'!$F$6-'СЕТ СН'!$F$26</f>
        <v>733.05091659000004</v>
      </c>
      <c r="L72" s="36">
        <f>SUMIFS(СВЦЭМ!$D$39:$D$782,СВЦЭМ!$A$39:$A$782,$A72,СВЦЭМ!$B$39:$B$782,L$47)+'СЕТ СН'!$F$14+СВЦЭМ!$D$10+'СЕТ СН'!$F$6-'СЕТ СН'!$F$26</f>
        <v>726.29826887000002</v>
      </c>
      <c r="M72" s="36">
        <f>SUMIFS(СВЦЭМ!$D$39:$D$782,СВЦЭМ!$A$39:$A$782,$A72,СВЦЭМ!$B$39:$B$782,M$47)+'СЕТ СН'!$F$14+СВЦЭМ!$D$10+'СЕТ СН'!$F$6-'СЕТ СН'!$F$26</f>
        <v>726.13681812999994</v>
      </c>
      <c r="N72" s="36">
        <f>SUMIFS(СВЦЭМ!$D$39:$D$782,СВЦЭМ!$A$39:$A$782,$A72,СВЦЭМ!$B$39:$B$782,N$47)+'СЕТ СН'!$F$14+СВЦЭМ!$D$10+'СЕТ СН'!$F$6-'СЕТ СН'!$F$26</f>
        <v>776.58596876000001</v>
      </c>
      <c r="O72" s="36">
        <f>SUMIFS(СВЦЭМ!$D$39:$D$782,СВЦЭМ!$A$39:$A$782,$A72,СВЦЭМ!$B$39:$B$782,O$47)+'СЕТ СН'!$F$14+СВЦЭМ!$D$10+'СЕТ СН'!$F$6-'СЕТ СН'!$F$26</f>
        <v>822.88400236999996</v>
      </c>
      <c r="P72" s="36">
        <f>SUMIFS(СВЦЭМ!$D$39:$D$782,СВЦЭМ!$A$39:$A$782,$A72,СВЦЭМ!$B$39:$B$782,P$47)+'СЕТ СН'!$F$14+СВЦЭМ!$D$10+'СЕТ СН'!$F$6-'СЕТ СН'!$F$26</f>
        <v>830.52669662999995</v>
      </c>
      <c r="Q72" s="36">
        <f>SUMIFS(СВЦЭМ!$D$39:$D$782,СВЦЭМ!$A$39:$A$782,$A72,СВЦЭМ!$B$39:$B$782,Q$47)+'СЕТ СН'!$F$14+СВЦЭМ!$D$10+'СЕТ СН'!$F$6-'СЕТ СН'!$F$26</f>
        <v>838.77963276000003</v>
      </c>
      <c r="R72" s="36">
        <f>SUMIFS(СВЦЭМ!$D$39:$D$782,СВЦЭМ!$A$39:$A$782,$A72,СВЦЭМ!$B$39:$B$782,R$47)+'СЕТ СН'!$F$14+СВЦЭМ!$D$10+'СЕТ СН'!$F$6-'СЕТ СН'!$F$26</f>
        <v>804.96515471999999</v>
      </c>
      <c r="S72" s="36">
        <f>SUMIFS(СВЦЭМ!$D$39:$D$782,СВЦЭМ!$A$39:$A$782,$A72,СВЦЭМ!$B$39:$B$782,S$47)+'СЕТ СН'!$F$14+СВЦЭМ!$D$10+'СЕТ СН'!$F$6-'СЕТ СН'!$F$26</f>
        <v>737.05042617999993</v>
      </c>
      <c r="T72" s="36">
        <f>SUMIFS(СВЦЭМ!$D$39:$D$782,СВЦЭМ!$A$39:$A$782,$A72,СВЦЭМ!$B$39:$B$782,T$47)+'СЕТ СН'!$F$14+СВЦЭМ!$D$10+'СЕТ СН'!$F$6-'СЕТ СН'!$F$26</f>
        <v>721.03650276999997</v>
      </c>
      <c r="U72" s="36">
        <f>SUMIFS(СВЦЭМ!$D$39:$D$782,СВЦЭМ!$A$39:$A$782,$A72,СВЦЭМ!$B$39:$B$782,U$47)+'СЕТ СН'!$F$14+СВЦЭМ!$D$10+'СЕТ СН'!$F$6-'СЕТ СН'!$F$26</f>
        <v>727.68825693999997</v>
      </c>
      <c r="V72" s="36">
        <f>SUMIFS(СВЦЭМ!$D$39:$D$782,СВЦЭМ!$A$39:$A$782,$A72,СВЦЭМ!$B$39:$B$782,V$47)+'СЕТ СН'!$F$14+СВЦЭМ!$D$10+'СЕТ СН'!$F$6-'СЕТ СН'!$F$26</f>
        <v>728.50708617999999</v>
      </c>
      <c r="W72" s="36">
        <f>SUMIFS(СВЦЭМ!$D$39:$D$782,СВЦЭМ!$A$39:$A$782,$A72,СВЦЭМ!$B$39:$B$782,W$47)+'СЕТ СН'!$F$14+СВЦЭМ!$D$10+'СЕТ СН'!$F$6-'СЕТ СН'!$F$26</f>
        <v>737.32320778999997</v>
      </c>
      <c r="X72" s="36">
        <f>SUMIFS(СВЦЭМ!$D$39:$D$782,СВЦЭМ!$A$39:$A$782,$A72,СВЦЭМ!$B$39:$B$782,X$47)+'СЕТ СН'!$F$14+СВЦЭМ!$D$10+'СЕТ СН'!$F$6-'СЕТ СН'!$F$26</f>
        <v>721.75450910999996</v>
      </c>
      <c r="Y72" s="36">
        <f>SUMIFS(СВЦЭМ!$D$39:$D$782,СВЦЭМ!$A$39:$A$782,$A72,СВЦЭМ!$B$39:$B$782,Y$47)+'СЕТ СН'!$F$14+СВЦЭМ!$D$10+'СЕТ СН'!$F$6-'СЕТ СН'!$F$26</f>
        <v>677.18216767000001</v>
      </c>
    </row>
    <row r="73" spans="1:25" ht="15.75" x14ac:dyDescent="0.2">
      <c r="A73" s="35">
        <f t="shared" si="1"/>
        <v>44373</v>
      </c>
      <c r="B73" s="36">
        <f>SUMIFS(СВЦЭМ!$D$39:$D$782,СВЦЭМ!$A$39:$A$782,$A73,СВЦЭМ!$B$39:$B$782,B$47)+'СЕТ СН'!$F$14+СВЦЭМ!$D$10+'СЕТ СН'!$F$6-'СЕТ СН'!$F$26</f>
        <v>712.64268545999994</v>
      </c>
      <c r="C73" s="36">
        <f>SUMIFS(СВЦЭМ!$D$39:$D$782,СВЦЭМ!$A$39:$A$782,$A73,СВЦЭМ!$B$39:$B$782,C$47)+'СЕТ СН'!$F$14+СВЦЭМ!$D$10+'СЕТ СН'!$F$6-'СЕТ СН'!$F$26</f>
        <v>805.24310352999998</v>
      </c>
      <c r="D73" s="36">
        <f>SUMIFS(СВЦЭМ!$D$39:$D$782,СВЦЭМ!$A$39:$A$782,$A73,СВЦЭМ!$B$39:$B$782,D$47)+'СЕТ СН'!$F$14+СВЦЭМ!$D$10+'СЕТ СН'!$F$6-'СЕТ СН'!$F$26</f>
        <v>822.33123812999997</v>
      </c>
      <c r="E73" s="36">
        <f>SUMIFS(СВЦЭМ!$D$39:$D$782,СВЦЭМ!$A$39:$A$782,$A73,СВЦЭМ!$B$39:$B$782,E$47)+'СЕТ СН'!$F$14+СВЦЭМ!$D$10+'СЕТ СН'!$F$6-'СЕТ СН'!$F$26</f>
        <v>822.36985163999998</v>
      </c>
      <c r="F73" s="36">
        <f>SUMIFS(СВЦЭМ!$D$39:$D$782,СВЦЭМ!$A$39:$A$782,$A73,СВЦЭМ!$B$39:$B$782,F$47)+'СЕТ СН'!$F$14+СВЦЭМ!$D$10+'СЕТ СН'!$F$6-'СЕТ СН'!$F$26</f>
        <v>829.73547157999997</v>
      </c>
      <c r="G73" s="36">
        <f>SUMIFS(СВЦЭМ!$D$39:$D$782,СВЦЭМ!$A$39:$A$782,$A73,СВЦЭМ!$B$39:$B$782,G$47)+'СЕТ СН'!$F$14+СВЦЭМ!$D$10+'СЕТ СН'!$F$6-'СЕТ СН'!$F$26</f>
        <v>820.05290045000004</v>
      </c>
      <c r="H73" s="36">
        <f>SUMIFS(СВЦЭМ!$D$39:$D$782,СВЦЭМ!$A$39:$A$782,$A73,СВЦЭМ!$B$39:$B$782,H$47)+'СЕТ СН'!$F$14+СВЦЭМ!$D$10+'СЕТ СН'!$F$6-'СЕТ СН'!$F$26</f>
        <v>820.42067051000004</v>
      </c>
      <c r="I73" s="36">
        <f>SUMIFS(СВЦЭМ!$D$39:$D$782,СВЦЭМ!$A$39:$A$782,$A73,СВЦЭМ!$B$39:$B$782,I$47)+'СЕТ СН'!$F$14+СВЦЭМ!$D$10+'СЕТ СН'!$F$6-'СЕТ СН'!$F$26</f>
        <v>796.34060531</v>
      </c>
      <c r="J73" s="36">
        <f>SUMIFS(СВЦЭМ!$D$39:$D$782,СВЦЭМ!$A$39:$A$782,$A73,СВЦЭМ!$B$39:$B$782,J$47)+'СЕТ СН'!$F$14+СВЦЭМ!$D$10+'СЕТ СН'!$F$6-'СЕТ СН'!$F$26</f>
        <v>731.22284247999994</v>
      </c>
      <c r="K73" s="36">
        <f>SUMIFS(СВЦЭМ!$D$39:$D$782,СВЦЭМ!$A$39:$A$782,$A73,СВЦЭМ!$B$39:$B$782,K$47)+'СЕТ СН'!$F$14+СВЦЭМ!$D$10+'СЕТ СН'!$F$6-'СЕТ СН'!$F$26</f>
        <v>695.23345732999996</v>
      </c>
      <c r="L73" s="36">
        <f>SUMIFS(СВЦЭМ!$D$39:$D$782,СВЦЭМ!$A$39:$A$782,$A73,СВЦЭМ!$B$39:$B$782,L$47)+'СЕТ СН'!$F$14+СВЦЭМ!$D$10+'СЕТ СН'!$F$6-'СЕТ СН'!$F$26</f>
        <v>700.80637644000001</v>
      </c>
      <c r="M73" s="36">
        <f>SUMIFS(СВЦЭМ!$D$39:$D$782,СВЦЭМ!$A$39:$A$782,$A73,СВЦЭМ!$B$39:$B$782,M$47)+'СЕТ СН'!$F$14+СВЦЭМ!$D$10+'СЕТ СН'!$F$6-'СЕТ СН'!$F$26</f>
        <v>718.57153228999994</v>
      </c>
      <c r="N73" s="36">
        <f>SUMIFS(СВЦЭМ!$D$39:$D$782,СВЦЭМ!$A$39:$A$782,$A73,СВЦЭМ!$B$39:$B$782,N$47)+'СЕТ СН'!$F$14+СВЦЭМ!$D$10+'СЕТ СН'!$F$6-'СЕТ СН'!$F$26</f>
        <v>765.97911155999998</v>
      </c>
      <c r="O73" s="36">
        <f>SUMIFS(СВЦЭМ!$D$39:$D$782,СВЦЭМ!$A$39:$A$782,$A73,СВЦЭМ!$B$39:$B$782,O$47)+'СЕТ СН'!$F$14+СВЦЭМ!$D$10+'СЕТ СН'!$F$6-'СЕТ СН'!$F$26</f>
        <v>774.15151326</v>
      </c>
      <c r="P73" s="36">
        <f>SUMIFS(СВЦЭМ!$D$39:$D$782,СВЦЭМ!$A$39:$A$782,$A73,СВЦЭМ!$B$39:$B$782,P$47)+'СЕТ СН'!$F$14+СВЦЭМ!$D$10+'СЕТ СН'!$F$6-'СЕТ СН'!$F$26</f>
        <v>776.32443647000002</v>
      </c>
      <c r="Q73" s="36">
        <f>SUMIFS(СВЦЭМ!$D$39:$D$782,СВЦЭМ!$A$39:$A$782,$A73,СВЦЭМ!$B$39:$B$782,Q$47)+'СЕТ СН'!$F$14+СВЦЭМ!$D$10+'СЕТ СН'!$F$6-'СЕТ СН'!$F$26</f>
        <v>775.80955543999994</v>
      </c>
      <c r="R73" s="36">
        <f>SUMIFS(СВЦЭМ!$D$39:$D$782,СВЦЭМ!$A$39:$A$782,$A73,СВЦЭМ!$B$39:$B$782,R$47)+'СЕТ СН'!$F$14+СВЦЭМ!$D$10+'СЕТ СН'!$F$6-'СЕТ СН'!$F$26</f>
        <v>733.87554736999994</v>
      </c>
      <c r="S73" s="36">
        <f>SUMIFS(СВЦЭМ!$D$39:$D$782,СВЦЭМ!$A$39:$A$782,$A73,СВЦЭМ!$B$39:$B$782,S$47)+'СЕТ СН'!$F$14+СВЦЭМ!$D$10+'СЕТ СН'!$F$6-'СЕТ СН'!$F$26</f>
        <v>703.13777076999997</v>
      </c>
      <c r="T73" s="36">
        <f>SUMIFS(СВЦЭМ!$D$39:$D$782,СВЦЭМ!$A$39:$A$782,$A73,СВЦЭМ!$B$39:$B$782,T$47)+'СЕТ СН'!$F$14+СВЦЭМ!$D$10+'СЕТ СН'!$F$6-'СЕТ СН'!$F$26</f>
        <v>692.34104200000002</v>
      </c>
      <c r="U73" s="36">
        <f>SUMIFS(СВЦЭМ!$D$39:$D$782,СВЦЭМ!$A$39:$A$782,$A73,СВЦЭМ!$B$39:$B$782,U$47)+'СЕТ СН'!$F$14+СВЦЭМ!$D$10+'СЕТ СН'!$F$6-'СЕТ СН'!$F$26</f>
        <v>694.10043616999997</v>
      </c>
      <c r="V73" s="36">
        <f>SUMIFS(СВЦЭМ!$D$39:$D$782,СВЦЭМ!$A$39:$A$782,$A73,СВЦЭМ!$B$39:$B$782,V$47)+'СЕТ СН'!$F$14+СВЦЭМ!$D$10+'СЕТ СН'!$F$6-'СЕТ СН'!$F$26</f>
        <v>691.62793575000001</v>
      </c>
      <c r="W73" s="36">
        <f>SUMIFS(СВЦЭМ!$D$39:$D$782,СВЦЭМ!$A$39:$A$782,$A73,СВЦЭМ!$B$39:$B$782,W$47)+'СЕТ СН'!$F$14+СВЦЭМ!$D$10+'СЕТ СН'!$F$6-'СЕТ СН'!$F$26</f>
        <v>704.94796328999996</v>
      </c>
      <c r="X73" s="36">
        <f>SUMIFS(СВЦЭМ!$D$39:$D$782,СВЦЭМ!$A$39:$A$782,$A73,СВЦЭМ!$B$39:$B$782,X$47)+'СЕТ СН'!$F$14+СВЦЭМ!$D$10+'СЕТ СН'!$F$6-'СЕТ СН'!$F$26</f>
        <v>694.51436896999996</v>
      </c>
      <c r="Y73" s="36">
        <f>SUMIFS(СВЦЭМ!$D$39:$D$782,СВЦЭМ!$A$39:$A$782,$A73,СВЦЭМ!$B$39:$B$782,Y$47)+'СЕТ СН'!$F$14+СВЦЭМ!$D$10+'СЕТ СН'!$F$6-'СЕТ СН'!$F$26</f>
        <v>653.13247651999995</v>
      </c>
    </row>
    <row r="74" spans="1:25" ht="15.75" x14ac:dyDescent="0.2">
      <c r="A74" s="35">
        <f t="shared" si="1"/>
        <v>44374</v>
      </c>
      <c r="B74" s="36">
        <f>SUMIFS(СВЦЭМ!$D$39:$D$782,СВЦЭМ!$A$39:$A$782,$A74,СВЦЭМ!$B$39:$B$782,B$47)+'СЕТ СН'!$F$14+СВЦЭМ!$D$10+'СЕТ СН'!$F$6-'СЕТ СН'!$F$26</f>
        <v>674.08491271000003</v>
      </c>
      <c r="C74" s="36">
        <f>SUMIFS(СВЦЭМ!$D$39:$D$782,СВЦЭМ!$A$39:$A$782,$A74,СВЦЭМ!$B$39:$B$782,C$47)+'СЕТ СН'!$F$14+СВЦЭМ!$D$10+'СЕТ СН'!$F$6-'СЕТ СН'!$F$26</f>
        <v>728.34770017999995</v>
      </c>
      <c r="D74" s="36">
        <f>SUMIFS(СВЦЭМ!$D$39:$D$782,СВЦЭМ!$A$39:$A$782,$A74,СВЦЭМ!$B$39:$B$782,D$47)+'СЕТ СН'!$F$14+СВЦЭМ!$D$10+'СЕТ СН'!$F$6-'СЕТ СН'!$F$26</f>
        <v>798.24292078999997</v>
      </c>
      <c r="E74" s="36">
        <f>SUMIFS(СВЦЭМ!$D$39:$D$782,СВЦЭМ!$A$39:$A$782,$A74,СВЦЭМ!$B$39:$B$782,E$47)+'СЕТ СН'!$F$14+СВЦЭМ!$D$10+'СЕТ СН'!$F$6-'СЕТ СН'!$F$26</f>
        <v>817.46404508000001</v>
      </c>
      <c r="F74" s="36">
        <f>SUMIFS(СВЦЭМ!$D$39:$D$782,СВЦЭМ!$A$39:$A$782,$A74,СВЦЭМ!$B$39:$B$782,F$47)+'СЕТ СН'!$F$14+СВЦЭМ!$D$10+'СЕТ СН'!$F$6-'СЕТ СН'!$F$26</f>
        <v>822.32126231999996</v>
      </c>
      <c r="G74" s="36">
        <f>SUMIFS(СВЦЭМ!$D$39:$D$782,СВЦЭМ!$A$39:$A$782,$A74,СВЦЭМ!$B$39:$B$782,G$47)+'СЕТ СН'!$F$14+СВЦЭМ!$D$10+'СЕТ СН'!$F$6-'СЕТ СН'!$F$26</f>
        <v>820.74740424999993</v>
      </c>
      <c r="H74" s="36">
        <f>SUMIFS(СВЦЭМ!$D$39:$D$782,СВЦЭМ!$A$39:$A$782,$A74,СВЦЭМ!$B$39:$B$782,H$47)+'СЕТ СН'!$F$14+СВЦЭМ!$D$10+'СЕТ СН'!$F$6-'СЕТ СН'!$F$26</f>
        <v>802.27312719999998</v>
      </c>
      <c r="I74" s="36">
        <f>SUMIFS(СВЦЭМ!$D$39:$D$782,СВЦЭМ!$A$39:$A$782,$A74,СВЦЭМ!$B$39:$B$782,I$47)+'СЕТ СН'!$F$14+СВЦЭМ!$D$10+'СЕТ СН'!$F$6-'СЕТ СН'!$F$26</f>
        <v>722.18166755999994</v>
      </c>
      <c r="J74" s="36">
        <f>SUMIFS(СВЦЭМ!$D$39:$D$782,СВЦЭМ!$A$39:$A$782,$A74,СВЦЭМ!$B$39:$B$782,J$47)+'СЕТ СН'!$F$14+СВЦЭМ!$D$10+'СЕТ СН'!$F$6-'СЕТ СН'!$F$26</f>
        <v>674.60901174000003</v>
      </c>
      <c r="K74" s="36">
        <f>SUMIFS(СВЦЭМ!$D$39:$D$782,СВЦЭМ!$A$39:$A$782,$A74,СВЦЭМ!$B$39:$B$782,K$47)+'СЕТ СН'!$F$14+СВЦЭМ!$D$10+'СЕТ СН'!$F$6-'СЕТ СН'!$F$26</f>
        <v>671.7011718</v>
      </c>
      <c r="L74" s="36">
        <f>SUMIFS(СВЦЭМ!$D$39:$D$782,СВЦЭМ!$A$39:$A$782,$A74,СВЦЭМ!$B$39:$B$782,L$47)+'СЕТ СН'!$F$14+СВЦЭМ!$D$10+'СЕТ СН'!$F$6-'СЕТ СН'!$F$26</f>
        <v>661.34781843999997</v>
      </c>
      <c r="M74" s="36">
        <f>SUMIFS(СВЦЭМ!$D$39:$D$782,СВЦЭМ!$A$39:$A$782,$A74,СВЦЭМ!$B$39:$B$782,M$47)+'СЕТ СН'!$F$14+СВЦЭМ!$D$10+'СЕТ СН'!$F$6-'СЕТ СН'!$F$26</f>
        <v>683.53416361999996</v>
      </c>
      <c r="N74" s="36">
        <f>SUMIFS(СВЦЭМ!$D$39:$D$782,СВЦЭМ!$A$39:$A$782,$A74,СВЦЭМ!$B$39:$B$782,N$47)+'СЕТ СН'!$F$14+СВЦЭМ!$D$10+'СЕТ СН'!$F$6-'СЕТ СН'!$F$26</f>
        <v>746.23173543999997</v>
      </c>
      <c r="O74" s="36">
        <f>SUMIFS(СВЦЭМ!$D$39:$D$782,СВЦЭМ!$A$39:$A$782,$A74,СВЦЭМ!$B$39:$B$782,O$47)+'СЕТ СН'!$F$14+СВЦЭМ!$D$10+'СЕТ СН'!$F$6-'СЕТ СН'!$F$26</f>
        <v>799.41622961999997</v>
      </c>
      <c r="P74" s="36">
        <f>SUMIFS(СВЦЭМ!$D$39:$D$782,СВЦЭМ!$A$39:$A$782,$A74,СВЦЭМ!$B$39:$B$782,P$47)+'СЕТ СН'!$F$14+СВЦЭМ!$D$10+'СЕТ СН'!$F$6-'СЕТ СН'!$F$26</f>
        <v>806.79319152999994</v>
      </c>
      <c r="Q74" s="36">
        <f>SUMIFS(СВЦЭМ!$D$39:$D$782,СВЦЭМ!$A$39:$A$782,$A74,СВЦЭМ!$B$39:$B$782,Q$47)+'СЕТ СН'!$F$14+СВЦЭМ!$D$10+'СЕТ СН'!$F$6-'СЕТ СН'!$F$26</f>
        <v>808.18918697000004</v>
      </c>
      <c r="R74" s="36">
        <f>SUMIFS(СВЦЭМ!$D$39:$D$782,СВЦЭМ!$A$39:$A$782,$A74,СВЦЭМ!$B$39:$B$782,R$47)+'СЕТ СН'!$F$14+СВЦЭМ!$D$10+'СЕТ СН'!$F$6-'СЕТ СН'!$F$26</f>
        <v>769.23987361000002</v>
      </c>
      <c r="S74" s="36">
        <f>SUMIFS(СВЦЭМ!$D$39:$D$782,СВЦЭМ!$A$39:$A$782,$A74,СВЦЭМ!$B$39:$B$782,S$47)+'СЕТ СН'!$F$14+СВЦЭМ!$D$10+'СЕТ СН'!$F$6-'СЕТ СН'!$F$26</f>
        <v>709.59524630999999</v>
      </c>
      <c r="T74" s="36">
        <f>SUMIFS(СВЦЭМ!$D$39:$D$782,СВЦЭМ!$A$39:$A$782,$A74,СВЦЭМ!$B$39:$B$782,T$47)+'СЕТ СН'!$F$14+СВЦЭМ!$D$10+'СЕТ СН'!$F$6-'СЕТ СН'!$F$26</f>
        <v>672.02014262</v>
      </c>
      <c r="U74" s="36">
        <f>SUMIFS(СВЦЭМ!$D$39:$D$782,СВЦЭМ!$A$39:$A$782,$A74,СВЦЭМ!$B$39:$B$782,U$47)+'СЕТ СН'!$F$14+СВЦЭМ!$D$10+'СЕТ СН'!$F$6-'СЕТ СН'!$F$26</f>
        <v>664.62335711000003</v>
      </c>
      <c r="V74" s="36">
        <f>SUMIFS(СВЦЭМ!$D$39:$D$782,СВЦЭМ!$A$39:$A$782,$A74,СВЦЭМ!$B$39:$B$782,V$47)+'СЕТ СН'!$F$14+СВЦЭМ!$D$10+'СЕТ СН'!$F$6-'СЕТ СН'!$F$26</f>
        <v>648.48102976999996</v>
      </c>
      <c r="W74" s="36">
        <f>SUMIFS(СВЦЭМ!$D$39:$D$782,СВЦЭМ!$A$39:$A$782,$A74,СВЦЭМ!$B$39:$B$782,W$47)+'СЕТ СН'!$F$14+СВЦЭМ!$D$10+'СЕТ СН'!$F$6-'СЕТ СН'!$F$26</f>
        <v>649.31380440999999</v>
      </c>
      <c r="X74" s="36">
        <f>SUMIFS(СВЦЭМ!$D$39:$D$782,СВЦЭМ!$A$39:$A$782,$A74,СВЦЭМ!$B$39:$B$782,X$47)+'СЕТ СН'!$F$14+СВЦЭМ!$D$10+'СЕТ СН'!$F$6-'СЕТ СН'!$F$26</f>
        <v>646.90272759000004</v>
      </c>
      <c r="Y74" s="36">
        <f>SUMIFS(СВЦЭМ!$D$39:$D$782,СВЦЭМ!$A$39:$A$782,$A74,СВЦЭМ!$B$39:$B$782,Y$47)+'СЕТ СН'!$F$14+СВЦЭМ!$D$10+'СЕТ СН'!$F$6-'СЕТ СН'!$F$26</f>
        <v>649.68987812</v>
      </c>
    </row>
    <row r="75" spans="1:25" ht="15.75" x14ac:dyDescent="0.2">
      <c r="A75" s="35">
        <f t="shared" si="1"/>
        <v>44375</v>
      </c>
      <c r="B75" s="36">
        <f>SUMIFS(СВЦЭМ!$D$39:$D$782,СВЦЭМ!$A$39:$A$782,$A75,СВЦЭМ!$B$39:$B$782,B$47)+'СЕТ СН'!$F$14+СВЦЭМ!$D$10+'СЕТ СН'!$F$6-'СЕТ СН'!$F$26</f>
        <v>695.97551852000004</v>
      </c>
      <c r="C75" s="36">
        <f>SUMIFS(СВЦЭМ!$D$39:$D$782,СВЦЭМ!$A$39:$A$782,$A75,СВЦЭМ!$B$39:$B$782,C$47)+'СЕТ СН'!$F$14+СВЦЭМ!$D$10+'СЕТ СН'!$F$6-'СЕТ СН'!$F$26</f>
        <v>774.62160925000001</v>
      </c>
      <c r="D75" s="36">
        <f>SUMIFS(СВЦЭМ!$D$39:$D$782,СВЦЭМ!$A$39:$A$782,$A75,СВЦЭМ!$B$39:$B$782,D$47)+'СЕТ СН'!$F$14+СВЦЭМ!$D$10+'СЕТ СН'!$F$6-'СЕТ СН'!$F$26</f>
        <v>786.47314960999995</v>
      </c>
      <c r="E75" s="36">
        <f>SUMIFS(СВЦЭМ!$D$39:$D$782,СВЦЭМ!$A$39:$A$782,$A75,СВЦЭМ!$B$39:$B$782,E$47)+'СЕТ СН'!$F$14+СВЦЭМ!$D$10+'СЕТ СН'!$F$6-'СЕТ СН'!$F$26</f>
        <v>798.58169080999994</v>
      </c>
      <c r="F75" s="36">
        <f>SUMIFS(СВЦЭМ!$D$39:$D$782,СВЦЭМ!$A$39:$A$782,$A75,СВЦЭМ!$B$39:$B$782,F$47)+'СЕТ СН'!$F$14+СВЦЭМ!$D$10+'СЕТ СН'!$F$6-'СЕТ СН'!$F$26</f>
        <v>797.10021125000003</v>
      </c>
      <c r="G75" s="36">
        <f>SUMIFS(СВЦЭМ!$D$39:$D$782,СВЦЭМ!$A$39:$A$782,$A75,СВЦЭМ!$B$39:$B$782,G$47)+'СЕТ СН'!$F$14+СВЦЭМ!$D$10+'СЕТ СН'!$F$6-'СЕТ СН'!$F$26</f>
        <v>783.84914651999998</v>
      </c>
      <c r="H75" s="36">
        <f>SUMIFS(СВЦЭМ!$D$39:$D$782,СВЦЭМ!$A$39:$A$782,$A75,СВЦЭМ!$B$39:$B$782,H$47)+'СЕТ СН'!$F$14+СВЦЭМ!$D$10+'СЕТ СН'!$F$6-'СЕТ СН'!$F$26</f>
        <v>786.27793064000002</v>
      </c>
      <c r="I75" s="36">
        <f>SUMIFS(СВЦЭМ!$D$39:$D$782,СВЦЭМ!$A$39:$A$782,$A75,СВЦЭМ!$B$39:$B$782,I$47)+'СЕТ СН'!$F$14+СВЦЭМ!$D$10+'СЕТ СН'!$F$6-'СЕТ СН'!$F$26</f>
        <v>832.83967294000001</v>
      </c>
      <c r="J75" s="36">
        <f>SUMIFS(СВЦЭМ!$D$39:$D$782,СВЦЭМ!$A$39:$A$782,$A75,СВЦЭМ!$B$39:$B$782,J$47)+'СЕТ СН'!$F$14+СВЦЭМ!$D$10+'СЕТ СН'!$F$6-'СЕТ СН'!$F$26</f>
        <v>765.92543851999994</v>
      </c>
      <c r="K75" s="36">
        <f>SUMIFS(СВЦЭМ!$D$39:$D$782,СВЦЭМ!$A$39:$A$782,$A75,СВЦЭМ!$B$39:$B$782,K$47)+'СЕТ СН'!$F$14+СВЦЭМ!$D$10+'СЕТ СН'!$F$6-'СЕТ СН'!$F$26</f>
        <v>723.99894907999999</v>
      </c>
      <c r="L75" s="36">
        <f>SUMIFS(СВЦЭМ!$D$39:$D$782,СВЦЭМ!$A$39:$A$782,$A75,СВЦЭМ!$B$39:$B$782,L$47)+'СЕТ СН'!$F$14+СВЦЭМ!$D$10+'СЕТ СН'!$F$6-'СЕТ СН'!$F$26</f>
        <v>693.27115603999994</v>
      </c>
      <c r="M75" s="36">
        <f>SUMIFS(СВЦЭМ!$D$39:$D$782,СВЦЭМ!$A$39:$A$782,$A75,СВЦЭМ!$B$39:$B$782,M$47)+'СЕТ СН'!$F$14+СВЦЭМ!$D$10+'СЕТ СН'!$F$6-'СЕТ СН'!$F$26</f>
        <v>727.30789422999999</v>
      </c>
      <c r="N75" s="36">
        <f>SUMIFS(СВЦЭМ!$D$39:$D$782,СВЦЭМ!$A$39:$A$782,$A75,СВЦЭМ!$B$39:$B$782,N$47)+'СЕТ СН'!$F$14+СВЦЭМ!$D$10+'СЕТ СН'!$F$6-'СЕТ СН'!$F$26</f>
        <v>796.91209703999994</v>
      </c>
      <c r="O75" s="36">
        <f>SUMIFS(СВЦЭМ!$D$39:$D$782,СВЦЭМ!$A$39:$A$782,$A75,СВЦЭМ!$B$39:$B$782,O$47)+'СЕТ СН'!$F$14+СВЦЭМ!$D$10+'СЕТ СН'!$F$6-'СЕТ СН'!$F$26</f>
        <v>827.95218799999998</v>
      </c>
      <c r="P75" s="36">
        <f>SUMIFS(СВЦЭМ!$D$39:$D$782,СВЦЭМ!$A$39:$A$782,$A75,СВЦЭМ!$B$39:$B$782,P$47)+'СЕТ СН'!$F$14+СВЦЭМ!$D$10+'СЕТ СН'!$F$6-'СЕТ СН'!$F$26</f>
        <v>832.25330989999998</v>
      </c>
      <c r="Q75" s="36">
        <f>SUMIFS(СВЦЭМ!$D$39:$D$782,СВЦЭМ!$A$39:$A$782,$A75,СВЦЭМ!$B$39:$B$782,Q$47)+'СЕТ СН'!$F$14+СВЦЭМ!$D$10+'СЕТ СН'!$F$6-'СЕТ СН'!$F$26</f>
        <v>825.25465566000003</v>
      </c>
      <c r="R75" s="36">
        <f>SUMIFS(СВЦЭМ!$D$39:$D$782,СВЦЭМ!$A$39:$A$782,$A75,СВЦЭМ!$B$39:$B$782,R$47)+'СЕТ СН'!$F$14+СВЦЭМ!$D$10+'СЕТ СН'!$F$6-'СЕТ СН'!$F$26</f>
        <v>789.97657279999999</v>
      </c>
      <c r="S75" s="36">
        <f>SUMIFS(СВЦЭМ!$D$39:$D$782,СВЦЭМ!$A$39:$A$782,$A75,СВЦЭМ!$B$39:$B$782,S$47)+'СЕТ СН'!$F$14+СВЦЭМ!$D$10+'СЕТ СН'!$F$6-'СЕТ СН'!$F$26</f>
        <v>748.92810068999995</v>
      </c>
      <c r="T75" s="36">
        <f>SUMIFS(СВЦЭМ!$D$39:$D$782,СВЦЭМ!$A$39:$A$782,$A75,СВЦЭМ!$B$39:$B$782,T$47)+'СЕТ СН'!$F$14+СВЦЭМ!$D$10+'СЕТ СН'!$F$6-'СЕТ СН'!$F$26</f>
        <v>690.07862088000002</v>
      </c>
      <c r="U75" s="36">
        <f>SUMIFS(СВЦЭМ!$D$39:$D$782,СВЦЭМ!$A$39:$A$782,$A75,СВЦЭМ!$B$39:$B$782,U$47)+'СЕТ СН'!$F$14+СВЦЭМ!$D$10+'СЕТ СН'!$F$6-'СЕТ СН'!$F$26</f>
        <v>696.66037010000002</v>
      </c>
      <c r="V75" s="36">
        <f>SUMIFS(СВЦЭМ!$D$39:$D$782,СВЦЭМ!$A$39:$A$782,$A75,СВЦЭМ!$B$39:$B$782,V$47)+'СЕТ СН'!$F$14+СВЦЭМ!$D$10+'СЕТ СН'!$F$6-'СЕТ СН'!$F$26</f>
        <v>672.87679002999994</v>
      </c>
      <c r="W75" s="36">
        <f>SUMIFS(СВЦЭМ!$D$39:$D$782,СВЦЭМ!$A$39:$A$782,$A75,СВЦЭМ!$B$39:$B$782,W$47)+'СЕТ СН'!$F$14+СВЦЭМ!$D$10+'СЕТ СН'!$F$6-'СЕТ СН'!$F$26</f>
        <v>682.44430799999998</v>
      </c>
      <c r="X75" s="36">
        <f>SUMIFS(СВЦЭМ!$D$39:$D$782,СВЦЭМ!$A$39:$A$782,$A75,СВЦЭМ!$B$39:$B$782,X$47)+'СЕТ СН'!$F$14+СВЦЭМ!$D$10+'СЕТ СН'!$F$6-'СЕТ СН'!$F$26</f>
        <v>694.44012138999994</v>
      </c>
      <c r="Y75" s="36">
        <f>SUMIFS(СВЦЭМ!$D$39:$D$782,СВЦЭМ!$A$39:$A$782,$A75,СВЦЭМ!$B$39:$B$782,Y$47)+'СЕТ СН'!$F$14+СВЦЭМ!$D$10+'СЕТ СН'!$F$6-'СЕТ СН'!$F$26</f>
        <v>737.37248255999998</v>
      </c>
    </row>
    <row r="76" spans="1:25" ht="15.75" x14ac:dyDescent="0.2">
      <c r="A76" s="35">
        <f t="shared" si="1"/>
        <v>44376</v>
      </c>
      <c r="B76" s="36">
        <f>SUMIFS(СВЦЭМ!$D$39:$D$782,СВЦЭМ!$A$39:$A$782,$A76,СВЦЭМ!$B$39:$B$782,B$47)+'СЕТ СН'!$F$14+СВЦЭМ!$D$10+'СЕТ СН'!$F$6-'СЕТ СН'!$F$26</f>
        <v>730.63404872000001</v>
      </c>
      <c r="C76" s="36">
        <f>SUMIFS(СВЦЭМ!$D$39:$D$782,СВЦЭМ!$A$39:$A$782,$A76,СВЦЭМ!$B$39:$B$782,C$47)+'СЕТ СН'!$F$14+СВЦЭМ!$D$10+'СЕТ СН'!$F$6-'СЕТ СН'!$F$26</f>
        <v>767.21714424999993</v>
      </c>
      <c r="D76" s="36">
        <f>SUMIFS(СВЦЭМ!$D$39:$D$782,СВЦЭМ!$A$39:$A$782,$A76,СВЦЭМ!$B$39:$B$782,D$47)+'СЕТ СН'!$F$14+СВЦЭМ!$D$10+'СЕТ СН'!$F$6-'СЕТ СН'!$F$26</f>
        <v>780.42419472999995</v>
      </c>
      <c r="E76" s="36">
        <f>SUMIFS(СВЦЭМ!$D$39:$D$782,СВЦЭМ!$A$39:$A$782,$A76,СВЦЭМ!$B$39:$B$782,E$47)+'СЕТ СН'!$F$14+СВЦЭМ!$D$10+'СЕТ СН'!$F$6-'СЕТ СН'!$F$26</f>
        <v>797.59096145000001</v>
      </c>
      <c r="F76" s="36">
        <f>SUMIFS(СВЦЭМ!$D$39:$D$782,СВЦЭМ!$A$39:$A$782,$A76,СВЦЭМ!$B$39:$B$782,F$47)+'СЕТ СН'!$F$14+СВЦЭМ!$D$10+'СЕТ СН'!$F$6-'СЕТ СН'!$F$26</f>
        <v>797.20194935999996</v>
      </c>
      <c r="G76" s="36">
        <f>SUMIFS(СВЦЭМ!$D$39:$D$782,СВЦЭМ!$A$39:$A$782,$A76,СВЦЭМ!$B$39:$B$782,G$47)+'СЕТ СН'!$F$14+СВЦЭМ!$D$10+'СЕТ СН'!$F$6-'СЕТ СН'!$F$26</f>
        <v>788.81244347999996</v>
      </c>
      <c r="H76" s="36">
        <f>SUMIFS(СВЦЭМ!$D$39:$D$782,СВЦЭМ!$A$39:$A$782,$A76,СВЦЭМ!$B$39:$B$782,H$47)+'СЕТ СН'!$F$14+СВЦЭМ!$D$10+'СЕТ СН'!$F$6-'СЕТ СН'!$F$26</f>
        <v>781.01809462999995</v>
      </c>
      <c r="I76" s="36">
        <f>SUMIFS(СВЦЭМ!$D$39:$D$782,СВЦЭМ!$A$39:$A$782,$A76,СВЦЭМ!$B$39:$B$782,I$47)+'СЕТ СН'!$F$14+СВЦЭМ!$D$10+'СЕТ СН'!$F$6-'СЕТ СН'!$F$26</f>
        <v>816.64650985000003</v>
      </c>
      <c r="J76" s="36">
        <f>SUMIFS(СВЦЭМ!$D$39:$D$782,СВЦЭМ!$A$39:$A$782,$A76,СВЦЭМ!$B$39:$B$782,J$47)+'СЕТ СН'!$F$14+СВЦЭМ!$D$10+'СЕТ СН'!$F$6-'СЕТ СН'!$F$26</f>
        <v>758.31637765999994</v>
      </c>
      <c r="K76" s="36">
        <f>SUMIFS(СВЦЭМ!$D$39:$D$782,СВЦЭМ!$A$39:$A$782,$A76,СВЦЭМ!$B$39:$B$782,K$47)+'СЕТ СН'!$F$14+СВЦЭМ!$D$10+'СЕТ СН'!$F$6-'СЕТ СН'!$F$26</f>
        <v>721.47540505999996</v>
      </c>
      <c r="L76" s="36">
        <f>SUMIFS(СВЦЭМ!$D$39:$D$782,СВЦЭМ!$A$39:$A$782,$A76,СВЦЭМ!$B$39:$B$782,L$47)+'СЕТ СН'!$F$14+СВЦЭМ!$D$10+'СЕТ СН'!$F$6-'СЕТ СН'!$F$26</f>
        <v>692.04698573999997</v>
      </c>
      <c r="M76" s="36">
        <f>SUMIFS(СВЦЭМ!$D$39:$D$782,СВЦЭМ!$A$39:$A$782,$A76,СВЦЭМ!$B$39:$B$782,M$47)+'СЕТ СН'!$F$14+СВЦЭМ!$D$10+'СЕТ СН'!$F$6-'СЕТ СН'!$F$26</f>
        <v>719.44011843999999</v>
      </c>
      <c r="N76" s="36">
        <f>SUMIFS(СВЦЭМ!$D$39:$D$782,СВЦЭМ!$A$39:$A$782,$A76,СВЦЭМ!$B$39:$B$782,N$47)+'СЕТ СН'!$F$14+СВЦЭМ!$D$10+'СЕТ СН'!$F$6-'СЕТ СН'!$F$26</f>
        <v>790.78416046999996</v>
      </c>
      <c r="O76" s="36">
        <f>SUMIFS(СВЦЭМ!$D$39:$D$782,СВЦЭМ!$A$39:$A$782,$A76,СВЦЭМ!$B$39:$B$782,O$47)+'СЕТ СН'!$F$14+СВЦЭМ!$D$10+'СЕТ СН'!$F$6-'СЕТ СН'!$F$26</f>
        <v>830.68275549999998</v>
      </c>
      <c r="P76" s="36">
        <f>SUMIFS(СВЦЭМ!$D$39:$D$782,СВЦЭМ!$A$39:$A$782,$A76,СВЦЭМ!$B$39:$B$782,P$47)+'СЕТ СН'!$F$14+СВЦЭМ!$D$10+'СЕТ СН'!$F$6-'СЕТ СН'!$F$26</f>
        <v>837.26282461999995</v>
      </c>
      <c r="Q76" s="36">
        <f>SUMIFS(СВЦЭМ!$D$39:$D$782,СВЦЭМ!$A$39:$A$782,$A76,СВЦЭМ!$B$39:$B$782,Q$47)+'СЕТ СН'!$F$14+СВЦЭМ!$D$10+'СЕТ СН'!$F$6-'СЕТ СН'!$F$26</f>
        <v>828.59290143999999</v>
      </c>
      <c r="R76" s="36">
        <f>SUMIFS(СВЦЭМ!$D$39:$D$782,СВЦЭМ!$A$39:$A$782,$A76,СВЦЭМ!$B$39:$B$782,R$47)+'СЕТ СН'!$F$14+СВЦЭМ!$D$10+'СЕТ СН'!$F$6-'СЕТ СН'!$F$26</f>
        <v>799.28248595000002</v>
      </c>
      <c r="S76" s="36">
        <f>SUMIFS(СВЦЭМ!$D$39:$D$782,СВЦЭМ!$A$39:$A$782,$A76,СВЦЭМ!$B$39:$B$782,S$47)+'СЕТ СН'!$F$14+СВЦЭМ!$D$10+'СЕТ СН'!$F$6-'СЕТ СН'!$F$26</f>
        <v>752.98912345999997</v>
      </c>
      <c r="T76" s="36">
        <f>SUMIFS(СВЦЭМ!$D$39:$D$782,СВЦЭМ!$A$39:$A$782,$A76,СВЦЭМ!$B$39:$B$782,T$47)+'СЕТ СН'!$F$14+СВЦЭМ!$D$10+'СЕТ СН'!$F$6-'СЕТ СН'!$F$26</f>
        <v>702.53088607999996</v>
      </c>
      <c r="U76" s="36">
        <f>SUMIFS(СВЦЭМ!$D$39:$D$782,СВЦЭМ!$A$39:$A$782,$A76,СВЦЭМ!$B$39:$B$782,U$47)+'СЕТ СН'!$F$14+СВЦЭМ!$D$10+'СЕТ СН'!$F$6-'СЕТ СН'!$F$26</f>
        <v>700.01381139</v>
      </c>
      <c r="V76" s="36">
        <f>SUMIFS(СВЦЭМ!$D$39:$D$782,СВЦЭМ!$A$39:$A$782,$A76,СВЦЭМ!$B$39:$B$782,V$47)+'СЕТ СН'!$F$14+СВЦЭМ!$D$10+'СЕТ СН'!$F$6-'СЕТ СН'!$F$26</f>
        <v>673.51518117000001</v>
      </c>
      <c r="W76" s="36">
        <f>SUMIFS(СВЦЭМ!$D$39:$D$782,СВЦЭМ!$A$39:$A$782,$A76,СВЦЭМ!$B$39:$B$782,W$47)+'СЕТ СН'!$F$14+СВЦЭМ!$D$10+'СЕТ СН'!$F$6-'СЕТ СН'!$F$26</f>
        <v>683.12243431000002</v>
      </c>
      <c r="X76" s="36">
        <f>SUMIFS(СВЦЭМ!$D$39:$D$782,СВЦЭМ!$A$39:$A$782,$A76,СВЦЭМ!$B$39:$B$782,X$47)+'СЕТ СН'!$F$14+СВЦЭМ!$D$10+'СЕТ СН'!$F$6-'СЕТ СН'!$F$26</f>
        <v>696.27592579999998</v>
      </c>
      <c r="Y76" s="36">
        <f>SUMIFS(СВЦЭМ!$D$39:$D$782,СВЦЭМ!$A$39:$A$782,$A76,СВЦЭМ!$B$39:$B$782,Y$47)+'СЕТ СН'!$F$14+СВЦЭМ!$D$10+'СЕТ СН'!$F$6-'СЕТ СН'!$F$26</f>
        <v>731.73545588000002</v>
      </c>
    </row>
    <row r="77" spans="1:25" ht="15.75" x14ac:dyDescent="0.2">
      <c r="A77" s="35">
        <f t="shared" si="1"/>
        <v>44377</v>
      </c>
      <c r="B77" s="36">
        <f>SUMIFS(СВЦЭМ!$D$39:$D$782,СВЦЭМ!$A$39:$A$782,$A77,СВЦЭМ!$B$39:$B$782,B$47)+'СЕТ СН'!$F$14+СВЦЭМ!$D$10+'СЕТ СН'!$F$6-'СЕТ СН'!$F$26</f>
        <v>734.00081163999994</v>
      </c>
      <c r="C77" s="36">
        <f>SUMIFS(СВЦЭМ!$D$39:$D$782,СВЦЭМ!$A$39:$A$782,$A77,СВЦЭМ!$B$39:$B$782,C$47)+'СЕТ СН'!$F$14+СВЦЭМ!$D$10+'СЕТ СН'!$F$6-'СЕТ СН'!$F$26</f>
        <v>828.04218381999999</v>
      </c>
      <c r="D77" s="36">
        <f>SUMIFS(СВЦЭМ!$D$39:$D$782,СВЦЭМ!$A$39:$A$782,$A77,СВЦЭМ!$B$39:$B$782,D$47)+'СЕТ СН'!$F$14+СВЦЭМ!$D$10+'СЕТ СН'!$F$6-'СЕТ СН'!$F$26</f>
        <v>903.72433360000002</v>
      </c>
      <c r="E77" s="36">
        <f>SUMIFS(СВЦЭМ!$D$39:$D$782,СВЦЭМ!$A$39:$A$782,$A77,СВЦЭМ!$B$39:$B$782,E$47)+'СЕТ СН'!$F$14+СВЦЭМ!$D$10+'СЕТ СН'!$F$6-'СЕТ СН'!$F$26</f>
        <v>901.21912233</v>
      </c>
      <c r="F77" s="36">
        <f>SUMIFS(СВЦЭМ!$D$39:$D$782,СВЦЭМ!$A$39:$A$782,$A77,СВЦЭМ!$B$39:$B$782,F$47)+'СЕТ СН'!$F$14+СВЦЭМ!$D$10+'СЕТ СН'!$F$6-'СЕТ СН'!$F$26</f>
        <v>899.04346414999998</v>
      </c>
      <c r="G77" s="36">
        <f>SUMIFS(СВЦЭМ!$D$39:$D$782,СВЦЭМ!$A$39:$A$782,$A77,СВЦЭМ!$B$39:$B$782,G$47)+'СЕТ СН'!$F$14+СВЦЭМ!$D$10+'СЕТ СН'!$F$6-'СЕТ СН'!$F$26</f>
        <v>899.30539035000004</v>
      </c>
      <c r="H77" s="36">
        <f>SUMIFS(СВЦЭМ!$D$39:$D$782,СВЦЭМ!$A$39:$A$782,$A77,СВЦЭМ!$B$39:$B$782,H$47)+'СЕТ СН'!$F$14+СВЦЭМ!$D$10+'СЕТ СН'!$F$6-'СЕТ СН'!$F$26</f>
        <v>873.95948245</v>
      </c>
      <c r="I77" s="36">
        <f>SUMIFS(СВЦЭМ!$D$39:$D$782,СВЦЭМ!$A$39:$A$782,$A77,СВЦЭМ!$B$39:$B$782,I$47)+'СЕТ СН'!$F$14+СВЦЭМ!$D$10+'СЕТ СН'!$F$6-'СЕТ СН'!$F$26</f>
        <v>782.58092276000002</v>
      </c>
      <c r="J77" s="36">
        <f>SUMIFS(СВЦЭМ!$D$39:$D$782,СВЦЭМ!$A$39:$A$782,$A77,СВЦЭМ!$B$39:$B$782,J$47)+'СЕТ СН'!$F$14+СВЦЭМ!$D$10+'СЕТ СН'!$F$6-'СЕТ СН'!$F$26</f>
        <v>709.95185927</v>
      </c>
      <c r="K77" s="36">
        <f>SUMIFS(СВЦЭМ!$D$39:$D$782,СВЦЭМ!$A$39:$A$782,$A77,СВЦЭМ!$B$39:$B$782,K$47)+'СЕТ СН'!$F$14+СВЦЭМ!$D$10+'СЕТ СН'!$F$6-'СЕТ СН'!$F$26</f>
        <v>667.37412261999998</v>
      </c>
      <c r="L77" s="36">
        <f>SUMIFS(СВЦЭМ!$D$39:$D$782,СВЦЭМ!$A$39:$A$782,$A77,СВЦЭМ!$B$39:$B$782,L$47)+'СЕТ СН'!$F$14+СВЦЭМ!$D$10+'СЕТ СН'!$F$6-'СЕТ СН'!$F$26</f>
        <v>646.13932934000002</v>
      </c>
      <c r="M77" s="36">
        <f>SUMIFS(СВЦЭМ!$D$39:$D$782,СВЦЭМ!$A$39:$A$782,$A77,СВЦЭМ!$B$39:$B$782,M$47)+'СЕТ СН'!$F$14+СВЦЭМ!$D$10+'СЕТ СН'!$F$6-'СЕТ СН'!$F$26</f>
        <v>676.83262859000001</v>
      </c>
      <c r="N77" s="36">
        <f>SUMIFS(СВЦЭМ!$D$39:$D$782,СВЦЭМ!$A$39:$A$782,$A77,СВЦЭМ!$B$39:$B$782,N$47)+'СЕТ СН'!$F$14+СВЦЭМ!$D$10+'СЕТ СН'!$F$6-'СЕТ СН'!$F$26</f>
        <v>735.92531967000002</v>
      </c>
      <c r="O77" s="36">
        <f>SUMIFS(СВЦЭМ!$D$39:$D$782,СВЦЭМ!$A$39:$A$782,$A77,СВЦЭМ!$B$39:$B$782,O$47)+'СЕТ СН'!$F$14+СВЦЭМ!$D$10+'СЕТ СН'!$F$6-'СЕТ СН'!$F$26</f>
        <v>780.05888614000003</v>
      </c>
      <c r="P77" s="36">
        <f>SUMIFS(СВЦЭМ!$D$39:$D$782,СВЦЭМ!$A$39:$A$782,$A77,СВЦЭМ!$B$39:$B$782,P$47)+'СЕТ СН'!$F$14+СВЦЭМ!$D$10+'СЕТ СН'!$F$6-'СЕТ СН'!$F$26</f>
        <v>802.04709070000001</v>
      </c>
      <c r="Q77" s="36">
        <f>SUMIFS(СВЦЭМ!$D$39:$D$782,СВЦЭМ!$A$39:$A$782,$A77,СВЦЭМ!$B$39:$B$782,Q$47)+'СЕТ СН'!$F$14+СВЦЭМ!$D$10+'СЕТ СН'!$F$6-'СЕТ СН'!$F$26</f>
        <v>786.38988497000003</v>
      </c>
      <c r="R77" s="36">
        <f>SUMIFS(СВЦЭМ!$D$39:$D$782,СВЦЭМ!$A$39:$A$782,$A77,СВЦЭМ!$B$39:$B$782,R$47)+'СЕТ СН'!$F$14+СВЦЭМ!$D$10+'СЕТ СН'!$F$6-'СЕТ СН'!$F$26</f>
        <v>745.12412251000001</v>
      </c>
      <c r="S77" s="36">
        <f>SUMIFS(СВЦЭМ!$D$39:$D$782,СВЦЭМ!$A$39:$A$782,$A77,СВЦЭМ!$B$39:$B$782,S$47)+'СЕТ СН'!$F$14+СВЦЭМ!$D$10+'СЕТ СН'!$F$6-'СЕТ СН'!$F$26</f>
        <v>691.61621832000003</v>
      </c>
      <c r="T77" s="36">
        <f>SUMIFS(СВЦЭМ!$D$39:$D$782,СВЦЭМ!$A$39:$A$782,$A77,СВЦЭМ!$B$39:$B$782,T$47)+'СЕТ СН'!$F$14+СВЦЭМ!$D$10+'СЕТ СН'!$F$6-'СЕТ СН'!$F$26</f>
        <v>657.30122185999994</v>
      </c>
      <c r="U77" s="36">
        <f>SUMIFS(СВЦЭМ!$D$39:$D$782,СВЦЭМ!$A$39:$A$782,$A77,СВЦЭМ!$B$39:$B$782,U$47)+'СЕТ СН'!$F$14+СВЦЭМ!$D$10+'СЕТ СН'!$F$6-'СЕТ СН'!$F$26</f>
        <v>659.18522908</v>
      </c>
      <c r="V77" s="36">
        <f>SUMIFS(СВЦЭМ!$D$39:$D$782,СВЦЭМ!$A$39:$A$782,$A77,СВЦЭМ!$B$39:$B$782,V$47)+'СЕТ СН'!$F$14+СВЦЭМ!$D$10+'СЕТ СН'!$F$6-'СЕТ СН'!$F$26</f>
        <v>643.67210018000003</v>
      </c>
      <c r="W77" s="36">
        <f>SUMIFS(СВЦЭМ!$D$39:$D$782,СВЦЭМ!$A$39:$A$782,$A77,СВЦЭМ!$B$39:$B$782,W$47)+'СЕТ СН'!$F$14+СВЦЭМ!$D$10+'СЕТ СН'!$F$6-'СЕТ СН'!$F$26</f>
        <v>644.95560991000002</v>
      </c>
      <c r="X77" s="36">
        <f>SUMIFS(СВЦЭМ!$D$39:$D$782,СВЦЭМ!$A$39:$A$782,$A77,СВЦЭМ!$B$39:$B$782,X$47)+'СЕТ СН'!$F$14+СВЦЭМ!$D$10+'СЕТ СН'!$F$6-'СЕТ СН'!$F$26</f>
        <v>653.81630304999999</v>
      </c>
      <c r="Y77" s="36">
        <f>SUMIFS(СВЦЭМ!$D$39:$D$782,СВЦЭМ!$A$39:$A$782,$A77,СВЦЭМ!$B$39:$B$782,Y$47)+'СЕТ СН'!$F$14+СВЦЭМ!$D$10+'СЕТ СН'!$F$6-'СЕТ СН'!$F$26</f>
        <v>660.10715505999997</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01.06.2021</v>
      </c>
      <c r="B84" s="36">
        <f>SUMIFS(СВЦЭМ!$D$39:$D$782,СВЦЭМ!$A$39:$A$782,$A84,СВЦЭМ!$B$39:$B$782,B$83)+'СЕТ СН'!$G$14+СВЦЭМ!$D$10+'СЕТ СН'!$G$6-'СЕТ СН'!$G$26</f>
        <v>1298.0911209999999</v>
      </c>
      <c r="C84" s="36">
        <f>SUMIFS(СВЦЭМ!$D$39:$D$782,СВЦЭМ!$A$39:$A$782,$A84,СВЦЭМ!$B$39:$B$782,C$83)+'СЕТ СН'!$G$14+СВЦЭМ!$D$10+'СЕТ СН'!$G$6-'СЕТ СН'!$G$26</f>
        <v>1359.2715647800001</v>
      </c>
      <c r="D84" s="36">
        <f>SUMIFS(СВЦЭМ!$D$39:$D$782,СВЦЭМ!$A$39:$A$782,$A84,СВЦЭМ!$B$39:$B$782,D$83)+'СЕТ СН'!$G$14+СВЦЭМ!$D$10+'СЕТ СН'!$G$6-'СЕТ СН'!$G$26</f>
        <v>1381.31338155</v>
      </c>
      <c r="E84" s="36">
        <f>SUMIFS(СВЦЭМ!$D$39:$D$782,СВЦЭМ!$A$39:$A$782,$A84,СВЦЭМ!$B$39:$B$782,E$83)+'СЕТ СН'!$G$14+СВЦЭМ!$D$10+'СЕТ СН'!$G$6-'СЕТ СН'!$G$26</f>
        <v>1390.0318416</v>
      </c>
      <c r="F84" s="36">
        <f>SUMIFS(СВЦЭМ!$D$39:$D$782,СВЦЭМ!$A$39:$A$782,$A84,СВЦЭМ!$B$39:$B$782,F$83)+'СЕТ СН'!$G$14+СВЦЭМ!$D$10+'СЕТ СН'!$G$6-'СЕТ СН'!$G$26</f>
        <v>1392.5598157899999</v>
      </c>
      <c r="G84" s="36">
        <f>SUMIFS(СВЦЭМ!$D$39:$D$782,СВЦЭМ!$A$39:$A$782,$A84,СВЦЭМ!$B$39:$B$782,G$83)+'СЕТ СН'!$G$14+СВЦЭМ!$D$10+'СЕТ СН'!$G$6-'СЕТ СН'!$G$26</f>
        <v>1374.3375912000001</v>
      </c>
      <c r="H84" s="36">
        <f>SUMIFS(СВЦЭМ!$D$39:$D$782,СВЦЭМ!$A$39:$A$782,$A84,СВЦЭМ!$B$39:$B$782,H$83)+'СЕТ СН'!$G$14+СВЦЭМ!$D$10+'СЕТ СН'!$G$6-'СЕТ СН'!$G$26</f>
        <v>1333.57538447</v>
      </c>
      <c r="I84" s="36">
        <f>SUMIFS(СВЦЭМ!$D$39:$D$782,СВЦЭМ!$A$39:$A$782,$A84,СВЦЭМ!$B$39:$B$782,I$83)+'СЕТ СН'!$G$14+СВЦЭМ!$D$10+'СЕТ СН'!$G$6-'СЕТ СН'!$G$26</f>
        <v>1242.40031924</v>
      </c>
      <c r="J84" s="36">
        <f>SUMIFS(СВЦЭМ!$D$39:$D$782,СВЦЭМ!$A$39:$A$782,$A84,СВЦЭМ!$B$39:$B$782,J$83)+'СЕТ СН'!$G$14+СВЦЭМ!$D$10+'СЕТ СН'!$G$6-'СЕТ СН'!$G$26</f>
        <v>1197.4160504399999</v>
      </c>
      <c r="K84" s="36">
        <f>SUMIFS(СВЦЭМ!$D$39:$D$782,СВЦЭМ!$A$39:$A$782,$A84,СВЦЭМ!$B$39:$B$782,K$83)+'СЕТ СН'!$G$14+СВЦЭМ!$D$10+'СЕТ СН'!$G$6-'СЕТ СН'!$G$26</f>
        <v>1297.7688901000001</v>
      </c>
      <c r="L84" s="36">
        <f>SUMIFS(СВЦЭМ!$D$39:$D$782,СВЦЭМ!$A$39:$A$782,$A84,СВЦЭМ!$B$39:$B$782,L$83)+'СЕТ СН'!$G$14+СВЦЭМ!$D$10+'СЕТ СН'!$G$6-'СЕТ СН'!$G$26</f>
        <v>1279.96957922</v>
      </c>
      <c r="M84" s="36">
        <f>SUMIFS(СВЦЭМ!$D$39:$D$782,СВЦЭМ!$A$39:$A$782,$A84,СВЦЭМ!$B$39:$B$782,M$83)+'СЕТ СН'!$G$14+СВЦЭМ!$D$10+'СЕТ СН'!$G$6-'СЕТ СН'!$G$26</f>
        <v>1267.81081352</v>
      </c>
      <c r="N84" s="36">
        <f>SUMIFS(СВЦЭМ!$D$39:$D$782,СВЦЭМ!$A$39:$A$782,$A84,СВЦЭМ!$B$39:$B$782,N$83)+'СЕТ СН'!$G$14+СВЦЭМ!$D$10+'СЕТ СН'!$G$6-'СЕТ СН'!$G$26</f>
        <v>1278.04589775</v>
      </c>
      <c r="O84" s="36">
        <f>SUMIFS(СВЦЭМ!$D$39:$D$782,СВЦЭМ!$A$39:$A$782,$A84,СВЦЭМ!$B$39:$B$782,O$83)+'СЕТ СН'!$G$14+СВЦЭМ!$D$10+'СЕТ СН'!$G$6-'СЕТ СН'!$G$26</f>
        <v>1319.22246737</v>
      </c>
      <c r="P84" s="36">
        <f>SUMIFS(СВЦЭМ!$D$39:$D$782,СВЦЭМ!$A$39:$A$782,$A84,СВЦЭМ!$B$39:$B$782,P$83)+'СЕТ СН'!$G$14+СВЦЭМ!$D$10+'СЕТ СН'!$G$6-'СЕТ СН'!$G$26</f>
        <v>1330.0480133000001</v>
      </c>
      <c r="Q84" s="36">
        <f>SUMIFS(СВЦЭМ!$D$39:$D$782,СВЦЭМ!$A$39:$A$782,$A84,СВЦЭМ!$B$39:$B$782,Q$83)+'СЕТ СН'!$G$14+СВЦЭМ!$D$10+'СЕТ СН'!$G$6-'СЕТ СН'!$G$26</f>
        <v>1328.6653937000001</v>
      </c>
      <c r="R84" s="36">
        <f>SUMIFS(СВЦЭМ!$D$39:$D$782,СВЦЭМ!$A$39:$A$782,$A84,СВЦЭМ!$B$39:$B$782,R$83)+'СЕТ СН'!$G$14+СВЦЭМ!$D$10+'СЕТ СН'!$G$6-'СЕТ СН'!$G$26</f>
        <v>1282.5577955899998</v>
      </c>
      <c r="S84" s="36">
        <f>SUMIFS(СВЦЭМ!$D$39:$D$782,СВЦЭМ!$A$39:$A$782,$A84,СВЦЭМ!$B$39:$B$782,S$83)+'СЕТ СН'!$G$14+СВЦЭМ!$D$10+'СЕТ СН'!$G$6-'СЕТ СН'!$G$26</f>
        <v>1286.3631035600001</v>
      </c>
      <c r="T84" s="36">
        <f>SUMIFS(СВЦЭМ!$D$39:$D$782,СВЦЭМ!$A$39:$A$782,$A84,СВЦЭМ!$B$39:$B$782,T$83)+'СЕТ СН'!$G$14+СВЦЭМ!$D$10+'СЕТ СН'!$G$6-'СЕТ СН'!$G$26</f>
        <v>1298.6915921899999</v>
      </c>
      <c r="U84" s="36">
        <f>SUMIFS(СВЦЭМ!$D$39:$D$782,СВЦЭМ!$A$39:$A$782,$A84,СВЦЭМ!$B$39:$B$782,U$83)+'СЕТ СН'!$G$14+СВЦЭМ!$D$10+'СЕТ СН'!$G$6-'СЕТ СН'!$G$26</f>
        <v>1289.6141086399998</v>
      </c>
      <c r="V84" s="36">
        <f>SUMIFS(СВЦЭМ!$D$39:$D$782,СВЦЭМ!$A$39:$A$782,$A84,СВЦЭМ!$B$39:$B$782,V$83)+'СЕТ СН'!$G$14+СВЦЭМ!$D$10+'СЕТ СН'!$G$6-'СЕТ СН'!$G$26</f>
        <v>1298.11908705</v>
      </c>
      <c r="W84" s="36">
        <f>SUMIFS(СВЦЭМ!$D$39:$D$782,СВЦЭМ!$A$39:$A$782,$A84,СВЦЭМ!$B$39:$B$782,W$83)+'СЕТ СН'!$G$14+СВЦЭМ!$D$10+'СЕТ СН'!$G$6-'СЕТ СН'!$G$26</f>
        <v>1314.6198900099998</v>
      </c>
      <c r="X84" s="36">
        <f>SUMIFS(СВЦЭМ!$D$39:$D$782,СВЦЭМ!$A$39:$A$782,$A84,СВЦЭМ!$B$39:$B$782,X$83)+'СЕТ СН'!$G$14+СВЦЭМ!$D$10+'СЕТ СН'!$G$6-'СЕТ СН'!$G$26</f>
        <v>1315.4111116199999</v>
      </c>
      <c r="Y84" s="36">
        <f>SUMIFS(СВЦЭМ!$D$39:$D$782,СВЦЭМ!$A$39:$A$782,$A84,СВЦЭМ!$B$39:$B$782,Y$83)+'СЕТ СН'!$G$14+СВЦЭМ!$D$10+'СЕТ СН'!$G$6-'СЕТ СН'!$G$26</f>
        <v>1268.6170383799999</v>
      </c>
      <c r="AA84" s="45"/>
    </row>
    <row r="85" spans="1:27" ht="15.75" x14ac:dyDescent="0.2">
      <c r="A85" s="35">
        <f>A84+1</f>
        <v>44349</v>
      </c>
      <c r="B85" s="36">
        <f>SUMIFS(СВЦЭМ!$D$39:$D$782,СВЦЭМ!$A$39:$A$782,$A85,СВЦЭМ!$B$39:$B$782,B$83)+'СЕТ СН'!$G$14+СВЦЭМ!$D$10+'СЕТ СН'!$G$6-'СЕТ СН'!$G$26</f>
        <v>1240.9522886699999</v>
      </c>
      <c r="C85" s="36">
        <f>SUMIFS(СВЦЭМ!$D$39:$D$782,СВЦЭМ!$A$39:$A$782,$A85,СВЦЭМ!$B$39:$B$782,C$83)+'СЕТ СН'!$G$14+СВЦЭМ!$D$10+'СЕТ СН'!$G$6-'СЕТ СН'!$G$26</f>
        <v>1299.32246457</v>
      </c>
      <c r="D85" s="36">
        <f>SUMIFS(СВЦЭМ!$D$39:$D$782,СВЦЭМ!$A$39:$A$782,$A85,СВЦЭМ!$B$39:$B$782,D$83)+'СЕТ СН'!$G$14+СВЦЭМ!$D$10+'СЕТ СН'!$G$6-'СЕТ СН'!$G$26</f>
        <v>1370.9787143999999</v>
      </c>
      <c r="E85" s="36">
        <f>SUMIFS(СВЦЭМ!$D$39:$D$782,СВЦЭМ!$A$39:$A$782,$A85,СВЦЭМ!$B$39:$B$782,E$83)+'СЕТ СН'!$G$14+СВЦЭМ!$D$10+'СЕТ СН'!$G$6-'СЕТ СН'!$G$26</f>
        <v>1376.9926751600001</v>
      </c>
      <c r="F85" s="36">
        <f>SUMIFS(СВЦЭМ!$D$39:$D$782,СВЦЭМ!$A$39:$A$782,$A85,СВЦЭМ!$B$39:$B$782,F$83)+'СЕТ СН'!$G$14+СВЦЭМ!$D$10+'СЕТ СН'!$G$6-'СЕТ СН'!$G$26</f>
        <v>1384.9492008699999</v>
      </c>
      <c r="G85" s="36">
        <f>SUMIFS(СВЦЭМ!$D$39:$D$782,СВЦЭМ!$A$39:$A$782,$A85,СВЦЭМ!$B$39:$B$782,G$83)+'СЕТ СН'!$G$14+СВЦЭМ!$D$10+'СЕТ СН'!$G$6-'СЕТ СН'!$G$26</f>
        <v>1364.80093816</v>
      </c>
      <c r="H85" s="36">
        <f>SUMIFS(СВЦЭМ!$D$39:$D$782,СВЦЭМ!$A$39:$A$782,$A85,СВЦЭМ!$B$39:$B$782,H$83)+'СЕТ СН'!$G$14+СВЦЭМ!$D$10+'СЕТ СН'!$G$6-'СЕТ СН'!$G$26</f>
        <v>1338.4484250599999</v>
      </c>
      <c r="I85" s="36">
        <f>SUMIFS(СВЦЭМ!$D$39:$D$782,СВЦЭМ!$A$39:$A$782,$A85,СВЦЭМ!$B$39:$B$782,I$83)+'СЕТ СН'!$G$14+СВЦЭМ!$D$10+'СЕТ СН'!$G$6-'СЕТ СН'!$G$26</f>
        <v>1274.2783209499999</v>
      </c>
      <c r="J85" s="36">
        <f>SUMIFS(СВЦЭМ!$D$39:$D$782,СВЦЭМ!$A$39:$A$782,$A85,СВЦЭМ!$B$39:$B$782,J$83)+'СЕТ СН'!$G$14+СВЦЭМ!$D$10+'СЕТ СН'!$G$6-'СЕТ СН'!$G$26</f>
        <v>1239.7909878</v>
      </c>
      <c r="K85" s="36">
        <f>SUMIFS(СВЦЭМ!$D$39:$D$782,СВЦЭМ!$A$39:$A$782,$A85,СВЦЭМ!$B$39:$B$782,K$83)+'СЕТ СН'!$G$14+СВЦЭМ!$D$10+'СЕТ СН'!$G$6-'СЕТ СН'!$G$26</f>
        <v>1260.7932486899999</v>
      </c>
      <c r="L85" s="36">
        <f>SUMIFS(СВЦЭМ!$D$39:$D$782,СВЦЭМ!$A$39:$A$782,$A85,СВЦЭМ!$B$39:$B$782,L$83)+'СЕТ СН'!$G$14+СВЦЭМ!$D$10+'СЕТ СН'!$G$6-'СЕТ СН'!$G$26</f>
        <v>1258.26264999</v>
      </c>
      <c r="M85" s="36">
        <f>SUMIFS(СВЦЭМ!$D$39:$D$782,СВЦЭМ!$A$39:$A$782,$A85,СВЦЭМ!$B$39:$B$782,M$83)+'СЕТ СН'!$G$14+СВЦЭМ!$D$10+'СЕТ СН'!$G$6-'СЕТ СН'!$G$26</f>
        <v>1262.08483742</v>
      </c>
      <c r="N85" s="36">
        <f>SUMIFS(СВЦЭМ!$D$39:$D$782,СВЦЭМ!$A$39:$A$782,$A85,СВЦЭМ!$B$39:$B$782,N$83)+'СЕТ СН'!$G$14+СВЦЭМ!$D$10+'СЕТ СН'!$G$6-'СЕТ СН'!$G$26</f>
        <v>1315.1734624199999</v>
      </c>
      <c r="O85" s="36">
        <f>SUMIFS(СВЦЭМ!$D$39:$D$782,СВЦЭМ!$A$39:$A$782,$A85,СВЦЭМ!$B$39:$B$782,O$83)+'СЕТ СН'!$G$14+СВЦЭМ!$D$10+'СЕТ СН'!$G$6-'СЕТ СН'!$G$26</f>
        <v>1354.6066136499999</v>
      </c>
      <c r="P85" s="36">
        <f>SUMIFS(СВЦЭМ!$D$39:$D$782,СВЦЭМ!$A$39:$A$782,$A85,СВЦЭМ!$B$39:$B$782,P$83)+'СЕТ СН'!$G$14+СВЦЭМ!$D$10+'СЕТ СН'!$G$6-'СЕТ СН'!$G$26</f>
        <v>1360.82247777</v>
      </c>
      <c r="Q85" s="36">
        <f>SUMIFS(СВЦЭМ!$D$39:$D$782,СВЦЭМ!$A$39:$A$782,$A85,СВЦЭМ!$B$39:$B$782,Q$83)+'СЕТ СН'!$G$14+СВЦЭМ!$D$10+'СЕТ СН'!$G$6-'СЕТ СН'!$G$26</f>
        <v>1362.46327365</v>
      </c>
      <c r="R85" s="36">
        <f>SUMIFS(СВЦЭМ!$D$39:$D$782,СВЦЭМ!$A$39:$A$782,$A85,СВЦЭМ!$B$39:$B$782,R$83)+'СЕТ СН'!$G$14+СВЦЭМ!$D$10+'СЕТ СН'!$G$6-'СЕТ СН'!$G$26</f>
        <v>1323.3328835</v>
      </c>
      <c r="S85" s="36">
        <f>SUMIFS(СВЦЭМ!$D$39:$D$782,СВЦЭМ!$A$39:$A$782,$A85,СВЦЭМ!$B$39:$B$782,S$83)+'СЕТ СН'!$G$14+СВЦЭМ!$D$10+'СЕТ СН'!$G$6-'СЕТ СН'!$G$26</f>
        <v>1320.2253593299999</v>
      </c>
      <c r="T85" s="36">
        <f>SUMIFS(СВЦЭМ!$D$39:$D$782,СВЦЭМ!$A$39:$A$782,$A85,СВЦЭМ!$B$39:$B$782,T$83)+'СЕТ СН'!$G$14+СВЦЭМ!$D$10+'СЕТ СН'!$G$6-'СЕТ СН'!$G$26</f>
        <v>1298.7820248600001</v>
      </c>
      <c r="U85" s="36">
        <f>SUMIFS(СВЦЭМ!$D$39:$D$782,СВЦЭМ!$A$39:$A$782,$A85,СВЦЭМ!$B$39:$B$782,U$83)+'СЕТ СН'!$G$14+СВЦЭМ!$D$10+'СЕТ СН'!$G$6-'СЕТ СН'!$G$26</f>
        <v>1266.34197374</v>
      </c>
      <c r="V85" s="36">
        <f>SUMIFS(СВЦЭМ!$D$39:$D$782,СВЦЭМ!$A$39:$A$782,$A85,СВЦЭМ!$B$39:$B$782,V$83)+'СЕТ СН'!$G$14+СВЦЭМ!$D$10+'СЕТ СН'!$G$6-'СЕТ СН'!$G$26</f>
        <v>1254.3672022199999</v>
      </c>
      <c r="W85" s="36">
        <f>SUMIFS(СВЦЭМ!$D$39:$D$782,СВЦЭМ!$A$39:$A$782,$A85,СВЦЭМ!$B$39:$B$782,W$83)+'СЕТ СН'!$G$14+СВЦЭМ!$D$10+'СЕТ СН'!$G$6-'СЕТ СН'!$G$26</f>
        <v>1265.4577822699998</v>
      </c>
      <c r="X85" s="36">
        <f>SUMIFS(СВЦЭМ!$D$39:$D$782,СВЦЭМ!$A$39:$A$782,$A85,СВЦЭМ!$B$39:$B$782,X$83)+'СЕТ СН'!$G$14+СВЦЭМ!$D$10+'СЕТ СН'!$G$6-'СЕТ СН'!$G$26</f>
        <v>1331.4321720600001</v>
      </c>
      <c r="Y85" s="36">
        <f>SUMIFS(СВЦЭМ!$D$39:$D$782,СВЦЭМ!$A$39:$A$782,$A85,СВЦЭМ!$B$39:$B$782,Y$83)+'СЕТ СН'!$G$14+СВЦЭМ!$D$10+'СЕТ СН'!$G$6-'СЕТ СН'!$G$26</f>
        <v>1289.62555729</v>
      </c>
    </row>
    <row r="86" spans="1:27" ht="15.75" x14ac:dyDescent="0.2">
      <c r="A86" s="35">
        <f t="shared" ref="A86:A113" si="2">A85+1</f>
        <v>44350</v>
      </c>
      <c r="B86" s="36">
        <f>SUMIFS(СВЦЭМ!$D$39:$D$782,СВЦЭМ!$A$39:$A$782,$A86,СВЦЭМ!$B$39:$B$782,B$83)+'СЕТ СН'!$G$14+СВЦЭМ!$D$10+'СЕТ СН'!$G$6-'СЕТ СН'!$G$26</f>
        <v>1214.5210517199998</v>
      </c>
      <c r="C86" s="36">
        <f>SUMIFS(СВЦЭМ!$D$39:$D$782,СВЦЭМ!$A$39:$A$782,$A86,СВЦЭМ!$B$39:$B$782,C$83)+'СЕТ СН'!$G$14+СВЦЭМ!$D$10+'СЕТ СН'!$G$6-'СЕТ СН'!$G$26</f>
        <v>1280.7362645399999</v>
      </c>
      <c r="D86" s="36">
        <f>SUMIFS(СВЦЭМ!$D$39:$D$782,СВЦЭМ!$A$39:$A$782,$A86,СВЦЭМ!$B$39:$B$782,D$83)+'СЕТ СН'!$G$14+СВЦЭМ!$D$10+'СЕТ СН'!$G$6-'СЕТ СН'!$G$26</f>
        <v>1350.9721617099999</v>
      </c>
      <c r="E86" s="36">
        <f>SUMIFS(СВЦЭМ!$D$39:$D$782,СВЦЭМ!$A$39:$A$782,$A86,СВЦЭМ!$B$39:$B$782,E$83)+'СЕТ СН'!$G$14+СВЦЭМ!$D$10+'СЕТ СН'!$G$6-'СЕТ СН'!$G$26</f>
        <v>1367.13474896</v>
      </c>
      <c r="F86" s="36">
        <f>SUMIFS(СВЦЭМ!$D$39:$D$782,СВЦЭМ!$A$39:$A$782,$A86,СВЦЭМ!$B$39:$B$782,F$83)+'СЕТ СН'!$G$14+СВЦЭМ!$D$10+'СЕТ СН'!$G$6-'СЕТ СН'!$G$26</f>
        <v>1373.4160025199999</v>
      </c>
      <c r="G86" s="36">
        <f>SUMIFS(СВЦЭМ!$D$39:$D$782,СВЦЭМ!$A$39:$A$782,$A86,СВЦЭМ!$B$39:$B$782,G$83)+'СЕТ СН'!$G$14+СВЦЭМ!$D$10+'СЕТ СН'!$G$6-'СЕТ СН'!$G$26</f>
        <v>1353.9036708899998</v>
      </c>
      <c r="H86" s="36">
        <f>SUMIFS(СВЦЭМ!$D$39:$D$782,СВЦЭМ!$A$39:$A$782,$A86,СВЦЭМ!$B$39:$B$782,H$83)+'СЕТ СН'!$G$14+СВЦЭМ!$D$10+'СЕТ СН'!$G$6-'СЕТ СН'!$G$26</f>
        <v>1313.6614420800001</v>
      </c>
      <c r="I86" s="36">
        <f>SUMIFS(СВЦЭМ!$D$39:$D$782,СВЦЭМ!$A$39:$A$782,$A86,СВЦЭМ!$B$39:$B$782,I$83)+'СЕТ СН'!$G$14+СВЦЭМ!$D$10+'СЕТ СН'!$G$6-'СЕТ СН'!$G$26</f>
        <v>1291.82034595</v>
      </c>
      <c r="J86" s="36">
        <f>SUMIFS(СВЦЭМ!$D$39:$D$782,СВЦЭМ!$A$39:$A$782,$A86,СВЦЭМ!$B$39:$B$782,J$83)+'СЕТ СН'!$G$14+СВЦЭМ!$D$10+'СЕТ СН'!$G$6-'СЕТ СН'!$G$26</f>
        <v>1330.9889734899998</v>
      </c>
      <c r="K86" s="36">
        <f>SUMIFS(СВЦЭМ!$D$39:$D$782,СВЦЭМ!$A$39:$A$782,$A86,СВЦЭМ!$B$39:$B$782,K$83)+'СЕТ СН'!$G$14+СВЦЭМ!$D$10+'СЕТ СН'!$G$6-'СЕТ СН'!$G$26</f>
        <v>1353.24506159</v>
      </c>
      <c r="L86" s="36">
        <f>SUMIFS(СВЦЭМ!$D$39:$D$782,СВЦЭМ!$A$39:$A$782,$A86,СВЦЭМ!$B$39:$B$782,L$83)+'СЕТ СН'!$G$14+СВЦЭМ!$D$10+'СЕТ СН'!$G$6-'СЕТ СН'!$G$26</f>
        <v>1360.65146198</v>
      </c>
      <c r="M86" s="36">
        <f>SUMIFS(СВЦЭМ!$D$39:$D$782,СВЦЭМ!$A$39:$A$782,$A86,СВЦЭМ!$B$39:$B$782,M$83)+'СЕТ СН'!$G$14+СВЦЭМ!$D$10+'СЕТ СН'!$G$6-'СЕТ СН'!$G$26</f>
        <v>1344.87254121</v>
      </c>
      <c r="N86" s="36">
        <f>SUMIFS(СВЦЭМ!$D$39:$D$782,СВЦЭМ!$A$39:$A$782,$A86,СВЦЭМ!$B$39:$B$782,N$83)+'СЕТ СН'!$G$14+СВЦЭМ!$D$10+'СЕТ СН'!$G$6-'СЕТ СН'!$G$26</f>
        <v>1334.65350932</v>
      </c>
      <c r="O86" s="36">
        <f>SUMIFS(СВЦЭМ!$D$39:$D$782,СВЦЭМ!$A$39:$A$782,$A86,СВЦЭМ!$B$39:$B$782,O$83)+'СЕТ СН'!$G$14+СВЦЭМ!$D$10+'СЕТ СН'!$G$6-'СЕТ СН'!$G$26</f>
        <v>1359.30213701</v>
      </c>
      <c r="P86" s="36">
        <f>SUMIFS(СВЦЭМ!$D$39:$D$782,СВЦЭМ!$A$39:$A$782,$A86,СВЦЭМ!$B$39:$B$782,P$83)+'СЕТ СН'!$G$14+СВЦЭМ!$D$10+'СЕТ СН'!$G$6-'СЕТ СН'!$G$26</f>
        <v>1369.8420378000001</v>
      </c>
      <c r="Q86" s="36">
        <f>SUMIFS(СВЦЭМ!$D$39:$D$782,СВЦЭМ!$A$39:$A$782,$A86,СВЦЭМ!$B$39:$B$782,Q$83)+'СЕТ СН'!$G$14+СВЦЭМ!$D$10+'СЕТ СН'!$G$6-'СЕТ СН'!$G$26</f>
        <v>1363.86241675</v>
      </c>
      <c r="R86" s="36">
        <f>SUMIFS(СВЦЭМ!$D$39:$D$782,СВЦЭМ!$A$39:$A$782,$A86,СВЦЭМ!$B$39:$B$782,R$83)+'СЕТ СН'!$G$14+СВЦЭМ!$D$10+'СЕТ СН'!$G$6-'СЕТ СН'!$G$26</f>
        <v>1330.0850458099999</v>
      </c>
      <c r="S86" s="36">
        <f>SUMIFS(СВЦЭМ!$D$39:$D$782,СВЦЭМ!$A$39:$A$782,$A86,СВЦЭМ!$B$39:$B$782,S$83)+'СЕТ СН'!$G$14+СВЦЭМ!$D$10+'СЕТ СН'!$G$6-'СЕТ СН'!$G$26</f>
        <v>1352.68530057</v>
      </c>
      <c r="T86" s="36">
        <f>SUMIFS(СВЦЭМ!$D$39:$D$782,СВЦЭМ!$A$39:$A$782,$A86,СВЦЭМ!$B$39:$B$782,T$83)+'СЕТ СН'!$G$14+СВЦЭМ!$D$10+'СЕТ СН'!$G$6-'СЕТ СН'!$G$26</f>
        <v>1325.64813972</v>
      </c>
      <c r="U86" s="36">
        <f>SUMIFS(СВЦЭМ!$D$39:$D$782,СВЦЭМ!$A$39:$A$782,$A86,СВЦЭМ!$B$39:$B$782,U$83)+'СЕТ СН'!$G$14+СВЦЭМ!$D$10+'СЕТ СН'!$G$6-'СЕТ СН'!$G$26</f>
        <v>1287.0584708699998</v>
      </c>
      <c r="V86" s="36">
        <f>SUMIFS(СВЦЭМ!$D$39:$D$782,СВЦЭМ!$A$39:$A$782,$A86,СВЦЭМ!$B$39:$B$782,V$83)+'СЕТ СН'!$G$14+СВЦЭМ!$D$10+'СЕТ СН'!$G$6-'СЕТ СН'!$G$26</f>
        <v>1301.2212113400001</v>
      </c>
      <c r="W86" s="36">
        <f>SUMIFS(СВЦЭМ!$D$39:$D$782,СВЦЭМ!$A$39:$A$782,$A86,СВЦЭМ!$B$39:$B$782,W$83)+'СЕТ СН'!$G$14+СВЦЭМ!$D$10+'СЕТ СН'!$G$6-'СЕТ СН'!$G$26</f>
        <v>1311.4893445399998</v>
      </c>
      <c r="X86" s="36">
        <f>SUMIFS(СВЦЭМ!$D$39:$D$782,СВЦЭМ!$A$39:$A$782,$A86,СВЦЭМ!$B$39:$B$782,X$83)+'СЕТ СН'!$G$14+СВЦЭМ!$D$10+'СЕТ СН'!$G$6-'СЕТ СН'!$G$26</f>
        <v>1293.0519288</v>
      </c>
      <c r="Y86" s="36">
        <f>SUMIFS(СВЦЭМ!$D$39:$D$782,СВЦЭМ!$A$39:$A$782,$A86,СВЦЭМ!$B$39:$B$782,Y$83)+'СЕТ СН'!$G$14+СВЦЭМ!$D$10+'СЕТ СН'!$G$6-'СЕТ СН'!$G$26</f>
        <v>1239.9257784900001</v>
      </c>
    </row>
    <row r="87" spans="1:27" ht="15.75" x14ac:dyDescent="0.2">
      <c r="A87" s="35">
        <f t="shared" si="2"/>
        <v>44351</v>
      </c>
      <c r="B87" s="36">
        <f>SUMIFS(СВЦЭМ!$D$39:$D$782,СВЦЭМ!$A$39:$A$782,$A87,СВЦЭМ!$B$39:$B$782,B$83)+'СЕТ СН'!$G$14+СВЦЭМ!$D$10+'СЕТ СН'!$G$6-'СЕТ СН'!$G$26</f>
        <v>1216.75121898</v>
      </c>
      <c r="C87" s="36">
        <f>SUMIFS(СВЦЭМ!$D$39:$D$782,СВЦЭМ!$A$39:$A$782,$A87,СВЦЭМ!$B$39:$B$782,C$83)+'СЕТ СН'!$G$14+СВЦЭМ!$D$10+'СЕТ СН'!$G$6-'СЕТ СН'!$G$26</f>
        <v>1287.7963703099999</v>
      </c>
      <c r="D87" s="36">
        <f>SUMIFS(СВЦЭМ!$D$39:$D$782,СВЦЭМ!$A$39:$A$782,$A87,СВЦЭМ!$B$39:$B$782,D$83)+'СЕТ СН'!$G$14+СВЦЭМ!$D$10+'СЕТ СН'!$G$6-'СЕТ СН'!$G$26</f>
        <v>1356.0773058499999</v>
      </c>
      <c r="E87" s="36">
        <f>SUMIFS(СВЦЭМ!$D$39:$D$782,СВЦЭМ!$A$39:$A$782,$A87,СВЦЭМ!$B$39:$B$782,E$83)+'СЕТ СН'!$G$14+СВЦЭМ!$D$10+'СЕТ СН'!$G$6-'СЕТ СН'!$G$26</f>
        <v>1365.63172089</v>
      </c>
      <c r="F87" s="36">
        <f>SUMIFS(СВЦЭМ!$D$39:$D$782,СВЦЭМ!$A$39:$A$782,$A87,СВЦЭМ!$B$39:$B$782,F$83)+'СЕТ СН'!$G$14+СВЦЭМ!$D$10+'СЕТ СН'!$G$6-'СЕТ СН'!$G$26</f>
        <v>1363.5113962199998</v>
      </c>
      <c r="G87" s="36">
        <f>SUMIFS(СВЦЭМ!$D$39:$D$782,СВЦЭМ!$A$39:$A$782,$A87,СВЦЭМ!$B$39:$B$782,G$83)+'СЕТ СН'!$G$14+СВЦЭМ!$D$10+'СЕТ СН'!$G$6-'СЕТ СН'!$G$26</f>
        <v>1354.7394293</v>
      </c>
      <c r="H87" s="36">
        <f>SUMIFS(СВЦЭМ!$D$39:$D$782,СВЦЭМ!$A$39:$A$782,$A87,СВЦЭМ!$B$39:$B$782,H$83)+'СЕТ СН'!$G$14+СВЦЭМ!$D$10+'СЕТ СН'!$G$6-'СЕТ СН'!$G$26</f>
        <v>1315.70236793</v>
      </c>
      <c r="I87" s="36">
        <f>SUMIFS(СВЦЭМ!$D$39:$D$782,СВЦЭМ!$A$39:$A$782,$A87,СВЦЭМ!$B$39:$B$782,I$83)+'СЕТ СН'!$G$14+СВЦЭМ!$D$10+'СЕТ СН'!$G$6-'СЕТ СН'!$G$26</f>
        <v>1283.11281027</v>
      </c>
      <c r="J87" s="36">
        <f>SUMIFS(СВЦЭМ!$D$39:$D$782,СВЦЭМ!$A$39:$A$782,$A87,СВЦЭМ!$B$39:$B$782,J$83)+'СЕТ СН'!$G$14+СВЦЭМ!$D$10+'СЕТ СН'!$G$6-'СЕТ СН'!$G$26</f>
        <v>1335.2595442500001</v>
      </c>
      <c r="K87" s="36">
        <f>SUMIFS(СВЦЭМ!$D$39:$D$782,СВЦЭМ!$A$39:$A$782,$A87,СВЦЭМ!$B$39:$B$782,K$83)+'СЕТ СН'!$G$14+СВЦЭМ!$D$10+'СЕТ СН'!$G$6-'СЕТ СН'!$G$26</f>
        <v>1352.9251772299999</v>
      </c>
      <c r="L87" s="36">
        <f>SUMIFS(СВЦЭМ!$D$39:$D$782,СВЦЭМ!$A$39:$A$782,$A87,СВЦЭМ!$B$39:$B$782,L$83)+'СЕТ СН'!$G$14+СВЦЭМ!$D$10+'СЕТ СН'!$G$6-'СЕТ СН'!$G$26</f>
        <v>1351.6237001099998</v>
      </c>
      <c r="M87" s="36">
        <f>SUMIFS(СВЦЭМ!$D$39:$D$782,СВЦЭМ!$A$39:$A$782,$A87,СВЦЭМ!$B$39:$B$782,M$83)+'СЕТ СН'!$G$14+СВЦЭМ!$D$10+'СЕТ СН'!$G$6-'СЕТ СН'!$G$26</f>
        <v>1350.76356347</v>
      </c>
      <c r="N87" s="36">
        <f>SUMIFS(СВЦЭМ!$D$39:$D$782,СВЦЭМ!$A$39:$A$782,$A87,СВЦЭМ!$B$39:$B$782,N$83)+'СЕТ СН'!$G$14+СВЦЭМ!$D$10+'СЕТ СН'!$G$6-'СЕТ СН'!$G$26</f>
        <v>1340.8285207200001</v>
      </c>
      <c r="O87" s="36">
        <f>SUMIFS(СВЦЭМ!$D$39:$D$782,СВЦЭМ!$A$39:$A$782,$A87,СВЦЭМ!$B$39:$B$782,O$83)+'СЕТ СН'!$G$14+СВЦЭМ!$D$10+'СЕТ СН'!$G$6-'СЕТ СН'!$G$26</f>
        <v>1389.96852715</v>
      </c>
      <c r="P87" s="36">
        <f>SUMIFS(СВЦЭМ!$D$39:$D$782,СВЦЭМ!$A$39:$A$782,$A87,СВЦЭМ!$B$39:$B$782,P$83)+'СЕТ СН'!$G$14+СВЦЭМ!$D$10+'СЕТ СН'!$G$6-'СЕТ СН'!$G$26</f>
        <v>1393.4617683500001</v>
      </c>
      <c r="Q87" s="36">
        <f>SUMIFS(СВЦЭМ!$D$39:$D$782,СВЦЭМ!$A$39:$A$782,$A87,СВЦЭМ!$B$39:$B$782,Q$83)+'СЕТ СН'!$G$14+СВЦЭМ!$D$10+'СЕТ СН'!$G$6-'СЕТ СН'!$G$26</f>
        <v>1388.92343162</v>
      </c>
      <c r="R87" s="36">
        <f>SUMIFS(СВЦЭМ!$D$39:$D$782,СВЦЭМ!$A$39:$A$782,$A87,СВЦЭМ!$B$39:$B$782,R$83)+'СЕТ СН'!$G$14+СВЦЭМ!$D$10+'СЕТ СН'!$G$6-'СЕТ СН'!$G$26</f>
        <v>1332.6207766499999</v>
      </c>
      <c r="S87" s="36">
        <f>SUMIFS(СВЦЭМ!$D$39:$D$782,СВЦЭМ!$A$39:$A$782,$A87,СВЦЭМ!$B$39:$B$782,S$83)+'СЕТ СН'!$G$14+СВЦЭМ!$D$10+'СЕТ СН'!$G$6-'СЕТ СН'!$G$26</f>
        <v>1338.7033699899998</v>
      </c>
      <c r="T87" s="36">
        <f>SUMIFS(СВЦЭМ!$D$39:$D$782,СВЦЭМ!$A$39:$A$782,$A87,СВЦЭМ!$B$39:$B$782,T$83)+'СЕТ СН'!$G$14+СВЦЭМ!$D$10+'СЕТ СН'!$G$6-'СЕТ СН'!$G$26</f>
        <v>1309.7099644899999</v>
      </c>
      <c r="U87" s="36">
        <f>SUMIFS(СВЦЭМ!$D$39:$D$782,СВЦЭМ!$A$39:$A$782,$A87,СВЦЭМ!$B$39:$B$782,U$83)+'СЕТ СН'!$G$14+СВЦЭМ!$D$10+'СЕТ СН'!$G$6-'СЕТ СН'!$G$26</f>
        <v>1277.9553331299999</v>
      </c>
      <c r="V87" s="36">
        <f>SUMIFS(СВЦЭМ!$D$39:$D$782,СВЦЭМ!$A$39:$A$782,$A87,СВЦЭМ!$B$39:$B$782,V$83)+'СЕТ СН'!$G$14+СВЦЭМ!$D$10+'СЕТ СН'!$G$6-'СЕТ СН'!$G$26</f>
        <v>1283.8584752199999</v>
      </c>
      <c r="W87" s="36">
        <f>SUMIFS(СВЦЭМ!$D$39:$D$782,СВЦЭМ!$A$39:$A$782,$A87,СВЦЭМ!$B$39:$B$782,W$83)+'СЕТ СН'!$G$14+СВЦЭМ!$D$10+'СЕТ СН'!$G$6-'СЕТ СН'!$G$26</f>
        <v>1287.77538368</v>
      </c>
      <c r="X87" s="36">
        <f>SUMIFS(СВЦЭМ!$D$39:$D$782,СВЦЭМ!$A$39:$A$782,$A87,СВЦЭМ!$B$39:$B$782,X$83)+'СЕТ СН'!$G$14+СВЦЭМ!$D$10+'СЕТ СН'!$G$6-'СЕТ СН'!$G$26</f>
        <v>1262.2976432099999</v>
      </c>
      <c r="Y87" s="36">
        <f>SUMIFS(СВЦЭМ!$D$39:$D$782,СВЦЭМ!$A$39:$A$782,$A87,СВЦЭМ!$B$39:$B$782,Y$83)+'СЕТ СН'!$G$14+СВЦЭМ!$D$10+'СЕТ СН'!$G$6-'СЕТ СН'!$G$26</f>
        <v>1228.6980490199999</v>
      </c>
    </row>
    <row r="88" spans="1:27" ht="15.75" x14ac:dyDescent="0.2">
      <c r="A88" s="35">
        <f t="shared" si="2"/>
        <v>44352</v>
      </c>
      <c r="B88" s="36">
        <f>SUMIFS(СВЦЭМ!$D$39:$D$782,СВЦЭМ!$A$39:$A$782,$A88,СВЦЭМ!$B$39:$B$782,B$83)+'СЕТ СН'!$G$14+СВЦЭМ!$D$10+'СЕТ СН'!$G$6-'СЕТ СН'!$G$26</f>
        <v>1212.1745234</v>
      </c>
      <c r="C88" s="36">
        <f>SUMIFS(СВЦЭМ!$D$39:$D$782,СВЦЭМ!$A$39:$A$782,$A88,СВЦЭМ!$B$39:$B$782,C$83)+'СЕТ СН'!$G$14+СВЦЭМ!$D$10+'СЕТ СН'!$G$6-'СЕТ СН'!$G$26</f>
        <v>1258.99476697</v>
      </c>
      <c r="D88" s="36">
        <f>SUMIFS(СВЦЭМ!$D$39:$D$782,СВЦЭМ!$A$39:$A$782,$A88,СВЦЭМ!$B$39:$B$782,D$83)+'СЕТ СН'!$G$14+СВЦЭМ!$D$10+'СЕТ СН'!$G$6-'СЕТ СН'!$G$26</f>
        <v>1329.76003571</v>
      </c>
      <c r="E88" s="36">
        <f>SUMIFS(СВЦЭМ!$D$39:$D$782,СВЦЭМ!$A$39:$A$782,$A88,СВЦЭМ!$B$39:$B$782,E$83)+'СЕТ СН'!$G$14+СВЦЭМ!$D$10+'СЕТ СН'!$G$6-'СЕТ СН'!$G$26</f>
        <v>1342.9043213</v>
      </c>
      <c r="F88" s="36">
        <f>SUMIFS(СВЦЭМ!$D$39:$D$782,СВЦЭМ!$A$39:$A$782,$A88,СВЦЭМ!$B$39:$B$782,F$83)+'СЕТ СН'!$G$14+СВЦЭМ!$D$10+'СЕТ СН'!$G$6-'СЕТ СН'!$G$26</f>
        <v>1345.9866005899999</v>
      </c>
      <c r="G88" s="36">
        <f>SUMIFS(СВЦЭМ!$D$39:$D$782,СВЦЭМ!$A$39:$A$782,$A88,СВЦЭМ!$B$39:$B$782,G$83)+'СЕТ СН'!$G$14+СВЦЭМ!$D$10+'СЕТ СН'!$G$6-'СЕТ СН'!$G$26</f>
        <v>1337.12453422</v>
      </c>
      <c r="H88" s="36">
        <f>SUMIFS(СВЦЭМ!$D$39:$D$782,СВЦЭМ!$A$39:$A$782,$A88,СВЦЭМ!$B$39:$B$782,H$83)+'СЕТ СН'!$G$14+СВЦЭМ!$D$10+'СЕТ СН'!$G$6-'СЕТ СН'!$G$26</f>
        <v>1312.4129809599999</v>
      </c>
      <c r="I88" s="36">
        <f>SUMIFS(СВЦЭМ!$D$39:$D$782,СВЦЭМ!$A$39:$A$782,$A88,СВЦЭМ!$B$39:$B$782,I$83)+'СЕТ СН'!$G$14+СВЦЭМ!$D$10+'СЕТ СН'!$G$6-'СЕТ СН'!$G$26</f>
        <v>1235.6089305599999</v>
      </c>
      <c r="J88" s="36">
        <f>SUMIFS(СВЦЭМ!$D$39:$D$782,СВЦЭМ!$A$39:$A$782,$A88,СВЦЭМ!$B$39:$B$782,J$83)+'СЕТ СН'!$G$14+СВЦЭМ!$D$10+'СЕТ СН'!$G$6-'СЕТ СН'!$G$26</f>
        <v>1241.4988009899998</v>
      </c>
      <c r="K88" s="36">
        <f>SUMIFS(СВЦЭМ!$D$39:$D$782,СВЦЭМ!$A$39:$A$782,$A88,СВЦЭМ!$B$39:$B$782,K$83)+'СЕТ СН'!$G$14+СВЦЭМ!$D$10+'СЕТ СН'!$G$6-'СЕТ СН'!$G$26</f>
        <v>1319.9163472499999</v>
      </c>
      <c r="L88" s="36">
        <f>SUMIFS(СВЦЭМ!$D$39:$D$782,СВЦЭМ!$A$39:$A$782,$A88,СВЦЭМ!$B$39:$B$782,L$83)+'СЕТ СН'!$G$14+СВЦЭМ!$D$10+'СЕТ СН'!$G$6-'СЕТ СН'!$G$26</f>
        <v>1325.15559951</v>
      </c>
      <c r="M88" s="36">
        <f>SUMIFS(СВЦЭМ!$D$39:$D$782,СВЦЭМ!$A$39:$A$782,$A88,СВЦЭМ!$B$39:$B$782,M$83)+'СЕТ СН'!$G$14+СВЦЭМ!$D$10+'СЕТ СН'!$G$6-'СЕТ СН'!$G$26</f>
        <v>1324.6171832</v>
      </c>
      <c r="N88" s="36">
        <f>SUMIFS(СВЦЭМ!$D$39:$D$782,СВЦЭМ!$A$39:$A$782,$A88,СВЦЭМ!$B$39:$B$782,N$83)+'СЕТ СН'!$G$14+СВЦЭМ!$D$10+'СЕТ СН'!$G$6-'СЕТ СН'!$G$26</f>
        <v>1319.8558317100001</v>
      </c>
      <c r="O88" s="36">
        <f>SUMIFS(СВЦЭМ!$D$39:$D$782,СВЦЭМ!$A$39:$A$782,$A88,СВЦЭМ!$B$39:$B$782,O$83)+'СЕТ СН'!$G$14+СВЦЭМ!$D$10+'СЕТ СН'!$G$6-'СЕТ СН'!$G$26</f>
        <v>1352.2334942100001</v>
      </c>
      <c r="P88" s="36">
        <f>SUMIFS(СВЦЭМ!$D$39:$D$782,СВЦЭМ!$A$39:$A$782,$A88,СВЦЭМ!$B$39:$B$782,P$83)+'СЕТ СН'!$G$14+СВЦЭМ!$D$10+'СЕТ СН'!$G$6-'СЕТ СН'!$G$26</f>
        <v>1353.9908849200001</v>
      </c>
      <c r="Q88" s="36">
        <f>SUMIFS(СВЦЭМ!$D$39:$D$782,СВЦЭМ!$A$39:$A$782,$A88,СВЦЭМ!$B$39:$B$782,Q$83)+'СЕТ СН'!$G$14+СВЦЭМ!$D$10+'СЕТ СН'!$G$6-'СЕТ СН'!$G$26</f>
        <v>1346.56222673</v>
      </c>
      <c r="R88" s="36">
        <f>SUMIFS(СВЦЭМ!$D$39:$D$782,СВЦЭМ!$A$39:$A$782,$A88,СВЦЭМ!$B$39:$B$782,R$83)+'СЕТ СН'!$G$14+СВЦЭМ!$D$10+'СЕТ СН'!$G$6-'СЕТ СН'!$G$26</f>
        <v>1289.09390532</v>
      </c>
      <c r="S88" s="36">
        <f>SUMIFS(СВЦЭМ!$D$39:$D$782,СВЦЭМ!$A$39:$A$782,$A88,СВЦЭМ!$B$39:$B$782,S$83)+'СЕТ СН'!$G$14+СВЦЭМ!$D$10+'СЕТ СН'!$G$6-'СЕТ СН'!$G$26</f>
        <v>1286.7864189699999</v>
      </c>
      <c r="T88" s="36">
        <f>SUMIFS(СВЦЭМ!$D$39:$D$782,СВЦЭМ!$A$39:$A$782,$A88,СВЦЭМ!$B$39:$B$782,T$83)+'СЕТ СН'!$G$14+СВЦЭМ!$D$10+'СЕТ СН'!$G$6-'СЕТ СН'!$G$26</f>
        <v>1274.1626705599999</v>
      </c>
      <c r="U88" s="36">
        <f>SUMIFS(СВЦЭМ!$D$39:$D$782,СВЦЭМ!$A$39:$A$782,$A88,СВЦЭМ!$B$39:$B$782,U$83)+'СЕТ СН'!$G$14+СВЦЭМ!$D$10+'СЕТ СН'!$G$6-'СЕТ СН'!$G$26</f>
        <v>1243.61887269</v>
      </c>
      <c r="V88" s="36">
        <f>SUMIFS(СВЦЭМ!$D$39:$D$782,СВЦЭМ!$A$39:$A$782,$A88,СВЦЭМ!$B$39:$B$782,V$83)+'СЕТ СН'!$G$14+СВЦЭМ!$D$10+'СЕТ СН'!$G$6-'СЕТ СН'!$G$26</f>
        <v>1221.2560685799999</v>
      </c>
      <c r="W88" s="36">
        <f>SUMIFS(СВЦЭМ!$D$39:$D$782,СВЦЭМ!$A$39:$A$782,$A88,СВЦЭМ!$B$39:$B$782,W$83)+'СЕТ СН'!$G$14+СВЦЭМ!$D$10+'СЕТ СН'!$G$6-'СЕТ СН'!$G$26</f>
        <v>1225.4495155999998</v>
      </c>
      <c r="X88" s="36">
        <f>SUMIFS(СВЦЭМ!$D$39:$D$782,СВЦЭМ!$A$39:$A$782,$A88,СВЦЭМ!$B$39:$B$782,X$83)+'СЕТ СН'!$G$14+СВЦЭМ!$D$10+'СЕТ СН'!$G$6-'СЕТ СН'!$G$26</f>
        <v>1224.0749370799999</v>
      </c>
      <c r="Y88" s="36">
        <f>SUMIFS(СВЦЭМ!$D$39:$D$782,СВЦЭМ!$A$39:$A$782,$A88,СВЦЭМ!$B$39:$B$782,Y$83)+'СЕТ СН'!$G$14+СВЦЭМ!$D$10+'СЕТ СН'!$G$6-'СЕТ СН'!$G$26</f>
        <v>1210.8580719199999</v>
      </c>
    </row>
    <row r="89" spans="1:27" ht="15.75" x14ac:dyDescent="0.2">
      <c r="A89" s="35">
        <f t="shared" si="2"/>
        <v>44353</v>
      </c>
      <c r="B89" s="36">
        <f>SUMIFS(СВЦЭМ!$D$39:$D$782,СВЦЭМ!$A$39:$A$782,$A89,СВЦЭМ!$B$39:$B$782,B$83)+'СЕТ СН'!$G$14+СВЦЭМ!$D$10+'СЕТ СН'!$G$6-'СЕТ СН'!$G$26</f>
        <v>1241.28595834</v>
      </c>
      <c r="C89" s="36">
        <f>SUMIFS(СВЦЭМ!$D$39:$D$782,СВЦЭМ!$A$39:$A$782,$A89,СВЦЭМ!$B$39:$B$782,C$83)+'СЕТ СН'!$G$14+СВЦЭМ!$D$10+'СЕТ СН'!$G$6-'СЕТ СН'!$G$26</f>
        <v>1265.69259081</v>
      </c>
      <c r="D89" s="36">
        <f>SUMIFS(СВЦЭМ!$D$39:$D$782,СВЦЭМ!$A$39:$A$782,$A89,СВЦЭМ!$B$39:$B$782,D$83)+'СЕТ СН'!$G$14+СВЦЭМ!$D$10+'СЕТ СН'!$G$6-'СЕТ СН'!$G$26</f>
        <v>1337.9776093400001</v>
      </c>
      <c r="E89" s="36">
        <f>SUMIFS(СВЦЭМ!$D$39:$D$782,СВЦЭМ!$A$39:$A$782,$A89,СВЦЭМ!$B$39:$B$782,E$83)+'СЕТ СН'!$G$14+СВЦЭМ!$D$10+'СЕТ СН'!$G$6-'СЕТ СН'!$G$26</f>
        <v>1352.0686599999999</v>
      </c>
      <c r="F89" s="36">
        <f>SUMIFS(СВЦЭМ!$D$39:$D$782,СВЦЭМ!$A$39:$A$782,$A89,СВЦЭМ!$B$39:$B$782,F$83)+'СЕТ СН'!$G$14+СВЦЭМ!$D$10+'СЕТ СН'!$G$6-'СЕТ СН'!$G$26</f>
        <v>1353.40589146</v>
      </c>
      <c r="G89" s="36">
        <f>SUMIFS(СВЦЭМ!$D$39:$D$782,СВЦЭМ!$A$39:$A$782,$A89,СВЦЭМ!$B$39:$B$782,G$83)+'СЕТ СН'!$G$14+СВЦЭМ!$D$10+'СЕТ СН'!$G$6-'СЕТ СН'!$G$26</f>
        <v>1352.6738083499999</v>
      </c>
      <c r="H89" s="36">
        <f>SUMIFS(СВЦЭМ!$D$39:$D$782,СВЦЭМ!$A$39:$A$782,$A89,СВЦЭМ!$B$39:$B$782,H$83)+'СЕТ СН'!$G$14+СВЦЭМ!$D$10+'СЕТ СН'!$G$6-'СЕТ СН'!$G$26</f>
        <v>1342.78240566</v>
      </c>
      <c r="I89" s="36">
        <f>SUMIFS(СВЦЭМ!$D$39:$D$782,СВЦЭМ!$A$39:$A$782,$A89,СВЦЭМ!$B$39:$B$782,I$83)+'СЕТ СН'!$G$14+СВЦЭМ!$D$10+'СЕТ СН'!$G$6-'СЕТ СН'!$G$26</f>
        <v>1251.04379892</v>
      </c>
      <c r="J89" s="36">
        <f>SUMIFS(СВЦЭМ!$D$39:$D$782,СВЦЭМ!$A$39:$A$782,$A89,СВЦЭМ!$B$39:$B$782,J$83)+'СЕТ СН'!$G$14+СВЦЭМ!$D$10+'СЕТ СН'!$G$6-'СЕТ СН'!$G$26</f>
        <v>1219.1006801799999</v>
      </c>
      <c r="K89" s="36">
        <f>SUMIFS(СВЦЭМ!$D$39:$D$782,СВЦЭМ!$A$39:$A$782,$A89,СВЦЭМ!$B$39:$B$782,K$83)+'СЕТ СН'!$G$14+СВЦЭМ!$D$10+'СЕТ СН'!$G$6-'СЕТ СН'!$G$26</f>
        <v>1241.5370042899999</v>
      </c>
      <c r="L89" s="36">
        <f>SUMIFS(СВЦЭМ!$D$39:$D$782,СВЦЭМ!$A$39:$A$782,$A89,СВЦЭМ!$B$39:$B$782,L$83)+'СЕТ СН'!$G$14+СВЦЭМ!$D$10+'СЕТ СН'!$G$6-'СЕТ СН'!$G$26</f>
        <v>1254.8534191200001</v>
      </c>
      <c r="M89" s="36">
        <f>SUMIFS(СВЦЭМ!$D$39:$D$782,СВЦЭМ!$A$39:$A$782,$A89,СВЦЭМ!$B$39:$B$782,M$83)+'СЕТ СН'!$G$14+СВЦЭМ!$D$10+'СЕТ СН'!$G$6-'СЕТ СН'!$G$26</f>
        <v>1271.1722957299999</v>
      </c>
      <c r="N89" s="36">
        <f>SUMIFS(СВЦЭМ!$D$39:$D$782,СВЦЭМ!$A$39:$A$782,$A89,СВЦЭМ!$B$39:$B$782,N$83)+'СЕТ СН'!$G$14+СВЦЭМ!$D$10+'СЕТ СН'!$G$6-'СЕТ СН'!$G$26</f>
        <v>1304.79989258</v>
      </c>
      <c r="O89" s="36">
        <f>SUMIFS(СВЦЭМ!$D$39:$D$782,СВЦЭМ!$A$39:$A$782,$A89,СВЦЭМ!$B$39:$B$782,O$83)+'СЕТ СН'!$G$14+СВЦЭМ!$D$10+'СЕТ СН'!$G$6-'СЕТ СН'!$G$26</f>
        <v>1330.6874503099998</v>
      </c>
      <c r="P89" s="36">
        <f>SUMIFS(СВЦЭМ!$D$39:$D$782,СВЦЭМ!$A$39:$A$782,$A89,СВЦЭМ!$B$39:$B$782,P$83)+'СЕТ СН'!$G$14+СВЦЭМ!$D$10+'СЕТ СН'!$G$6-'СЕТ СН'!$G$26</f>
        <v>1332.54385869</v>
      </c>
      <c r="Q89" s="36">
        <f>SUMIFS(СВЦЭМ!$D$39:$D$782,СВЦЭМ!$A$39:$A$782,$A89,СВЦЭМ!$B$39:$B$782,Q$83)+'СЕТ СН'!$G$14+СВЦЭМ!$D$10+'СЕТ СН'!$G$6-'СЕТ СН'!$G$26</f>
        <v>1333.15879948</v>
      </c>
      <c r="R89" s="36">
        <f>SUMIFS(СВЦЭМ!$D$39:$D$782,СВЦЭМ!$A$39:$A$782,$A89,СВЦЭМ!$B$39:$B$782,R$83)+'СЕТ СН'!$G$14+СВЦЭМ!$D$10+'СЕТ СН'!$G$6-'СЕТ СН'!$G$26</f>
        <v>1286.57694838</v>
      </c>
      <c r="S89" s="36">
        <f>SUMIFS(СВЦЭМ!$D$39:$D$782,СВЦЭМ!$A$39:$A$782,$A89,СВЦЭМ!$B$39:$B$782,S$83)+'СЕТ СН'!$G$14+СВЦЭМ!$D$10+'СЕТ СН'!$G$6-'СЕТ СН'!$G$26</f>
        <v>1256.7596775900001</v>
      </c>
      <c r="T89" s="36">
        <f>SUMIFS(СВЦЭМ!$D$39:$D$782,СВЦЭМ!$A$39:$A$782,$A89,СВЦЭМ!$B$39:$B$782,T$83)+'СЕТ СН'!$G$14+СВЦЭМ!$D$10+'СЕТ СН'!$G$6-'СЕТ СН'!$G$26</f>
        <v>1238.91560334</v>
      </c>
      <c r="U89" s="36">
        <f>SUMIFS(СВЦЭМ!$D$39:$D$782,СВЦЭМ!$A$39:$A$782,$A89,СВЦЭМ!$B$39:$B$782,U$83)+'СЕТ СН'!$G$14+СВЦЭМ!$D$10+'СЕТ СН'!$G$6-'СЕТ СН'!$G$26</f>
        <v>1237.10412423</v>
      </c>
      <c r="V89" s="36">
        <f>SUMIFS(СВЦЭМ!$D$39:$D$782,СВЦЭМ!$A$39:$A$782,$A89,СВЦЭМ!$B$39:$B$782,V$83)+'СЕТ СН'!$G$14+СВЦЭМ!$D$10+'СЕТ СН'!$G$6-'СЕТ СН'!$G$26</f>
        <v>1239.18478695</v>
      </c>
      <c r="W89" s="36">
        <f>SUMIFS(СВЦЭМ!$D$39:$D$782,СВЦЭМ!$A$39:$A$782,$A89,СВЦЭМ!$B$39:$B$782,W$83)+'СЕТ СН'!$G$14+СВЦЭМ!$D$10+'СЕТ СН'!$G$6-'СЕТ СН'!$G$26</f>
        <v>1259.7595207899999</v>
      </c>
      <c r="X89" s="36">
        <f>SUMIFS(СВЦЭМ!$D$39:$D$782,СВЦЭМ!$A$39:$A$782,$A89,СВЦЭМ!$B$39:$B$782,X$83)+'СЕТ СН'!$G$14+СВЦЭМ!$D$10+'СЕТ СН'!$G$6-'СЕТ СН'!$G$26</f>
        <v>1253.3269957799998</v>
      </c>
      <c r="Y89" s="36">
        <f>SUMIFS(СВЦЭМ!$D$39:$D$782,СВЦЭМ!$A$39:$A$782,$A89,СВЦЭМ!$B$39:$B$782,Y$83)+'СЕТ СН'!$G$14+СВЦЭМ!$D$10+'СЕТ СН'!$G$6-'СЕТ СН'!$G$26</f>
        <v>1223.97921716</v>
      </c>
    </row>
    <row r="90" spans="1:27" ht="15.75" x14ac:dyDescent="0.2">
      <c r="A90" s="35">
        <f t="shared" si="2"/>
        <v>44354</v>
      </c>
      <c r="B90" s="36">
        <f>SUMIFS(СВЦЭМ!$D$39:$D$782,СВЦЭМ!$A$39:$A$782,$A90,СВЦЭМ!$B$39:$B$782,B$83)+'СЕТ СН'!$G$14+СВЦЭМ!$D$10+'СЕТ СН'!$G$6-'СЕТ СН'!$G$26</f>
        <v>1205.31311592</v>
      </c>
      <c r="C90" s="36">
        <f>SUMIFS(СВЦЭМ!$D$39:$D$782,СВЦЭМ!$A$39:$A$782,$A90,СВЦЭМ!$B$39:$B$782,C$83)+'СЕТ СН'!$G$14+СВЦЭМ!$D$10+'СЕТ СН'!$G$6-'СЕТ СН'!$G$26</f>
        <v>1271.07074227</v>
      </c>
      <c r="D90" s="36">
        <f>SUMIFS(СВЦЭМ!$D$39:$D$782,СВЦЭМ!$A$39:$A$782,$A90,СВЦЭМ!$B$39:$B$782,D$83)+'СЕТ СН'!$G$14+СВЦЭМ!$D$10+'СЕТ СН'!$G$6-'СЕТ СН'!$G$26</f>
        <v>1344.2239450900001</v>
      </c>
      <c r="E90" s="36">
        <f>SUMIFS(СВЦЭМ!$D$39:$D$782,СВЦЭМ!$A$39:$A$782,$A90,СВЦЭМ!$B$39:$B$782,E$83)+'СЕТ СН'!$G$14+СВЦЭМ!$D$10+'СЕТ СН'!$G$6-'СЕТ СН'!$G$26</f>
        <v>1363.68512119</v>
      </c>
      <c r="F90" s="36">
        <f>SUMIFS(СВЦЭМ!$D$39:$D$782,СВЦЭМ!$A$39:$A$782,$A90,СВЦЭМ!$B$39:$B$782,F$83)+'СЕТ СН'!$G$14+СВЦЭМ!$D$10+'СЕТ СН'!$G$6-'СЕТ СН'!$G$26</f>
        <v>1363.1505816499998</v>
      </c>
      <c r="G90" s="36">
        <f>SUMIFS(СВЦЭМ!$D$39:$D$782,СВЦЭМ!$A$39:$A$782,$A90,СВЦЭМ!$B$39:$B$782,G$83)+'СЕТ СН'!$G$14+СВЦЭМ!$D$10+'СЕТ СН'!$G$6-'СЕТ СН'!$G$26</f>
        <v>1350.88934354</v>
      </c>
      <c r="H90" s="36">
        <f>SUMIFS(СВЦЭМ!$D$39:$D$782,СВЦЭМ!$A$39:$A$782,$A90,СВЦЭМ!$B$39:$B$782,H$83)+'СЕТ СН'!$G$14+СВЦЭМ!$D$10+'СЕТ СН'!$G$6-'СЕТ СН'!$G$26</f>
        <v>1323.34379085</v>
      </c>
      <c r="I90" s="36">
        <f>SUMIFS(СВЦЭМ!$D$39:$D$782,СВЦЭМ!$A$39:$A$782,$A90,СВЦЭМ!$B$39:$B$782,I$83)+'СЕТ СН'!$G$14+СВЦЭМ!$D$10+'СЕТ СН'!$G$6-'СЕТ СН'!$G$26</f>
        <v>1241.4316059</v>
      </c>
      <c r="J90" s="36">
        <f>SUMIFS(СВЦЭМ!$D$39:$D$782,СВЦЭМ!$A$39:$A$782,$A90,СВЦЭМ!$B$39:$B$782,J$83)+'СЕТ СН'!$G$14+СВЦЭМ!$D$10+'СЕТ СН'!$G$6-'СЕТ СН'!$G$26</f>
        <v>1241.2484018999999</v>
      </c>
      <c r="K90" s="36">
        <f>SUMIFS(СВЦЭМ!$D$39:$D$782,СВЦЭМ!$A$39:$A$782,$A90,СВЦЭМ!$B$39:$B$782,K$83)+'СЕТ СН'!$G$14+СВЦЭМ!$D$10+'СЕТ СН'!$G$6-'СЕТ СН'!$G$26</f>
        <v>1267.3124057599998</v>
      </c>
      <c r="L90" s="36">
        <f>SUMIFS(СВЦЭМ!$D$39:$D$782,СВЦЭМ!$A$39:$A$782,$A90,СВЦЭМ!$B$39:$B$782,L$83)+'СЕТ СН'!$G$14+СВЦЭМ!$D$10+'СЕТ СН'!$G$6-'СЕТ СН'!$G$26</f>
        <v>1279.55766322</v>
      </c>
      <c r="M90" s="36">
        <f>SUMIFS(СВЦЭМ!$D$39:$D$782,СВЦЭМ!$A$39:$A$782,$A90,СВЦЭМ!$B$39:$B$782,M$83)+'СЕТ СН'!$G$14+СВЦЭМ!$D$10+'СЕТ СН'!$G$6-'СЕТ СН'!$G$26</f>
        <v>1266.2678783299998</v>
      </c>
      <c r="N90" s="36">
        <f>SUMIFS(СВЦЭМ!$D$39:$D$782,СВЦЭМ!$A$39:$A$782,$A90,СВЦЭМ!$B$39:$B$782,N$83)+'СЕТ СН'!$G$14+СВЦЭМ!$D$10+'СЕТ СН'!$G$6-'СЕТ СН'!$G$26</f>
        <v>1291.2158485699999</v>
      </c>
      <c r="O90" s="36">
        <f>SUMIFS(СВЦЭМ!$D$39:$D$782,СВЦЭМ!$A$39:$A$782,$A90,СВЦЭМ!$B$39:$B$782,O$83)+'СЕТ СН'!$G$14+СВЦЭМ!$D$10+'СЕТ СН'!$G$6-'СЕТ СН'!$G$26</f>
        <v>1329.85575369</v>
      </c>
      <c r="P90" s="36">
        <f>SUMIFS(СВЦЭМ!$D$39:$D$782,СВЦЭМ!$A$39:$A$782,$A90,СВЦЭМ!$B$39:$B$782,P$83)+'СЕТ СН'!$G$14+СВЦЭМ!$D$10+'СЕТ СН'!$G$6-'СЕТ СН'!$G$26</f>
        <v>1339.8516615399999</v>
      </c>
      <c r="Q90" s="36">
        <f>SUMIFS(СВЦЭМ!$D$39:$D$782,СВЦЭМ!$A$39:$A$782,$A90,СВЦЭМ!$B$39:$B$782,Q$83)+'СЕТ СН'!$G$14+СВЦЭМ!$D$10+'СЕТ СН'!$G$6-'СЕТ СН'!$G$26</f>
        <v>1344.48892643</v>
      </c>
      <c r="R90" s="36">
        <f>SUMIFS(СВЦЭМ!$D$39:$D$782,СВЦЭМ!$A$39:$A$782,$A90,СВЦЭМ!$B$39:$B$782,R$83)+'СЕТ СН'!$G$14+СВЦЭМ!$D$10+'СЕТ СН'!$G$6-'СЕТ СН'!$G$26</f>
        <v>1287.2715295799999</v>
      </c>
      <c r="S90" s="36">
        <f>SUMIFS(СВЦЭМ!$D$39:$D$782,СВЦЭМ!$A$39:$A$782,$A90,СВЦЭМ!$B$39:$B$782,S$83)+'СЕТ СН'!$G$14+СВЦЭМ!$D$10+'СЕТ СН'!$G$6-'СЕТ СН'!$G$26</f>
        <v>1242.17855399</v>
      </c>
      <c r="T90" s="36">
        <f>SUMIFS(СВЦЭМ!$D$39:$D$782,СВЦЭМ!$A$39:$A$782,$A90,СВЦЭМ!$B$39:$B$782,T$83)+'СЕТ СН'!$G$14+СВЦЭМ!$D$10+'СЕТ СН'!$G$6-'СЕТ СН'!$G$26</f>
        <v>1248.5315293899998</v>
      </c>
      <c r="U90" s="36">
        <f>SUMIFS(СВЦЭМ!$D$39:$D$782,СВЦЭМ!$A$39:$A$782,$A90,СВЦЭМ!$B$39:$B$782,U$83)+'СЕТ СН'!$G$14+СВЦЭМ!$D$10+'СЕТ СН'!$G$6-'СЕТ СН'!$G$26</f>
        <v>1260.71992129</v>
      </c>
      <c r="V90" s="36">
        <f>SUMIFS(СВЦЭМ!$D$39:$D$782,СВЦЭМ!$A$39:$A$782,$A90,СВЦЭМ!$B$39:$B$782,V$83)+'СЕТ СН'!$G$14+СВЦЭМ!$D$10+'СЕТ СН'!$G$6-'СЕТ СН'!$G$26</f>
        <v>1279.0398567100001</v>
      </c>
      <c r="W90" s="36">
        <f>SUMIFS(СВЦЭМ!$D$39:$D$782,СВЦЭМ!$A$39:$A$782,$A90,СВЦЭМ!$B$39:$B$782,W$83)+'СЕТ СН'!$G$14+СВЦЭМ!$D$10+'СЕТ СН'!$G$6-'СЕТ СН'!$G$26</f>
        <v>1296.4347830500001</v>
      </c>
      <c r="X90" s="36">
        <f>SUMIFS(СВЦЭМ!$D$39:$D$782,СВЦЭМ!$A$39:$A$782,$A90,СВЦЭМ!$B$39:$B$782,X$83)+'СЕТ СН'!$G$14+СВЦЭМ!$D$10+'СЕТ СН'!$G$6-'СЕТ СН'!$G$26</f>
        <v>1282.6835827800001</v>
      </c>
      <c r="Y90" s="36">
        <f>SUMIFS(СВЦЭМ!$D$39:$D$782,СВЦЭМ!$A$39:$A$782,$A90,СВЦЭМ!$B$39:$B$782,Y$83)+'СЕТ СН'!$G$14+СВЦЭМ!$D$10+'СЕТ СН'!$G$6-'СЕТ СН'!$G$26</f>
        <v>1205.7959319399999</v>
      </c>
    </row>
    <row r="91" spans="1:27" ht="15.75" x14ac:dyDescent="0.2">
      <c r="A91" s="35">
        <f t="shared" si="2"/>
        <v>44355</v>
      </c>
      <c r="B91" s="36">
        <f>SUMIFS(СВЦЭМ!$D$39:$D$782,СВЦЭМ!$A$39:$A$782,$A91,СВЦЭМ!$B$39:$B$782,B$83)+'СЕТ СН'!$G$14+СВЦЭМ!$D$10+'СЕТ СН'!$G$6-'СЕТ СН'!$G$26</f>
        <v>1189.14046336</v>
      </c>
      <c r="C91" s="36">
        <f>SUMIFS(СВЦЭМ!$D$39:$D$782,СВЦЭМ!$A$39:$A$782,$A91,СВЦЭМ!$B$39:$B$782,C$83)+'СЕТ СН'!$G$14+СВЦЭМ!$D$10+'СЕТ СН'!$G$6-'СЕТ СН'!$G$26</f>
        <v>1264.6136211799999</v>
      </c>
      <c r="D91" s="36">
        <f>SUMIFS(СВЦЭМ!$D$39:$D$782,СВЦЭМ!$A$39:$A$782,$A91,СВЦЭМ!$B$39:$B$782,D$83)+'СЕТ СН'!$G$14+СВЦЭМ!$D$10+'СЕТ СН'!$G$6-'СЕТ СН'!$G$26</f>
        <v>1345.11127842</v>
      </c>
      <c r="E91" s="36">
        <f>SUMIFS(СВЦЭМ!$D$39:$D$782,СВЦЭМ!$A$39:$A$782,$A91,СВЦЭМ!$B$39:$B$782,E$83)+'СЕТ СН'!$G$14+СВЦЭМ!$D$10+'СЕТ СН'!$G$6-'СЕТ СН'!$G$26</f>
        <v>1360.9486872699999</v>
      </c>
      <c r="F91" s="36">
        <f>SUMIFS(СВЦЭМ!$D$39:$D$782,СВЦЭМ!$A$39:$A$782,$A91,СВЦЭМ!$B$39:$B$782,F$83)+'СЕТ СН'!$G$14+СВЦЭМ!$D$10+'СЕТ СН'!$G$6-'СЕТ СН'!$G$26</f>
        <v>1357.9313978</v>
      </c>
      <c r="G91" s="36">
        <f>SUMIFS(СВЦЭМ!$D$39:$D$782,СВЦЭМ!$A$39:$A$782,$A91,СВЦЭМ!$B$39:$B$782,G$83)+'СЕТ СН'!$G$14+СВЦЭМ!$D$10+'СЕТ СН'!$G$6-'СЕТ СН'!$G$26</f>
        <v>1348.06911135</v>
      </c>
      <c r="H91" s="36">
        <f>SUMIFS(СВЦЭМ!$D$39:$D$782,СВЦЭМ!$A$39:$A$782,$A91,СВЦЭМ!$B$39:$B$782,H$83)+'СЕТ СН'!$G$14+СВЦЭМ!$D$10+'СЕТ СН'!$G$6-'СЕТ СН'!$G$26</f>
        <v>1301.59344448</v>
      </c>
      <c r="I91" s="36">
        <f>SUMIFS(СВЦЭМ!$D$39:$D$782,СВЦЭМ!$A$39:$A$782,$A91,СВЦЭМ!$B$39:$B$782,I$83)+'СЕТ СН'!$G$14+СВЦЭМ!$D$10+'СЕТ СН'!$G$6-'СЕТ СН'!$G$26</f>
        <v>1220.1204556499999</v>
      </c>
      <c r="J91" s="36">
        <f>SUMIFS(СВЦЭМ!$D$39:$D$782,СВЦЭМ!$A$39:$A$782,$A91,СВЦЭМ!$B$39:$B$782,J$83)+'СЕТ СН'!$G$14+СВЦЭМ!$D$10+'СЕТ СН'!$G$6-'СЕТ СН'!$G$26</f>
        <v>1199.3833210799999</v>
      </c>
      <c r="K91" s="36">
        <f>SUMIFS(СВЦЭМ!$D$39:$D$782,СВЦЭМ!$A$39:$A$782,$A91,СВЦЭМ!$B$39:$B$782,K$83)+'СЕТ СН'!$G$14+СВЦЭМ!$D$10+'СЕТ СН'!$G$6-'СЕТ СН'!$G$26</f>
        <v>1201.6050327099999</v>
      </c>
      <c r="L91" s="36">
        <f>SUMIFS(СВЦЭМ!$D$39:$D$782,СВЦЭМ!$A$39:$A$782,$A91,СВЦЭМ!$B$39:$B$782,L$83)+'СЕТ СН'!$G$14+СВЦЭМ!$D$10+'СЕТ СН'!$G$6-'СЕТ СН'!$G$26</f>
        <v>1201.3446506400001</v>
      </c>
      <c r="M91" s="36">
        <f>SUMIFS(СВЦЭМ!$D$39:$D$782,СВЦЭМ!$A$39:$A$782,$A91,СВЦЭМ!$B$39:$B$782,M$83)+'СЕТ СН'!$G$14+СВЦЭМ!$D$10+'СЕТ СН'!$G$6-'СЕТ СН'!$G$26</f>
        <v>1211.7490311000001</v>
      </c>
      <c r="N91" s="36">
        <f>SUMIFS(СВЦЭМ!$D$39:$D$782,СВЦЭМ!$A$39:$A$782,$A91,СВЦЭМ!$B$39:$B$782,N$83)+'СЕТ СН'!$G$14+СВЦЭМ!$D$10+'СЕТ СН'!$G$6-'СЕТ СН'!$G$26</f>
        <v>1256.20927089</v>
      </c>
      <c r="O91" s="36">
        <f>SUMIFS(СВЦЭМ!$D$39:$D$782,СВЦЭМ!$A$39:$A$782,$A91,СВЦЭМ!$B$39:$B$782,O$83)+'СЕТ СН'!$G$14+СВЦЭМ!$D$10+'СЕТ СН'!$G$6-'СЕТ СН'!$G$26</f>
        <v>1301.86823304</v>
      </c>
      <c r="P91" s="36">
        <f>SUMIFS(СВЦЭМ!$D$39:$D$782,СВЦЭМ!$A$39:$A$782,$A91,СВЦЭМ!$B$39:$B$782,P$83)+'СЕТ СН'!$G$14+СВЦЭМ!$D$10+'СЕТ СН'!$G$6-'СЕТ СН'!$G$26</f>
        <v>1306.6857555500001</v>
      </c>
      <c r="Q91" s="36">
        <f>SUMIFS(СВЦЭМ!$D$39:$D$782,СВЦЭМ!$A$39:$A$782,$A91,СВЦЭМ!$B$39:$B$782,Q$83)+'СЕТ СН'!$G$14+СВЦЭМ!$D$10+'СЕТ СН'!$G$6-'СЕТ СН'!$G$26</f>
        <v>1308.090087</v>
      </c>
      <c r="R91" s="36">
        <f>SUMIFS(СВЦЭМ!$D$39:$D$782,СВЦЭМ!$A$39:$A$782,$A91,СВЦЭМ!$B$39:$B$782,R$83)+'СЕТ СН'!$G$14+СВЦЭМ!$D$10+'СЕТ СН'!$G$6-'СЕТ СН'!$G$26</f>
        <v>1256.3949314199999</v>
      </c>
      <c r="S91" s="36">
        <f>SUMIFS(СВЦЭМ!$D$39:$D$782,СВЦЭМ!$A$39:$A$782,$A91,СВЦЭМ!$B$39:$B$782,S$83)+'СЕТ СН'!$G$14+СВЦЭМ!$D$10+'СЕТ СН'!$G$6-'СЕТ СН'!$G$26</f>
        <v>1201.8786347599998</v>
      </c>
      <c r="T91" s="36">
        <f>SUMIFS(СВЦЭМ!$D$39:$D$782,СВЦЭМ!$A$39:$A$782,$A91,СВЦЭМ!$B$39:$B$782,T$83)+'СЕТ СН'!$G$14+СВЦЭМ!$D$10+'СЕТ СН'!$G$6-'СЕТ СН'!$G$26</f>
        <v>1183.2272659299999</v>
      </c>
      <c r="U91" s="36">
        <f>SUMIFS(СВЦЭМ!$D$39:$D$782,СВЦЭМ!$A$39:$A$782,$A91,СВЦЭМ!$B$39:$B$782,U$83)+'СЕТ СН'!$G$14+СВЦЭМ!$D$10+'СЕТ СН'!$G$6-'СЕТ СН'!$G$26</f>
        <v>1176.06435111</v>
      </c>
      <c r="V91" s="36">
        <f>SUMIFS(СВЦЭМ!$D$39:$D$782,СВЦЭМ!$A$39:$A$782,$A91,СВЦЭМ!$B$39:$B$782,V$83)+'СЕТ СН'!$G$14+СВЦЭМ!$D$10+'СЕТ СН'!$G$6-'СЕТ СН'!$G$26</f>
        <v>1174.6962731200001</v>
      </c>
      <c r="W91" s="36">
        <f>SUMIFS(СВЦЭМ!$D$39:$D$782,СВЦЭМ!$A$39:$A$782,$A91,СВЦЭМ!$B$39:$B$782,W$83)+'СЕТ СН'!$G$14+СВЦЭМ!$D$10+'СЕТ СН'!$G$6-'СЕТ СН'!$G$26</f>
        <v>1192.5401087599998</v>
      </c>
      <c r="X91" s="36">
        <f>SUMIFS(СВЦЭМ!$D$39:$D$782,СВЦЭМ!$A$39:$A$782,$A91,СВЦЭМ!$B$39:$B$782,X$83)+'СЕТ СН'!$G$14+СВЦЭМ!$D$10+'СЕТ СН'!$G$6-'СЕТ СН'!$G$26</f>
        <v>1177.6645875899999</v>
      </c>
      <c r="Y91" s="36">
        <f>SUMIFS(СВЦЭМ!$D$39:$D$782,СВЦЭМ!$A$39:$A$782,$A91,СВЦЭМ!$B$39:$B$782,Y$83)+'СЕТ СН'!$G$14+СВЦЭМ!$D$10+'СЕТ СН'!$G$6-'СЕТ СН'!$G$26</f>
        <v>1163.0513992799999</v>
      </c>
    </row>
    <row r="92" spans="1:27" ht="15.75" x14ac:dyDescent="0.2">
      <c r="A92" s="35">
        <f t="shared" si="2"/>
        <v>44356</v>
      </c>
      <c r="B92" s="36">
        <f>SUMIFS(СВЦЭМ!$D$39:$D$782,СВЦЭМ!$A$39:$A$782,$A92,СВЦЭМ!$B$39:$B$782,B$83)+'СЕТ СН'!$G$14+СВЦЭМ!$D$10+'СЕТ СН'!$G$6-'СЕТ СН'!$G$26</f>
        <v>1204.0984882799999</v>
      </c>
      <c r="C92" s="36">
        <f>SUMIFS(СВЦЭМ!$D$39:$D$782,СВЦЭМ!$A$39:$A$782,$A92,СВЦЭМ!$B$39:$B$782,C$83)+'СЕТ СН'!$G$14+СВЦЭМ!$D$10+'СЕТ СН'!$G$6-'СЕТ СН'!$G$26</f>
        <v>1273.7832783700001</v>
      </c>
      <c r="D92" s="36">
        <f>SUMIFS(СВЦЭМ!$D$39:$D$782,СВЦЭМ!$A$39:$A$782,$A92,СВЦЭМ!$B$39:$B$782,D$83)+'СЕТ СН'!$G$14+СВЦЭМ!$D$10+'СЕТ СН'!$G$6-'СЕТ СН'!$G$26</f>
        <v>1341.86584462</v>
      </c>
      <c r="E92" s="36">
        <f>SUMIFS(СВЦЭМ!$D$39:$D$782,СВЦЭМ!$A$39:$A$782,$A92,СВЦЭМ!$B$39:$B$782,E$83)+'СЕТ СН'!$G$14+СВЦЭМ!$D$10+'СЕТ СН'!$G$6-'СЕТ СН'!$G$26</f>
        <v>1351.63278315</v>
      </c>
      <c r="F92" s="36">
        <f>SUMIFS(СВЦЭМ!$D$39:$D$782,СВЦЭМ!$A$39:$A$782,$A92,СВЦЭМ!$B$39:$B$782,F$83)+'СЕТ СН'!$G$14+СВЦЭМ!$D$10+'СЕТ СН'!$G$6-'СЕТ СН'!$G$26</f>
        <v>1351.71377491</v>
      </c>
      <c r="G92" s="36">
        <f>SUMIFS(СВЦЭМ!$D$39:$D$782,СВЦЭМ!$A$39:$A$782,$A92,СВЦЭМ!$B$39:$B$782,G$83)+'СЕТ СН'!$G$14+СВЦЭМ!$D$10+'СЕТ СН'!$G$6-'СЕТ СН'!$G$26</f>
        <v>1337.06451799</v>
      </c>
      <c r="H92" s="36">
        <f>SUMIFS(СВЦЭМ!$D$39:$D$782,СВЦЭМ!$A$39:$A$782,$A92,СВЦЭМ!$B$39:$B$782,H$83)+'СЕТ СН'!$G$14+СВЦЭМ!$D$10+'СЕТ СН'!$G$6-'СЕТ СН'!$G$26</f>
        <v>1299.1943649599998</v>
      </c>
      <c r="I92" s="36">
        <f>SUMIFS(СВЦЭМ!$D$39:$D$782,СВЦЭМ!$A$39:$A$782,$A92,СВЦЭМ!$B$39:$B$782,I$83)+'СЕТ СН'!$G$14+СВЦЭМ!$D$10+'СЕТ СН'!$G$6-'СЕТ СН'!$G$26</f>
        <v>1220.0625677600001</v>
      </c>
      <c r="J92" s="36">
        <f>SUMIFS(СВЦЭМ!$D$39:$D$782,СВЦЭМ!$A$39:$A$782,$A92,СВЦЭМ!$B$39:$B$782,J$83)+'СЕТ СН'!$G$14+СВЦЭМ!$D$10+'СЕТ СН'!$G$6-'СЕТ СН'!$G$26</f>
        <v>1204.0942648</v>
      </c>
      <c r="K92" s="36">
        <f>SUMIFS(СВЦЭМ!$D$39:$D$782,СВЦЭМ!$A$39:$A$782,$A92,СВЦЭМ!$B$39:$B$782,K$83)+'СЕТ СН'!$G$14+СВЦЭМ!$D$10+'СЕТ СН'!$G$6-'СЕТ СН'!$G$26</f>
        <v>1211.18364043</v>
      </c>
      <c r="L92" s="36">
        <f>SUMIFS(СВЦЭМ!$D$39:$D$782,СВЦЭМ!$A$39:$A$782,$A92,СВЦЭМ!$B$39:$B$782,L$83)+'СЕТ СН'!$G$14+СВЦЭМ!$D$10+'СЕТ СН'!$G$6-'СЕТ СН'!$G$26</f>
        <v>1216.1241509699998</v>
      </c>
      <c r="M92" s="36">
        <f>SUMIFS(СВЦЭМ!$D$39:$D$782,СВЦЭМ!$A$39:$A$782,$A92,СВЦЭМ!$B$39:$B$782,M$83)+'СЕТ СН'!$G$14+СВЦЭМ!$D$10+'СЕТ СН'!$G$6-'СЕТ СН'!$G$26</f>
        <v>1226.1183403599998</v>
      </c>
      <c r="N92" s="36">
        <f>SUMIFS(СВЦЭМ!$D$39:$D$782,СВЦЭМ!$A$39:$A$782,$A92,СВЦЭМ!$B$39:$B$782,N$83)+'СЕТ СН'!$G$14+СВЦЭМ!$D$10+'СЕТ СН'!$G$6-'СЕТ СН'!$G$26</f>
        <v>1267.28465824</v>
      </c>
      <c r="O92" s="36">
        <f>SUMIFS(СВЦЭМ!$D$39:$D$782,СВЦЭМ!$A$39:$A$782,$A92,СВЦЭМ!$B$39:$B$782,O$83)+'СЕТ СН'!$G$14+СВЦЭМ!$D$10+'СЕТ СН'!$G$6-'СЕТ СН'!$G$26</f>
        <v>1323.85003751</v>
      </c>
      <c r="P92" s="36">
        <f>SUMIFS(СВЦЭМ!$D$39:$D$782,СВЦЭМ!$A$39:$A$782,$A92,СВЦЭМ!$B$39:$B$782,P$83)+'СЕТ СН'!$G$14+СВЦЭМ!$D$10+'СЕТ СН'!$G$6-'СЕТ СН'!$G$26</f>
        <v>1322.47451742</v>
      </c>
      <c r="Q92" s="36">
        <f>SUMIFS(СВЦЭМ!$D$39:$D$782,СВЦЭМ!$A$39:$A$782,$A92,СВЦЭМ!$B$39:$B$782,Q$83)+'СЕТ СН'!$G$14+СВЦЭМ!$D$10+'СЕТ СН'!$G$6-'СЕТ СН'!$G$26</f>
        <v>1314.3546023899999</v>
      </c>
      <c r="R92" s="36">
        <f>SUMIFS(СВЦЭМ!$D$39:$D$782,СВЦЭМ!$A$39:$A$782,$A92,СВЦЭМ!$B$39:$B$782,R$83)+'СЕТ СН'!$G$14+СВЦЭМ!$D$10+'СЕТ СН'!$G$6-'СЕТ СН'!$G$26</f>
        <v>1260.1417477800001</v>
      </c>
      <c r="S92" s="36">
        <f>SUMIFS(СВЦЭМ!$D$39:$D$782,СВЦЭМ!$A$39:$A$782,$A92,СВЦЭМ!$B$39:$B$782,S$83)+'СЕТ СН'!$G$14+СВЦЭМ!$D$10+'СЕТ СН'!$G$6-'СЕТ СН'!$G$26</f>
        <v>1201.9662670299999</v>
      </c>
      <c r="T92" s="36">
        <f>SUMIFS(СВЦЭМ!$D$39:$D$782,СВЦЭМ!$A$39:$A$782,$A92,СВЦЭМ!$B$39:$B$782,T$83)+'СЕТ СН'!$G$14+СВЦЭМ!$D$10+'СЕТ СН'!$G$6-'СЕТ СН'!$G$26</f>
        <v>1183.7749976999999</v>
      </c>
      <c r="U92" s="36">
        <f>SUMIFS(СВЦЭМ!$D$39:$D$782,СВЦЭМ!$A$39:$A$782,$A92,СВЦЭМ!$B$39:$B$782,U$83)+'СЕТ СН'!$G$14+СВЦЭМ!$D$10+'СЕТ СН'!$G$6-'СЕТ СН'!$G$26</f>
        <v>1167.4309519200001</v>
      </c>
      <c r="V92" s="36">
        <f>SUMIFS(СВЦЭМ!$D$39:$D$782,СВЦЭМ!$A$39:$A$782,$A92,СВЦЭМ!$B$39:$B$782,V$83)+'СЕТ СН'!$G$14+СВЦЭМ!$D$10+'СЕТ СН'!$G$6-'СЕТ СН'!$G$26</f>
        <v>1171.3428855299999</v>
      </c>
      <c r="W92" s="36">
        <f>SUMIFS(СВЦЭМ!$D$39:$D$782,СВЦЭМ!$A$39:$A$782,$A92,СВЦЭМ!$B$39:$B$782,W$83)+'СЕТ СН'!$G$14+СВЦЭМ!$D$10+'СЕТ СН'!$G$6-'СЕТ СН'!$G$26</f>
        <v>1186.4574897799998</v>
      </c>
      <c r="X92" s="36">
        <f>SUMIFS(СВЦЭМ!$D$39:$D$782,СВЦЭМ!$A$39:$A$782,$A92,СВЦЭМ!$B$39:$B$782,X$83)+'СЕТ СН'!$G$14+СВЦЭМ!$D$10+'СЕТ СН'!$G$6-'СЕТ СН'!$G$26</f>
        <v>1177.80105381</v>
      </c>
      <c r="Y92" s="36">
        <f>SUMIFS(СВЦЭМ!$D$39:$D$782,СВЦЭМ!$A$39:$A$782,$A92,СВЦЭМ!$B$39:$B$782,Y$83)+'СЕТ СН'!$G$14+СВЦЭМ!$D$10+'СЕТ СН'!$G$6-'СЕТ СН'!$G$26</f>
        <v>1155.62899812</v>
      </c>
    </row>
    <row r="93" spans="1:27" ht="15.75" x14ac:dyDescent="0.2">
      <c r="A93" s="35">
        <f t="shared" si="2"/>
        <v>44357</v>
      </c>
      <c r="B93" s="36">
        <f>SUMIFS(СВЦЭМ!$D$39:$D$782,СВЦЭМ!$A$39:$A$782,$A93,СВЦЭМ!$B$39:$B$782,B$83)+'СЕТ СН'!$G$14+СВЦЭМ!$D$10+'СЕТ СН'!$G$6-'СЕТ СН'!$G$26</f>
        <v>1159.59399351</v>
      </c>
      <c r="C93" s="36">
        <f>SUMIFS(СВЦЭМ!$D$39:$D$782,СВЦЭМ!$A$39:$A$782,$A93,СВЦЭМ!$B$39:$B$782,C$83)+'СЕТ СН'!$G$14+СВЦЭМ!$D$10+'СЕТ СН'!$G$6-'СЕТ СН'!$G$26</f>
        <v>1213.6704015199998</v>
      </c>
      <c r="D93" s="36">
        <f>SUMIFS(СВЦЭМ!$D$39:$D$782,СВЦЭМ!$A$39:$A$782,$A93,СВЦЭМ!$B$39:$B$782,D$83)+'СЕТ СН'!$G$14+СВЦЭМ!$D$10+'СЕТ СН'!$G$6-'СЕТ СН'!$G$26</f>
        <v>1275.1467603999999</v>
      </c>
      <c r="E93" s="36">
        <f>SUMIFS(СВЦЭМ!$D$39:$D$782,СВЦЭМ!$A$39:$A$782,$A93,СВЦЭМ!$B$39:$B$782,E$83)+'СЕТ СН'!$G$14+СВЦЭМ!$D$10+'СЕТ СН'!$G$6-'СЕТ СН'!$G$26</f>
        <v>1292.2965543999999</v>
      </c>
      <c r="F93" s="36">
        <f>SUMIFS(СВЦЭМ!$D$39:$D$782,СВЦЭМ!$A$39:$A$782,$A93,СВЦЭМ!$B$39:$B$782,F$83)+'СЕТ СН'!$G$14+СВЦЭМ!$D$10+'СЕТ СН'!$G$6-'СЕТ СН'!$G$26</f>
        <v>1288.56873825</v>
      </c>
      <c r="G93" s="36">
        <f>SUMIFS(СВЦЭМ!$D$39:$D$782,СВЦЭМ!$A$39:$A$782,$A93,СВЦЭМ!$B$39:$B$782,G$83)+'СЕТ СН'!$G$14+СВЦЭМ!$D$10+'СЕТ СН'!$G$6-'СЕТ СН'!$G$26</f>
        <v>1277.8717010999999</v>
      </c>
      <c r="H93" s="36">
        <f>SUMIFS(СВЦЭМ!$D$39:$D$782,СВЦЭМ!$A$39:$A$782,$A93,СВЦЭМ!$B$39:$B$782,H$83)+'СЕТ СН'!$G$14+СВЦЭМ!$D$10+'СЕТ СН'!$G$6-'СЕТ СН'!$G$26</f>
        <v>1259.2818943699999</v>
      </c>
      <c r="I93" s="36">
        <f>SUMIFS(СВЦЭМ!$D$39:$D$782,СВЦЭМ!$A$39:$A$782,$A93,СВЦЭМ!$B$39:$B$782,I$83)+'СЕТ СН'!$G$14+СВЦЭМ!$D$10+'СЕТ СН'!$G$6-'СЕТ СН'!$G$26</f>
        <v>1218.16232481</v>
      </c>
      <c r="J93" s="36">
        <f>SUMIFS(СВЦЭМ!$D$39:$D$782,СВЦЭМ!$A$39:$A$782,$A93,СВЦЭМ!$B$39:$B$782,J$83)+'СЕТ СН'!$G$14+СВЦЭМ!$D$10+'СЕТ СН'!$G$6-'СЕТ СН'!$G$26</f>
        <v>1218.3643796199999</v>
      </c>
      <c r="K93" s="36">
        <f>SUMIFS(СВЦЭМ!$D$39:$D$782,СВЦЭМ!$A$39:$A$782,$A93,СВЦЭМ!$B$39:$B$782,K$83)+'СЕТ СН'!$G$14+СВЦЭМ!$D$10+'СЕТ СН'!$G$6-'СЕТ СН'!$G$26</f>
        <v>1222.59269481</v>
      </c>
      <c r="L93" s="36">
        <f>SUMIFS(СВЦЭМ!$D$39:$D$782,СВЦЭМ!$A$39:$A$782,$A93,СВЦЭМ!$B$39:$B$782,L$83)+'СЕТ СН'!$G$14+СВЦЭМ!$D$10+'СЕТ СН'!$G$6-'СЕТ СН'!$G$26</f>
        <v>1225.61190483</v>
      </c>
      <c r="M93" s="36">
        <f>SUMIFS(СВЦЭМ!$D$39:$D$782,СВЦЭМ!$A$39:$A$782,$A93,СВЦЭМ!$B$39:$B$782,M$83)+'СЕТ СН'!$G$14+СВЦЭМ!$D$10+'СЕТ СН'!$G$6-'СЕТ СН'!$G$26</f>
        <v>1230.1336648500001</v>
      </c>
      <c r="N93" s="36">
        <f>SUMIFS(СВЦЭМ!$D$39:$D$782,СВЦЭМ!$A$39:$A$782,$A93,СВЦЭМ!$B$39:$B$782,N$83)+'СЕТ СН'!$G$14+СВЦЭМ!$D$10+'СЕТ СН'!$G$6-'СЕТ СН'!$G$26</f>
        <v>1281.14266935</v>
      </c>
      <c r="O93" s="36">
        <f>SUMIFS(СВЦЭМ!$D$39:$D$782,СВЦЭМ!$A$39:$A$782,$A93,СВЦЭМ!$B$39:$B$782,O$83)+'СЕТ СН'!$G$14+СВЦЭМ!$D$10+'СЕТ СН'!$G$6-'СЕТ СН'!$G$26</f>
        <v>1326.2268018</v>
      </c>
      <c r="P93" s="36">
        <f>SUMIFS(СВЦЭМ!$D$39:$D$782,СВЦЭМ!$A$39:$A$782,$A93,СВЦЭМ!$B$39:$B$782,P$83)+'СЕТ СН'!$G$14+СВЦЭМ!$D$10+'СЕТ СН'!$G$6-'СЕТ СН'!$G$26</f>
        <v>1331.58667515</v>
      </c>
      <c r="Q93" s="36">
        <f>SUMIFS(СВЦЭМ!$D$39:$D$782,СВЦЭМ!$A$39:$A$782,$A93,СВЦЭМ!$B$39:$B$782,Q$83)+'СЕТ СН'!$G$14+СВЦЭМ!$D$10+'СЕТ СН'!$G$6-'СЕТ СН'!$G$26</f>
        <v>1333.01041328</v>
      </c>
      <c r="R93" s="36">
        <f>SUMIFS(СВЦЭМ!$D$39:$D$782,СВЦЭМ!$A$39:$A$782,$A93,СВЦЭМ!$B$39:$B$782,R$83)+'СЕТ СН'!$G$14+СВЦЭМ!$D$10+'СЕТ СН'!$G$6-'СЕТ СН'!$G$26</f>
        <v>1285.91848424</v>
      </c>
      <c r="S93" s="36">
        <f>SUMIFS(СВЦЭМ!$D$39:$D$782,СВЦЭМ!$A$39:$A$782,$A93,СВЦЭМ!$B$39:$B$782,S$83)+'СЕТ СН'!$G$14+СВЦЭМ!$D$10+'СЕТ СН'!$G$6-'СЕТ СН'!$G$26</f>
        <v>1226.3436247899999</v>
      </c>
      <c r="T93" s="36">
        <f>SUMIFS(СВЦЭМ!$D$39:$D$782,СВЦЭМ!$A$39:$A$782,$A93,СВЦЭМ!$B$39:$B$782,T$83)+'СЕТ СН'!$G$14+СВЦЭМ!$D$10+'СЕТ СН'!$G$6-'СЕТ СН'!$G$26</f>
        <v>1219.2731728599999</v>
      </c>
      <c r="U93" s="36">
        <f>SUMIFS(СВЦЭМ!$D$39:$D$782,СВЦЭМ!$A$39:$A$782,$A93,СВЦЭМ!$B$39:$B$782,U$83)+'СЕТ СН'!$G$14+СВЦЭМ!$D$10+'СЕТ СН'!$G$6-'СЕТ СН'!$G$26</f>
        <v>1202.8522514000001</v>
      </c>
      <c r="V93" s="36">
        <f>SUMIFS(СВЦЭМ!$D$39:$D$782,СВЦЭМ!$A$39:$A$782,$A93,СВЦЭМ!$B$39:$B$782,V$83)+'СЕТ СН'!$G$14+СВЦЭМ!$D$10+'СЕТ СН'!$G$6-'СЕТ СН'!$G$26</f>
        <v>1200.22359641</v>
      </c>
      <c r="W93" s="36">
        <f>SUMIFS(СВЦЭМ!$D$39:$D$782,СВЦЭМ!$A$39:$A$782,$A93,СВЦЭМ!$B$39:$B$782,W$83)+'СЕТ СН'!$G$14+СВЦЭМ!$D$10+'СЕТ СН'!$G$6-'СЕТ СН'!$G$26</f>
        <v>1210.5406879299999</v>
      </c>
      <c r="X93" s="36">
        <f>SUMIFS(СВЦЭМ!$D$39:$D$782,СВЦЭМ!$A$39:$A$782,$A93,СВЦЭМ!$B$39:$B$782,X$83)+'СЕТ СН'!$G$14+СВЦЭМ!$D$10+'СЕТ СН'!$G$6-'СЕТ СН'!$G$26</f>
        <v>1197.8459240299999</v>
      </c>
      <c r="Y93" s="36">
        <f>SUMIFS(СВЦЭМ!$D$39:$D$782,СВЦЭМ!$A$39:$A$782,$A93,СВЦЭМ!$B$39:$B$782,Y$83)+'СЕТ СН'!$G$14+СВЦЭМ!$D$10+'СЕТ СН'!$G$6-'СЕТ СН'!$G$26</f>
        <v>1180.9193800799999</v>
      </c>
    </row>
    <row r="94" spans="1:27" ht="15.75" x14ac:dyDescent="0.2">
      <c r="A94" s="35">
        <f t="shared" si="2"/>
        <v>44358</v>
      </c>
      <c r="B94" s="36">
        <f>SUMIFS(СВЦЭМ!$D$39:$D$782,СВЦЭМ!$A$39:$A$782,$A94,СВЦЭМ!$B$39:$B$782,B$83)+'СЕТ СН'!$G$14+СВЦЭМ!$D$10+'СЕТ СН'!$G$6-'СЕТ СН'!$G$26</f>
        <v>1206.7492629799999</v>
      </c>
      <c r="C94" s="36">
        <f>SUMIFS(СВЦЭМ!$D$39:$D$782,СВЦЭМ!$A$39:$A$782,$A94,СВЦЭМ!$B$39:$B$782,C$83)+'СЕТ СН'!$G$14+СВЦЭМ!$D$10+'СЕТ СН'!$G$6-'СЕТ СН'!$G$26</f>
        <v>1258.7730358200001</v>
      </c>
      <c r="D94" s="36">
        <f>SUMIFS(СВЦЭМ!$D$39:$D$782,СВЦЭМ!$A$39:$A$782,$A94,СВЦЭМ!$B$39:$B$782,D$83)+'СЕТ СН'!$G$14+СВЦЭМ!$D$10+'СЕТ СН'!$G$6-'СЕТ СН'!$G$26</f>
        <v>1316.8978723299999</v>
      </c>
      <c r="E94" s="36">
        <f>SUMIFS(СВЦЭМ!$D$39:$D$782,СВЦЭМ!$A$39:$A$782,$A94,СВЦЭМ!$B$39:$B$782,E$83)+'СЕТ СН'!$G$14+СВЦЭМ!$D$10+'СЕТ СН'!$G$6-'СЕТ СН'!$G$26</f>
        <v>1324.1025983</v>
      </c>
      <c r="F94" s="36">
        <f>SUMIFS(СВЦЭМ!$D$39:$D$782,СВЦЭМ!$A$39:$A$782,$A94,СВЦЭМ!$B$39:$B$782,F$83)+'СЕТ СН'!$G$14+СВЦЭМ!$D$10+'СЕТ СН'!$G$6-'СЕТ СН'!$G$26</f>
        <v>1320.7883300600001</v>
      </c>
      <c r="G94" s="36">
        <f>SUMIFS(СВЦЭМ!$D$39:$D$782,СВЦЭМ!$A$39:$A$782,$A94,СВЦЭМ!$B$39:$B$782,G$83)+'СЕТ СН'!$G$14+СВЦЭМ!$D$10+'СЕТ СН'!$G$6-'СЕТ СН'!$G$26</f>
        <v>1324.69620736</v>
      </c>
      <c r="H94" s="36">
        <f>SUMIFS(СВЦЭМ!$D$39:$D$782,СВЦЭМ!$A$39:$A$782,$A94,СВЦЭМ!$B$39:$B$782,H$83)+'СЕТ СН'!$G$14+СВЦЭМ!$D$10+'СЕТ СН'!$G$6-'СЕТ СН'!$G$26</f>
        <v>1290.8241567099999</v>
      </c>
      <c r="I94" s="36">
        <f>SUMIFS(СВЦЭМ!$D$39:$D$782,СВЦЭМ!$A$39:$A$782,$A94,СВЦЭМ!$B$39:$B$782,I$83)+'СЕТ СН'!$G$14+СВЦЭМ!$D$10+'СЕТ СН'!$G$6-'СЕТ СН'!$G$26</f>
        <v>1256.80544732</v>
      </c>
      <c r="J94" s="36">
        <f>SUMIFS(СВЦЭМ!$D$39:$D$782,СВЦЭМ!$A$39:$A$782,$A94,СВЦЭМ!$B$39:$B$782,J$83)+'СЕТ СН'!$G$14+СВЦЭМ!$D$10+'СЕТ СН'!$G$6-'СЕТ СН'!$G$26</f>
        <v>1247.3079192599998</v>
      </c>
      <c r="K94" s="36">
        <f>SUMIFS(СВЦЭМ!$D$39:$D$782,СВЦЭМ!$A$39:$A$782,$A94,СВЦЭМ!$B$39:$B$782,K$83)+'СЕТ СН'!$G$14+СВЦЭМ!$D$10+'СЕТ СН'!$G$6-'СЕТ СН'!$G$26</f>
        <v>1239.3261549700001</v>
      </c>
      <c r="L94" s="36">
        <f>SUMIFS(СВЦЭМ!$D$39:$D$782,СВЦЭМ!$A$39:$A$782,$A94,СВЦЭМ!$B$39:$B$782,L$83)+'СЕТ СН'!$G$14+СВЦЭМ!$D$10+'СЕТ СН'!$G$6-'СЕТ СН'!$G$26</f>
        <v>1239.4194636</v>
      </c>
      <c r="M94" s="36">
        <f>SUMIFS(СВЦЭМ!$D$39:$D$782,СВЦЭМ!$A$39:$A$782,$A94,СВЦЭМ!$B$39:$B$782,M$83)+'СЕТ СН'!$G$14+СВЦЭМ!$D$10+'СЕТ СН'!$G$6-'СЕТ СН'!$G$26</f>
        <v>1258.04279051</v>
      </c>
      <c r="N94" s="36">
        <f>SUMIFS(СВЦЭМ!$D$39:$D$782,СВЦЭМ!$A$39:$A$782,$A94,СВЦЭМ!$B$39:$B$782,N$83)+'СЕТ СН'!$G$14+СВЦЭМ!$D$10+'СЕТ СН'!$G$6-'СЕТ СН'!$G$26</f>
        <v>1301.8977482299999</v>
      </c>
      <c r="O94" s="36">
        <f>SUMIFS(СВЦЭМ!$D$39:$D$782,СВЦЭМ!$A$39:$A$782,$A94,СВЦЭМ!$B$39:$B$782,O$83)+'СЕТ СН'!$G$14+СВЦЭМ!$D$10+'СЕТ СН'!$G$6-'СЕТ СН'!$G$26</f>
        <v>1313.6363951399999</v>
      </c>
      <c r="P94" s="36">
        <f>SUMIFS(СВЦЭМ!$D$39:$D$782,СВЦЭМ!$A$39:$A$782,$A94,СВЦЭМ!$B$39:$B$782,P$83)+'СЕТ СН'!$G$14+СВЦЭМ!$D$10+'СЕТ СН'!$G$6-'СЕТ СН'!$G$26</f>
        <v>1309.7894739600001</v>
      </c>
      <c r="Q94" s="36">
        <f>SUMIFS(СВЦЭМ!$D$39:$D$782,СВЦЭМ!$A$39:$A$782,$A94,СВЦЭМ!$B$39:$B$782,Q$83)+'СЕТ СН'!$G$14+СВЦЭМ!$D$10+'СЕТ СН'!$G$6-'СЕТ СН'!$G$26</f>
        <v>1323.5144072600001</v>
      </c>
      <c r="R94" s="36">
        <f>SUMIFS(СВЦЭМ!$D$39:$D$782,СВЦЭМ!$A$39:$A$782,$A94,СВЦЭМ!$B$39:$B$782,R$83)+'СЕТ СН'!$G$14+СВЦЭМ!$D$10+'СЕТ СН'!$G$6-'СЕТ СН'!$G$26</f>
        <v>1290.1089012899999</v>
      </c>
      <c r="S94" s="36">
        <f>SUMIFS(СВЦЭМ!$D$39:$D$782,СВЦЭМ!$A$39:$A$782,$A94,СВЦЭМ!$B$39:$B$782,S$83)+'СЕТ СН'!$G$14+СВЦЭМ!$D$10+'СЕТ СН'!$G$6-'СЕТ СН'!$G$26</f>
        <v>1225.7412329499998</v>
      </c>
      <c r="T94" s="36">
        <f>SUMIFS(СВЦЭМ!$D$39:$D$782,СВЦЭМ!$A$39:$A$782,$A94,СВЦЭМ!$B$39:$B$782,T$83)+'СЕТ СН'!$G$14+СВЦЭМ!$D$10+'СЕТ СН'!$G$6-'СЕТ СН'!$G$26</f>
        <v>1164.73265644</v>
      </c>
      <c r="U94" s="36">
        <f>SUMIFS(СВЦЭМ!$D$39:$D$782,СВЦЭМ!$A$39:$A$782,$A94,СВЦЭМ!$B$39:$B$782,U$83)+'СЕТ СН'!$G$14+СВЦЭМ!$D$10+'СЕТ СН'!$G$6-'СЕТ СН'!$G$26</f>
        <v>1146.18720401</v>
      </c>
      <c r="V94" s="36">
        <f>SUMIFS(СВЦЭМ!$D$39:$D$782,СВЦЭМ!$A$39:$A$782,$A94,СВЦЭМ!$B$39:$B$782,V$83)+'СЕТ СН'!$G$14+СВЦЭМ!$D$10+'СЕТ СН'!$G$6-'СЕТ СН'!$G$26</f>
        <v>1159.94766725</v>
      </c>
      <c r="W94" s="36">
        <f>SUMIFS(СВЦЭМ!$D$39:$D$782,СВЦЭМ!$A$39:$A$782,$A94,СВЦЭМ!$B$39:$B$782,W$83)+'СЕТ СН'!$G$14+СВЦЭМ!$D$10+'СЕТ СН'!$G$6-'СЕТ СН'!$G$26</f>
        <v>1165.82913661</v>
      </c>
      <c r="X94" s="36">
        <f>SUMIFS(СВЦЭМ!$D$39:$D$782,СВЦЭМ!$A$39:$A$782,$A94,СВЦЭМ!$B$39:$B$782,X$83)+'СЕТ СН'!$G$14+СВЦЭМ!$D$10+'СЕТ СН'!$G$6-'СЕТ СН'!$G$26</f>
        <v>1183.3655735500001</v>
      </c>
      <c r="Y94" s="36">
        <f>SUMIFS(СВЦЭМ!$D$39:$D$782,СВЦЭМ!$A$39:$A$782,$A94,СВЦЭМ!$B$39:$B$782,Y$83)+'СЕТ СН'!$G$14+СВЦЭМ!$D$10+'СЕТ СН'!$G$6-'СЕТ СН'!$G$26</f>
        <v>1204.59670037</v>
      </c>
    </row>
    <row r="95" spans="1:27" ht="15.75" x14ac:dyDescent="0.2">
      <c r="A95" s="35">
        <f t="shared" si="2"/>
        <v>44359</v>
      </c>
      <c r="B95" s="36">
        <f>SUMIFS(СВЦЭМ!$D$39:$D$782,СВЦЭМ!$A$39:$A$782,$A95,СВЦЭМ!$B$39:$B$782,B$83)+'СЕТ СН'!$G$14+СВЦЭМ!$D$10+'СЕТ СН'!$G$6-'СЕТ СН'!$G$26</f>
        <v>1224.3815941099999</v>
      </c>
      <c r="C95" s="36">
        <f>SUMIFS(СВЦЭМ!$D$39:$D$782,СВЦЭМ!$A$39:$A$782,$A95,СВЦЭМ!$B$39:$B$782,C$83)+'СЕТ СН'!$G$14+СВЦЭМ!$D$10+'СЕТ СН'!$G$6-'СЕТ СН'!$G$26</f>
        <v>1260.0918733600001</v>
      </c>
      <c r="D95" s="36">
        <f>SUMIFS(СВЦЭМ!$D$39:$D$782,СВЦЭМ!$A$39:$A$782,$A95,СВЦЭМ!$B$39:$B$782,D$83)+'СЕТ СН'!$G$14+СВЦЭМ!$D$10+'СЕТ СН'!$G$6-'СЕТ СН'!$G$26</f>
        <v>1327.3076372099999</v>
      </c>
      <c r="E95" s="36">
        <f>SUMIFS(СВЦЭМ!$D$39:$D$782,СВЦЭМ!$A$39:$A$782,$A95,СВЦЭМ!$B$39:$B$782,E$83)+'СЕТ СН'!$G$14+СВЦЭМ!$D$10+'СЕТ СН'!$G$6-'СЕТ СН'!$G$26</f>
        <v>1328.83854501</v>
      </c>
      <c r="F95" s="36">
        <f>SUMIFS(СВЦЭМ!$D$39:$D$782,СВЦЭМ!$A$39:$A$782,$A95,СВЦЭМ!$B$39:$B$782,F$83)+'СЕТ СН'!$G$14+СВЦЭМ!$D$10+'СЕТ СН'!$G$6-'СЕТ СН'!$G$26</f>
        <v>1324.6534394099999</v>
      </c>
      <c r="G95" s="36">
        <f>SUMIFS(СВЦЭМ!$D$39:$D$782,СВЦЭМ!$A$39:$A$782,$A95,СВЦЭМ!$B$39:$B$782,G$83)+'СЕТ СН'!$G$14+СВЦЭМ!$D$10+'СЕТ СН'!$G$6-'СЕТ СН'!$G$26</f>
        <v>1325.86240286</v>
      </c>
      <c r="H95" s="36">
        <f>SUMIFS(СВЦЭМ!$D$39:$D$782,СВЦЭМ!$A$39:$A$782,$A95,СВЦЭМ!$B$39:$B$782,H$83)+'СЕТ СН'!$G$14+СВЦЭМ!$D$10+'СЕТ СН'!$G$6-'СЕТ СН'!$G$26</f>
        <v>1309.9816509299999</v>
      </c>
      <c r="I95" s="36">
        <f>SUMIFS(СВЦЭМ!$D$39:$D$782,СВЦЭМ!$A$39:$A$782,$A95,СВЦЭМ!$B$39:$B$782,I$83)+'СЕТ СН'!$G$14+СВЦЭМ!$D$10+'СЕТ СН'!$G$6-'СЕТ СН'!$G$26</f>
        <v>1258.0551528599999</v>
      </c>
      <c r="J95" s="36">
        <f>SUMIFS(СВЦЭМ!$D$39:$D$782,СВЦЭМ!$A$39:$A$782,$A95,СВЦЭМ!$B$39:$B$782,J$83)+'СЕТ СН'!$G$14+СВЦЭМ!$D$10+'СЕТ СН'!$G$6-'СЕТ СН'!$G$26</f>
        <v>1223.6210856600001</v>
      </c>
      <c r="K95" s="36">
        <f>SUMIFS(СВЦЭМ!$D$39:$D$782,СВЦЭМ!$A$39:$A$782,$A95,СВЦЭМ!$B$39:$B$782,K$83)+'СЕТ СН'!$G$14+СВЦЭМ!$D$10+'СЕТ СН'!$G$6-'СЕТ СН'!$G$26</f>
        <v>1197.97125246</v>
      </c>
      <c r="L95" s="36">
        <f>SUMIFS(СВЦЭМ!$D$39:$D$782,СВЦЭМ!$A$39:$A$782,$A95,СВЦЭМ!$B$39:$B$782,L$83)+'СЕТ СН'!$G$14+СВЦЭМ!$D$10+'СЕТ СН'!$G$6-'СЕТ СН'!$G$26</f>
        <v>1213.9701276199999</v>
      </c>
      <c r="M95" s="36">
        <f>SUMIFS(СВЦЭМ!$D$39:$D$782,СВЦЭМ!$A$39:$A$782,$A95,СВЦЭМ!$B$39:$B$782,M$83)+'СЕТ СН'!$G$14+СВЦЭМ!$D$10+'СЕТ СН'!$G$6-'СЕТ СН'!$G$26</f>
        <v>1218.6613063999998</v>
      </c>
      <c r="N95" s="36">
        <f>SUMIFS(СВЦЭМ!$D$39:$D$782,СВЦЭМ!$A$39:$A$782,$A95,СВЦЭМ!$B$39:$B$782,N$83)+'СЕТ СН'!$G$14+СВЦЭМ!$D$10+'СЕТ СН'!$G$6-'СЕТ СН'!$G$26</f>
        <v>1282.3824029500001</v>
      </c>
      <c r="O95" s="36">
        <f>SUMIFS(СВЦЭМ!$D$39:$D$782,СВЦЭМ!$A$39:$A$782,$A95,СВЦЭМ!$B$39:$B$782,O$83)+'СЕТ СН'!$G$14+СВЦЭМ!$D$10+'СЕТ СН'!$G$6-'СЕТ СН'!$G$26</f>
        <v>1305.0154634</v>
      </c>
      <c r="P95" s="36">
        <f>SUMIFS(СВЦЭМ!$D$39:$D$782,СВЦЭМ!$A$39:$A$782,$A95,СВЦЭМ!$B$39:$B$782,P$83)+'СЕТ СН'!$G$14+СВЦЭМ!$D$10+'СЕТ СН'!$G$6-'СЕТ СН'!$G$26</f>
        <v>1302.4619938800001</v>
      </c>
      <c r="Q95" s="36">
        <f>SUMIFS(СВЦЭМ!$D$39:$D$782,СВЦЭМ!$A$39:$A$782,$A95,СВЦЭМ!$B$39:$B$782,Q$83)+'СЕТ СН'!$G$14+СВЦЭМ!$D$10+'СЕТ СН'!$G$6-'СЕТ СН'!$G$26</f>
        <v>1298.8065189499998</v>
      </c>
      <c r="R95" s="36">
        <f>SUMIFS(СВЦЭМ!$D$39:$D$782,СВЦЭМ!$A$39:$A$782,$A95,СВЦЭМ!$B$39:$B$782,R$83)+'СЕТ СН'!$G$14+СВЦЭМ!$D$10+'СЕТ СН'!$G$6-'СЕТ СН'!$G$26</f>
        <v>1264.9597886000001</v>
      </c>
      <c r="S95" s="36">
        <f>SUMIFS(СВЦЭМ!$D$39:$D$782,СВЦЭМ!$A$39:$A$782,$A95,СВЦЭМ!$B$39:$B$782,S$83)+'СЕТ СН'!$G$14+СВЦЭМ!$D$10+'СЕТ СН'!$G$6-'СЕТ СН'!$G$26</f>
        <v>1224.6842885999999</v>
      </c>
      <c r="T95" s="36">
        <f>SUMIFS(СВЦЭМ!$D$39:$D$782,СВЦЭМ!$A$39:$A$782,$A95,СВЦЭМ!$B$39:$B$782,T$83)+'СЕТ СН'!$G$14+СВЦЭМ!$D$10+'СЕТ СН'!$G$6-'СЕТ СН'!$G$26</f>
        <v>1188.1118404899998</v>
      </c>
      <c r="U95" s="36">
        <f>SUMIFS(СВЦЭМ!$D$39:$D$782,СВЦЭМ!$A$39:$A$782,$A95,СВЦЭМ!$B$39:$B$782,U$83)+'СЕТ СН'!$G$14+СВЦЭМ!$D$10+'СЕТ СН'!$G$6-'СЕТ СН'!$G$26</f>
        <v>1189.1235536199999</v>
      </c>
      <c r="V95" s="36">
        <f>SUMIFS(СВЦЭМ!$D$39:$D$782,СВЦЭМ!$A$39:$A$782,$A95,СВЦЭМ!$B$39:$B$782,V$83)+'СЕТ СН'!$G$14+СВЦЭМ!$D$10+'СЕТ СН'!$G$6-'СЕТ СН'!$G$26</f>
        <v>1193.98094382</v>
      </c>
      <c r="W95" s="36">
        <f>SUMIFS(СВЦЭМ!$D$39:$D$782,СВЦЭМ!$A$39:$A$782,$A95,СВЦЭМ!$B$39:$B$782,W$83)+'СЕТ СН'!$G$14+СВЦЭМ!$D$10+'СЕТ СН'!$G$6-'СЕТ СН'!$G$26</f>
        <v>1153.61151038</v>
      </c>
      <c r="X95" s="36">
        <f>SUMIFS(СВЦЭМ!$D$39:$D$782,СВЦЭМ!$A$39:$A$782,$A95,СВЦЭМ!$B$39:$B$782,X$83)+'СЕТ СН'!$G$14+СВЦЭМ!$D$10+'СЕТ СН'!$G$6-'СЕТ СН'!$G$26</f>
        <v>1155.57818124</v>
      </c>
      <c r="Y95" s="36">
        <f>SUMIFS(СВЦЭМ!$D$39:$D$782,СВЦЭМ!$A$39:$A$782,$A95,СВЦЭМ!$B$39:$B$782,Y$83)+'СЕТ СН'!$G$14+СВЦЭМ!$D$10+'СЕТ СН'!$G$6-'СЕТ СН'!$G$26</f>
        <v>1181.6641035600001</v>
      </c>
    </row>
    <row r="96" spans="1:27" ht="15.75" x14ac:dyDescent="0.2">
      <c r="A96" s="35">
        <f t="shared" si="2"/>
        <v>44360</v>
      </c>
      <c r="B96" s="36">
        <f>SUMIFS(СВЦЭМ!$D$39:$D$782,СВЦЭМ!$A$39:$A$782,$A96,СВЦЭМ!$B$39:$B$782,B$83)+'СЕТ СН'!$G$14+СВЦЭМ!$D$10+'СЕТ СН'!$G$6-'СЕТ СН'!$G$26</f>
        <v>1198.18653636</v>
      </c>
      <c r="C96" s="36">
        <f>SUMIFS(СВЦЭМ!$D$39:$D$782,СВЦЭМ!$A$39:$A$782,$A96,СВЦЭМ!$B$39:$B$782,C$83)+'СЕТ СН'!$G$14+СВЦЭМ!$D$10+'СЕТ СН'!$G$6-'СЕТ СН'!$G$26</f>
        <v>1242.2951619400001</v>
      </c>
      <c r="D96" s="36">
        <f>SUMIFS(СВЦЭМ!$D$39:$D$782,СВЦЭМ!$A$39:$A$782,$A96,СВЦЭМ!$B$39:$B$782,D$83)+'СЕТ СН'!$G$14+СВЦЭМ!$D$10+'СЕТ СН'!$G$6-'СЕТ СН'!$G$26</f>
        <v>1315.7563377699998</v>
      </c>
      <c r="E96" s="36">
        <f>SUMIFS(СВЦЭМ!$D$39:$D$782,СВЦЭМ!$A$39:$A$782,$A96,СВЦЭМ!$B$39:$B$782,E$83)+'СЕТ СН'!$G$14+СВЦЭМ!$D$10+'СЕТ СН'!$G$6-'СЕТ СН'!$G$26</f>
        <v>1311.4930266199999</v>
      </c>
      <c r="F96" s="36">
        <f>SUMIFS(СВЦЭМ!$D$39:$D$782,СВЦЭМ!$A$39:$A$782,$A96,СВЦЭМ!$B$39:$B$782,F$83)+'СЕТ СН'!$G$14+СВЦЭМ!$D$10+'СЕТ СН'!$G$6-'СЕТ СН'!$G$26</f>
        <v>1302.22283251</v>
      </c>
      <c r="G96" s="36">
        <f>SUMIFS(СВЦЭМ!$D$39:$D$782,СВЦЭМ!$A$39:$A$782,$A96,СВЦЭМ!$B$39:$B$782,G$83)+'СЕТ СН'!$G$14+СВЦЭМ!$D$10+'СЕТ СН'!$G$6-'СЕТ СН'!$G$26</f>
        <v>1302.59321576</v>
      </c>
      <c r="H96" s="36">
        <f>SUMIFS(СВЦЭМ!$D$39:$D$782,СВЦЭМ!$A$39:$A$782,$A96,СВЦЭМ!$B$39:$B$782,H$83)+'СЕТ СН'!$G$14+СВЦЭМ!$D$10+'СЕТ СН'!$G$6-'СЕТ СН'!$G$26</f>
        <v>1307.42837947</v>
      </c>
      <c r="I96" s="36">
        <f>SUMIFS(СВЦЭМ!$D$39:$D$782,СВЦЭМ!$A$39:$A$782,$A96,СВЦЭМ!$B$39:$B$782,I$83)+'СЕТ СН'!$G$14+СВЦЭМ!$D$10+'СЕТ СН'!$G$6-'СЕТ СН'!$G$26</f>
        <v>1246.81232729</v>
      </c>
      <c r="J96" s="36">
        <f>SUMIFS(СВЦЭМ!$D$39:$D$782,СВЦЭМ!$A$39:$A$782,$A96,СВЦЭМ!$B$39:$B$782,J$83)+'СЕТ СН'!$G$14+СВЦЭМ!$D$10+'СЕТ СН'!$G$6-'СЕТ СН'!$G$26</f>
        <v>1200.95893817</v>
      </c>
      <c r="K96" s="36">
        <f>SUMIFS(СВЦЭМ!$D$39:$D$782,СВЦЭМ!$A$39:$A$782,$A96,СВЦЭМ!$B$39:$B$782,K$83)+'СЕТ СН'!$G$14+СВЦЭМ!$D$10+'СЕТ СН'!$G$6-'СЕТ СН'!$G$26</f>
        <v>1191.89981197</v>
      </c>
      <c r="L96" s="36">
        <f>SUMIFS(СВЦЭМ!$D$39:$D$782,СВЦЭМ!$A$39:$A$782,$A96,СВЦЭМ!$B$39:$B$782,L$83)+'СЕТ СН'!$G$14+СВЦЭМ!$D$10+'СЕТ СН'!$G$6-'СЕТ СН'!$G$26</f>
        <v>1209.4243749</v>
      </c>
      <c r="M96" s="36">
        <f>SUMIFS(СВЦЭМ!$D$39:$D$782,СВЦЭМ!$A$39:$A$782,$A96,СВЦЭМ!$B$39:$B$782,M$83)+'СЕТ СН'!$G$14+СВЦЭМ!$D$10+'СЕТ СН'!$G$6-'СЕТ СН'!$G$26</f>
        <v>1213.92962571</v>
      </c>
      <c r="N96" s="36">
        <f>SUMIFS(СВЦЭМ!$D$39:$D$782,СВЦЭМ!$A$39:$A$782,$A96,СВЦЭМ!$B$39:$B$782,N$83)+'СЕТ СН'!$G$14+СВЦЭМ!$D$10+'СЕТ СН'!$G$6-'СЕТ СН'!$G$26</f>
        <v>1287.83108829</v>
      </c>
      <c r="O96" s="36">
        <f>SUMIFS(СВЦЭМ!$D$39:$D$782,СВЦЭМ!$A$39:$A$782,$A96,СВЦЭМ!$B$39:$B$782,O$83)+'СЕТ СН'!$G$14+СВЦЭМ!$D$10+'СЕТ СН'!$G$6-'СЕТ СН'!$G$26</f>
        <v>1305.96605279</v>
      </c>
      <c r="P96" s="36">
        <f>SUMIFS(СВЦЭМ!$D$39:$D$782,СВЦЭМ!$A$39:$A$782,$A96,СВЦЭМ!$B$39:$B$782,P$83)+'СЕТ СН'!$G$14+СВЦЭМ!$D$10+'СЕТ СН'!$G$6-'СЕТ СН'!$G$26</f>
        <v>1304.2297599799999</v>
      </c>
      <c r="Q96" s="36">
        <f>SUMIFS(СВЦЭМ!$D$39:$D$782,СВЦЭМ!$A$39:$A$782,$A96,СВЦЭМ!$B$39:$B$782,Q$83)+'СЕТ СН'!$G$14+СВЦЭМ!$D$10+'СЕТ СН'!$G$6-'СЕТ СН'!$G$26</f>
        <v>1297.2398780899998</v>
      </c>
      <c r="R96" s="36">
        <f>SUMIFS(СВЦЭМ!$D$39:$D$782,СВЦЭМ!$A$39:$A$782,$A96,СВЦЭМ!$B$39:$B$782,R$83)+'СЕТ СН'!$G$14+СВЦЭМ!$D$10+'СЕТ СН'!$G$6-'СЕТ СН'!$G$26</f>
        <v>1262.8940706899998</v>
      </c>
      <c r="S96" s="36">
        <f>SUMIFS(СВЦЭМ!$D$39:$D$782,СВЦЭМ!$A$39:$A$782,$A96,СВЦЭМ!$B$39:$B$782,S$83)+'СЕТ СН'!$G$14+СВЦЭМ!$D$10+'СЕТ СН'!$G$6-'СЕТ СН'!$G$26</f>
        <v>1194.9905102499999</v>
      </c>
      <c r="T96" s="36">
        <f>SUMIFS(СВЦЭМ!$D$39:$D$782,СВЦЭМ!$A$39:$A$782,$A96,СВЦЭМ!$B$39:$B$782,T$83)+'СЕТ СН'!$G$14+СВЦЭМ!$D$10+'СЕТ СН'!$G$6-'СЕТ СН'!$G$26</f>
        <v>1198.9928953899998</v>
      </c>
      <c r="U96" s="36">
        <f>SUMIFS(СВЦЭМ!$D$39:$D$782,СВЦЭМ!$A$39:$A$782,$A96,СВЦЭМ!$B$39:$B$782,U$83)+'СЕТ СН'!$G$14+СВЦЭМ!$D$10+'СЕТ СН'!$G$6-'СЕТ СН'!$G$26</f>
        <v>1202.7311681400001</v>
      </c>
      <c r="V96" s="36">
        <f>SUMIFS(СВЦЭМ!$D$39:$D$782,СВЦЭМ!$A$39:$A$782,$A96,СВЦЭМ!$B$39:$B$782,V$83)+'СЕТ СН'!$G$14+СВЦЭМ!$D$10+'СЕТ СН'!$G$6-'СЕТ СН'!$G$26</f>
        <v>1168.3069450399998</v>
      </c>
      <c r="W96" s="36">
        <f>SUMIFS(СВЦЭМ!$D$39:$D$782,СВЦЭМ!$A$39:$A$782,$A96,СВЦЭМ!$B$39:$B$782,W$83)+'СЕТ СН'!$G$14+СВЦЭМ!$D$10+'СЕТ СН'!$G$6-'СЕТ СН'!$G$26</f>
        <v>1156.86337002</v>
      </c>
      <c r="X96" s="36">
        <f>SUMIFS(СВЦЭМ!$D$39:$D$782,СВЦЭМ!$A$39:$A$782,$A96,СВЦЭМ!$B$39:$B$782,X$83)+'СЕТ СН'!$G$14+СВЦЭМ!$D$10+'СЕТ СН'!$G$6-'СЕТ СН'!$G$26</f>
        <v>1155.32901307</v>
      </c>
      <c r="Y96" s="36">
        <f>SUMIFS(СВЦЭМ!$D$39:$D$782,СВЦЭМ!$A$39:$A$782,$A96,СВЦЭМ!$B$39:$B$782,Y$83)+'СЕТ СН'!$G$14+СВЦЭМ!$D$10+'СЕТ СН'!$G$6-'СЕТ СН'!$G$26</f>
        <v>1158.5735675199999</v>
      </c>
    </row>
    <row r="97" spans="1:25" ht="15.75" x14ac:dyDescent="0.2">
      <c r="A97" s="35">
        <f t="shared" si="2"/>
        <v>44361</v>
      </c>
      <c r="B97" s="36">
        <f>SUMIFS(СВЦЭМ!$D$39:$D$782,СВЦЭМ!$A$39:$A$782,$A97,СВЦЭМ!$B$39:$B$782,B$83)+'СЕТ СН'!$G$14+СВЦЭМ!$D$10+'СЕТ СН'!$G$6-'СЕТ СН'!$G$26</f>
        <v>1186.86379098</v>
      </c>
      <c r="C97" s="36">
        <f>SUMIFS(СВЦЭМ!$D$39:$D$782,СВЦЭМ!$A$39:$A$782,$A97,СВЦЭМ!$B$39:$B$782,C$83)+'СЕТ СН'!$G$14+СВЦЭМ!$D$10+'СЕТ СН'!$G$6-'СЕТ СН'!$G$26</f>
        <v>1266.67594861</v>
      </c>
      <c r="D97" s="36">
        <f>SUMIFS(СВЦЭМ!$D$39:$D$782,СВЦЭМ!$A$39:$A$782,$A97,СВЦЭМ!$B$39:$B$782,D$83)+'СЕТ СН'!$G$14+СВЦЭМ!$D$10+'СЕТ СН'!$G$6-'СЕТ СН'!$G$26</f>
        <v>1303.6030830099999</v>
      </c>
      <c r="E97" s="36">
        <f>SUMIFS(СВЦЭМ!$D$39:$D$782,СВЦЭМ!$A$39:$A$782,$A97,СВЦЭМ!$B$39:$B$782,E$83)+'СЕТ СН'!$G$14+СВЦЭМ!$D$10+'СЕТ СН'!$G$6-'СЕТ СН'!$G$26</f>
        <v>1321.74488032</v>
      </c>
      <c r="F97" s="36">
        <f>SUMIFS(СВЦЭМ!$D$39:$D$782,СВЦЭМ!$A$39:$A$782,$A97,СВЦЭМ!$B$39:$B$782,F$83)+'СЕТ СН'!$G$14+СВЦЭМ!$D$10+'СЕТ СН'!$G$6-'СЕТ СН'!$G$26</f>
        <v>1317.2047795200001</v>
      </c>
      <c r="G97" s="36">
        <f>SUMIFS(СВЦЭМ!$D$39:$D$782,СВЦЭМ!$A$39:$A$782,$A97,СВЦЭМ!$B$39:$B$782,G$83)+'СЕТ СН'!$G$14+СВЦЭМ!$D$10+'СЕТ СН'!$G$6-'СЕТ СН'!$G$26</f>
        <v>1319.3203911999999</v>
      </c>
      <c r="H97" s="36">
        <f>SUMIFS(СВЦЭМ!$D$39:$D$782,СВЦЭМ!$A$39:$A$782,$A97,СВЦЭМ!$B$39:$B$782,H$83)+'СЕТ СН'!$G$14+СВЦЭМ!$D$10+'СЕТ СН'!$G$6-'СЕТ СН'!$G$26</f>
        <v>1314.67341345</v>
      </c>
      <c r="I97" s="36">
        <f>SUMIFS(СВЦЭМ!$D$39:$D$782,СВЦЭМ!$A$39:$A$782,$A97,СВЦЭМ!$B$39:$B$782,I$83)+'СЕТ СН'!$G$14+СВЦЭМ!$D$10+'СЕТ СН'!$G$6-'СЕТ СН'!$G$26</f>
        <v>1268.07896205</v>
      </c>
      <c r="J97" s="36">
        <f>SUMIFS(СВЦЭМ!$D$39:$D$782,СВЦЭМ!$A$39:$A$782,$A97,СВЦЭМ!$B$39:$B$782,J$83)+'СЕТ СН'!$G$14+СВЦЭМ!$D$10+'СЕТ СН'!$G$6-'СЕТ СН'!$G$26</f>
        <v>1208.5708888199999</v>
      </c>
      <c r="K97" s="36">
        <f>SUMIFS(СВЦЭМ!$D$39:$D$782,СВЦЭМ!$A$39:$A$782,$A97,СВЦЭМ!$B$39:$B$782,K$83)+'СЕТ СН'!$G$14+СВЦЭМ!$D$10+'СЕТ СН'!$G$6-'СЕТ СН'!$G$26</f>
        <v>1198.9285639899999</v>
      </c>
      <c r="L97" s="36">
        <f>SUMIFS(СВЦЭМ!$D$39:$D$782,СВЦЭМ!$A$39:$A$782,$A97,СВЦЭМ!$B$39:$B$782,L$83)+'СЕТ СН'!$G$14+СВЦЭМ!$D$10+'СЕТ СН'!$G$6-'СЕТ СН'!$G$26</f>
        <v>1214.88916623</v>
      </c>
      <c r="M97" s="36">
        <f>SUMIFS(СВЦЭМ!$D$39:$D$782,СВЦЭМ!$A$39:$A$782,$A97,СВЦЭМ!$B$39:$B$782,M$83)+'СЕТ СН'!$G$14+СВЦЭМ!$D$10+'СЕТ СН'!$G$6-'СЕТ СН'!$G$26</f>
        <v>1212.3253410100001</v>
      </c>
      <c r="N97" s="36">
        <f>SUMIFS(СВЦЭМ!$D$39:$D$782,СВЦЭМ!$A$39:$A$782,$A97,СВЦЭМ!$B$39:$B$782,N$83)+'СЕТ СН'!$G$14+СВЦЭМ!$D$10+'СЕТ СН'!$G$6-'СЕТ СН'!$G$26</f>
        <v>1282.6918889200001</v>
      </c>
      <c r="O97" s="36">
        <f>SUMIFS(СВЦЭМ!$D$39:$D$782,СВЦЭМ!$A$39:$A$782,$A97,СВЦЭМ!$B$39:$B$782,O$83)+'СЕТ СН'!$G$14+СВЦЭМ!$D$10+'СЕТ СН'!$G$6-'СЕТ СН'!$G$26</f>
        <v>1303.4422129</v>
      </c>
      <c r="P97" s="36">
        <f>SUMIFS(СВЦЭМ!$D$39:$D$782,СВЦЭМ!$A$39:$A$782,$A97,СВЦЭМ!$B$39:$B$782,P$83)+'СЕТ СН'!$G$14+СВЦЭМ!$D$10+'СЕТ СН'!$G$6-'СЕТ СН'!$G$26</f>
        <v>1294.8413473599999</v>
      </c>
      <c r="Q97" s="36">
        <f>SUMIFS(СВЦЭМ!$D$39:$D$782,СВЦЭМ!$A$39:$A$782,$A97,СВЦЭМ!$B$39:$B$782,Q$83)+'СЕТ СН'!$G$14+СВЦЭМ!$D$10+'СЕТ СН'!$G$6-'СЕТ СН'!$G$26</f>
        <v>1288.79510974</v>
      </c>
      <c r="R97" s="36">
        <f>SUMIFS(СВЦЭМ!$D$39:$D$782,СВЦЭМ!$A$39:$A$782,$A97,СВЦЭМ!$B$39:$B$782,R$83)+'СЕТ СН'!$G$14+СВЦЭМ!$D$10+'СЕТ СН'!$G$6-'СЕТ СН'!$G$26</f>
        <v>1261.5850545600001</v>
      </c>
      <c r="S97" s="36">
        <f>SUMIFS(СВЦЭМ!$D$39:$D$782,СВЦЭМ!$A$39:$A$782,$A97,СВЦЭМ!$B$39:$B$782,S$83)+'СЕТ СН'!$G$14+СВЦЭМ!$D$10+'СЕТ СН'!$G$6-'СЕТ СН'!$G$26</f>
        <v>1189.84668446</v>
      </c>
      <c r="T97" s="36">
        <f>SUMIFS(СВЦЭМ!$D$39:$D$782,СВЦЭМ!$A$39:$A$782,$A97,СВЦЭМ!$B$39:$B$782,T$83)+'СЕТ СН'!$G$14+СВЦЭМ!$D$10+'СЕТ СН'!$G$6-'СЕТ СН'!$G$26</f>
        <v>1215.8917206799999</v>
      </c>
      <c r="U97" s="36">
        <f>SUMIFS(СВЦЭМ!$D$39:$D$782,СВЦЭМ!$A$39:$A$782,$A97,СВЦЭМ!$B$39:$B$782,U$83)+'СЕТ СН'!$G$14+СВЦЭМ!$D$10+'СЕТ СН'!$G$6-'СЕТ СН'!$G$26</f>
        <v>1223.4037837199999</v>
      </c>
      <c r="V97" s="36">
        <f>SUMIFS(СВЦЭМ!$D$39:$D$782,СВЦЭМ!$A$39:$A$782,$A97,СВЦЭМ!$B$39:$B$782,V$83)+'СЕТ СН'!$G$14+СВЦЭМ!$D$10+'СЕТ СН'!$G$6-'СЕТ СН'!$G$26</f>
        <v>1191.0468223299999</v>
      </c>
      <c r="W97" s="36">
        <f>SUMIFS(СВЦЭМ!$D$39:$D$782,СВЦЭМ!$A$39:$A$782,$A97,СВЦЭМ!$B$39:$B$782,W$83)+'СЕТ СН'!$G$14+СВЦЭМ!$D$10+'СЕТ СН'!$G$6-'СЕТ СН'!$G$26</f>
        <v>1152.7370666299998</v>
      </c>
      <c r="X97" s="36">
        <f>SUMIFS(СВЦЭМ!$D$39:$D$782,СВЦЭМ!$A$39:$A$782,$A97,СВЦЭМ!$B$39:$B$782,X$83)+'СЕТ СН'!$G$14+СВЦЭМ!$D$10+'СЕТ СН'!$G$6-'СЕТ СН'!$G$26</f>
        <v>1173.26217038</v>
      </c>
      <c r="Y97" s="36">
        <f>SUMIFS(СВЦЭМ!$D$39:$D$782,СВЦЭМ!$A$39:$A$782,$A97,СВЦЭМ!$B$39:$B$782,Y$83)+'СЕТ СН'!$G$14+СВЦЭМ!$D$10+'СЕТ СН'!$G$6-'СЕТ СН'!$G$26</f>
        <v>1194.53480122</v>
      </c>
    </row>
    <row r="98" spans="1:25" ht="15.75" x14ac:dyDescent="0.2">
      <c r="A98" s="35">
        <f t="shared" si="2"/>
        <v>44362</v>
      </c>
      <c r="B98" s="36">
        <f>SUMIFS(СВЦЭМ!$D$39:$D$782,СВЦЭМ!$A$39:$A$782,$A98,СВЦЭМ!$B$39:$B$782,B$83)+'СЕТ СН'!$G$14+СВЦЭМ!$D$10+'СЕТ СН'!$G$6-'СЕТ СН'!$G$26</f>
        <v>1203.8482834299998</v>
      </c>
      <c r="C98" s="36">
        <f>SUMIFS(СВЦЭМ!$D$39:$D$782,СВЦЭМ!$A$39:$A$782,$A98,СВЦЭМ!$B$39:$B$782,C$83)+'СЕТ СН'!$G$14+СВЦЭМ!$D$10+'СЕТ СН'!$G$6-'СЕТ СН'!$G$26</f>
        <v>1284.5892755</v>
      </c>
      <c r="D98" s="36">
        <f>SUMIFS(СВЦЭМ!$D$39:$D$782,СВЦЭМ!$A$39:$A$782,$A98,СВЦЭМ!$B$39:$B$782,D$83)+'СЕТ СН'!$G$14+СВЦЭМ!$D$10+'СЕТ СН'!$G$6-'СЕТ СН'!$G$26</f>
        <v>1312.2888254</v>
      </c>
      <c r="E98" s="36">
        <f>SUMIFS(СВЦЭМ!$D$39:$D$782,СВЦЭМ!$A$39:$A$782,$A98,СВЦЭМ!$B$39:$B$782,E$83)+'СЕТ СН'!$G$14+СВЦЭМ!$D$10+'СЕТ СН'!$G$6-'СЕТ СН'!$G$26</f>
        <v>1321.7996914199998</v>
      </c>
      <c r="F98" s="36">
        <f>SUMIFS(СВЦЭМ!$D$39:$D$782,СВЦЭМ!$A$39:$A$782,$A98,СВЦЭМ!$B$39:$B$782,F$83)+'СЕТ СН'!$G$14+СВЦЭМ!$D$10+'СЕТ СН'!$G$6-'СЕТ СН'!$G$26</f>
        <v>1306.53406129</v>
      </c>
      <c r="G98" s="36">
        <f>SUMIFS(СВЦЭМ!$D$39:$D$782,СВЦЭМ!$A$39:$A$782,$A98,СВЦЭМ!$B$39:$B$782,G$83)+'СЕТ СН'!$G$14+СВЦЭМ!$D$10+'СЕТ СН'!$G$6-'СЕТ СН'!$G$26</f>
        <v>1303.8754622299998</v>
      </c>
      <c r="H98" s="36">
        <f>SUMIFS(СВЦЭМ!$D$39:$D$782,СВЦЭМ!$A$39:$A$782,$A98,СВЦЭМ!$B$39:$B$782,H$83)+'СЕТ СН'!$G$14+СВЦЭМ!$D$10+'СЕТ СН'!$G$6-'СЕТ СН'!$G$26</f>
        <v>1312.0259544099999</v>
      </c>
      <c r="I98" s="36">
        <f>SUMIFS(СВЦЭМ!$D$39:$D$782,СВЦЭМ!$A$39:$A$782,$A98,СВЦЭМ!$B$39:$B$782,I$83)+'СЕТ СН'!$G$14+СВЦЭМ!$D$10+'СЕТ СН'!$G$6-'СЕТ СН'!$G$26</f>
        <v>1227.4594474099999</v>
      </c>
      <c r="J98" s="36">
        <f>SUMIFS(СВЦЭМ!$D$39:$D$782,СВЦЭМ!$A$39:$A$782,$A98,СВЦЭМ!$B$39:$B$782,J$83)+'СЕТ СН'!$G$14+СВЦЭМ!$D$10+'СЕТ СН'!$G$6-'СЕТ СН'!$G$26</f>
        <v>1193.89690157</v>
      </c>
      <c r="K98" s="36">
        <f>SUMIFS(СВЦЭМ!$D$39:$D$782,СВЦЭМ!$A$39:$A$782,$A98,СВЦЭМ!$B$39:$B$782,K$83)+'СЕТ СН'!$G$14+СВЦЭМ!$D$10+'СЕТ СН'!$G$6-'СЕТ СН'!$G$26</f>
        <v>1177.26288277</v>
      </c>
      <c r="L98" s="36">
        <f>SUMIFS(СВЦЭМ!$D$39:$D$782,СВЦЭМ!$A$39:$A$782,$A98,СВЦЭМ!$B$39:$B$782,L$83)+'СЕТ СН'!$G$14+СВЦЭМ!$D$10+'СЕТ СН'!$G$6-'СЕТ СН'!$G$26</f>
        <v>1167.35647109</v>
      </c>
      <c r="M98" s="36">
        <f>SUMIFS(СВЦЭМ!$D$39:$D$782,СВЦЭМ!$A$39:$A$782,$A98,СВЦЭМ!$B$39:$B$782,M$83)+'СЕТ СН'!$G$14+СВЦЭМ!$D$10+'СЕТ СН'!$G$6-'СЕТ СН'!$G$26</f>
        <v>1224.7861828299999</v>
      </c>
      <c r="N98" s="36">
        <f>SUMIFS(СВЦЭМ!$D$39:$D$782,СВЦЭМ!$A$39:$A$782,$A98,СВЦЭМ!$B$39:$B$782,N$83)+'СЕТ СН'!$G$14+СВЦЭМ!$D$10+'СЕТ СН'!$G$6-'СЕТ СН'!$G$26</f>
        <v>1268.5781753399999</v>
      </c>
      <c r="O98" s="36">
        <f>SUMIFS(СВЦЭМ!$D$39:$D$782,СВЦЭМ!$A$39:$A$782,$A98,СВЦЭМ!$B$39:$B$782,O$83)+'СЕТ СН'!$G$14+СВЦЭМ!$D$10+'СЕТ СН'!$G$6-'СЕТ СН'!$G$26</f>
        <v>1312.8199168400001</v>
      </c>
      <c r="P98" s="36">
        <f>SUMIFS(СВЦЭМ!$D$39:$D$782,СВЦЭМ!$A$39:$A$782,$A98,СВЦЭМ!$B$39:$B$782,P$83)+'СЕТ СН'!$G$14+СВЦЭМ!$D$10+'СЕТ СН'!$G$6-'СЕТ СН'!$G$26</f>
        <v>1314.4976734699999</v>
      </c>
      <c r="Q98" s="36">
        <f>SUMIFS(СВЦЭМ!$D$39:$D$782,СВЦЭМ!$A$39:$A$782,$A98,СВЦЭМ!$B$39:$B$782,Q$83)+'СЕТ СН'!$G$14+СВЦЭМ!$D$10+'СЕТ СН'!$G$6-'СЕТ СН'!$G$26</f>
        <v>1322.6736164499998</v>
      </c>
      <c r="R98" s="36">
        <f>SUMIFS(СВЦЭМ!$D$39:$D$782,СВЦЭМ!$A$39:$A$782,$A98,СВЦЭМ!$B$39:$B$782,R$83)+'СЕТ СН'!$G$14+СВЦЭМ!$D$10+'СЕТ СН'!$G$6-'СЕТ СН'!$G$26</f>
        <v>1289.7482964999999</v>
      </c>
      <c r="S98" s="36">
        <f>SUMIFS(СВЦЭМ!$D$39:$D$782,СВЦЭМ!$A$39:$A$782,$A98,СВЦЭМ!$B$39:$B$782,S$83)+'СЕТ СН'!$G$14+СВЦЭМ!$D$10+'СЕТ СН'!$G$6-'СЕТ СН'!$G$26</f>
        <v>1231.18476065</v>
      </c>
      <c r="T98" s="36">
        <f>SUMIFS(СВЦЭМ!$D$39:$D$782,СВЦЭМ!$A$39:$A$782,$A98,СВЦЭМ!$B$39:$B$782,T$83)+'СЕТ СН'!$G$14+СВЦЭМ!$D$10+'СЕТ СН'!$G$6-'СЕТ СН'!$G$26</f>
        <v>1179.7521769699999</v>
      </c>
      <c r="U98" s="36">
        <f>SUMIFS(СВЦЭМ!$D$39:$D$782,СВЦЭМ!$A$39:$A$782,$A98,СВЦЭМ!$B$39:$B$782,U$83)+'СЕТ СН'!$G$14+СВЦЭМ!$D$10+'СЕТ СН'!$G$6-'СЕТ СН'!$G$26</f>
        <v>1174.1435863500001</v>
      </c>
      <c r="V98" s="36">
        <f>SUMIFS(СВЦЭМ!$D$39:$D$782,СВЦЭМ!$A$39:$A$782,$A98,СВЦЭМ!$B$39:$B$782,V$83)+'СЕТ СН'!$G$14+СВЦЭМ!$D$10+'СЕТ СН'!$G$6-'СЕТ СН'!$G$26</f>
        <v>1136.7106243999999</v>
      </c>
      <c r="W98" s="36">
        <f>SUMIFS(СВЦЭМ!$D$39:$D$782,СВЦЭМ!$A$39:$A$782,$A98,СВЦЭМ!$B$39:$B$782,W$83)+'СЕТ СН'!$G$14+СВЦЭМ!$D$10+'СЕТ СН'!$G$6-'СЕТ СН'!$G$26</f>
        <v>1126.43001942</v>
      </c>
      <c r="X98" s="36">
        <f>SUMIFS(СВЦЭМ!$D$39:$D$782,СВЦЭМ!$A$39:$A$782,$A98,СВЦЭМ!$B$39:$B$782,X$83)+'СЕТ СН'!$G$14+СВЦЭМ!$D$10+'СЕТ СН'!$G$6-'СЕТ СН'!$G$26</f>
        <v>1144.8090695199999</v>
      </c>
      <c r="Y98" s="36">
        <f>SUMIFS(СВЦЭМ!$D$39:$D$782,СВЦЭМ!$A$39:$A$782,$A98,СВЦЭМ!$B$39:$B$782,Y$83)+'СЕТ СН'!$G$14+СВЦЭМ!$D$10+'СЕТ СН'!$G$6-'СЕТ СН'!$G$26</f>
        <v>1160.3495952599999</v>
      </c>
    </row>
    <row r="99" spans="1:25" ht="15.75" x14ac:dyDescent="0.2">
      <c r="A99" s="35">
        <f t="shared" si="2"/>
        <v>44363</v>
      </c>
      <c r="B99" s="36">
        <f>SUMIFS(СВЦЭМ!$D$39:$D$782,СВЦЭМ!$A$39:$A$782,$A99,СВЦЭМ!$B$39:$B$782,B$83)+'СЕТ СН'!$G$14+СВЦЭМ!$D$10+'СЕТ СН'!$G$6-'СЕТ СН'!$G$26</f>
        <v>1185.5857504000001</v>
      </c>
      <c r="C99" s="36">
        <f>SUMIFS(СВЦЭМ!$D$39:$D$782,СВЦЭМ!$A$39:$A$782,$A99,СВЦЭМ!$B$39:$B$782,C$83)+'СЕТ СН'!$G$14+СВЦЭМ!$D$10+'СЕТ СН'!$G$6-'СЕТ СН'!$G$26</f>
        <v>1274.18992028</v>
      </c>
      <c r="D99" s="36">
        <f>SUMIFS(СВЦЭМ!$D$39:$D$782,СВЦЭМ!$A$39:$A$782,$A99,СВЦЭМ!$B$39:$B$782,D$83)+'СЕТ СН'!$G$14+СВЦЭМ!$D$10+'СЕТ СН'!$G$6-'СЕТ СН'!$G$26</f>
        <v>1301.79925385</v>
      </c>
      <c r="E99" s="36">
        <f>SUMIFS(СВЦЭМ!$D$39:$D$782,СВЦЭМ!$A$39:$A$782,$A99,СВЦЭМ!$B$39:$B$782,E$83)+'СЕТ СН'!$G$14+СВЦЭМ!$D$10+'СЕТ СН'!$G$6-'СЕТ СН'!$G$26</f>
        <v>1296.1612914799998</v>
      </c>
      <c r="F99" s="36">
        <f>SUMIFS(СВЦЭМ!$D$39:$D$782,СВЦЭМ!$A$39:$A$782,$A99,СВЦЭМ!$B$39:$B$782,F$83)+'СЕТ СН'!$G$14+СВЦЭМ!$D$10+'СЕТ СН'!$G$6-'СЕТ СН'!$G$26</f>
        <v>1289.86062085</v>
      </c>
      <c r="G99" s="36">
        <f>SUMIFS(СВЦЭМ!$D$39:$D$782,СВЦЭМ!$A$39:$A$782,$A99,СВЦЭМ!$B$39:$B$782,G$83)+'СЕТ СН'!$G$14+СВЦЭМ!$D$10+'СЕТ СН'!$G$6-'СЕТ СН'!$G$26</f>
        <v>1302.4620034899999</v>
      </c>
      <c r="H99" s="36">
        <f>SUMIFS(СВЦЭМ!$D$39:$D$782,СВЦЭМ!$A$39:$A$782,$A99,СВЦЭМ!$B$39:$B$782,H$83)+'СЕТ СН'!$G$14+СВЦЭМ!$D$10+'СЕТ СН'!$G$6-'СЕТ СН'!$G$26</f>
        <v>1293.7550870300001</v>
      </c>
      <c r="I99" s="36">
        <f>SUMIFS(СВЦЭМ!$D$39:$D$782,СВЦЭМ!$A$39:$A$782,$A99,СВЦЭМ!$B$39:$B$782,I$83)+'СЕТ СН'!$G$14+СВЦЭМ!$D$10+'СЕТ СН'!$G$6-'СЕТ СН'!$G$26</f>
        <v>1236.60532203</v>
      </c>
      <c r="J99" s="36">
        <f>SUMIFS(СВЦЭМ!$D$39:$D$782,СВЦЭМ!$A$39:$A$782,$A99,СВЦЭМ!$B$39:$B$782,J$83)+'СЕТ СН'!$G$14+СВЦЭМ!$D$10+'СЕТ СН'!$G$6-'СЕТ СН'!$G$26</f>
        <v>1188.5844162200001</v>
      </c>
      <c r="K99" s="36">
        <f>SUMIFS(СВЦЭМ!$D$39:$D$782,СВЦЭМ!$A$39:$A$782,$A99,СВЦЭМ!$B$39:$B$782,K$83)+'СЕТ СН'!$G$14+СВЦЭМ!$D$10+'СЕТ СН'!$G$6-'СЕТ СН'!$G$26</f>
        <v>1161.6375710699999</v>
      </c>
      <c r="L99" s="36">
        <f>SUMIFS(СВЦЭМ!$D$39:$D$782,СВЦЭМ!$A$39:$A$782,$A99,СВЦЭМ!$B$39:$B$782,L$83)+'СЕТ СН'!$G$14+СВЦЭМ!$D$10+'СЕТ СН'!$G$6-'СЕТ СН'!$G$26</f>
        <v>1182.0465797100001</v>
      </c>
      <c r="M99" s="36">
        <f>SUMIFS(СВЦЭМ!$D$39:$D$782,СВЦЭМ!$A$39:$A$782,$A99,СВЦЭМ!$B$39:$B$782,M$83)+'СЕТ СН'!$G$14+СВЦЭМ!$D$10+'СЕТ СН'!$G$6-'СЕТ СН'!$G$26</f>
        <v>1218.4404942199999</v>
      </c>
      <c r="N99" s="36">
        <f>SUMIFS(СВЦЭМ!$D$39:$D$782,СВЦЭМ!$A$39:$A$782,$A99,СВЦЭМ!$B$39:$B$782,N$83)+'СЕТ СН'!$G$14+СВЦЭМ!$D$10+'СЕТ СН'!$G$6-'СЕТ СН'!$G$26</f>
        <v>1280.39529739</v>
      </c>
      <c r="O99" s="36">
        <f>SUMIFS(СВЦЭМ!$D$39:$D$782,СВЦЭМ!$A$39:$A$782,$A99,СВЦЭМ!$B$39:$B$782,O$83)+'СЕТ СН'!$G$14+СВЦЭМ!$D$10+'СЕТ СН'!$G$6-'СЕТ СН'!$G$26</f>
        <v>1304.0112168999999</v>
      </c>
      <c r="P99" s="36">
        <f>SUMIFS(СВЦЭМ!$D$39:$D$782,СВЦЭМ!$A$39:$A$782,$A99,СВЦЭМ!$B$39:$B$782,P$83)+'СЕТ СН'!$G$14+СВЦЭМ!$D$10+'СЕТ СН'!$G$6-'СЕТ СН'!$G$26</f>
        <v>1306.82084012</v>
      </c>
      <c r="Q99" s="36">
        <f>SUMIFS(СВЦЭМ!$D$39:$D$782,СВЦЭМ!$A$39:$A$782,$A99,СВЦЭМ!$B$39:$B$782,Q$83)+'СЕТ СН'!$G$14+СВЦЭМ!$D$10+'СЕТ СН'!$G$6-'СЕТ СН'!$G$26</f>
        <v>1308.0106458800001</v>
      </c>
      <c r="R99" s="36">
        <f>SUMIFS(СВЦЭМ!$D$39:$D$782,СВЦЭМ!$A$39:$A$782,$A99,СВЦЭМ!$B$39:$B$782,R$83)+'СЕТ СН'!$G$14+СВЦЭМ!$D$10+'СЕТ СН'!$G$6-'СЕТ СН'!$G$26</f>
        <v>1288.1470881299999</v>
      </c>
      <c r="S99" s="36">
        <f>SUMIFS(СВЦЭМ!$D$39:$D$782,СВЦЭМ!$A$39:$A$782,$A99,СВЦЭМ!$B$39:$B$782,S$83)+'СЕТ СН'!$G$14+СВЦЭМ!$D$10+'СЕТ СН'!$G$6-'СЕТ СН'!$G$26</f>
        <v>1230.0631611399999</v>
      </c>
      <c r="T99" s="36">
        <f>SUMIFS(СВЦЭМ!$D$39:$D$782,СВЦЭМ!$A$39:$A$782,$A99,СВЦЭМ!$B$39:$B$782,T$83)+'СЕТ СН'!$G$14+СВЦЭМ!$D$10+'СЕТ СН'!$G$6-'СЕТ СН'!$G$26</f>
        <v>1177.7344603699999</v>
      </c>
      <c r="U99" s="36">
        <f>SUMIFS(СВЦЭМ!$D$39:$D$782,СВЦЭМ!$A$39:$A$782,$A99,СВЦЭМ!$B$39:$B$782,U$83)+'СЕТ СН'!$G$14+СВЦЭМ!$D$10+'СЕТ СН'!$G$6-'СЕТ СН'!$G$26</f>
        <v>1157.5291054899999</v>
      </c>
      <c r="V99" s="36">
        <f>SUMIFS(СВЦЭМ!$D$39:$D$782,СВЦЭМ!$A$39:$A$782,$A99,СВЦЭМ!$B$39:$B$782,V$83)+'СЕТ СН'!$G$14+СВЦЭМ!$D$10+'СЕТ СН'!$G$6-'СЕТ СН'!$G$26</f>
        <v>1135.87105389</v>
      </c>
      <c r="W99" s="36">
        <f>SUMIFS(СВЦЭМ!$D$39:$D$782,СВЦЭМ!$A$39:$A$782,$A99,СВЦЭМ!$B$39:$B$782,W$83)+'СЕТ СН'!$G$14+СВЦЭМ!$D$10+'СЕТ СН'!$G$6-'СЕТ СН'!$G$26</f>
        <v>1117.90961328</v>
      </c>
      <c r="X99" s="36">
        <f>SUMIFS(СВЦЭМ!$D$39:$D$782,СВЦЭМ!$A$39:$A$782,$A99,СВЦЭМ!$B$39:$B$782,X$83)+'СЕТ СН'!$G$14+СВЦЭМ!$D$10+'СЕТ СН'!$G$6-'СЕТ СН'!$G$26</f>
        <v>1126.6919201799999</v>
      </c>
      <c r="Y99" s="36">
        <f>SUMIFS(СВЦЭМ!$D$39:$D$782,СВЦЭМ!$A$39:$A$782,$A99,СВЦЭМ!$B$39:$B$782,Y$83)+'СЕТ СН'!$G$14+СВЦЭМ!$D$10+'СЕТ СН'!$G$6-'СЕТ СН'!$G$26</f>
        <v>1148.35241268</v>
      </c>
    </row>
    <row r="100" spans="1:25" ht="15.75" x14ac:dyDescent="0.2">
      <c r="A100" s="35">
        <f t="shared" si="2"/>
        <v>44364</v>
      </c>
      <c r="B100" s="36">
        <f>SUMIFS(СВЦЭМ!$D$39:$D$782,СВЦЭМ!$A$39:$A$782,$A100,СВЦЭМ!$B$39:$B$782,B$83)+'СЕТ СН'!$G$14+СВЦЭМ!$D$10+'СЕТ СН'!$G$6-'СЕТ СН'!$G$26</f>
        <v>1218.7750037000001</v>
      </c>
      <c r="C100" s="36">
        <f>SUMIFS(СВЦЭМ!$D$39:$D$782,СВЦЭМ!$A$39:$A$782,$A100,СВЦЭМ!$B$39:$B$782,C$83)+'СЕТ СН'!$G$14+СВЦЭМ!$D$10+'СЕТ СН'!$G$6-'СЕТ СН'!$G$26</f>
        <v>1311.1155816999999</v>
      </c>
      <c r="D100" s="36">
        <f>SUMIFS(СВЦЭМ!$D$39:$D$782,СВЦЭМ!$A$39:$A$782,$A100,СВЦЭМ!$B$39:$B$782,D$83)+'СЕТ СН'!$G$14+СВЦЭМ!$D$10+'СЕТ СН'!$G$6-'СЕТ СН'!$G$26</f>
        <v>1325.5367460699999</v>
      </c>
      <c r="E100" s="36">
        <f>SUMIFS(СВЦЭМ!$D$39:$D$782,СВЦЭМ!$A$39:$A$782,$A100,СВЦЭМ!$B$39:$B$782,E$83)+'СЕТ СН'!$G$14+СВЦЭМ!$D$10+'СЕТ СН'!$G$6-'СЕТ СН'!$G$26</f>
        <v>1320.0700156299999</v>
      </c>
      <c r="F100" s="36">
        <f>SUMIFS(СВЦЭМ!$D$39:$D$782,СВЦЭМ!$A$39:$A$782,$A100,СВЦЭМ!$B$39:$B$782,F$83)+'СЕТ СН'!$G$14+СВЦЭМ!$D$10+'СЕТ СН'!$G$6-'СЕТ СН'!$G$26</f>
        <v>1312.0071194500001</v>
      </c>
      <c r="G100" s="36">
        <f>SUMIFS(СВЦЭМ!$D$39:$D$782,СВЦЭМ!$A$39:$A$782,$A100,СВЦЭМ!$B$39:$B$782,G$83)+'СЕТ СН'!$G$14+СВЦЭМ!$D$10+'СЕТ СН'!$G$6-'СЕТ СН'!$G$26</f>
        <v>1323.0131457699999</v>
      </c>
      <c r="H100" s="36">
        <f>SUMIFS(СВЦЭМ!$D$39:$D$782,СВЦЭМ!$A$39:$A$782,$A100,СВЦЭМ!$B$39:$B$782,H$83)+'СЕТ СН'!$G$14+СВЦЭМ!$D$10+'СЕТ СН'!$G$6-'СЕТ СН'!$G$26</f>
        <v>1351.19250921</v>
      </c>
      <c r="I100" s="36">
        <f>SUMIFS(СВЦЭМ!$D$39:$D$782,СВЦЭМ!$A$39:$A$782,$A100,СВЦЭМ!$B$39:$B$782,I$83)+'СЕТ СН'!$G$14+СВЦЭМ!$D$10+'СЕТ СН'!$G$6-'СЕТ СН'!$G$26</f>
        <v>1263.57247609</v>
      </c>
      <c r="J100" s="36">
        <f>SUMIFS(СВЦЭМ!$D$39:$D$782,СВЦЭМ!$A$39:$A$782,$A100,СВЦЭМ!$B$39:$B$782,J$83)+'СЕТ СН'!$G$14+СВЦЭМ!$D$10+'СЕТ СН'!$G$6-'СЕТ СН'!$G$26</f>
        <v>1236.6250715199999</v>
      </c>
      <c r="K100" s="36">
        <f>SUMIFS(СВЦЭМ!$D$39:$D$782,СВЦЭМ!$A$39:$A$782,$A100,СВЦЭМ!$B$39:$B$782,K$83)+'СЕТ СН'!$G$14+СВЦЭМ!$D$10+'СЕТ СН'!$G$6-'СЕТ СН'!$G$26</f>
        <v>1222.2474486699998</v>
      </c>
      <c r="L100" s="36">
        <f>SUMIFS(СВЦЭМ!$D$39:$D$782,СВЦЭМ!$A$39:$A$782,$A100,СВЦЭМ!$B$39:$B$782,L$83)+'СЕТ СН'!$G$14+СВЦЭМ!$D$10+'СЕТ СН'!$G$6-'СЕТ СН'!$G$26</f>
        <v>1216.2298163299999</v>
      </c>
      <c r="M100" s="36">
        <f>SUMIFS(СВЦЭМ!$D$39:$D$782,СВЦЭМ!$A$39:$A$782,$A100,СВЦЭМ!$B$39:$B$782,M$83)+'СЕТ СН'!$G$14+СВЦЭМ!$D$10+'СЕТ СН'!$G$6-'СЕТ СН'!$G$26</f>
        <v>1260.6573293500001</v>
      </c>
      <c r="N100" s="36">
        <f>SUMIFS(СВЦЭМ!$D$39:$D$782,СВЦЭМ!$A$39:$A$782,$A100,СВЦЭМ!$B$39:$B$782,N$83)+'СЕТ СН'!$G$14+СВЦЭМ!$D$10+'СЕТ СН'!$G$6-'СЕТ СН'!$G$26</f>
        <v>1313.9654938399999</v>
      </c>
      <c r="O100" s="36">
        <f>SUMIFS(СВЦЭМ!$D$39:$D$782,СВЦЭМ!$A$39:$A$782,$A100,СВЦЭМ!$B$39:$B$782,O$83)+'СЕТ СН'!$G$14+СВЦЭМ!$D$10+'СЕТ СН'!$G$6-'СЕТ СН'!$G$26</f>
        <v>1315.8435754</v>
      </c>
      <c r="P100" s="36">
        <f>SUMIFS(СВЦЭМ!$D$39:$D$782,СВЦЭМ!$A$39:$A$782,$A100,СВЦЭМ!$B$39:$B$782,P$83)+'СЕТ СН'!$G$14+СВЦЭМ!$D$10+'СЕТ СН'!$G$6-'СЕТ СН'!$G$26</f>
        <v>1343.44285685</v>
      </c>
      <c r="Q100" s="36">
        <f>SUMIFS(СВЦЭМ!$D$39:$D$782,СВЦЭМ!$A$39:$A$782,$A100,СВЦЭМ!$B$39:$B$782,Q$83)+'СЕТ СН'!$G$14+СВЦЭМ!$D$10+'СЕТ СН'!$G$6-'СЕТ СН'!$G$26</f>
        <v>1336.97803316</v>
      </c>
      <c r="R100" s="36">
        <f>SUMIFS(СВЦЭМ!$D$39:$D$782,СВЦЭМ!$A$39:$A$782,$A100,СВЦЭМ!$B$39:$B$782,R$83)+'СЕТ СН'!$G$14+СВЦЭМ!$D$10+'СЕТ СН'!$G$6-'СЕТ СН'!$G$26</f>
        <v>1327.7629229899999</v>
      </c>
      <c r="S100" s="36">
        <f>SUMIFS(СВЦЭМ!$D$39:$D$782,СВЦЭМ!$A$39:$A$782,$A100,СВЦЭМ!$B$39:$B$782,S$83)+'СЕТ СН'!$G$14+СВЦЭМ!$D$10+'СЕТ СН'!$G$6-'СЕТ СН'!$G$26</f>
        <v>1276.78928481</v>
      </c>
      <c r="T100" s="36">
        <f>SUMIFS(СВЦЭМ!$D$39:$D$782,СВЦЭМ!$A$39:$A$782,$A100,СВЦЭМ!$B$39:$B$782,T$83)+'СЕТ СН'!$G$14+СВЦЭМ!$D$10+'СЕТ СН'!$G$6-'СЕТ СН'!$G$26</f>
        <v>1222.3904732199999</v>
      </c>
      <c r="U100" s="36">
        <f>SUMIFS(СВЦЭМ!$D$39:$D$782,СВЦЭМ!$A$39:$A$782,$A100,СВЦЭМ!$B$39:$B$782,U$83)+'СЕТ СН'!$G$14+СВЦЭМ!$D$10+'СЕТ СН'!$G$6-'СЕТ СН'!$G$26</f>
        <v>1218.05410416</v>
      </c>
      <c r="V100" s="36">
        <f>SUMIFS(СВЦЭМ!$D$39:$D$782,СВЦЭМ!$A$39:$A$782,$A100,СВЦЭМ!$B$39:$B$782,V$83)+'СЕТ СН'!$G$14+СВЦЭМ!$D$10+'СЕТ СН'!$G$6-'СЕТ СН'!$G$26</f>
        <v>1182.7358245599999</v>
      </c>
      <c r="W100" s="36">
        <f>SUMIFS(СВЦЭМ!$D$39:$D$782,СВЦЭМ!$A$39:$A$782,$A100,СВЦЭМ!$B$39:$B$782,W$83)+'СЕТ СН'!$G$14+СВЦЭМ!$D$10+'СЕТ СН'!$G$6-'СЕТ СН'!$G$26</f>
        <v>1147.7258582699999</v>
      </c>
      <c r="X100" s="36">
        <f>SUMIFS(СВЦЭМ!$D$39:$D$782,СВЦЭМ!$A$39:$A$782,$A100,СВЦЭМ!$B$39:$B$782,X$83)+'СЕТ СН'!$G$14+СВЦЭМ!$D$10+'СЕТ СН'!$G$6-'СЕТ СН'!$G$26</f>
        <v>1177.61960469</v>
      </c>
      <c r="Y100" s="36">
        <f>SUMIFS(СВЦЭМ!$D$39:$D$782,СВЦЭМ!$A$39:$A$782,$A100,СВЦЭМ!$B$39:$B$782,Y$83)+'СЕТ СН'!$G$14+СВЦЭМ!$D$10+'СЕТ СН'!$G$6-'СЕТ СН'!$G$26</f>
        <v>1182.8880142799999</v>
      </c>
    </row>
    <row r="101" spans="1:25" ht="15.75" x14ac:dyDescent="0.2">
      <c r="A101" s="35">
        <f t="shared" si="2"/>
        <v>44365</v>
      </c>
      <c r="B101" s="36">
        <f>SUMIFS(СВЦЭМ!$D$39:$D$782,СВЦЭМ!$A$39:$A$782,$A101,СВЦЭМ!$B$39:$B$782,B$83)+'СЕТ СН'!$G$14+СВЦЭМ!$D$10+'СЕТ СН'!$G$6-'СЕТ СН'!$G$26</f>
        <v>1226.66463907</v>
      </c>
      <c r="C101" s="36">
        <f>SUMIFS(СВЦЭМ!$D$39:$D$782,СВЦЭМ!$A$39:$A$782,$A101,СВЦЭМ!$B$39:$B$782,C$83)+'СЕТ СН'!$G$14+СВЦЭМ!$D$10+'СЕТ СН'!$G$6-'СЕТ СН'!$G$26</f>
        <v>1300.27263816</v>
      </c>
      <c r="D101" s="36">
        <f>SUMIFS(СВЦЭМ!$D$39:$D$782,СВЦЭМ!$A$39:$A$782,$A101,СВЦЭМ!$B$39:$B$782,D$83)+'СЕТ СН'!$G$14+СВЦЭМ!$D$10+'СЕТ СН'!$G$6-'СЕТ СН'!$G$26</f>
        <v>1316.47446079</v>
      </c>
      <c r="E101" s="36">
        <f>SUMIFS(СВЦЭМ!$D$39:$D$782,СВЦЭМ!$A$39:$A$782,$A101,СВЦЭМ!$B$39:$B$782,E$83)+'СЕТ СН'!$G$14+СВЦЭМ!$D$10+'СЕТ СН'!$G$6-'СЕТ СН'!$G$26</f>
        <v>1305.55552493</v>
      </c>
      <c r="F101" s="36">
        <f>SUMIFS(СВЦЭМ!$D$39:$D$782,СВЦЭМ!$A$39:$A$782,$A101,СВЦЭМ!$B$39:$B$782,F$83)+'СЕТ СН'!$G$14+СВЦЭМ!$D$10+'СЕТ СН'!$G$6-'СЕТ СН'!$G$26</f>
        <v>1303.58125496</v>
      </c>
      <c r="G101" s="36">
        <f>SUMIFS(СВЦЭМ!$D$39:$D$782,СВЦЭМ!$A$39:$A$782,$A101,СВЦЭМ!$B$39:$B$782,G$83)+'СЕТ СН'!$G$14+СВЦЭМ!$D$10+'СЕТ СН'!$G$6-'СЕТ СН'!$G$26</f>
        <v>1315.8465605299998</v>
      </c>
      <c r="H101" s="36">
        <f>SUMIFS(СВЦЭМ!$D$39:$D$782,СВЦЭМ!$A$39:$A$782,$A101,СВЦЭМ!$B$39:$B$782,H$83)+'СЕТ СН'!$G$14+СВЦЭМ!$D$10+'СЕТ СН'!$G$6-'СЕТ СН'!$G$26</f>
        <v>1352.6442353</v>
      </c>
      <c r="I101" s="36">
        <f>SUMIFS(СВЦЭМ!$D$39:$D$782,СВЦЭМ!$A$39:$A$782,$A101,СВЦЭМ!$B$39:$B$782,I$83)+'СЕТ СН'!$G$14+СВЦЭМ!$D$10+'СЕТ СН'!$G$6-'СЕТ СН'!$G$26</f>
        <v>1270.40217785</v>
      </c>
      <c r="J101" s="36">
        <f>SUMIFS(СВЦЭМ!$D$39:$D$782,СВЦЭМ!$A$39:$A$782,$A101,СВЦЭМ!$B$39:$B$782,J$83)+'СЕТ СН'!$G$14+СВЦЭМ!$D$10+'СЕТ СН'!$G$6-'СЕТ СН'!$G$26</f>
        <v>1197.1693442800001</v>
      </c>
      <c r="K101" s="36">
        <f>SUMIFS(СВЦЭМ!$D$39:$D$782,СВЦЭМ!$A$39:$A$782,$A101,СВЦЭМ!$B$39:$B$782,K$83)+'СЕТ СН'!$G$14+СВЦЭМ!$D$10+'СЕТ СН'!$G$6-'СЕТ СН'!$G$26</f>
        <v>1204.3502170500001</v>
      </c>
      <c r="L101" s="36">
        <f>SUMIFS(СВЦЭМ!$D$39:$D$782,СВЦЭМ!$A$39:$A$782,$A101,СВЦЭМ!$B$39:$B$782,L$83)+'СЕТ СН'!$G$14+СВЦЭМ!$D$10+'СЕТ СН'!$G$6-'СЕТ СН'!$G$26</f>
        <v>1190.34854273</v>
      </c>
      <c r="M101" s="36">
        <f>SUMIFS(СВЦЭМ!$D$39:$D$782,СВЦЭМ!$A$39:$A$782,$A101,СВЦЭМ!$B$39:$B$782,M$83)+'СЕТ СН'!$G$14+СВЦЭМ!$D$10+'СЕТ СН'!$G$6-'СЕТ СН'!$G$26</f>
        <v>1221.7060508</v>
      </c>
      <c r="N101" s="36">
        <f>SUMIFS(СВЦЭМ!$D$39:$D$782,СВЦЭМ!$A$39:$A$782,$A101,СВЦЭМ!$B$39:$B$782,N$83)+'СЕТ СН'!$G$14+СВЦЭМ!$D$10+'СЕТ СН'!$G$6-'СЕТ СН'!$G$26</f>
        <v>1270.9029336599999</v>
      </c>
      <c r="O101" s="36">
        <f>SUMIFS(СВЦЭМ!$D$39:$D$782,СВЦЭМ!$A$39:$A$782,$A101,СВЦЭМ!$B$39:$B$782,O$83)+'СЕТ СН'!$G$14+СВЦЭМ!$D$10+'СЕТ СН'!$G$6-'СЕТ СН'!$G$26</f>
        <v>1331.9714647199999</v>
      </c>
      <c r="P101" s="36">
        <f>SUMIFS(СВЦЭМ!$D$39:$D$782,СВЦЭМ!$A$39:$A$782,$A101,СВЦЭМ!$B$39:$B$782,P$83)+'СЕТ СН'!$G$14+СВЦЭМ!$D$10+'СЕТ СН'!$G$6-'СЕТ СН'!$G$26</f>
        <v>1350.6861979199998</v>
      </c>
      <c r="Q101" s="36">
        <f>SUMIFS(СВЦЭМ!$D$39:$D$782,СВЦЭМ!$A$39:$A$782,$A101,СВЦЭМ!$B$39:$B$782,Q$83)+'СЕТ СН'!$G$14+СВЦЭМ!$D$10+'СЕТ СН'!$G$6-'СЕТ СН'!$G$26</f>
        <v>1346.9449964099999</v>
      </c>
      <c r="R101" s="36">
        <f>SUMIFS(СВЦЭМ!$D$39:$D$782,СВЦЭМ!$A$39:$A$782,$A101,СВЦЭМ!$B$39:$B$782,R$83)+'СЕТ СН'!$G$14+СВЦЭМ!$D$10+'СЕТ СН'!$G$6-'СЕТ СН'!$G$26</f>
        <v>1295.2305869100001</v>
      </c>
      <c r="S101" s="36">
        <f>SUMIFS(СВЦЭМ!$D$39:$D$782,СВЦЭМ!$A$39:$A$782,$A101,СВЦЭМ!$B$39:$B$782,S$83)+'СЕТ СН'!$G$14+СВЦЭМ!$D$10+'СЕТ СН'!$G$6-'СЕТ СН'!$G$26</f>
        <v>1232.4890477899999</v>
      </c>
      <c r="T101" s="36">
        <f>SUMIFS(СВЦЭМ!$D$39:$D$782,СВЦЭМ!$A$39:$A$782,$A101,СВЦЭМ!$B$39:$B$782,T$83)+'СЕТ СН'!$G$14+СВЦЭМ!$D$10+'СЕТ СН'!$G$6-'СЕТ СН'!$G$26</f>
        <v>1194.7110214700001</v>
      </c>
      <c r="U101" s="36">
        <f>SUMIFS(СВЦЭМ!$D$39:$D$782,СВЦЭМ!$A$39:$A$782,$A101,СВЦЭМ!$B$39:$B$782,U$83)+'СЕТ СН'!$G$14+СВЦЭМ!$D$10+'СЕТ СН'!$G$6-'СЕТ СН'!$G$26</f>
        <v>1194.5879592699998</v>
      </c>
      <c r="V101" s="36">
        <f>SUMIFS(СВЦЭМ!$D$39:$D$782,СВЦЭМ!$A$39:$A$782,$A101,СВЦЭМ!$B$39:$B$782,V$83)+'СЕТ СН'!$G$14+СВЦЭМ!$D$10+'СЕТ СН'!$G$6-'СЕТ СН'!$G$26</f>
        <v>1194.09929459</v>
      </c>
      <c r="W101" s="36">
        <f>SUMIFS(СВЦЭМ!$D$39:$D$782,СВЦЭМ!$A$39:$A$782,$A101,СВЦЭМ!$B$39:$B$782,W$83)+'СЕТ СН'!$G$14+СВЦЭМ!$D$10+'СЕТ СН'!$G$6-'СЕТ СН'!$G$26</f>
        <v>1201.26585927</v>
      </c>
      <c r="X101" s="36">
        <f>SUMIFS(СВЦЭМ!$D$39:$D$782,СВЦЭМ!$A$39:$A$782,$A101,СВЦЭМ!$B$39:$B$782,X$83)+'СЕТ СН'!$G$14+СВЦЭМ!$D$10+'СЕТ СН'!$G$6-'СЕТ СН'!$G$26</f>
        <v>1194.3099180099998</v>
      </c>
      <c r="Y101" s="36">
        <f>SUMIFS(СВЦЭМ!$D$39:$D$782,СВЦЭМ!$A$39:$A$782,$A101,СВЦЭМ!$B$39:$B$782,Y$83)+'СЕТ СН'!$G$14+СВЦЭМ!$D$10+'СЕТ СН'!$G$6-'СЕТ СН'!$G$26</f>
        <v>1202.1811876299998</v>
      </c>
    </row>
    <row r="102" spans="1:25" ht="15.75" x14ac:dyDescent="0.2">
      <c r="A102" s="35">
        <f t="shared" si="2"/>
        <v>44366</v>
      </c>
      <c r="B102" s="36">
        <f>SUMIFS(СВЦЭМ!$D$39:$D$782,СВЦЭМ!$A$39:$A$782,$A102,СВЦЭМ!$B$39:$B$782,B$83)+'СЕТ СН'!$G$14+СВЦЭМ!$D$10+'СЕТ СН'!$G$6-'СЕТ СН'!$G$26</f>
        <v>1094.50759569</v>
      </c>
      <c r="C102" s="36">
        <f>SUMIFS(СВЦЭМ!$D$39:$D$782,СВЦЭМ!$A$39:$A$782,$A102,СВЦЭМ!$B$39:$B$782,C$83)+'СЕТ СН'!$G$14+СВЦЭМ!$D$10+'СЕТ СН'!$G$6-'СЕТ СН'!$G$26</f>
        <v>1160.9178545300001</v>
      </c>
      <c r="D102" s="36">
        <f>SUMIFS(СВЦЭМ!$D$39:$D$782,СВЦЭМ!$A$39:$A$782,$A102,СВЦЭМ!$B$39:$B$782,D$83)+'СЕТ СН'!$G$14+СВЦЭМ!$D$10+'СЕТ СН'!$G$6-'СЕТ СН'!$G$26</f>
        <v>1224.1900818899999</v>
      </c>
      <c r="E102" s="36">
        <f>SUMIFS(СВЦЭМ!$D$39:$D$782,СВЦЭМ!$A$39:$A$782,$A102,СВЦЭМ!$B$39:$B$782,E$83)+'СЕТ СН'!$G$14+СВЦЭМ!$D$10+'СЕТ СН'!$G$6-'СЕТ СН'!$G$26</f>
        <v>1236.25029468</v>
      </c>
      <c r="F102" s="36">
        <f>SUMIFS(СВЦЭМ!$D$39:$D$782,СВЦЭМ!$A$39:$A$782,$A102,СВЦЭМ!$B$39:$B$782,F$83)+'СЕТ СН'!$G$14+СВЦЭМ!$D$10+'СЕТ СН'!$G$6-'СЕТ СН'!$G$26</f>
        <v>1238.91096894</v>
      </c>
      <c r="G102" s="36">
        <f>SUMIFS(СВЦЭМ!$D$39:$D$782,СВЦЭМ!$A$39:$A$782,$A102,СВЦЭМ!$B$39:$B$782,G$83)+'СЕТ СН'!$G$14+СВЦЭМ!$D$10+'СЕТ СН'!$G$6-'СЕТ СН'!$G$26</f>
        <v>1232.5091231000001</v>
      </c>
      <c r="H102" s="36">
        <f>SUMIFS(СВЦЭМ!$D$39:$D$782,СВЦЭМ!$A$39:$A$782,$A102,СВЦЭМ!$B$39:$B$782,H$83)+'СЕТ СН'!$G$14+СВЦЭМ!$D$10+'СЕТ СН'!$G$6-'СЕТ СН'!$G$26</f>
        <v>1213.38589983</v>
      </c>
      <c r="I102" s="36">
        <f>SUMIFS(СВЦЭМ!$D$39:$D$782,СВЦЭМ!$A$39:$A$782,$A102,СВЦЭМ!$B$39:$B$782,I$83)+'СЕТ СН'!$G$14+СВЦЭМ!$D$10+'СЕТ СН'!$G$6-'СЕТ СН'!$G$26</f>
        <v>1142.9319689399999</v>
      </c>
      <c r="J102" s="36">
        <f>SUMIFS(СВЦЭМ!$D$39:$D$782,СВЦЭМ!$A$39:$A$782,$A102,СВЦЭМ!$B$39:$B$782,J$83)+'СЕТ СН'!$G$14+СВЦЭМ!$D$10+'СЕТ СН'!$G$6-'СЕТ СН'!$G$26</f>
        <v>1072.7148449599999</v>
      </c>
      <c r="K102" s="36">
        <f>SUMIFS(СВЦЭМ!$D$39:$D$782,СВЦЭМ!$A$39:$A$782,$A102,СВЦЭМ!$B$39:$B$782,K$83)+'СЕТ СН'!$G$14+СВЦЭМ!$D$10+'СЕТ СН'!$G$6-'СЕТ СН'!$G$26</f>
        <v>1077.19224887</v>
      </c>
      <c r="L102" s="36">
        <f>SUMIFS(СВЦЭМ!$D$39:$D$782,СВЦЭМ!$A$39:$A$782,$A102,СВЦЭМ!$B$39:$B$782,L$83)+'СЕТ СН'!$G$14+СВЦЭМ!$D$10+'СЕТ СН'!$G$6-'СЕТ СН'!$G$26</f>
        <v>1103.01730122</v>
      </c>
      <c r="M102" s="36">
        <f>SUMIFS(СВЦЭМ!$D$39:$D$782,СВЦЭМ!$A$39:$A$782,$A102,СВЦЭМ!$B$39:$B$782,M$83)+'СЕТ СН'!$G$14+СВЦЭМ!$D$10+'СЕТ СН'!$G$6-'СЕТ СН'!$G$26</f>
        <v>1098.6714458900001</v>
      </c>
      <c r="N102" s="36">
        <f>SUMIFS(СВЦЭМ!$D$39:$D$782,СВЦЭМ!$A$39:$A$782,$A102,СВЦЭМ!$B$39:$B$782,N$83)+'СЕТ СН'!$G$14+СВЦЭМ!$D$10+'СЕТ СН'!$G$6-'СЕТ СН'!$G$26</f>
        <v>1139.7022898299999</v>
      </c>
      <c r="O102" s="36">
        <f>SUMIFS(СВЦЭМ!$D$39:$D$782,СВЦЭМ!$A$39:$A$782,$A102,СВЦЭМ!$B$39:$B$782,O$83)+'СЕТ СН'!$G$14+СВЦЭМ!$D$10+'СЕТ СН'!$G$6-'СЕТ СН'!$G$26</f>
        <v>1183.89877624</v>
      </c>
      <c r="P102" s="36">
        <f>SUMIFS(СВЦЭМ!$D$39:$D$782,СВЦЭМ!$A$39:$A$782,$A102,СВЦЭМ!$B$39:$B$782,P$83)+'СЕТ СН'!$G$14+СВЦЭМ!$D$10+'СЕТ СН'!$G$6-'СЕТ СН'!$G$26</f>
        <v>1194.82319278</v>
      </c>
      <c r="Q102" s="36">
        <f>SUMIFS(СВЦЭМ!$D$39:$D$782,СВЦЭМ!$A$39:$A$782,$A102,СВЦЭМ!$B$39:$B$782,Q$83)+'СЕТ СН'!$G$14+СВЦЭМ!$D$10+'СЕТ СН'!$G$6-'СЕТ СН'!$G$26</f>
        <v>1196.9354025100001</v>
      </c>
      <c r="R102" s="36">
        <f>SUMIFS(СВЦЭМ!$D$39:$D$782,СВЦЭМ!$A$39:$A$782,$A102,СВЦЭМ!$B$39:$B$782,R$83)+'СЕТ СН'!$G$14+СВЦЭМ!$D$10+'СЕТ СН'!$G$6-'СЕТ СН'!$G$26</f>
        <v>1158.52311371</v>
      </c>
      <c r="S102" s="36">
        <f>SUMIFS(СВЦЭМ!$D$39:$D$782,СВЦЭМ!$A$39:$A$782,$A102,СВЦЭМ!$B$39:$B$782,S$83)+'СЕТ СН'!$G$14+СВЦЭМ!$D$10+'СЕТ СН'!$G$6-'СЕТ СН'!$G$26</f>
        <v>1110.20871756</v>
      </c>
      <c r="T102" s="36">
        <f>SUMIFS(СВЦЭМ!$D$39:$D$782,СВЦЭМ!$A$39:$A$782,$A102,СВЦЭМ!$B$39:$B$782,T$83)+'СЕТ СН'!$G$14+СВЦЭМ!$D$10+'СЕТ СН'!$G$6-'СЕТ СН'!$G$26</f>
        <v>1078.05610189</v>
      </c>
      <c r="U102" s="36">
        <f>SUMIFS(СВЦЭМ!$D$39:$D$782,СВЦЭМ!$A$39:$A$782,$A102,СВЦЭМ!$B$39:$B$782,U$83)+'СЕТ СН'!$G$14+СВЦЭМ!$D$10+'СЕТ СН'!$G$6-'СЕТ СН'!$G$26</f>
        <v>1068.4032103500001</v>
      </c>
      <c r="V102" s="36">
        <f>SUMIFS(СВЦЭМ!$D$39:$D$782,СВЦЭМ!$A$39:$A$782,$A102,СВЦЭМ!$B$39:$B$782,V$83)+'СЕТ СН'!$G$14+СВЦЭМ!$D$10+'СЕТ СН'!$G$6-'СЕТ СН'!$G$26</f>
        <v>1067.28961009</v>
      </c>
      <c r="W102" s="36">
        <f>SUMIFS(СВЦЭМ!$D$39:$D$782,СВЦЭМ!$A$39:$A$782,$A102,СВЦЭМ!$B$39:$B$782,W$83)+'СЕТ СН'!$G$14+СВЦЭМ!$D$10+'СЕТ СН'!$G$6-'СЕТ СН'!$G$26</f>
        <v>1073.7397308899999</v>
      </c>
      <c r="X102" s="36">
        <f>SUMIFS(СВЦЭМ!$D$39:$D$782,СВЦЭМ!$A$39:$A$782,$A102,СВЦЭМ!$B$39:$B$782,X$83)+'СЕТ СН'!$G$14+СВЦЭМ!$D$10+'СЕТ СН'!$G$6-'СЕТ СН'!$G$26</f>
        <v>1068.1339687899999</v>
      </c>
      <c r="Y102" s="36">
        <f>SUMIFS(СВЦЭМ!$D$39:$D$782,СВЦЭМ!$A$39:$A$782,$A102,СВЦЭМ!$B$39:$B$782,Y$83)+'СЕТ СН'!$G$14+СВЦЭМ!$D$10+'СЕТ СН'!$G$6-'СЕТ СН'!$G$26</f>
        <v>1084.7749107300001</v>
      </c>
    </row>
    <row r="103" spans="1:25" ht="15.75" x14ac:dyDescent="0.2">
      <c r="A103" s="35">
        <f t="shared" si="2"/>
        <v>44367</v>
      </c>
      <c r="B103" s="36">
        <f>SUMIFS(СВЦЭМ!$D$39:$D$782,СВЦЭМ!$A$39:$A$782,$A103,СВЦЭМ!$B$39:$B$782,B$83)+'СЕТ СН'!$G$14+СВЦЭМ!$D$10+'СЕТ СН'!$G$6-'СЕТ СН'!$G$26</f>
        <v>1141.9582816</v>
      </c>
      <c r="C103" s="36">
        <f>SUMIFS(СВЦЭМ!$D$39:$D$782,СВЦЭМ!$A$39:$A$782,$A103,СВЦЭМ!$B$39:$B$782,C$83)+'СЕТ СН'!$G$14+СВЦЭМ!$D$10+'СЕТ СН'!$G$6-'СЕТ СН'!$G$26</f>
        <v>1220.6145144299999</v>
      </c>
      <c r="D103" s="36">
        <f>SUMIFS(СВЦЭМ!$D$39:$D$782,СВЦЭМ!$A$39:$A$782,$A103,СВЦЭМ!$B$39:$B$782,D$83)+'СЕТ СН'!$G$14+СВЦЭМ!$D$10+'СЕТ СН'!$G$6-'СЕТ СН'!$G$26</f>
        <v>1296.3888939399999</v>
      </c>
      <c r="E103" s="36">
        <f>SUMIFS(СВЦЭМ!$D$39:$D$782,СВЦЭМ!$A$39:$A$782,$A103,СВЦЭМ!$B$39:$B$782,E$83)+'СЕТ СН'!$G$14+СВЦЭМ!$D$10+'СЕТ СН'!$G$6-'СЕТ СН'!$G$26</f>
        <v>1312.0896338399998</v>
      </c>
      <c r="F103" s="36">
        <f>SUMIFS(СВЦЭМ!$D$39:$D$782,СВЦЭМ!$A$39:$A$782,$A103,СВЦЭМ!$B$39:$B$782,F$83)+'СЕТ СН'!$G$14+СВЦЭМ!$D$10+'СЕТ СН'!$G$6-'СЕТ СН'!$G$26</f>
        <v>1316.3532977899999</v>
      </c>
      <c r="G103" s="36">
        <f>SUMIFS(СВЦЭМ!$D$39:$D$782,СВЦЭМ!$A$39:$A$782,$A103,СВЦЭМ!$B$39:$B$782,G$83)+'СЕТ СН'!$G$14+СВЦЭМ!$D$10+'СЕТ СН'!$G$6-'СЕТ СН'!$G$26</f>
        <v>1313.46901239</v>
      </c>
      <c r="H103" s="36">
        <f>SUMIFS(СВЦЭМ!$D$39:$D$782,СВЦЭМ!$A$39:$A$782,$A103,СВЦЭМ!$B$39:$B$782,H$83)+'СЕТ СН'!$G$14+СВЦЭМ!$D$10+'СЕТ СН'!$G$6-'СЕТ СН'!$G$26</f>
        <v>1289.6607086700001</v>
      </c>
      <c r="I103" s="36">
        <f>SUMIFS(СВЦЭМ!$D$39:$D$782,СВЦЭМ!$A$39:$A$782,$A103,СВЦЭМ!$B$39:$B$782,I$83)+'СЕТ СН'!$G$14+СВЦЭМ!$D$10+'СЕТ СН'!$G$6-'СЕТ СН'!$G$26</f>
        <v>1200.0266302099999</v>
      </c>
      <c r="J103" s="36">
        <f>SUMIFS(СВЦЭМ!$D$39:$D$782,СВЦЭМ!$A$39:$A$782,$A103,СВЦЭМ!$B$39:$B$782,J$83)+'СЕТ СН'!$G$14+СВЦЭМ!$D$10+'СЕТ СН'!$G$6-'СЕТ СН'!$G$26</f>
        <v>1126.92303193</v>
      </c>
      <c r="K103" s="36">
        <f>SUMIFS(СВЦЭМ!$D$39:$D$782,СВЦЭМ!$A$39:$A$782,$A103,СВЦЭМ!$B$39:$B$782,K$83)+'СЕТ СН'!$G$14+СВЦЭМ!$D$10+'СЕТ СН'!$G$6-'СЕТ СН'!$G$26</f>
        <v>1099.2382075600001</v>
      </c>
      <c r="L103" s="36">
        <f>SUMIFS(СВЦЭМ!$D$39:$D$782,СВЦЭМ!$A$39:$A$782,$A103,СВЦЭМ!$B$39:$B$782,L$83)+'СЕТ СН'!$G$14+СВЦЭМ!$D$10+'СЕТ СН'!$G$6-'СЕТ СН'!$G$26</f>
        <v>1115.63157245</v>
      </c>
      <c r="M103" s="36">
        <f>SUMIFS(СВЦЭМ!$D$39:$D$782,СВЦЭМ!$A$39:$A$782,$A103,СВЦЭМ!$B$39:$B$782,M$83)+'СЕТ СН'!$G$14+СВЦЭМ!$D$10+'СЕТ СН'!$G$6-'СЕТ СН'!$G$26</f>
        <v>1107.93759058</v>
      </c>
      <c r="N103" s="36">
        <f>SUMIFS(СВЦЭМ!$D$39:$D$782,СВЦЭМ!$A$39:$A$782,$A103,СВЦЭМ!$B$39:$B$782,N$83)+'СЕТ СН'!$G$14+СВЦЭМ!$D$10+'СЕТ СН'!$G$6-'СЕТ СН'!$G$26</f>
        <v>1147.1417678</v>
      </c>
      <c r="O103" s="36">
        <f>SUMIFS(СВЦЭМ!$D$39:$D$782,СВЦЭМ!$A$39:$A$782,$A103,СВЦЭМ!$B$39:$B$782,O$83)+'СЕТ СН'!$G$14+СВЦЭМ!$D$10+'СЕТ СН'!$G$6-'СЕТ СН'!$G$26</f>
        <v>1181.61411193</v>
      </c>
      <c r="P103" s="36">
        <f>SUMIFS(СВЦЭМ!$D$39:$D$782,СВЦЭМ!$A$39:$A$782,$A103,СВЦЭМ!$B$39:$B$782,P$83)+'СЕТ СН'!$G$14+СВЦЭМ!$D$10+'СЕТ СН'!$G$6-'СЕТ СН'!$G$26</f>
        <v>1192.1260946799998</v>
      </c>
      <c r="Q103" s="36">
        <f>SUMIFS(СВЦЭМ!$D$39:$D$782,СВЦЭМ!$A$39:$A$782,$A103,СВЦЭМ!$B$39:$B$782,Q$83)+'СЕТ СН'!$G$14+СВЦЭМ!$D$10+'СЕТ СН'!$G$6-'СЕТ СН'!$G$26</f>
        <v>1196.1960338700001</v>
      </c>
      <c r="R103" s="36">
        <f>SUMIFS(СВЦЭМ!$D$39:$D$782,СВЦЭМ!$A$39:$A$782,$A103,СВЦЭМ!$B$39:$B$782,R$83)+'СЕТ СН'!$G$14+СВЦЭМ!$D$10+'СЕТ СН'!$G$6-'СЕТ СН'!$G$26</f>
        <v>1172.5583998299999</v>
      </c>
      <c r="S103" s="36">
        <f>SUMIFS(СВЦЭМ!$D$39:$D$782,СВЦЭМ!$A$39:$A$782,$A103,СВЦЭМ!$B$39:$B$782,S$83)+'СЕТ СН'!$G$14+СВЦЭМ!$D$10+'СЕТ СН'!$G$6-'СЕТ СН'!$G$26</f>
        <v>1125.5289932999999</v>
      </c>
      <c r="T103" s="36">
        <f>SUMIFS(СВЦЭМ!$D$39:$D$782,СВЦЭМ!$A$39:$A$782,$A103,СВЦЭМ!$B$39:$B$782,T$83)+'СЕТ СН'!$G$14+СВЦЭМ!$D$10+'СЕТ СН'!$G$6-'СЕТ СН'!$G$26</f>
        <v>1103.96448345</v>
      </c>
      <c r="U103" s="36">
        <f>SUMIFS(СВЦЭМ!$D$39:$D$782,СВЦЭМ!$A$39:$A$782,$A103,СВЦЭМ!$B$39:$B$782,U$83)+'СЕТ СН'!$G$14+СВЦЭМ!$D$10+'СЕТ СН'!$G$6-'СЕТ СН'!$G$26</f>
        <v>1073.8201595800001</v>
      </c>
      <c r="V103" s="36">
        <f>SUMIFS(СВЦЭМ!$D$39:$D$782,СВЦЭМ!$A$39:$A$782,$A103,СВЦЭМ!$B$39:$B$782,V$83)+'СЕТ СН'!$G$14+СВЦЭМ!$D$10+'СЕТ СН'!$G$6-'СЕТ СН'!$G$26</f>
        <v>1062.9377533500001</v>
      </c>
      <c r="W103" s="36">
        <f>SUMIFS(СВЦЭМ!$D$39:$D$782,СВЦЭМ!$A$39:$A$782,$A103,СВЦЭМ!$B$39:$B$782,W$83)+'СЕТ СН'!$G$14+СВЦЭМ!$D$10+'СЕТ СН'!$G$6-'СЕТ СН'!$G$26</f>
        <v>1079.98275627</v>
      </c>
      <c r="X103" s="36">
        <f>SUMIFS(СВЦЭМ!$D$39:$D$782,СВЦЭМ!$A$39:$A$782,$A103,СВЦЭМ!$B$39:$B$782,X$83)+'СЕТ СН'!$G$14+СВЦЭМ!$D$10+'СЕТ СН'!$G$6-'СЕТ СН'!$G$26</f>
        <v>1063.0975510400001</v>
      </c>
      <c r="Y103" s="36">
        <f>SUMIFS(СВЦЭМ!$D$39:$D$782,СВЦЭМ!$A$39:$A$782,$A103,СВЦЭМ!$B$39:$B$782,Y$83)+'СЕТ СН'!$G$14+СВЦЭМ!$D$10+'СЕТ СН'!$G$6-'СЕТ СН'!$G$26</f>
        <v>1069.65938213</v>
      </c>
    </row>
    <row r="104" spans="1:25" ht="15.75" x14ac:dyDescent="0.2">
      <c r="A104" s="35">
        <f t="shared" si="2"/>
        <v>44368</v>
      </c>
      <c r="B104" s="36">
        <f>SUMIFS(СВЦЭМ!$D$39:$D$782,СВЦЭМ!$A$39:$A$782,$A104,СВЦЭМ!$B$39:$B$782,B$83)+'СЕТ СН'!$G$14+СВЦЭМ!$D$10+'СЕТ СН'!$G$6-'СЕТ СН'!$G$26</f>
        <v>1168.26354711</v>
      </c>
      <c r="C104" s="36">
        <f>SUMIFS(СВЦЭМ!$D$39:$D$782,СВЦЭМ!$A$39:$A$782,$A104,СВЦЭМ!$B$39:$B$782,C$83)+'СЕТ СН'!$G$14+СВЦЭМ!$D$10+'СЕТ СН'!$G$6-'СЕТ СН'!$G$26</f>
        <v>1243.5352442399999</v>
      </c>
      <c r="D104" s="36">
        <f>SUMIFS(СВЦЭМ!$D$39:$D$782,СВЦЭМ!$A$39:$A$782,$A104,СВЦЭМ!$B$39:$B$782,D$83)+'СЕТ СН'!$G$14+СВЦЭМ!$D$10+'СЕТ СН'!$G$6-'СЕТ СН'!$G$26</f>
        <v>1296.4251912899999</v>
      </c>
      <c r="E104" s="36">
        <f>SUMIFS(СВЦЭМ!$D$39:$D$782,СВЦЭМ!$A$39:$A$782,$A104,СВЦЭМ!$B$39:$B$782,E$83)+'СЕТ СН'!$G$14+СВЦЭМ!$D$10+'СЕТ СН'!$G$6-'СЕТ СН'!$G$26</f>
        <v>1309.4728249099999</v>
      </c>
      <c r="F104" s="36">
        <f>SUMIFS(СВЦЭМ!$D$39:$D$782,СВЦЭМ!$A$39:$A$782,$A104,СВЦЭМ!$B$39:$B$782,F$83)+'СЕТ СН'!$G$14+СВЦЭМ!$D$10+'СЕТ СН'!$G$6-'СЕТ СН'!$G$26</f>
        <v>1310.9540057300001</v>
      </c>
      <c r="G104" s="36">
        <f>SUMIFS(СВЦЭМ!$D$39:$D$782,СВЦЭМ!$A$39:$A$782,$A104,СВЦЭМ!$B$39:$B$782,G$83)+'СЕТ СН'!$G$14+СВЦЭМ!$D$10+'СЕТ СН'!$G$6-'СЕТ СН'!$G$26</f>
        <v>1310.5247055300001</v>
      </c>
      <c r="H104" s="36">
        <f>SUMIFS(СВЦЭМ!$D$39:$D$782,СВЦЭМ!$A$39:$A$782,$A104,СВЦЭМ!$B$39:$B$782,H$83)+'СЕТ СН'!$G$14+СВЦЭМ!$D$10+'СЕТ СН'!$G$6-'СЕТ СН'!$G$26</f>
        <v>1262.6209852900001</v>
      </c>
      <c r="I104" s="36">
        <f>SUMIFS(СВЦЭМ!$D$39:$D$782,СВЦЭМ!$A$39:$A$782,$A104,СВЦЭМ!$B$39:$B$782,I$83)+'СЕТ СН'!$G$14+СВЦЭМ!$D$10+'СЕТ СН'!$G$6-'СЕТ СН'!$G$26</f>
        <v>1192.6175352599998</v>
      </c>
      <c r="J104" s="36">
        <f>SUMIFS(СВЦЭМ!$D$39:$D$782,СВЦЭМ!$A$39:$A$782,$A104,СВЦЭМ!$B$39:$B$782,J$83)+'СЕТ СН'!$G$14+СВЦЭМ!$D$10+'СЕТ СН'!$G$6-'СЕТ СН'!$G$26</f>
        <v>1123.1413185500001</v>
      </c>
      <c r="K104" s="36">
        <f>SUMIFS(СВЦЭМ!$D$39:$D$782,СВЦЭМ!$A$39:$A$782,$A104,СВЦЭМ!$B$39:$B$782,K$83)+'СЕТ СН'!$G$14+СВЦЭМ!$D$10+'СЕТ СН'!$G$6-'СЕТ СН'!$G$26</f>
        <v>1111.7783091199999</v>
      </c>
      <c r="L104" s="36">
        <f>SUMIFS(СВЦЭМ!$D$39:$D$782,СВЦЭМ!$A$39:$A$782,$A104,СВЦЭМ!$B$39:$B$782,L$83)+'СЕТ СН'!$G$14+СВЦЭМ!$D$10+'СЕТ СН'!$G$6-'СЕТ СН'!$G$26</f>
        <v>1123.09622543</v>
      </c>
      <c r="M104" s="36">
        <f>SUMIFS(СВЦЭМ!$D$39:$D$782,СВЦЭМ!$A$39:$A$782,$A104,СВЦЭМ!$B$39:$B$782,M$83)+'СЕТ СН'!$G$14+СВЦЭМ!$D$10+'СЕТ СН'!$G$6-'СЕТ СН'!$G$26</f>
        <v>1118.6134862399999</v>
      </c>
      <c r="N104" s="36">
        <f>SUMIFS(СВЦЭМ!$D$39:$D$782,СВЦЭМ!$A$39:$A$782,$A104,СВЦЭМ!$B$39:$B$782,N$83)+'СЕТ СН'!$G$14+СВЦЭМ!$D$10+'СЕТ СН'!$G$6-'СЕТ СН'!$G$26</f>
        <v>1166.5170463499999</v>
      </c>
      <c r="O104" s="36">
        <f>SUMIFS(СВЦЭМ!$D$39:$D$782,СВЦЭМ!$A$39:$A$782,$A104,СВЦЭМ!$B$39:$B$782,O$83)+'СЕТ СН'!$G$14+СВЦЭМ!$D$10+'СЕТ СН'!$G$6-'СЕТ СН'!$G$26</f>
        <v>1193.31845183</v>
      </c>
      <c r="P104" s="36">
        <f>SUMIFS(СВЦЭМ!$D$39:$D$782,СВЦЭМ!$A$39:$A$782,$A104,СВЦЭМ!$B$39:$B$782,P$83)+'СЕТ СН'!$G$14+СВЦЭМ!$D$10+'СЕТ СН'!$G$6-'СЕТ СН'!$G$26</f>
        <v>1200.73567372</v>
      </c>
      <c r="Q104" s="36">
        <f>SUMIFS(СВЦЭМ!$D$39:$D$782,СВЦЭМ!$A$39:$A$782,$A104,СВЦЭМ!$B$39:$B$782,Q$83)+'СЕТ СН'!$G$14+СВЦЭМ!$D$10+'СЕТ СН'!$G$6-'СЕТ СН'!$G$26</f>
        <v>1205.2037935999999</v>
      </c>
      <c r="R104" s="36">
        <f>SUMIFS(СВЦЭМ!$D$39:$D$782,СВЦЭМ!$A$39:$A$782,$A104,СВЦЭМ!$B$39:$B$782,R$83)+'СЕТ СН'!$G$14+СВЦЭМ!$D$10+'СЕТ СН'!$G$6-'СЕТ СН'!$G$26</f>
        <v>1179.7905102700001</v>
      </c>
      <c r="S104" s="36">
        <f>SUMIFS(СВЦЭМ!$D$39:$D$782,СВЦЭМ!$A$39:$A$782,$A104,СВЦЭМ!$B$39:$B$782,S$83)+'СЕТ СН'!$G$14+СВЦЭМ!$D$10+'СЕТ СН'!$G$6-'СЕТ СН'!$G$26</f>
        <v>1177.3572815399998</v>
      </c>
      <c r="T104" s="36">
        <f>SUMIFS(СВЦЭМ!$D$39:$D$782,СВЦЭМ!$A$39:$A$782,$A104,СВЦЭМ!$B$39:$B$782,T$83)+'СЕТ СН'!$G$14+СВЦЭМ!$D$10+'СЕТ СН'!$G$6-'СЕТ СН'!$G$26</f>
        <v>1210.3255914599999</v>
      </c>
      <c r="U104" s="36">
        <f>SUMIFS(СВЦЭМ!$D$39:$D$782,СВЦЭМ!$A$39:$A$782,$A104,СВЦЭМ!$B$39:$B$782,U$83)+'СЕТ СН'!$G$14+СВЦЭМ!$D$10+'СЕТ СН'!$G$6-'СЕТ СН'!$G$26</f>
        <v>1176.3317212299999</v>
      </c>
      <c r="V104" s="36">
        <f>SUMIFS(СВЦЭМ!$D$39:$D$782,СВЦЭМ!$A$39:$A$782,$A104,СВЦЭМ!$B$39:$B$782,V$83)+'СЕТ СН'!$G$14+СВЦЭМ!$D$10+'СЕТ СН'!$G$6-'СЕТ СН'!$G$26</f>
        <v>1141.1363731699998</v>
      </c>
      <c r="W104" s="36">
        <f>SUMIFS(СВЦЭМ!$D$39:$D$782,СВЦЭМ!$A$39:$A$782,$A104,СВЦЭМ!$B$39:$B$782,W$83)+'СЕТ СН'!$G$14+СВЦЭМ!$D$10+'СЕТ СН'!$G$6-'СЕТ СН'!$G$26</f>
        <v>1150.99294525</v>
      </c>
      <c r="X104" s="36">
        <f>SUMIFS(СВЦЭМ!$D$39:$D$782,СВЦЭМ!$A$39:$A$782,$A104,СВЦЭМ!$B$39:$B$782,X$83)+'СЕТ СН'!$G$14+СВЦЭМ!$D$10+'СЕТ СН'!$G$6-'СЕТ СН'!$G$26</f>
        <v>1127.5199440399999</v>
      </c>
      <c r="Y104" s="36">
        <f>SUMIFS(СВЦЭМ!$D$39:$D$782,СВЦЭМ!$A$39:$A$782,$A104,СВЦЭМ!$B$39:$B$782,Y$83)+'СЕТ СН'!$G$14+СВЦЭМ!$D$10+'СЕТ СН'!$G$6-'СЕТ СН'!$G$26</f>
        <v>1098.5921905300002</v>
      </c>
    </row>
    <row r="105" spans="1:25" ht="15.75" x14ac:dyDescent="0.2">
      <c r="A105" s="35">
        <f t="shared" si="2"/>
        <v>44369</v>
      </c>
      <c r="B105" s="36">
        <f>SUMIFS(СВЦЭМ!$D$39:$D$782,СВЦЭМ!$A$39:$A$782,$A105,СВЦЭМ!$B$39:$B$782,B$83)+'СЕТ СН'!$G$14+СВЦЭМ!$D$10+'СЕТ СН'!$G$6-'СЕТ СН'!$G$26</f>
        <v>1204.3139525900001</v>
      </c>
      <c r="C105" s="36">
        <f>SUMIFS(СВЦЭМ!$D$39:$D$782,СВЦЭМ!$A$39:$A$782,$A105,СВЦЭМ!$B$39:$B$782,C$83)+'СЕТ СН'!$G$14+СВЦЭМ!$D$10+'СЕТ СН'!$G$6-'СЕТ СН'!$G$26</f>
        <v>1285.07502286</v>
      </c>
      <c r="D105" s="36">
        <f>SUMIFS(СВЦЭМ!$D$39:$D$782,СВЦЭМ!$A$39:$A$782,$A105,СВЦЭМ!$B$39:$B$782,D$83)+'СЕТ СН'!$G$14+СВЦЭМ!$D$10+'СЕТ СН'!$G$6-'СЕТ СН'!$G$26</f>
        <v>1348.1652294800001</v>
      </c>
      <c r="E105" s="36">
        <f>SUMIFS(СВЦЭМ!$D$39:$D$782,СВЦЭМ!$A$39:$A$782,$A105,СВЦЭМ!$B$39:$B$782,E$83)+'СЕТ СН'!$G$14+СВЦЭМ!$D$10+'СЕТ СН'!$G$6-'СЕТ СН'!$G$26</f>
        <v>1342.64778374</v>
      </c>
      <c r="F105" s="36">
        <f>SUMIFS(СВЦЭМ!$D$39:$D$782,СВЦЭМ!$A$39:$A$782,$A105,СВЦЭМ!$B$39:$B$782,F$83)+'СЕТ СН'!$G$14+СВЦЭМ!$D$10+'СЕТ СН'!$G$6-'СЕТ СН'!$G$26</f>
        <v>1338.5701776800001</v>
      </c>
      <c r="G105" s="36">
        <f>SUMIFS(СВЦЭМ!$D$39:$D$782,СВЦЭМ!$A$39:$A$782,$A105,СВЦЭМ!$B$39:$B$782,G$83)+'СЕТ СН'!$G$14+СВЦЭМ!$D$10+'СЕТ СН'!$G$6-'СЕТ СН'!$G$26</f>
        <v>1340.79791634</v>
      </c>
      <c r="H105" s="36">
        <f>SUMIFS(СВЦЭМ!$D$39:$D$782,СВЦЭМ!$A$39:$A$782,$A105,СВЦЭМ!$B$39:$B$782,H$83)+'СЕТ СН'!$G$14+СВЦЭМ!$D$10+'СЕТ СН'!$G$6-'СЕТ СН'!$G$26</f>
        <v>1314.16400759</v>
      </c>
      <c r="I105" s="36">
        <f>SUMIFS(СВЦЭМ!$D$39:$D$782,СВЦЭМ!$A$39:$A$782,$A105,СВЦЭМ!$B$39:$B$782,I$83)+'СЕТ СН'!$G$14+СВЦЭМ!$D$10+'СЕТ СН'!$G$6-'СЕТ СН'!$G$26</f>
        <v>1210.21101064</v>
      </c>
      <c r="J105" s="36">
        <f>SUMIFS(СВЦЭМ!$D$39:$D$782,СВЦЭМ!$A$39:$A$782,$A105,СВЦЭМ!$B$39:$B$782,J$83)+'СЕТ СН'!$G$14+СВЦЭМ!$D$10+'СЕТ СН'!$G$6-'СЕТ СН'!$G$26</f>
        <v>1132.04136492</v>
      </c>
      <c r="K105" s="36">
        <f>SUMIFS(СВЦЭМ!$D$39:$D$782,СВЦЭМ!$A$39:$A$782,$A105,СВЦЭМ!$B$39:$B$782,K$83)+'СЕТ СН'!$G$14+СВЦЭМ!$D$10+'СЕТ СН'!$G$6-'СЕТ СН'!$G$26</f>
        <v>1158.0154192</v>
      </c>
      <c r="L105" s="36">
        <f>SUMIFS(СВЦЭМ!$D$39:$D$782,СВЦЭМ!$A$39:$A$782,$A105,СВЦЭМ!$B$39:$B$782,L$83)+'СЕТ СН'!$G$14+СВЦЭМ!$D$10+'СЕТ СН'!$G$6-'СЕТ СН'!$G$26</f>
        <v>1166.3220346600001</v>
      </c>
      <c r="M105" s="36">
        <f>SUMIFS(СВЦЭМ!$D$39:$D$782,СВЦЭМ!$A$39:$A$782,$A105,СВЦЭМ!$B$39:$B$782,M$83)+'СЕТ СН'!$G$14+СВЦЭМ!$D$10+'СЕТ СН'!$G$6-'СЕТ СН'!$G$26</f>
        <v>1166.3323055800001</v>
      </c>
      <c r="N105" s="36">
        <f>SUMIFS(СВЦЭМ!$D$39:$D$782,СВЦЭМ!$A$39:$A$782,$A105,СВЦЭМ!$B$39:$B$782,N$83)+'СЕТ СН'!$G$14+СВЦЭМ!$D$10+'СЕТ СН'!$G$6-'СЕТ СН'!$G$26</f>
        <v>1210.4483463699999</v>
      </c>
      <c r="O105" s="36">
        <f>SUMIFS(СВЦЭМ!$D$39:$D$782,СВЦЭМ!$A$39:$A$782,$A105,СВЦЭМ!$B$39:$B$782,O$83)+'СЕТ СН'!$G$14+СВЦЭМ!$D$10+'СЕТ СН'!$G$6-'СЕТ СН'!$G$26</f>
        <v>1246.90481656</v>
      </c>
      <c r="P105" s="36">
        <f>SUMIFS(СВЦЭМ!$D$39:$D$782,СВЦЭМ!$A$39:$A$782,$A105,СВЦЭМ!$B$39:$B$782,P$83)+'СЕТ СН'!$G$14+СВЦЭМ!$D$10+'СЕТ СН'!$G$6-'СЕТ СН'!$G$26</f>
        <v>1254.69227686</v>
      </c>
      <c r="Q105" s="36">
        <f>SUMIFS(СВЦЭМ!$D$39:$D$782,СВЦЭМ!$A$39:$A$782,$A105,СВЦЭМ!$B$39:$B$782,Q$83)+'СЕТ СН'!$G$14+СВЦЭМ!$D$10+'СЕТ СН'!$G$6-'СЕТ СН'!$G$26</f>
        <v>1261.17380899</v>
      </c>
      <c r="R105" s="36">
        <f>SUMIFS(СВЦЭМ!$D$39:$D$782,СВЦЭМ!$A$39:$A$782,$A105,СВЦЭМ!$B$39:$B$782,R$83)+'СЕТ СН'!$G$14+СВЦЭМ!$D$10+'СЕТ СН'!$G$6-'СЕТ СН'!$G$26</f>
        <v>1232.6871913499999</v>
      </c>
      <c r="S105" s="36">
        <f>SUMIFS(СВЦЭМ!$D$39:$D$782,СВЦЭМ!$A$39:$A$782,$A105,СВЦЭМ!$B$39:$B$782,S$83)+'СЕТ СН'!$G$14+СВЦЭМ!$D$10+'СЕТ СН'!$G$6-'СЕТ СН'!$G$26</f>
        <v>1187.58170152</v>
      </c>
      <c r="T105" s="36">
        <f>SUMIFS(СВЦЭМ!$D$39:$D$782,СВЦЭМ!$A$39:$A$782,$A105,СВЦЭМ!$B$39:$B$782,T$83)+'СЕТ СН'!$G$14+СВЦЭМ!$D$10+'СЕТ СН'!$G$6-'СЕТ СН'!$G$26</f>
        <v>1178.4643284200001</v>
      </c>
      <c r="U105" s="36">
        <f>SUMIFS(СВЦЭМ!$D$39:$D$782,СВЦЭМ!$A$39:$A$782,$A105,СВЦЭМ!$B$39:$B$782,U$83)+'СЕТ СН'!$G$14+СВЦЭМ!$D$10+'СЕТ СН'!$G$6-'СЕТ СН'!$G$26</f>
        <v>1182.0127738699998</v>
      </c>
      <c r="V105" s="36">
        <f>SUMIFS(СВЦЭМ!$D$39:$D$782,СВЦЭМ!$A$39:$A$782,$A105,СВЦЭМ!$B$39:$B$782,V$83)+'СЕТ СН'!$G$14+СВЦЭМ!$D$10+'СЕТ СН'!$G$6-'СЕТ СН'!$G$26</f>
        <v>1199.90824299</v>
      </c>
      <c r="W105" s="36">
        <f>SUMIFS(СВЦЭМ!$D$39:$D$782,СВЦЭМ!$A$39:$A$782,$A105,СВЦЭМ!$B$39:$B$782,W$83)+'СЕТ СН'!$G$14+СВЦЭМ!$D$10+'СЕТ СН'!$G$6-'СЕТ СН'!$G$26</f>
        <v>1211.02185138</v>
      </c>
      <c r="X105" s="36">
        <f>SUMIFS(СВЦЭМ!$D$39:$D$782,СВЦЭМ!$A$39:$A$782,$A105,СВЦЭМ!$B$39:$B$782,X$83)+'СЕТ СН'!$G$14+СВЦЭМ!$D$10+'СЕТ СН'!$G$6-'СЕТ СН'!$G$26</f>
        <v>1190.4368915800001</v>
      </c>
      <c r="Y105" s="36">
        <f>SUMIFS(СВЦЭМ!$D$39:$D$782,СВЦЭМ!$A$39:$A$782,$A105,СВЦЭМ!$B$39:$B$782,Y$83)+'СЕТ СН'!$G$14+СВЦЭМ!$D$10+'СЕТ СН'!$G$6-'СЕТ СН'!$G$26</f>
        <v>1174.7894616899998</v>
      </c>
    </row>
    <row r="106" spans="1:25" ht="15.75" x14ac:dyDescent="0.2">
      <c r="A106" s="35">
        <f t="shared" si="2"/>
        <v>44370</v>
      </c>
      <c r="B106" s="36">
        <f>SUMIFS(СВЦЭМ!$D$39:$D$782,СВЦЭМ!$A$39:$A$782,$A106,СВЦЭМ!$B$39:$B$782,B$83)+'СЕТ СН'!$G$14+СВЦЭМ!$D$10+'СЕТ СН'!$G$6-'СЕТ СН'!$G$26</f>
        <v>1271.02333475</v>
      </c>
      <c r="C106" s="36">
        <f>SUMIFS(СВЦЭМ!$D$39:$D$782,СВЦЭМ!$A$39:$A$782,$A106,СВЦЭМ!$B$39:$B$782,C$83)+'СЕТ СН'!$G$14+СВЦЭМ!$D$10+'СЕТ СН'!$G$6-'СЕТ СН'!$G$26</f>
        <v>1373.6834785000001</v>
      </c>
      <c r="D106" s="36">
        <f>SUMIFS(СВЦЭМ!$D$39:$D$782,СВЦЭМ!$A$39:$A$782,$A106,СВЦЭМ!$B$39:$B$782,D$83)+'СЕТ СН'!$G$14+СВЦЭМ!$D$10+'СЕТ СН'!$G$6-'СЕТ СН'!$G$26</f>
        <v>1412.7693768899999</v>
      </c>
      <c r="E106" s="36">
        <f>SUMIFS(СВЦЭМ!$D$39:$D$782,СВЦЭМ!$A$39:$A$782,$A106,СВЦЭМ!$B$39:$B$782,E$83)+'СЕТ СН'!$G$14+СВЦЭМ!$D$10+'СЕТ СН'!$G$6-'СЕТ СН'!$G$26</f>
        <v>1407.5680869399998</v>
      </c>
      <c r="F106" s="36">
        <f>SUMIFS(СВЦЭМ!$D$39:$D$782,СВЦЭМ!$A$39:$A$782,$A106,СВЦЭМ!$B$39:$B$782,F$83)+'СЕТ СН'!$G$14+СВЦЭМ!$D$10+'СЕТ СН'!$G$6-'СЕТ СН'!$G$26</f>
        <v>1405.6074585199999</v>
      </c>
      <c r="G106" s="36">
        <f>SUMIFS(СВЦЭМ!$D$39:$D$782,СВЦЭМ!$A$39:$A$782,$A106,СВЦЭМ!$B$39:$B$782,G$83)+'СЕТ СН'!$G$14+СВЦЭМ!$D$10+'СЕТ СН'!$G$6-'СЕТ СН'!$G$26</f>
        <v>1408.53636319</v>
      </c>
      <c r="H106" s="36">
        <f>SUMIFS(СВЦЭМ!$D$39:$D$782,СВЦЭМ!$A$39:$A$782,$A106,СВЦЭМ!$B$39:$B$782,H$83)+'СЕТ СН'!$G$14+СВЦЭМ!$D$10+'СЕТ СН'!$G$6-'СЕТ СН'!$G$26</f>
        <v>1414.75451017</v>
      </c>
      <c r="I106" s="36">
        <f>SUMIFS(СВЦЭМ!$D$39:$D$782,СВЦЭМ!$A$39:$A$782,$A106,СВЦЭМ!$B$39:$B$782,I$83)+'СЕТ СН'!$G$14+СВЦЭМ!$D$10+'СЕТ СН'!$G$6-'СЕТ СН'!$G$26</f>
        <v>1333.19716318</v>
      </c>
      <c r="J106" s="36">
        <f>SUMIFS(СВЦЭМ!$D$39:$D$782,СВЦЭМ!$A$39:$A$782,$A106,СВЦЭМ!$B$39:$B$782,J$83)+'СЕТ СН'!$G$14+СВЦЭМ!$D$10+'СЕТ СН'!$G$6-'СЕТ СН'!$G$26</f>
        <v>1241.2401683399999</v>
      </c>
      <c r="K106" s="36">
        <f>SUMIFS(СВЦЭМ!$D$39:$D$782,СВЦЭМ!$A$39:$A$782,$A106,СВЦЭМ!$B$39:$B$782,K$83)+'СЕТ СН'!$G$14+СВЦЭМ!$D$10+'СЕТ СН'!$G$6-'СЕТ СН'!$G$26</f>
        <v>1215.47566119</v>
      </c>
      <c r="L106" s="36">
        <f>SUMIFS(СВЦЭМ!$D$39:$D$782,СВЦЭМ!$A$39:$A$782,$A106,СВЦЭМ!$B$39:$B$782,L$83)+'СЕТ СН'!$G$14+СВЦЭМ!$D$10+'СЕТ СН'!$G$6-'СЕТ СН'!$G$26</f>
        <v>1232.4206877199999</v>
      </c>
      <c r="M106" s="36">
        <f>SUMIFS(СВЦЭМ!$D$39:$D$782,СВЦЭМ!$A$39:$A$782,$A106,СВЦЭМ!$B$39:$B$782,M$83)+'СЕТ СН'!$G$14+СВЦЭМ!$D$10+'СЕТ СН'!$G$6-'СЕТ СН'!$G$26</f>
        <v>1228.3384026899998</v>
      </c>
      <c r="N106" s="36">
        <f>SUMIFS(СВЦЭМ!$D$39:$D$782,СВЦЭМ!$A$39:$A$782,$A106,СВЦЭМ!$B$39:$B$782,N$83)+'СЕТ СН'!$G$14+СВЦЭМ!$D$10+'СЕТ СН'!$G$6-'СЕТ СН'!$G$26</f>
        <v>1286.1874885899999</v>
      </c>
      <c r="O106" s="36">
        <f>SUMIFS(СВЦЭМ!$D$39:$D$782,СВЦЭМ!$A$39:$A$782,$A106,СВЦЭМ!$B$39:$B$782,O$83)+'СЕТ СН'!$G$14+СВЦЭМ!$D$10+'СЕТ СН'!$G$6-'СЕТ СН'!$G$26</f>
        <v>1329.8682621799999</v>
      </c>
      <c r="P106" s="36">
        <f>SUMIFS(СВЦЭМ!$D$39:$D$782,СВЦЭМ!$A$39:$A$782,$A106,СВЦЭМ!$B$39:$B$782,P$83)+'СЕТ СН'!$G$14+СВЦЭМ!$D$10+'СЕТ СН'!$G$6-'СЕТ СН'!$G$26</f>
        <v>1338.6682006699998</v>
      </c>
      <c r="Q106" s="36">
        <f>SUMIFS(СВЦЭМ!$D$39:$D$782,СВЦЭМ!$A$39:$A$782,$A106,СВЦЭМ!$B$39:$B$782,Q$83)+'СЕТ СН'!$G$14+СВЦЭМ!$D$10+'СЕТ СН'!$G$6-'СЕТ СН'!$G$26</f>
        <v>1350.8458854099999</v>
      </c>
      <c r="R106" s="36">
        <f>SUMIFS(СВЦЭМ!$D$39:$D$782,СВЦЭМ!$A$39:$A$782,$A106,СВЦЭМ!$B$39:$B$782,R$83)+'СЕТ СН'!$G$14+СВЦЭМ!$D$10+'СЕТ СН'!$G$6-'СЕТ СН'!$G$26</f>
        <v>1307.2520714100001</v>
      </c>
      <c r="S106" s="36">
        <f>SUMIFS(СВЦЭМ!$D$39:$D$782,СВЦЭМ!$A$39:$A$782,$A106,СВЦЭМ!$B$39:$B$782,S$83)+'СЕТ СН'!$G$14+СВЦЭМ!$D$10+'СЕТ СН'!$G$6-'СЕТ СН'!$G$26</f>
        <v>1252.3217153199998</v>
      </c>
      <c r="T106" s="36">
        <f>SUMIFS(СВЦЭМ!$D$39:$D$782,СВЦЭМ!$A$39:$A$782,$A106,СВЦЭМ!$B$39:$B$782,T$83)+'СЕТ СН'!$G$14+СВЦЭМ!$D$10+'СЕТ СН'!$G$6-'СЕТ СН'!$G$26</f>
        <v>1219.74563573</v>
      </c>
      <c r="U106" s="36">
        <f>SUMIFS(СВЦЭМ!$D$39:$D$782,СВЦЭМ!$A$39:$A$782,$A106,СВЦЭМ!$B$39:$B$782,U$83)+'СЕТ СН'!$G$14+СВЦЭМ!$D$10+'СЕТ СН'!$G$6-'СЕТ СН'!$G$26</f>
        <v>1222.4727663799999</v>
      </c>
      <c r="V106" s="36">
        <f>SUMIFS(СВЦЭМ!$D$39:$D$782,СВЦЭМ!$A$39:$A$782,$A106,СВЦЭМ!$B$39:$B$782,V$83)+'СЕТ СН'!$G$14+СВЦЭМ!$D$10+'СЕТ СН'!$G$6-'СЕТ СН'!$G$26</f>
        <v>1238.5506232799999</v>
      </c>
      <c r="W106" s="36">
        <f>SUMIFS(СВЦЭМ!$D$39:$D$782,СВЦЭМ!$A$39:$A$782,$A106,СВЦЭМ!$B$39:$B$782,W$83)+'СЕТ СН'!$G$14+СВЦЭМ!$D$10+'СЕТ СН'!$G$6-'СЕТ СН'!$G$26</f>
        <v>1248.5276347899999</v>
      </c>
      <c r="X106" s="36">
        <f>SUMIFS(СВЦЭМ!$D$39:$D$782,СВЦЭМ!$A$39:$A$782,$A106,СВЦЭМ!$B$39:$B$782,X$83)+'СЕТ СН'!$G$14+СВЦЭМ!$D$10+'СЕТ СН'!$G$6-'СЕТ СН'!$G$26</f>
        <v>1228.73176306</v>
      </c>
      <c r="Y106" s="36">
        <f>SUMIFS(СВЦЭМ!$D$39:$D$782,СВЦЭМ!$A$39:$A$782,$A106,СВЦЭМ!$B$39:$B$782,Y$83)+'СЕТ СН'!$G$14+СВЦЭМ!$D$10+'СЕТ СН'!$G$6-'СЕТ СН'!$G$26</f>
        <v>1191.2467268800001</v>
      </c>
    </row>
    <row r="107" spans="1:25" ht="15.75" x14ac:dyDescent="0.2">
      <c r="A107" s="35">
        <f t="shared" si="2"/>
        <v>44371</v>
      </c>
      <c r="B107" s="36">
        <f>SUMIFS(СВЦЭМ!$D$39:$D$782,СВЦЭМ!$A$39:$A$782,$A107,СВЦЭМ!$B$39:$B$782,B$83)+'СЕТ СН'!$G$14+СВЦЭМ!$D$10+'СЕТ СН'!$G$6-'СЕТ СН'!$G$26</f>
        <v>1259.9993869800001</v>
      </c>
      <c r="C107" s="36">
        <f>SUMIFS(СВЦЭМ!$D$39:$D$782,СВЦЭМ!$A$39:$A$782,$A107,СВЦЭМ!$B$39:$B$782,C$83)+'СЕТ СН'!$G$14+СВЦЭМ!$D$10+'СЕТ СН'!$G$6-'СЕТ СН'!$G$26</f>
        <v>1364.22596546</v>
      </c>
      <c r="D107" s="36">
        <f>SUMIFS(СВЦЭМ!$D$39:$D$782,СВЦЭМ!$A$39:$A$782,$A107,СВЦЭМ!$B$39:$B$782,D$83)+'СЕТ СН'!$G$14+СВЦЭМ!$D$10+'СЕТ СН'!$G$6-'СЕТ СН'!$G$26</f>
        <v>1393.92563337</v>
      </c>
      <c r="E107" s="36">
        <f>SUMIFS(СВЦЭМ!$D$39:$D$782,СВЦЭМ!$A$39:$A$782,$A107,СВЦЭМ!$B$39:$B$782,E$83)+'СЕТ СН'!$G$14+СВЦЭМ!$D$10+'СЕТ СН'!$G$6-'СЕТ СН'!$G$26</f>
        <v>1391.7276009299999</v>
      </c>
      <c r="F107" s="36">
        <f>SUMIFS(СВЦЭМ!$D$39:$D$782,СВЦЭМ!$A$39:$A$782,$A107,СВЦЭМ!$B$39:$B$782,F$83)+'СЕТ СН'!$G$14+СВЦЭМ!$D$10+'СЕТ СН'!$G$6-'СЕТ СН'!$G$26</f>
        <v>1387.9105349399999</v>
      </c>
      <c r="G107" s="36">
        <f>SUMIFS(СВЦЭМ!$D$39:$D$782,СВЦЭМ!$A$39:$A$782,$A107,СВЦЭМ!$B$39:$B$782,G$83)+'СЕТ СН'!$G$14+СВЦЭМ!$D$10+'СЕТ СН'!$G$6-'СЕТ СН'!$G$26</f>
        <v>1396.97234256</v>
      </c>
      <c r="H107" s="36">
        <f>SUMIFS(СВЦЭМ!$D$39:$D$782,СВЦЭМ!$A$39:$A$782,$A107,СВЦЭМ!$B$39:$B$782,H$83)+'СЕТ СН'!$G$14+СВЦЭМ!$D$10+'СЕТ СН'!$G$6-'СЕТ СН'!$G$26</f>
        <v>1397.7389493599999</v>
      </c>
      <c r="I107" s="36">
        <f>SUMIFS(СВЦЭМ!$D$39:$D$782,СВЦЭМ!$A$39:$A$782,$A107,СВЦЭМ!$B$39:$B$782,I$83)+'СЕТ СН'!$G$14+СВЦЭМ!$D$10+'СЕТ СН'!$G$6-'СЕТ СН'!$G$26</f>
        <v>1309.1230911600001</v>
      </c>
      <c r="J107" s="36">
        <f>SUMIFS(СВЦЭМ!$D$39:$D$782,СВЦЭМ!$A$39:$A$782,$A107,СВЦЭМ!$B$39:$B$782,J$83)+'СЕТ СН'!$G$14+СВЦЭМ!$D$10+'СЕТ СН'!$G$6-'СЕТ СН'!$G$26</f>
        <v>1246.37332928</v>
      </c>
      <c r="K107" s="36">
        <f>SUMIFS(СВЦЭМ!$D$39:$D$782,СВЦЭМ!$A$39:$A$782,$A107,СВЦЭМ!$B$39:$B$782,K$83)+'СЕТ СН'!$G$14+СВЦЭМ!$D$10+'СЕТ СН'!$G$6-'СЕТ СН'!$G$26</f>
        <v>1256.3818925400001</v>
      </c>
      <c r="L107" s="36">
        <f>SUMIFS(СВЦЭМ!$D$39:$D$782,СВЦЭМ!$A$39:$A$782,$A107,СВЦЭМ!$B$39:$B$782,L$83)+'СЕТ СН'!$G$14+СВЦЭМ!$D$10+'СЕТ СН'!$G$6-'СЕТ СН'!$G$26</f>
        <v>1252.1096058799999</v>
      </c>
      <c r="M107" s="36">
        <f>SUMIFS(СВЦЭМ!$D$39:$D$782,СВЦЭМ!$A$39:$A$782,$A107,СВЦЭМ!$B$39:$B$782,M$83)+'СЕТ СН'!$G$14+СВЦЭМ!$D$10+'СЕТ СН'!$G$6-'СЕТ СН'!$G$26</f>
        <v>1257.48983062</v>
      </c>
      <c r="N107" s="36">
        <f>SUMIFS(СВЦЭМ!$D$39:$D$782,СВЦЭМ!$A$39:$A$782,$A107,СВЦЭМ!$B$39:$B$782,N$83)+'СЕТ СН'!$G$14+СВЦЭМ!$D$10+'СЕТ СН'!$G$6-'СЕТ СН'!$G$26</f>
        <v>1294.91033105</v>
      </c>
      <c r="O107" s="36">
        <f>SUMIFS(СВЦЭМ!$D$39:$D$782,СВЦЭМ!$A$39:$A$782,$A107,СВЦЭМ!$B$39:$B$782,O$83)+'СЕТ СН'!$G$14+СВЦЭМ!$D$10+'СЕТ СН'!$G$6-'СЕТ СН'!$G$26</f>
        <v>1357.93469129</v>
      </c>
      <c r="P107" s="36">
        <f>SUMIFS(СВЦЭМ!$D$39:$D$782,СВЦЭМ!$A$39:$A$782,$A107,СВЦЭМ!$B$39:$B$782,P$83)+'СЕТ СН'!$G$14+СВЦЭМ!$D$10+'СЕТ СН'!$G$6-'СЕТ СН'!$G$26</f>
        <v>1364.5391324899999</v>
      </c>
      <c r="Q107" s="36">
        <f>SUMIFS(СВЦЭМ!$D$39:$D$782,СВЦЭМ!$A$39:$A$782,$A107,СВЦЭМ!$B$39:$B$782,Q$83)+'СЕТ СН'!$G$14+СВЦЭМ!$D$10+'СЕТ СН'!$G$6-'СЕТ СН'!$G$26</f>
        <v>1360.3909714699998</v>
      </c>
      <c r="R107" s="36">
        <f>SUMIFS(СВЦЭМ!$D$39:$D$782,СВЦЭМ!$A$39:$A$782,$A107,СВЦЭМ!$B$39:$B$782,R$83)+'СЕТ СН'!$G$14+СВЦЭМ!$D$10+'СЕТ СН'!$G$6-'СЕТ СН'!$G$26</f>
        <v>1303.6912612599999</v>
      </c>
      <c r="S107" s="36">
        <f>SUMIFS(СВЦЭМ!$D$39:$D$782,СВЦЭМ!$A$39:$A$782,$A107,СВЦЭМ!$B$39:$B$782,S$83)+'СЕТ СН'!$G$14+СВЦЭМ!$D$10+'СЕТ СН'!$G$6-'СЕТ СН'!$G$26</f>
        <v>1257.11667373</v>
      </c>
      <c r="T107" s="36">
        <f>SUMIFS(СВЦЭМ!$D$39:$D$782,СВЦЭМ!$A$39:$A$782,$A107,СВЦЭМ!$B$39:$B$782,T$83)+'СЕТ СН'!$G$14+СВЦЭМ!$D$10+'СЕТ СН'!$G$6-'СЕТ СН'!$G$26</f>
        <v>1244.43139961</v>
      </c>
      <c r="U107" s="36">
        <f>SUMIFS(СВЦЭМ!$D$39:$D$782,СВЦЭМ!$A$39:$A$782,$A107,СВЦЭМ!$B$39:$B$782,U$83)+'СЕТ СН'!$G$14+СВЦЭМ!$D$10+'СЕТ СН'!$G$6-'СЕТ СН'!$G$26</f>
        <v>1252.5016750999998</v>
      </c>
      <c r="V107" s="36">
        <f>SUMIFS(СВЦЭМ!$D$39:$D$782,СВЦЭМ!$A$39:$A$782,$A107,СВЦЭМ!$B$39:$B$782,V$83)+'СЕТ СН'!$G$14+СВЦЭМ!$D$10+'СЕТ СН'!$G$6-'СЕТ СН'!$G$26</f>
        <v>1257.85368049</v>
      </c>
      <c r="W107" s="36">
        <f>SUMIFS(СВЦЭМ!$D$39:$D$782,СВЦЭМ!$A$39:$A$782,$A107,СВЦЭМ!$B$39:$B$782,W$83)+'СЕТ СН'!$G$14+СВЦЭМ!$D$10+'СЕТ СН'!$G$6-'СЕТ СН'!$G$26</f>
        <v>1257.78662308</v>
      </c>
      <c r="X107" s="36">
        <f>SUMIFS(СВЦЭМ!$D$39:$D$782,СВЦЭМ!$A$39:$A$782,$A107,СВЦЭМ!$B$39:$B$782,X$83)+'СЕТ СН'!$G$14+СВЦЭМ!$D$10+'СЕТ СН'!$G$6-'СЕТ СН'!$G$26</f>
        <v>1250.4234757700001</v>
      </c>
      <c r="Y107" s="36">
        <f>SUMIFS(СВЦЭМ!$D$39:$D$782,СВЦЭМ!$A$39:$A$782,$A107,СВЦЭМ!$B$39:$B$782,Y$83)+'СЕТ СН'!$G$14+СВЦЭМ!$D$10+'СЕТ СН'!$G$6-'СЕТ СН'!$G$26</f>
        <v>1214.5639084300001</v>
      </c>
    </row>
    <row r="108" spans="1:25" ht="15.75" x14ac:dyDescent="0.2">
      <c r="A108" s="35">
        <f t="shared" si="2"/>
        <v>44372</v>
      </c>
      <c r="B108" s="36">
        <f>SUMIFS(СВЦЭМ!$D$39:$D$782,СВЦЭМ!$A$39:$A$782,$A108,СВЦЭМ!$B$39:$B$782,B$83)+'СЕТ СН'!$G$14+СВЦЭМ!$D$10+'СЕТ СН'!$G$6-'СЕТ СН'!$G$26</f>
        <v>1271.6877829099999</v>
      </c>
      <c r="C108" s="36">
        <f>SUMIFS(СВЦЭМ!$D$39:$D$782,СВЦЭМ!$A$39:$A$782,$A108,СВЦЭМ!$B$39:$B$782,C$83)+'СЕТ СН'!$G$14+СВЦЭМ!$D$10+'СЕТ СН'!$G$6-'СЕТ СН'!$G$26</f>
        <v>1366.0446773399999</v>
      </c>
      <c r="D108" s="36">
        <f>SUMIFS(СВЦЭМ!$D$39:$D$782,СВЦЭМ!$A$39:$A$782,$A108,СВЦЭМ!$B$39:$B$782,D$83)+'СЕТ СН'!$G$14+СВЦЭМ!$D$10+'СЕТ СН'!$G$6-'СЕТ СН'!$G$26</f>
        <v>1403.3835296100001</v>
      </c>
      <c r="E108" s="36">
        <f>SUMIFS(СВЦЭМ!$D$39:$D$782,СВЦЭМ!$A$39:$A$782,$A108,СВЦЭМ!$B$39:$B$782,E$83)+'СЕТ СН'!$G$14+СВЦЭМ!$D$10+'СЕТ СН'!$G$6-'СЕТ СН'!$G$26</f>
        <v>1400.46240012</v>
      </c>
      <c r="F108" s="36">
        <f>SUMIFS(СВЦЭМ!$D$39:$D$782,СВЦЭМ!$A$39:$A$782,$A108,СВЦЭМ!$B$39:$B$782,F$83)+'СЕТ СН'!$G$14+СВЦЭМ!$D$10+'СЕТ СН'!$G$6-'СЕТ СН'!$G$26</f>
        <v>1401.81044838</v>
      </c>
      <c r="G108" s="36">
        <f>SUMIFS(СВЦЭМ!$D$39:$D$782,СВЦЭМ!$A$39:$A$782,$A108,СВЦЭМ!$B$39:$B$782,G$83)+'СЕТ СН'!$G$14+СВЦЭМ!$D$10+'СЕТ СН'!$G$6-'СЕТ СН'!$G$26</f>
        <v>1403.80585247</v>
      </c>
      <c r="H108" s="36">
        <f>SUMIFS(СВЦЭМ!$D$39:$D$782,СВЦЭМ!$A$39:$A$782,$A108,СВЦЭМ!$B$39:$B$782,H$83)+'СЕТ СН'!$G$14+СВЦЭМ!$D$10+'СЕТ СН'!$G$6-'СЕТ СН'!$G$26</f>
        <v>1403.04132015</v>
      </c>
      <c r="I108" s="36">
        <f>SUMIFS(СВЦЭМ!$D$39:$D$782,СВЦЭМ!$A$39:$A$782,$A108,СВЦЭМ!$B$39:$B$782,I$83)+'СЕТ СН'!$G$14+СВЦЭМ!$D$10+'СЕТ СН'!$G$6-'СЕТ СН'!$G$26</f>
        <v>1296.78979351</v>
      </c>
      <c r="J108" s="36">
        <f>SUMIFS(СВЦЭМ!$D$39:$D$782,СВЦЭМ!$A$39:$A$782,$A108,СВЦЭМ!$B$39:$B$782,J$83)+'СЕТ СН'!$G$14+СВЦЭМ!$D$10+'СЕТ СН'!$G$6-'СЕТ СН'!$G$26</f>
        <v>1237.8618956599998</v>
      </c>
      <c r="K108" s="36">
        <f>SUMIFS(СВЦЭМ!$D$39:$D$782,СВЦЭМ!$A$39:$A$782,$A108,СВЦЭМ!$B$39:$B$782,K$83)+'СЕТ СН'!$G$14+СВЦЭМ!$D$10+'СЕТ СН'!$G$6-'СЕТ СН'!$G$26</f>
        <v>1254.9409165900001</v>
      </c>
      <c r="L108" s="36">
        <f>SUMIFS(СВЦЭМ!$D$39:$D$782,СВЦЭМ!$A$39:$A$782,$A108,СВЦЭМ!$B$39:$B$782,L$83)+'СЕТ СН'!$G$14+СВЦЭМ!$D$10+'СЕТ СН'!$G$6-'СЕТ СН'!$G$26</f>
        <v>1248.18826887</v>
      </c>
      <c r="M108" s="36">
        <f>SUMIFS(СВЦЭМ!$D$39:$D$782,СВЦЭМ!$A$39:$A$782,$A108,СВЦЭМ!$B$39:$B$782,M$83)+'СЕТ СН'!$G$14+СВЦЭМ!$D$10+'СЕТ СН'!$G$6-'СЕТ СН'!$G$26</f>
        <v>1248.0268181299998</v>
      </c>
      <c r="N108" s="36">
        <f>SUMIFS(СВЦЭМ!$D$39:$D$782,СВЦЭМ!$A$39:$A$782,$A108,СВЦЭМ!$B$39:$B$782,N$83)+'СЕТ СН'!$G$14+СВЦЭМ!$D$10+'СЕТ СН'!$G$6-'СЕТ СН'!$G$26</f>
        <v>1298.4759687599999</v>
      </c>
      <c r="O108" s="36">
        <f>SUMIFS(СВЦЭМ!$D$39:$D$782,СВЦЭМ!$A$39:$A$782,$A108,СВЦЭМ!$B$39:$B$782,O$83)+'СЕТ СН'!$G$14+СВЦЭМ!$D$10+'СЕТ СН'!$G$6-'СЕТ СН'!$G$26</f>
        <v>1344.7740023699998</v>
      </c>
      <c r="P108" s="36">
        <f>SUMIFS(СВЦЭМ!$D$39:$D$782,СВЦЭМ!$A$39:$A$782,$A108,СВЦЭМ!$B$39:$B$782,P$83)+'СЕТ СН'!$G$14+СВЦЭМ!$D$10+'СЕТ СН'!$G$6-'СЕТ СН'!$G$26</f>
        <v>1352.4166966299999</v>
      </c>
      <c r="Q108" s="36">
        <f>SUMIFS(СВЦЭМ!$D$39:$D$782,СВЦЭМ!$A$39:$A$782,$A108,СВЦЭМ!$B$39:$B$782,Q$83)+'СЕТ СН'!$G$14+СВЦЭМ!$D$10+'СЕТ СН'!$G$6-'СЕТ СН'!$G$26</f>
        <v>1360.66963276</v>
      </c>
      <c r="R108" s="36">
        <f>SUMIFS(СВЦЭМ!$D$39:$D$782,СВЦЭМ!$A$39:$A$782,$A108,СВЦЭМ!$B$39:$B$782,R$83)+'СЕТ СН'!$G$14+СВЦЭМ!$D$10+'СЕТ СН'!$G$6-'СЕТ СН'!$G$26</f>
        <v>1326.85515472</v>
      </c>
      <c r="S108" s="36">
        <f>SUMIFS(СВЦЭМ!$D$39:$D$782,СВЦЭМ!$A$39:$A$782,$A108,СВЦЭМ!$B$39:$B$782,S$83)+'СЕТ СН'!$G$14+СВЦЭМ!$D$10+'СЕТ СН'!$G$6-'СЕТ СН'!$G$26</f>
        <v>1258.94042618</v>
      </c>
      <c r="T108" s="36">
        <f>SUMIFS(СВЦЭМ!$D$39:$D$782,СВЦЭМ!$A$39:$A$782,$A108,СВЦЭМ!$B$39:$B$782,T$83)+'СЕТ СН'!$G$14+СВЦЭМ!$D$10+'СЕТ СН'!$G$6-'СЕТ СН'!$G$26</f>
        <v>1242.9265027699998</v>
      </c>
      <c r="U108" s="36">
        <f>SUMIFS(СВЦЭМ!$D$39:$D$782,СВЦЭМ!$A$39:$A$782,$A108,СВЦЭМ!$B$39:$B$782,U$83)+'СЕТ СН'!$G$14+СВЦЭМ!$D$10+'СЕТ СН'!$G$6-'СЕТ СН'!$G$26</f>
        <v>1249.5782569399998</v>
      </c>
      <c r="V108" s="36">
        <f>SUMIFS(СВЦЭМ!$D$39:$D$782,СВЦЭМ!$A$39:$A$782,$A108,СВЦЭМ!$B$39:$B$782,V$83)+'СЕТ СН'!$G$14+СВЦЭМ!$D$10+'СЕТ СН'!$G$6-'СЕТ СН'!$G$26</f>
        <v>1250.3970861799999</v>
      </c>
      <c r="W108" s="36">
        <f>SUMIFS(СВЦЭМ!$D$39:$D$782,СВЦЭМ!$A$39:$A$782,$A108,СВЦЭМ!$B$39:$B$782,W$83)+'СЕТ СН'!$G$14+СВЦЭМ!$D$10+'СЕТ СН'!$G$6-'СЕТ СН'!$G$26</f>
        <v>1259.2132077900001</v>
      </c>
      <c r="X108" s="36">
        <f>SUMIFS(СВЦЭМ!$D$39:$D$782,СВЦЭМ!$A$39:$A$782,$A108,СВЦЭМ!$B$39:$B$782,X$83)+'СЕТ СН'!$G$14+СВЦЭМ!$D$10+'СЕТ СН'!$G$6-'СЕТ СН'!$G$26</f>
        <v>1243.6445091099999</v>
      </c>
      <c r="Y108" s="36">
        <f>SUMIFS(СВЦЭМ!$D$39:$D$782,СВЦЭМ!$A$39:$A$782,$A108,СВЦЭМ!$B$39:$B$782,Y$83)+'СЕТ СН'!$G$14+СВЦЭМ!$D$10+'СЕТ СН'!$G$6-'СЕТ СН'!$G$26</f>
        <v>1199.07216767</v>
      </c>
    </row>
    <row r="109" spans="1:25" ht="15.75" x14ac:dyDescent="0.2">
      <c r="A109" s="35">
        <f t="shared" si="2"/>
        <v>44373</v>
      </c>
      <c r="B109" s="36">
        <f>SUMIFS(СВЦЭМ!$D$39:$D$782,СВЦЭМ!$A$39:$A$782,$A109,СВЦЭМ!$B$39:$B$782,B$83)+'СЕТ СН'!$G$14+СВЦЭМ!$D$10+'СЕТ СН'!$G$6-'СЕТ СН'!$G$26</f>
        <v>1234.5326854599998</v>
      </c>
      <c r="C109" s="36">
        <f>SUMIFS(СВЦЭМ!$D$39:$D$782,СВЦЭМ!$A$39:$A$782,$A109,СВЦЭМ!$B$39:$B$782,C$83)+'СЕТ СН'!$G$14+СВЦЭМ!$D$10+'СЕТ СН'!$G$6-'СЕТ СН'!$G$26</f>
        <v>1327.13310353</v>
      </c>
      <c r="D109" s="36">
        <f>SUMIFS(СВЦЭМ!$D$39:$D$782,СВЦЭМ!$A$39:$A$782,$A109,СВЦЭМ!$B$39:$B$782,D$83)+'СЕТ СН'!$G$14+СВЦЭМ!$D$10+'СЕТ СН'!$G$6-'СЕТ СН'!$G$26</f>
        <v>1344.2212381300001</v>
      </c>
      <c r="E109" s="36">
        <f>SUMIFS(СВЦЭМ!$D$39:$D$782,СВЦЭМ!$A$39:$A$782,$A109,СВЦЭМ!$B$39:$B$782,E$83)+'СЕТ СН'!$G$14+СВЦЭМ!$D$10+'СЕТ СН'!$G$6-'СЕТ СН'!$G$26</f>
        <v>1344.2598516399999</v>
      </c>
      <c r="F109" s="36">
        <f>SUMIFS(СВЦЭМ!$D$39:$D$782,СВЦЭМ!$A$39:$A$782,$A109,СВЦЭМ!$B$39:$B$782,F$83)+'СЕТ СН'!$G$14+СВЦЭМ!$D$10+'СЕТ СН'!$G$6-'СЕТ СН'!$G$26</f>
        <v>1351.6254715800001</v>
      </c>
      <c r="G109" s="36">
        <f>SUMIFS(СВЦЭМ!$D$39:$D$782,СВЦЭМ!$A$39:$A$782,$A109,СВЦЭМ!$B$39:$B$782,G$83)+'СЕТ СН'!$G$14+СВЦЭМ!$D$10+'СЕТ СН'!$G$6-'СЕТ СН'!$G$26</f>
        <v>1341.94290045</v>
      </c>
      <c r="H109" s="36">
        <f>SUMIFS(СВЦЭМ!$D$39:$D$782,СВЦЭМ!$A$39:$A$782,$A109,СВЦЭМ!$B$39:$B$782,H$83)+'СЕТ СН'!$G$14+СВЦЭМ!$D$10+'СЕТ СН'!$G$6-'СЕТ СН'!$G$26</f>
        <v>1342.3106705099999</v>
      </c>
      <c r="I109" s="36">
        <f>SUMIFS(СВЦЭМ!$D$39:$D$782,СВЦЭМ!$A$39:$A$782,$A109,СВЦЭМ!$B$39:$B$782,I$83)+'СЕТ СН'!$G$14+СВЦЭМ!$D$10+'СЕТ СН'!$G$6-'СЕТ СН'!$G$26</f>
        <v>1318.2306053100001</v>
      </c>
      <c r="J109" s="36">
        <f>SUMIFS(СВЦЭМ!$D$39:$D$782,СВЦЭМ!$A$39:$A$782,$A109,СВЦЭМ!$B$39:$B$782,J$83)+'СЕТ СН'!$G$14+СВЦЭМ!$D$10+'СЕТ СН'!$G$6-'СЕТ СН'!$G$26</f>
        <v>1253.1128424799999</v>
      </c>
      <c r="K109" s="36">
        <f>SUMIFS(СВЦЭМ!$D$39:$D$782,СВЦЭМ!$A$39:$A$782,$A109,СВЦЭМ!$B$39:$B$782,K$83)+'СЕТ СН'!$G$14+СВЦЭМ!$D$10+'СЕТ СН'!$G$6-'СЕТ СН'!$G$26</f>
        <v>1217.1234573299998</v>
      </c>
      <c r="L109" s="36">
        <f>SUMIFS(СВЦЭМ!$D$39:$D$782,СВЦЭМ!$A$39:$A$782,$A109,СВЦЭМ!$B$39:$B$782,L$83)+'СЕТ СН'!$G$14+СВЦЭМ!$D$10+'СЕТ СН'!$G$6-'СЕТ СН'!$G$26</f>
        <v>1222.69637644</v>
      </c>
      <c r="M109" s="36">
        <f>SUMIFS(СВЦЭМ!$D$39:$D$782,СВЦЭМ!$A$39:$A$782,$A109,СВЦЭМ!$B$39:$B$782,M$83)+'СЕТ СН'!$G$14+СВЦЭМ!$D$10+'СЕТ СН'!$G$6-'СЕТ СН'!$G$26</f>
        <v>1240.4615322899999</v>
      </c>
      <c r="N109" s="36">
        <f>SUMIFS(СВЦЭМ!$D$39:$D$782,СВЦЭМ!$A$39:$A$782,$A109,СВЦЭМ!$B$39:$B$782,N$83)+'СЕТ СН'!$G$14+СВЦЭМ!$D$10+'СЕТ СН'!$G$6-'СЕТ СН'!$G$26</f>
        <v>1287.86911156</v>
      </c>
      <c r="O109" s="36">
        <f>SUMIFS(СВЦЭМ!$D$39:$D$782,СВЦЭМ!$A$39:$A$782,$A109,СВЦЭМ!$B$39:$B$782,O$83)+'СЕТ СН'!$G$14+СВЦЭМ!$D$10+'СЕТ СН'!$G$6-'СЕТ СН'!$G$26</f>
        <v>1296.0415132600001</v>
      </c>
      <c r="P109" s="36">
        <f>SUMIFS(СВЦЭМ!$D$39:$D$782,СВЦЭМ!$A$39:$A$782,$A109,СВЦЭМ!$B$39:$B$782,P$83)+'СЕТ СН'!$G$14+СВЦЭМ!$D$10+'СЕТ СН'!$G$6-'СЕТ СН'!$G$26</f>
        <v>1298.21443647</v>
      </c>
      <c r="Q109" s="36">
        <f>SUMIFS(СВЦЭМ!$D$39:$D$782,СВЦЭМ!$A$39:$A$782,$A109,СВЦЭМ!$B$39:$B$782,Q$83)+'СЕТ СН'!$G$14+СВЦЭМ!$D$10+'СЕТ СН'!$G$6-'СЕТ СН'!$G$26</f>
        <v>1297.69955544</v>
      </c>
      <c r="R109" s="36">
        <f>SUMIFS(СВЦЭМ!$D$39:$D$782,СВЦЭМ!$A$39:$A$782,$A109,СВЦЭМ!$B$39:$B$782,R$83)+'СЕТ СН'!$G$14+СВЦЭМ!$D$10+'СЕТ СН'!$G$6-'СЕТ СН'!$G$26</f>
        <v>1255.7655473699999</v>
      </c>
      <c r="S109" s="36">
        <f>SUMIFS(СВЦЭМ!$D$39:$D$782,СВЦЭМ!$A$39:$A$782,$A109,СВЦЭМ!$B$39:$B$782,S$83)+'СЕТ СН'!$G$14+СВЦЭМ!$D$10+'СЕТ СН'!$G$6-'СЕТ СН'!$G$26</f>
        <v>1225.02777077</v>
      </c>
      <c r="T109" s="36">
        <f>SUMIFS(СВЦЭМ!$D$39:$D$782,СВЦЭМ!$A$39:$A$782,$A109,СВЦЭМ!$B$39:$B$782,T$83)+'СЕТ СН'!$G$14+СВЦЭМ!$D$10+'СЕТ СН'!$G$6-'СЕТ СН'!$G$26</f>
        <v>1214.2310419999999</v>
      </c>
      <c r="U109" s="36">
        <f>SUMIFS(СВЦЭМ!$D$39:$D$782,СВЦЭМ!$A$39:$A$782,$A109,СВЦЭМ!$B$39:$B$782,U$83)+'СЕТ СН'!$G$14+СВЦЭМ!$D$10+'СЕТ СН'!$G$6-'СЕТ СН'!$G$26</f>
        <v>1215.9904361700001</v>
      </c>
      <c r="V109" s="36">
        <f>SUMIFS(СВЦЭМ!$D$39:$D$782,СВЦЭМ!$A$39:$A$782,$A109,СВЦЭМ!$B$39:$B$782,V$83)+'СЕТ СН'!$G$14+СВЦЭМ!$D$10+'СЕТ СН'!$G$6-'СЕТ СН'!$G$26</f>
        <v>1213.5179357500001</v>
      </c>
      <c r="W109" s="36">
        <f>SUMIFS(СВЦЭМ!$D$39:$D$782,СВЦЭМ!$A$39:$A$782,$A109,СВЦЭМ!$B$39:$B$782,W$83)+'СЕТ СН'!$G$14+СВЦЭМ!$D$10+'СЕТ СН'!$G$6-'СЕТ СН'!$G$26</f>
        <v>1226.8379632900001</v>
      </c>
      <c r="X109" s="36">
        <f>SUMIFS(СВЦЭМ!$D$39:$D$782,СВЦЭМ!$A$39:$A$782,$A109,СВЦЭМ!$B$39:$B$782,X$83)+'СЕТ СН'!$G$14+СВЦЭМ!$D$10+'СЕТ СН'!$G$6-'СЕТ СН'!$G$26</f>
        <v>1216.40436897</v>
      </c>
      <c r="Y109" s="36">
        <f>SUMIFS(СВЦЭМ!$D$39:$D$782,СВЦЭМ!$A$39:$A$782,$A109,СВЦЭМ!$B$39:$B$782,Y$83)+'СЕТ СН'!$G$14+СВЦЭМ!$D$10+'СЕТ СН'!$G$6-'СЕТ СН'!$G$26</f>
        <v>1175.0224765200001</v>
      </c>
    </row>
    <row r="110" spans="1:25" ht="15.75" x14ac:dyDescent="0.2">
      <c r="A110" s="35">
        <f t="shared" si="2"/>
        <v>44374</v>
      </c>
      <c r="B110" s="36">
        <f>SUMIFS(СВЦЭМ!$D$39:$D$782,СВЦЭМ!$A$39:$A$782,$A110,СВЦЭМ!$B$39:$B$782,B$83)+'СЕТ СН'!$G$14+СВЦЭМ!$D$10+'СЕТ СН'!$G$6-'СЕТ СН'!$G$26</f>
        <v>1195.9749127099999</v>
      </c>
      <c r="C110" s="36">
        <f>SUMIFS(СВЦЭМ!$D$39:$D$782,СВЦЭМ!$A$39:$A$782,$A110,СВЦЭМ!$B$39:$B$782,C$83)+'СЕТ СН'!$G$14+СВЦЭМ!$D$10+'СЕТ СН'!$G$6-'СЕТ СН'!$G$26</f>
        <v>1250.23770018</v>
      </c>
      <c r="D110" s="36">
        <f>SUMIFS(СВЦЭМ!$D$39:$D$782,СВЦЭМ!$A$39:$A$782,$A110,СВЦЭМ!$B$39:$B$782,D$83)+'СЕТ СН'!$G$14+СВЦЭМ!$D$10+'СЕТ СН'!$G$6-'СЕТ СН'!$G$26</f>
        <v>1320.1329207899998</v>
      </c>
      <c r="E110" s="36">
        <f>SUMIFS(СВЦЭМ!$D$39:$D$782,СВЦЭМ!$A$39:$A$782,$A110,СВЦЭМ!$B$39:$B$782,E$83)+'СЕТ СН'!$G$14+СВЦЭМ!$D$10+'СЕТ СН'!$G$6-'СЕТ СН'!$G$26</f>
        <v>1339.3540450800001</v>
      </c>
      <c r="F110" s="36">
        <f>SUMIFS(СВЦЭМ!$D$39:$D$782,СВЦЭМ!$A$39:$A$782,$A110,СВЦЭМ!$B$39:$B$782,F$83)+'СЕТ СН'!$G$14+СВЦЭМ!$D$10+'СЕТ СН'!$G$6-'СЕТ СН'!$G$26</f>
        <v>1344.2112623200001</v>
      </c>
      <c r="G110" s="36">
        <f>SUMIFS(СВЦЭМ!$D$39:$D$782,СВЦЭМ!$A$39:$A$782,$A110,СВЦЭМ!$B$39:$B$782,G$83)+'СЕТ СН'!$G$14+СВЦЭМ!$D$10+'СЕТ СН'!$G$6-'СЕТ СН'!$G$26</f>
        <v>1342.6374042499999</v>
      </c>
      <c r="H110" s="36">
        <f>SUMIFS(СВЦЭМ!$D$39:$D$782,СВЦЭМ!$A$39:$A$782,$A110,СВЦЭМ!$B$39:$B$782,H$83)+'СЕТ СН'!$G$14+СВЦЭМ!$D$10+'СЕТ СН'!$G$6-'СЕТ СН'!$G$26</f>
        <v>1324.1631272</v>
      </c>
      <c r="I110" s="36">
        <f>SUMIFS(СВЦЭМ!$D$39:$D$782,СВЦЭМ!$A$39:$A$782,$A110,СВЦЭМ!$B$39:$B$782,I$83)+'СЕТ СН'!$G$14+СВЦЭМ!$D$10+'СЕТ СН'!$G$6-'СЕТ СН'!$G$26</f>
        <v>1244.0716675599999</v>
      </c>
      <c r="J110" s="36">
        <f>SUMIFS(СВЦЭМ!$D$39:$D$782,СВЦЭМ!$A$39:$A$782,$A110,СВЦЭМ!$B$39:$B$782,J$83)+'СЕТ СН'!$G$14+СВЦЭМ!$D$10+'СЕТ СН'!$G$6-'СЕТ СН'!$G$26</f>
        <v>1196.49901174</v>
      </c>
      <c r="K110" s="36">
        <f>SUMIFS(СВЦЭМ!$D$39:$D$782,СВЦЭМ!$A$39:$A$782,$A110,СВЦЭМ!$B$39:$B$782,K$83)+'СЕТ СН'!$G$14+СВЦЭМ!$D$10+'СЕТ СН'!$G$6-'СЕТ СН'!$G$26</f>
        <v>1193.5911718</v>
      </c>
      <c r="L110" s="36">
        <f>SUMIFS(СВЦЭМ!$D$39:$D$782,СВЦЭМ!$A$39:$A$782,$A110,СВЦЭМ!$B$39:$B$782,L$83)+'СЕТ СН'!$G$14+СВЦЭМ!$D$10+'СЕТ СН'!$G$6-'СЕТ СН'!$G$26</f>
        <v>1183.23781844</v>
      </c>
      <c r="M110" s="36">
        <f>SUMIFS(СВЦЭМ!$D$39:$D$782,СВЦЭМ!$A$39:$A$782,$A110,СВЦЭМ!$B$39:$B$782,M$83)+'СЕТ СН'!$G$14+СВЦЭМ!$D$10+'СЕТ СН'!$G$6-'СЕТ СН'!$G$26</f>
        <v>1205.4241636199999</v>
      </c>
      <c r="N110" s="36">
        <f>SUMIFS(СВЦЭМ!$D$39:$D$782,СВЦЭМ!$A$39:$A$782,$A110,СВЦЭМ!$B$39:$B$782,N$83)+'СЕТ СН'!$G$14+СВЦЭМ!$D$10+'СЕТ СН'!$G$6-'СЕТ СН'!$G$26</f>
        <v>1268.1217354400001</v>
      </c>
      <c r="O110" s="36">
        <f>SUMIFS(СВЦЭМ!$D$39:$D$782,СВЦЭМ!$A$39:$A$782,$A110,СВЦЭМ!$B$39:$B$782,O$83)+'СЕТ СН'!$G$14+СВЦЭМ!$D$10+'СЕТ СН'!$G$6-'СЕТ СН'!$G$26</f>
        <v>1321.3062296200001</v>
      </c>
      <c r="P110" s="36">
        <f>SUMIFS(СВЦЭМ!$D$39:$D$782,СВЦЭМ!$A$39:$A$782,$A110,СВЦЭМ!$B$39:$B$782,P$83)+'СЕТ СН'!$G$14+СВЦЭМ!$D$10+'СЕТ СН'!$G$6-'СЕТ СН'!$G$26</f>
        <v>1328.6831915299999</v>
      </c>
      <c r="Q110" s="36">
        <f>SUMIFS(СВЦЭМ!$D$39:$D$782,СВЦЭМ!$A$39:$A$782,$A110,СВЦЭМ!$B$39:$B$782,Q$83)+'СЕТ СН'!$G$14+СВЦЭМ!$D$10+'СЕТ СН'!$G$6-'СЕТ СН'!$G$26</f>
        <v>1330.0791869700001</v>
      </c>
      <c r="R110" s="36">
        <f>SUMIFS(СВЦЭМ!$D$39:$D$782,СВЦЭМ!$A$39:$A$782,$A110,СВЦЭМ!$B$39:$B$782,R$83)+'СЕТ СН'!$G$14+СВЦЭМ!$D$10+'СЕТ СН'!$G$6-'СЕТ СН'!$G$26</f>
        <v>1291.12987361</v>
      </c>
      <c r="S110" s="36">
        <f>SUMIFS(СВЦЭМ!$D$39:$D$782,СВЦЭМ!$A$39:$A$782,$A110,СВЦЭМ!$B$39:$B$782,S$83)+'СЕТ СН'!$G$14+СВЦЭМ!$D$10+'СЕТ СН'!$G$6-'СЕТ СН'!$G$26</f>
        <v>1231.4852463100001</v>
      </c>
      <c r="T110" s="36">
        <f>SUMIFS(СВЦЭМ!$D$39:$D$782,СВЦЭМ!$A$39:$A$782,$A110,СВЦЭМ!$B$39:$B$782,T$83)+'СЕТ СН'!$G$14+СВЦЭМ!$D$10+'СЕТ СН'!$G$6-'СЕТ СН'!$G$26</f>
        <v>1193.91014262</v>
      </c>
      <c r="U110" s="36">
        <f>SUMIFS(СВЦЭМ!$D$39:$D$782,СВЦЭМ!$A$39:$A$782,$A110,СВЦЭМ!$B$39:$B$782,U$83)+'СЕТ СН'!$G$14+СВЦЭМ!$D$10+'СЕТ СН'!$G$6-'СЕТ СН'!$G$26</f>
        <v>1186.51335711</v>
      </c>
      <c r="V110" s="36">
        <f>SUMIFS(СВЦЭМ!$D$39:$D$782,СВЦЭМ!$A$39:$A$782,$A110,СВЦЭМ!$B$39:$B$782,V$83)+'СЕТ СН'!$G$14+СВЦЭМ!$D$10+'СЕТ СН'!$G$6-'СЕТ СН'!$G$26</f>
        <v>1170.37102977</v>
      </c>
      <c r="W110" s="36">
        <f>SUMIFS(СВЦЭМ!$D$39:$D$782,СВЦЭМ!$A$39:$A$782,$A110,СВЦЭМ!$B$39:$B$782,W$83)+'СЕТ СН'!$G$14+СВЦЭМ!$D$10+'СЕТ СН'!$G$6-'СЕТ СН'!$G$26</f>
        <v>1171.20380441</v>
      </c>
      <c r="X110" s="36">
        <f>SUMIFS(СВЦЭМ!$D$39:$D$782,СВЦЭМ!$A$39:$A$782,$A110,СВЦЭМ!$B$39:$B$782,X$83)+'СЕТ СН'!$G$14+СВЦЭМ!$D$10+'СЕТ СН'!$G$6-'СЕТ СН'!$G$26</f>
        <v>1168.7927275900001</v>
      </c>
      <c r="Y110" s="36">
        <f>SUMIFS(СВЦЭМ!$D$39:$D$782,СВЦЭМ!$A$39:$A$782,$A110,СВЦЭМ!$B$39:$B$782,Y$83)+'СЕТ СН'!$G$14+СВЦЭМ!$D$10+'СЕТ СН'!$G$6-'СЕТ СН'!$G$26</f>
        <v>1171.5798781200001</v>
      </c>
    </row>
    <row r="111" spans="1:25" ht="15.75" x14ac:dyDescent="0.2">
      <c r="A111" s="35">
        <f t="shared" si="2"/>
        <v>44375</v>
      </c>
      <c r="B111" s="36">
        <f>SUMIFS(СВЦЭМ!$D$39:$D$782,СВЦЭМ!$A$39:$A$782,$A111,СВЦЭМ!$B$39:$B$782,B$83)+'СЕТ СН'!$G$14+СВЦЭМ!$D$10+'СЕТ СН'!$G$6-'СЕТ СН'!$G$26</f>
        <v>1217.86551852</v>
      </c>
      <c r="C111" s="36">
        <f>SUMIFS(СВЦЭМ!$D$39:$D$782,СВЦЭМ!$A$39:$A$782,$A111,СВЦЭМ!$B$39:$B$782,C$83)+'СЕТ СН'!$G$14+СВЦЭМ!$D$10+'СЕТ СН'!$G$6-'СЕТ СН'!$G$26</f>
        <v>1296.51160925</v>
      </c>
      <c r="D111" s="36">
        <f>SUMIFS(СВЦЭМ!$D$39:$D$782,СВЦЭМ!$A$39:$A$782,$A111,СВЦЭМ!$B$39:$B$782,D$83)+'СЕТ СН'!$G$14+СВЦЭМ!$D$10+'СЕТ СН'!$G$6-'СЕТ СН'!$G$26</f>
        <v>1308.3631496099999</v>
      </c>
      <c r="E111" s="36">
        <f>SUMIFS(СВЦЭМ!$D$39:$D$782,СВЦЭМ!$A$39:$A$782,$A111,СВЦЭМ!$B$39:$B$782,E$83)+'СЕТ СН'!$G$14+СВЦЭМ!$D$10+'СЕТ СН'!$G$6-'СЕТ СН'!$G$26</f>
        <v>1320.4716908099999</v>
      </c>
      <c r="F111" s="36">
        <f>SUMIFS(СВЦЭМ!$D$39:$D$782,СВЦЭМ!$A$39:$A$782,$A111,СВЦЭМ!$B$39:$B$782,F$83)+'СЕТ СН'!$G$14+СВЦЭМ!$D$10+'СЕТ СН'!$G$6-'СЕТ СН'!$G$26</f>
        <v>1318.9902112499999</v>
      </c>
      <c r="G111" s="36">
        <f>SUMIFS(СВЦЭМ!$D$39:$D$782,СВЦЭМ!$A$39:$A$782,$A111,СВЦЭМ!$B$39:$B$782,G$83)+'СЕТ СН'!$G$14+СВЦЭМ!$D$10+'СЕТ СН'!$G$6-'СЕТ СН'!$G$26</f>
        <v>1305.7391465199998</v>
      </c>
      <c r="H111" s="36">
        <f>SUMIFS(СВЦЭМ!$D$39:$D$782,СВЦЭМ!$A$39:$A$782,$A111,СВЦЭМ!$B$39:$B$782,H$83)+'СЕТ СН'!$G$14+СВЦЭМ!$D$10+'СЕТ СН'!$G$6-'СЕТ СН'!$G$26</f>
        <v>1308.1679306400001</v>
      </c>
      <c r="I111" s="36">
        <f>SUMIFS(СВЦЭМ!$D$39:$D$782,СВЦЭМ!$A$39:$A$782,$A111,СВЦЭМ!$B$39:$B$782,I$83)+'СЕТ СН'!$G$14+СВЦЭМ!$D$10+'СЕТ СН'!$G$6-'СЕТ СН'!$G$26</f>
        <v>1354.72967294</v>
      </c>
      <c r="J111" s="36">
        <f>SUMIFS(СВЦЭМ!$D$39:$D$782,СВЦЭМ!$A$39:$A$782,$A111,СВЦЭМ!$B$39:$B$782,J$83)+'СЕТ СН'!$G$14+СВЦЭМ!$D$10+'СЕТ СН'!$G$6-'СЕТ СН'!$G$26</f>
        <v>1287.81543852</v>
      </c>
      <c r="K111" s="36">
        <f>SUMIFS(СВЦЭМ!$D$39:$D$782,СВЦЭМ!$A$39:$A$782,$A111,СВЦЭМ!$B$39:$B$782,K$83)+'СЕТ СН'!$G$14+СВЦЭМ!$D$10+'СЕТ СН'!$G$6-'СЕТ СН'!$G$26</f>
        <v>1245.88894908</v>
      </c>
      <c r="L111" s="36">
        <f>SUMIFS(СВЦЭМ!$D$39:$D$782,СВЦЭМ!$A$39:$A$782,$A111,СВЦЭМ!$B$39:$B$782,L$83)+'СЕТ СН'!$G$14+СВЦЭМ!$D$10+'СЕТ СН'!$G$6-'СЕТ СН'!$G$26</f>
        <v>1215.1611560399999</v>
      </c>
      <c r="M111" s="36">
        <f>SUMIFS(СВЦЭМ!$D$39:$D$782,СВЦЭМ!$A$39:$A$782,$A111,СВЦЭМ!$B$39:$B$782,M$83)+'СЕТ СН'!$G$14+СВЦЭМ!$D$10+'СЕТ СН'!$G$6-'СЕТ СН'!$G$26</f>
        <v>1249.19789423</v>
      </c>
      <c r="N111" s="36">
        <f>SUMIFS(СВЦЭМ!$D$39:$D$782,СВЦЭМ!$A$39:$A$782,$A111,СВЦЭМ!$B$39:$B$782,N$83)+'СЕТ СН'!$G$14+СВЦЭМ!$D$10+'СЕТ СН'!$G$6-'СЕТ СН'!$G$26</f>
        <v>1318.8020970399998</v>
      </c>
      <c r="O111" s="36">
        <f>SUMIFS(СВЦЭМ!$D$39:$D$782,СВЦЭМ!$A$39:$A$782,$A111,СВЦЭМ!$B$39:$B$782,O$83)+'СЕТ СН'!$G$14+СВЦЭМ!$D$10+'СЕТ СН'!$G$6-'СЕТ СН'!$G$26</f>
        <v>1349.8421880000001</v>
      </c>
      <c r="P111" s="36">
        <f>SUMIFS(СВЦЭМ!$D$39:$D$782,СВЦЭМ!$A$39:$A$782,$A111,СВЦЭМ!$B$39:$B$782,P$83)+'СЕТ СН'!$G$14+СВЦЭМ!$D$10+'СЕТ СН'!$G$6-'СЕТ СН'!$G$26</f>
        <v>1354.1433099000001</v>
      </c>
      <c r="Q111" s="36">
        <f>SUMIFS(СВЦЭМ!$D$39:$D$782,СВЦЭМ!$A$39:$A$782,$A111,СВЦЭМ!$B$39:$B$782,Q$83)+'СЕТ СН'!$G$14+СВЦЭМ!$D$10+'СЕТ СН'!$G$6-'СЕТ СН'!$G$26</f>
        <v>1347.1446556599999</v>
      </c>
      <c r="R111" s="36">
        <f>SUMIFS(СВЦЭМ!$D$39:$D$782,СВЦЭМ!$A$39:$A$782,$A111,СВЦЭМ!$B$39:$B$782,R$83)+'СЕТ СН'!$G$14+СВЦЭМ!$D$10+'СЕТ СН'!$G$6-'СЕТ СН'!$G$26</f>
        <v>1311.8665728000001</v>
      </c>
      <c r="S111" s="36">
        <f>SUMIFS(СВЦЭМ!$D$39:$D$782,СВЦЭМ!$A$39:$A$782,$A111,СВЦЭМ!$B$39:$B$782,S$83)+'СЕТ СН'!$G$14+СВЦЭМ!$D$10+'СЕТ СН'!$G$6-'СЕТ СН'!$G$26</f>
        <v>1270.8181006899999</v>
      </c>
      <c r="T111" s="36">
        <f>SUMIFS(СВЦЭМ!$D$39:$D$782,СВЦЭМ!$A$39:$A$782,$A111,СВЦЭМ!$B$39:$B$782,T$83)+'СЕТ СН'!$G$14+СВЦЭМ!$D$10+'СЕТ СН'!$G$6-'СЕТ СН'!$G$26</f>
        <v>1211.9686208799999</v>
      </c>
      <c r="U111" s="36">
        <f>SUMIFS(СВЦЭМ!$D$39:$D$782,СВЦЭМ!$A$39:$A$782,$A111,СВЦЭМ!$B$39:$B$782,U$83)+'СЕТ СН'!$G$14+СВЦЭМ!$D$10+'СЕТ СН'!$G$6-'СЕТ СН'!$G$26</f>
        <v>1218.5503701</v>
      </c>
      <c r="V111" s="36">
        <f>SUMIFS(СВЦЭМ!$D$39:$D$782,СВЦЭМ!$A$39:$A$782,$A111,СВЦЭМ!$B$39:$B$782,V$83)+'СЕТ СН'!$G$14+СВЦЭМ!$D$10+'СЕТ СН'!$G$6-'СЕТ СН'!$G$26</f>
        <v>1194.7667900299998</v>
      </c>
      <c r="W111" s="36">
        <f>SUMIFS(СВЦЭМ!$D$39:$D$782,СВЦЭМ!$A$39:$A$782,$A111,СВЦЭМ!$B$39:$B$782,W$83)+'СЕТ СН'!$G$14+СВЦЭМ!$D$10+'СЕТ СН'!$G$6-'СЕТ СН'!$G$26</f>
        <v>1204.334308</v>
      </c>
      <c r="X111" s="36">
        <f>SUMIFS(СВЦЭМ!$D$39:$D$782,СВЦЭМ!$A$39:$A$782,$A111,СВЦЭМ!$B$39:$B$782,X$83)+'СЕТ СН'!$G$14+СВЦЭМ!$D$10+'СЕТ СН'!$G$6-'СЕТ СН'!$G$26</f>
        <v>1216.3301213899999</v>
      </c>
      <c r="Y111" s="36">
        <f>SUMIFS(СВЦЭМ!$D$39:$D$782,СВЦЭМ!$A$39:$A$782,$A111,СВЦЭМ!$B$39:$B$782,Y$83)+'СЕТ СН'!$G$14+СВЦЭМ!$D$10+'СЕТ СН'!$G$6-'СЕТ СН'!$G$26</f>
        <v>1259.2624825600001</v>
      </c>
    </row>
    <row r="112" spans="1:25" ht="15.75" x14ac:dyDescent="0.2">
      <c r="A112" s="35">
        <f t="shared" si="2"/>
        <v>44376</v>
      </c>
      <c r="B112" s="36">
        <f>SUMIFS(СВЦЭМ!$D$39:$D$782,СВЦЭМ!$A$39:$A$782,$A112,СВЦЭМ!$B$39:$B$782,B$83)+'СЕТ СН'!$G$14+СВЦЭМ!$D$10+'СЕТ СН'!$G$6-'СЕТ СН'!$G$26</f>
        <v>1252.5240487199999</v>
      </c>
      <c r="C112" s="36">
        <f>SUMIFS(СВЦЭМ!$D$39:$D$782,СВЦЭМ!$A$39:$A$782,$A112,СВЦЭМ!$B$39:$B$782,C$83)+'СЕТ СН'!$G$14+СВЦЭМ!$D$10+'СЕТ СН'!$G$6-'СЕТ СН'!$G$26</f>
        <v>1289.1071442499999</v>
      </c>
      <c r="D112" s="36">
        <f>SUMIFS(СВЦЭМ!$D$39:$D$782,СВЦЭМ!$A$39:$A$782,$A112,СВЦЭМ!$B$39:$B$782,D$83)+'СЕТ СН'!$G$14+СВЦЭМ!$D$10+'СЕТ СН'!$G$6-'СЕТ СН'!$G$26</f>
        <v>1302.3141947300001</v>
      </c>
      <c r="E112" s="36">
        <f>SUMIFS(СВЦЭМ!$D$39:$D$782,СВЦЭМ!$A$39:$A$782,$A112,СВЦЭМ!$B$39:$B$782,E$83)+'СЕТ СН'!$G$14+СВЦЭМ!$D$10+'СЕТ СН'!$G$6-'СЕТ СН'!$G$26</f>
        <v>1319.48096145</v>
      </c>
      <c r="F112" s="36">
        <f>SUMIFS(СВЦЭМ!$D$39:$D$782,СВЦЭМ!$A$39:$A$782,$A112,СВЦЭМ!$B$39:$B$782,F$83)+'СЕТ СН'!$G$14+СВЦЭМ!$D$10+'СЕТ СН'!$G$6-'СЕТ СН'!$G$26</f>
        <v>1319.0919493599999</v>
      </c>
      <c r="G112" s="36">
        <f>SUMIFS(СВЦЭМ!$D$39:$D$782,СВЦЭМ!$A$39:$A$782,$A112,СВЦЭМ!$B$39:$B$782,G$83)+'СЕТ СН'!$G$14+СВЦЭМ!$D$10+'СЕТ СН'!$G$6-'СЕТ СН'!$G$26</f>
        <v>1310.7024434800001</v>
      </c>
      <c r="H112" s="36">
        <f>SUMIFS(СВЦЭМ!$D$39:$D$782,СВЦЭМ!$A$39:$A$782,$A112,СВЦЭМ!$B$39:$B$782,H$83)+'СЕТ СН'!$G$14+СВЦЭМ!$D$10+'СЕТ СН'!$G$6-'СЕТ СН'!$G$26</f>
        <v>1302.9080946300001</v>
      </c>
      <c r="I112" s="36">
        <f>SUMIFS(СВЦЭМ!$D$39:$D$782,СВЦЭМ!$A$39:$A$782,$A112,СВЦЭМ!$B$39:$B$782,I$83)+'СЕТ СН'!$G$14+СВЦЭМ!$D$10+'СЕТ СН'!$G$6-'СЕТ СН'!$G$26</f>
        <v>1338.5365098500001</v>
      </c>
      <c r="J112" s="36">
        <f>SUMIFS(СВЦЭМ!$D$39:$D$782,СВЦЭМ!$A$39:$A$782,$A112,СВЦЭМ!$B$39:$B$782,J$83)+'СЕТ СН'!$G$14+СВЦЭМ!$D$10+'СЕТ СН'!$G$6-'СЕТ СН'!$G$26</f>
        <v>1280.2063776599998</v>
      </c>
      <c r="K112" s="36">
        <f>SUMIFS(СВЦЭМ!$D$39:$D$782,СВЦЭМ!$A$39:$A$782,$A112,СВЦЭМ!$B$39:$B$782,K$83)+'СЕТ СН'!$G$14+СВЦЭМ!$D$10+'СЕТ СН'!$G$6-'СЕТ СН'!$G$26</f>
        <v>1243.3654050599998</v>
      </c>
      <c r="L112" s="36">
        <f>SUMIFS(СВЦЭМ!$D$39:$D$782,СВЦЭМ!$A$39:$A$782,$A112,СВЦЭМ!$B$39:$B$782,L$83)+'СЕТ СН'!$G$14+СВЦЭМ!$D$10+'СЕТ СН'!$G$6-'СЕТ СН'!$G$26</f>
        <v>1213.93698574</v>
      </c>
      <c r="M112" s="36">
        <f>SUMIFS(СВЦЭМ!$D$39:$D$782,СВЦЭМ!$A$39:$A$782,$A112,СВЦЭМ!$B$39:$B$782,M$83)+'СЕТ СН'!$G$14+СВЦЭМ!$D$10+'СЕТ СН'!$G$6-'СЕТ СН'!$G$26</f>
        <v>1241.33011844</v>
      </c>
      <c r="N112" s="36">
        <f>SUMIFS(СВЦЭМ!$D$39:$D$782,СВЦЭМ!$A$39:$A$782,$A112,СВЦЭМ!$B$39:$B$782,N$83)+'СЕТ СН'!$G$14+СВЦЭМ!$D$10+'СЕТ СН'!$G$6-'СЕТ СН'!$G$26</f>
        <v>1312.6741604700001</v>
      </c>
      <c r="O112" s="36">
        <f>SUMIFS(СВЦЭМ!$D$39:$D$782,СВЦЭМ!$A$39:$A$782,$A112,СВЦЭМ!$B$39:$B$782,O$83)+'СЕТ СН'!$G$14+СВЦЭМ!$D$10+'СЕТ СН'!$G$6-'СЕТ СН'!$G$26</f>
        <v>1352.5727554999999</v>
      </c>
      <c r="P112" s="36">
        <f>SUMIFS(СВЦЭМ!$D$39:$D$782,СВЦЭМ!$A$39:$A$782,$A112,СВЦЭМ!$B$39:$B$782,P$83)+'СЕТ СН'!$G$14+СВЦЭМ!$D$10+'СЕТ СН'!$G$6-'СЕТ СН'!$G$26</f>
        <v>1359.15282462</v>
      </c>
      <c r="Q112" s="36">
        <f>SUMIFS(СВЦЭМ!$D$39:$D$782,СВЦЭМ!$A$39:$A$782,$A112,СВЦЭМ!$B$39:$B$782,Q$83)+'СЕТ СН'!$G$14+СВЦЭМ!$D$10+'СЕТ СН'!$G$6-'СЕТ СН'!$G$26</f>
        <v>1350.48290144</v>
      </c>
      <c r="R112" s="36">
        <f>SUMIFS(СВЦЭМ!$D$39:$D$782,СВЦЭМ!$A$39:$A$782,$A112,СВЦЭМ!$B$39:$B$782,R$83)+'СЕТ СН'!$G$14+СВЦЭМ!$D$10+'СЕТ СН'!$G$6-'СЕТ СН'!$G$26</f>
        <v>1321.17248595</v>
      </c>
      <c r="S112" s="36">
        <f>SUMIFS(СВЦЭМ!$D$39:$D$782,СВЦЭМ!$A$39:$A$782,$A112,СВЦЭМ!$B$39:$B$782,S$83)+'СЕТ СН'!$G$14+СВЦЭМ!$D$10+'СЕТ СН'!$G$6-'СЕТ СН'!$G$26</f>
        <v>1274.8791234599998</v>
      </c>
      <c r="T112" s="36">
        <f>SUMIFS(СВЦЭМ!$D$39:$D$782,СВЦЭМ!$A$39:$A$782,$A112,СВЦЭМ!$B$39:$B$782,T$83)+'СЕТ СН'!$G$14+СВЦЭМ!$D$10+'СЕТ СН'!$G$6-'СЕТ СН'!$G$26</f>
        <v>1224.4208860799999</v>
      </c>
      <c r="U112" s="36">
        <f>SUMIFS(СВЦЭМ!$D$39:$D$782,СВЦЭМ!$A$39:$A$782,$A112,СВЦЭМ!$B$39:$B$782,U$83)+'СЕТ СН'!$G$14+СВЦЭМ!$D$10+'СЕТ СН'!$G$6-'СЕТ СН'!$G$26</f>
        <v>1221.9038113900001</v>
      </c>
      <c r="V112" s="36">
        <f>SUMIFS(СВЦЭМ!$D$39:$D$782,СВЦЭМ!$A$39:$A$782,$A112,СВЦЭМ!$B$39:$B$782,V$83)+'СЕТ СН'!$G$14+СВЦЭМ!$D$10+'СЕТ СН'!$G$6-'СЕТ СН'!$G$26</f>
        <v>1195.4051811700001</v>
      </c>
      <c r="W112" s="36">
        <f>SUMIFS(СВЦЭМ!$D$39:$D$782,СВЦЭМ!$A$39:$A$782,$A112,СВЦЭМ!$B$39:$B$782,W$83)+'СЕТ СН'!$G$14+СВЦЭМ!$D$10+'СЕТ СН'!$G$6-'СЕТ СН'!$G$26</f>
        <v>1205.0124343100001</v>
      </c>
      <c r="X112" s="36">
        <f>SUMIFS(СВЦЭМ!$D$39:$D$782,СВЦЭМ!$A$39:$A$782,$A112,СВЦЭМ!$B$39:$B$782,X$83)+'СЕТ СН'!$G$14+СВЦЭМ!$D$10+'СЕТ СН'!$G$6-'СЕТ СН'!$G$26</f>
        <v>1218.1659258</v>
      </c>
      <c r="Y112" s="36">
        <f>SUMIFS(СВЦЭМ!$D$39:$D$782,СВЦЭМ!$A$39:$A$782,$A112,СВЦЭМ!$B$39:$B$782,Y$83)+'СЕТ СН'!$G$14+СВЦЭМ!$D$10+'СЕТ СН'!$G$6-'СЕТ СН'!$G$26</f>
        <v>1253.6254558800001</v>
      </c>
    </row>
    <row r="113" spans="1:27" ht="15.75" x14ac:dyDescent="0.2">
      <c r="A113" s="35">
        <f t="shared" si="2"/>
        <v>44377</v>
      </c>
      <c r="B113" s="36">
        <f>SUMIFS(СВЦЭМ!$D$39:$D$782,СВЦЭМ!$A$39:$A$782,$A113,СВЦЭМ!$B$39:$B$782,B$83)+'СЕТ СН'!$G$14+СВЦЭМ!$D$10+'СЕТ СН'!$G$6-'СЕТ СН'!$G$26</f>
        <v>1255.8908116399998</v>
      </c>
      <c r="C113" s="36">
        <f>SUMIFS(СВЦЭМ!$D$39:$D$782,СВЦЭМ!$A$39:$A$782,$A113,СВЦЭМ!$B$39:$B$782,C$83)+'СЕТ СН'!$G$14+СВЦЭМ!$D$10+'СЕТ СН'!$G$6-'СЕТ СН'!$G$26</f>
        <v>1349.9321838199999</v>
      </c>
      <c r="D113" s="36">
        <f>SUMIFS(СВЦЭМ!$D$39:$D$782,СВЦЭМ!$A$39:$A$782,$A113,СВЦЭМ!$B$39:$B$782,D$83)+'СЕТ СН'!$G$14+СВЦЭМ!$D$10+'СЕТ СН'!$G$6-'СЕТ СН'!$G$26</f>
        <v>1425.6143336</v>
      </c>
      <c r="E113" s="36">
        <f>SUMIFS(СВЦЭМ!$D$39:$D$782,СВЦЭМ!$A$39:$A$782,$A113,СВЦЭМ!$B$39:$B$782,E$83)+'СЕТ СН'!$G$14+СВЦЭМ!$D$10+'СЕТ СН'!$G$6-'СЕТ СН'!$G$26</f>
        <v>1423.10912233</v>
      </c>
      <c r="F113" s="36">
        <f>SUMIFS(СВЦЭМ!$D$39:$D$782,СВЦЭМ!$A$39:$A$782,$A113,СВЦЭМ!$B$39:$B$782,F$83)+'СЕТ СН'!$G$14+СВЦЭМ!$D$10+'СЕТ СН'!$G$6-'СЕТ СН'!$G$26</f>
        <v>1420.93346415</v>
      </c>
      <c r="G113" s="36">
        <f>SUMIFS(СВЦЭМ!$D$39:$D$782,СВЦЭМ!$A$39:$A$782,$A113,СВЦЭМ!$B$39:$B$782,G$83)+'СЕТ СН'!$G$14+СВЦЭМ!$D$10+'СЕТ СН'!$G$6-'СЕТ СН'!$G$26</f>
        <v>1421.19539035</v>
      </c>
      <c r="H113" s="36">
        <f>SUMIFS(СВЦЭМ!$D$39:$D$782,СВЦЭМ!$A$39:$A$782,$A113,СВЦЭМ!$B$39:$B$782,H$83)+'СЕТ СН'!$G$14+СВЦЭМ!$D$10+'СЕТ СН'!$G$6-'СЕТ СН'!$G$26</f>
        <v>1395.8494824499999</v>
      </c>
      <c r="I113" s="36">
        <f>SUMIFS(СВЦЭМ!$D$39:$D$782,СВЦЭМ!$A$39:$A$782,$A113,СВЦЭМ!$B$39:$B$782,I$83)+'СЕТ СН'!$G$14+СВЦЭМ!$D$10+'СЕТ СН'!$G$6-'СЕТ СН'!$G$26</f>
        <v>1304.4709227600001</v>
      </c>
      <c r="J113" s="36">
        <f>SUMIFS(СВЦЭМ!$D$39:$D$782,СВЦЭМ!$A$39:$A$782,$A113,СВЦЭМ!$B$39:$B$782,J$83)+'СЕТ СН'!$G$14+СВЦЭМ!$D$10+'СЕТ СН'!$G$6-'СЕТ СН'!$G$26</f>
        <v>1231.84185927</v>
      </c>
      <c r="K113" s="36">
        <f>SUMIFS(СВЦЭМ!$D$39:$D$782,СВЦЭМ!$A$39:$A$782,$A113,СВЦЭМ!$B$39:$B$782,K$83)+'СЕТ СН'!$G$14+СВЦЭМ!$D$10+'СЕТ СН'!$G$6-'СЕТ СН'!$G$26</f>
        <v>1189.2641226199999</v>
      </c>
      <c r="L113" s="36">
        <f>SUMIFS(СВЦЭМ!$D$39:$D$782,СВЦЭМ!$A$39:$A$782,$A113,СВЦЭМ!$B$39:$B$782,L$83)+'СЕТ СН'!$G$14+СВЦЭМ!$D$10+'СЕТ СН'!$G$6-'СЕТ СН'!$G$26</f>
        <v>1168.02932934</v>
      </c>
      <c r="M113" s="36">
        <f>SUMIFS(СВЦЭМ!$D$39:$D$782,СВЦЭМ!$A$39:$A$782,$A113,СВЦЭМ!$B$39:$B$782,M$83)+'СЕТ СН'!$G$14+СВЦЭМ!$D$10+'СЕТ СН'!$G$6-'СЕТ СН'!$G$26</f>
        <v>1198.7226285900001</v>
      </c>
      <c r="N113" s="36">
        <f>SUMIFS(СВЦЭМ!$D$39:$D$782,СВЦЭМ!$A$39:$A$782,$A113,СВЦЭМ!$B$39:$B$782,N$83)+'СЕТ СН'!$G$14+СВЦЭМ!$D$10+'СЕТ СН'!$G$6-'СЕТ СН'!$G$26</f>
        <v>1257.81531967</v>
      </c>
      <c r="O113" s="36">
        <f>SUMIFS(СВЦЭМ!$D$39:$D$782,СВЦЭМ!$A$39:$A$782,$A113,СВЦЭМ!$B$39:$B$782,O$83)+'СЕТ СН'!$G$14+СВЦЭМ!$D$10+'СЕТ СН'!$G$6-'СЕТ СН'!$G$26</f>
        <v>1301.94888614</v>
      </c>
      <c r="P113" s="36">
        <f>SUMIFS(СВЦЭМ!$D$39:$D$782,СВЦЭМ!$A$39:$A$782,$A113,СВЦЭМ!$B$39:$B$782,P$83)+'СЕТ СН'!$G$14+СВЦЭМ!$D$10+'СЕТ СН'!$G$6-'СЕТ СН'!$G$26</f>
        <v>1323.9370907</v>
      </c>
      <c r="Q113" s="36">
        <f>SUMIFS(СВЦЭМ!$D$39:$D$782,СВЦЭМ!$A$39:$A$782,$A113,СВЦЭМ!$B$39:$B$782,Q$83)+'СЕТ СН'!$G$14+СВЦЭМ!$D$10+'СЕТ СН'!$G$6-'СЕТ СН'!$G$26</f>
        <v>1308.27988497</v>
      </c>
      <c r="R113" s="36">
        <f>SUMIFS(СВЦЭМ!$D$39:$D$782,СВЦЭМ!$A$39:$A$782,$A113,СВЦЭМ!$B$39:$B$782,R$83)+'СЕТ СН'!$G$14+СВЦЭМ!$D$10+'СЕТ СН'!$G$6-'СЕТ СН'!$G$26</f>
        <v>1267.0141225100001</v>
      </c>
      <c r="S113" s="36">
        <f>SUMIFS(СВЦЭМ!$D$39:$D$782,СВЦЭМ!$A$39:$A$782,$A113,СВЦЭМ!$B$39:$B$782,S$83)+'СЕТ СН'!$G$14+СВЦЭМ!$D$10+'СЕТ СН'!$G$6-'СЕТ СН'!$G$26</f>
        <v>1213.50621832</v>
      </c>
      <c r="T113" s="36">
        <f>SUMIFS(СВЦЭМ!$D$39:$D$782,СВЦЭМ!$A$39:$A$782,$A113,СВЦЭМ!$B$39:$B$782,T$83)+'СЕТ СН'!$G$14+СВЦЭМ!$D$10+'СЕТ СН'!$G$6-'СЕТ СН'!$G$26</f>
        <v>1179.19122186</v>
      </c>
      <c r="U113" s="36">
        <f>SUMIFS(СВЦЭМ!$D$39:$D$782,СВЦЭМ!$A$39:$A$782,$A113,СВЦЭМ!$B$39:$B$782,U$83)+'СЕТ СН'!$G$14+СВЦЭМ!$D$10+'СЕТ СН'!$G$6-'СЕТ СН'!$G$26</f>
        <v>1181.0752290800001</v>
      </c>
      <c r="V113" s="36">
        <f>SUMIFS(СВЦЭМ!$D$39:$D$782,СВЦЭМ!$A$39:$A$782,$A113,СВЦЭМ!$B$39:$B$782,V$83)+'СЕТ СН'!$G$14+СВЦЭМ!$D$10+'СЕТ СН'!$G$6-'СЕТ СН'!$G$26</f>
        <v>1165.56210018</v>
      </c>
      <c r="W113" s="36">
        <f>SUMIFS(СВЦЭМ!$D$39:$D$782,СВЦЭМ!$A$39:$A$782,$A113,СВЦЭМ!$B$39:$B$782,W$83)+'СЕТ СН'!$G$14+СВЦЭМ!$D$10+'СЕТ СН'!$G$6-'СЕТ СН'!$G$26</f>
        <v>1166.8456099099999</v>
      </c>
      <c r="X113" s="36">
        <f>SUMIFS(СВЦЭМ!$D$39:$D$782,СВЦЭМ!$A$39:$A$782,$A113,СВЦЭМ!$B$39:$B$782,X$83)+'СЕТ СН'!$G$14+СВЦЭМ!$D$10+'СЕТ СН'!$G$6-'СЕТ СН'!$G$26</f>
        <v>1175.7063030499999</v>
      </c>
      <c r="Y113" s="36">
        <f>SUMIFS(СВЦЭМ!$D$39:$D$782,СВЦЭМ!$A$39:$A$782,$A113,СВЦЭМ!$B$39:$B$782,Y$83)+'СЕТ СН'!$G$14+СВЦЭМ!$D$10+'СЕТ СН'!$G$6-'СЕТ СН'!$G$26</f>
        <v>1181.9971550599998</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01.06.2021</v>
      </c>
      <c r="B120" s="36">
        <f>SUMIFS(СВЦЭМ!$D$39:$D$782,СВЦЭМ!$A$39:$A$782,$A120,СВЦЭМ!$B$39:$B$782,B$119)+'СЕТ СН'!$H$14+СВЦЭМ!$D$10+'СЕТ СН'!$H$6-'СЕТ СН'!$H$26</f>
        <v>1112.3711209999999</v>
      </c>
      <c r="C120" s="36">
        <f>SUMIFS(СВЦЭМ!$D$39:$D$782,СВЦЭМ!$A$39:$A$782,$A120,СВЦЭМ!$B$39:$B$782,C$119)+'СЕТ СН'!$H$14+СВЦЭМ!$D$10+'СЕТ СН'!$H$6-'СЕТ СН'!$H$26</f>
        <v>1173.5515647799998</v>
      </c>
      <c r="D120" s="36">
        <f>SUMIFS(СВЦЭМ!$D$39:$D$782,СВЦЭМ!$A$39:$A$782,$A120,СВЦЭМ!$B$39:$B$782,D$119)+'СЕТ СН'!$H$14+СВЦЭМ!$D$10+'СЕТ СН'!$H$6-'СЕТ СН'!$H$26</f>
        <v>1195.5933815499998</v>
      </c>
      <c r="E120" s="36">
        <f>SUMIFS(СВЦЭМ!$D$39:$D$782,СВЦЭМ!$A$39:$A$782,$A120,СВЦЭМ!$B$39:$B$782,E$119)+'СЕТ СН'!$H$14+СВЦЭМ!$D$10+'СЕТ СН'!$H$6-'СЕТ СН'!$H$26</f>
        <v>1204.3118416</v>
      </c>
      <c r="F120" s="36">
        <f>SUMIFS(СВЦЭМ!$D$39:$D$782,СВЦЭМ!$A$39:$A$782,$A120,СВЦЭМ!$B$39:$B$782,F$119)+'СЕТ СН'!$H$14+СВЦЭМ!$D$10+'СЕТ СН'!$H$6-'СЕТ СН'!$H$26</f>
        <v>1206.8398157900001</v>
      </c>
      <c r="G120" s="36">
        <f>SUMIFS(СВЦЭМ!$D$39:$D$782,СВЦЭМ!$A$39:$A$782,$A120,СВЦЭМ!$B$39:$B$782,G$119)+'СЕТ СН'!$H$14+СВЦЭМ!$D$10+'СЕТ СН'!$H$6-'СЕТ СН'!$H$26</f>
        <v>1188.6175911999999</v>
      </c>
      <c r="H120" s="36">
        <f>SUMIFS(СВЦЭМ!$D$39:$D$782,СВЦЭМ!$A$39:$A$782,$A120,СВЦЭМ!$B$39:$B$782,H$119)+'СЕТ СН'!$H$14+СВЦЭМ!$D$10+'СЕТ СН'!$H$6-'СЕТ СН'!$H$26</f>
        <v>1147.85538447</v>
      </c>
      <c r="I120" s="36">
        <f>SUMIFS(СВЦЭМ!$D$39:$D$782,СВЦЭМ!$A$39:$A$782,$A120,СВЦЭМ!$B$39:$B$782,I$119)+'СЕТ СН'!$H$14+СВЦЭМ!$D$10+'СЕТ СН'!$H$6-'СЕТ СН'!$H$26</f>
        <v>1056.6803192399998</v>
      </c>
      <c r="J120" s="36">
        <f>SUMIFS(СВЦЭМ!$D$39:$D$782,СВЦЭМ!$A$39:$A$782,$A120,СВЦЭМ!$B$39:$B$782,J$119)+'СЕТ СН'!$H$14+СВЦЭМ!$D$10+'СЕТ СН'!$H$6-'СЕТ СН'!$H$26</f>
        <v>1011.6960504399999</v>
      </c>
      <c r="K120" s="36">
        <f>SUMIFS(СВЦЭМ!$D$39:$D$782,СВЦЭМ!$A$39:$A$782,$A120,СВЦЭМ!$B$39:$B$782,K$119)+'СЕТ СН'!$H$14+СВЦЭМ!$D$10+'СЕТ СН'!$H$6-'СЕТ СН'!$H$26</f>
        <v>1112.0488900999999</v>
      </c>
      <c r="L120" s="36">
        <f>SUMIFS(СВЦЭМ!$D$39:$D$782,СВЦЭМ!$A$39:$A$782,$A120,СВЦЭМ!$B$39:$B$782,L$119)+'СЕТ СН'!$H$14+СВЦЭМ!$D$10+'СЕТ СН'!$H$6-'СЕТ СН'!$H$26</f>
        <v>1094.24957922</v>
      </c>
      <c r="M120" s="36">
        <f>SUMIFS(СВЦЭМ!$D$39:$D$782,СВЦЭМ!$A$39:$A$782,$A120,СВЦЭМ!$B$39:$B$782,M$119)+'СЕТ СН'!$H$14+СВЦЭМ!$D$10+'СЕТ СН'!$H$6-'СЕТ СН'!$H$26</f>
        <v>1082.09081352</v>
      </c>
      <c r="N120" s="36">
        <f>SUMIFS(СВЦЭМ!$D$39:$D$782,СВЦЭМ!$A$39:$A$782,$A120,СВЦЭМ!$B$39:$B$782,N$119)+'СЕТ СН'!$H$14+СВЦЭМ!$D$10+'СЕТ СН'!$H$6-'СЕТ СН'!$H$26</f>
        <v>1092.32589775</v>
      </c>
      <c r="O120" s="36">
        <f>SUMIFS(СВЦЭМ!$D$39:$D$782,СВЦЭМ!$A$39:$A$782,$A120,СВЦЭМ!$B$39:$B$782,O$119)+'СЕТ СН'!$H$14+СВЦЭМ!$D$10+'СЕТ СН'!$H$6-'СЕТ СН'!$H$26</f>
        <v>1133.50246737</v>
      </c>
      <c r="P120" s="36">
        <f>SUMIFS(СВЦЭМ!$D$39:$D$782,СВЦЭМ!$A$39:$A$782,$A120,СВЦЭМ!$B$39:$B$782,P$119)+'СЕТ СН'!$H$14+СВЦЭМ!$D$10+'СЕТ СН'!$H$6-'СЕТ СН'!$H$26</f>
        <v>1144.3280132999998</v>
      </c>
      <c r="Q120" s="36">
        <f>SUMIFS(СВЦЭМ!$D$39:$D$782,СВЦЭМ!$A$39:$A$782,$A120,СВЦЭМ!$B$39:$B$782,Q$119)+'СЕТ СН'!$H$14+СВЦЭМ!$D$10+'СЕТ СН'!$H$6-'СЕТ СН'!$H$26</f>
        <v>1142.9453936999998</v>
      </c>
      <c r="R120" s="36">
        <f>SUMIFS(СВЦЭМ!$D$39:$D$782,СВЦЭМ!$A$39:$A$782,$A120,СВЦЭМ!$B$39:$B$782,R$119)+'СЕТ СН'!$H$14+СВЦЭМ!$D$10+'СЕТ СН'!$H$6-'СЕТ СН'!$H$26</f>
        <v>1096.83779559</v>
      </c>
      <c r="S120" s="36">
        <f>SUMIFS(СВЦЭМ!$D$39:$D$782,СВЦЭМ!$A$39:$A$782,$A120,СВЦЭМ!$B$39:$B$782,S$119)+'СЕТ СН'!$H$14+СВЦЭМ!$D$10+'СЕТ СН'!$H$6-'СЕТ СН'!$H$26</f>
        <v>1100.6431035599999</v>
      </c>
      <c r="T120" s="36">
        <f>SUMIFS(СВЦЭМ!$D$39:$D$782,СВЦЭМ!$A$39:$A$782,$A120,СВЦЭМ!$B$39:$B$782,T$119)+'СЕТ СН'!$H$14+СВЦЭМ!$D$10+'СЕТ СН'!$H$6-'СЕТ СН'!$H$26</f>
        <v>1112.9715921899999</v>
      </c>
      <c r="U120" s="36">
        <f>SUMIFS(СВЦЭМ!$D$39:$D$782,СВЦЭМ!$A$39:$A$782,$A120,СВЦЭМ!$B$39:$B$782,U$119)+'СЕТ СН'!$H$14+СВЦЭМ!$D$10+'СЕТ СН'!$H$6-'СЕТ СН'!$H$26</f>
        <v>1103.89410864</v>
      </c>
      <c r="V120" s="36">
        <f>SUMIFS(СВЦЭМ!$D$39:$D$782,СВЦЭМ!$A$39:$A$782,$A120,СВЦЭМ!$B$39:$B$782,V$119)+'СЕТ СН'!$H$14+СВЦЭМ!$D$10+'СЕТ СН'!$H$6-'СЕТ СН'!$H$26</f>
        <v>1112.3990870499999</v>
      </c>
      <c r="W120" s="36">
        <f>SUMIFS(СВЦЭМ!$D$39:$D$782,СВЦЭМ!$A$39:$A$782,$A120,СВЦЭМ!$B$39:$B$782,W$119)+'СЕТ СН'!$H$14+СВЦЭМ!$D$10+'СЕТ СН'!$H$6-'СЕТ СН'!$H$26</f>
        <v>1128.89989001</v>
      </c>
      <c r="X120" s="36">
        <f>SUMIFS(СВЦЭМ!$D$39:$D$782,СВЦЭМ!$A$39:$A$782,$A120,СВЦЭМ!$B$39:$B$782,X$119)+'СЕТ СН'!$H$14+СВЦЭМ!$D$10+'СЕТ СН'!$H$6-'СЕТ СН'!$H$26</f>
        <v>1129.6911116199999</v>
      </c>
      <c r="Y120" s="36">
        <f>SUMIFS(СВЦЭМ!$D$39:$D$782,СВЦЭМ!$A$39:$A$782,$A120,СВЦЭМ!$B$39:$B$782,Y$119)+'СЕТ СН'!$H$14+СВЦЭМ!$D$10+'СЕТ СН'!$H$6-'СЕТ СН'!$H$26</f>
        <v>1082.8970383799999</v>
      </c>
      <c r="AA120" s="45"/>
    </row>
    <row r="121" spans="1:27" ht="15.75" x14ac:dyDescent="0.2">
      <c r="A121" s="35">
        <f>A120+1</f>
        <v>44349</v>
      </c>
      <c r="B121" s="36">
        <f>SUMIFS(СВЦЭМ!$D$39:$D$782,СВЦЭМ!$A$39:$A$782,$A121,СВЦЭМ!$B$39:$B$782,B$119)+'СЕТ СН'!$H$14+СВЦЭМ!$D$10+'СЕТ СН'!$H$6-'СЕТ СН'!$H$26</f>
        <v>1055.2322886699999</v>
      </c>
      <c r="C121" s="36">
        <f>SUMIFS(СВЦЭМ!$D$39:$D$782,СВЦЭМ!$A$39:$A$782,$A121,СВЦЭМ!$B$39:$B$782,C$119)+'СЕТ СН'!$H$14+СВЦЭМ!$D$10+'СЕТ СН'!$H$6-'СЕТ СН'!$H$26</f>
        <v>1113.6024645699999</v>
      </c>
      <c r="D121" s="36">
        <f>SUMIFS(СВЦЭМ!$D$39:$D$782,СВЦЭМ!$A$39:$A$782,$A121,СВЦЭМ!$B$39:$B$782,D$119)+'СЕТ СН'!$H$14+СВЦЭМ!$D$10+'СЕТ СН'!$H$6-'СЕТ СН'!$H$26</f>
        <v>1185.2587143999999</v>
      </c>
      <c r="E121" s="36">
        <f>SUMIFS(СВЦЭМ!$D$39:$D$782,СВЦЭМ!$A$39:$A$782,$A121,СВЦЭМ!$B$39:$B$782,E$119)+'СЕТ СН'!$H$14+СВЦЭМ!$D$10+'СЕТ СН'!$H$6-'СЕТ СН'!$H$26</f>
        <v>1191.2726751599998</v>
      </c>
      <c r="F121" s="36">
        <f>SUMIFS(СВЦЭМ!$D$39:$D$782,СВЦЭМ!$A$39:$A$782,$A121,СВЦЭМ!$B$39:$B$782,F$119)+'СЕТ СН'!$H$14+СВЦЭМ!$D$10+'СЕТ СН'!$H$6-'СЕТ СН'!$H$26</f>
        <v>1199.2292008700001</v>
      </c>
      <c r="G121" s="36">
        <f>SUMIFS(СВЦЭМ!$D$39:$D$782,СВЦЭМ!$A$39:$A$782,$A121,СВЦЭМ!$B$39:$B$782,G$119)+'СЕТ СН'!$H$14+СВЦЭМ!$D$10+'СЕТ СН'!$H$6-'СЕТ СН'!$H$26</f>
        <v>1179.08093816</v>
      </c>
      <c r="H121" s="36">
        <f>SUMIFS(СВЦЭМ!$D$39:$D$782,СВЦЭМ!$A$39:$A$782,$A121,СВЦЭМ!$B$39:$B$782,H$119)+'СЕТ СН'!$H$14+СВЦЭМ!$D$10+'СЕТ СН'!$H$6-'СЕТ СН'!$H$26</f>
        <v>1152.7284250600001</v>
      </c>
      <c r="I121" s="36">
        <f>SUMIFS(СВЦЭМ!$D$39:$D$782,СВЦЭМ!$A$39:$A$782,$A121,СВЦЭМ!$B$39:$B$782,I$119)+'СЕТ СН'!$H$14+СВЦЭМ!$D$10+'СЕТ СН'!$H$6-'СЕТ СН'!$H$26</f>
        <v>1088.5583209500001</v>
      </c>
      <c r="J121" s="36">
        <f>SUMIFS(СВЦЭМ!$D$39:$D$782,СВЦЭМ!$A$39:$A$782,$A121,СВЦЭМ!$B$39:$B$782,J$119)+'СЕТ СН'!$H$14+СВЦЭМ!$D$10+'СЕТ СН'!$H$6-'СЕТ СН'!$H$26</f>
        <v>1054.0709877999998</v>
      </c>
      <c r="K121" s="36">
        <f>SUMIFS(СВЦЭМ!$D$39:$D$782,СВЦЭМ!$A$39:$A$782,$A121,СВЦЭМ!$B$39:$B$782,K$119)+'СЕТ СН'!$H$14+СВЦЭМ!$D$10+'СЕТ СН'!$H$6-'СЕТ СН'!$H$26</f>
        <v>1075.0732486899999</v>
      </c>
      <c r="L121" s="36">
        <f>SUMIFS(СВЦЭМ!$D$39:$D$782,СВЦЭМ!$A$39:$A$782,$A121,СВЦЭМ!$B$39:$B$782,L$119)+'СЕТ СН'!$H$14+СВЦЭМ!$D$10+'СЕТ СН'!$H$6-'СЕТ СН'!$H$26</f>
        <v>1072.54264999</v>
      </c>
      <c r="M121" s="36">
        <f>SUMIFS(СВЦЭМ!$D$39:$D$782,СВЦЭМ!$A$39:$A$782,$A121,СВЦЭМ!$B$39:$B$782,M$119)+'СЕТ СН'!$H$14+СВЦЭМ!$D$10+'СЕТ СН'!$H$6-'СЕТ СН'!$H$26</f>
        <v>1076.36483742</v>
      </c>
      <c r="N121" s="36">
        <f>SUMIFS(СВЦЭМ!$D$39:$D$782,СВЦЭМ!$A$39:$A$782,$A121,СВЦЭМ!$B$39:$B$782,N$119)+'СЕТ СН'!$H$14+СВЦЭМ!$D$10+'СЕТ СН'!$H$6-'СЕТ СН'!$H$26</f>
        <v>1129.4534624200001</v>
      </c>
      <c r="O121" s="36">
        <f>SUMIFS(СВЦЭМ!$D$39:$D$782,СВЦЭМ!$A$39:$A$782,$A121,СВЦЭМ!$B$39:$B$782,O$119)+'СЕТ СН'!$H$14+СВЦЭМ!$D$10+'СЕТ СН'!$H$6-'СЕТ СН'!$H$26</f>
        <v>1168.8866136500001</v>
      </c>
      <c r="P121" s="36">
        <f>SUMIFS(СВЦЭМ!$D$39:$D$782,СВЦЭМ!$A$39:$A$782,$A121,СВЦЭМ!$B$39:$B$782,P$119)+'СЕТ СН'!$H$14+СВЦЭМ!$D$10+'СЕТ СН'!$H$6-'СЕТ СН'!$H$26</f>
        <v>1175.10247777</v>
      </c>
      <c r="Q121" s="36">
        <f>SUMIFS(СВЦЭМ!$D$39:$D$782,СВЦЭМ!$A$39:$A$782,$A121,СВЦЭМ!$B$39:$B$782,Q$119)+'СЕТ СН'!$H$14+СВЦЭМ!$D$10+'СЕТ СН'!$H$6-'СЕТ СН'!$H$26</f>
        <v>1176.74327365</v>
      </c>
      <c r="R121" s="36">
        <f>SUMIFS(СВЦЭМ!$D$39:$D$782,СВЦЭМ!$A$39:$A$782,$A121,СВЦЭМ!$B$39:$B$782,R$119)+'СЕТ СН'!$H$14+СВЦЭМ!$D$10+'СЕТ СН'!$H$6-'СЕТ СН'!$H$26</f>
        <v>1137.6128835</v>
      </c>
      <c r="S121" s="36">
        <f>SUMIFS(СВЦЭМ!$D$39:$D$782,СВЦЭМ!$A$39:$A$782,$A121,СВЦЭМ!$B$39:$B$782,S$119)+'СЕТ СН'!$H$14+СВЦЭМ!$D$10+'СЕТ СН'!$H$6-'СЕТ СН'!$H$26</f>
        <v>1134.5053593299999</v>
      </c>
      <c r="T121" s="36">
        <f>SUMIFS(СВЦЭМ!$D$39:$D$782,СВЦЭМ!$A$39:$A$782,$A121,СВЦЭМ!$B$39:$B$782,T$119)+'СЕТ СН'!$H$14+СВЦЭМ!$D$10+'СЕТ СН'!$H$6-'СЕТ СН'!$H$26</f>
        <v>1113.0620248599998</v>
      </c>
      <c r="U121" s="36">
        <f>SUMIFS(СВЦЭМ!$D$39:$D$782,СВЦЭМ!$A$39:$A$782,$A121,СВЦЭМ!$B$39:$B$782,U$119)+'СЕТ СН'!$H$14+СВЦЭМ!$D$10+'СЕТ СН'!$H$6-'СЕТ СН'!$H$26</f>
        <v>1080.6219737399999</v>
      </c>
      <c r="V121" s="36">
        <f>SUMIFS(СВЦЭМ!$D$39:$D$782,СВЦЭМ!$A$39:$A$782,$A121,СВЦЭМ!$B$39:$B$782,V$119)+'СЕТ СН'!$H$14+СВЦЭМ!$D$10+'СЕТ СН'!$H$6-'СЕТ СН'!$H$26</f>
        <v>1068.6472022200001</v>
      </c>
      <c r="W121" s="36">
        <f>SUMIFS(СВЦЭМ!$D$39:$D$782,СВЦЭМ!$A$39:$A$782,$A121,СВЦЭМ!$B$39:$B$782,W$119)+'СЕТ СН'!$H$14+СВЦЭМ!$D$10+'СЕТ СН'!$H$6-'СЕТ СН'!$H$26</f>
        <v>1079.73778227</v>
      </c>
      <c r="X121" s="36">
        <f>SUMIFS(СВЦЭМ!$D$39:$D$782,СВЦЭМ!$A$39:$A$782,$A121,СВЦЭМ!$B$39:$B$782,X$119)+'СЕТ СН'!$H$14+СВЦЭМ!$D$10+'СЕТ СН'!$H$6-'СЕТ СН'!$H$26</f>
        <v>1145.7121720599998</v>
      </c>
      <c r="Y121" s="36">
        <f>SUMIFS(СВЦЭМ!$D$39:$D$782,СВЦЭМ!$A$39:$A$782,$A121,СВЦЭМ!$B$39:$B$782,Y$119)+'СЕТ СН'!$H$14+СВЦЭМ!$D$10+'СЕТ СН'!$H$6-'СЕТ СН'!$H$26</f>
        <v>1103.9055572899999</v>
      </c>
    </row>
    <row r="122" spans="1:27" ht="15.75" x14ac:dyDescent="0.2">
      <c r="A122" s="35">
        <f t="shared" ref="A122:A149" si="3">A121+1</f>
        <v>44350</v>
      </c>
      <c r="B122" s="36">
        <f>SUMIFS(СВЦЭМ!$D$39:$D$782,СВЦЭМ!$A$39:$A$782,$A122,СВЦЭМ!$B$39:$B$782,B$119)+'СЕТ СН'!$H$14+СВЦЭМ!$D$10+'СЕТ СН'!$H$6-'СЕТ СН'!$H$26</f>
        <v>1028.80105172</v>
      </c>
      <c r="C122" s="36">
        <f>SUMIFS(СВЦЭМ!$D$39:$D$782,СВЦЭМ!$A$39:$A$782,$A122,СВЦЭМ!$B$39:$B$782,C$119)+'СЕТ СН'!$H$14+СВЦЭМ!$D$10+'СЕТ СН'!$H$6-'СЕТ СН'!$H$26</f>
        <v>1095.0162645400001</v>
      </c>
      <c r="D122" s="36">
        <f>SUMIFS(СВЦЭМ!$D$39:$D$782,СВЦЭМ!$A$39:$A$782,$A122,СВЦЭМ!$B$39:$B$782,D$119)+'СЕТ СН'!$H$14+СВЦЭМ!$D$10+'СЕТ СН'!$H$6-'СЕТ СН'!$H$26</f>
        <v>1165.2521617100001</v>
      </c>
      <c r="E122" s="36">
        <f>SUMIFS(СВЦЭМ!$D$39:$D$782,СВЦЭМ!$A$39:$A$782,$A122,СВЦЭМ!$B$39:$B$782,E$119)+'СЕТ СН'!$H$14+СВЦЭМ!$D$10+'СЕТ СН'!$H$6-'СЕТ СН'!$H$26</f>
        <v>1181.41474896</v>
      </c>
      <c r="F122" s="36">
        <f>SUMIFS(СВЦЭМ!$D$39:$D$782,СВЦЭМ!$A$39:$A$782,$A122,СВЦЭМ!$B$39:$B$782,F$119)+'СЕТ СН'!$H$14+СВЦЭМ!$D$10+'СЕТ СН'!$H$6-'СЕТ СН'!$H$26</f>
        <v>1187.6960025200001</v>
      </c>
      <c r="G122" s="36">
        <f>SUMIFS(СВЦЭМ!$D$39:$D$782,СВЦЭМ!$A$39:$A$782,$A122,СВЦЭМ!$B$39:$B$782,G$119)+'СЕТ СН'!$H$14+СВЦЭМ!$D$10+'СЕТ СН'!$H$6-'СЕТ СН'!$H$26</f>
        <v>1168.18367089</v>
      </c>
      <c r="H122" s="36">
        <f>SUMIFS(СВЦЭМ!$D$39:$D$782,СВЦЭМ!$A$39:$A$782,$A122,СВЦЭМ!$B$39:$B$782,H$119)+'СЕТ СН'!$H$14+СВЦЭМ!$D$10+'СЕТ СН'!$H$6-'СЕТ СН'!$H$26</f>
        <v>1127.9414420799999</v>
      </c>
      <c r="I122" s="36">
        <f>SUMIFS(СВЦЭМ!$D$39:$D$782,СВЦЭМ!$A$39:$A$782,$A122,СВЦЭМ!$B$39:$B$782,I$119)+'СЕТ СН'!$H$14+СВЦЭМ!$D$10+'СЕТ СН'!$H$6-'СЕТ СН'!$H$26</f>
        <v>1106.1003459499998</v>
      </c>
      <c r="J122" s="36">
        <f>SUMIFS(СВЦЭМ!$D$39:$D$782,СВЦЭМ!$A$39:$A$782,$A122,СВЦЭМ!$B$39:$B$782,J$119)+'СЕТ СН'!$H$14+СВЦЭМ!$D$10+'СЕТ СН'!$H$6-'СЕТ СН'!$H$26</f>
        <v>1145.26897349</v>
      </c>
      <c r="K122" s="36">
        <f>SUMIFS(СВЦЭМ!$D$39:$D$782,СВЦЭМ!$A$39:$A$782,$A122,СВЦЭМ!$B$39:$B$782,K$119)+'СЕТ СН'!$H$14+СВЦЭМ!$D$10+'СЕТ СН'!$H$6-'СЕТ СН'!$H$26</f>
        <v>1167.52506159</v>
      </c>
      <c r="L122" s="36">
        <f>SUMIFS(СВЦЭМ!$D$39:$D$782,СВЦЭМ!$A$39:$A$782,$A122,СВЦЭМ!$B$39:$B$782,L$119)+'СЕТ СН'!$H$14+СВЦЭМ!$D$10+'СЕТ СН'!$H$6-'СЕТ СН'!$H$26</f>
        <v>1174.93146198</v>
      </c>
      <c r="M122" s="36">
        <f>SUMIFS(СВЦЭМ!$D$39:$D$782,СВЦЭМ!$A$39:$A$782,$A122,СВЦЭМ!$B$39:$B$782,M$119)+'СЕТ СН'!$H$14+СВЦЭМ!$D$10+'СЕТ СН'!$H$6-'СЕТ СН'!$H$26</f>
        <v>1159.15254121</v>
      </c>
      <c r="N122" s="36">
        <f>SUMIFS(СВЦЭМ!$D$39:$D$782,СВЦЭМ!$A$39:$A$782,$A122,СВЦЭМ!$B$39:$B$782,N$119)+'СЕТ СН'!$H$14+СВЦЭМ!$D$10+'СЕТ СН'!$H$6-'СЕТ СН'!$H$26</f>
        <v>1148.93350932</v>
      </c>
      <c r="O122" s="36">
        <f>SUMIFS(СВЦЭМ!$D$39:$D$782,СВЦЭМ!$A$39:$A$782,$A122,СВЦЭМ!$B$39:$B$782,O$119)+'СЕТ СН'!$H$14+СВЦЭМ!$D$10+'СЕТ СН'!$H$6-'СЕТ СН'!$H$26</f>
        <v>1173.58213701</v>
      </c>
      <c r="P122" s="36">
        <f>SUMIFS(СВЦЭМ!$D$39:$D$782,СВЦЭМ!$A$39:$A$782,$A122,СВЦЭМ!$B$39:$B$782,P$119)+'СЕТ СН'!$H$14+СВЦЭМ!$D$10+'СЕТ СН'!$H$6-'СЕТ СН'!$H$26</f>
        <v>1184.1220377999998</v>
      </c>
      <c r="Q122" s="36">
        <f>SUMIFS(СВЦЭМ!$D$39:$D$782,СВЦЭМ!$A$39:$A$782,$A122,СВЦЭМ!$B$39:$B$782,Q$119)+'СЕТ СН'!$H$14+СВЦЭМ!$D$10+'СЕТ СН'!$H$6-'СЕТ СН'!$H$26</f>
        <v>1178.1424167499999</v>
      </c>
      <c r="R122" s="36">
        <f>SUMIFS(СВЦЭМ!$D$39:$D$782,СВЦЭМ!$A$39:$A$782,$A122,СВЦЭМ!$B$39:$B$782,R$119)+'СЕТ СН'!$H$14+СВЦЭМ!$D$10+'СЕТ СН'!$H$6-'СЕТ СН'!$H$26</f>
        <v>1144.3650458100001</v>
      </c>
      <c r="S122" s="36">
        <f>SUMIFS(СВЦЭМ!$D$39:$D$782,СВЦЭМ!$A$39:$A$782,$A122,СВЦЭМ!$B$39:$B$782,S$119)+'СЕТ СН'!$H$14+СВЦЭМ!$D$10+'СЕТ СН'!$H$6-'СЕТ СН'!$H$26</f>
        <v>1166.96530057</v>
      </c>
      <c r="T122" s="36">
        <f>SUMIFS(СВЦЭМ!$D$39:$D$782,СВЦЭМ!$A$39:$A$782,$A122,СВЦЭМ!$B$39:$B$782,T$119)+'СЕТ СН'!$H$14+СВЦЭМ!$D$10+'СЕТ СН'!$H$6-'СЕТ СН'!$H$26</f>
        <v>1139.92813972</v>
      </c>
      <c r="U122" s="36">
        <f>SUMIFS(СВЦЭМ!$D$39:$D$782,СВЦЭМ!$A$39:$A$782,$A122,СВЦЭМ!$B$39:$B$782,U$119)+'СЕТ СН'!$H$14+СВЦЭМ!$D$10+'СЕТ СН'!$H$6-'СЕТ СН'!$H$26</f>
        <v>1101.33847087</v>
      </c>
      <c r="V122" s="36">
        <f>SUMIFS(СВЦЭМ!$D$39:$D$782,СВЦЭМ!$A$39:$A$782,$A122,СВЦЭМ!$B$39:$B$782,V$119)+'СЕТ СН'!$H$14+СВЦЭМ!$D$10+'СЕТ СН'!$H$6-'СЕТ СН'!$H$26</f>
        <v>1115.5012113399998</v>
      </c>
      <c r="W122" s="36">
        <f>SUMIFS(СВЦЭМ!$D$39:$D$782,СВЦЭМ!$A$39:$A$782,$A122,СВЦЭМ!$B$39:$B$782,W$119)+'СЕТ СН'!$H$14+СВЦЭМ!$D$10+'СЕТ СН'!$H$6-'СЕТ СН'!$H$26</f>
        <v>1125.76934454</v>
      </c>
      <c r="X122" s="36">
        <f>SUMIFS(СВЦЭМ!$D$39:$D$782,СВЦЭМ!$A$39:$A$782,$A122,СВЦЭМ!$B$39:$B$782,X$119)+'СЕТ СН'!$H$14+СВЦЭМ!$D$10+'СЕТ СН'!$H$6-'СЕТ СН'!$H$26</f>
        <v>1107.3319287999998</v>
      </c>
      <c r="Y122" s="36">
        <f>SUMIFS(СВЦЭМ!$D$39:$D$782,СВЦЭМ!$A$39:$A$782,$A122,СВЦЭМ!$B$39:$B$782,Y$119)+'СЕТ СН'!$H$14+СВЦЭМ!$D$10+'СЕТ СН'!$H$6-'СЕТ СН'!$H$26</f>
        <v>1054.2057784899998</v>
      </c>
    </row>
    <row r="123" spans="1:27" ht="15.75" x14ac:dyDescent="0.2">
      <c r="A123" s="35">
        <f t="shared" si="3"/>
        <v>44351</v>
      </c>
      <c r="B123" s="36">
        <f>SUMIFS(СВЦЭМ!$D$39:$D$782,СВЦЭМ!$A$39:$A$782,$A123,СВЦЭМ!$B$39:$B$782,B$119)+'СЕТ СН'!$H$14+СВЦЭМ!$D$10+'СЕТ СН'!$H$6-'СЕТ СН'!$H$26</f>
        <v>1031.0312189799999</v>
      </c>
      <c r="C123" s="36">
        <f>SUMIFS(СВЦЭМ!$D$39:$D$782,СВЦЭМ!$A$39:$A$782,$A123,СВЦЭМ!$B$39:$B$782,C$119)+'СЕТ СН'!$H$14+СВЦЭМ!$D$10+'СЕТ СН'!$H$6-'СЕТ СН'!$H$26</f>
        <v>1102.0763703099999</v>
      </c>
      <c r="D123" s="36">
        <f>SUMIFS(СВЦЭМ!$D$39:$D$782,СВЦЭМ!$A$39:$A$782,$A123,СВЦЭМ!$B$39:$B$782,D$119)+'СЕТ СН'!$H$14+СВЦЭМ!$D$10+'СЕТ СН'!$H$6-'СЕТ СН'!$H$26</f>
        <v>1170.3573058500001</v>
      </c>
      <c r="E123" s="36">
        <f>SUMIFS(СВЦЭМ!$D$39:$D$782,СВЦЭМ!$A$39:$A$782,$A123,СВЦЭМ!$B$39:$B$782,E$119)+'СЕТ СН'!$H$14+СВЦЭМ!$D$10+'СЕТ СН'!$H$6-'СЕТ СН'!$H$26</f>
        <v>1179.91172089</v>
      </c>
      <c r="F123" s="36">
        <f>SUMIFS(СВЦЭМ!$D$39:$D$782,СВЦЭМ!$A$39:$A$782,$A123,СВЦЭМ!$B$39:$B$782,F$119)+'СЕТ СН'!$H$14+СВЦЭМ!$D$10+'СЕТ СН'!$H$6-'СЕТ СН'!$H$26</f>
        <v>1177.79139622</v>
      </c>
      <c r="G123" s="36">
        <f>SUMIFS(СВЦЭМ!$D$39:$D$782,СВЦЭМ!$A$39:$A$782,$A123,СВЦЭМ!$B$39:$B$782,G$119)+'СЕТ СН'!$H$14+СВЦЭМ!$D$10+'СЕТ СН'!$H$6-'СЕТ СН'!$H$26</f>
        <v>1169.0194293</v>
      </c>
      <c r="H123" s="36">
        <f>SUMIFS(СВЦЭМ!$D$39:$D$782,СВЦЭМ!$A$39:$A$782,$A123,СВЦЭМ!$B$39:$B$782,H$119)+'СЕТ СН'!$H$14+СВЦЭМ!$D$10+'СЕТ СН'!$H$6-'СЕТ СН'!$H$26</f>
        <v>1129.9823679299998</v>
      </c>
      <c r="I123" s="36">
        <f>SUMIFS(СВЦЭМ!$D$39:$D$782,СВЦЭМ!$A$39:$A$782,$A123,СВЦЭМ!$B$39:$B$782,I$119)+'СЕТ СН'!$H$14+СВЦЭМ!$D$10+'СЕТ СН'!$H$6-'СЕТ СН'!$H$26</f>
        <v>1097.3928102699999</v>
      </c>
      <c r="J123" s="36">
        <f>SUMIFS(СВЦЭМ!$D$39:$D$782,СВЦЭМ!$A$39:$A$782,$A123,СВЦЭМ!$B$39:$B$782,J$119)+'СЕТ СН'!$H$14+СВЦЭМ!$D$10+'СЕТ СН'!$H$6-'СЕТ СН'!$H$26</f>
        <v>1149.5395442499998</v>
      </c>
      <c r="K123" s="36">
        <f>SUMIFS(СВЦЭМ!$D$39:$D$782,СВЦЭМ!$A$39:$A$782,$A123,СВЦЭМ!$B$39:$B$782,K$119)+'СЕТ СН'!$H$14+СВЦЭМ!$D$10+'СЕТ СН'!$H$6-'СЕТ СН'!$H$26</f>
        <v>1167.2051772299999</v>
      </c>
      <c r="L123" s="36">
        <f>SUMIFS(СВЦЭМ!$D$39:$D$782,СВЦЭМ!$A$39:$A$782,$A123,СВЦЭМ!$B$39:$B$782,L$119)+'СЕТ СН'!$H$14+СВЦЭМ!$D$10+'СЕТ СН'!$H$6-'СЕТ СН'!$H$26</f>
        <v>1165.90370011</v>
      </c>
      <c r="M123" s="36">
        <f>SUMIFS(СВЦЭМ!$D$39:$D$782,СВЦЭМ!$A$39:$A$782,$A123,СВЦЭМ!$B$39:$B$782,M$119)+'СЕТ СН'!$H$14+СВЦЭМ!$D$10+'СЕТ СН'!$H$6-'СЕТ СН'!$H$26</f>
        <v>1165.04356347</v>
      </c>
      <c r="N123" s="36">
        <f>SUMIFS(СВЦЭМ!$D$39:$D$782,СВЦЭМ!$A$39:$A$782,$A123,СВЦЭМ!$B$39:$B$782,N$119)+'СЕТ СН'!$H$14+СВЦЭМ!$D$10+'СЕТ СН'!$H$6-'СЕТ СН'!$H$26</f>
        <v>1155.1085207199999</v>
      </c>
      <c r="O123" s="36">
        <f>SUMIFS(СВЦЭМ!$D$39:$D$782,СВЦЭМ!$A$39:$A$782,$A123,СВЦЭМ!$B$39:$B$782,O$119)+'СЕТ СН'!$H$14+СВЦЭМ!$D$10+'СЕТ СН'!$H$6-'СЕТ СН'!$H$26</f>
        <v>1204.24852715</v>
      </c>
      <c r="P123" s="36">
        <f>SUMIFS(СВЦЭМ!$D$39:$D$782,СВЦЭМ!$A$39:$A$782,$A123,СВЦЭМ!$B$39:$B$782,P$119)+'СЕТ СН'!$H$14+СВЦЭМ!$D$10+'СЕТ СН'!$H$6-'СЕТ СН'!$H$26</f>
        <v>1207.7417683499998</v>
      </c>
      <c r="Q123" s="36">
        <f>SUMIFS(СВЦЭМ!$D$39:$D$782,СВЦЭМ!$A$39:$A$782,$A123,СВЦЭМ!$B$39:$B$782,Q$119)+'СЕТ СН'!$H$14+СВЦЭМ!$D$10+'СЕТ СН'!$H$6-'СЕТ СН'!$H$26</f>
        <v>1203.2034316199999</v>
      </c>
      <c r="R123" s="36">
        <f>SUMIFS(СВЦЭМ!$D$39:$D$782,СВЦЭМ!$A$39:$A$782,$A123,СВЦЭМ!$B$39:$B$782,R$119)+'СЕТ СН'!$H$14+СВЦЭМ!$D$10+'СЕТ СН'!$H$6-'СЕТ СН'!$H$26</f>
        <v>1146.9007766499999</v>
      </c>
      <c r="S123" s="36">
        <f>SUMIFS(СВЦЭМ!$D$39:$D$782,СВЦЭМ!$A$39:$A$782,$A123,СВЦЭМ!$B$39:$B$782,S$119)+'СЕТ СН'!$H$14+СВЦЭМ!$D$10+'СЕТ СН'!$H$6-'СЕТ СН'!$H$26</f>
        <v>1152.98336999</v>
      </c>
      <c r="T123" s="36">
        <f>SUMIFS(СВЦЭМ!$D$39:$D$782,СВЦЭМ!$A$39:$A$782,$A123,СВЦЭМ!$B$39:$B$782,T$119)+'СЕТ СН'!$H$14+СВЦЭМ!$D$10+'СЕТ СН'!$H$6-'СЕТ СН'!$H$26</f>
        <v>1123.9899644899999</v>
      </c>
      <c r="U123" s="36">
        <f>SUMIFS(СВЦЭМ!$D$39:$D$782,СВЦЭМ!$A$39:$A$782,$A123,СВЦЭМ!$B$39:$B$782,U$119)+'СЕТ СН'!$H$14+СВЦЭМ!$D$10+'СЕТ СН'!$H$6-'СЕТ СН'!$H$26</f>
        <v>1092.2353331300001</v>
      </c>
      <c r="V123" s="36">
        <f>SUMIFS(СВЦЭМ!$D$39:$D$782,СВЦЭМ!$A$39:$A$782,$A123,СВЦЭМ!$B$39:$B$782,V$119)+'СЕТ СН'!$H$14+СВЦЭМ!$D$10+'СЕТ СН'!$H$6-'СЕТ СН'!$H$26</f>
        <v>1098.1384752199999</v>
      </c>
      <c r="W123" s="36">
        <f>SUMIFS(СВЦЭМ!$D$39:$D$782,СВЦЭМ!$A$39:$A$782,$A123,СВЦЭМ!$B$39:$B$782,W$119)+'СЕТ СН'!$H$14+СВЦЭМ!$D$10+'СЕТ СН'!$H$6-'СЕТ СН'!$H$26</f>
        <v>1102.05538368</v>
      </c>
      <c r="X123" s="36">
        <f>SUMIFS(СВЦЭМ!$D$39:$D$782,СВЦЭМ!$A$39:$A$782,$A123,СВЦЭМ!$B$39:$B$782,X$119)+'СЕТ СН'!$H$14+СВЦЭМ!$D$10+'СЕТ СН'!$H$6-'СЕТ СН'!$H$26</f>
        <v>1076.5776432099999</v>
      </c>
      <c r="Y123" s="36">
        <f>SUMIFS(СВЦЭМ!$D$39:$D$782,СВЦЭМ!$A$39:$A$782,$A123,СВЦЭМ!$B$39:$B$782,Y$119)+'СЕТ СН'!$H$14+СВЦЭМ!$D$10+'СЕТ СН'!$H$6-'СЕТ СН'!$H$26</f>
        <v>1042.9780490200001</v>
      </c>
    </row>
    <row r="124" spans="1:27" ht="15.75" x14ac:dyDescent="0.2">
      <c r="A124" s="35">
        <f t="shared" si="3"/>
        <v>44352</v>
      </c>
      <c r="B124" s="36">
        <f>SUMIFS(СВЦЭМ!$D$39:$D$782,СВЦЭМ!$A$39:$A$782,$A124,СВЦЭМ!$B$39:$B$782,B$119)+'СЕТ СН'!$H$14+СВЦЭМ!$D$10+'СЕТ СН'!$H$6-'СЕТ СН'!$H$26</f>
        <v>1026.4545234</v>
      </c>
      <c r="C124" s="36">
        <f>SUMIFS(СВЦЭМ!$D$39:$D$782,СВЦЭМ!$A$39:$A$782,$A124,СВЦЭМ!$B$39:$B$782,C$119)+'СЕТ СН'!$H$14+СВЦЭМ!$D$10+'СЕТ СН'!$H$6-'СЕТ СН'!$H$26</f>
        <v>1073.27476697</v>
      </c>
      <c r="D124" s="36">
        <f>SUMIFS(СВЦЭМ!$D$39:$D$782,СВЦЭМ!$A$39:$A$782,$A124,СВЦЭМ!$B$39:$B$782,D$119)+'СЕТ СН'!$H$14+СВЦЭМ!$D$10+'СЕТ СН'!$H$6-'СЕТ СН'!$H$26</f>
        <v>1144.04003571</v>
      </c>
      <c r="E124" s="36">
        <f>SUMIFS(СВЦЭМ!$D$39:$D$782,СВЦЭМ!$A$39:$A$782,$A124,СВЦЭМ!$B$39:$B$782,E$119)+'СЕТ СН'!$H$14+СВЦЭМ!$D$10+'СЕТ СН'!$H$6-'СЕТ СН'!$H$26</f>
        <v>1157.1843213</v>
      </c>
      <c r="F124" s="36">
        <f>SUMIFS(СВЦЭМ!$D$39:$D$782,СВЦЭМ!$A$39:$A$782,$A124,СВЦЭМ!$B$39:$B$782,F$119)+'СЕТ СН'!$H$14+СВЦЭМ!$D$10+'СЕТ СН'!$H$6-'СЕТ СН'!$H$26</f>
        <v>1160.2666005900001</v>
      </c>
      <c r="G124" s="36">
        <f>SUMIFS(СВЦЭМ!$D$39:$D$782,СВЦЭМ!$A$39:$A$782,$A124,СВЦЭМ!$B$39:$B$782,G$119)+'СЕТ СН'!$H$14+СВЦЭМ!$D$10+'СЕТ СН'!$H$6-'СЕТ СН'!$H$26</f>
        <v>1151.40453422</v>
      </c>
      <c r="H124" s="36">
        <f>SUMIFS(СВЦЭМ!$D$39:$D$782,СВЦЭМ!$A$39:$A$782,$A124,СВЦЭМ!$B$39:$B$782,H$119)+'СЕТ СН'!$H$14+СВЦЭМ!$D$10+'СЕТ СН'!$H$6-'СЕТ СН'!$H$26</f>
        <v>1126.6929809600001</v>
      </c>
      <c r="I124" s="36">
        <f>SUMIFS(СВЦЭМ!$D$39:$D$782,СВЦЭМ!$A$39:$A$782,$A124,СВЦЭМ!$B$39:$B$782,I$119)+'СЕТ СН'!$H$14+СВЦЭМ!$D$10+'СЕТ СН'!$H$6-'СЕТ СН'!$H$26</f>
        <v>1049.8889305600001</v>
      </c>
      <c r="J124" s="36">
        <f>SUMIFS(СВЦЭМ!$D$39:$D$782,СВЦЭМ!$A$39:$A$782,$A124,СВЦЭМ!$B$39:$B$782,J$119)+'СЕТ СН'!$H$14+СВЦЭМ!$D$10+'СЕТ СН'!$H$6-'СЕТ СН'!$H$26</f>
        <v>1055.77880099</v>
      </c>
      <c r="K124" s="36">
        <f>SUMIFS(СВЦЭМ!$D$39:$D$782,СВЦЭМ!$A$39:$A$782,$A124,СВЦЭМ!$B$39:$B$782,K$119)+'СЕТ СН'!$H$14+СВЦЭМ!$D$10+'СЕТ СН'!$H$6-'СЕТ СН'!$H$26</f>
        <v>1134.1963472499999</v>
      </c>
      <c r="L124" s="36">
        <f>SUMIFS(СВЦЭМ!$D$39:$D$782,СВЦЭМ!$A$39:$A$782,$A124,СВЦЭМ!$B$39:$B$782,L$119)+'СЕТ СН'!$H$14+СВЦЭМ!$D$10+'СЕТ СН'!$H$6-'СЕТ СН'!$H$26</f>
        <v>1139.43559951</v>
      </c>
      <c r="M124" s="36">
        <f>SUMIFS(СВЦЭМ!$D$39:$D$782,СВЦЭМ!$A$39:$A$782,$A124,СВЦЭМ!$B$39:$B$782,M$119)+'СЕТ СН'!$H$14+СВЦЭМ!$D$10+'СЕТ СН'!$H$6-'СЕТ СН'!$H$26</f>
        <v>1138.8971832</v>
      </c>
      <c r="N124" s="36">
        <f>SUMIFS(СВЦЭМ!$D$39:$D$782,СВЦЭМ!$A$39:$A$782,$A124,СВЦЭМ!$B$39:$B$782,N$119)+'СЕТ СН'!$H$14+СВЦЭМ!$D$10+'СЕТ СН'!$H$6-'СЕТ СН'!$H$26</f>
        <v>1134.1358317099998</v>
      </c>
      <c r="O124" s="36">
        <f>SUMIFS(СВЦЭМ!$D$39:$D$782,СВЦЭМ!$A$39:$A$782,$A124,СВЦЭМ!$B$39:$B$782,O$119)+'СЕТ СН'!$H$14+СВЦЭМ!$D$10+'СЕТ СН'!$H$6-'СЕТ СН'!$H$26</f>
        <v>1166.5134942099999</v>
      </c>
      <c r="P124" s="36">
        <f>SUMIFS(СВЦЭМ!$D$39:$D$782,СВЦЭМ!$A$39:$A$782,$A124,СВЦЭМ!$B$39:$B$782,P$119)+'СЕТ СН'!$H$14+СВЦЭМ!$D$10+'СЕТ СН'!$H$6-'СЕТ СН'!$H$26</f>
        <v>1168.2708849199998</v>
      </c>
      <c r="Q124" s="36">
        <f>SUMIFS(СВЦЭМ!$D$39:$D$782,СВЦЭМ!$A$39:$A$782,$A124,СВЦЭМ!$B$39:$B$782,Q$119)+'СЕТ СН'!$H$14+СВЦЭМ!$D$10+'СЕТ СН'!$H$6-'СЕТ СН'!$H$26</f>
        <v>1160.84222673</v>
      </c>
      <c r="R124" s="36">
        <f>SUMIFS(СВЦЭМ!$D$39:$D$782,СВЦЭМ!$A$39:$A$782,$A124,СВЦЭМ!$B$39:$B$782,R$119)+'СЕТ СН'!$H$14+СВЦЭМ!$D$10+'СЕТ СН'!$H$6-'СЕТ СН'!$H$26</f>
        <v>1103.3739053199999</v>
      </c>
      <c r="S124" s="36">
        <f>SUMIFS(СВЦЭМ!$D$39:$D$782,СВЦЭМ!$A$39:$A$782,$A124,СВЦЭМ!$B$39:$B$782,S$119)+'СЕТ СН'!$H$14+СВЦЭМ!$D$10+'СЕТ СН'!$H$6-'СЕТ СН'!$H$26</f>
        <v>1101.0664189700001</v>
      </c>
      <c r="T124" s="36">
        <f>SUMIFS(СВЦЭМ!$D$39:$D$782,СВЦЭМ!$A$39:$A$782,$A124,СВЦЭМ!$B$39:$B$782,T$119)+'СЕТ СН'!$H$14+СВЦЭМ!$D$10+'СЕТ СН'!$H$6-'СЕТ СН'!$H$26</f>
        <v>1088.4426705599999</v>
      </c>
      <c r="U124" s="36">
        <f>SUMIFS(СВЦЭМ!$D$39:$D$782,СВЦЭМ!$A$39:$A$782,$A124,СВЦЭМ!$B$39:$B$782,U$119)+'СЕТ СН'!$H$14+СВЦЭМ!$D$10+'СЕТ СН'!$H$6-'СЕТ СН'!$H$26</f>
        <v>1057.89887269</v>
      </c>
      <c r="V124" s="36">
        <f>SUMIFS(СВЦЭМ!$D$39:$D$782,СВЦЭМ!$A$39:$A$782,$A124,СВЦЭМ!$B$39:$B$782,V$119)+'СЕТ СН'!$H$14+СВЦЭМ!$D$10+'СЕТ СН'!$H$6-'СЕТ СН'!$H$26</f>
        <v>1035.5360685799999</v>
      </c>
      <c r="W124" s="36">
        <f>SUMIFS(СВЦЭМ!$D$39:$D$782,СВЦЭМ!$A$39:$A$782,$A124,СВЦЭМ!$B$39:$B$782,W$119)+'СЕТ СН'!$H$14+СВЦЭМ!$D$10+'СЕТ СН'!$H$6-'СЕТ СН'!$H$26</f>
        <v>1039.7295156</v>
      </c>
      <c r="X124" s="36">
        <f>SUMIFS(СВЦЭМ!$D$39:$D$782,СВЦЭМ!$A$39:$A$782,$A124,СВЦЭМ!$B$39:$B$782,X$119)+'СЕТ СН'!$H$14+СВЦЭМ!$D$10+'СЕТ СН'!$H$6-'СЕТ СН'!$H$26</f>
        <v>1038.3549370799999</v>
      </c>
      <c r="Y124" s="36">
        <f>SUMIFS(СВЦЭМ!$D$39:$D$782,СВЦЭМ!$A$39:$A$782,$A124,СВЦЭМ!$B$39:$B$782,Y$119)+'СЕТ СН'!$H$14+СВЦЭМ!$D$10+'СЕТ СН'!$H$6-'СЕТ СН'!$H$26</f>
        <v>1025.1380719199999</v>
      </c>
    </row>
    <row r="125" spans="1:27" ht="15.75" x14ac:dyDescent="0.2">
      <c r="A125" s="35">
        <f t="shared" si="3"/>
        <v>44353</v>
      </c>
      <c r="B125" s="36">
        <f>SUMIFS(СВЦЭМ!$D$39:$D$782,СВЦЭМ!$A$39:$A$782,$A125,СВЦЭМ!$B$39:$B$782,B$119)+'СЕТ СН'!$H$14+СВЦЭМ!$D$10+'СЕТ СН'!$H$6-'СЕТ СН'!$H$26</f>
        <v>1055.56595834</v>
      </c>
      <c r="C125" s="36">
        <f>SUMIFS(СВЦЭМ!$D$39:$D$782,СВЦЭМ!$A$39:$A$782,$A125,СВЦЭМ!$B$39:$B$782,C$119)+'СЕТ СН'!$H$14+СВЦЭМ!$D$10+'СЕТ СН'!$H$6-'СЕТ СН'!$H$26</f>
        <v>1079.9725908099999</v>
      </c>
      <c r="D125" s="36">
        <f>SUMIFS(СВЦЭМ!$D$39:$D$782,СВЦЭМ!$A$39:$A$782,$A125,СВЦЭМ!$B$39:$B$782,D$119)+'СЕТ СН'!$H$14+СВЦЭМ!$D$10+'СЕТ СН'!$H$6-'СЕТ СН'!$H$26</f>
        <v>1152.2576093399998</v>
      </c>
      <c r="E125" s="36">
        <f>SUMIFS(СВЦЭМ!$D$39:$D$782,СВЦЭМ!$A$39:$A$782,$A125,СВЦЭМ!$B$39:$B$782,E$119)+'СЕТ СН'!$H$14+СВЦЭМ!$D$10+'СЕТ СН'!$H$6-'СЕТ СН'!$H$26</f>
        <v>1166.3486600000001</v>
      </c>
      <c r="F125" s="36">
        <f>SUMIFS(СВЦЭМ!$D$39:$D$782,СВЦЭМ!$A$39:$A$782,$A125,СВЦЭМ!$B$39:$B$782,F$119)+'СЕТ СН'!$H$14+СВЦЭМ!$D$10+'СЕТ СН'!$H$6-'СЕТ СН'!$H$26</f>
        <v>1167.68589146</v>
      </c>
      <c r="G125" s="36">
        <f>SUMIFS(СВЦЭМ!$D$39:$D$782,СВЦЭМ!$A$39:$A$782,$A125,СВЦЭМ!$B$39:$B$782,G$119)+'СЕТ СН'!$H$14+СВЦЭМ!$D$10+'СЕТ СН'!$H$6-'СЕТ СН'!$H$26</f>
        <v>1166.9538083499999</v>
      </c>
      <c r="H125" s="36">
        <f>SUMIFS(СВЦЭМ!$D$39:$D$782,СВЦЭМ!$A$39:$A$782,$A125,СВЦЭМ!$B$39:$B$782,H$119)+'СЕТ СН'!$H$14+СВЦЭМ!$D$10+'СЕТ СН'!$H$6-'СЕТ СН'!$H$26</f>
        <v>1157.06240566</v>
      </c>
      <c r="I125" s="36">
        <f>SUMIFS(СВЦЭМ!$D$39:$D$782,СВЦЭМ!$A$39:$A$782,$A125,СВЦЭМ!$B$39:$B$782,I$119)+'СЕТ СН'!$H$14+СВЦЭМ!$D$10+'СЕТ СН'!$H$6-'СЕТ СН'!$H$26</f>
        <v>1065.3237989199999</v>
      </c>
      <c r="J125" s="36">
        <f>SUMIFS(СВЦЭМ!$D$39:$D$782,СВЦЭМ!$A$39:$A$782,$A125,СВЦЭМ!$B$39:$B$782,J$119)+'СЕТ СН'!$H$14+СВЦЭМ!$D$10+'СЕТ СН'!$H$6-'СЕТ СН'!$H$26</f>
        <v>1033.3806801799999</v>
      </c>
      <c r="K125" s="36">
        <f>SUMIFS(СВЦЭМ!$D$39:$D$782,СВЦЭМ!$A$39:$A$782,$A125,СВЦЭМ!$B$39:$B$782,K$119)+'СЕТ СН'!$H$14+СВЦЭМ!$D$10+'СЕТ СН'!$H$6-'СЕТ СН'!$H$26</f>
        <v>1055.8170042900001</v>
      </c>
      <c r="L125" s="36">
        <f>SUMIFS(СВЦЭМ!$D$39:$D$782,СВЦЭМ!$A$39:$A$782,$A125,СВЦЭМ!$B$39:$B$782,L$119)+'СЕТ СН'!$H$14+СВЦЭМ!$D$10+'СЕТ СН'!$H$6-'СЕТ СН'!$H$26</f>
        <v>1069.1334191199999</v>
      </c>
      <c r="M125" s="36">
        <f>SUMIFS(СВЦЭМ!$D$39:$D$782,СВЦЭМ!$A$39:$A$782,$A125,СВЦЭМ!$B$39:$B$782,M$119)+'СЕТ СН'!$H$14+СВЦЭМ!$D$10+'СЕТ СН'!$H$6-'СЕТ СН'!$H$26</f>
        <v>1085.4522957300001</v>
      </c>
      <c r="N125" s="36">
        <f>SUMIFS(СВЦЭМ!$D$39:$D$782,СВЦЭМ!$A$39:$A$782,$A125,СВЦЭМ!$B$39:$B$782,N$119)+'СЕТ СН'!$H$14+СВЦЭМ!$D$10+'СЕТ СН'!$H$6-'СЕТ СН'!$H$26</f>
        <v>1119.07989258</v>
      </c>
      <c r="O125" s="36">
        <f>SUMIFS(СВЦЭМ!$D$39:$D$782,СВЦЭМ!$A$39:$A$782,$A125,СВЦЭМ!$B$39:$B$782,O$119)+'СЕТ СН'!$H$14+СВЦЭМ!$D$10+'СЕТ СН'!$H$6-'СЕТ СН'!$H$26</f>
        <v>1144.96745031</v>
      </c>
      <c r="P125" s="36">
        <f>SUMIFS(СВЦЭМ!$D$39:$D$782,СВЦЭМ!$A$39:$A$782,$A125,СВЦЭМ!$B$39:$B$782,P$119)+'СЕТ СН'!$H$14+СВЦЭМ!$D$10+'СЕТ СН'!$H$6-'СЕТ СН'!$H$26</f>
        <v>1146.82385869</v>
      </c>
      <c r="Q125" s="36">
        <f>SUMIFS(СВЦЭМ!$D$39:$D$782,СВЦЭМ!$A$39:$A$782,$A125,СВЦЭМ!$B$39:$B$782,Q$119)+'СЕТ СН'!$H$14+СВЦЭМ!$D$10+'СЕТ СН'!$H$6-'СЕТ СН'!$H$26</f>
        <v>1147.4387994799999</v>
      </c>
      <c r="R125" s="36">
        <f>SUMIFS(СВЦЭМ!$D$39:$D$782,СВЦЭМ!$A$39:$A$782,$A125,СВЦЭМ!$B$39:$B$782,R$119)+'СЕТ СН'!$H$14+СВЦЭМ!$D$10+'СЕТ СН'!$H$6-'СЕТ СН'!$H$26</f>
        <v>1100.8569483799999</v>
      </c>
      <c r="S125" s="36">
        <f>SUMIFS(СВЦЭМ!$D$39:$D$782,СВЦЭМ!$A$39:$A$782,$A125,СВЦЭМ!$B$39:$B$782,S$119)+'СЕТ СН'!$H$14+СВЦЭМ!$D$10+'СЕТ СН'!$H$6-'СЕТ СН'!$H$26</f>
        <v>1071.0396775899999</v>
      </c>
      <c r="T125" s="36">
        <f>SUMIFS(СВЦЭМ!$D$39:$D$782,СВЦЭМ!$A$39:$A$782,$A125,СВЦЭМ!$B$39:$B$782,T$119)+'СЕТ СН'!$H$14+СВЦЭМ!$D$10+'СЕТ СН'!$H$6-'СЕТ СН'!$H$26</f>
        <v>1053.1956033399999</v>
      </c>
      <c r="U125" s="36">
        <f>SUMIFS(СВЦЭМ!$D$39:$D$782,СВЦЭМ!$A$39:$A$782,$A125,СВЦЭМ!$B$39:$B$782,U$119)+'СЕТ СН'!$H$14+СВЦЭМ!$D$10+'СЕТ СН'!$H$6-'СЕТ СН'!$H$26</f>
        <v>1051.38412423</v>
      </c>
      <c r="V125" s="36">
        <f>SUMIFS(СВЦЭМ!$D$39:$D$782,СВЦЭМ!$A$39:$A$782,$A125,СВЦЭМ!$B$39:$B$782,V$119)+'СЕТ СН'!$H$14+СВЦЭМ!$D$10+'СЕТ СН'!$H$6-'СЕТ СН'!$H$26</f>
        <v>1053.46478695</v>
      </c>
      <c r="W125" s="36">
        <f>SUMIFS(СВЦЭМ!$D$39:$D$782,СВЦЭМ!$A$39:$A$782,$A125,СВЦЭМ!$B$39:$B$782,W$119)+'СЕТ СН'!$H$14+СВЦЭМ!$D$10+'СЕТ СН'!$H$6-'СЕТ СН'!$H$26</f>
        <v>1074.0395207900001</v>
      </c>
      <c r="X125" s="36">
        <f>SUMIFS(СВЦЭМ!$D$39:$D$782,СВЦЭМ!$A$39:$A$782,$A125,СВЦЭМ!$B$39:$B$782,X$119)+'СЕТ СН'!$H$14+СВЦЭМ!$D$10+'СЕТ СН'!$H$6-'СЕТ СН'!$H$26</f>
        <v>1067.60699578</v>
      </c>
      <c r="Y125" s="36">
        <f>SUMIFS(СВЦЭМ!$D$39:$D$782,СВЦЭМ!$A$39:$A$782,$A125,СВЦЭМ!$B$39:$B$782,Y$119)+'СЕТ СН'!$H$14+СВЦЭМ!$D$10+'СЕТ СН'!$H$6-'СЕТ СН'!$H$26</f>
        <v>1038.2592171599999</v>
      </c>
    </row>
    <row r="126" spans="1:27" ht="15.75" x14ac:dyDescent="0.2">
      <c r="A126" s="35">
        <f t="shared" si="3"/>
        <v>44354</v>
      </c>
      <c r="B126" s="36">
        <f>SUMIFS(СВЦЭМ!$D$39:$D$782,СВЦЭМ!$A$39:$A$782,$A126,СВЦЭМ!$B$39:$B$782,B$119)+'СЕТ СН'!$H$14+СВЦЭМ!$D$10+'СЕТ СН'!$H$6-'СЕТ СН'!$H$26</f>
        <v>1019.5931159199999</v>
      </c>
      <c r="C126" s="36">
        <f>SUMIFS(СВЦЭМ!$D$39:$D$782,СВЦЭМ!$A$39:$A$782,$A126,СВЦЭМ!$B$39:$B$782,C$119)+'СЕТ СН'!$H$14+СВЦЭМ!$D$10+'СЕТ СН'!$H$6-'СЕТ СН'!$H$26</f>
        <v>1085.35074227</v>
      </c>
      <c r="D126" s="36">
        <f>SUMIFS(СВЦЭМ!$D$39:$D$782,СВЦЭМ!$A$39:$A$782,$A126,СВЦЭМ!$B$39:$B$782,D$119)+'СЕТ СН'!$H$14+СВЦЭМ!$D$10+'СЕТ СН'!$H$6-'СЕТ СН'!$H$26</f>
        <v>1158.5039450899999</v>
      </c>
      <c r="E126" s="36">
        <f>SUMIFS(СВЦЭМ!$D$39:$D$782,СВЦЭМ!$A$39:$A$782,$A126,СВЦЭМ!$B$39:$B$782,E$119)+'СЕТ СН'!$H$14+СВЦЭМ!$D$10+'СЕТ СН'!$H$6-'СЕТ СН'!$H$26</f>
        <v>1177.96512119</v>
      </c>
      <c r="F126" s="36">
        <f>SUMIFS(СВЦЭМ!$D$39:$D$782,СВЦЭМ!$A$39:$A$782,$A126,СВЦЭМ!$B$39:$B$782,F$119)+'СЕТ СН'!$H$14+СВЦЭМ!$D$10+'СЕТ СН'!$H$6-'СЕТ СН'!$H$26</f>
        <v>1177.43058165</v>
      </c>
      <c r="G126" s="36">
        <f>SUMIFS(СВЦЭМ!$D$39:$D$782,СВЦЭМ!$A$39:$A$782,$A126,СВЦЭМ!$B$39:$B$782,G$119)+'СЕТ СН'!$H$14+СВЦЭМ!$D$10+'СЕТ СН'!$H$6-'СЕТ СН'!$H$26</f>
        <v>1165.16934354</v>
      </c>
      <c r="H126" s="36">
        <f>SUMIFS(СВЦЭМ!$D$39:$D$782,СВЦЭМ!$A$39:$A$782,$A126,СВЦЭМ!$B$39:$B$782,H$119)+'СЕТ СН'!$H$14+СВЦЭМ!$D$10+'СЕТ СН'!$H$6-'СЕТ СН'!$H$26</f>
        <v>1137.62379085</v>
      </c>
      <c r="I126" s="36">
        <f>SUMIFS(СВЦЭМ!$D$39:$D$782,СВЦЭМ!$A$39:$A$782,$A126,СВЦЭМ!$B$39:$B$782,I$119)+'СЕТ СН'!$H$14+СВЦЭМ!$D$10+'СЕТ СН'!$H$6-'СЕТ СН'!$H$26</f>
        <v>1055.7116059</v>
      </c>
      <c r="J126" s="36">
        <f>SUMIFS(СВЦЭМ!$D$39:$D$782,СВЦЭМ!$A$39:$A$782,$A126,СВЦЭМ!$B$39:$B$782,J$119)+'СЕТ СН'!$H$14+СВЦЭМ!$D$10+'СЕТ СН'!$H$6-'СЕТ СН'!$H$26</f>
        <v>1055.5284019000001</v>
      </c>
      <c r="K126" s="36">
        <f>SUMIFS(СВЦЭМ!$D$39:$D$782,СВЦЭМ!$A$39:$A$782,$A126,СВЦЭМ!$B$39:$B$782,K$119)+'СЕТ СН'!$H$14+СВЦЭМ!$D$10+'СЕТ СН'!$H$6-'СЕТ СН'!$H$26</f>
        <v>1081.59240576</v>
      </c>
      <c r="L126" s="36">
        <f>SUMIFS(СВЦЭМ!$D$39:$D$782,СВЦЭМ!$A$39:$A$782,$A126,СВЦЭМ!$B$39:$B$782,L$119)+'СЕТ СН'!$H$14+СВЦЭМ!$D$10+'СЕТ СН'!$H$6-'СЕТ СН'!$H$26</f>
        <v>1093.83766322</v>
      </c>
      <c r="M126" s="36">
        <f>SUMIFS(СВЦЭМ!$D$39:$D$782,СВЦЭМ!$A$39:$A$782,$A126,СВЦЭМ!$B$39:$B$782,M$119)+'СЕТ СН'!$H$14+СВЦЭМ!$D$10+'СЕТ СН'!$H$6-'СЕТ СН'!$H$26</f>
        <v>1080.54787833</v>
      </c>
      <c r="N126" s="36">
        <f>SUMIFS(СВЦЭМ!$D$39:$D$782,СВЦЭМ!$A$39:$A$782,$A126,СВЦЭМ!$B$39:$B$782,N$119)+'СЕТ СН'!$H$14+СВЦЭМ!$D$10+'СЕТ СН'!$H$6-'СЕТ СН'!$H$26</f>
        <v>1105.4958485699999</v>
      </c>
      <c r="O126" s="36">
        <f>SUMIFS(СВЦЭМ!$D$39:$D$782,СВЦЭМ!$A$39:$A$782,$A126,СВЦЭМ!$B$39:$B$782,O$119)+'СЕТ СН'!$H$14+СВЦЭМ!$D$10+'СЕТ СН'!$H$6-'СЕТ СН'!$H$26</f>
        <v>1144.13575369</v>
      </c>
      <c r="P126" s="36">
        <f>SUMIFS(СВЦЭМ!$D$39:$D$782,СВЦЭМ!$A$39:$A$782,$A126,СВЦЭМ!$B$39:$B$782,P$119)+'СЕТ СН'!$H$14+СВЦЭМ!$D$10+'СЕТ СН'!$H$6-'СЕТ СН'!$H$26</f>
        <v>1154.1316615400001</v>
      </c>
      <c r="Q126" s="36">
        <f>SUMIFS(СВЦЭМ!$D$39:$D$782,СВЦЭМ!$A$39:$A$782,$A126,СВЦЭМ!$B$39:$B$782,Q$119)+'СЕТ СН'!$H$14+СВЦЭМ!$D$10+'СЕТ СН'!$H$6-'СЕТ СН'!$H$26</f>
        <v>1158.76892643</v>
      </c>
      <c r="R126" s="36">
        <f>SUMIFS(СВЦЭМ!$D$39:$D$782,СВЦЭМ!$A$39:$A$782,$A126,СВЦЭМ!$B$39:$B$782,R$119)+'СЕТ СН'!$H$14+СВЦЭМ!$D$10+'СЕТ СН'!$H$6-'СЕТ СН'!$H$26</f>
        <v>1101.5515295800001</v>
      </c>
      <c r="S126" s="36">
        <f>SUMIFS(СВЦЭМ!$D$39:$D$782,СВЦЭМ!$A$39:$A$782,$A126,СВЦЭМ!$B$39:$B$782,S$119)+'СЕТ СН'!$H$14+СВЦЭМ!$D$10+'СЕТ СН'!$H$6-'СЕТ СН'!$H$26</f>
        <v>1056.4585539899999</v>
      </c>
      <c r="T126" s="36">
        <f>SUMIFS(СВЦЭМ!$D$39:$D$782,СВЦЭМ!$A$39:$A$782,$A126,СВЦЭМ!$B$39:$B$782,T$119)+'СЕТ СН'!$H$14+СВЦЭМ!$D$10+'СЕТ СН'!$H$6-'СЕТ СН'!$H$26</f>
        <v>1062.81152939</v>
      </c>
      <c r="U126" s="36">
        <f>SUMIFS(СВЦЭМ!$D$39:$D$782,СВЦЭМ!$A$39:$A$782,$A126,СВЦЭМ!$B$39:$B$782,U$119)+'СЕТ СН'!$H$14+СВЦЭМ!$D$10+'СЕТ СН'!$H$6-'СЕТ СН'!$H$26</f>
        <v>1074.99992129</v>
      </c>
      <c r="V126" s="36">
        <f>SUMIFS(СВЦЭМ!$D$39:$D$782,СВЦЭМ!$A$39:$A$782,$A126,СВЦЭМ!$B$39:$B$782,V$119)+'СЕТ СН'!$H$14+СВЦЭМ!$D$10+'СЕТ СН'!$H$6-'СЕТ СН'!$H$26</f>
        <v>1093.3198567099998</v>
      </c>
      <c r="W126" s="36">
        <f>SUMIFS(СВЦЭМ!$D$39:$D$782,СВЦЭМ!$A$39:$A$782,$A126,СВЦЭМ!$B$39:$B$782,W$119)+'СЕТ СН'!$H$14+СВЦЭМ!$D$10+'СЕТ СН'!$H$6-'СЕТ СН'!$H$26</f>
        <v>1110.7147830499998</v>
      </c>
      <c r="X126" s="36">
        <f>SUMIFS(СВЦЭМ!$D$39:$D$782,СВЦЭМ!$A$39:$A$782,$A126,СВЦЭМ!$B$39:$B$782,X$119)+'СЕТ СН'!$H$14+СВЦЭМ!$D$10+'СЕТ СН'!$H$6-'СЕТ СН'!$H$26</f>
        <v>1096.9635827799998</v>
      </c>
      <c r="Y126" s="36">
        <f>SUMIFS(СВЦЭМ!$D$39:$D$782,СВЦЭМ!$A$39:$A$782,$A126,СВЦЭМ!$B$39:$B$782,Y$119)+'СЕТ СН'!$H$14+СВЦЭМ!$D$10+'СЕТ СН'!$H$6-'СЕТ СН'!$H$26</f>
        <v>1020.0759319399999</v>
      </c>
    </row>
    <row r="127" spans="1:27" ht="15.75" x14ac:dyDescent="0.2">
      <c r="A127" s="35">
        <f t="shared" si="3"/>
        <v>44355</v>
      </c>
      <c r="B127" s="36">
        <f>SUMIFS(СВЦЭМ!$D$39:$D$782,СВЦЭМ!$A$39:$A$782,$A127,СВЦЭМ!$B$39:$B$782,B$119)+'СЕТ СН'!$H$14+СВЦЭМ!$D$10+'СЕТ СН'!$H$6-'СЕТ СН'!$H$26</f>
        <v>1003.42046336</v>
      </c>
      <c r="C127" s="36">
        <f>SUMIFS(СВЦЭМ!$D$39:$D$782,СВЦЭМ!$A$39:$A$782,$A127,СВЦЭМ!$B$39:$B$782,C$119)+'СЕТ СН'!$H$14+СВЦЭМ!$D$10+'СЕТ СН'!$H$6-'СЕТ СН'!$H$26</f>
        <v>1078.8936211800001</v>
      </c>
      <c r="D127" s="36">
        <f>SUMIFS(СВЦЭМ!$D$39:$D$782,СВЦЭМ!$A$39:$A$782,$A127,СВЦЭМ!$B$39:$B$782,D$119)+'СЕТ СН'!$H$14+СВЦЭМ!$D$10+'СЕТ СН'!$H$6-'СЕТ СН'!$H$26</f>
        <v>1159.3912784199999</v>
      </c>
      <c r="E127" s="36">
        <f>SUMIFS(СВЦЭМ!$D$39:$D$782,СВЦЭМ!$A$39:$A$782,$A127,СВЦЭМ!$B$39:$B$782,E$119)+'СЕТ СН'!$H$14+СВЦЭМ!$D$10+'СЕТ СН'!$H$6-'СЕТ СН'!$H$26</f>
        <v>1175.2286872699999</v>
      </c>
      <c r="F127" s="36">
        <f>SUMIFS(СВЦЭМ!$D$39:$D$782,СВЦЭМ!$A$39:$A$782,$A127,СВЦЭМ!$B$39:$B$782,F$119)+'СЕТ СН'!$H$14+СВЦЭМ!$D$10+'СЕТ СН'!$H$6-'СЕТ СН'!$H$26</f>
        <v>1172.2113978</v>
      </c>
      <c r="G127" s="36">
        <f>SUMIFS(СВЦЭМ!$D$39:$D$782,СВЦЭМ!$A$39:$A$782,$A127,СВЦЭМ!$B$39:$B$782,G$119)+'СЕТ СН'!$H$14+СВЦЭМ!$D$10+'СЕТ СН'!$H$6-'СЕТ СН'!$H$26</f>
        <v>1162.3491113499999</v>
      </c>
      <c r="H127" s="36">
        <f>SUMIFS(СВЦЭМ!$D$39:$D$782,СВЦЭМ!$A$39:$A$782,$A127,СВЦЭМ!$B$39:$B$782,H$119)+'СЕТ СН'!$H$14+СВЦЭМ!$D$10+'СЕТ СН'!$H$6-'СЕТ СН'!$H$26</f>
        <v>1115.87344448</v>
      </c>
      <c r="I127" s="36">
        <f>SUMIFS(СВЦЭМ!$D$39:$D$782,СВЦЭМ!$A$39:$A$782,$A127,СВЦЭМ!$B$39:$B$782,I$119)+'СЕТ СН'!$H$14+СВЦЭМ!$D$10+'СЕТ СН'!$H$6-'СЕТ СН'!$H$26</f>
        <v>1034.4004556499999</v>
      </c>
      <c r="J127" s="36">
        <f>SUMIFS(СВЦЭМ!$D$39:$D$782,СВЦЭМ!$A$39:$A$782,$A127,СВЦЭМ!$B$39:$B$782,J$119)+'СЕТ СН'!$H$14+СВЦЭМ!$D$10+'СЕТ СН'!$H$6-'СЕТ СН'!$H$26</f>
        <v>1013.6633210799999</v>
      </c>
      <c r="K127" s="36">
        <f>SUMIFS(СВЦЭМ!$D$39:$D$782,СВЦЭМ!$A$39:$A$782,$A127,СВЦЭМ!$B$39:$B$782,K$119)+'СЕТ СН'!$H$14+СВЦЭМ!$D$10+'СЕТ СН'!$H$6-'СЕТ СН'!$H$26</f>
        <v>1015.8850327099999</v>
      </c>
      <c r="L127" s="36">
        <f>SUMIFS(СВЦЭМ!$D$39:$D$782,СВЦЭМ!$A$39:$A$782,$A127,СВЦЭМ!$B$39:$B$782,L$119)+'СЕТ СН'!$H$14+СВЦЭМ!$D$10+'СЕТ СН'!$H$6-'СЕТ СН'!$H$26</f>
        <v>1015.6246506399999</v>
      </c>
      <c r="M127" s="36">
        <f>SUMIFS(СВЦЭМ!$D$39:$D$782,СВЦЭМ!$A$39:$A$782,$A127,СВЦЭМ!$B$39:$B$782,M$119)+'СЕТ СН'!$H$14+СВЦЭМ!$D$10+'СЕТ СН'!$H$6-'СЕТ СН'!$H$26</f>
        <v>1026.0290310999999</v>
      </c>
      <c r="N127" s="36">
        <f>SUMIFS(СВЦЭМ!$D$39:$D$782,СВЦЭМ!$A$39:$A$782,$A127,СВЦЭМ!$B$39:$B$782,N$119)+'СЕТ СН'!$H$14+СВЦЭМ!$D$10+'СЕТ СН'!$H$6-'СЕТ СН'!$H$26</f>
        <v>1070.4892708899999</v>
      </c>
      <c r="O127" s="36">
        <f>SUMIFS(СВЦЭМ!$D$39:$D$782,СВЦЭМ!$A$39:$A$782,$A127,СВЦЭМ!$B$39:$B$782,O$119)+'СЕТ СН'!$H$14+СВЦЭМ!$D$10+'СЕТ СН'!$H$6-'СЕТ СН'!$H$26</f>
        <v>1116.1482330399999</v>
      </c>
      <c r="P127" s="36">
        <f>SUMIFS(СВЦЭМ!$D$39:$D$782,СВЦЭМ!$A$39:$A$782,$A127,СВЦЭМ!$B$39:$B$782,P$119)+'СЕТ СН'!$H$14+СВЦЭМ!$D$10+'СЕТ СН'!$H$6-'СЕТ СН'!$H$26</f>
        <v>1120.9657555499998</v>
      </c>
      <c r="Q127" s="36">
        <f>SUMIFS(СВЦЭМ!$D$39:$D$782,СВЦЭМ!$A$39:$A$782,$A127,СВЦЭМ!$B$39:$B$782,Q$119)+'СЕТ СН'!$H$14+СВЦЭМ!$D$10+'СЕТ СН'!$H$6-'СЕТ СН'!$H$26</f>
        <v>1122.3700869999998</v>
      </c>
      <c r="R127" s="36">
        <f>SUMIFS(СВЦЭМ!$D$39:$D$782,СВЦЭМ!$A$39:$A$782,$A127,СВЦЭМ!$B$39:$B$782,R$119)+'СЕТ СН'!$H$14+СВЦЭМ!$D$10+'СЕТ СН'!$H$6-'СЕТ СН'!$H$26</f>
        <v>1070.6749314199999</v>
      </c>
      <c r="S127" s="36">
        <f>SUMIFS(СВЦЭМ!$D$39:$D$782,СВЦЭМ!$A$39:$A$782,$A127,СВЦЭМ!$B$39:$B$782,S$119)+'СЕТ СН'!$H$14+СВЦЭМ!$D$10+'СЕТ СН'!$H$6-'СЕТ СН'!$H$26</f>
        <v>1016.1586347599999</v>
      </c>
      <c r="T127" s="36">
        <f>SUMIFS(СВЦЭМ!$D$39:$D$782,СВЦЭМ!$A$39:$A$782,$A127,СВЦЭМ!$B$39:$B$782,T$119)+'СЕТ СН'!$H$14+СВЦЭМ!$D$10+'СЕТ СН'!$H$6-'СЕТ СН'!$H$26</f>
        <v>997.5072659299999</v>
      </c>
      <c r="U127" s="36">
        <f>SUMIFS(СВЦЭМ!$D$39:$D$782,СВЦЭМ!$A$39:$A$782,$A127,СВЦЭМ!$B$39:$B$782,U$119)+'СЕТ СН'!$H$14+СВЦЭМ!$D$10+'СЕТ СН'!$H$6-'СЕТ СН'!$H$26</f>
        <v>990.34435110999993</v>
      </c>
      <c r="V127" s="36">
        <f>SUMIFS(СВЦЭМ!$D$39:$D$782,СВЦЭМ!$A$39:$A$782,$A127,СВЦЭМ!$B$39:$B$782,V$119)+'СЕТ СН'!$H$14+СВЦЭМ!$D$10+'СЕТ СН'!$H$6-'СЕТ СН'!$H$26</f>
        <v>988.97627311999997</v>
      </c>
      <c r="W127" s="36">
        <f>SUMIFS(СВЦЭМ!$D$39:$D$782,СВЦЭМ!$A$39:$A$782,$A127,СВЦЭМ!$B$39:$B$782,W$119)+'СЕТ СН'!$H$14+СВЦЭМ!$D$10+'СЕТ СН'!$H$6-'СЕТ СН'!$H$26</f>
        <v>1006.8201087599999</v>
      </c>
      <c r="X127" s="36">
        <f>SUMIFS(СВЦЭМ!$D$39:$D$782,СВЦЭМ!$A$39:$A$782,$A127,СВЦЭМ!$B$39:$B$782,X$119)+'СЕТ СН'!$H$14+СВЦЭМ!$D$10+'СЕТ СН'!$H$6-'СЕТ СН'!$H$26</f>
        <v>991.94458758999997</v>
      </c>
      <c r="Y127" s="36">
        <f>SUMIFS(СВЦЭМ!$D$39:$D$782,СВЦЭМ!$A$39:$A$782,$A127,СВЦЭМ!$B$39:$B$782,Y$119)+'СЕТ СН'!$H$14+СВЦЭМ!$D$10+'СЕТ СН'!$H$6-'СЕТ СН'!$H$26</f>
        <v>977.33139927999991</v>
      </c>
    </row>
    <row r="128" spans="1:27" ht="15.75" x14ac:dyDescent="0.2">
      <c r="A128" s="35">
        <f t="shared" si="3"/>
        <v>44356</v>
      </c>
      <c r="B128" s="36">
        <f>SUMIFS(СВЦЭМ!$D$39:$D$782,СВЦЭМ!$A$39:$A$782,$A128,СВЦЭМ!$B$39:$B$782,B$119)+'СЕТ СН'!$H$14+СВЦЭМ!$D$10+'СЕТ СН'!$H$6-'СЕТ СН'!$H$26</f>
        <v>1018.3784882799999</v>
      </c>
      <c r="C128" s="36">
        <f>SUMIFS(СВЦЭМ!$D$39:$D$782,СВЦЭМ!$A$39:$A$782,$A128,СВЦЭМ!$B$39:$B$782,C$119)+'СЕТ СН'!$H$14+СВЦЭМ!$D$10+'СЕТ СН'!$H$6-'СЕТ СН'!$H$26</f>
        <v>1088.0632783699998</v>
      </c>
      <c r="D128" s="36">
        <f>SUMIFS(СВЦЭМ!$D$39:$D$782,СВЦЭМ!$A$39:$A$782,$A128,СВЦЭМ!$B$39:$B$782,D$119)+'СЕТ СН'!$H$14+СВЦЭМ!$D$10+'СЕТ СН'!$H$6-'СЕТ СН'!$H$26</f>
        <v>1156.1458446199999</v>
      </c>
      <c r="E128" s="36">
        <f>SUMIFS(СВЦЭМ!$D$39:$D$782,СВЦЭМ!$A$39:$A$782,$A128,СВЦЭМ!$B$39:$B$782,E$119)+'СЕТ СН'!$H$14+СВЦЭМ!$D$10+'СЕТ СН'!$H$6-'СЕТ СН'!$H$26</f>
        <v>1165.91278315</v>
      </c>
      <c r="F128" s="36">
        <f>SUMIFS(СВЦЭМ!$D$39:$D$782,СВЦЭМ!$A$39:$A$782,$A128,СВЦЭМ!$B$39:$B$782,F$119)+'СЕТ СН'!$H$14+СВЦЭМ!$D$10+'СЕТ СН'!$H$6-'СЕТ СН'!$H$26</f>
        <v>1165.99377491</v>
      </c>
      <c r="G128" s="36">
        <f>SUMIFS(СВЦЭМ!$D$39:$D$782,СВЦЭМ!$A$39:$A$782,$A128,СВЦЭМ!$B$39:$B$782,G$119)+'СЕТ СН'!$H$14+СВЦЭМ!$D$10+'СЕТ СН'!$H$6-'СЕТ СН'!$H$26</f>
        <v>1151.34451799</v>
      </c>
      <c r="H128" s="36">
        <f>SUMIFS(СВЦЭМ!$D$39:$D$782,СВЦЭМ!$A$39:$A$782,$A128,СВЦЭМ!$B$39:$B$782,H$119)+'СЕТ СН'!$H$14+СВЦЭМ!$D$10+'СЕТ СН'!$H$6-'СЕТ СН'!$H$26</f>
        <v>1113.47436496</v>
      </c>
      <c r="I128" s="36">
        <f>SUMIFS(СВЦЭМ!$D$39:$D$782,СВЦЭМ!$A$39:$A$782,$A128,СВЦЭМ!$B$39:$B$782,I$119)+'СЕТ СН'!$H$14+СВЦЭМ!$D$10+'СЕТ СН'!$H$6-'СЕТ СН'!$H$26</f>
        <v>1034.3425677599998</v>
      </c>
      <c r="J128" s="36">
        <f>SUMIFS(СВЦЭМ!$D$39:$D$782,СВЦЭМ!$A$39:$A$782,$A128,СВЦЭМ!$B$39:$B$782,J$119)+'СЕТ СН'!$H$14+СВЦЭМ!$D$10+'СЕТ СН'!$H$6-'СЕТ СН'!$H$26</f>
        <v>1018.3742648</v>
      </c>
      <c r="K128" s="36">
        <f>SUMIFS(СВЦЭМ!$D$39:$D$782,СВЦЭМ!$A$39:$A$782,$A128,СВЦЭМ!$B$39:$B$782,K$119)+'СЕТ СН'!$H$14+СВЦЭМ!$D$10+'СЕТ СН'!$H$6-'СЕТ СН'!$H$26</f>
        <v>1025.4636404299999</v>
      </c>
      <c r="L128" s="36">
        <f>SUMIFS(СВЦЭМ!$D$39:$D$782,СВЦЭМ!$A$39:$A$782,$A128,СВЦЭМ!$B$39:$B$782,L$119)+'СЕТ СН'!$H$14+СВЦЭМ!$D$10+'СЕТ СН'!$H$6-'СЕТ СН'!$H$26</f>
        <v>1030.40415097</v>
      </c>
      <c r="M128" s="36">
        <f>SUMIFS(СВЦЭМ!$D$39:$D$782,СВЦЭМ!$A$39:$A$782,$A128,СВЦЭМ!$B$39:$B$782,M$119)+'СЕТ СН'!$H$14+СВЦЭМ!$D$10+'СЕТ СН'!$H$6-'СЕТ СН'!$H$26</f>
        <v>1040.39834036</v>
      </c>
      <c r="N128" s="36">
        <f>SUMIFS(СВЦЭМ!$D$39:$D$782,СВЦЭМ!$A$39:$A$782,$A128,СВЦЭМ!$B$39:$B$782,N$119)+'СЕТ СН'!$H$14+СВЦЭМ!$D$10+'СЕТ СН'!$H$6-'СЕТ СН'!$H$26</f>
        <v>1081.56465824</v>
      </c>
      <c r="O128" s="36">
        <f>SUMIFS(СВЦЭМ!$D$39:$D$782,СВЦЭМ!$A$39:$A$782,$A128,СВЦЭМ!$B$39:$B$782,O$119)+'СЕТ СН'!$H$14+СВЦЭМ!$D$10+'СЕТ СН'!$H$6-'СЕТ СН'!$H$26</f>
        <v>1138.13003751</v>
      </c>
      <c r="P128" s="36">
        <f>SUMIFS(СВЦЭМ!$D$39:$D$782,СВЦЭМ!$A$39:$A$782,$A128,СВЦЭМ!$B$39:$B$782,P$119)+'СЕТ СН'!$H$14+СВЦЭМ!$D$10+'СЕТ СН'!$H$6-'СЕТ СН'!$H$26</f>
        <v>1136.75451742</v>
      </c>
      <c r="Q128" s="36">
        <f>SUMIFS(СВЦЭМ!$D$39:$D$782,СВЦЭМ!$A$39:$A$782,$A128,СВЦЭМ!$B$39:$B$782,Q$119)+'СЕТ СН'!$H$14+СВЦЭМ!$D$10+'СЕТ СН'!$H$6-'СЕТ СН'!$H$26</f>
        <v>1128.6346023900001</v>
      </c>
      <c r="R128" s="36">
        <f>SUMIFS(СВЦЭМ!$D$39:$D$782,СВЦЭМ!$A$39:$A$782,$A128,СВЦЭМ!$B$39:$B$782,R$119)+'СЕТ СН'!$H$14+СВЦЭМ!$D$10+'СЕТ СН'!$H$6-'СЕТ СН'!$H$26</f>
        <v>1074.4217477799998</v>
      </c>
      <c r="S128" s="36">
        <f>SUMIFS(СВЦЭМ!$D$39:$D$782,СВЦЭМ!$A$39:$A$782,$A128,СВЦЭМ!$B$39:$B$782,S$119)+'СЕТ СН'!$H$14+СВЦЭМ!$D$10+'СЕТ СН'!$H$6-'СЕТ СН'!$H$26</f>
        <v>1016.2462670299999</v>
      </c>
      <c r="T128" s="36">
        <f>SUMIFS(СВЦЭМ!$D$39:$D$782,СВЦЭМ!$A$39:$A$782,$A128,СВЦЭМ!$B$39:$B$782,T$119)+'СЕТ СН'!$H$14+СВЦЭМ!$D$10+'СЕТ СН'!$H$6-'СЕТ СН'!$H$26</f>
        <v>998.05499769999994</v>
      </c>
      <c r="U128" s="36">
        <f>SUMIFS(СВЦЭМ!$D$39:$D$782,СВЦЭМ!$A$39:$A$782,$A128,СВЦЭМ!$B$39:$B$782,U$119)+'СЕТ СН'!$H$14+СВЦЭМ!$D$10+'СЕТ СН'!$H$6-'СЕТ СН'!$H$26</f>
        <v>981.71095191999996</v>
      </c>
      <c r="V128" s="36">
        <f>SUMIFS(СВЦЭМ!$D$39:$D$782,СВЦЭМ!$A$39:$A$782,$A128,СВЦЭМ!$B$39:$B$782,V$119)+'СЕТ СН'!$H$14+СВЦЭМ!$D$10+'СЕТ СН'!$H$6-'СЕТ СН'!$H$26</f>
        <v>985.62288552999996</v>
      </c>
      <c r="W128" s="36">
        <f>SUMIFS(СВЦЭМ!$D$39:$D$782,СВЦЭМ!$A$39:$A$782,$A128,СВЦЭМ!$B$39:$B$782,W$119)+'СЕТ СН'!$H$14+СВЦЭМ!$D$10+'СЕТ СН'!$H$6-'СЕТ СН'!$H$26</f>
        <v>1000.7374897799999</v>
      </c>
      <c r="X128" s="36">
        <f>SUMIFS(СВЦЭМ!$D$39:$D$782,СВЦЭМ!$A$39:$A$782,$A128,СВЦЭМ!$B$39:$B$782,X$119)+'СЕТ СН'!$H$14+СВЦЭМ!$D$10+'СЕТ СН'!$H$6-'СЕТ СН'!$H$26</f>
        <v>992.08105380999996</v>
      </c>
      <c r="Y128" s="36">
        <f>SUMIFS(СВЦЭМ!$D$39:$D$782,СВЦЭМ!$A$39:$A$782,$A128,СВЦЭМ!$B$39:$B$782,Y$119)+'СЕТ СН'!$H$14+СВЦЭМ!$D$10+'СЕТ СН'!$H$6-'СЕТ СН'!$H$26</f>
        <v>969.90899811999998</v>
      </c>
    </row>
    <row r="129" spans="1:25" ht="15.75" x14ac:dyDescent="0.2">
      <c r="A129" s="35">
        <f t="shared" si="3"/>
        <v>44357</v>
      </c>
      <c r="B129" s="36">
        <f>SUMIFS(СВЦЭМ!$D$39:$D$782,СВЦЭМ!$A$39:$A$782,$A129,СВЦЭМ!$B$39:$B$782,B$119)+'СЕТ СН'!$H$14+СВЦЭМ!$D$10+'СЕТ СН'!$H$6-'СЕТ СН'!$H$26</f>
        <v>973.87399350999999</v>
      </c>
      <c r="C129" s="36">
        <f>SUMIFS(СВЦЭМ!$D$39:$D$782,СВЦЭМ!$A$39:$A$782,$A129,СВЦЭМ!$B$39:$B$782,C$119)+'СЕТ СН'!$H$14+СВЦЭМ!$D$10+'СЕТ СН'!$H$6-'СЕТ СН'!$H$26</f>
        <v>1027.95040152</v>
      </c>
      <c r="D129" s="36">
        <f>SUMIFS(СВЦЭМ!$D$39:$D$782,СВЦЭМ!$A$39:$A$782,$A129,СВЦЭМ!$B$39:$B$782,D$119)+'СЕТ СН'!$H$14+СВЦЭМ!$D$10+'СЕТ СН'!$H$6-'СЕТ СН'!$H$26</f>
        <v>1089.4267603999999</v>
      </c>
      <c r="E129" s="36">
        <f>SUMIFS(СВЦЭМ!$D$39:$D$782,СВЦЭМ!$A$39:$A$782,$A129,СВЦЭМ!$B$39:$B$782,E$119)+'СЕТ СН'!$H$14+СВЦЭМ!$D$10+'СЕТ СН'!$H$6-'СЕТ СН'!$H$26</f>
        <v>1106.5765544000001</v>
      </c>
      <c r="F129" s="36">
        <f>SUMIFS(СВЦЭМ!$D$39:$D$782,СВЦЭМ!$A$39:$A$782,$A129,СВЦЭМ!$B$39:$B$782,F$119)+'СЕТ СН'!$H$14+СВЦЭМ!$D$10+'СЕТ СН'!$H$6-'СЕТ СН'!$H$26</f>
        <v>1102.84873825</v>
      </c>
      <c r="G129" s="36">
        <f>SUMIFS(СВЦЭМ!$D$39:$D$782,СВЦЭМ!$A$39:$A$782,$A129,СВЦЭМ!$B$39:$B$782,G$119)+'СЕТ СН'!$H$14+СВЦЭМ!$D$10+'СЕТ СН'!$H$6-'СЕТ СН'!$H$26</f>
        <v>1092.1517011000001</v>
      </c>
      <c r="H129" s="36">
        <f>SUMIFS(СВЦЭМ!$D$39:$D$782,СВЦЭМ!$A$39:$A$782,$A129,СВЦЭМ!$B$39:$B$782,H$119)+'СЕТ СН'!$H$14+СВЦЭМ!$D$10+'СЕТ СН'!$H$6-'СЕТ СН'!$H$26</f>
        <v>1073.5618943699999</v>
      </c>
      <c r="I129" s="36">
        <f>SUMIFS(СВЦЭМ!$D$39:$D$782,СВЦЭМ!$A$39:$A$782,$A129,СВЦЭМ!$B$39:$B$782,I$119)+'СЕТ СН'!$H$14+СВЦЭМ!$D$10+'СЕТ СН'!$H$6-'СЕТ СН'!$H$26</f>
        <v>1032.4423248099999</v>
      </c>
      <c r="J129" s="36">
        <f>SUMIFS(СВЦЭМ!$D$39:$D$782,СВЦЭМ!$A$39:$A$782,$A129,СВЦЭМ!$B$39:$B$782,J$119)+'СЕТ СН'!$H$14+СВЦЭМ!$D$10+'СЕТ СН'!$H$6-'СЕТ СН'!$H$26</f>
        <v>1032.6443796200001</v>
      </c>
      <c r="K129" s="36">
        <f>SUMIFS(СВЦЭМ!$D$39:$D$782,СВЦЭМ!$A$39:$A$782,$A129,СВЦЭМ!$B$39:$B$782,K$119)+'СЕТ СН'!$H$14+СВЦЭМ!$D$10+'СЕТ СН'!$H$6-'СЕТ СН'!$H$26</f>
        <v>1036.87269481</v>
      </c>
      <c r="L129" s="36">
        <f>SUMIFS(СВЦЭМ!$D$39:$D$782,СВЦЭМ!$A$39:$A$782,$A129,СВЦЭМ!$B$39:$B$782,L$119)+'СЕТ СН'!$H$14+СВЦЭМ!$D$10+'СЕТ СН'!$H$6-'СЕТ СН'!$H$26</f>
        <v>1039.8919048299999</v>
      </c>
      <c r="M129" s="36">
        <f>SUMIFS(СВЦЭМ!$D$39:$D$782,СВЦЭМ!$A$39:$A$782,$A129,СВЦЭМ!$B$39:$B$782,M$119)+'СЕТ СН'!$H$14+СВЦЭМ!$D$10+'СЕТ СН'!$H$6-'СЕТ СН'!$H$26</f>
        <v>1044.4136648499998</v>
      </c>
      <c r="N129" s="36">
        <f>SUMIFS(СВЦЭМ!$D$39:$D$782,СВЦЭМ!$A$39:$A$782,$A129,СВЦЭМ!$B$39:$B$782,N$119)+'СЕТ СН'!$H$14+СВЦЭМ!$D$10+'СЕТ СН'!$H$6-'СЕТ СН'!$H$26</f>
        <v>1095.42266935</v>
      </c>
      <c r="O129" s="36">
        <f>SUMIFS(СВЦЭМ!$D$39:$D$782,СВЦЭМ!$A$39:$A$782,$A129,СВЦЭМ!$B$39:$B$782,O$119)+'СЕТ СН'!$H$14+СВЦЭМ!$D$10+'СЕТ СН'!$H$6-'СЕТ СН'!$H$26</f>
        <v>1140.5068017999999</v>
      </c>
      <c r="P129" s="36">
        <f>SUMIFS(СВЦЭМ!$D$39:$D$782,СВЦЭМ!$A$39:$A$782,$A129,СВЦЭМ!$B$39:$B$782,P$119)+'СЕТ СН'!$H$14+СВЦЭМ!$D$10+'СЕТ СН'!$H$6-'СЕТ СН'!$H$26</f>
        <v>1145.86667515</v>
      </c>
      <c r="Q129" s="36">
        <f>SUMIFS(СВЦЭМ!$D$39:$D$782,СВЦЭМ!$A$39:$A$782,$A129,СВЦЭМ!$B$39:$B$782,Q$119)+'СЕТ СН'!$H$14+СВЦЭМ!$D$10+'СЕТ СН'!$H$6-'СЕТ СН'!$H$26</f>
        <v>1147.2904132799999</v>
      </c>
      <c r="R129" s="36">
        <f>SUMIFS(СВЦЭМ!$D$39:$D$782,СВЦЭМ!$A$39:$A$782,$A129,СВЦЭМ!$B$39:$B$782,R$119)+'СЕТ СН'!$H$14+СВЦЭМ!$D$10+'СЕТ СН'!$H$6-'СЕТ СН'!$H$26</f>
        <v>1100.19848424</v>
      </c>
      <c r="S129" s="36">
        <f>SUMIFS(СВЦЭМ!$D$39:$D$782,СВЦЭМ!$A$39:$A$782,$A129,СВЦЭМ!$B$39:$B$782,S$119)+'СЕТ СН'!$H$14+СВЦЭМ!$D$10+'СЕТ СН'!$H$6-'СЕТ СН'!$H$26</f>
        <v>1040.6236247899999</v>
      </c>
      <c r="T129" s="36">
        <f>SUMIFS(СВЦЭМ!$D$39:$D$782,СВЦЭМ!$A$39:$A$782,$A129,СВЦЭМ!$B$39:$B$782,T$119)+'СЕТ СН'!$H$14+СВЦЭМ!$D$10+'СЕТ СН'!$H$6-'СЕТ СН'!$H$26</f>
        <v>1033.5531728599999</v>
      </c>
      <c r="U129" s="36">
        <f>SUMIFS(СВЦЭМ!$D$39:$D$782,СВЦЭМ!$A$39:$A$782,$A129,СВЦЭМ!$B$39:$B$782,U$119)+'СЕТ СН'!$H$14+СВЦЭМ!$D$10+'СЕТ СН'!$H$6-'СЕТ СН'!$H$26</f>
        <v>1017.1322514</v>
      </c>
      <c r="V129" s="36">
        <f>SUMIFS(СВЦЭМ!$D$39:$D$782,СВЦЭМ!$A$39:$A$782,$A129,СВЦЭМ!$B$39:$B$782,V$119)+'СЕТ СН'!$H$14+СВЦЭМ!$D$10+'СЕТ СН'!$H$6-'СЕТ СН'!$H$26</f>
        <v>1014.50359641</v>
      </c>
      <c r="W129" s="36">
        <f>SUMIFS(СВЦЭМ!$D$39:$D$782,СВЦЭМ!$A$39:$A$782,$A129,СВЦЭМ!$B$39:$B$782,W$119)+'СЕТ СН'!$H$14+СВЦЭМ!$D$10+'СЕТ СН'!$H$6-'СЕТ СН'!$H$26</f>
        <v>1024.8206879300001</v>
      </c>
      <c r="X129" s="36">
        <f>SUMIFS(СВЦЭМ!$D$39:$D$782,СВЦЭМ!$A$39:$A$782,$A129,СВЦЭМ!$B$39:$B$782,X$119)+'СЕТ СН'!$H$14+СВЦЭМ!$D$10+'СЕТ СН'!$H$6-'СЕТ СН'!$H$26</f>
        <v>1012.12592403</v>
      </c>
      <c r="Y129" s="36">
        <f>SUMIFS(СВЦЭМ!$D$39:$D$782,СВЦЭМ!$A$39:$A$782,$A129,СВЦЭМ!$B$39:$B$782,Y$119)+'СЕТ СН'!$H$14+СВЦЭМ!$D$10+'СЕТ СН'!$H$6-'СЕТ СН'!$H$26</f>
        <v>995.19938007999997</v>
      </c>
    </row>
    <row r="130" spans="1:25" ht="15.75" x14ac:dyDescent="0.2">
      <c r="A130" s="35">
        <f t="shared" si="3"/>
        <v>44358</v>
      </c>
      <c r="B130" s="36">
        <f>SUMIFS(СВЦЭМ!$D$39:$D$782,СВЦЭМ!$A$39:$A$782,$A130,СВЦЭМ!$B$39:$B$782,B$119)+'СЕТ СН'!$H$14+СВЦЭМ!$D$10+'СЕТ СН'!$H$6-'СЕТ СН'!$H$26</f>
        <v>1021.02926298</v>
      </c>
      <c r="C130" s="36">
        <f>SUMIFS(СВЦЭМ!$D$39:$D$782,СВЦЭМ!$A$39:$A$782,$A130,СВЦЭМ!$B$39:$B$782,C$119)+'СЕТ СН'!$H$14+СВЦЭМ!$D$10+'СЕТ СН'!$H$6-'СЕТ СН'!$H$26</f>
        <v>1073.0530358199999</v>
      </c>
      <c r="D130" s="36">
        <f>SUMIFS(СВЦЭМ!$D$39:$D$782,СВЦЭМ!$A$39:$A$782,$A130,СВЦЭМ!$B$39:$B$782,D$119)+'СЕТ СН'!$H$14+СВЦЭМ!$D$10+'СЕТ СН'!$H$6-'СЕТ СН'!$H$26</f>
        <v>1131.1778723299999</v>
      </c>
      <c r="E130" s="36">
        <f>SUMIFS(СВЦЭМ!$D$39:$D$782,СВЦЭМ!$A$39:$A$782,$A130,СВЦЭМ!$B$39:$B$782,E$119)+'СЕТ СН'!$H$14+СВЦЭМ!$D$10+'СЕТ СН'!$H$6-'СЕТ СН'!$H$26</f>
        <v>1138.3825982999999</v>
      </c>
      <c r="F130" s="36">
        <f>SUMIFS(СВЦЭМ!$D$39:$D$782,СВЦЭМ!$A$39:$A$782,$A130,СВЦЭМ!$B$39:$B$782,F$119)+'СЕТ СН'!$H$14+СВЦЭМ!$D$10+'СЕТ СН'!$H$6-'СЕТ СН'!$H$26</f>
        <v>1135.0683300599999</v>
      </c>
      <c r="G130" s="36">
        <f>SUMIFS(СВЦЭМ!$D$39:$D$782,СВЦЭМ!$A$39:$A$782,$A130,СВЦЭМ!$B$39:$B$782,G$119)+'СЕТ СН'!$H$14+СВЦЭМ!$D$10+'СЕТ СН'!$H$6-'СЕТ СН'!$H$26</f>
        <v>1138.97620736</v>
      </c>
      <c r="H130" s="36">
        <f>SUMIFS(СВЦЭМ!$D$39:$D$782,СВЦЭМ!$A$39:$A$782,$A130,СВЦЭМ!$B$39:$B$782,H$119)+'СЕТ СН'!$H$14+СВЦЭМ!$D$10+'СЕТ СН'!$H$6-'СЕТ СН'!$H$26</f>
        <v>1105.1041567100001</v>
      </c>
      <c r="I130" s="36">
        <f>SUMIFS(СВЦЭМ!$D$39:$D$782,СВЦЭМ!$A$39:$A$782,$A130,СВЦЭМ!$B$39:$B$782,I$119)+'СЕТ СН'!$H$14+СВЦЭМ!$D$10+'СЕТ СН'!$H$6-'СЕТ СН'!$H$26</f>
        <v>1071.08544732</v>
      </c>
      <c r="J130" s="36">
        <f>SUMIFS(СВЦЭМ!$D$39:$D$782,СВЦЭМ!$A$39:$A$782,$A130,СВЦЭМ!$B$39:$B$782,J$119)+'СЕТ СН'!$H$14+СВЦЭМ!$D$10+'СЕТ СН'!$H$6-'СЕТ СН'!$H$26</f>
        <v>1061.58791926</v>
      </c>
      <c r="K130" s="36">
        <f>SUMIFS(СВЦЭМ!$D$39:$D$782,СВЦЭМ!$A$39:$A$782,$A130,СВЦЭМ!$B$39:$B$782,K$119)+'СЕТ СН'!$H$14+СВЦЭМ!$D$10+'СЕТ СН'!$H$6-'СЕТ СН'!$H$26</f>
        <v>1053.6061549699998</v>
      </c>
      <c r="L130" s="36">
        <f>SUMIFS(СВЦЭМ!$D$39:$D$782,СВЦЭМ!$A$39:$A$782,$A130,СВЦЭМ!$B$39:$B$782,L$119)+'СЕТ СН'!$H$14+СВЦЭМ!$D$10+'СЕТ СН'!$H$6-'СЕТ СН'!$H$26</f>
        <v>1053.6994635999999</v>
      </c>
      <c r="M130" s="36">
        <f>SUMIFS(СВЦЭМ!$D$39:$D$782,СВЦЭМ!$A$39:$A$782,$A130,СВЦЭМ!$B$39:$B$782,M$119)+'СЕТ СН'!$H$14+СВЦЭМ!$D$10+'СЕТ СН'!$H$6-'СЕТ СН'!$H$26</f>
        <v>1072.3227905099998</v>
      </c>
      <c r="N130" s="36">
        <f>SUMIFS(СВЦЭМ!$D$39:$D$782,СВЦЭМ!$A$39:$A$782,$A130,СВЦЭМ!$B$39:$B$782,N$119)+'СЕТ СН'!$H$14+СВЦЭМ!$D$10+'СЕТ СН'!$H$6-'СЕТ СН'!$H$26</f>
        <v>1116.1777482299999</v>
      </c>
      <c r="O130" s="36">
        <f>SUMIFS(СВЦЭМ!$D$39:$D$782,СВЦЭМ!$A$39:$A$782,$A130,СВЦЭМ!$B$39:$B$782,O$119)+'СЕТ СН'!$H$14+СВЦЭМ!$D$10+'СЕТ СН'!$H$6-'СЕТ СН'!$H$26</f>
        <v>1127.9163951400001</v>
      </c>
      <c r="P130" s="36">
        <f>SUMIFS(СВЦЭМ!$D$39:$D$782,СВЦЭМ!$A$39:$A$782,$A130,СВЦЭМ!$B$39:$B$782,P$119)+'СЕТ СН'!$H$14+СВЦЭМ!$D$10+'СЕТ СН'!$H$6-'СЕТ СН'!$H$26</f>
        <v>1124.0694739599999</v>
      </c>
      <c r="Q130" s="36">
        <f>SUMIFS(СВЦЭМ!$D$39:$D$782,СВЦЭМ!$A$39:$A$782,$A130,СВЦЭМ!$B$39:$B$782,Q$119)+'СЕТ СН'!$H$14+СВЦЭМ!$D$10+'СЕТ СН'!$H$6-'СЕТ СН'!$H$26</f>
        <v>1137.7944072599998</v>
      </c>
      <c r="R130" s="36">
        <f>SUMIFS(СВЦЭМ!$D$39:$D$782,СВЦЭМ!$A$39:$A$782,$A130,СВЦЭМ!$B$39:$B$782,R$119)+'СЕТ СН'!$H$14+СВЦЭМ!$D$10+'СЕТ СН'!$H$6-'СЕТ СН'!$H$26</f>
        <v>1104.3889012899999</v>
      </c>
      <c r="S130" s="36">
        <f>SUMIFS(СВЦЭМ!$D$39:$D$782,СВЦЭМ!$A$39:$A$782,$A130,СВЦЭМ!$B$39:$B$782,S$119)+'СЕТ СН'!$H$14+СВЦЭМ!$D$10+'СЕТ СН'!$H$6-'СЕТ СН'!$H$26</f>
        <v>1040.02123295</v>
      </c>
      <c r="T130" s="36">
        <f>SUMIFS(СВЦЭМ!$D$39:$D$782,СВЦЭМ!$A$39:$A$782,$A130,СВЦЭМ!$B$39:$B$782,T$119)+'СЕТ СН'!$H$14+СВЦЭМ!$D$10+'СЕТ СН'!$H$6-'СЕТ СН'!$H$26</f>
        <v>979.01265644</v>
      </c>
      <c r="U130" s="36">
        <f>SUMIFS(СВЦЭМ!$D$39:$D$782,СВЦЭМ!$A$39:$A$782,$A130,СВЦЭМ!$B$39:$B$782,U$119)+'СЕТ СН'!$H$14+СВЦЭМ!$D$10+'СЕТ СН'!$H$6-'СЕТ СН'!$H$26</f>
        <v>960.46720400999993</v>
      </c>
      <c r="V130" s="36">
        <f>SUMIFS(СВЦЭМ!$D$39:$D$782,СВЦЭМ!$A$39:$A$782,$A130,СВЦЭМ!$B$39:$B$782,V$119)+'СЕТ СН'!$H$14+СВЦЭМ!$D$10+'СЕТ СН'!$H$6-'СЕТ СН'!$H$26</f>
        <v>974.22766724999997</v>
      </c>
      <c r="W130" s="36">
        <f>SUMIFS(СВЦЭМ!$D$39:$D$782,СВЦЭМ!$A$39:$A$782,$A130,СВЦЭМ!$B$39:$B$782,W$119)+'СЕТ СН'!$H$14+СВЦЭМ!$D$10+'СЕТ СН'!$H$6-'СЕТ СН'!$H$26</f>
        <v>980.10913660999995</v>
      </c>
      <c r="X130" s="36">
        <f>SUMIFS(СВЦЭМ!$D$39:$D$782,СВЦЭМ!$A$39:$A$782,$A130,СВЦЭМ!$B$39:$B$782,X$119)+'СЕТ СН'!$H$14+СВЦЭМ!$D$10+'СЕТ СН'!$H$6-'СЕТ СН'!$H$26</f>
        <v>997.64557354999999</v>
      </c>
      <c r="Y130" s="36">
        <f>SUMIFS(СВЦЭМ!$D$39:$D$782,СВЦЭМ!$A$39:$A$782,$A130,СВЦЭМ!$B$39:$B$782,Y$119)+'СЕТ СН'!$H$14+СВЦЭМ!$D$10+'СЕТ СН'!$H$6-'СЕТ СН'!$H$26</f>
        <v>1018.87670037</v>
      </c>
    </row>
    <row r="131" spans="1:25" ht="15.75" x14ac:dyDescent="0.2">
      <c r="A131" s="35">
        <f t="shared" si="3"/>
        <v>44359</v>
      </c>
      <c r="B131" s="36">
        <f>SUMIFS(СВЦЭМ!$D$39:$D$782,СВЦЭМ!$A$39:$A$782,$A131,СВЦЭМ!$B$39:$B$782,B$119)+'СЕТ СН'!$H$14+СВЦЭМ!$D$10+'СЕТ СН'!$H$6-'СЕТ СН'!$H$26</f>
        <v>1038.6615941099999</v>
      </c>
      <c r="C131" s="36">
        <f>SUMIFS(СВЦЭМ!$D$39:$D$782,СВЦЭМ!$A$39:$A$782,$A131,СВЦЭМ!$B$39:$B$782,C$119)+'СЕТ СН'!$H$14+СВЦЭМ!$D$10+'СЕТ СН'!$H$6-'СЕТ СН'!$H$26</f>
        <v>1074.3718733599999</v>
      </c>
      <c r="D131" s="36">
        <f>SUMIFS(СВЦЭМ!$D$39:$D$782,СВЦЭМ!$A$39:$A$782,$A131,СВЦЭМ!$B$39:$B$782,D$119)+'СЕТ СН'!$H$14+СВЦЭМ!$D$10+'СЕТ СН'!$H$6-'СЕТ СН'!$H$26</f>
        <v>1141.5876372099999</v>
      </c>
      <c r="E131" s="36">
        <f>SUMIFS(СВЦЭМ!$D$39:$D$782,СВЦЭМ!$A$39:$A$782,$A131,СВЦЭМ!$B$39:$B$782,E$119)+'СЕТ СН'!$H$14+СВЦЭМ!$D$10+'СЕТ СН'!$H$6-'СЕТ СН'!$H$26</f>
        <v>1143.1185450099999</v>
      </c>
      <c r="F131" s="36">
        <f>SUMIFS(СВЦЭМ!$D$39:$D$782,СВЦЭМ!$A$39:$A$782,$A131,СВЦЭМ!$B$39:$B$782,F$119)+'СЕТ СН'!$H$14+СВЦЭМ!$D$10+'СЕТ СН'!$H$6-'СЕТ СН'!$H$26</f>
        <v>1138.9334394099999</v>
      </c>
      <c r="G131" s="36">
        <f>SUMIFS(СВЦЭМ!$D$39:$D$782,СВЦЭМ!$A$39:$A$782,$A131,СВЦЭМ!$B$39:$B$782,G$119)+'СЕТ СН'!$H$14+СВЦЭМ!$D$10+'СЕТ СН'!$H$6-'СЕТ СН'!$H$26</f>
        <v>1140.1424028599999</v>
      </c>
      <c r="H131" s="36">
        <f>SUMIFS(СВЦЭМ!$D$39:$D$782,СВЦЭМ!$A$39:$A$782,$A131,СВЦЭМ!$B$39:$B$782,H$119)+'СЕТ СН'!$H$14+СВЦЭМ!$D$10+'СЕТ СН'!$H$6-'СЕТ СН'!$H$26</f>
        <v>1124.2616509300001</v>
      </c>
      <c r="I131" s="36">
        <f>SUMIFS(СВЦЭМ!$D$39:$D$782,СВЦЭМ!$A$39:$A$782,$A131,СВЦЭМ!$B$39:$B$782,I$119)+'СЕТ СН'!$H$14+СВЦЭМ!$D$10+'СЕТ СН'!$H$6-'СЕТ СН'!$H$26</f>
        <v>1072.3351528600001</v>
      </c>
      <c r="J131" s="36">
        <f>SUMIFS(СВЦЭМ!$D$39:$D$782,СВЦЭМ!$A$39:$A$782,$A131,СВЦЭМ!$B$39:$B$782,J$119)+'СЕТ СН'!$H$14+СВЦЭМ!$D$10+'СЕТ СН'!$H$6-'СЕТ СН'!$H$26</f>
        <v>1037.9010856599998</v>
      </c>
      <c r="K131" s="36">
        <f>SUMIFS(СВЦЭМ!$D$39:$D$782,СВЦЭМ!$A$39:$A$782,$A131,СВЦЭМ!$B$39:$B$782,K$119)+'СЕТ СН'!$H$14+СВЦЭМ!$D$10+'СЕТ СН'!$H$6-'СЕТ СН'!$H$26</f>
        <v>1012.2512524599999</v>
      </c>
      <c r="L131" s="36">
        <f>SUMIFS(СВЦЭМ!$D$39:$D$782,СВЦЭМ!$A$39:$A$782,$A131,СВЦЭМ!$B$39:$B$782,L$119)+'СЕТ СН'!$H$14+СВЦЭМ!$D$10+'СЕТ СН'!$H$6-'СЕТ СН'!$H$26</f>
        <v>1028.2501276200001</v>
      </c>
      <c r="M131" s="36">
        <f>SUMIFS(СВЦЭМ!$D$39:$D$782,СВЦЭМ!$A$39:$A$782,$A131,СВЦЭМ!$B$39:$B$782,M$119)+'СЕТ СН'!$H$14+СВЦЭМ!$D$10+'СЕТ СН'!$H$6-'СЕТ СН'!$H$26</f>
        <v>1032.9413064</v>
      </c>
      <c r="N131" s="36">
        <f>SUMIFS(СВЦЭМ!$D$39:$D$782,СВЦЭМ!$A$39:$A$782,$A131,СВЦЭМ!$B$39:$B$782,N$119)+'СЕТ СН'!$H$14+СВЦЭМ!$D$10+'СЕТ СН'!$H$6-'СЕТ СН'!$H$26</f>
        <v>1096.6624029499999</v>
      </c>
      <c r="O131" s="36">
        <f>SUMIFS(СВЦЭМ!$D$39:$D$782,СВЦЭМ!$A$39:$A$782,$A131,СВЦЭМ!$B$39:$B$782,O$119)+'СЕТ СН'!$H$14+СВЦЭМ!$D$10+'СЕТ СН'!$H$6-'СЕТ СН'!$H$26</f>
        <v>1119.2954633999998</v>
      </c>
      <c r="P131" s="36">
        <f>SUMIFS(СВЦЭМ!$D$39:$D$782,СВЦЭМ!$A$39:$A$782,$A131,СВЦЭМ!$B$39:$B$782,P$119)+'СЕТ СН'!$H$14+СВЦЭМ!$D$10+'СЕТ СН'!$H$6-'СЕТ СН'!$H$26</f>
        <v>1116.7419938799999</v>
      </c>
      <c r="Q131" s="36">
        <f>SUMIFS(СВЦЭМ!$D$39:$D$782,СВЦЭМ!$A$39:$A$782,$A131,СВЦЭМ!$B$39:$B$782,Q$119)+'СЕТ СН'!$H$14+СВЦЭМ!$D$10+'СЕТ СН'!$H$6-'СЕТ СН'!$H$26</f>
        <v>1113.08651895</v>
      </c>
      <c r="R131" s="36">
        <f>SUMIFS(СВЦЭМ!$D$39:$D$782,СВЦЭМ!$A$39:$A$782,$A131,СВЦЭМ!$B$39:$B$782,R$119)+'СЕТ СН'!$H$14+СВЦЭМ!$D$10+'СЕТ СН'!$H$6-'СЕТ СН'!$H$26</f>
        <v>1079.2397885999999</v>
      </c>
      <c r="S131" s="36">
        <f>SUMIFS(СВЦЭМ!$D$39:$D$782,СВЦЭМ!$A$39:$A$782,$A131,СВЦЭМ!$B$39:$B$782,S$119)+'СЕТ СН'!$H$14+СВЦЭМ!$D$10+'СЕТ СН'!$H$6-'СЕТ СН'!$H$26</f>
        <v>1038.9642885999999</v>
      </c>
      <c r="T131" s="36">
        <f>SUMIFS(СВЦЭМ!$D$39:$D$782,СВЦЭМ!$A$39:$A$782,$A131,СВЦЭМ!$B$39:$B$782,T$119)+'СЕТ СН'!$H$14+СВЦЭМ!$D$10+'СЕТ СН'!$H$6-'СЕТ СН'!$H$26</f>
        <v>1002.3918404899999</v>
      </c>
      <c r="U131" s="36">
        <f>SUMIFS(СВЦЭМ!$D$39:$D$782,СВЦЭМ!$A$39:$A$782,$A131,СВЦЭМ!$B$39:$B$782,U$119)+'СЕТ СН'!$H$14+СВЦЭМ!$D$10+'СЕТ СН'!$H$6-'СЕТ СН'!$H$26</f>
        <v>1003.4035536199999</v>
      </c>
      <c r="V131" s="36">
        <f>SUMIFS(СВЦЭМ!$D$39:$D$782,СВЦЭМ!$A$39:$A$782,$A131,СВЦЭМ!$B$39:$B$782,V$119)+'СЕТ СН'!$H$14+СВЦЭМ!$D$10+'СЕТ СН'!$H$6-'СЕТ СН'!$H$26</f>
        <v>1008.26094382</v>
      </c>
      <c r="W131" s="36">
        <f>SUMIFS(СВЦЭМ!$D$39:$D$782,СВЦЭМ!$A$39:$A$782,$A131,СВЦЭМ!$B$39:$B$782,W$119)+'СЕТ СН'!$H$14+СВЦЭМ!$D$10+'СЕТ СН'!$H$6-'СЕТ СН'!$H$26</f>
        <v>967.89151038</v>
      </c>
      <c r="X131" s="36">
        <f>SUMIFS(СВЦЭМ!$D$39:$D$782,СВЦЭМ!$A$39:$A$782,$A131,СВЦЭМ!$B$39:$B$782,X$119)+'СЕТ СН'!$H$14+СВЦЭМ!$D$10+'СЕТ СН'!$H$6-'СЕТ СН'!$H$26</f>
        <v>969.85818124000002</v>
      </c>
      <c r="Y131" s="36">
        <f>SUMIFS(СВЦЭМ!$D$39:$D$782,СВЦЭМ!$A$39:$A$782,$A131,СВЦЭМ!$B$39:$B$782,Y$119)+'СЕТ СН'!$H$14+СВЦЭМ!$D$10+'СЕТ СН'!$H$6-'СЕТ СН'!$H$26</f>
        <v>995.94410355999992</v>
      </c>
    </row>
    <row r="132" spans="1:25" ht="15.75" x14ac:dyDescent="0.2">
      <c r="A132" s="35">
        <f t="shared" si="3"/>
        <v>44360</v>
      </c>
      <c r="B132" s="36">
        <f>SUMIFS(СВЦЭМ!$D$39:$D$782,СВЦЭМ!$A$39:$A$782,$A132,СВЦЭМ!$B$39:$B$782,B$119)+'СЕТ СН'!$H$14+СВЦЭМ!$D$10+'СЕТ СН'!$H$6-'СЕТ СН'!$H$26</f>
        <v>1012.46653636</v>
      </c>
      <c r="C132" s="36">
        <f>SUMIFS(СВЦЭМ!$D$39:$D$782,СВЦЭМ!$A$39:$A$782,$A132,СВЦЭМ!$B$39:$B$782,C$119)+'СЕТ СН'!$H$14+СВЦЭМ!$D$10+'СЕТ СН'!$H$6-'СЕТ СН'!$H$26</f>
        <v>1056.5751619399998</v>
      </c>
      <c r="D132" s="36">
        <f>SUMIFS(СВЦЭМ!$D$39:$D$782,СВЦЭМ!$A$39:$A$782,$A132,СВЦЭМ!$B$39:$B$782,D$119)+'СЕТ СН'!$H$14+СВЦЭМ!$D$10+'СЕТ СН'!$H$6-'СЕТ СН'!$H$26</f>
        <v>1130.03633777</v>
      </c>
      <c r="E132" s="36">
        <f>SUMIFS(СВЦЭМ!$D$39:$D$782,СВЦЭМ!$A$39:$A$782,$A132,СВЦЭМ!$B$39:$B$782,E$119)+'СЕТ СН'!$H$14+СВЦЭМ!$D$10+'СЕТ СН'!$H$6-'СЕТ СН'!$H$26</f>
        <v>1125.7730266200001</v>
      </c>
      <c r="F132" s="36">
        <f>SUMIFS(СВЦЭМ!$D$39:$D$782,СВЦЭМ!$A$39:$A$782,$A132,СВЦЭМ!$B$39:$B$782,F$119)+'СЕТ СН'!$H$14+СВЦЭМ!$D$10+'СЕТ СН'!$H$6-'СЕТ СН'!$H$26</f>
        <v>1116.50283251</v>
      </c>
      <c r="G132" s="36">
        <f>SUMIFS(СВЦЭМ!$D$39:$D$782,СВЦЭМ!$A$39:$A$782,$A132,СВЦЭМ!$B$39:$B$782,G$119)+'СЕТ СН'!$H$14+СВЦЭМ!$D$10+'СЕТ СН'!$H$6-'СЕТ СН'!$H$26</f>
        <v>1116.87321576</v>
      </c>
      <c r="H132" s="36">
        <f>SUMIFS(СВЦЭМ!$D$39:$D$782,СВЦЭМ!$A$39:$A$782,$A132,СВЦЭМ!$B$39:$B$782,H$119)+'СЕТ СН'!$H$14+СВЦЭМ!$D$10+'СЕТ СН'!$H$6-'СЕТ СН'!$H$26</f>
        <v>1121.70837947</v>
      </c>
      <c r="I132" s="36">
        <f>SUMIFS(СВЦЭМ!$D$39:$D$782,СВЦЭМ!$A$39:$A$782,$A132,СВЦЭМ!$B$39:$B$782,I$119)+'СЕТ СН'!$H$14+СВЦЭМ!$D$10+'СЕТ СН'!$H$6-'СЕТ СН'!$H$26</f>
        <v>1061.09232729</v>
      </c>
      <c r="J132" s="36">
        <f>SUMIFS(СВЦЭМ!$D$39:$D$782,СВЦЭМ!$A$39:$A$782,$A132,СВЦЭМ!$B$39:$B$782,J$119)+'СЕТ СН'!$H$14+СВЦЭМ!$D$10+'СЕТ СН'!$H$6-'СЕТ СН'!$H$26</f>
        <v>1015.23893817</v>
      </c>
      <c r="K132" s="36">
        <f>SUMIFS(СВЦЭМ!$D$39:$D$782,СВЦЭМ!$A$39:$A$782,$A132,СВЦЭМ!$B$39:$B$782,K$119)+'СЕТ СН'!$H$14+СВЦЭМ!$D$10+'СЕТ СН'!$H$6-'СЕТ СН'!$H$26</f>
        <v>1006.1798119699999</v>
      </c>
      <c r="L132" s="36">
        <f>SUMIFS(СВЦЭМ!$D$39:$D$782,СВЦЭМ!$A$39:$A$782,$A132,СВЦЭМ!$B$39:$B$782,L$119)+'СЕТ СН'!$H$14+СВЦЭМ!$D$10+'СЕТ СН'!$H$6-'СЕТ СН'!$H$26</f>
        <v>1023.7043748999999</v>
      </c>
      <c r="M132" s="36">
        <f>SUMIFS(СВЦЭМ!$D$39:$D$782,СВЦЭМ!$A$39:$A$782,$A132,СВЦЭМ!$B$39:$B$782,M$119)+'СЕТ СН'!$H$14+СВЦЭМ!$D$10+'СЕТ СН'!$H$6-'СЕТ СН'!$H$26</f>
        <v>1028.20962571</v>
      </c>
      <c r="N132" s="36">
        <f>SUMIFS(СВЦЭМ!$D$39:$D$782,СВЦЭМ!$A$39:$A$782,$A132,СВЦЭМ!$B$39:$B$782,N$119)+'СЕТ СН'!$H$14+СВЦЭМ!$D$10+'СЕТ СН'!$H$6-'СЕТ СН'!$H$26</f>
        <v>1102.11108829</v>
      </c>
      <c r="O132" s="36">
        <f>SUMIFS(СВЦЭМ!$D$39:$D$782,СВЦЭМ!$A$39:$A$782,$A132,СВЦЭМ!$B$39:$B$782,O$119)+'СЕТ СН'!$H$14+СВЦЭМ!$D$10+'СЕТ СН'!$H$6-'СЕТ СН'!$H$26</f>
        <v>1120.2460527899998</v>
      </c>
      <c r="P132" s="36">
        <f>SUMIFS(СВЦЭМ!$D$39:$D$782,СВЦЭМ!$A$39:$A$782,$A132,СВЦЭМ!$B$39:$B$782,P$119)+'СЕТ СН'!$H$14+СВЦЭМ!$D$10+'СЕТ СН'!$H$6-'СЕТ СН'!$H$26</f>
        <v>1118.5097599799999</v>
      </c>
      <c r="Q132" s="36">
        <f>SUMIFS(СВЦЭМ!$D$39:$D$782,СВЦЭМ!$A$39:$A$782,$A132,СВЦЭМ!$B$39:$B$782,Q$119)+'СЕТ СН'!$H$14+СВЦЭМ!$D$10+'СЕТ СН'!$H$6-'СЕТ СН'!$H$26</f>
        <v>1111.51987809</v>
      </c>
      <c r="R132" s="36">
        <f>SUMIFS(СВЦЭМ!$D$39:$D$782,СВЦЭМ!$A$39:$A$782,$A132,СВЦЭМ!$B$39:$B$782,R$119)+'СЕТ СН'!$H$14+СВЦЭМ!$D$10+'СЕТ СН'!$H$6-'СЕТ СН'!$H$26</f>
        <v>1077.17407069</v>
      </c>
      <c r="S132" s="36">
        <f>SUMIFS(СВЦЭМ!$D$39:$D$782,СВЦЭМ!$A$39:$A$782,$A132,СВЦЭМ!$B$39:$B$782,S$119)+'СЕТ СН'!$H$14+СВЦЭМ!$D$10+'СЕТ СН'!$H$6-'СЕТ СН'!$H$26</f>
        <v>1009.2705102499999</v>
      </c>
      <c r="T132" s="36">
        <f>SUMIFS(СВЦЭМ!$D$39:$D$782,СВЦЭМ!$A$39:$A$782,$A132,СВЦЭМ!$B$39:$B$782,T$119)+'СЕТ СН'!$H$14+СВЦЭМ!$D$10+'СЕТ СН'!$H$6-'СЕТ СН'!$H$26</f>
        <v>1013.2728953899999</v>
      </c>
      <c r="U132" s="36">
        <f>SUMIFS(СВЦЭМ!$D$39:$D$782,СВЦЭМ!$A$39:$A$782,$A132,СВЦЭМ!$B$39:$B$782,U$119)+'СЕТ СН'!$H$14+СВЦЭМ!$D$10+'СЕТ СН'!$H$6-'СЕТ СН'!$H$26</f>
        <v>1017.01116814</v>
      </c>
      <c r="V132" s="36">
        <f>SUMIFS(СВЦЭМ!$D$39:$D$782,СВЦЭМ!$A$39:$A$782,$A132,СВЦЭМ!$B$39:$B$782,V$119)+'СЕТ СН'!$H$14+СВЦЭМ!$D$10+'СЕТ СН'!$H$6-'СЕТ СН'!$H$26</f>
        <v>982.58694503999993</v>
      </c>
      <c r="W132" s="36">
        <f>SUMIFS(СВЦЭМ!$D$39:$D$782,СВЦЭМ!$A$39:$A$782,$A132,СВЦЭМ!$B$39:$B$782,W$119)+'СЕТ СН'!$H$14+СВЦЭМ!$D$10+'СЕТ СН'!$H$6-'СЕТ СН'!$H$26</f>
        <v>971.14337002000002</v>
      </c>
      <c r="X132" s="36">
        <f>SUMIFS(СВЦЭМ!$D$39:$D$782,СВЦЭМ!$A$39:$A$782,$A132,СВЦЭМ!$B$39:$B$782,X$119)+'СЕТ СН'!$H$14+СВЦЭМ!$D$10+'СЕТ СН'!$H$6-'СЕТ СН'!$H$26</f>
        <v>969.60901306999995</v>
      </c>
      <c r="Y132" s="36">
        <f>SUMIFS(СВЦЭМ!$D$39:$D$782,СВЦЭМ!$A$39:$A$782,$A132,СВЦЭМ!$B$39:$B$782,Y$119)+'СЕТ СН'!$H$14+СВЦЭМ!$D$10+'СЕТ СН'!$H$6-'СЕТ СН'!$H$26</f>
        <v>972.85356751999996</v>
      </c>
    </row>
    <row r="133" spans="1:25" ht="15.75" x14ac:dyDescent="0.2">
      <c r="A133" s="35">
        <f t="shared" si="3"/>
        <v>44361</v>
      </c>
      <c r="B133" s="36">
        <f>SUMIFS(СВЦЭМ!$D$39:$D$782,СВЦЭМ!$A$39:$A$782,$A133,СВЦЭМ!$B$39:$B$782,B$119)+'СЕТ СН'!$H$14+СВЦЭМ!$D$10+'СЕТ СН'!$H$6-'СЕТ СН'!$H$26</f>
        <v>1001.1437909799999</v>
      </c>
      <c r="C133" s="36">
        <f>SUMIFS(СВЦЭМ!$D$39:$D$782,СВЦЭМ!$A$39:$A$782,$A133,СВЦЭМ!$B$39:$B$782,C$119)+'СЕТ СН'!$H$14+СВЦЭМ!$D$10+'СЕТ СН'!$H$6-'СЕТ СН'!$H$26</f>
        <v>1080.95594861</v>
      </c>
      <c r="D133" s="36">
        <f>SUMIFS(СВЦЭМ!$D$39:$D$782,СВЦЭМ!$A$39:$A$782,$A133,СВЦЭМ!$B$39:$B$782,D$119)+'СЕТ СН'!$H$14+СВЦЭМ!$D$10+'СЕТ СН'!$H$6-'СЕТ СН'!$H$26</f>
        <v>1117.8830830100001</v>
      </c>
      <c r="E133" s="36">
        <f>SUMIFS(СВЦЭМ!$D$39:$D$782,СВЦЭМ!$A$39:$A$782,$A133,СВЦЭМ!$B$39:$B$782,E$119)+'СЕТ СН'!$H$14+СВЦЭМ!$D$10+'СЕТ СН'!$H$6-'СЕТ СН'!$H$26</f>
        <v>1136.02488032</v>
      </c>
      <c r="F133" s="36">
        <f>SUMIFS(СВЦЭМ!$D$39:$D$782,СВЦЭМ!$A$39:$A$782,$A133,СВЦЭМ!$B$39:$B$782,F$119)+'СЕТ СН'!$H$14+СВЦЭМ!$D$10+'СЕТ СН'!$H$6-'СЕТ СН'!$H$26</f>
        <v>1131.4847795199998</v>
      </c>
      <c r="G133" s="36">
        <f>SUMIFS(СВЦЭМ!$D$39:$D$782,СВЦЭМ!$A$39:$A$782,$A133,СВЦЭМ!$B$39:$B$782,G$119)+'СЕТ СН'!$H$14+СВЦЭМ!$D$10+'СЕТ СН'!$H$6-'СЕТ СН'!$H$26</f>
        <v>1133.6003912000001</v>
      </c>
      <c r="H133" s="36">
        <f>SUMIFS(СВЦЭМ!$D$39:$D$782,СВЦЭМ!$A$39:$A$782,$A133,СВЦЭМ!$B$39:$B$782,H$119)+'СЕТ СН'!$H$14+СВЦЭМ!$D$10+'СЕТ СН'!$H$6-'СЕТ СН'!$H$26</f>
        <v>1128.95341345</v>
      </c>
      <c r="I133" s="36">
        <f>SUMIFS(СВЦЭМ!$D$39:$D$782,СВЦЭМ!$A$39:$A$782,$A133,СВЦЭМ!$B$39:$B$782,I$119)+'СЕТ СН'!$H$14+СВЦЭМ!$D$10+'СЕТ СН'!$H$6-'СЕТ СН'!$H$26</f>
        <v>1082.3589620499999</v>
      </c>
      <c r="J133" s="36">
        <f>SUMIFS(СВЦЭМ!$D$39:$D$782,СВЦЭМ!$A$39:$A$782,$A133,СВЦЭМ!$B$39:$B$782,J$119)+'СЕТ СН'!$H$14+СВЦЭМ!$D$10+'СЕТ СН'!$H$6-'СЕТ СН'!$H$26</f>
        <v>1022.8508888199999</v>
      </c>
      <c r="K133" s="36">
        <f>SUMIFS(СВЦЭМ!$D$39:$D$782,СВЦЭМ!$A$39:$A$782,$A133,СВЦЭМ!$B$39:$B$782,K$119)+'СЕТ СН'!$H$14+СВЦЭМ!$D$10+'СЕТ СН'!$H$6-'СЕТ СН'!$H$26</f>
        <v>1013.2085639899999</v>
      </c>
      <c r="L133" s="36">
        <f>SUMIFS(СВЦЭМ!$D$39:$D$782,СВЦЭМ!$A$39:$A$782,$A133,СВЦЭМ!$B$39:$B$782,L$119)+'СЕТ СН'!$H$14+СВЦЭМ!$D$10+'СЕТ СН'!$H$6-'СЕТ СН'!$H$26</f>
        <v>1029.16916623</v>
      </c>
      <c r="M133" s="36">
        <f>SUMIFS(СВЦЭМ!$D$39:$D$782,СВЦЭМ!$A$39:$A$782,$A133,СВЦЭМ!$B$39:$B$782,M$119)+'СЕТ СН'!$H$14+СВЦЭМ!$D$10+'СЕТ СН'!$H$6-'СЕТ СН'!$H$26</f>
        <v>1026.6053410099998</v>
      </c>
      <c r="N133" s="36">
        <f>SUMIFS(СВЦЭМ!$D$39:$D$782,СВЦЭМ!$A$39:$A$782,$A133,СВЦЭМ!$B$39:$B$782,N$119)+'СЕТ СН'!$H$14+СВЦЭМ!$D$10+'СЕТ СН'!$H$6-'СЕТ СН'!$H$26</f>
        <v>1096.9718889199999</v>
      </c>
      <c r="O133" s="36">
        <f>SUMIFS(СВЦЭМ!$D$39:$D$782,СВЦЭМ!$A$39:$A$782,$A133,СВЦЭМ!$B$39:$B$782,O$119)+'СЕТ СН'!$H$14+СВЦЭМ!$D$10+'СЕТ СН'!$H$6-'СЕТ СН'!$H$26</f>
        <v>1117.7222128999999</v>
      </c>
      <c r="P133" s="36">
        <f>SUMIFS(СВЦЭМ!$D$39:$D$782,СВЦЭМ!$A$39:$A$782,$A133,СВЦЭМ!$B$39:$B$782,P$119)+'СЕТ СН'!$H$14+СВЦЭМ!$D$10+'СЕТ СН'!$H$6-'СЕТ СН'!$H$26</f>
        <v>1109.1213473600001</v>
      </c>
      <c r="Q133" s="36">
        <f>SUMIFS(СВЦЭМ!$D$39:$D$782,СВЦЭМ!$A$39:$A$782,$A133,СВЦЭМ!$B$39:$B$782,Q$119)+'СЕТ СН'!$H$14+СВЦЭМ!$D$10+'СЕТ СН'!$H$6-'СЕТ СН'!$H$26</f>
        <v>1103.0751097399998</v>
      </c>
      <c r="R133" s="36">
        <f>SUMIFS(СВЦЭМ!$D$39:$D$782,СВЦЭМ!$A$39:$A$782,$A133,СВЦЭМ!$B$39:$B$782,R$119)+'СЕТ СН'!$H$14+СВЦЭМ!$D$10+'СЕТ СН'!$H$6-'СЕТ СН'!$H$26</f>
        <v>1075.8650545599999</v>
      </c>
      <c r="S133" s="36">
        <f>SUMIFS(СВЦЭМ!$D$39:$D$782,СВЦЭМ!$A$39:$A$782,$A133,СВЦЭМ!$B$39:$B$782,S$119)+'СЕТ СН'!$H$14+СВЦЭМ!$D$10+'СЕТ СН'!$H$6-'СЕТ СН'!$H$26</f>
        <v>1004.12668446</v>
      </c>
      <c r="T133" s="36">
        <f>SUMIFS(СВЦЭМ!$D$39:$D$782,СВЦЭМ!$A$39:$A$782,$A133,СВЦЭМ!$B$39:$B$782,T$119)+'СЕТ СН'!$H$14+СВЦЭМ!$D$10+'СЕТ СН'!$H$6-'СЕТ СН'!$H$26</f>
        <v>1030.1717206799999</v>
      </c>
      <c r="U133" s="36">
        <f>SUMIFS(СВЦЭМ!$D$39:$D$782,СВЦЭМ!$A$39:$A$782,$A133,СВЦЭМ!$B$39:$B$782,U$119)+'СЕТ СН'!$H$14+СВЦЭМ!$D$10+'СЕТ СН'!$H$6-'СЕТ СН'!$H$26</f>
        <v>1037.6837837200001</v>
      </c>
      <c r="V133" s="36">
        <f>SUMIFS(СВЦЭМ!$D$39:$D$782,СВЦЭМ!$A$39:$A$782,$A133,СВЦЭМ!$B$39:$B$782,V$119)+'СЕТ СН'!$H$14+СВЦЭМ!$D$10+'СЕТ СН'!$H$6-'СЕТ СН'!$H$26</f>
        <v>1005.3268223299999</v>
      </c>
      <c r="W133" s="36">
        <f>SUMIFS(СВЦЭМ!$D$39:$D$782,СВЦЭМ!$A$39:$A$782,$A133,СВЦЭМ!$B$39:$B$782,W$119)+'СЕТ СН'!$H$14+СВЦЭМ!$D$10+'СЕТ СН'!$H$6-'СЕТ СН'!$H$26</f>
        <v>967.01706662999993</v>
      </c>
      <c r="X133" s="36">
        <f>SUMIFS(СВЦЭМ!$D$39:$D$782,СВЦЭМ!$A$39:$A$782,$A133,СВЦЭМ!$B$39:$B$782,X$119)+'СЕТ СН'!$H$14+СВЦЭМ!$D$10+'СЕТ СН'!$H$6-'СЕТ СН'!$H$26</f>
        <v>987.5421703799999</v>
      </c>
      <c r="Y133" s="36">
        <f>SUMIFS(СВЦЭМ!$D$39:$D$782,СВЦЭМ!$A$39:$A$782,$A133,СВЦЭМ!$B$39:$B$782,Y$119)+'СЕТ СН'!$H$14+СВЦЭМ!$D$10+'СЕТ СН'!$H$6-'СЕТ СН'!$H$26</f>
        <v>1008.8148012199999</v>
      </c>
    </row>
    <row r="134" spans="1:25" ht="15.75" x14ac:dyDescent="0.2">
      <c r="A134" s="35">
        <f t="shared" si="3"/>
        <v>44362</v>
      </c>
      <c r="B134" s="36">
        <f>SUMIFS(СВЦЭМ!$D$39:$D$782,СВЦЭМ!$A$39:$A$782,$A134,СВЦЭМ!$B$39:$B$782,B$119)+'СЕТ СН'!$H$14+СВЦЭМ!$D$10+'СЕТ СН'!$H$6-'СЕТ СН'!$H$26</f>
        <v>1018.1282834299999</v>
      </c>
      <c r="C134" s="36">
        <f>SUMIFS(СВЦЭМ!$D$39:$D$782,СВЦЭМ!$A$39:$A$782,$A134,СВЦЭМ!$B$39:$B$782,C$119)+'СЕТ СН'!$H$14+СВЦЭМ!$D$10+'СЕТ СН'!$H$6-'СЕТ СН'!$H$26</f>
        <v>1098.8692755</v>
      </c>
      <c r="D134" s="36">
        <f>SUMIFS(СВЦЭМ!$D$39:$D$782,СВЦЭМ!$A$39:$A$782,$A134,СВЦЭМ!$B$39:$B$782,D$119)+'СЕТ СН'!$H$14+СВЦЭМ!$D$10+'СЕТ СН'!$H$6-'СЕТ СН'!$H$26</f>
        <v>1126.5688253999999</v>
      </c>
      <c r="E134" s="36">
        <f>SUMIFS(СВЦЭМ!$D$39:$D$782,СВЦЭМ!$A$39:$A$782,$A134,СВЦЭМ!$B$39:$B$782,E$119)+'СЕТ СН'!$H$14+СВЦЭМ!$D$10+'СЕТ СН'!$H$6-'СЕТ СН'!$H$26</f>
        <v>1136.07969142</v>
      </c>
      <c r="F134" s="36">
        <f>SUMIFS(СВЦЭМ!$D$39:$D$782,СВЦЭМ!$A$39:$A$782,$A134,СВЦЭМ!$B$39:$B$782,F$119)+'СЕТ СН'!$H$14+СВЦЭМ!$D$10+'СЕТ СН'!$H$6-'СЕТ СН'!$H$26</f>
        <v>1120.8140612899999</v>
      </c>
      <c r="G134" s="36">
        <f>SUMIFS(СВЦЭМ!$D$39:$D$782,СВЦЭМ!$A$39:$A$782,$A134,СВЦЭМ!$B$39:$B$782,G$119)+'СЕТ СН'!$H$14+СВЦЭМ!$D$10+'СЕТ СН'!$H$6-'СЕТ СН'!$H$26</f>
        <v>1118.15546223</v>
      </c>
      <c r="H134" s="36">
        <f>SUMIFS(СВЦЭМ!$D$39:$D$782,СВЦЭМ!$A$39:$A$782,$A134,СВЦЭМ!$B$39:$B$782,H$119)+'СЕТ СН'!$H$14+СВЦЭМ!$D$10+'СЕТ СН'!$H$6-'СЕТ СН'!$H$26</f>
        <v>1126.3059544099999</v>
      </c>
      <c r="I134" s="36">
        <f>SUMIFS(СВЦЭМ!$D$39:$D$782,СВЦЭМ!$A$39:$A$782,$A134,СВЦЭМ!$B$39:$B$782,I$119)+'СЕТ СН'!$H$14+СВЦЭМ!$D$10+'СЕТ СН'!$H$6-'СЕТ СН'!$H$26</f>
        <v>1041.7394474099999</v>
      </c>
      <c r="J134" s="36">
        <f>SUMIFS(СВЦЭМ!$D$39:$D$782,СВЦЭМ!$A$39:$A$782,$A134,СВЦЭМ!$B$39:$B$782,J$119)+'СЕТ СН'!$H$14+СВЦЭМ!$D$10+'СЕТ СН'!$H$6-'СЕТ СН'!$H$26</f>
        <v>1008.1769015699999</v>
      </c>
      <c r="K134" s="36">
        <f>SUMIFS(СВЦЭМ!$D$39:$D$782,СВЦЭМ!$A$39:$A$782,$A134,СВЦЭМ!$B$39:$B$782,K$119)+'СЕТ СН'!$H$14+СВЦЭМ!$D$10+'СЕТ СН'!$H$6-'СЕТ СН'!$H$26</f>
        <v>991.54288276999989</v>
      </c>
      <c r="L134" s="36">
        <f>SUMIFS(СВЦЭМ!$D$39:$D$782,СВЦЭМ!$A$39:$A$782,$A134,СВЦЭМ!$B$39:$B$782,L$119)+'СЕТ СН'!$H$14+СВЦЭМ!$D$10+'СЕТ СН'!$H$6-'СЕТ СН'!$H$26</f>
        <v>981.63647108999999</v>
      </c>
      <c r="M134" s="36">
        <f>SUMIFS(СВЦЭМ!$D$39:$D$782,СВЦЭМ!$A$39:$A$782,$A134,СВЦЭМ!$B$39:$B$782,M$119)+'СЕТ СН'!$H$14+СВЦЭМ!$D$10+'СЕТ СН'!$H$6-'СЕТ СН'!$H$26</f>
        <v>1039.0661828299999</v>
      </c>
      <c r="N134" s="36">
        <f>SUMIFS(СВЦЭМ!$D$39:$D$782,СВЦЭМ!$A$39:$A$782,$A134,СВЦЭМ!$B$39:$B$782,N$119)+'СЕТ СН'!$H$14+СВЦЭМ!$D$10+'СЕТ СН'!$H$6-'СЕТ СН'!$H$26</f>
        <v>1082.8581753399999</v>
      </c>
      <c r="O134" s="36">
        <f>SUMIFS(СВЦЭМ!$D$39:$D$782,СВЦЭМ!$A$39:$A$782,$A134,СВЦЭМ!$B$39:$B$782,O$119)+'СЕТ СН'!$H$14+СВЦЭМ!$D$10+'СЕТ СН'!$H$6-'СЕТ СН'!$H$26</f>
        <v>1127.0999168399999</v>
      </c>
      <c r="P134" s="36">
        <f>SUMIFS(СВЦЭМ!$D$39:$D$782,СВЦЭМ!$A$39:$A$782,$A134,СВЦЭМ!$B$39:$B$782,P$119)+'СЕТ СН'!$H$14+СВЦЭМ!$D$10+'СЕТ СН'!$H$6-'СЕТ СН'!$H$26</f>
        <v>1128.7776734700001</v>
      </c>
      <c r="Q134" s="36">
        <f>SUMIFS(СВЦЭМ!$D$39:$D$782,СВЦЭМ!$A$39:$A$782,$A134,СВЦЭМ!$B$39:$B$782,Q$119)+'СЕТ СН'!$H$14+СВЦЭМ!$D$10+'СЕТ СН'!$H$6-'СЕТ СН'!$H$26</f>
        <v>1136.95361645</v>
      </c>
      <c r="R134" s="36">
        <f>SUMIFS(СВЦЭМ!$D$39:$D$782,СВЦЭМ!$A$39:$A$782,$A134,СВЦЭМ!$B$39:$B$782,R$119)+'СЕТ СН'!$H$14+СВЦЭМ!$D$10+'СЕТ СН'!$H$6-'СЕТ СН'!$H$26</f>
        <v>1104.0282964999999</v>
      </c>
      <c r="S134" s="36">
        <f>SUMIFS(СВЦЭМ!$D$39:$D$782,СВЦЭМ!$A$39:$A$782,$A134,СВЦЭМ!$B$39:$B$782,S$119)+'СЕТ СН'!$H$14+СВЦЭМ!$D$10+'СЕТ СН'!$H$6-'СЕТ СН'!$H$26</f>
        <v>1045.4647606499998</v>
      </c>
      <c r="T134" s="36">
        <f>SUMIFS(СВЦЭМ!$D$39:$D$782,СВЦЭМ!$A$39:$A$782,$A134,СВЦЭМ!$B$39:$B$782,T$119)+'СЕТ СН'!$H$14+СВЦЭМ!$D$10+'СЕТ СН'!$H$6-'СЕТ СН'!$H$26</f>
        <v>994.03217696999991</v>
      </c>
      <c r="U134" s="36">
        <f>SUMIFS(СВЦЭМ!$D$39:$D$782,СВЦЭМ!$A$39:$A$782,$A134,СВЦЭМ!$B$39:$B$782,U$119)+'СЕТ СН'!$H$14+СВЦЭМ!$D$10+'СЕТ СН'!$H$6-'СЕТ СН'!$H$26</f>
        <v>988.42358634999994</v>
      </c>
      <c r="V134" s="36">
        <f>SUMIFS(СВЦЭМ!$D$39:$D$782,СВЦЭМ!$A$39:$A$782,$A134,СВЦЭМ!$B$39:$B$782,V$119)+'СЕТ СН'!$H$14+СВЦЭМ!$D$10+'СЕТ СН'!$H$6-'СЕТ СН'!$H$26</f>
        <v>950.99062439999989</v>
      </c>
      <c r="W134" s="36">
        <f>SUMIFS(СВЦЭМ!$D$39:$D$782,СВЦЭМ!$A$39:$A$782,$A134,СВЦЭМ!$B$39:$B$782,W$119)+'СЕТ СН'!$H$14+СВЦЭМ!$D$10+'СЕТ СН'!$H$6-'СЕТ СН'!$H$26</f>
        <v>940.71001941999998</v>
      </c>
      <c r="X134" s="36">
        <f>SUMIFS(СВЦЭМ!$D$39:$D$782,СВЦЭМ!$A$39:$A$782,$A134,СВЦЭМ!$B$39:$B$782,X$119)+'СЕТ СН'!$H$14+СВЦЭМ!$D$10+'СЕТ СН'!$H$6-'СЕТ СН'!$H$26</f>
        <v>959.08906951999995</v>
      </c>
      <c r="Y134" s="36">
        <f>SUMIFS(СВЦЭМ!$D$39:$D$782,СВЦЭМ!$A$39:$A$782,$A134,СВЦЭМ!$B$39:$B$782,Y$119)+'СЕТ СН'!$H$14+СВЦЭМ!$D$10+'СЕТ СН'!$H$6-'СЕТ СН'!$H$26</f>
        <v>974.62959525999986</v>
      </c>
    </row>
    <row r="135" spans="1:25" ht="15.75" x14ac:dyDescent="0.2">
      <c r="A135" s="35">
        <f t="shared" si="3"/>
        <v>44363</v>
      </c>
      <c r="B135" s="36">
        <f>SUMIFS(СВЦЭМ!$D$39:$D$782,СВЦЭМ!$A$39:$A$782,$A135,СВЦЭМ!$B$39:$B$782,B$119)+'СЕТ СН'!$H$14+СВЦЭМ!$D$10+'СЕТ СН'!$H$6-'СЕТ СН'!$H$26</f>
        <v>999.86575039999991</v>
      </c>
      <c r="C135" s="36">
        <f>SUMIFS(СВЦЭМ!$D$39:$D$782,СВЦЭМ!$A$39:$A$782,$A135,СВЦЭМ!$B$39:$B$782,C$119)+'СЕТ СН'!$H$14+СВЦЭМ!$D$10+'СЕТ СН'!$H$6-'СЕТ СН'!$H$26</f>
        <v>1088.46992028</v>
      </c>
      <c r="D135" s="36">
        <f>SUMIFS(СВЦЭМ!$D$39:$D$782,СВЦЭМ!$A$39:$A$782,$A135,СВЦЭМ!$B$39:$B$782,D$119)+'СЕТ СН'!$H$14+СВЦЭМ!$D$10+'СЕТ СН'!$H$6-'СЕТ СН'!$H$26</f>
        <v>1116.07925385</v>
      </c>
      <c r="E135" s="36">
        <f>SUMIFS(СВЦЭМ!$D$39:$D$782,СВЦЭМ!$A$39:$A$782,$A135,СВЦЭМ!$B$39:$B$782,E$119)+'СЕТ СН'!$H$14+СВЦЭМ!$D$10+'СЕТ СН'!$H$6-'СЕТ СН'!$H$26</f>
        <v>1110.44129148</v>
      </c>
      <c r="F135" s="36">
        <f>SUMIFS(СВЦЭМ!$D$39:$D$782,СВЦЭМ!$A$39:$A$782,$A135,СВЦЭМ!$B$39:$B$782,F$119)+'СЕТ СН'!$H$14+СВЦЭМ!$D$10+'СЕТ СН'!$H$6-'СЕТ СН'!$H$26</f>
        <v>1104.1406208499998</v>
      </c>
      <c r="G135" s="36">
        <f>SUMIFS(СВЦЭМ!$D$39:$D$782,СВЦЭМ!$A$39:$A$782,$A135,СВЦЭМ!$B$39:$B$782,G$119)+'СЕТ СН'!$H$14+СВЦЭМ!$D$10+'СЕТ СН'!$H$6-'СЕТ СН'!$H$26</f>
        <v>1116.7420034900001</v>
      </c>
      <c r="H135" s="36">
        <f>SUMIFS(СВЦЭМ!$D$39:$D$782,СВЦЭМ!$A$39:$A$782,$A135,СВЦЭМ!$B$39:$B$782,H$119)+'СЕТ СН'!$H$14+СВЦЭМ!$D$10+'СЕТ СН'!$H$6-'СЕТ СН'!$H$26</f>
        <v>1108.0350870299999</v>
      </c>
      <c r="I135" s="36">
        <f>SUMIFS(СВЦЭМ!$D$39:$D$782,СВЦЭМ!$A$39:$A$782,$A135,СВЦЭМ!$B$39:$B$782,I$119)+'СЕТ СН'!$H$14+СВЦЭМ!$D$10+'СЕТ СН'!$H$6-'СЕТ СН'!$H$26</f>
        <v>1050.88532203</v>
      </c>
      <c r="J135" s="36">
        <f>SUMIFS(СВЦЭМ!$D$39:$D$782,СВЦЭМ!$A$39:$A$782,$A135,СВЦЭМ!$B$39:$B$782,J$119)+'СЕТ СН'!$H$14+СВЦЭМ!$D$10+'СЕТ СН'!$H$6-'СЕТ СН'!$H$26</f>
        <v>1002.86441622</v>
      </c>
      <c r="K135" s="36">
        <f>SUMIFS(СВЦЭМ!$D$39:$D$782,СВЦЭМ!$A$39:$A$782,$A135,СВЦЭМ!$B$39:$B$782,K$119)+'СЕТ СН'!$H$14+СВЦЭМ!$D$10+'СЕТ СН'!$H$6-'СЕТ СН'!$H$26</f>
        <v>975.91757106999989</v>
      </c>
      <c r="L135" s="36">
        <f>SUMIFS(СВЦЭМ!$D$39:$D$782,СВЦЭМ!$A$39:$A$782,$A135,СВЦЭМ!$B$39:$B$782,L$119)+'СЕТ СН'!$H$14+СВЦЭМ!$D$10+'СЕТ СН'!$H$6-'СЕТ СН'!$H$26</f>
        <v>996.32657970999992</v>
      </c>
      <c r="M135" s="36">
        <f>SUMIFS(СВЦЭМ!$D$39:$D$782,СВЦЭМ!$A$39:$A$782,$A135,СВЦЭМ!$B$39:$B$782,M$119)+'СЕТ СН'!$H$14+СВЦЭМ!$D$10+'СЕТ СН'!$H$6-'СЕТ СН'!$H$26</f>
        <v>1032.7204942200001</v>
      </c>
      <c r="N135" s="36">
        <f>SUMIFS(СВЦЭМ!$D$39:$D$782,СВЦЭМ!$A$39:$A$782,$A135,СВЦЭМ!$B$39:$B$782,N$119)+'СЕТ СН'!$H$14+СВЦЭМ!$D$10+'СЕТ СН'!$H$6-'СЕТ СН'!$H$26</f>
        <v>1094.67529739</v>
      </c>
      <c r="O135" s="36">
        <f>SUMIFS(СВЦЭМ!$D$39:$D$782,СВЦЭМ!$A$39:$A$782,$A135,СВЦЭМ!$B$39:$B$782,O$119)+'СЕТ СН'!$H$14+СВЦЭМ!$D$10+'СЕТ СН'!$H$6-'СЕТ СН'!$H$26</f>
        <v>1118.2912169000001</v>
      </c>
      <c r="P135" s="36">
        <f>SUMIFS(СВЦЭМ!$D$39:$D$782,СВЦЭМ!$A$39:$A$782,$A135,СВЦЭМ!$B$39:$B$782,P$119)+'СЕТ СН'!$H$14+СВЦЭМ!$D$10+'СЕТ СН'!$H$6-'СЕТ СН'!$H$26</f>
        <v>1121.1008401199999</v>
      </c>
      <c r="Q135" s="36">
        <f>SUMIFS(СВЦЭМ!$D$39:$D$782,СВЦЭМ!$A$39:$A$782,$A135,СВЦЭМ!$B$39:$B$782,Q$119)+'СЕТ СН'!$H$14+СВЦЭМ!$D$10+'СЕТ СН'!$H$6-'СЕТ СН'!$H$26</f>
        <v>1122.2906458799998</v>
      </c>
      <c r="R135" s="36">
        <f>SUMIFS(СВЦЭМ!$D$39:$D$782,СВЦЭМ!$A$39:$A$782,$A135,СВЦЭМ!$B$39:$B$782,R$119)+'СЕТ СН'!$H$14+СВЦЭМ!$D$10+'СЕТ СН'!$H$6-'СЕТ СН'!$H$26</f>
        <v>1102.4270881299999</v>
      </c>
      <c r="S135" s="36">
        <f>SUMIFS(СВЦЭМ!$D$39:$D$782,СВЦЭМ!$A$39:$A$782,$A135,СВЦЭМ!$B$39:$B$782,S$119)+'СЕТ СН'!$H$14+СВЦЭМ!$D$10+'СЕТ СН'!$H$6-'СЕТ СН'!$H$26</f>
        <v>1044.3431611399999</v>
      </c>
      <c r="T135" s="36">
        <f>SUMIFS(СВЦЭМ!$D$39:$D$782,СВЦЭМ!$A$39:$A$782,$A135,СВЦЭМ!$B$39:$B$782,T$119)+'СЕТ СН'!$H$14+СВЦЭМ!$D$10+'СЕТ СН'!$H$6-'СЕТ СН'!$H$26</f>
        <v>992.01446036999994</v>
      </c>
      <c r="U135" s="36">
        <f>SUMIFS(СВЦЭМ!$D$39:$D$782,СВЦЭМ!$A$39:$A$782,$A135,СВЦЭМ!$B$39:$B$782,U$119)+'СЕТ СН'!$H$14+СВЦЭМ!$D$10+'СЕТ СН'!$H$6-'СЕТ СН'!$H$26</f>
        <v>971.80910548999987</v>
      </c>
      <c r="V135" s="36">
        <f>SUMIFS(СВЦЭМ!$D$39:$D$782,СВЦЭМ!$A$39:$A$782,$A135,СВЦЭМ!$B$39:$B$782,V$119)+'СЕТ СН'!$H$14+СВЦЭМ!$D$10+'СЕТ СН'!$H$6-'СЕТ СН'!$H$26</f>
        <v>950.15105388999996</v>
      </c>
      <c r="W135" s="36">
        <f>SUMIFS(СВЦЭМ!$D$39:$D$782,СВЦЭМ!$A$39:$A$782,$A135,СВЦЭМ!$B$39:$B$782,W$119)+'СЕТ СН'!$H$14+СВЦЭМ!$D$10+'СЕТ СН'!$H$6-'СЕТ СН'!$H$26</f>
        <v>932.18961328</v>
      </c>
      <c r="X135" s="36">
        <f>SUMIFS(СВЦЭМ!$D$39:$D$782,СВЦЭМ!$A$39:$A$782,$A135,СВЦЭМ!$B$39:$B$782,X$119)+'СЕТ СН'!$H$14+СВЦЭМ!$D$10+'СЕТ СН'!$H$6-'СЕТ СН'!$H$26</f>
        <v>940.97192017999987</v>
      </c>
      <c r="Y135" s="36">
        <f>SUMIFS(СВЦЭМ!$D$39:$D$782,СВЦЭМ!$A$39:$A$782,$A135,СВЦЭМ!$B$39:$B$782,Y$119)+'СЕТ СН'!$H$14+СВЦЭМ!$D$10+'СЕТ СН'!$H$6-'СЕТ СН'!$H$26</f>
        <v>962.63241268000002</v>
      </c>
    </row>
    <row r="136" spans="1:25" ht="15.75" x14ac:dyDescent="0.2">
      <c r="A136" s="35">
        <f t="shared" si="3"/>
        <v>44364</v>
      </c>
      <c r="B136" s="36">
        <f>SUMIFS(СВЦЭМ!$D$39:$D$782,СВЦЭМ!$A$39:$A$782,$A136,СВЦЭМ!$B$39:$B$782,B$119)+'СЕТ СН'!$H$14+СВЦЭМ!$D$10+'СЕТ СН'!$H$6-'СЕТ СН'!$H$26</f>
        <v>1033.0550036999998</v>
      </c>
      <c r="C136" s="36">
        <f>SUMIFS(СВЦЭМ!$D$39:$D$782,СВЦЭМ!$A$39:$A$782,$A136,СВЦЭМ!$B$39:$B$782,C$119)+'СЕТ СН'!$H$14+СВЦЭМ!$D$10+'СЕТ СН'!$H$6-'СЕТ СН'!$H$26</f>
        <v>1125.3955817000001</v>
      </c>
      <c r="D136" s="36">
        <f>SUMIFS(СВЦЭМ!$D$39:$D$782,СВЦЭМ!$A$39:$A$782,$A136,СВЦЭМ!$B$39:$B$782,D$119)+'СЕТ СН'!$H$14+СВЦЭМ!$D$10+'СЕТ СН'!$H$6-'СЕТ СН'!$H$26</f>
        <v>1139.8167460699999</v>
      </c>
      <c r="E136" s="36">
        <f>SUMIFS(СВЦЭМ!$D$39:$D$782,СВЦЭМ!$A$39:$A$782,$A136,СВЦЭМ!$B$39:$B$782,E$119)+'СЕТ СН'!$H$14+СВЦЭМ!$D$10+'СЕТ СН'!$H$6-'СЕТ СН'!$H$26</f>
        <v>1134.3500156299999</v>
      </c>
      <c r="F136" s="36">
        <f>SUMIFS(СВЦЭМ!$D$39:$D$782,СВЦЭМ!$A$39:$A$782,$A136,СВЦЭМ!$B$39:$B$782,F$119)+'СЕТ СН'!$H$14+СВЦЭМ!$D$10+'СЕТ СН'!$H$6-'СЕТ СН'!$H$26</f>
        <v>1126.2871194499999</v>
      </c>
      <c r="G136" s="36">
        <f>SUMIFS(СВЦЭМ!$D$39:$D$782,СВЦЭМ!$A$39:$A$782,$A136,СВЦЭМ!$B$39:$B$782,G$119)+'СЕТ СН'!$H$14+СВЦЭМ!$D$10+'СЕТ СН'!$H$6-'СЕТ СН'!$H$26</f>
        <v>1137.2931457699999</v>
      </c>
      <c r="H136" s="36">
        <f>SUMIFS(СВЦЭМ!$D$39:$D$782,СВЦЭМ!$A$39:$A$782,$A136,СВЦЭМ!$B$39:$B$782,H$119)+'СЕТ СН'!$H$14+СВЦЭМ!$D$10+'СЕТ СН'!$H$6-'СЕТ СН'!$H$26</f>
        <v>1165.47250921</v>
      </c>
      <c r="I136" s="36">
        <f>SUMIFS(СВЦЭМ!$D$39:$D$782,СВЦЭМ!$A$39:$A$782,$A136,СВЦЭМ!$B$39:$B$782,I$119)+'СЕТ СН'!$H$14+СВЦЭМ!$D$10+'СЕТ СН'!$H$6-'СЕТ СН'!$H$26</f>
        <v>1077.85247609</v>
      </c>
      <c r="J136" s="36">
        <f>SUMIFS(СВЦЭМ!$D$39:$D$782,СВЦЭМ!$A$39:$A$782,$A136,СВЦЭМ!$B$39:$B$782,J$119)+'СЕТ СН'!$H$14+СВЦЭМ!$D$10+'СЕТ СН'!$H$6-'СЕТ СН'!$H$26</f>
        <v>1050.9050715200001</v>
      </c>
      <c r="K136" s="36">
        <f>SUMIFS(СВЦЭМ!$D$39:$D$782,СВЦЭМ!$A$39:$A$782,$A136,СВЦЭМ!$B$39:$B$782,K$119)+'СЕТ СН'!$H$14+СВЦЭМ!$D$10+'СЕТ СН'!$H$6-'СЕТ СН'!$H$26</f>
        <v>1036.52744867</v>
      </c>
      <c r="L136" s="36">
        <f>SUMIFS(СВЦЭМ!$D$39:$D$782,СВЦЭМ!$A$39:$A$782,$A136,СВЦЭМ!$B$39:$B$782,L$119)+'СЕТ СН'!$H$14+СВЦЭМ!$D$10+'СЕТ СН'!$H$6-'СЕТ СН'!$H$26</f>
        <v>1030.5098163299999</v>
      </c>
      <c r="M136" s="36">
        <f>SUMIFS(СВЦЭМ!$D$39:$D$782,СВЦЭМ!$A$39:$A$782,$A136,СВЦЭМ!$B$39:$B$782,M$119)+'СЕТ СН'!$H$14+СВЦЭМ!$D$10+'СЕТ СН'!$H$6-'СЕТ СН'!$H$26</f>
        <v>1074.9373293499998</v>
      </c>
      <c r="N136" s="36">
        <f>SUMIFS(СВЦЭМ!$D$39:$D$782,СВЦЭМ!$A$39:$A$782,$A136,СВЦЭМ!$B$39:$B$782,N$119)+'СЕТ СН'!$H$14+СВЦЭМ!$D$10+'СЕТ СН'!$H$6-'СЕТ СН'!$H$26</f>
        <v>1128.2454938400001</v>
      </c>
      <c r="O136" s="36">
        <f>SUMIFS(СВЦЭМ!$D$39:$D$782,СВЦЭМ!$A$39:$A$782,$A136,СВЦЭМ!$B$39:$B$782,O$119)+'СЕТ СН'!$H$14+СВЦЭМ!$D$10+'СЕТ СН'!$H$6-'СЕТ СН'!$H$26</f>
        <v>1130.1235753999999</v>
      </c>
      <c r="P136" s="36">
        <f>SUMIFS(СВЦЭМ!$D$39:$D$782,СВЦЭМ!$A$39:$A$782,$A136,СВЦЭМ!$B$39:$B$782,P$119)+'СЕТ СН'!$H$14+СВЦЭМ!$D$10+'СЕТ СН'!$H$6-'СЕТ СН'!$H$26</f>
        <v>1157.72285685</v>
      </c>
      <c r="Q136" s="36">
        <f>SUMIFS(СВЦЭМ!$D$39:$D$782,СВЦЭМ!$A$39:$A$782,$A136,СВЦЭМ!$B$39:$B$782,Q$119)+'СЕТ СН'!$H$14+СВЦЭМ!$D$10+'СЕТ СН'!$H$6-'СЕТ СН'!$H$26</f>
        <v>1151.25803316</v>
      </c>
      <c r="R136" s="36">
        <f>SUMIFS(СВЦЭМ!$D$39:$D$782,СВЦЭМ!$A$39:$A$782,$A136,СВЦЭМ!$B$39:$B$782,R$119)+'СЕТ СН'!$H$14+СВЦЭМ!$D$10+'СЕТ СН'!$H$6-'СЕТ СН'!$H$26</f>
        <v>1142.0429229900001</v>
      </c>
      <c r="S136" s="36">
        <f>SUMIFS(СВЦЭМ!$D$39:$D$782,СВЦЭМ!$A$39:$A$782,$A136,СВЦЭМ!$B$39:$B$782,S$119)+'СЕТ СН'!$H$14+СВЦЭМ!$D$10+'СЕТ СН'!$H$6-'СЕТ СН'!$H$26</f>
        <v>1091.06928481</v>
      </c>
      <c r="T136" s="36">
        <f>SUMIFS(СВЦЭМ!$D$39:$D$782,СВЦЭМ!$A$39:$A$782,$A136,СВЦЭМ!$B$39:$B$782,T$119)+'СЕТ СН'!$H$14+СВЦЭМ!$D$10+'СЕТ СН'!$H$6-'СЕТ СН'!$H$26</f>
        <v>1036.6704732200001</v>
      </c>
      <c r="U136" s="36">
        <f>SUMIFS(СВЦЭМ!$D$39:$D$782,СВЦЭМ!$A$39:$A$782,$A136,СВЦЭМ!$B$39:$B$782,U$119)+'СЕТ СН'!$H$14+СВЦЭМ!$D$10+'СЕТ СН'!$H$6-'СЕТ СН'!$H$26</f>
        <v>1032.3341041599999</v>
      </c>
      <c r="V136" s="36">
        <f>SUMIFS(СВЦЭМ!$D$39:$D$782,СВЦЭМ!$A$39:$A$782,$A136,СВЦЭМ!$B$39:$B$782,V$119)+'СЕТ СН'!$H$14+СВЦЭМ!$D$10+'СЕТ СН'!$H$6-'СЕТ СН'!$H$26</f>
        <v>997.01582455999994</v>
      </c>
      <c r="W136" s="36">
        <f>SUMIFS(СВЦЭМ!$D$39:$D$782,СВЦЭМ!$A$39:$A$782,$A136,СВЦЭМ!$B$39:$B$782,W$119)+'СЕТ СН'!$H$14+СВЦЭМ!$D$10+'СЕТ СН'!$H$6-'СЕТ СН'!$H$26</f>
        <v>962.00585826999986</v>
      </c>
      <c r="X136" s="36">
        <f>SUMIFS(СВЦЭМ!$D$39:$D$782,СВЦЭМ!$A$39:$A$782,$A136,СВЦЭМ!$B$39:$B$782,X$119)+'СЕТ СН'!$H$14+СВЦЭМ!$D$10+'СЕТ СН'!$H$6-'СЕТ СН'!$H$26</f>
        <v>991.89960468999993</v>
      </c>
      <c r="Y136" s="36">
        <f>SUMIFS(СВЦЭМ!$D$39:$D$782,СВЦЭМ!$A$39:$A$782,$A136,СВЦЭМ!$B$39:$B$782,Y$119)+'СЕТ СН'!$H$14+СВЦЭМ!$D$10+'СЕТ СН'!$H$6-'СЕТ СН'!$H$26</f>
        <v>997.16801427999997</v>
      </c>
    </row>
    <row r="137" spans="1:25" ht="15.75" x14ac:dyDescent="0.2">
      <c r="A137" s="35">
        <f t="shared" si="3"/>
        <v>44365</v>
      </c>
      <c r="B137" s="36">
        <f>SUMIFS(СВЦЭМ!$D$39:$D$782,СВЦЭМ!$A$39:$A$782,$A137,СВЦЭМ!$B$39:$B$782,B$119)+'СЕТ СН'!$H$14+СВЦЭМ!$D$10+'СЕТ СН'!$H$6-'СЕТ СН'!$H$26</f>
        <v>1040.94463907</v>
      </c>
      <c r="C137" s="36">
        <f>SUMIFS(СВЦЭМ!$D$39:$D$782,СВЦЭМ!$A$39:$A$782,$A137,СВЦЭМ!$B$39:$B$782,C$119)+'СЕТ СН'!$H$14+СВЦЭМ!$D$10+'СЕТ СН'!$H$6-'СЕТ СН'!$H$26</f>
        <v>1114.5526381599998</v>
      </c>
      <c r="D137" s="36">
        <f>SUMIFS(СВЦЭМ!$D$39:$D$782,СВЦЭМ!$A$39:$A$782,$A137,СВЦЭМ!$B$39:$B$782,D$119)+'СЕТ СН'!$H$14+СВЦЭМ!$D$10+'СЕТ СН'!$H$6-'СЕТ СН'!$H$26</f>
        <v>1130.7544607899999</v>
      </c>
      <c r="E137" s="36">
        <f>SUMIFS(СВЦЭМ!$D$39:$D$782,СВЦЭМ!$A$39:$A$782,$A137,СВЦЭМ!$B$39:$B$782,E$119)+'СЕТ СН'!$H$14+СВЦЭМ!$D$10+'СЕТ СН'!$H$6-'СЕТ СН'!$H$26</f>
        <v>1119.8355249299998</v>
      </c>
      <c r="F137" s="36">
        <f>SUMIFS(СВЦЭМ!$D$39:$D$782,СВЦЭМ!$A$39:$A$782,$A137,СВЦЭМ!$B$39:$B$782,F$119)+'СЕТ СН'!$H$14+СВЦЭМ!$D$10+'СЕТ СН'!$H$6-'СЕТ СН'!$H$26</f>
        <v>1117.86125496</v>
      </c>
      <c r="G137" s="36">
        <f>SUMIFS(СВЦЭМ!$D$39:$D$782,СВЦЭМ!$A$39:$A$782,$A137,СВЦЭМ!$B$39:$B$782,G$119)+'СЕТ СН'!$H$14+СВЦЭМ!$D$10+'СЕТ СН'!$H$6-'СЕТ СН'!$H$26</f>
        <v>1130.12656053</v>
      </c>
      <c r="H137" s="36">
        <f>SUMIFS(СВЦЭМ!$D$39:$D$782,СВЦЭМ!$A$39:$A$782,$A137,СВЦЭМ!$B$39:$B$782,H$119)+'СЕТ СН'!$H$14+СВЦЭМ!$D$10+'СЕТ СН'!$H$6-'СЕТ СН'!$H$26</f>
        <v>1166.9242353</v>
      </c>
      <c r="I137" s="36">
        <f>SUMIFS(СВЦЭМ!$D$39:$D$782,СВЦЭМ!$A$39:$A$782,$A137,СВЦЭМ!$B$39:$B$782,I$119)+'СЕТ СН'!$H$14+СВЦЭМ!$D$10+'СЕТ СН'!$H$6-'СЕТ СН'!$H$26</f>
        <v>1084.6821778499998</v>
      </c>
      <c r="J137" s="36">
        <f>SUMIFS(СВЦЭМ!$D$39:$D$782,СВЦЭМ!$A$39:$A$782,$A137,СВЦЭМ!$B$39:$B$782,J$119)+'СЕТ СН'!$H$14+СВЦЭМ!$D$10+'СЕТ СН'!$H$6-'СЕТ СН'!$H$26</f>
        <v>1011.44934428</v>
      </c>
      <c r="K137" s="36">
        <f>SUMIFS(СВЦЭМ!$D$39:$D$782,СВЦЭМ!$A$39:$A$782,$A137,СВЦЭМ!$B$39:$B$782,K$119)+'СЕТ СН'!$H$14+СВЦЭМ!$D$10+'СЕТ СН'!$H$6-'СЕТ СН'!$H$26</f>
        <v>1018.6302170499999</v>
      </c>
      <c r="L137" s="36">
        <f>SUMIFS(СВЦЭМ!$D$39:$D$782,СВЦЭМ!$A$39:$A$782,$A137,СВЦЭМ!$B$39:$B$782,L$119)+'СЕТ СН'!$H$14+СВЦЭМ!$D$10+'СЕТ СН'!$H$6-'СЕТ СН'!$H$26</f>
        <v>1004.6285427299999</v>
      </c>
      <c r="M137" s="36">
        <f>SUMIFS(СВЦЭМ!$D$39:$D$782,СВЦЭМ!$A$39:$A$782,$A137,СВЦЭМ!$B$39:$B$782,M$119)+'СЕТ СН'!$H$14+СВЦЭМ!$D$10+'СЕТ СН'!$H$6-'СЕТ СН'!$H$26</f>
        <v>1035.9860507999999</v>
      </c>
      <c r="N137" s="36">
        <f>SUMIFS(СВЦЭМ!$D$39:$D$782,СВЦЭМ!$A$39:$A$782,$A137,СВЦЭМ!$B$39:$B$782,N$119)+'СЕТ СН'!$H$14+СВЦЭМ!$D$10+'СЕТ СН'!$H$6-'СЕТ СН'!$H$26</f>
        <v>1085.1829336599999</v>
      </c>
      <c r="O137" s="36">
        <f>SUMIFS(СВЦЭМ!$D$39:$D$782,СВЦЭМ!$A$39:$A$782,$A137,СВЦЭМ!$B$39:$B$782,O$119)+'СЕТ СН'!$H$14+СВЦЭМ!$D$10+'СЕТ СН'!$H$6-'СЕТ СН'!$H$26</f>
        <v>1146.2514647200001</v>
      </c>
      <c r="P137" s="36">
        <f>SUMIFS(СВЦЭМ!$D$39:$D$782,СВЦЭМ!$A$39:$A$782,$A137,СВЦЭМ!$B$39:$B$782,P$119)+'СЕТ СН'!$H$14+СВЦЭМ!$D$10+'СЕТ СН'!$H$6-'СЕТ СН'!$H$26</f>
        <v>1164.96619792</v>
      </c>
      <c r="Q137" s="36">
        <f>SUMIFS(СВЦЭМ!$D$39:$D$782,СВЦЭМ!$A$39:$A$782,$A137,СВЦЭМ!$B$39:$B$782,Q$119)+'СЕТ СН'!$H$14+СВЦЭМ!$D$10+'СЕТ СН'!$H$6-'СЕТ СН'!$H$26</f>
        <v>1161.2249964099999</v>
      </c>
      <c r="R137" s="36">
        <f>SUMIFS(СВЦЭМ!$D$39:$D$782,СВЦЭМ!$A$39:$A$782,$A137,СВЦЭМ!$B$39:$B$782,R$119)+'СЕТ СН'!$H$14+СВЦЭМ!$D$10+'СЕТ СН'!$H$6-'СЕТ СН'!$H$26</f>
        <v>1109.5105869099998</v>
      </c>
      <c r="S137" s="36">
        <f>SUMIFS(СВЦЭМ!$D$39:$D$782,СВЦЭМ!$A$39:$A$782,$A137,СВЦЭМ!$B$39:$B$782,S$119)+'СЕТ СН'!$H$14+СВЦЭМ!$D$10+'СЕТ СН'!$H$6-'СЕТ СН'!$H$26</f>
        <v>1046.7690477900001</v>
      </c>
      <c r="T137" s="36">
        <f>SUMIFS(СВЦЭМ!$D$39:$D$782,СВЦЭМ!$A$39:$A$782,$A137,СВЦЭМ!$B$39:$B$782,T$119)+'СЕТ СН'!$H$14+СВЦЭМ!$D$10+'СЕТ СН'!$H$6-'СЕТ СН'!$H$26</f>
        <v>1008.99102147</v>
      </c>
      <c r="U137" s="36">
        <f>SUMIFS(СВЦЭМ!$D$39:$D$782,СВЦЭМ!$A$39:$A$782,$A137,СВЦЭМ!$B$39:$B$782,U$119)+'СЕТ СН'!$H$14+СВЦЭМ!$D$10+'СЕТ СН'!$H$6-'СЕТ СН'!$H$26</f>
        <v>1008.8679592699999</v>
      </c>
      <c r="V137" s="36">
        <f>SUMIFS(СВЦЭМ!$D$39:$D$782,СВЦЭМ!$A$39:$A$782,$A137,СВЦЭМ!$B$39:$B$782,V$119)+'СЕТ СН'!$H$14+СВЦЭМ!$D$10+'СЕТ СН'!$H$6-'СЕТ СН'!$H$26</f>
        <v>1008.37929459</v>
      </c>
      <c r="W137" s="36">
        <f>SUMIFS(СВЦЭМ!$D$39:$D$782,СВЦЭМ!$A$39:$A$782,$A137,СВЦЭМ!$B$39:$B$782,W$119)+'СЕТ СН'!$H$14+СВЦЭМ!$D$10+'СЕТ СН'!$H$6-'СЕТ СН'!$H$26</f>
        <v>1015.5458592699999</v>
      </c>
      <c r="X137" s="36">
        <f>SUMIFS(СВЦЭМ!$D$39:$D$782,СВЦЭМ!$A$39:$A$782,$A137,СВЦЭМ!$B$39:$B$782,X$119)+'СЕТ СН'!$H$14+СВЦЭМ!$D$10+'СЕТ СН'!$H$6-'СЕТ СН'!$H$26</f>
        <v>1008.5899180099999</v>
      </c>
      <c r="Y137" s="36">
        <f>SUMIFS(СВЦЭМ!$D$39:$D$782,СВЦЭМ!$A$39:$A$782,$A137,СВЦЭМ!$B$39:$B$782,Y$119)+'СЕТ СН'!$H$14+СВЦЭМ!$D$10+'СЕТ СН'!$H$6-'СЕТ СН'!$H$26</f>
        <v>1016.4611876299999</v>
      </c>
    </row>
    <row r="138" spans="1:25" ht="15.75" x14ac:dyDescent="0.2">
      <c r="A138" s="35">
        <f t="shared" si="3"/>
        <v>44366</v>
      </c>
      <c r="B138" s="36">
        <f>SUMIFS(СВЦЭМ!$D$39:$D$782,СВЦЭМ!$A$39:$A$782,$A138,СВЦЭМ!$B$39:$B$782,B$119)+'СЕТ СН'!$H$14+СВЦЭМ!$D$10+'СЕТ СН'!$H$6-'СЕТ СН'!$H$26</f>
        <v>908.78759568999999</v>
      </c>
      <c r="C138" s="36">
        <f>SUMIFS(СВЦЭМ!$D$39:$D$782,СВЦЭМ!$A$39:$A$782,$A138,СВЦЭМ!$B$39:$B$782,C$119)+'СЕТ СН'!$H$14+СВЦЭМ!$D$10+'СЕТ СН'!$H$6-'СЕТ СН'!$H$26</f>
        <v>975.19785452999997</v>
      </c>
      <c r="D138" s="36">
        <f>SUMIFS(СВЦЭМ!$D$39:$D$782,СВЦЭМ!$A$39:$A$782,$A138,СВЦЭМ!$B$39:$B$782,D$119)+'СЕТ СН'!$H$14+СВЦЭМ!$D$10+'СЕТ СН'!$H$6-'СЕТ СН'!$H$26</f>
        <v>1038.4700818900001</v>
      </c>
      <c r="E138" s="36">
        <f>SUMIFS(СВЦЭМ!$D$39:$D$782,СВЦЭМ!$A$39:$A$782,$A138,СВЦЭМ!$B$39:$B$782,E$119)+'СЕТ СН'!$H$14+СВЦЭМ!$D$10+'СЕТ СН'!$H$6-'СЕТ СН'!$H$26</f>
        <v>1050.53029468</v>
      </c>
      <c r="F138" s="36">
        <f>SUMIFS(СВЦЭМ!$D$39:$D$782,СВЦЭМ!$A$39:$A$782,$A138,СВЦЭМ!$B$39:$B$782,F$119)+'СЕТ СН'!$H$14+СВЦЭМ!$D$10+'СЕТ СН'!$H$6-'СЕТ СН'!$H$26</f>
        <v>1053.1909689399999</v>
      </c>
      <c r="G138" s="36">
        <f>SUMIFS(СВЦЭМ!$D$39:$D$782,СВЦЭМ!$A$39:$A$782,$A138,СВЦЭМ!$B$39:$B$782,G$119)+'СЕТ СН'!$H$14+СВЦЭМ!$D$10+'СЕТ СН'!$H$6-'СЕТ СН'!$H$26</f>
        <v>1046.7891230999999</v>
      </c>
      <c r="H138" s="36">
        <f>SUMIFS(СВЦЭМ!$D$39:$D$782,СВЦЭМ!$A$39:$A$782,$A138,СВЦЭМ!$B$39:$B$782,H$119)+'СЕТ СН'!$H$14+СВЦЭМ!$D$10+'СЕТ СН'!$H$6-'СЕТ СН'!$H$26</f>
        <v>1027.6658998299999</v>
      </c>
      <c r="I138" s="36">
        <f>SUMIFS(СВЦЭМ!$D$39:$D$782,СВЦЭМ!$A$39:$A$782,$A138,СВЦЭМ!$B$39:$B$782,I$119)+'СЕТ СН'!$H$14+СВЦЭМ!$D$10+'СЕТ СН'!$H$6-'СЕТ СН'!$H$26</f>
        <v>957.21196893999991</v>
      </c>
      <c r="J138" s="36">
        <f>SUMIFS(СВЦЭМ!$D$39:$D$782,СВЦЭМ!$A$39:$A$782,$A138,СВЦЭМ!$B$39:$B$782,J$119)+'СЕТ СН'!$H$14+СВЦЭМ!$D$10+'СЕТ СН'!$H$6-'СЕТ СН'!$H$26</f>
        <v>886.99484496000002</v>
      </c>
      <c r="K138" s="36">
        <f>SUMIFS(СВЦЭМ!$D$39:$D$782,СВЦЭМ!$A$39:$A$782,$A138,СВЦЭМ!$B$39:$B$782,K$119)+'СЕТ СН'!$H$14+СВЦЭМ!$D$10+'СЕТ СН'!$H$6-'СЕТ СН'!$H$26</f>
        <v>891.47224886999993</v>
      </c>
      <c r="L138" s="36">
        <f>SUMIFS(СВЦЭМ!$D$39:$D$782,СВЦЭМ!$A$39:$A$782,$A138,СВЦЭМ!$B$39:$B$782,L$119)+'СЕТ СН'!$H$14+СВЦЭМ!$D$10+'СЕТ СН'!$H$6-'СЕТ СН'!$H$26</f>
        <v>917.29730122000001</v>
      </c>
      <c r="M138" s="36">
        <f>SUMIFS(СВЦЭМ!$D$39:$D$782,СВЦЭМ!$A$39:$A$782,$A138,СВЦЭМ!$B$39:$B$782,M$119)+'СЕТ СН'!$H$14+СВЦЭМ!$D$10+'СЕТ СН'!$H$6-'СЕТ СН'!$H$26</f>
        <v>912.95144589000006</v>
      </c>
      <c r="N138" s="36">
        <f>SUMIFS(СВЦЭМ!$D$39:$D$782,СВЦЭМ!$A$39:$A$782,$A138,СВЦЭМ!$B$39:$B$782,N$119)+'СЕТ СН'!$H$14+СВЦЭМ!$D$10+'СЕТ СН'!$H$6-'СЕТ СН'!$H$26</f>
        <v>953.9822898299999</v>
      </c>
      <c r="O138" s="36">
        <f>SUMIFS(СВЦЭМ!$D$39:$D$782,СВЦЭМ!$A$39:$A$782,$A138,СВЦЭМ!$B$39:$B$782,O$119)+'СЕТ СН'!$H$14+СВЦЭМ!$D$10+'СЕТ СН'!$H$6-'СЕТ СН'!$H$26</f>
        <v>998.17877623999993</v>
      </c>
      <c r="P138" s="36">
        <f>SUMIFS(СВЦЭМ!$D$39:$D$782,СВЦЭМ!$A$39:$A$782,$A138,СВЦЭМ!$B$39:$B$782,P$119)+'СЕТ СН'!$H$14+СВЦЭМ!$D$10+'СЕТ СН'!$H$6-'СЕТ СН'!$H$26</f>
        <v>1009.10319278</v>
      </c>
      <c r="Q138" s="36">
        <f>SUMIFS(СВЦЭМ!$D$39:$D$782,СВЦЭМ!$A$39:$A$782,$A138,СВЦЭМ!$B$39:$B$782,Q$119)+'СЕТ СН'!$H$14+СВЦЭМ!$D$10+'СЕТ СН'!$H$6-'СЕТ СН'!$H$26</f>
        <v>1011.21540251</v>
      </c>
      <c r="R138" s="36">
        <f>SUMIFS(СВЦЭМ!$D$39:$D$782,СВЦЭМ!$A$39:$A$782,$A138,СВЦЭМ!$B$39:$B$782,R$119)+'СЕТ СН'!$H$14+СВЦЭМ!$D$10+'СЕТ СН'!$H$6-'СЕТ СН'!$H$26</f>
        <v>972.80311370999993</v>
      </c>
      <c r="S138" s="36">
        <f>SUMIFS(СВЦЭМ!$D$39:$D$782,СВЦЭМ!$A$39:$A$782,$A138,СВЦЭМ!$B$39:$B$782,S$119)+'СЕТ СН'!$H$14+СВЦЭМ!$D$10+'СЕТ СН'!$H$6-'СЕТ СН'!$H$26</f>
        <v>924.48871755999994</v>
      </c>
      <c r="T138" s="36">
        <f>SUMIFS(СВЦЭМ!$D$39:$D$782,СВЦЭМ!$A$39:$A$782,$A138,СВЦЭМ!$B$39:$B$782,T$119)+'СЕТ СН'!$H$14+СВЦЭМ!$D$10+'СЕТ СН'!$H$6-'СЕТ СН'!$H$26</f>
        <v>892.33610189000001</v>
      </c>
      <c r="U138" s="36">
        <f>SUMIFS(СВЦЭМ!$D$39:$D$782,СВЦЭМ!$A$39:$A$782,$A138,СВЦЭМ!$B$39:$B$782,U$119)+'СЕТ СН'!$H$14+СВЦЭМ!$D$10+'СЕТ СН'!$H$6-'СЕТ СН'!$H$26</f>
        <v>882.68321035000008</v>
      </c>
      <c r="V138" s="36">
        <f>SUMIFS(СВЦЭМ!$D$39:$D$782,СВЦЭМ!$A$39:$A$782,$A138,СВЦЭМ!$B$39:$B$782,V$119)+'СЕТ СН'!$H$14+СВЦЭМ!$D$10+'СЕТ СН'!$H$6-'СЕТ СН'!$H$26</f>
        <v>881.56961008999997</v>
      </c>
      <c r="W138" s="36">
        <f>SUMIFS(СВЦЭМ!$D$39:$D$782,СВЦЭМ!$A$39:$A$782,$A138,СВЦЭМ!$B$39:$B$782,W$119)+'СЕТ СН'!$H$14+СВЦЭМ!$D$10+'СЕТ СН'!$H$6-'СЕТ СН'!$H$26</f>
        <v>888.01973089000001</v>
      </c>
      <c r="X138" s="36">
        <f>SUMIFS(СВЦЭМ!$D$39:$D$782,СВЦЭМ!$A$39:$A$782,$A138,СВЦЭМ!$B$39:$B$782,X$119)+'СЕТ СН'!$H$14+СВЦЭМ!$D$10+'СЕТ СН'!$H$6-'СЕТ СН'!$H$26</f>
        <v>882.41396879000001</v>
      </c>
      <c r="Y138" s="36">
        <f>SUMIFS(СВЦЭМ!$D$39:$D$782,СВЦЭМ!$A$39:$A$782,$A138,СВЦЭМ!$B$39:$B$782,Y$119)+'СЕТ СН'!$H$14+СВЦЭМ!$D$10+'СЕТ СН'!$H$6-'СЕТ СН'!$H$26</f>
        <v>899.05491073000007</v>
      </c>
    </row>
    <row r="139" spans="1:25" ht="15.75" x14ac:dyDescent="0.2">
      <c r="A139" s="35">
        <f t="shared" si="3"/>
        <v>44367</v>
      </c>
      <c r="B139" s="36">
        <f>SUMIFS(СВЦЭМ!$D$39:$D$782,СВЦЭМ!$A$39:$A$782,$A139,СВЦЭМ!$B$39:$B$782,B$119)+'СЕТ СН'!$H$14+СВЦЭМ!$D$10+'СЕТ СН'!$H$6-'СЕТ СН'!$H$26</f>
        <v>956.23828159999994</v>
      </c>
      <c r="C139" s="36">
        <f>SUMIFS(СВЦЭМ!$D$39:$D$782,СВЦЭМ!$A$39:$A$782,$A139,СВЦЭМ!$B$39:$B$782,C$119)+'СЕТ СН'!$H$14+СВЦЭМ!$D$10+'СЕТ СН'!$H$6-'СЕТ СН'!$H$26</f>
        <v>1034.8945144300001</v>
      </c>
      <c r="D139" s="36">
        <f>SUMIFS(СВЦЭМ!$D$39:$D$782,СВЦЭМ!$A$39:$A$782,$A139,СВЦЭМ!$B$39:$B$782,D$119)+'СЕТ СН'!$H$14+СВЦЭМ!$D$10+'СЕТ СН'!$H$6-'СЕТ СН'!$H$26</f>
        <v>1110.6688939400001</v>
      </c>
      <c r="E139" s="36">
        <f>SUMIFS(СВЦЭМ!$D$39:$D$782,СВЦЭМ!$A$39:$A$782,$A139,СВЦЭМ!$B$39:$B$782,E$119)+'СЕТ СН'!$H$14+СВЦЭМ!$D$10+'СЕТ СН'!$H$6-'СЕТ СН'!$H$26</f>
        <v>1126.36963384</v>
      </c>
      <c r="F139" s="36">
        <f>SUMIFS(СВЦЭМ!$D$39:$D$782,СВЦЭМ!$A$39:$A$782,$A139,СВЦЭМ!$B$39:$B$782,F$119)+'СЕТ СН'!$H$14+СВЦЭМ!$D$10+'СЕТ СН'!$H$6-'СЕТ СН'!$H$26</f>
        <v>1130.6332977899999</v>
      </c>
      <c r="G139" s="36">
        <f>SUMIFS(СВЦЭМ!$D$39:$D$782,СВЦЭМ!$A$39:$A$782,$A139,СВЦЭМ!$B$39:$B$782,G$119)+'СЕТ СН'!$H$14+СВЦЭМ!$D$10+'СЕТ СН'!$H$6-'СЕТ СН'!$H$26</f>
        <v>1127.74901239</v>
      </c>
      <c r="H139" s="36">
        <f>SUMIFS(СВЦЭМ!$D$39:$D$782,СВЦЭМ!$A$39:$A$782,$A139,СВЦЭМ!$B$39:$B$782,H$119)+'СЕТ СН'!$H$14+СВЦЭМ!$D$10+'СЕТ СН'!$H$6-'СЕТ СН'!$H$26</f>
        <v>1103.9407086699998</v>
      </c>
      <c r="I139" s="36">
        <f>SUMIFS(СВЦЭМ!$D$39:$D$782,СВЦЭМ!$A$39:$A$782,$A139,СВЦЭМ!$B$39:$B$782,I$119)+'СЕТ СН'!$H$14+СВЦЭМ!$D$10+'СЕТ СН'!$H$6-'СЕТ СН'!$H$26</f>
        <v>1014.30663021</v>
      </c>
      <c r="J139" s="36">
        <f>SUMIFS(СВЦЭМ!$D$39:$D$782,СВЦЭМ!$A$39:$A$782,$A139,СВЦЭМ!$B$39:$B$782,J$119)+'СЕТ СН'!$H$14+СВЦЭМ!$D$10+'СЕТ СН'!$H$6-'СЕТ СН'!$H$26</f>
        <v>941.20303192999995</v>
      </c>
      <c r="K139" s="36">
        <f>SUMIFS(СВЦЭМ!$D$39:$D$782,СВЦЭМ!$A$39:$A$782,$A139,СВЦЭМ!$B$39:$B$782,K$119)+'СЕТ СН'!$H$14+СВЦЭМ!$D$10+'СЕТ СН'!$H$6-'СЕТ СН'!$H$26</f>
        <v>913.51820756000006</v>
      </c>
      <c r="L139" s="36">
        <f>SUMIFS(СВЦЭМ!$D$39:$D$782,СВЦЭМ!$A$39:$A$782,$A139,СВЦЭМ!$B$39:$B$782,L$119)+'СЕТ СН'!$H$14+СВЦЭМ!$D$10+'СЕТ СН'!$H$6-'СЕТ СН'!$H$26</f>
        <v>929.91157244999999</v>
      </c>
      <c r="M139" s="36">
        <f>SUMIFS(СВЦЭМ!$D$39:$D$782,СВЦЭМ!$A$39:$A$782,$A139,СВЦЭМ!$B$39:$B$782,M$119)+'СЕТ СН'!$H$14+СВЦЭМ!$D$10+'СЕТ СН'!$H$6-'СЕТ СН'!$H$26</f>
        <v>922.21759057999998</v>
      </c>
      <c r="N139" s="36">
        <f>SUMIFS(СВЦЭМ!$D$39:$D$782,СВЦЭМ!$A$39:$A$782,$A139,СВЦЭМ!$B$39:$B$782,N$119)+'СЕТ СН'!$H$14+СВЦЭМ!$D$10+'СЕТ СН'!$H$6-'СЕТ СН'!$H$26</f>
        <v>961.4217678</v>
      </c>
      <c r="O139" s="36">
        <f>SUMIFS(СВЦЭМ!$D$39:$D$782,СВЦЭМ!$A$39:$A$782,$A139,СВЦЭМ!$B$39:$B$782,O$119)+'СЕТ СН'!$H$14+СВЦЭМ!$D$10+'СЕТ СН'!$H$6-'СЕТ СН'!$H$26</f>
        <v>995.89411192999989</v>
      </c>
      <c r="P139" s="36">
        <f>SUMIFS(СВЦЭМ!$D$39:$D$782,СВЦЭМ!$A$39:$A$782,$A139,СВЦЭМ!$B$39:$B$782,P$119)+'СЕТ СН'!$H$14+СВЦЭМ!$D$10+'СЕТ СН'!$H$6-'СЕТ СН'!$H$26</f>
        <v>1006.4060946799999</v>
      </c>
      <c r="Q139" s="36">
        <f>SUMIFS(СВЦЭМ!$D$39:$D$782,СВЦЭМ!$A$39:$A$782,$A139,СВЦЭМ!$B$39:$B$782,Q$119)+'СЕТ СН'!$H$14+СВЦЭМ!$D$10+'СЕТ СН'!$H$6-'СЕТ СН'!$H$26</f>
        <v>1010.4760338699999</v>
      </c>
      <c r="R139" s="36">
        <f>SUMIFS(СВЦЭМ!$D$39:$D$782,СВЦЭМ!$A$39:$A$782,$A139,СВЦЭМ!$B$39:$B$782,R$119)+'СЕТ СН'!$H$14+СВЦЭМ!$D$10+'СЕТ СН'!$H$6-'СЕТ СН'!$H$26</f>
        <v>986.83839982999996</v>
      </c>
      <c r="S139" s="36">
        <f>SUMIFS(СВЦЭМ!$D$39:$D$782,СВЦЭМ!$A$39:$A$782,$A139,СВЦЭМ!$B$39:$B$782,S$119)+'СЕТ СН'!$H$14+СВЦЭМ!$D$10+'СЕТ СН'!$H$6-'СЕТ СН'!$H$26</f>
        <v>939.80899329999988</v>
      </c>
      <c r="T139" s="36">
        <f>SUMIFS(СВЦЭМ!$D$39:$D$782,СВЦЭМ!$A$39:$A$782,$A139,СВЦЭМ!$B$39:$B$782,T$119)+'СЕТ СН'!$H$14+СВЦЭМ!$D$10+'СЕТ СН'!$H$6-'СЕТ СН'!$H$26</f>
        <v>918.24448344999996</v>
      </c>
      <c r="U139" s="36">
        <f>SUMIFS(СВЦЭМ!$D$39:$D$782,СВЦЭМ!$A$39:$A$782,$A139,СВЦЭМ!$B$39:$B$782,U$119)+'СЕТ СН'!$H$14+СВЦЭМ!$D$10+'СЕТ СН'!$H$6-'СЕТ СН'!$H$26</f>
        <v>888.10015958000008</v>
      </c>
      <c r="V139" s="36">
        <f>SUMIFS(СВЦЭМ!$D$39:$D$782,СВЦЭМ!$A$39:$A$782,$A139,СВЦЭМ!$B$39:$B$782,V$119)+'СЕТ СН'!$H$14+СВЦЭМ!$D$10+'СЕТ СН'!$H$6-'СЕТ СН'!$H$26</f>
        <v>877.21775335000007</v>
      </c>
      <c r="W139" s="36">
        <f>SUMIFS(СВЦЭМ!$D$39:$D$782,СВЦЭМ!$A$39:$A$782,$A139,СВЦЭМ!$B$39:$B$782,W$119)+'СЕТ СН'!$H$14+СВЦЭМ!$D$10+'СЕТ СН'!$H$6-'СЕТ СН'!$H$26</f>
        <v>894.26275626999995</v>
      </c>
      <c r="X139" s="36">
        <f>SUMIFS(СВЦЭМ!$D$39:$D$782,СВЦЭМ!$A$39:$A$782,$A139,СВЦЭМ!$B$39:$B$782,X$119)+'СЕТ СН'!$H$14+СВЦЭМ!$D$10+'СЕТ СН'!$H$6-'СЕТ СН'!$H$26</f>
        <v>877.37755104000007</v>
      </c>
      <c r="Y139" s="36">
        <f>SUMIFS(СВЦЭМ!$D$39:$D$782,СВЦЭМ!$A$39:$A$782,$A139,СВЦЭМ!$B$39:$B$782,Y$119)+'СЕТ СН'!$H$14+СВЦЭМ!$D$10+'СЕТ СН'!$H$6-'СЕТ СН'!$H$26</f>
        <v>883.93938213000001</v>
      </c>
    </row>
    <row r="140" spans="1:25" ht="15.75" x14ac:dyDescent="0.2">
      <c r="A140" s="35">
        <f t="shared" si="3"/>
        <v>44368</v>
      </c>
      <c r="B140" s="36">
        <f>SUMIFS(СВЦЭМ!$D$39:$D$782,СВЦЭМ!$A$39:$A$782,$A140,СВЦЭМ!$B$39:$B$782,B$119)+'СЕТ СН'!$H$14+СВЦЭМ!$D$10+'СЕТ СН'!$H$6-'СЕТ СН'!$H$26</f>
        <v>982.54354710999996</v>
      </c>
      <c r="C140" s="36">
        <f>SUMIFS(СВЦЭМ!$D$39:$D$782,СВЦЭМ!$A$39:$A$782,$A140,СВЦЭМ!$B$39:$B$782,C$119)+'СЕТ СН'!$H$14+СВЦЭМ!$D$10+'СЕТ СН'!$H$6-'СЕТ СН'!$H$26</f>
        <v>1057.8152442400001</v>
      </c>
      <c r="D140" s="36">
        <f>SUMIFS(СВЦЭМ!$D$39:$D$782,СВЦЭМ!$A$39:$A$782,$A140,СВЦЭМ!$B$39:$B$782,D$119)+'СЕТ СН'!$H$14+СВЦЭМ!$D$10+'СЕТ СН'!$H$6-'СЕТ СН'!$H$26</f>
        <v>1110.7051912899999</v>
      </c>
      <c r="E140" s="36">
        <f>SUMIFS(СВЦЭМ!$D$39:$D$782,СВЦЭМ!$A$39:$A$782,$A140,СВЦЭМ!$B$39:$B$782,E$119)+'СЕТ СН'!$H$14+СВЦЭМ!$D$10+'СЕТ СН'!$H$6-'СЕТ СН'!$H$26</f>
        <v>1123.7528249100001</v>
      </c>
      <c r="F140" s="36">
        <f>SUMIFS(СВЦЭМ!$D$39:$D$782,СВЦЭМ!$A$39:$A$782,$A140,СВЦЭМ!$B$39:$B$782,F$119)+'СЕТ СН'!$H$14+СВЦЭМ!$D$10+'СЕТ СН'!$H$6-'СЕТ СН'!$H$26</f>
        <v>1125.2340057299998</v>
      </c>
      <c r="G140" s="36">
        <f>SUMIFS(СВЦЭМ!$D$39:$D$782,СВЦЭМ!$A$39:$A$782,$A140,СВЦЭМ!$B$39:$B$782,G$119)+'СЕТ СН'!$H$14+СВЦЭМ!$D$10+'СЕТ СН'!$H$6-'СЕТ СН'!$H$26</f>
        <v>1124.8047055299999</v>
      </c>
      <c r="H140" s="36">
        <f>SUMIFS(СВЦЭМ!$D$39:$D$782,СВЦЭМ!$A$39:$A$782,$A140,СВЦЭМ!$B$39:$B$782,H$119)+'СЕТ СН'!$H$14+СВЦЭМ!$D$10+'СЕТ СН'!$H$6-'СЕТ СН'!$H$26</f>
        <v>1076.9009852899999</v>
      </c>
      <c r="I140" s="36">
        <f>SUMIFS(СВЦЭМ!$D$39:$D$782,СВЦЭМ!$A$39:$A$782,$A140,СВЦЭМ!$B$39:$B$782,I$119)+'СЕТ СН'!$H$14+СВЦЭМ!$D$10+'СЕТ СН'!$H$6-'СЕТ СН'!$H$26</f>
        <v>1006.8975352599999</v>
      </c>
      <c r="J140" s="36">
        <f>SUMIFS(СВЦЭМ!$D$39:$D$782,СВЦЭМ!$A$39:$A$782,$A140,СВЦЭМ!$B$39:$B$782,J$119)+'СЕТ СН'!$H$14+СВЦЭМ!$D$10+'СЕТ СН'!$H$6-'СЕТ СН'!$H$26</f>
        <v>937.42131855000002</v>
      </c>
      <c r="K140" s="36">
        <f>SUMIFS(СВЦЭМ!$D$39:$D$782,СВЦЭМ!$A$39:$A$782,$A140,СВЦЭМ!$B$39:$B$782,K$119)+'СЕТ СН'!$H$14+СВЦЭМ!$D$10+'СЕТ СН'!$H$6-'СЕТ СН'!$H$26</f>
        <v>926.05830911999988</v>
      </c>
      <c r="L140" s="36">
        <f>SUMIFS(СВЦЭМ!$D$39:$D$782,СВЦЭМ!$A$39:$A$782,$A140,СВЦЭМ!$B$39:$B$782,L$119)+'СЕТ СН'!$H$14+СВЦЭМ!$D$10+'СЕТ СН'!$H$6-'СЕТ СН'!$H$26</f>
        <v>937.37622542999998</v>
      </c>
      <c r="M140" s="36">
        <f>SUMIFS(СВЦЭМ!$D$39:$D$782,СВЦЭМ!$A$39:$A$782,$A140,СВЦЭМ!$B$39:$B$782,M$119)+'СЕТ СН'!$H$14+СВЦЭМ!$D$10+'СЕТ СН'!$H$6-'СЕТ СН'!$H$26</f>
        <v>932.8934862399999</v>
      </c>
      <c r="N140" s="36">
        <f>SUMIFS(СВЦЭМ!$D$39:$D$782,СВЦЭМ!$A$39:$A$782,$A140,СВЦЭМ!$B$39:$B$782,N$119)+'СЕТ СН'!$H$14+СВЦЭМ!$D$10+'СЕТ СН'!$H$6-'СЕТ СН'!$H$26</f>
        <v>980.79704634999996</v>
      </c>
      <c r="O140" s="36">
        <f>SUMIFS(СВЦЭМ!$D$39:$D$782,СВЦЭМ!$A$39:$A$782,$A140,СВЦЭМ!$B$39:$B$782,O$119)+'СЕТ СН'!$H$14+СВЦЭМ!$D$10+'СЕТ СН'!$H$6-'СЕТ СН'!$H$26</f>
        <v>1007.5984518299999</v>
      </c>
      <c r="P140" s="36">
        <f>SUMIFS(СВЦЭМ!$D$39:$D$782,СВЦЭМ!$A$39:$A$782,$A140,СВЦЭМ!$B$39:$B$782,P$119)+'СЕТ СН'!$H$14+СВЦЭМ!$D$10+'СЕТ СН'!$H$6-'СЕТ СН'!$H$26</f>
        <v>1015.01567372</v>
      </c>
      <c r="Q140" s="36">
        <f>SUMIFS(СВЦЭМ!$D$39:$D$782,СВЦЭМ!$A$39:$A$782,$A140,СВЦЭМ!$B$39:$B$782,Q$119)+'СЕТ СН'!$H$14+СВЦЭМ!$D$10+'СЕТ СН'!$H$6-'СЕТ СН'!$H$26</f>
        <v>1019.4837935999999</v>
      </c>
      <c r="R140" s="36">
        <f>SUMIFS(СВЦЭМ!$D$39:$D$782,СВЦЭМ!$A$39:$A$782,$A140,СВЦЭМ!$B$39:$B$782,R$119)+'СЕТ СН'!$H$14+СВЦЭМ!$D$10+'СЕТ СН'!$H$6-'СЕТ СН'!$H$26</f>
        <v>994.07051027</v>
      </c>
      <c r="S140" s="36">
        <f>SUMIFS(СВЦЭМ!$D$39:$D$782,СВЦЭМ!$A$39:$A$782,$A140,СВЦЭМ!$B$39:$B$782,S$119)+'СЕТ СН'!$H$14+СВЦЭМ!$D$10+'СЕТ СН'!$H$6-'СЕТ СН'!$H$26</f>
        <v>991.63728153999989</v>
      </c>
      <c r="T140" s="36">
        <f>SUMIFS(СВЦЭМ!$D$39:$D$782,СВЦЭМ!$A$39:$A$782,$A140,СВЦЭМ!$B$39:$B$782,T$119)+'СЕТ СН'!$H$14+СВЦЭМ!$D$10+'СЕТ СН'!$H$6-'СЕТ СН'!$H$26</f>
        <v>1024.6055914599999</v>
      </c>
      <c r="U140" s="36">
        <f>SUMIFS(СВЦЭМ!$D$39:$D$782,СВЦЭМ!$A$39:$A$782,$A140,СВЦЭМ!$B$39:$B$782,U$119)+'СЕТ СН'!$H$14+СВЦЭМ!$D$10+'СЕТ СН'!$H$6-'СЕТ СН'!$H$26</f>
        <v>990.61172122999994</v>
      </c>
      <c r="V140" s="36">
        <f>SUMIFS(СВЦЭМ!$D$39:$D$782,СВЦЭМ!$A$39:$A$782,$A140,СВЦЭМ!$B$39:$B$782,V$119)+'СЕТ СН'!$H$14+СВЦЭМ!$D$10+'СЕТ СН'!$H$6-'СЕТ СН'!$H$26</f>
        <v>955.41637316999993</v>
      </c>
      <c r="W140" s="36">
        <f>SUMIFS(СВЦЭМ!$D$39:$D$782,СВЦЭМ!$A$39:$A$782,$A140,СВЦЭМ!$B$39:$B$782,W$119)+'СЕТ СН'!$H$14+СВЦЭМ!$D$10+'СЕТ СН'!$H$6-'СЕТ СН'!$H$26</f>
        <v>965.27294525000002</v>
      </c>
      <c r="X140" s="36">
        <f>SUMIFS(СВЦЭМ!$D$39:$D$782,СВЦЭМ!$A$39:$A$782,$A140,СВЦЭМ!$B$39:$B$782,X$119)+'СЕТ СН'!$H$14+СВЦЭМ!$D$10+'СЕТ СН'!$H$6-'СЕТ СН'!$H$26</f>
        <v>941.7999440399999</v>
      </c>
      <c r="Y140" s="36">
        <f>SUMIFS(СВЦЭМ!$D$39:$D$782,СВЦЭМ!$A$39:$A$782,$A140,СВЦЭМ!$B$39:$B$782,Y$119)+'СЕТ СН'!$H$14+СВЦЭМ!$D$10+'СЕТ СН'!$H$6-'СЕТ СН'!$H$26</f>
        <v>912.87219053000001</v>
      </c>
    </row>
    <row r="141" spans="1:25" ht="15.75" x14ac:dyDescent="0.2">
      <c r="A141" s="35">
        <f t="shared" si="3"/>
        <v>44369</v>
      </c>
      <c r="B141" s="36">
        <f>SUMIFS(СВЦЭМ!$D$39:$D$782,СВЦЭМ!$A$39:$A$782,$A141,СВЦЭМ!$B$39:$B$782,B$119)+'СЕТ СН'!$H$14+СВЦЭМ!$D$10+'СЕТ СН'!$H$6-'СЕТ СН'!$H$26</f>
        <v>1018.59395259</v>
      </c>
      <c r="C141" s="36">
        <f>SUMIFS(СВЦЭМ!$D$39:$D$782,СВЦЭМ!$A$39:$A$782,$A141,СВЦЭМ!$B$39:$B$782,C$119)+'СЕТ СН'!$H$14+СВЦЭМ!$D$10+'СЕТ СН'!$H$6-'СЕТ СН'!$H$26</f>
        <v>1099.35502286</v>
      </c>
      <c r="D141" s="36">
        <f>SUMIFS(СВЦЭМ!$D$39:$D$782,СВЦЭМ!$A$39:$A$782,$A141,СВЦЭМ!$B$39:$B$782,D$119)+'СЕТ СН'!$H$14+СВЦЭМ!$D$10+'СЕТ СН'!$H$6-'СЕТ СН'!$H$26</f>
        <v>1162.4452294799999</v>
      </c>
      <c r="E141" s="36">
        <f>SUMIFS(СВЦЭМ!$D$39:$D$782,СВЦЭМ!$A$39:$A$782,$A141,СВЦЭМ!$B$39:$B$782,E$119)+'СЕТ СН'!$H$14+СВЦЭМ!$D$10+'СЕТ СН'!$H$6-'СЕТ СН'!$H$26</f>
        <v>1156.92778374</v>
      </c>
      <c r="F141" s="36">
        <f>SUMIFS(СВЦЭМ!$D$39:$D$782,СВЦЭМ!$A$39:$A$782,$A141,СВЦЭМ!$B$39:$B$782,F$119)+'СЕТ СН'!$H$14+СВЦЭМ!$D$10+'СЕТ СН'!$H$6-'СЕТ СН'!$H$26</f>
        <v>1152.8501776799999</v>
      </c>
      <c r="G141" s="36">
        <f>SUMIFS(СВЦЭМ!$D$39:$D$782,СВЦЭМ!$A$39:$A$782,$A141,СВЦЭМ!$B$39:$B$782,G$119)+'СЕТ СН'!$H$14+СВЦЭМ!$D$10+'СЕТ СН'!$H$6-'СЕТ СН'!$H$26</f>
        <v>1155.07791634</v>
      </c>
      <c r="H141" s="36">
        <f>SUMIFS(СВЦЭМ!$D$39:$D$782,СВЦЭМ!$A$39:$A$782,$A141,СВЦЭМ!$B$39:$B$782,H$119)+'СЕТ СН'!$H$14+СВЦЭМ!$D$10+'СЕТ СН'!$H$6-'СЕТ СН'!$H$26</f>
        <v>1128.44400759</v>
      </c>
      <c r="I141" s="36">
        <f>SUMIFS(СВЦЭМ!$D$39:$D$782,СВЦЭМ!$A$39:$A$782,$A141,СВЦЭМ!$B$39:$B$782,I$119)+'СЕТ СН'!$H$14+СВЦЭМ!$D$10+'СЕТ СН'!$H$6-'СЕТ СН'!$H$26</f>
        <v>1024.4910106399998</v>
      </c>
      <c r="J141" s="36">
        <f>SUMIFS(СВЦЭМ!$D$39:$D$782,СВЦЭМ!$A$39:$A$782,$A141,СВЦЭМ!$B$39:$B$782,J$119)+'СЕТ СН'!$H$14+СВЦЭМ!$D$10+'СЕТ СН'!$H$6-'СЕТ СН'!$H$26</f>
        <v>946.32136491999995</v>
      </c>
      <c r="K141" s="36">
        <f>SUMIFS(СВЦЭМ!$D$39:$D$782,СВЦЭМ!$A$39:$A$782,$A141,СВЦЭМ!$B$39:$B$782,K$119)+'СЕТ СН'!$H$14+СВЦЭМ!$D$10+'СЕТ СН'!$H$6-'СЕТ СН'!$H$26</f>
        <v>972.29541919999997</v>
      </c>
      <c r="L141" s="36">
        <f>SUMIFS(СВЦЭМ!$D$39:$D$782,СВЦЭМ!$A$39:$A$782,$A141,СВЦЭМ!$B$39:$B$782,L$119)+'СЕТ СН'!$H$14+СВЦЭМ!$D$10+'СЕТ СН'!$H$6-'СЕТ СН'!$H$26</f>
        <v>980.60203465999996</v>
      </c>
      <c r="M141" s="36">
        <f>SUMIFS(СВЦЭМ!$D$39:$D$782,СВЦЭМ!$A$39:$A$782,$A141,СВЦЭМ!$B$39:$B$782,M$119)+'СЕТ СН'!$H$14+СВЦЭМ!$D$10+'СЕТ СН'!$H$6-'СЕТ СН'!$H$26</f>
        <v>980.61230558</v>
      </c>
      <c r="N141" s="36">
        <f>SUMIFS(СВЦЭМ!$D$39:$D$782,СВЦЭМ!$A$39:$A$782,$A141,СВЦЭМ!$B$39:$B$782,N$119)+'СЕТ СН'!$H$14+СВЦЭМ!$D$10+'СЕТ СН'!$H$6-'СЕТ СН'!$H$26</f>
        <v>1024.7283463700001</v>
      </c>
      <c r="O141" s="36">
        <f>SUMIFS(СВЦЭМ!$D$39:$D$782,СВЦЭМ!$A$39:$A$782,$A141,СВЦЭМ!$B$39:$B$782,O$119)+'СЕТ СН'!$H$14+СВЦЭМ!$D$10+'СЕТ СН'!$H$6-'СЕТ СН'!$H$26</f>
        <v>1061.1848165599999</v>
      </c>
      <c r="P141" s="36">
        <f>SUMIFS(СВЦЭМ!$D$39:$D$782,СВЦЭМ!$A$39:$A$782,$A141,СВЦЭМ!$B$39:$B$782,P$119)+'СЕТ СН'!$H$14+СВЦЭМ!$D$10+'СЕТ СН'!$H$6-'СЕТ СН'!$H$26</f>
        <v>1068.97227686</v>
      </c>
      <c r="Q141" s="36">
        <f>SUMIFS(СВЦЭМ!$D$39:$D$782,СВЦЭМ!$A$39:$A$782,$A141,СВЦЭМ!$B$39:$B$782,Q$119)+'СЕТ СН'!$H$14+СВЦЭМ!$D$10+'СЕТ СН'!$H$6-'СЕТ СН'!$H$26</f>
        <v>1075.45380899</v>
      </c>
      <c r="R141" s="36">
        <f>SUMIFS(СВЦЭМ!$D$39:$D$782,СВЦЭМ!$A$39:$A$782,$A141,СВЦЭМ!$B$39:$B$782,R$119)+'СЕТ СН'!$H$14+СВЦЭМ!$D$10+'СЕТ СН'!$H$6-'СЕТ СН'!$H$26</f>
        <v>1046.9671913499999</v>
      </c>
      <c r="S141" s="36">
        <f>SUMIFS(СВЦЭМ!$D$39:$D$782,СВЦЭМ!$A$39:$A$782,$A141,СВЦЭМ!$B$39:$B$782,S$119)+'СЕТ СН'!$H$14+СВЦЭМ!$D$10+'СЕТ СН'!$H$6-'СЕТ СН'!$H$26</f>
        <v>1001.86170152</v>
      </c>
      <c r="T141" s="36">
        <f>SUMIFS(СВЦЭМ!$D$39:$D$782,СВЦЭМ!$A$39:$A$782,$A141,СВЦЭМ!$B$39:$B$782,T$119)+'СЕТ СН'!$H$14+СВЦЭМ!$D$10+'СЕТ СН'!$H$6-'СЕТ СН'!$H$26</f>
        <v>992.74432841999999</v>
      </c>
      <c r="U141" s="36">
        <f>SUMIFS(СВЦЭМ!$D$39:$D$782,СВЦЭМ!$A$39:$A$782,$A141,СВЦЭМ!$B$39:$B$782,U$119)+'СЕТ СН'!$H$14+СВЦЭМ!$D$10+'СЕТ СН'!$H$6-'СЕТ СН'!$H$26</f>
        <v>996.29277386999991</v>
      </c>
      <c r="V141" s="36">
        <f>SUMIFS(СВЦЭМ!$D$39:$D$782,СВЦЭМ!$A$39:$A$782,$A141,СВЦЭМ!$B$39:$B$782,V$119)+'СЕТ СН'!$H$14+СВЦЭМ!$D$10+'СЕТ СН'!$H$6-'СЕТ СН'!$H$26</f>
        <v>1014.1882429899999</v>
      </c>
      <c r="W141" s="36">
        <f>SUMIFS(СВЦЭМ!$D$39:$D$782,СВЦЭМ!$A$39:$A$782,$A141,СВЦЭМ!$B$39:$B$782,W$119)+'СЕТ СН'!$H$14+СВЦЭМ!$D$10+'СЕТ СН'!$H$6-'СЕТ СН'!$H$26</f>
        <v>1025.3018513799998</v>
      </c>
      <c r="X141" s="36">
        <f>SUMIFS(СВЦЭМ!$D$39:$D$782,СВЦЭМ!$A$39:$A$782,$A141,СВЦЭМ!$B$39:$B$782,X$119)+'СЕТ СН'!$H$14+СВЦЭМ!$D$10+'СЕТ СН'!$H$6-'СЕТ СН'!$H$26</f>
        <v>1004.7168915799999</v>
      </c>
      <c r="Y141" s="36">
        <f>SUMIFS(СВЦЭМ!$D$39:$D$782,СВЦЭМ!$A$39:$A$782,$A141,СВЦЭМ!$B$39:$B$782,Y$119)+'СЕТ СН'!$H$14+СВЦЭМ!$D$10+'СЕТ СН'!$H$6-'СЕТ СН'!$H$26</f>
        <v>989.06946168999991</v>
      </c>
    </row>
    <row r="142" spans="1:25" ht="15.75" x14ac:dyDescent="0.2">
      <c r="A142" s="35">
        <f t="shared" si="3"/>
        <v>44370</v>
      </c>
      <c r="B142" s="36">
        <f>SUMIFS(СВЦЭМ!$D$39:$D$782,СВЦЭМ!$A$39:$A$782,$A142,СВЦЭМ!$B$39:$B$782,B$119)+'СЕТ СН'!$H$14+СВЦЭМ!$D$10+'СЕТ СН'!$H$6-'СЕТ СН'!$H$26</f>
        <v>1085.30333475</v>
      </c>
      <c r="C142" s="36">
        <f>SUMIFS(СВЦЭМ!$D$39:$D$782,СВЦЭМ!$A$39:$A$782,$A142,СВЦЭМ!$B$39:$B$782,C$119)+'СЕТ СН'!$H$14+СВЦЭМ!$D$10+'СЕТ СН'!$H$6-'СЕТ СН'!$H$26</f>
        <v>1187.9634784999998</v>
      </c>
      <c r="D142" s="36">
        <f>SUMIFS(СВЦЭМ!$D$39:$D$782,СВЦЭМ!$A$39:$A$782,$A142,СВЦЭМ!$B$39:$B$782,D$119)+'СЕТ СН'!$H$14+СВЦЭМ!$D$10+'СЕТ СН'!$H$6-'СЕТ СН'!$H$26</f>
        <v>1227.0493768900001</v>
      </c>
      <c r="E142" s="36">
        <f>SUMIFS(СВЦЭМ!$D$39:$D$782,СВЦЭМ!$A$39:$A$782,$A142,СВЦЭМ!$B$39:$B$782,E$119)+'СЕТ СН'!$H$14+СВЦЭМ!$D$10+'СЕТ СН'!$H$6-'СЕТ СН'!$H$26</f>
        <v>1221.84808694</v>
      </c>
      <c r="F142" s="36">
        <f>SUMIFS(СВЦЭМ!$D$39:$D$782,СВЦЭМ!$A$39:$A$782,$A142,СВЦЭМ!$B$39:$B$782,F$119)+'СЕТ СН'!$H$14+СВЦЭМ!$D$10+'СЕТ СН'!$H$6-'СЕТ СН'!$H$26</f>
        <v>1219.8874585200001</v>
      </c>
      <c r="G142" s="36">
        <f>SUMIFS(СВЦЭМ!$D$39:$D$782,СВЦЭМ!$A$39:$A$782,$A142,СВЦЭМ!$B$39:$B$782,G$119)+'СЕТ СН'!$H$14+СВЦЭМ!$D$10+'СЕТ СН'!$H$6-'СЕТ СН'!$H$26</f>
        <v>1222.8163631899999</v>
      </c>
      <c r="H142" s="36">
        <f>SUMIFS(СВЦЭМ!$D$39:$D$782,СВЦЭМ!$A$39:$A$782,$A142,СВЦЭМ!$B$39:$B$782,H$119)+'СЕТ СН'!$H$14+СВЦЭМ!$D$10+'СЕТ СН'!$H$6-'СЕТ СН'!$H$26</f>
        <v>1229.03451017</v>
      </c>
      <c r="I142" s="36">
        <f>SUMIFS(СВЦЭМ!$D$39:$D$782,СВЦЭМ!$A$39:$A$782,$A142,СВЦЭМ!$B$39:$B$782,I$119)+'СЕТ СН'!$H$14+СВЦЭМ!$D$10+'СЕТ СН'!$H$6-'СЕТ СН'!$H$26</f>
        <v>1147.4771631799999</v>
      </c>
      <c r="J142" s="36">
        <f>SUMIFS(СВЦЭМ!$D$39:$D$782,СВЦЭМ!$A$39:$A$782,$A142,СВЦЭМ!$B$39:$B$782,J$119)+'СЕТ СН'!$H$14+СВЦЭМ!$D$10+'СЕТ СН'!$H$6-'СЕТ СН'!$H$26</f>
        <v>1055.5201683400001</v>
      </c>
      <c r="K142" s="36">
        <f>SUMIFS(СВЦЭМ!$D$39:$D$782,СВЦЭМ!$A$39:$A$782,$A142,СВЦЭМ!$B$39:$B$782,K$119)+'СЕТ СН'!$H$14+СВЦЭМ!$D$10+'СЕТ СН'!$H$6-'СЕТ СН'!$H$26</f>
        <v>1029.75566119</v>
      </c>
      <c r="L142" s="36">
        <f>SUMIFS(СВЦЭМ!$D$39:$D$782,СВЦЭМ!$A$39:$A$782,$A142,СВЦЭМ!$B$39:$B$782,L$119)+'СЕТ СН'!$H$14+СВЦЭМ!$D$10+'СЕТ СН'!$H$6-'СЕТ СН'!$H$26</f>
        <v>1046.7006877199999</v>
      </c>
      <c r="M142" s="36">
        <f>SUMIFS(СВЦЭМ!$D$39:$D$782,СВЦЭМ!$A$39:$A$782,$A142,СВЦЭМ!$B$39:$B$782,M$119)+'СЕТ СН'!$H$14+СВЦЭМ!$D$10+'СЕТ СН'!$H$6-'СЕТ СН'!$H$26</f>
        <v>1042.61840269</v>
      </c>
      <c r="N142" s="36">
        <f>SUMIFS(СВЦЭМ!$D$39:$D$782,СВЦЭМ!$A$39:$A$782,$A142,СВЦЭМ!$B$39:$B$782,N$119)+'СЕТ СН'!$H$14+СВЦЭМ!$D$10+'СЕТ СН'!$H$6-'СЕТ СН'!$H$26</f>
        <v>1100.4674885899999</v>
      </c>
      <c r="O142" s="36">
        <f>SUMIFS(СВЦЭМ!$D$39:$D$782,СВЦЭМ!$A$39:$A$782,$A142,СВЦЭМ!$B$39:$B$782,O$119)+'СЕТ СН'!$H$14+СВЦЭМ!$D$10+'СЕТ СН'!$H$6-'СЕТ СН'!$H$26</f>
        <v>1144.1482621800001</v>
      </c>
      <c r="P142" s="36">
        <f>SUMIFS(СВЦЭМ!$D$39:$D$782,СВЦЭМ!$A$39:$A$782,$A142,СВЦЭМ!$B$39:$B$782,P$119)+'СЕТ СН'!$H$14+СВЦЭМ!$D$10+'СЕТ СН'!$H$6-'СЕТ СН'!$H$26</f>
        <v>1152.94820067</v>
      </c>
      <c r="Q142" s="36">
        <f>SUMIFS(СВЦЭМ!$D$39:$D$782,СВЦЭМ!$A$39:$A$782,$A142,СВЦЭМ!$B$39:$B$782,Q$119)+'СЕТ СН'!$H$14+СВЦЭМ!$D$10+'СЕТ СН'!$H$6-'СЕТ СН'!$H$26</f>
        <v>1165.1258854099999</v>
      </c>
      <c r="R142" s="36">
        <f>SUMIFS(СВЦЭМ!$D$39:$D$782,СВЦЭМ!$A$39:$A$782,$A142,СВЦЭМ!$B$39:$B$782,R$119)+'СЕТ СН'!$H$14+СВЦЭМ!$D$10+'СЕТ СН'!$H$6-'СЕТ СН'!$H$26</f>
        <v>1121.5320714099998</v>
      </c>
      <c r="S142" s="36">
        <f>SUMIFS(СВЦЭМ!$D$39:$D$782,СВЦЭМ!$A$39:$A$782,$A142,СВЦЭМ!$B$39:$B$782,S$119)+'СЕТ СН'!$H$14+СВЦЭМ!$D$10+'СЕТ СН'!$H$6-'СЕТ СН'!$H$26</f>
        <v>1066.60171532</v>
      </c>
      <c r="T142" s="36">
        <f>SUMIFS(СВЦЭМ!$D$39:$D$782,СВЦЭМ!$A$39:$A$782,$A142,СВЦЭМ!$B$39:$B$782,T$119)+'СЕТ СН'!$H$14+СВЦЭМ!$D$10+'СЕТ СН'!$H$6-'СЕТ СН'!$H$26</f>
        <v>1034.02563573</v>
      </c>
      <c r="U142" s="36">
        <f>SUMIFS(СВЦЭМ!$D$39:$D$782,СВЦЭМ!$A$39:$A$782,$A142,СВЦЭМ!$B$39:$B$782,U$119)+'СЕТ СН'!$H$14+СВЦЭМ!$D$10+'СЕТ СН'!$H$6-'СЕТ СН'!$H$26</f>
        <v>1036.7527663799999</v>
      </c>
      <c r="V142" s="36">
        <f>SUMIFS(СВЦЭМ!$D$39:$D$782,СВЦЭМ!$A$39:$A$782,$A142,СВЦЭМ!$B$39:$B$782,V$119)+'СЕТ СН'!$H$14+СВЦЭМ!$D$10+'СЕТ СН'!$H$6-'СЕТ СН'!$H$26</f>
        <v>1052.8306232800001</v>
      </c>
      <c r="W142" s="36">
        <f>SUMIFS(СВЦЭМ!$D$39:$D$782,СВЦЭМ!$A$39:$A$782,$A142,СВЦЭМ!$B$39:$B$782,W$119)+'СЕТ СН'!$H$14+СВЦЭМ!$D$10+'СЕТ СН'!$H$6-'СЕТ СН'!$H$26</f>
        <v>1062.8076347900001</v>
      </c>
      <c r="X142" s="36">
        <f>SUMIFS(СВЦЭМ!$D$39:$D$782,СВЦЭМ!$A$39:$A$782,$A142,СВЦЭМ!$B$39:$B$782,X$119)+'СЕТ СН'!$H$14+СВЦЭМ!$D$10+'СЕТ СН'!$H$6-'СЕТ СН'!$H$26</f>
        <v>1043.0117630599998</v>
      </c>
      <c r="Y142" s="36">
        <f>SUMIFS(СВЦЭМ!$D$39:$D$782,СВЦЭМ!$A$39:$A$782,$A142,СВЦЭМ!$B$39:$B$782,Y$119)+'СЕТ СН'!$H$14+СВЦЭМ!$D$10+'СЕТ СН'!$H$6-'СЕТ СН'!$H$26</f>
        <v>1005.52672688</v>
      </c>
    </row>
    <row r="143" spans="1:25" ht="15.75" x14ac:dyDescent="0.2">
      <c r="A143" s="35">
        <f t="shared" si="3"/>
        <v>44371</v>
      </c>
      <c r="B143" s="36">
        <f>SUMIFS(СВЦЭМ!$D$39:$D$782,СВЦЭМ!$A$39:$A$782,$A143,СВЦЭМ!$B$39:$B$782,B$119)+'СЕТ СН'!$H$14+СВЦЭМ!$D$10+'СЕТ СН'!$H$6-'СЕТ СН'!$H$26</f>
        <v>1074.2793869799998</v>
      </c>
      <c r="C143" s="36">
        <f>SUMIFS(СВЦЭМ!$D$39:$D$782,СВЦЭМ!$A$39:$A$782,$A143,СВЦЭМ!$B$39:$B$782,C$119)+'СЕТ СН'!$H$14+СВЦЭМ!$D$10+'СЕТ СН'!$H$6-'СЕТ СН'!$H$26</f>
        <v>1178.50596546</v>
      </c>
      <c r="D143" s="36">
        <f>SUMIFS(СВЦЭМ!$D$39:$D$782,СВЦЭМ!$A$39:$A$782,$A143,СВЦЭМ!$B$39:$B$782,D$119)+'СЕТ СН'!$H$14+СВЦЭМ!$D$10+'СЕТ СН'!$H$6-'СЕТ СН'!$H$26</f>
        <v>1208.20563337</v>
      </c>
      <c r="E143" s="36">
        <f>SUMIFS(СВЦЭМ!$D$39:$D$782,СВЦЭМ!$A$39:$A$782,$A143,СВЦЭМ!$B$39:$B$782,E$119)+'СЕТ СН'!$H$14+СВЦЭМ!$D$10+'СЕТ СН'!$H$6-'СЕТ СН'!$H$26</f>
        <v>1206.0076009300001</v>
      </c>
      <c r="F143" s="36">
        <f>SUMIFS(СВЦЭМ!$D$39:$D$782,СВЦЭМ!$A$39:$A$782,$A143,СВЦЭМ!$B$39:$B$782,F$119)+'СЕТ СН'!$H$14+СВЦЭМ!$D$10+'СЕТ СН'!$H$6-'СЕТ СН'!$H$26</f>
        <v>1202.1905349399999</v>
      </c>
      <c r="G143" s="36">
        <f>SUMIFS(СВЦЭМ!$D$39:$D$782,СВЦЭМ!$A$39:$A$782,$A143,СВЦЭМ!$B$39:$B$782,G$119)+'СЕТ СН'!$H$14+СВЦЭМ!$D$10+'СЕТ СН'!$H$6-'СЕТ СН'!$H$26</f>
        <v>1211.25234256</v>
      </c>
      <c r="H143" s="36">
        <f>SUMIFS(СВЦЭМ!$D$39:$D$782,СВЦЭМ!$A$39:$A$782,$A143,СВЦЭМ!$B$39:$B$782,H$119)+'СЕТ СН'!$H$14+СВЦЭМ!$D$10+'СЕТ СН'!$H$6-'СЕТ СН'!$H$26</f>
        <v>1212.0189493600001</v>
      </c>
      <c r="I143" s="36">
        <f>SUMIFS(СВЦЭМ!$D$39:$D$782,СВЦЭМ!$A$39:$A$782,$A143,СВЦЭМ!$B$39:$B$782,I$119)+'СЕТ СН'!$H$14+СВЦЭМ!$D$10+'СЕТ СН'!$H$6-'СЕТ СН'!$H$26</f>
        <v>1123.4030911599998</v>
      </c>
      <c r="J143" s="36">
        <f>SUMIFS(СВЦЭМ!$D$39:$D$782,СВЦЭМ!$A$39:$A$782,$A143,СВЦЭМ!$B$39:$B$782,J$119)+'СЕТ СН'!$H$14+СВЦЭМ!$D$10+'СЕТ СН'!$H$6-'СЕТ СН'!$H$26</f>
        <v>1060.65332928</v>
      </c>
      <c r="K143" s="36">
        <f>SUMIFS(СВЦЭМ!$D$39:$D$782,СВЦЭМ!$A$39:$A$782,$A143,СВЦЭМ!$B$39:$B$782,K$119)+'СЕТ СН'!$H$14+СВЦЭМ!$D$10+'СЕТ СН'!$H$6-'СЕТ СН'!$H$26</f>
        <v>1070.6618925399998</v>
      </c>
      <c r="L143" s="36">
        <f>SUMIFS(СВЦЭМ!$D$39:$D$782,СВЦЭМ!$A$39:$A$782,$A143,СВЦЭМ!$B$39:$B$782,L$119)+'СЕТ СН'!$H$14+СВЦЭМ!$D$10+'СЕТ СН'!$H$6-'СЕТ СН'!$H$26</f>
        <v>1066.3896058800001</v>
      </c>
      <c r="M143" s="36">
        <f>SUMIFS(СВЦЭМ!$D$39:$D$782,СВЦЭМ!$A$39:$A$782,$A143,СВЦЭМ!$B$39:$B$782,M$119)+'СЕТ СН'!$H$14+СВЦЭМ!$D$10+'СЕТ СН'!$H$6-'СЕТ СН'!$H$26</f>
        <v>1071.76983062</v>
      </c>
      <c r="N143" s="36">
        <f>SUMIFS(СВЦЭМ!$D$39:$D$782,СВЦЭМ!$A$39:$A$782,$A143,СВЦЭМ!$B$39:$B$782,N$119)+'СЕТ СН'!$H$14+СВЦЭМ!$D$10+'СЕТ СН'!$H$6-'СЕТ СН'!$H$26</f>
        <v>1109.1903310499999</v>
      </c>
      <c r="O143" s="36">
        <f>SUMIFS(СВЦЭМ!$D$39:$D$782,СВЦЭМ!$A$39:$A$782,$A143,СВЦЭМ!$B$39:$B$782,O$119)+'СЕТ СН'!$H$14+СВЦЭМ!$D$10+'СЕТ СН'!$H$6-'СЕТ СН'!$H$26</f>
        <v>1172.2146912899998</v>
      </c>
      <c r="P143" s="36">
        <f>SUMIFS(СВЦЭМ!$D$39:$D$782,СВЦЭМ!$A$39:$A$782,$A143,СВЦЭМ!$B$39:$B$782,P$119)+'СЕТ СН'!$H$14+СВЦЭМ!$D$10+'СЕТ СН'!$H$6-'СЕТ СН'!$H$26</f>
        <v>1178.8191324899999</v>
      </c>
      <c r="Q143" s="36">
        <f>SUMIFS(СВЦЭМ!$D$39:$D$782,СВЦЭМ!$A$39:$A$782,$A143,СВЦЭМ!$B$39:$B$782,Q$119)+'СЕТ СН'!$H$14+СВЦЭМ!$D$10+'СЕТ СН'!$H$6-'СЕТ СН'!$H$26</f>
        <v>1174.67097147</v>
      </c>
      <c r="R143" s="36">
        <f>SUMIFS(СВЦЭМ!$D$39:$D$782,СВЦЭМ!$A$39:$A$782,$A143,СВЦЭМ!$B$39:$B$782,R$119)+'СЕТ СН'!$H$14+СВЦЭМ!$D$10+'СЕТ СН'!$H$6-'СЕТ СН'!$H$26</f>
        <v>1117.9712612599999</v>
      </c>
      <c r="S143" s="36">
        <f>SUMIFS(СВЦЭМ!$D$39:$D$782,СВЦЭМ!$A$39:$A$782,$A143,СВЦЭМ!$B$39:$B$782,S$119)+'СЕТ СН'!$H$14+СВЦЭМ!$D$10+'СЕТ СН'!$H$6-'СЕТ СН'!$H$26</f>
        <v>1071.39667373</v>
      </c>
      <c r="T143" s="36">
        <f>SUMIFS(СВЦЭМ!$D$39:$D$782,СВЦЭМ!$A$39:$A$782,$A143,СВЦЭМ!$B$39:$B$782,T$119)+'СЕТ СН'!$H$14+СВЦЭМ!$D$10+'СЕТ СН'!$H$6-'СЕТ СН'!$H$26</f>
        <v>1058.7113996099999</v>
      </c>
      <c r="U143" s="36">
        <f>SUMIFS(СВЦЭМ!$D$39:$D$782,СВЦЭМ!$A$39:$A$782,$A143,СВЦЭМ!$B$39:$B$782,U$119)+'СЕТ СН'!$H$14+СВЦЭМ!$D$10+'СЕТ СН'!$H$6-'СЕТ СН'!$H$26</f>
        <v>1066.7816751</v>
      </c>
      <c r="V143" s="36">
        <f>SUMIFS(СВЦЭМ!$D$39:$D$782,СВЦЭМ!$A$39:$A$782,$A143,СВЦЭМ!$B$39:$B$782,V$119)+'СЕТ СН'!$H$14+СВЦЭМ!$D$10+'СЕТ СН'!$H$6-'СЕТ СН'!$H$26</f>
        <v>1072.13368049</v>
      </c>
      <c r="W143" s="36">
        <f>SUMIFS(СВЦЭМ!$D$39:$D$782,СВЦЭМ!$A$39:$A$782,$A143,СВЦЭМ!$B$39:$B$782,W$119)+'СЕТ СН'!$H$14+СВЦЭМ!$D$10+'СЕТ СН'!$H$6-'СЕТ СН'!$H$26</f>
        <v>1072.06662308</v>
      </c>
      <c r="X143" s="36">
        <f>SUMIFS(СВЦЭМ!$D$39:$D$782,СВЦЭМ!$A$39:$A$782,$A143,СВЦЭМ!$B$39:$B$782,X$119)+'СЕТ СН'!$H$14+СВЦЭМ!$D$10+'СЕТ СН'!$H$6-'СЕТ СН'!$H$26</f>
        <v>1064.7034757699998</v>
      </c>
      <c r="Y143" s="36">
        <f>SUMIFS(СВЦЭМ!$D$39:$D$782,СВЦЭМ!$A$39:$A$782,$A143,СВЦЭМ!$B$39:$B$782,Y$119)+'СЕТ СН'!$H$14+СВЦЭМ!$D$10+'СЕТ СН'!$H$6-'СЕТ СН'!$H$26</f>
        <v>1028.8439084299998</v>
      </c>
    </row>
    <row r="144" spans="1:25" ht="15.75" x14ac:dyDescent="0.2">
      <c r="A144" s="35">
        <f t="shared" si="3"/>
        <v>44372</v>
      </c>
      <c r="B144" s="36">
        <f>SUMIFS(СВЦЭМ!$D$39:$D$782,СВЦЭМ!$A$39:$A$782,$A144,СВЦЭМ!$B$39:$B$782,B$119)+'СЕТ СН'!$H$14+СВЦЭМ!$D$10+'СЕТ СН'!$H$6-'СЕТ СН'!$H$26</f>
        <v>1085.9677829100001</v>
      </c>
      <c r="C144" s="36">
        <f>SUMIFS(СВЦЭМ!$D$39:$D$782,СВЦЭМ!$A$39:$A$782,$A144,СВЦЭМ!$B$39:$B$782,C$119)+'СЕТ СН'!$H$14+СВЦЭМ!$D$10+'СЕТ СН'!$H$6-'СЕТ СН'!$H$26</f>
        <v>1180.3246773400001</v>
      </c>
      <c r="D144" s="36">
        <f>SUMIFS(СВЦЭМ!$D$39:$D$782,СВЦЭМ!$A$39:$A$782,$A144,СВЦЭМ!$B$39:$B$782,D$119)+'СЕТ СН'!$H$14+СВЦЭМ!$D$10+'СЕТ СН'!$H$6-'СЕТ СН'!$H$26</f>
        <v>1217.6635296099998</v>
      </c>
      <c r="E144" s="36">
        <f>SUMIFS(СВЦЭМ!$D$39:$D$782,СВЦЭМ!$A$39:$A$782,$A144,СВЦЭМ!$B$39:$B$782,E$119)+'СЕТ СН'!$H$14+СВЦЭМ!$D$10+'СЕТ СН'!$H$6-'СЕТ СН'!$H$26</f>
        <v>1214.74240012</v>
      </c>
      <c r="F144" s="36">
        <f>SUMIFS(СВЦЭМ!$D$39:$D$782,СВЦЭМ!$A$39:$A$782,$A144,СВЦЭМ!$B$39:$B$782,F$119)+'СЕТ СН'!$H$14+СВЦЭМ!$D$10+'СЕТ СН'!$H$6-'СЕТ СН'!$H$26</f>
        <v>1216.09044838</v>
      </c>
      <c r="G144" s="36">
        <f>SUMIFS(СВЦЭМ!$D$39:$D$782,СВЦЭМ!$A$39:$A$782,$A144,СВЦЭМ!$B$39:$B$782,G$119)+'СЕТ СН'!$H$14+СВЦЭМ!$D$10+'СЕТ СН'!$H$6-'СЕТ СН'!$H$26</f>
        <v>1218.08585247</v>
      </c>
      <c r="H144" s="36">
        <f>SUMIFS(СВЦЭМ!$D$39:$D$782,СВЦЭМ!$A$39:$A$782,$A144,СВЦЭМ!$B$39:$B$782,H$119)+'СЕТ СН'!$H$14+СВЦЭМ!$D$10+'СЕТ СН'!$H$6-'СЕТ СН'!$H$26</f>
        <v>1217.3213201499998</v>
      </c>
      <c r="I144" s="36">
        <f>SUMIFS(СВЦЭМ!$D$39:$D$782,СВЦЭМ!$A$39:$A$782,$A144,СВЦЭМ!$B$39:$B$782,I$119)+'СЕТ СН'!$H$14+СВЦЭМ!$D$10+'СЕТ СН'!$H$6-'СЕТ СН'!$H$26</f>
        <v>1111.06979351</v>
      </c>
      <c r="J144" s="36">
        <f>SUMIFS(СВЦЭМ!$D$39:$D$782,СВЦЭМ!$A$39:$A$782,$A144,СВЦЭМ!$B$39:$B$782,J$119)+'СЕТ СН'!$H$14+СВЦЭМ!$D$10+'СЕТ СН'!$H$6-'СЕТ СН'!$H$26</f>
        <v>1052.14189566</v>
      </c>
      <c r="K144" s="36">
        <f>SUMIFS(СВЦЭМ!$D$39:$D$782,СВЦЭМ!$A$39:$A$782,$A144,СВЦЭМ!$B$39:$B$782,K$119)+'СЕТ СН'!$H$14+СВЦЭМ!$D$10+'СЕТ СН'!$H$6-'СЕТ СН'!$H$26</f>
        <v>1069.2209165899999</v>
      </c>
      <c r="L144" s="36">
        <f>SUMIFS(СВЦЭМ!$D$39:$D$782,СВЦЭМ!$A$39:$A$782,$A144,СВЦЭМ!$B$39:$B$782,L$119)+'СЕТ СН'!$H$14+СВЦЭМ!$D$10+'СЕТ СН'!$H$6-'СЕТ СН'!$H$26</f>
        <v>1062.46826887</v>
      </c>
      <c r="M144" s="36">
        <f>SUMIFS(СВЦЭМ!$D$39:$D$782,СВЦЭМ!$A$39:$A$782,$A144,СВЦЭМ!$B$39:$B$782,M$119)+'СЕТ СН'!$H$14+СВЦЭМ!$D$10+'СЕТ СН'!$H$6-'СЕТ СН'!$H$26</f>
        <v>1062.30681813</v>
      </c>
      <c r="N144" s="36">
        <f>SUMIFS(СВЦЭМ!$D$39:$D$782,СВЦЭМ!$A$39:$A$782,$A144,СВЦЭМ!$B$39:$B$782,N$119)+'СЕТ СН'!$H$14+СВЦЭМ!$D$10+'СЕТ СН'!$H$6-'СЕТ СН'!$H$26</f>
        <v>1112.7559687600001</v>
      </c>
      <c r="O144" s="36">
        <f>SUMIFS(СВЦЭМ!$D$39:$D$782,СВЦЭМ!$A$39:$A$782,$A144,СВЦЭМ!$B$39:$B$782,O$119)+'СЕТ СН'!$H$14+СВЦЭМ!$D$10+'СЕТ СН'!$H$6-'СЕТ СН'!$H$26</f>
        <v>1159.05400237</v>
      </c>
      <c r="P144" s="36">
        <f>SUMIFS(СВЦЭМ!$D$39:$D$782,СВЦЭМ!$A$39:$A$782,$A144,СВЦЭМ!$B$39:$B$782,P$119)+'СЕТ СН'!$H$14+СВЦЭМ!$D$10+'СЕТ СН'!$H$6-'СЕТ СН'!$H$26</f>
        <v>1166.6966966299999</v>
      </c>
      <c r="Q144" s="36">
        <f>SUMIFS(СВЦЭМ!$D$39:$D$782,СВЦЭМ!$A$39:$A$782,$A144,СВЦЭМ!$B$39:$B$782,Q$119)+'СЕТ СН'!$H$14+СВЦЭМ!$D$10+'СЕТ СН'!$H$6-'СЕТ СН'!$H$26</f>
        <v>1174.94963276</v>
      </c>
      <c r="R144" s="36">
        <f>SUMIFS(СВЦЭМ!$D$39:$D$782,СВЦЭМ!$A$39:$A$782,$A144,СВЦЭМ!$B$39:$B$782,R$119)+'СЕТ СН'!$H$14+СВЦЭМ!$D$10+'СЕТ СН'!$H$6-'СЕТ СН'!$H$26</f>
        <v>1141.1351547199999</v>
      </c>
      <c r="S144" s="36">
        <f>SUMIFS(СВЦЭМ!$D$39:$D$782,СВЦЭМ!$A$39:$A$782,$A144,СВЦЭМ!$B$39:$B$782,S$119)+'СЕТ СН'!$H$14+СВЦЭМ!$D$10+'СЕТ СН'!$H$6-'СЕТ СН'!$H$26</f>
        <v>1073.2204261799998</v>
      </c>
      <c r="T144" s="36">
        <f>SUMIFS(СВЦЭМ!$D$39:$D$782,СВЦЭМ!$A$39:$A$782,$A144,СВЦЭМ!$B$39:$B$782,T$119)+'СЕТ СН'!$H$14+СВЦЭМ!$D$10+'СЕТ СН'!$H$6-'СЕТ СН'!$H$26</f>
        <v>1057.20650277</v>
      </c>
      <c r="U144" s="36">
        <f>SUMIFS(СВЦЭМ!$D$39:$D$782,СВЦЭМ!$A$39:$A$782,$A144,СВЦЭМ!$B$39:$B$782,U$119)+'СЕТ СН'!$H$14+СВЦЭМ!$D$10+'СЕТ СН'!$H$6-'СЕТ СН'!$H$26</f>
        <v>1063.85825694</v>
      </c>
      <c r="V144" s="36">
        <f>SUMIFS(СВЦЭМ!$D$39:$D$782,СВЦЭМ!$A$39:$A$782,$A144,СВЦЭМ!$B$39:$B$782,V$119)+'СЕТ СН'!$H$14+СВЦЭМ!$D$10+'СЕТ СН'!$H$6-'СЕТ СН'!$H$26</f>
        <v>1064.6770861800001</v>
      </c>
      <c r="W144" s="36">
        <f>SUMIFS(СВЦЭМ!$D$39:$D$782,СВЦЭМ!$A$39:$A$782,$A144,СВЦЭМ!$B$39:$B$782,W$119)+'СЕТ СН'!$H$14+СВЦЭМ!$D$10+'СЕТ СН'!$H$6-'СЕТ СН'!$H$26</f>
        <v>1073.4932077899998</v>
      </c>
      <c r="X144" s="36">
        <f>SUMIFS(СВЦЭМ!$D$39:$D$782,СВЦЭМ!$A$39:$A$782,$A144,СВЦЭМ!$B$39:$B$782,X$119)+'СЕТ СН'!$H$14+СВЦЭМ!$D$10+'СЕТ СН'!$H$6-'СЕТ СН'!$H$26</f>
        <v>1057.9245091099999</v>
      </c>
      <c r="Y144" s="36">
        <f>SUMIFS(СВЦЭМ!$D$39:$D$782,СВЦЭМ!$A$39:$A$782,$A144,СВЦЭМ!$B$39:$B$782,Y$119)+'СЕТ СН'!$H$14+СВЦЭМ!$D$10+'СЕТ СН'!$H$6-'СЕТ СН'!$H$26</f>
        <v>1013.35216767</v>
      </c>
    </row>
    <row r="145" spans="1:27" ht="15.75" x14ac:dyDescent="0.2">
      <c r="A145" s="35">
        <f t="shared" si="3"/>
        <v>44373</v>
      </c>
      <c r="B145" s="36">
        <f>SUMIFS(СВЦЭМ!$D$39:$D$782,СВЦЭМ!$A$39:$A$782,$A145,СВЦЭМ!$B$39:$B$782,B$119)+'СЕТ СН'!$H$14+СВЦЭМ!$D$10+'СЕТ СН'!$H$6-'СЕТ СН'!$H$26</f>
        <v>1048.81268546</v>
      </c>
      <c r="C145" s="36">
        <f>SUMIFS(СВЦЭМ!$D$39:$D$782,СВЦЭМ!$A$39:$A$782,$A145,СВЦЭМ!$B$39:$B$782,C$119)+'СЕТ СН'!$H$14+СВЦЭМ!$D$10+'СЕТ СН'!$H$6-'СЕТ СН'!$H$26</f>
        <v>1141.4131035299999</v>
      </c>
      <c r="D145" s="36">
        <f>SUMIFS(СВЦЭМ!$D$39:$D$782,СВЦЭМ!$A$39:$A$782,$A145,СВЦЭМ!$B$39:$B$782,D$119)+'СЕТ СН'!$H$14+СВЦЭМ!$D$10+'СЕТ СН'!$H$6-'СЕТ СН'!$H$26</f>
        <v>1158.5012381299998</v>
      </c>
      <c r="E145" s="36">
        <f>SUMIFS(СВЦЭМ!$D$39:$D$782,СВЦЭМ!$A$39:$A$782,$A145,СВЦЭМ!$B$39:$B$782,E$119)+'СЕТ СН'!$H$14+СВЦЭМ!$D$10+'СЕТ СН'!$H$6-'СЕТ СН'!$H$26</f>
        <v>1158.5398516400001</v>
      </c>
      <c r="F145" s="36">
        <f>SUMIFS(СВЦЭМ!$D$39:$D$782,СВЦЭМ!$A$39:$A$782,$A145,СВЦЭМ!$B$39:$B$782,F$119)+'СЕТ СН'!$H$14+СВЦЭМ!$D$10+'СЕТ СН'!$H$6-'СЕТ СН'!$H$26</f>
        <v>1165.9054715799998</v>
      </c>
      <c r="G145" s="36">
        <f>SUMIFS(СВЦЭМ!$D$39:$D$782,СВЦЭМ!$A$39:$A$782,$A145,СВЦЭМ!$B$39:$B$782,G$119)+'СЕТ СН'!$H$14+СВЦЭМ!$D$10+'СЕТ СН'!$H$6-'СЕТ СН'!$H$26</f>
        <v>1156.22290045</v>
      </c>
      <c r="H145" s="36">
        <f>SUMIFS(СВЦЭМ!$D$39:$D$782,СВЦЭМ!$A$39:$A$782,$A145,СВЦЭМ!$B$39:$B$782,H$119)+'СЕТ СН'!$H$14+СВЦЭМ!$D$10+'СЕТ СН'!$H$6-'СЕТ СН'!$H$26</f>
        <v>1156.5906705100001</v>
      </c>
      <c r="I145" s="36">
        <f>SUMIFS(СВЦЭМ!$D$39:$D$782,СВЦЭМ!$A$39:$A$782,$A145,СВЦЭМ!$B$39:$B$782,I$119)+'СЕТ СН'!$H$14+СВЦЭМ!$D$10+'СЕТ СН'!$H$6-'СЕТ СН'!$H$26</f>
        <v>1132.5106053099998</v>
      </c>
      <c r="J145" s="36">
        <f>SUMIFS(СВЦЭМ!$D$39:$D$782,СВЦЭМ!$A$39:$A$782,$A145,СВЦЭМ!$B$39:$B$782,J$119)+'СЕТ СН'!$H$14+СВЦЭМ!$D$10+'СЕТ СН'!$H$6-'СЕТ СН'!$H$26</f>
        <v>1067.3928424799999</v>
      </c>
      <c r="K145" s="36">
        <f>SUMIFS(СВЦЭМ!$D$39:$D$782,СВЦЭМ!$A$39:$A$782,$A145,СВЦЭМ!$B$39:$B$782,K$119)+'СЕТ СН'!$H$14+СВЦЭМ!$D$10+'СЕТ СН'!$H$6-'СЕТ СН'!$H$26</f>
        <v>1031.40345733</v>
      </c>
      <c r="L145" s="36">
        <f>SUMIFS(СВЦЭМ!$D$39:$D$782,СВЦЭМ!$A$39:$A$782,$A145,СВЦЭМ!$B$39:$B$782,L$119)+'СЕТ СН'!$H$14+СВЦЭМ!$D$10+'СЕТ СН'!$H$6-'СЕТ СН'!$H$26</f>
        <v>1036.97637644</v>
      </c>
      <c r="M145" s="36">
        <f>SUMIFS(СВЦЭМ!$D$39:$D$782,СВЦЭМ!$A$39:$A$782,$A145,СВЦЭМ!$B$39:$B$782,M$119)+'СЕТ СН'!$H$14+СВЦЭМ!$D$10+'СЕТ СН'!$H$6-'СЕТ СН'!$H$26</f>
        <v>1054.7415322899999</v>
      </c>
      <c r="N145" s="36">
        <f>SUMIFS(СВЦЭМ!$D$39:$D$782,СВЦЭМ!$A$39:$A$782,$A145,СВЦЭМ!$B$39:$B$782,N$119)+'СЕТ СН'!$H$14+СВЦЭМ!$D$10+'СЕТ СН'!$H$6-'СЕТ СН'!$H$26</f>
        <v>1102.1491115599999</v>
      </c>
      <c r="O145" s="36">
        <f>SUMIFS(СВЦЭМ!$D$39:$D$782,СВЦЭМ!$A$39:$A$782,$A145,СВЦЭМ!$B$39:$B$782,O$119)+'СЕТ СН'!$H$14+СВЦЭМ!$D$10+'СЕТ СН'!$H$6-'СЕТ СН'!$H$26</f>
        <v>1110.3215132599998</v>
      </c>
      <c r="P145" s="36">
        <f>SUMIFS(СВЦЭМ!$D$39:$D$782,СВЦЭМ!$A$39:$A$782,$A145,СВЦЭМ!$B$39:$B$782,P$119)+'СЕТ СН'!$H$14+СВЦЭМ!$D$10+'СЕТ СН'!$H$6-'СЕТ СН'!$H$26</f>
        <v>1112.49443647</v>
      </c>
      <c r="Q145" s="36">
        <f>SUMIFS(СВЦЭМ!$D$39:$D$782,СВЦЭМ!$A$39:$A$782,$A145,СВЦЭМ!$B$39:$B$782,Q$119)+'СЕТ СН'!$H$14+СВЦЭМ!$D$10+'СЕТ СН'!$H$6-'СЕТ СН'!$H$26</f>
        <v>1111.9795554399998</v>
      </c>
      <c r="R145" s="36">
        <f>SUMIFS(СВЦЭМ!$D$39:$D$782,СВЦЭМ!$A$39:$A$782,$A145,СВЦЭМ!$B$39:$B$782,R$119)+'СЕТ СН'!$H$14+СВЦЭМ!$D$10+'СЕТ СН'!$H$6-'СЕТ СН'!$H$26</f>
        <v>1070.0455473699999</v>
      </c>
      <c r="S145" s="36">
        <f>SUMIFS(СВЦЭМ!$D$39:$D$782,СВЦЭМ!$A$39:$A$782,$A145,СВЦЭМ!$B$39:$B$782,S$119)+'СЕТ СН'!$H$14+СВЦЭМ!$D$10+'СЕТ СН'!$H$6-'СЕТ СН'!$H$26</f>
        <v>1039.3077707699999</v>
      </c>
      <c r="T145" s="36">
        <f>SUMIFS(СВЦЭМ!$D$39:$D$782,СВЦЭМ!$A$39:$A$782,$A145,СВЦЭМ!$B$39:$B$782,T$119)+'СЕТ СН'!$H$14+СВЦЭМ!$D$10+'СЕТ СН'!$H$6-'СЕТ СН'!$H$26</f>
        <v>1028.5110420000001</v>
      </c>
      <c r="U145" s="36">
        <f>SUMIFS(СВЦЭМ!$D$39:$D$782,СВЦЭМ!$A$39:$A$782,$A145,СВЦЭМ!$B$39:$B$782,U$119)+'СЕТ СН'!$H$14+СВЦЭМ!$D$10+'СЕТ СН'!$H$6-'СЕТ СН'!$H$26</f>
        <v>1030.2704361699998</v>
      </c>
      <c r="V145" s="36">
        <f>SUMIFS(СВЦЭМ!$D$39:$D$782,СВЦЭМ!$A$39:$A$782,$A145,СВЦЭМ!$B$39:$B$782,V$119)+'СЕТ СН'!$H$14+СВЦЭМ!$D$10+'СЕТ СН'!$H$6-'СЕТ СН'!$H$26</f>
        <v>1027.7979357499999</v>
      </c>
      <c r="W145" s="36">
        <f>SUMIFS(СВЦЭМ!$D$39:$D$782,СВЦЭМ!$A$39:$A$782,$A145,СВЦЭМ!$B$39:$B$782,W$119)+'СЕТ СН'!$H$14+СВЦЭМ!$D$10+'СЕТ СН'!$H$6-'СЕТ СН'!$H$26</f>
        <v>1041.1179632899998</v>
      </c>
      <c r="X145" s="36">
        <f>SUMIFS(СВЦЭМ!$D$39:$D$782,СВЦЭМ!$A$39:$A$782,$A145,СВЦЭМ!$B$39:$B$782,X$119)+'СЕТ СН'!$H$14+СВЦЭМ!$D$10+'СЕТ СН'!$H$6-'СЕТ СН'!$H$26</f>
        <v>1030.6843689699999</v>
      </c>
      <c r="Y145" s="36">
        <f>SUMIFS(СВЦЭМ!$D$39:$D$782,СВЦЭМ!$A$39:$A$782,$A145,СВЦЭМ!$B$39:$B$782,Y$119)+'СЕТ СН'!$H$14+СВЦЭМ!$D$10+'СЕТ СН'!$H$6-'СЕТ СН'!$H$26</f>
        <v>989.30247651999991</v>
      </c>
    </row>
    <row r="146" spans="1:27" ht="15.75" x14ac:dyDescent="0.2">
      <c r="A146" s="35">
        <f t="shared" si="3"/>
        <v>44374</v>
      </c>
      <c r="B146" s="36">
        <f>SUMIFS(СВЦЭМ!$D$39:$D$782,СВЦЭМ!$A$39:$A$782,$A146,СВЦЭМ!$B$39:$B$782,B$119)+'СЕТ СН'!$H$14+СВЦЭМ!$D$10+'СЕТ СН'!$H$6-'СЕТ СН'!$H$26</f>
        <v>1010.25491271</v>
      </c>
      <c r="C146" s="36">
        <f>SUMIFS(СВЦЭМ!$D$39:$D$782,СВЦЭМ!$A$39:$A$782,$A146,СВЦЭМ!$B$39:$B$782,C$119)+'СЕТ СН'!$H$14+СВЦЭМ!$D$10+'СЕТ СН'!$H$6-'СЕТ СН'!$H$26</f>
        <v>1064.5177001799998</v>
      </c>
      <c r="D146" s="36">
        <f>SUMIFS(СВЦЭМ!$D$39:$D$782,СВЦЭМ!$A$39:$A$782,$A146,СВЦЭМ!$B$39:$B$782,D$119)+'СЕТ СН'!$H$14+СВЦЭМ!$D$10+'СЕТ СН'!$H$6-'СЕТ СН'!$H$26</f>
        <v>1134.41292079</v>
      </c>
      <c r="E146" s="36">
        <f>SUMIFS(СВЦЭМ!$D$39:$D$782,СВЦЭМ!$A$39:$A$782,$A146,СВЦЭМ!$B$39:$B$782,E$119)+'СЕТ СН'!$H$14+СВЦЭМ!$D$10+'СЕТ СН'!$H$6-'СЕТ СН'!$H$26</f>
        <v>1153.6340450799999</v>
      </c>
      <c r="F146" s="36">
        <f>SUMIFS(СВЦЭМ!$D$39:$D$782,СВЦЭМ!$A$39:$A$782,$A146,СВЦЭМ!$B$39:$B$782,F$119)+'СЕТ СН'!$H$14+СВЦЭМ!$D$10+'СЕТ СН'!$H$6-'СЕТ СН'!$H$26</f>
        <v>1158.4912623199998</v>
      </c>
      <c r="G146" s="36">
        <f>SUMIFS(СВЦЭМ!$D$39:$D$782,СВЦЭМ!$A$39:$A$782,$A146,СВЦЭМ!$B$39:$B$782,G$119)+'СЕТ СН'!$H$14+СВЦЭМ!$D$10+'СЕТ СН'!$H$6-'СЕТ СН'!$H$26</f>
        <v>1156.9174042499999</v>
      </c>
      <c r="H146" s="36">
        <f>SUMIFS(СВЦЭМ!$D$39:$D$782,СВЦЭМ!$A$39:$A$782,$A146,СВЦЭМ!$B$39:$B$782,H$119)+'СЕТ СН'!$H$14+СВЦЭМ!$D$10+'СЕТ СН'!$H$6-'СЕТ СН'!$H$26</f>
        <v>1138.4431271999999</v>
      </c>
      <c r="I146" s="36">
        <f>SUMIFS(СВЦЭМ!$D$39:$D$782,СВЦЭМ!$A$39:$A$782,$A146,СВЦЭМ!$B$39:$B$782,I$119)+'СЕТ СН'!$H$14+СВЦЭМ!$D$10+'СЕТ СН'!$H$6-'СЕТ СН'!$H$26</f>
        <v>1058.3516675599999</v>
      </c>
      <c r="J146" s="36">
        <f>SUMIFS(СВЦЭМ!$D$39:$D$782,СВЦЭМ!$A$39:$A$782,$A146,СВЦЭМ!$B$39:$B$782,J$119)+'СЕТ СН'!$H$14+СВЦЭМ!$D$10+'СЕТ СН'!$H$6-'СЕТ СН'!$H$26</f>
        <v>1010.77901174</v>
      </c>
      <c r="K146" s="36">
        <f>SUMIFS(СВЦЭМ!$D$39:$D$782,СВЦЭМ!$A$39:$A$782,$A146,СВЦЭМ!$B$39:$B$782,K$119)+'СЕТ СН'!$H$14+СВЦЭМ!$D$10+'СЕТ СН'!$H$6-'СЕТ СН'!$H$26</f>
        <v>1007.8711718</v>
      </c>
      <c r="L146" s="36">
        <f>SUMIFS(СВЦЭМ!$D$39:$D$782,СВЦЭМ!$A$39:$A$782,$A146,СВЦЭМ!$B$39:$B$782,L$119)+'СЕТ СН'!$H$14+СВЦЭМ!$D$10+'СЕТ СН'!$H$6-'СЕТ СН'!$H$26</f>
        <v>997.51781843999993</v>
      </c>
      <c r="M146" s="36">
        <f>SUMIFS(СВЦЭМ!$D$39:$D$782,СВЦЭМ!$A$39:$A$782,$A146,СВЦЭМ!$B$39:$B$782,M$119)+'СЕТ СН'!$H$14+СВЦЭМ!$D$10+'СЕТ СН'!$H$6-'СЕТ СН'!$H$26</f>
        <v>1019.7041636199999</v>
      </c>
      <c r="N146" s="36">
        <f>SUMIFS(СВЦЭМ!$D$39:$D$782,СВЦЭМ!$A$39:$A$782,$A146,СВЦЭМ!$B$39:$B$782,N$119)+'СЕТ СН'!$H$14+СВЦЭМ!$D$10+'СЕТ СН'!$H$6-'СЕТ СН'!$H$26</f>
        <v>1082.4017354399998</v>
      </c>
      <c r="O146" s="36">
        <f>SUMIFS(СВЦЭМ!$D$39:$D$782,СВЦЭМ!$A$39:$A$782,$A146,СВЦЭМ!$B$39:$B$782,O$119)+'СЕТ СН'!$H$14+СВЦЭМ!$D$10+'СЕТ СН'!$H$6-'СЕТ СН'!$H$26</f>
        <v>1135.5862296199998</v>
      </c>
      <c r="P146" s="36">
        <f>SUMIFS(СВЦЭМ!$D$39:$D$782,СВЦЭМ!$A$39:$A$782,$A146,СВЦЭМ!$B$39:$B$782,P$119)+'СЕТ СН'!$H$14+СВЦЭМ!$D$10+'СЕТ СН'!$H$6-'СЕТ СН'!$H$26</f>
        <v>1142.9631915299999</v>
      </c>
      <c r="Q146" s="36">
        <f>SUMIFS(СВЦЭМ!$D$39:$D$782,СВЦЭМ!$A$39:$A$782,$A146,СВЦЭМ!$B$39:$B$782,Q$119)+'СЕТ СН'!$H$14+СВЦЭМ!$D$10+'СЕТ СН'!$H$6-'СЕТ СН'!$H$26</f>
        <v>1144.3591869699999</v>
      </c>
      <c r="R146" s="36">
        <f>SUMIFS(СВЦЭМ!$D$39:$D$782,СВЦЭМ!$A$39:$A$782,$A146,СВЦЭМ!$B$39:$B$782,R$119)+'СЕТ СН'!$H$14+СВЦЭМ!$D$10+'СЕТ СН'!$H$6-'СЕТ СН'!$H$26</f>
        <v>1105.40987361</v>
      </c>
      <c r="S146" s="36">
        <f>SUMIFS(СВЦЭМ!$D$39:$D$782,СВЦЭМ!$A$39:$A$782,$A146,СВЦЭМ!$B$39:$B$782,S$119)+'СЕТ СН'!$H$14+СВЦЭМ!$D$10+'СЕТ СН'!$H$6-'СЕТ СН'!$H$26</f>
        <v>1045.7652463099998</v>
      </c>
      <c r="T146" s="36">
        <f>SUMIFS(СВЦЭМ!$D$39:$D$782,СВЦЭМ!$A$39:$A$782,$A146,СВЦЭМ!$B$39:$B$782,T$119)+'СЕТ СН'!$H$14+СВЦЭМ!$D$10+'СЕТ СН'!$H$6-'СЕТ СН'!$H$26</f>
        <v>1008.19014262</v>
      </c>
      <c r="U146" s="36">
        <f>SUMIFS(СВЦЭМ!$D$39:$D$782,СВЦЭМ!$A$39:$A$782,$A146,СВЦЭМ!$B$39:$B$782,U$119)+'СЕТ СН'!$H$14+СВЦЭМ!$D$10+'СЕТ СН'!$H$6-'СЕТ СН'!$H$26</f>
        <v>1000.79335711</v>
      </c>
      <c r="V146" s="36">
        <f>SUMIFS(СВЦЭМ!$D$39:$D$782,СВЦЭМ!$A$39:$A$782,$A146,СВЦЭМ!$B$39:$B$782,V$119)+'СЕТ СН'!$H$14+СВЦЭМ!$D$10+'СЕТ СН'!$H$6-'СЕТ СН'!$H$26</f>
        <v>984.65102976999992</v>
      </c>
      <c r="W146" s="36">
        <f>SUMIFS(СВЦЭМ!$D$39:$D$782,СВЦЭМ!$A$39:$A$782,$A146,СВЦЭМ!$B$39:$B$782,W$119)+'СЕТ СН'!$H$14+СВЦЭМ!$D$10+'СЕТ СН'!$H$6-'СЕТ СН'!$H$26</f>
        <v>985.48380440999995</v>
      </c>
      <c r="X146" s="36">
        <f>SUMIFS(СВЦЭМ!$D$39:$D$782,СВЦЭМ!$A$39:$A$782,$A146,СВЦЭМ!$B$39:$B$782,X$119)+'СЕТ СН'!$H$14+СВЦЭМ!$D$10+'СЕТ СН'!$H$6-'СЕТ СН'!$H$26</f>
        <v>983.07272759</v>
      </c>
      <c r="Y146" s="36">
        <f>SUMIFS(СВЦЭМ!$D$39:$D$782,СВЦЭМ!$A$39:$A$782,$A146,СВЦЭМ!$B$39:$B$782,Y$119)+'СЕТ СН'!$H$14+СВЦЭМ!$D$10+'СЕТ СН'!$H$6-'СЕТ СН'!$H$26</f>
        <v>985.85987811999996</v>
      </c>
    </row>
    <row r="147" spans="1:27" ht="15.75" x14ac:dyDescent="0.2">
      <c r="A147" s="35">
        <f t="shared" si="3"/>
        <v>44375</v>
      </c>
      <c r="B147" s="36">
        <f>SUMIFS(СВЦЭМ!$D$39:$D$782,СВЦЭМ!$A$39:$A$782,$A147,СВЦЭМ!$B$39:$B$782,B$119)+'СЕТ СН'!$H$14+СВЦЭМ!$D$10+'СЕТ СН'!$H$6-'СЕТ СН'!$H$26</f>
        <v>1032.14551852</v>
      </c>
      <c r="C147" s="36">
        <f>SUMIFS(СВЦЭМ!$D$39:$D$782,СВЦЭМ!$A$39:$A$782,$A147,СВЦЭМ!$B$39:$B$782,C$119)+'СЕТ СН'!$H$14+СВЦЭМ!$D$10+'СЕТ СН'!$H$6-'СЕТ СН'!$H$26</f>
        <v>1110.79160925</v>
      </c>
      <c r="D147" s="36">
        <f>SUMIFS(СВЦЭМ!$D$39:$D$782,СВЦЭМ!$A$39:$A$782,$A147,СВЦЭМ!$B$39:$B$782,D$119)+'СЕТ СН'!$H$14+СВЦЭМ!$D$10+'СЕТ СН'!$H$6-'СЕТ СН'!$H$26</f>
        <v>1122.6431496099999</v>
      </c>
      <c r="E147" s="36">
        <f>SUMIFS(СВЦЭМ!$D$39:$D$782,СВЦЭМ!$A$39:$A$782,$A147,СВЦЭМ!$B$39:$B$782,E$119)+'СЕТ СН'!$H$14+СВЦЭМ!$D$10+'СЕТ СН'!$H$6-'СЕТ СН'!$H$26</f>
        <v>1134.7516908099999</v>
      </c>
      <c r="F147" s="36">
        <f>SUMIFS(СВЦЭМ!$D$39:$D$782,СВЦЭМ!$A$39:$A$782,$A147,СВЦЭМ!$B$39:$B$782,F$119)+'СЕТ СН'!$H$14+СВЦЭМ!$D$10+'СЕТ СН'!$H$6-'СЕТ СН'!$H$26</f>
        <v>1133.2702112500001</v>
      </c>
      <c r="G147" s="36">
        <f>SUMIFS(СВЦЭМ!$D$39:$D$782,СВЦЭМ!$A$39:$A$782,$A147,СВЦЭМ!$B$39:$B$782,G$119)+'СЕТ СН'!$H$14+СВЦЭМ!$D$10+'СЕТ СН'!$H$6-'СЕТ СН'!$H$26</f>
        <v>1120.01914652</v>
      </c>
      <c r="H147" s="36">
        <f>SUMIFS(СВЦЭМ!$D$39:$D$782,СВЦЭМ!$A$39:$A$782,$A147,СВЦЭМ!$B$39:$B$782,H$119)+'СЕТ СН'!$H$14+СВЦЭМ!$D$10+'СЕТ СН'!$H$6-'СЕТ СН'!$H$26</f>
        <v>1122.4479306399999</v>
      </c>
      <c r="I147" s="36">
        <f>SUMIFS(СВЦЭМ!$D$39:$D$782,СВЦЭМ!$A$39:$A$782,$A147,СВЦЭМ!$B$39:$B$782,I$119)+'СЕТ СН'!$H$14+СВЦЭМ!$D$10+'СЕТ СН'!$H$6-'СЕТ СН'!$H$26</f>
        <v>1169.00967294</v>
      </c>
      <c r="J147" s="36">
        <f>SUMIFS(СВЦЭМ!$D$39:$D$782,СВЦЭМ!$A$39:$A$782,$A147,СВЦЭМ!$B$39:$B$782,J$119)+'СЕТ СН'!$H$14+СВЦЭМ!$D$10+'СЕТ СН'!$H$6-'СЕТ СН'!$H$26</f>
        <v>1102.0954385199998</v>
      </c>
      <c r="K147" s="36">
        <f>SUMIFS(СВЦЭМ!$D$39:$D$782,СВЦЭМ!$A$39:$A$782,$A147,СВЦЭМ!$B$39:$B$782,K$119)+'СЕТ СН'!$H$14+СВЦЭМ!$D$10+'СЕТ СН'!$H$6-'СЕТ СН'!$H$26</f>
        <v>1060.1689490799999</v>
      </c>
      <c r="L147" s="36">
        <f>SUMIFS(СВЦЭМ!$D$39:$D$782,СВЦЭМ!$A$39:$A$782,$A147,СВЦЭМ!$B$39:$B$782,L$119)+'СЕТ СН'!$H$14+СВЦЭМ!$D$10+'СЕТ СН'!$H$6-'СЕТ СН'!$H$26</f>
        <v>1029.4411560399999</v>
      </c>
      <c r="M147" s="36">
        <f>SUMIFS(СВЦЭМ!$D$39:$D$782,СВЦЭМ!$A$39:$A$782,$A147,СВЦЭМ!$B$39:$B$782,M$119)+'СЕТ СН'!$H$14+СВЦЭМ!$D$10+'СЕТ СН'!$H$6-'СЕТ СН'!$H$26</f>
        <v>1063.4778942299999</v>
      </c>
      <c r="N147" s="36">
        <f>SUMIFS(СВЦЭМ!$D$39:$D$782,СВЦЭМ!$A$39:$A$782,$A147,СВЦЭМ!$B$39:$B$782,N$119)+'СЕТ СН'!$H$14+СВЦЭМ!$D$10+'СЕТ СН'!$H$6-'СЕТ СН'!$H$26</f>
        <v>1133.08209704</v>
      </c>
      <c r="O147" s="36">
        <f>SUMIFS(СВЦЭМ!$D$39:$D$782,СВЦЭМ!$A$39:$A$782,$A147,СВЦЭМ!$B$39:$B$782,O$119)+'СЕТ СН'!$H$14+СВЦЭМ!$D$10+'СЕТ СН'!$H$6-'СЕТ СН'!$H$26</f>
        <v>1164.1221879999998</v>
      </c>
      <c r="P147" s="36">
        <f>SUMIFS(СВЦЭМ!$D$39:$D$782,СВЦЭМ!$A$39:$A$782,$A147,СВЦЭМ!$B$39:$B$782,P$119)+'СЕТ СН'!$H$14+СВЦЭМ!$D$10+'СЕТ СН'!$H$6-'СЕТ СН'!$H$26</f>
        <v>1168.4233098999998</v>
      </c>
      <c r="Q147" s="36">
        <f>SUMIFS(СВЦЭМ!$D$39:$D$782,СВЦЭМ!$A$39:$A$782,$A147,СВЦЭМ!$B$39:$B$782,Q$119)+'СЕТ СН'!$H$14+СВЦЭМ!$D$10+'СЕТ СН'!$H$6-'СЕТ СН'!$H$26</f>
        <v>1161.4246556600001</v>
      </c>
      <c r="R147" s="36">
        <f>SUMIFS(СВЦЭМ!$D$39:$D$782,СВЦЭМ!$A$39:$A$782,$A147,СВЦЭМ!$B$39:$B$782,R$119)+'СЕТ СН'!$H$14+СВЦЭМ!$D$10+'СЕТ СН'!$H$6-'СЕТ СН'!$H$26</f>
        <v>1126.1465727999998</v>
      </c>
      <c r="S147" s="36">
        <f>SUMIFS(СВЦЭМ!$D$39:$D$782,СВЦЭМ!$A$39:$A$782,$A147,СВЦЭМ!$B$39:$B$782,S$119)+'СЕТ СН'!$H$14+СВЦЭМ!$D$10+'СЕТ СН'!$H$6-'СЕТ СН'!$H$26</f>
        <v>1085.0981006899999</v>
      </c>
      <c r="T147" s="36">
        <f>SUMIFS(СВЦЭМ!$D$39:$D$782,СВЦЭМ!$A$39:$A$782,$A147,СВЦЭМ!$B$39:$B$782,T$119)+'СЕТ СН'!$H$14+СВЦЭМ!$D$10+'СЕТ СН'!$H$6-'СЕТ СН'!$H$26</f>
        <v>1026.2486208800001</v>
      </c>
      <c r="U147" s="36">
        <f>SUMIFS(СВЦЭМ!$D$39:$D$782,СВЦЭМ!$A$39:$A$782,$A147,СВЦЭМ!$B$39:$B$782,U$119)+'СЕТ СН'!$H$14+СВЦЭМ!$D$10+'СЕТ СН'!$H$6-'СЕТ СН'!$H$26</f>
        <v>1032.8303701</v>
      </c>
      <c r="V147" s="36">
        <f>SUMIFS(СВЦЭМ!$D$39:$D$782,СВЦЭМ!$A$39:$A$782,$A147,СВЦЭМ!$B$39:$B$782,V$119)+'СЕТ СН'!$H$14+СВЦЭМ!$D$10+'СЕТ СН'!$H$6-'СЕТ СН'!$H$26</f>
        <v>1009.0467900299999</v>
      </c>
      <c r="W147" s="36">
        <f>SUMIFS(СВЦЭМ!$D$39:$D$782,СВЦЭМ!$A$39:$A$782,$A147,СВЦЭМ!$B$39:$B$782,W$119)+'СЕТ СН'!$H$14+СВЦЭМ!$D$10+'СЕТ СН'!$H$6-'СЕТ СН'!$H$26</f>
        <v>1018.6143079999999</v>
      </c>
      <c r="X147" s="36">
        <f>SUMIFS(СВЦЭМ!$D$39:$D$782,СВЦЭМ!$A$39:$A$782,$A147,СВЦЭМ!$B$39:$B$782,X$119)+'СЕТ СН'!$H$14+СВЦЭМ!$D$10+'СЕТ СН'!$H$6-'СЕТ СН'!$H$26</f>
        <v>1030.6101213899999</v>
      </c>
      <c r="Y147" s="36">
        <f>SUMIFS(СВЦЭМ!$D$39:$D$782,СВЦЭМ!$A$39:$A$782,$A147,СВЦЭМ!$B$39:$B$782,Y$119)+'СЕТ СН'!$H$14+СВЦЭМ!$D$10+'СЕТ СН'!$H$6-'СЕТ СН'!$H$26</f>
        <v>1073.5424825599998</v>
      </c>
    </row>
    <row r="148" spans="1:27" ht="15.75" x14ac:dyDescent="0.2">
      <c r="A148" s="35">
        <f t="shared" si="3"/>
        <v>44376</v>
      </c>
      <c r="B148" s="36">
        <f>SUMIFS(СВЦЭМ!$D$39:$D$782,СВЦЭМ!$A$39:$A$782,$A148,СВЦЭМ!$B$39:$B$782,B$119)+'СЕТ СН'!$H$14+СВЦЭМ!$D$10+'СЕТ СН'!$H$6-'СЕТ СН'!$H$26</f>
        <v>1066.8040487200001</v>
      </c>
      <c r="C148" s="36">
        <f>SUMIFS(СВЦЭМ!$D$39:$D$782,СВЦЭМ!$A$39:$A$782,$A148,СВЦЭМ!$B$39:$B$782,C$119)+'СЕТ СН'!$H$14+СВЦЭМ!$D$10+'СЕТ СН'!$H$6-'СЕТ СН'!$H$26</f>
        <v>1103.3871442499999</v>
      </c>
      <c r="D148" s="36">
        <f>SUMIFS(СВЦЭМ!$D$39:$D$782,СВЦЭМ!$A$39:$A$782,$A148,СВЦЭМ!$B$39:$B$782,D$119)+'СЕТ СН'!$H$14+СВЦЭМ!$D$10+'СЕТ СН'!$H$6-'СЕТ СН'!$H$26</f>
        <v>1116.5941947299998</v>
      </c>
      <c r="E148" s="36">
        <f>SUMIFS(СВЦЭМ!$D$39:$D$782,СВЦЭМ!$A$39:$A$782,$A148,СВЦЭМ!$B$39:$B$782,E$119)+'СЕТ СН'!$H$14+СВЦЭМ!$D$10+'СЕТ СН'!$H$6-'СЕТ СН'!$H$26</f>
        <v>1133.76096145</v>
      </c>
      <c r="F148" s="36">
        <f>SUMIFS(СВЦЭМ!$D$39:$D$782,СВЦЭМ!$A$39:$A$782,$A148,СВЦЭМ!$B$39:$B$782,F$119)+'СЕТ СН'!$H$14+СВЦЭМ!$D$10+'СЕТ СН'!$H$6-'СЕТ СН'!$H$26</f>
        <v>1133.3719493599999</v>
      </c>
      <c r="G148" s="36">
        <f>SUMIFS(СВЦЭМ!$D$39:$D$782,СВЦЭМ!$A$39:$A$782,$A148,СВЦЭМ!$B$39:$B$782,G$119)+'СЕТ СН'!$H$14+СВЦЭМ!$D$10+'СЕТ СН'!$H$6-'СЕТ СН'!$H$26</f>
        <v>1124.9824434799998</v>
      </c>
      <c r="H148" s="36">
        <f>SUMIFS(СВЦЭМ!$D$39:$D$782,СВЦЭМ!$A$39:$A$782,$A148,СВЦЭМ!$B$39:$B$782,H$119)+'СЕТ СН'!$H$14+СВЦЭМ!$D$10+'СЕТ СН'!$H$6-'СЕТ СН'!$H$26</f>
        <v>1117.1880946299998</v>
      </c>
      <c r="I148" s="36">
        <f>SUMIFS(СВЦЭМ!$D$39:$D$782,СВЦЭМ!$A$39:$A$782,$A148,СВЦЭМ!$B$39:$B$782,I$119)+'СЕТ СН'!$H$14+СВЦЭМ!$D$10+'СЕТ СН'!$H$6-'СЕТ СН'!$H$26</f>
        <v>1152.8165098499999</v>
      </c>
      <c r="J148" s="36">
        <f>SUMIFS(СВЦЭМ!$D$39:$D$782,СВЦЭМ!$A$39:$A$782,$A148,СВЦЭМ!$B$39:$B$782,J$119)+'СЕТ СН'!$H$14+СВЦЭМ!$D$10+'СЕТ СН'!$H$6-'СЕТ СН'!$H$26</f>
        <v>1094.48637766</v>
      </c>
      <c r="K148" s="36">
        <f>SUMIFS(СВЦЭМ!$D$39:$D$782,СВЦЭМ!$A$39:$A$782,$A148,СВЦЭМ!$B$39:$B$782,K$119)+'СЕТ СН'!$H$14+СВЦЭМ!$D$10+'СЕТ СН'!$H$6-'СЕТ СН'!$H$26</f>
        <v>1057.64540506</v>
      </c>
      <c r="L148" s="36">
        <f>SUMIFS(СВЦЭМ!$D$39:$D$782,СВЦЭМ!$A$39:$A$782,$A148,СВЦЭМ!$B$39:$B$782,L$119)+'СЕТ СН'!$H$14+СВЦЭМ!$D$10+'СЕТ СН'!$H$6-'СЕТ СН'!$H$26</f>
        <v>1028.2169857399999</v>
      </c>
      <c r="M148" s="36">
        <f>SUMIFS(СВЦЭМ!$D$39:$D$782,СВЦЭМ!$A$39:$A$782,$A148,СВЦЭМ!$B$39:$B$782,M$119)+'СЕТ СН'!$H$14+СВЦЭМ!$D$10+'СЕТ СН'!$H$6-'СЕТ СН'!$H$26</f>
        <v>1055.61011844</v>
      </c>
      <c r="N148" s="36">
        <f>SUMIFS(СВЦЭМ!$D$39:$D$782,СВЦЭМ!$A$39:$A$782,$A148,СВЦЭМ!$B$39:$B$782,N$119)+'СЕТ СН'!$H$14+СВЦЭМ!$D$10+'СЕТ СН'!$H$6-'СЕТ СН'!$H$26</f>
        <v>1126.9541604699998</v>
      </c>
      <c r="O148" s="36">
        <f>SUMIFS(СВЦЭМ!$D$39:$D$782,СВЦЭМ!$A$39:$A$782,$A148,СВЦЭМ!$B$39:$B$782,O$119)+'СЕТ СН'!$H$14+СВЦЭМ!$D$10+'СЕТ СН'!$H$6-'СЕТ СН'!$H$26</f>
        <v>1166.8527555000001</v>
      </c>
      <c r="P148" s="36">
        <f>SUMIFS(СВЦЭМ!$D$39:$D$782,СВЦЭМ!$A$39:$A$782,$A148,СВЦЭМ!$B$39:$B$782,P$119)+'СЕТ СН'!$H$14+СВЦЭМ!$D$10+'СЕТ СН'!$H$6-'СЕТ СН'!$H$26</f>
        <v>1173.4328246199998</v>
      </c>
      <c r="Q148" s="36">
        <f>SUMIFS(СВЦЭМ!$D$39:$D$782,СВЦЭМ!$A$39:$A$782,$A148,СВЦЭМ!$B$39:$B$782,Q$119)+'СЕТ СН'!$H$14+СВЦЭМ!$D$10+'СЕТ СН'!$H$6-'СЕТ СН'!$H$26</f>
        <v>1164.76290144</v>
      </c>
      <c r="R148" s="36">
        <f>SUMIFS(СВЦЭМ!$D$39:$D$782,СВЦЭМ!$A$39:$A$782,$A148,СВЦЭМ!$B$39:$B$782,R$119)+'СЕТ СН'!$H$14+СВЦЭМ!$D$10+'СЕТ СН'!$H$6-'СЕТ СН'!$H$26</f>
        <v>1135.45248595</v>
      </c>
      <c r="S148" s="36">
        <f>SUMIFS(СВЦЭМ!$D$39:$D$782,СВЦЭМ!$A$39:$A$782,$A148,СВЦЭМ!$B$39:$B$782,S$119)+'СЕТ СН'!$H$14+СВЦЭМ!$D$10+'СЕТ СН'!$H$6-'СЕТ СН'!$H$26</f>
        <v>1089.15912346</v>
      </c>
      <c r="T148" s="36">
        <f>SUMIFS(СВЦЭМ!$D$39:$D$782,СВЦЭМ!$A$39:$A$782,$A148,СВЦЭМ!$B$39:$B$782,T$119)+'СЕТ СН'!$H$14+СВЦЭМ!$D$10+'СЕТ СН'!$H$6-'СЕТ СН'!$H$26</f>
        <v>1038.7008860799999</v>
      </c>
      <c r="U148" s="36">
        <f>SUMIFS(СВЦЭМ!$D$39:$D$782,СВЦЭМ!$A$39:$A$782,$A148,СВЦЭМ!$B$39:$B$782,U$119)+'СЕТ СН'!$H$14+СВЦЭМ!$D$10+'СЕТ СН'!$H$6-'СЕТ СН'!$H$26</f>
        <v>1036.1838113899998</v>
      </c>
      <c r="V148" s="36">
        <f>SUMIFS(СВЦЭМ!$D$39:$D$782,СВЦЭМ!$A$39:$A$782,$A148,СВЦЭМ!$B$39:$B$782,V$119)+'СЕТ СН'!$H$14+СВЦЭМ!$D$10+'СЕТ СН'!$H$6-'СЕТ СН'!$H$26</f>
        <v>1009.68518117</v>
      </c>
      <c r="W148" s="36">
        <f>SUMIFS(СВЦЭМ!$D$39:$D$782,СВЦЭМ!$A$39:$A$782,$A148,СВЦЭМ!$B$39:$B$782,W$119)+'СЕТ СН'!$H$14+СВЦЭМ!$D$10+'СЕТ СН'!$H$6-'СЕТ СН'!$H$26</f>
        <v>1019.29243431</v>
      </c>
      <c r="X148" s="36">
        <f>SUMIFS(СВЦЭМ!$D$39:$D$782,СВЦЭМ!$A$39:$A$782,$A148,СВЦЭМ!$B$39:$B$782,X$119)+'СЕТ СН'!$H$14+СВЦЭМ!$D$10+'СЕТ СН'!$H$6-'СЕТ СН'!$H$26</f>
        <v>1032.4459257999999</v>
      </c>
      <c r="Y148" s="36">
        <f>SUMIFS(СВЦЭМ!$D$39:$D$782,СВЦЭМ!$A$39:$A$782,$A148,СВЦЭМ!$B$39:$B$782,Y$119)+'СЕТ СН'!$H$14+СВЦЭМ!$D$10+'СЕТ СН'!$H$6-'СЕТ СН'!$H$26</f>
        <v>1067.9054558799999</v>
      </c>
    </row>
    <row r="149" spans="1:27" ht="15.75" x14ac:dyDescent="0.2">
      <c r="A149" s="35">
        <f t="shared" si="3"/>
        <v>44377</v>
      </c>
      <c r="B149" s="36">
        <f>SUMIFS(СВЦЭМ!$D$39:$D$782,СВЦЭМ!$A$39:$A$782,$A149,СВЦЭМ!$B$39:$B$782,B$119)+'СЕТ СН'!$H$14+СВЦЭМ!$D$10+'СЕТ СН'!$H$6-'СЕТ СН'!$H$26</f>
        <v>1070.17081164</v>
      </c>
      <c r="C149" s="36">
        <f>SUMIFS(СВЦЭМ!$D$39:$D$782,СВЦЭМ!$A$39:$A$782,$A149,СВЦЭМ!$B$39:$B$782,C$119)+'СЕТ СН'!$H$14+СВЦЭМ!$D$10+'СЕТ СН'!$H$6-'СЕТ СН'!$H$26</f>
        <v>1164.2121838200001</v>
      </c>
      <c r="D149" s="36">
        <f>SUMIFS(СВЦЭМ!$D$39:$D$782,СВЦЭМ!$A$39:$A$782,$A149,СВЦЭМ!$B$39:$B$782,D$119)+'СЕТ СН'!$H$14+СВЦЭМ!$D$10+'СЕТ СН'!$H$6-'СЕТ СН'!$H$26</f>
        <v>1239.8943336</v>
      </c>
      <c r="E149" s="36">
        <f>SUMIFS(СВЦЭМ!$D$39:$D$782,СВЦЭМ!$A$39:$A$782,$A149,СВЦЭМ!$B$39:$B$782,E$119)+'СЕТ СН'!$H$14+СВЦЭМ!$D$10+'СЕТ СН'!$H$6-'СЕТ СН'!$H$26</f>
        <v>1237.38912233</v>
      </c>
      <c r="F149" s="36">
        <f>SUMIFS(СВЦЭМ!$D$39:$D$782,СВЦЭМ!$A$39:$A$782,$A149,СВЦЭМ!$B$39:$B$782,F$119)+'СЕТ СН'!$H$14+СВЦЭМ!$D$10+'СЕТ СН'!$H$6-'СЕТ СН'!$H$26</f>
        <v>1235.2134641499999</v>
      </c>
      <c r="G149" s="36">
        <f>SUMIFS(СВЦЭМ!$D$39:$D$782,СВЦЭМ!$A$39:$A$782,$A149,СВЦЭМ!$B$39:$B$782,G$119)+'СЕТ СН'!$H$14+СВЦЭМ!$D$10+'СЕТ СН'!$H$6-'СЕТ СН'!$H$26</f>
        <v>1235.47539035</v>
      </c>
      <c r="H149" s="36">
        <f>SUMIFS(СВЦЭМ!$D$39:$D$782,СВЦЭМ!$A$39:$A$782,$A149,СВЦЭМ!$B$39:$B$782,H$119)+'СЕТ СН'!$H$14+СВЦЭМ!$D$10+'СЕТ СН'!$H$6-'СЕТ СН'!$H$26</f>
        <v>1210.1294824500001</v>
      </c>
      <c r="I149" s="36">
        <f>SUMIFS(СВЦЭМ!$D$39:$D$782,СВЦЭМ!$A$39:$A$782,$A149,СВЦЭМ!$B$39:$B$782,I$119)+'СЕТ СН'!$H$14+СВЦЭМ!$D$10+'СЕТ СН'!$H$6-'СЕТ СН'!$H$26</f>
        <v>1118.7509227599999</v>
      </c>
      <c r="J149" s="36">
        <f>SUMIFS(СВЦЭМ!$D$39:$D$782,СВЦЭМ!$A$39:$A$782,$A149,СВЦЭМ!$B$39:$B$782,J$119)+'СЕТ СН'!$H$14+СВЦЭМ!$D$10+'СЕТ СН'!$H$6-'СЕТ СН'!$H$26</f>
        <v>1046.12185927</v>
      </c>
      <c r="K149" s="36">
        <f>SUMIFS(СВЦЭМ!$D$39:$D$782,СВЦЭМ!$A$39:$A$782,$A149,СВЦЭМ!$B$39:$B$782,K$119)+'СЕТ СН'!$H$14+СВЦЭМ!$D$10+'СЕТ СН'!$H$6-'СЕТ СН'!$H$26</f>
        <v>1003.5441226199999</v>
      </c>
      <c r="L149" s="36">
        <f>SUMIFS(СВЦЭМ!$D$39:$D$782,СВЦЭМ!$A$39:$A$782,$A149,СВЦЭМ!$B$39:$B$782,L$119)+'СЕТ СН'!$H$14+СВЦЭМ!$D$10+'СЕТ СН'!$H$6-'СЕТ СН'!$H$26</f>
        <v>982.30932933999998</v>
      </c>
      <c r="M149" s="36">
        <f>SUMIFS(СВЦЭМ!$D$39:$D$782,СВЦЭМ!$A$39:$A$782,$A149,СВЦЭМ!$B$39:$B$782,M$119)+'СЕТ СН'!$H$14+СВЦЭМ!$D$10+'СЕТ СН'!$H$6-'СЕТ СН'!$H$26</f>
        <v>1013.00262859</v>
      </c>
      <c r="N149" s="36">
        <f>SUMIFS(СВЦЭМ!$D$39:$D$782,СВЦЭМ!$A$39:$A$782,$A149,СВЦЭМ!$B$39:$B$782,N$119)+'СЕТ СН'!$H$14+СВЦЭМ!$D$10+'СЕТ СН'!$H$6-'СЕТ СН'!$H$26</f>
        <v>1072.09531967</v>
      </c>
      <c r="O149" s="36">
        <f>SUMIFS(СВЦЭМ!$D$39:$D$782,СВЦЭМ!$A$39:$A$782,$A149,СВЦЭМ!$B$39:$B$782,O$119)+'СЕТ СН'!$H$14+СВЦЭМ!$D$10+'СЕТ СН'!$H$6-'СЕТ СН'!$H$26</f>
        <v>1116.22888614</v>
      </c>
      <c r="P149" s="36">
        <f>SUMIFS(СВЦЭМ!$D$39:$D$782,СВЦЭМ!$A$39:$A$782,$A149,СВЦЭМ!$B$39:$B$782,P$119)+'СЕТ СН'!$H$14+СВЦЭМ!$D$10+'СЕТ СН'!$H$6-'СЕТ СН'!$H$26</f>
        <v>1138.2170907</v>
      </c>
      <c r="Q149" s="36">
        <f>SUMIFS(СВЦЭМ!$D$39:$D$782,СВЦЭМ!$A$39:$A$782,$A149,СВЦЭМ!$B$39:$B$782,Q$119)+'СЕТ СН'!$H$14+СВЦЭМ!$D$10+'СЕТ СН'!$H$6-'СЕТ СН'!$H$26</f>
        <v>1122.55988497</v>
      </c>
      <c r="R149" s="36">
        <f>SUMIFS(СВЦЭМ!$D$39:$D$782,СВЦЭМ!$A$39:$A$782,$A149,СВЦЭМ!$B$39:$B$782,R$119)+'СЕТ СН'!$H$14+СВЦЭМ!$D$10+'СЕТ СН'!$H$6-'СЕТ СН'!$H$26</f>
        <v>1081.2941225099999</v>
      </c>
      <c r="S149" s="36">
        <f>SUMIFS(СВЦЭМ!$D$39:$D$782,СВЦЭМ!$A$39:$A$782,$A149,СВЦЭМ!$B$39:$B$782,S$119)+'СЕТ СН'!$H$14+СВЦЭМ!$D$10+'СЕТ СН'!$H$6-'СЕТ СН'!$H$26</f>
        <v>1027.78621832</v>
      </c>
      <c r="T149" s="36">
        <f>SUMIFS(СВЦЭМ!$D$39:$D$782,СВЦЭМ!$A$39:$A$782,$A149,СВЦЭМ!$B$39:$B$782,T$119)+'СЕТ СН'!$H$14+СВЦЭМ!$D$10+'СЕТ СН'!$H$6-'СЕТ СН'!$H$26</f>
        <v>993.4712218599999</v>
      </c>
      <c r="U149" s="36">
        <f>SUMIFS(СВЦЭМ!$D$39:$D$782,СВЦЭМ!$A$39:$A$782,$A149,СВЦЭМ!$B$39:$B$782,U$119)+'СЕТ СН'!$H$14+СВЦЭМ!$D$10+'СЕТ СН'!$H$6-'СЕТ СН'!$H$26</f>
        <v>995.35522907999996</v>
      </c>
      <c r="V149" s="36">
        <f>SUMIFS(СВЦЭМ!$D$39:$D$782,СВЦЭМ!$A$39:$A$782,$A149,СВЦЭМ!$B$39:$B$782,V$119)+'СЕТ СН'!$H$14+СВЦЭМ!$D$10+'СЕТ СН'!$H$6-'СЕТ СН'!$H$26</f>
        <v>979.84210017999999</v>
      </c>
      <c r="W149" s="36">
        <f>SUMIFS(СВЦЭМ!$D$39:$D$782,СВЦЭМ!$A$39:$A$782,$A149,СВЦЭМ!$B$39:$B$782,W$119)+'СЕТ СН'!$H$14+СВЦЭМ!$D$10+'СЕТ СН'!$H$6-'СЕТ СН'!$H$26</f>
        <v>981.12560990999998</v>
      </c>
      <c r="X149" s="36">
        <f>SUMIFS(СВЦЭМ!$D$39:$D$782,СВЦЭМ!$A$39:$A$782,$A149,СВЦЭМ!$B$39:$B$782,X$119)+'СЕТ СН'!$H$14+СВЦЭМ!$D$10+'СЕТ СН'!$H$6-'СЕТ СН'!$H$26</f>
        <v>989.98630304999995</v>
      </c>
      <c r="Y149" s="36">
        <f>SUMIFS(СВЦЭМ!$D$39:$D$782,СВЦЭМ!$A$39:$A$782,$A149,СВЦЭМ!$B$39:$B$782,Y$119)+'СЕТ СН'!$H$14+СВЦЭМ!$D$10+'СЕТ СН'!$H$6-'СЕТ СН'!$H$26</f>
        <v>996.27715505999993</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01.06.2021</v>
      </c>
      <c r="B156" s="36">
        <f>SUMIFS(СВЦЭМ!$D$39:$D$782,СВЦЭМ!$A$39:$A$782,$A156,СВЦЭМ!$B$39:$B$782,B$155)+'СЕТ СН'!$I$14+СВЦЭМ!$D$10+'СЕТ СН'!$I$6-'СЕТ СН'!$I$26</f>
        <v>1356.1411209999999</v>
      </c>
      <c r="C156" s="36">
        <f>SUMIFS(СВЦЭМ!$D$39:$D$782,СВЦЭМ!$A$39:$A$782,$A156,СВЦЭМ!$B$39:$B$782,C$155)+'СЕТ СН'!$I$14+СВЦЭМ!$D$10+'СЕТ СН'!$I$6-'СЕТ СН'!$I$26</f>
        <v>1417.3215647799998</v>
      </c>
      <c r="D156" s="36">
        <f>SUMIFS(СВЦЭМ!$D$39:$D$782,СВЦЭМ!$A$39:$A$782,$A156,СВЦЭМ!$B$39:$B$782,D$155)+'СЕТ СН'!$I$14+СВЦЭМ!$D$10+'СЕТ СН'!$I$6-'СЕТ СН'!$I$26</f>
        <v>1439.3633815499998</v>
      </c>
      <c r="E156" s="36">
        <f>SUMIFS(СВЦЭМ!$D$39:$D$782,СВЦЭМ!$A$39:$A$782,$A156,СВЦЭМ!$B$39:$B$782,E$155)+'СЕТ СН'!$I$14+СВЦЭМ!$D$10+'СЕТ СН'!$I$6-'СЕТ СН'!$I$26</f>
        <v>1448.0818416</v>
      </c>
      <c r="F156" s="36">
        <f>SUMIFS(СВЦЭМ!$D$39:$D$782,СВЦЭМ!$A$39:$A$782,$A156,СВЦЭМ!$B$39:$B$782,F$155)+'СЕТ СН'!$I$14+СВЦЭМ!$D$10+'СЕТ СН'!$I$6-'СЕТ СН'!$I$26</f>
        <v>1450.6098157900001</v>
      </c>
      <c r="G156" s="36">
        <f>SUMIFS(СВЦЭМ!$D$39:$D$782,СВЦЭМ!$A$39:$A$782,$A156,СВЦЭМ!$B$39:$B$782,G$155)+'СЕТ СН'!$I$14+СВЦЭМ!$D$10+'СЕТ СН'!$I$6-'СЕТ СН'!$I$26</f>
        <v>1432.3875911999999</v>
      </c>
      <c r="H156" s="36">
        <f>SUMIFS(СВЦЭМ!$D$39:$D$782,СВЦЭМ!$A$39:$A$782,$A156,СВЦЭМ!$B$39:$B$782,H$155)+'СЕТ СН'!$I$14+СВЦЭМ!$D$10+'СЕТ СН'!$I$6-'СЕТ СН'!$I$26</f>
        <v>1391.62538447</v>
      </c>
      <c r="I156" s="36">
        <f>SUMIFS(СВЦЭМ!$D$39:$D$782,СВЦЭМ!$A$39:$A$782,$A156,СВЦЭМ!$B$39:$B$782,I$155)+'СЕТ СН'!$I$14+СВЦЭМ!$D$10+'СЕТ СН'!$I$6-'СЕТ СН'!$I$26</f>
        <v>1300.4503192399998</v>
      </c>
      <c r="J156" s="36">
        <f>SUMIFS(СВЦЭМ!$D$39:$D$782,СВЦЭМ!$A$39:$A$782,$A156,СВЦЭМ!$B$39:$B$782,J$155)+'СЕТ СН'!$I$14+СВЦЭМ!$D$10+'СЕТ СН'!$I$6-'СЕТ СН'!$I$26</f>
        <v>1255.4660504399999</v>
      </c>
      <c r="K156" s="36">
        <f>SUMIFS(СВЦЭМ!$D$39:$D$782,СВЦЭМ!$A$39:$A$782,$A156,СВЦЭМ!$B$39:$B$782,K$155)+'СЕТ СН'!$I$14+СВЦЭМ!$D$10+'СЕТ СН'!$I$6-'СЕТ СН'!$I$26</f>
        <v>1355.8188900999999</v>
      </c>
      <c r="L156" s="36">
        <f>SUMIFS(СВЦЭМ!$D$39:$D$782,СВЦЭМ!$A$39:$A$782,$A156,СВЦЭМ!$B$39:$B$782,L$155)+'СЕТ СН'!$I$14+СВЦЭМ!$D$10+'СЕТ СН'!$I$6-'СЕТ СН'!$I$26</f>
        <v>1338.01957922</v>
      </c>
      <c r="M156" s="36">
        <f>SUMIFS(СВЦЭМ!$D$39:$D$782,СВЦЭМ!$A$39:$A$782,$A156,СВЦЭМ!$B$39:$B$782,M$155)+'СЕТ СН'!$I$14+СВЦЭМ!$D$10+'СЕТ СН'!$I$6-'СЕТ СН'!$I$26</f>
        <v>1325.86081352</v>
      </c>
      <c r="N156" s="36">
        <f>SUMIFS(СВЦЭМ!$D$39:$D$782,СВЦЭМ!$A$39:$A$782,$A156,СВЦЭМ!$B$39:$B$782,N$155)+'СЕТ СН'!$I$14+СВЦЭМ!$D$10+'СЕТ СН'!$I$6-'СЕТ СН'!$I$26</f>
        <v>1336.0958977499999</v>
      </c>
      <c r="O156" s="36">
        <f>SUMIFS(СВЦЭМ!$D$39:$D$782,СВЦЭМ!$A$39:$A$782,$A156,СВЦЭМ!$B$39:$B$782,O$155)+'СЕТ СН'!$I$14+СВЦЭМ!$D$10+'СЕТ СН'!$I$6-'СЕТ СН'!$I$26</f>
        <v>1377.27246737</v>
      </c>
      <c r="P156" s="36">
        <f>SUMIFS(СВЦЭМ!$D$39:$D$782,СВЦЭМ!$A$39:$A$782,$A156,СВЦЭМ!$B$39:$B$782,P$155)+'СЕТ СН'!$I$14+СВЦЭМ!$D$10+'СЕТ СН'!$I$6-'СЕТ СН'!$I$26</f>
        <v>1388.0980132999998</v>
      </c>
      <c r="Q156" s="36">
        <f>SUMIFS(СВЦЭМ!$D$39:$D$782,СВЦЭМ!$A$39:$A$782,$A156,СВЦЭМ!$B$39:$B$782,Q$155)+'СЕТ СН'!$I$14+СВЦЭМ!$D$10+'СЕТ СН'!$I$6-'СЕТ СН'!$I$26</f>
        <v>1386.7153936999998</v>
      </c>
      <c r="R156" s="36">
        <f>SUMIFS(СВЦЭМ!$D$39:$D$782,СВЦЭМ!$A$39:$A$782,$A156,СВЦЭМ!$B$39:$B$782,R$155)+'СЕТ СН'!$I$14+СВЦЭМ!$D$10+'СЕТ СН'!$I$6-'СЕТ СН'!$I$26</f>
        <v>1340.60779559</v>
      </c>
      <c r="S156" s="36">
        <f>SUMIFS(СВЦЭМ!$D$39:$D$782,СВЦЭМ!$A$39:$A$782,$A156,СВЦЭМ!$B$39:$B$782,S$155)+'СЕТ СН'!$I$14+СВЦЭМ!$D$10+'СЕТ СН'!$I$6-'СЕТ СН'!$I$26</f>
        <v>1344.4131035599999</v>
      </c>
      <c r="T156" s="36">
        <f>SUMIFS(СВЦЭМ!$D$39:$D$782,СВЦЭМ!$A$39:$A$782,$A156,СВЦЭМ!$B$39:$B$782,T$155)+'СЕТ СН'!$I$14+СВЦЭМ!$D$10+'СЕТ СН'!$I$6-'СЕТ СН'!$I$26</f>
        <v>1356.7415921899999</v>
      </c>
      <c r="U156" s="36">
        <f>SUMIFS(СВЦЭМ!$D$39:$D$782,СВЦЭМ!$A$39:$A$782,$A156,СВЦЭМ!$B$39:$B$782,U$155)+'СЕТ СН'!$I$14+СВЦЭМ!$D$10+'СЕТ СН'!$I$6-'СЕТ СН'!$I$26</f>
        <v>1347.66410864</v>
      </c>
      <c r="V156" s="36">
        <f>SUMIFS(СВЦЭМ!$D$39:$D$782,СВЦЭМ!$A$39:$A$782,$A156,СВЦЭМ!$B$39:$B$782,V$155)+'СЕТ СН'!$I$14+СВЦЭМ!$D$10+'СЕТ СН'!$I$6-'СЕТ СН'!$I$26</f>
        <v>1356.1690870499999</v>
      </c>
      <c r="W156" s="36">
        <f>SUMIFS(СВЦЭМ!$D$39:$D$782,СВЦЭМ!$A$39:$A$782,$A156,СВЦЭМ!$B$39:$B$782,W$155)+'СЕТ СН'!$I$14+СВЦЭМ!$D$10+'СЕТ СН'!$I$6-'СЕТ СН'!$I$26</f>
        <v>1372.66989001</v>
      </c>
      <c r="X156" s="36">
        <f>SUMIFS(СВЦЭМ!$D$39:$D$782,СВЦЭМ!$A$39:$A$782,$A156,СВЦЭМ!$B$39:$B$782,X$155)+'СЕТ СН'!$I$14+СВЦЭМ!$D$10+'СЕТ СН'!$I$6-'СЕТ СН'!$I$26</f>
        <v>1373.4611116199999</v>
      </c>
      <c r="Y156" s="36">
        <f>SUMIFS(СВЦЭМ!$D$39:$D$782,СВЦЭМ!$A$39:$A$782,$A156,СВЦЭМ!$B$39:$B$782,Y$155)+'СЕТ СН'!$I$14+СВЦЭМ!$D$10+'СЕТ СН'!$I$6-'СЕТ СН'!$I$26</f>
        <v>1326.6670383799999</v>
      </c>
      <c r="AA156" s="45"/>
    </row>
    <row r="157" spans="1:27" ht="15.75" x14ac:dyDescent="0.2">
      <c r="A157" s="35">
        <f>A156+1</f>
        <v>44349</v>
      </c>
      <c r="B157" s="36">
        <f>SUMIFS(СВЦЭМ!$D$39:$D$782,СВЦЭМ!$A$39:$A$782,$A157,СВЦЭМ!$B$39:$B$782,B$155)+'СЕТ СН'!$I$14+СВЦЭМ!$D$10+'СЕТ СН'!$I$6-'СЕТ СН'!$I$26</f>
        <v>1299.0022886699999</v>
      </c>
      <c r="C157" s="36">
        <f>SUMIFS(СВЦЭМ!$D$39:$D$782,СВЦЭМ!$A$39:$A$782,$A157,СВЦЭМ!$B$39:$B$782,C$155)+'СЕТ СН'!$I$14+СВЦЭМ!$D$10+'СЕТ СН'!$I$6-'СЕТ СН'!$I$26</f>
        <v>1357.3724645699999</v>
      </c>
      <c r="D157" s="36">
        <f>SUMIFS(СВЦЭМ!$D$39:$D$782,СВЦЭМ!$A$39:$A$782,$A157,СВЦЭМ!$B$39:$B$782,D$155)+'СЕТ СН'!$I$14+СВЦЭМ!$D$10+'СЕТ СН'!$I$6-'СЕТ СН'!$I$26</f>
        <v>1429.0287143999999</v>
      </c>
      <c r="E157" s="36">
        <f>SUMIFS(СВЦЭМ!$D$39:$D$782,СВЦЭМ!$A$39:$A$782,$A157,СВЦЭМ!$B$39:$B$782,E$155)+'СЕТ СН'!$I$14+СВЦЭМ!$D$10+'СЕТ СН'!$I$6-'СЕТ СН'!$I$26</f>
        <v>1435.0426751599998</v>
      </c>
      <c r="F157" s="36">
        <f>SUMIFS(СВЦЭМ!$D$39:$D$782,СВЦЭМ!$A$39:$A$782,$A157,СВЦЭМ!$B$39:$B$782,F$155)+'СЕТ СН'!$I$14+СВЦЭМ!$D$10+'СЕТ СН'!$I$6-'СЕТ СН'!$I$26</f>
        <v>1442.9992008700001</v>
      </c>
      <c r="G157" s="36">
        <f>SUMIFS(СВЦЭМ!$D$39:$D$782,СВЦЭМ!$A$39:$A$782,$A157,СВЦЭМ!$B$39:$B$782,G$155)+'СЕТ СН'!$I$14+СВЦЭМ!$D$10+'СЕТ СН'!$I$6-'СЕТ СН'!$I$26</f>
        <v>1422.8509381599999</v>
      </c>
      <c r="H157" s="36">
        <f>SUMIFS(СВЦЭМ!$D$39:$D$782,СВЦЭМ!$A$39:$A$782,$A157,СВЦЭМ!$B$39:$B$782,H$155)+'СЕТ СН'!$I$14+СВЦЭМ!$D$10+'СЕТ СН'!$I$6-'СЕТ СН'!$I$26</f>
        <v>1396.49842506</v>
      </c>
      <c r="I157" s="36">
        <f>SUMIFS(СВЦЭМ!$D$39:$D$782,СВЦЭМ!$A$39:$A$782,$A157,СВЦЭМ!$B$39:$B$782,I$155)+'СЕТ СН'!$I$14+СВЦЭМ!$D$10+'СЕТ СН'!$I$6-'СЕТ СН'!$I$26</f>
        <v>1332.32832095</v>
      </c>
      <c r="J157" s="36">
        <f>SUMIFS(СВЦЭМ!$D$39:$D$782,СВЦЭМ!$A$39:$A$782,$A157,СВЦЭМ!$B$39:$B$782,J$155)+'СЕТ СН'!$I$14+СВЦЭМ!$D$10+'СЕТ СН'!$I$6-'СЕТ СН'!$I$26</f>
        <v>1297.8409877999998</v>
      </c>
      <c r="K157" s="36">
        <f>SUMIFS(СВЦЭМ!$D$39:$D$782,СВЦЭМ!$A$39:$A$782,$A157,СВЦЭМ!$B$39:$B$782,K$155)+'СЕТ СН'!$I$14+СВЦЭМ!$D$10+'СЕТ СН'!$I$6-'СЕТ СН'!$I$26</f>
        <v>1318.8432486899999</v>
      </c>
      <c r="L157" s="36">
        <f>SUMIFS(СВЦЭМ!$D$39:$D$782,СВЦЭМ!$A$39:$A$782,$A157,СВЦЭМ!$B$39:$B$782,L$155)+'СЕТ СН'!$I$14+СВЦЭМ!$D$10+'СЕТ СН'!$I$6-'СЕТ СН'!$I$26</f>
        <v>1316.31264999</v>
      </c>
      <c r="M157" s="36">
        <f>SUMIFS(СВЦЭМ!$D$39:$D$782,СВЦЭМ!$A$39:$A$782,$A157,СВЦЭМ!$B$39:$B$782,M$155)+'СЕТ СН'!$I$14+СВЦЭМ!$D$10+'СЕТ СН'!$I$6-'СЕТ СН'!$I$26</f>
        <v>1320.1348374199999</v>
      </c>
      <c r="N157" s="36">
        <f>SUMIFS(СВЦЭМ!$D$39:$D$782,СВЦЭМ!$A$39:$A$782,$A157,СВЦЭМ!$B$39:$B$782,N$155)+'СЕТ СН'!$I$14+СВЦЭМ!$D$10+'СЕТ СН'!$I$6-'СЕТ СН'!$I$26</f>
        <v>1373.22346242</v>
      </c>
      <c r="O157" s="36">
        <f>SUMIFS(СВЦЭМ!$D$39:$D$782,СВЦЭМ!$A$39:$A$782,$A157,СВЦЭМ!$B$39:$B$782,O$155)+'СЕТ СН'!$I$14+СВЦЭМ!$D$10+'СЕТ СН'!$I$6-'СЕТ СН'!$I$26</f>
        <v>1412.6566136500001</v>
      </c>
      <c r="P157" s="36">
        <f>SUMIFS(СВЦЭМ!$D$39:$D$782,СВЦЭМ!$A$39:$A$782,$A157,СВЦЭМ!$B$39:$B$782,P$155)+'СЕТ СН'!$I$14+СВЦЭМ!$D$10+'СЕТ СН'!$I$6-'СЕТ СН'!$I$26</f>
        <v>1418.8724777699999</v>
      </c>
      <c r="Q157" s="36">
        <f>SUMIFS(СВЦЭМ!$D$39:$D$782,СВЦЭМ!$A$39:$A$782,$A157,СВЦЭМ!$B$39:$B$782,Q$155)+'СЕТ СН'!$I$14+СВЦЭМ!$D$10+'СЕТ СН'!$I$6-'СЕТ СН'!$I$26</f>
        <v>1420.51327365</v>
      </c>
      <c r="R157" s="36">
        <f>SUMIFS(СВЦЭМ!$D$39:$D$782,СВЦЭМ!$A$39:$A$782,$A157,СВЦЭМ!$B$39:$B$782,R$155)+'СЕТ СН'!$I$14+СВЦЭМ!$D$10+'СЕТ СН'!$I$6-'СЕТ СН'!$I$26</f>
        <v>1381.3828834999999</v>
      </c>
      <c r="S157" s="36">
        <f>SUMIFS(СВЦЭМ!$D$39:$D$782,СВЦЭМ!$A$39:$A$782,$A157,СВЦЭМ!$B$39:$B$782,S$155)+'СЕТ СН'!$I$14+СВЦЭМ!$D$10+'СЕТ СН'!$I$6-'СЕТ СН'!$I$26</f>
        <v>1378.2753593299999</v>
      </c>
      <c r="T157" s="36">
        <f>SUMIFS(СВЦЭМ!$D$39:$D$782,СВЦЭМ!$A$39:$A$782,$A157,СВЦЭМ!$B$39:$B$782,T$155)+'СЕТ СН'!$I$14+СВЦЭМ!$D$10+'СЕТ СН'!$I$6-'СЕТ СН'!$I$26</f>
        <v>1356.8320248599998</v>
      </c>
      <c r="U157" s="36">
        <f>SUMIFS(СВЦЭМ!$D$39:$D$782,СВЦЭМ!$A$39:$A$782,$A157,СВЦЭМ!$B$39:$B$782,U$155)+'СЕТ СН'!$I$14+СВЦЭМ!$D$10+'СЕТ СН'!$I$6-'СЕТ СН'!$I$26</f>
        <v>1324.3919737399999</v>
      </c>
      <c r="V157" s="36">
        <f>SUMIFS(СВЦЭМ!$D$39:$D$782,СВЦЭМ!$A$39:$A$782,$A157,СВЦЭМ!$B$39:$B$782,V$155)+'СЕТ СН'!$I$14+СВЦЭМ!$D$10+'СЕТ СН'!$I$6-'СЕТ СН'!$I$26</f>
        <v>1312.41720222</v>
      </c>
      <c r="W157" s="36">
        <f>SUMIFS(СВЦЭМ!$D$39:$D$782,СВЦЭМ!$A$39:$A$782,$A157,СВЦЭМ!$B$39:$B$782,W$155)+'СЕТ СН'!$I$14+СВЦЭМ!$D$10+'СЕТ СН'!$I$6-'СЕТ СН'!$I$26</f>
        <v>1323.50778227</v>
      </c>
      <c r="X157" s="36">
        <f>SUMIFS(СВЦЭМ!$D$39:$D$782,СВЦЭМ!$A$39:$A$782,$A157,СВЦЭМ!$B$39:$B$782,X$155)+'СЕТ СН'!$I$14+СВЦЭМ!$D$10+'СЕТ СН'!$I$6-'СЕТ СН'!$I$26</f>
        <v>1389.4821720599998</v>
      </c>
      <c r="Y157" s="36">
        <f>SUMIFS(СВЦЭМ!$D$39:$D$782,СВЦЭМ!$A$39:$A$782,$A157,СВЦЭМ!$B$39:$B$782,Y$155)+'СЕТ СН'!$I$14+СВЦЭМ!$D$10+'СЕТ СН'!$I$6-'СЕТ СН'!$I$26</f>
        <v>1347.6755572899999</v>
      </c>
    </row>
    <row r="158" spans="1:27" ht="15.75" x14ac:dyDescent="0.2">
      <c r="A158" s="35">
        <f t="shared" ref="A158:A185" si="4">A157+1</f>
        <v>44350</v>
      </c>
      <c r="B158" s="36">
        <f>SUMIFS(СВЦЭМ!$D$39:$D$782,СВЦЭМ!$A$39:$A$782,$A158,СВЦЭМ!$B$39:$B$782,B$155)+'СЕТ СН'!$I$14+СВЦЭМ!$D$10+'СЕТ СН'!$I$6-'СЕТ СН'!$I$26</f>
        <v>1272.57105172</v>
      </c>
      <c r="C158" s="36">
        <f>SUMIFS(СВЦЭМ!$D$39:$D$782,СВЦЭМ!$A$39:$A$782,$A158,СВЦЭМ!$B$39:$B$782,C$155)+'СЕТ СН'!$I$14+СВЦЭМ!$D$10+'СЕТ СН'!$I$6-'СЕТ СН'!$I$26</f>
        <v>1338.78626454</v>
      </c>
      <c r="D158" s="36">
        <f>SUMIFS(СВЦЭМ!$D$39:$D$782,СВЦЭМ!$A$39:$A$782,$A158,СВЦЭМ!$B$39:$B$782,D$155)+'СЕТ СН'!$I$14+СВЦЭМ!$D$10+'СЕТ СН'!$I$6-'СЕТ СН'!$I$26</f>
        <v>1409.0221617100001</v>
      </c>
      <c r="E158" s="36">
        <f>SUMIFS(СВЦЭМ!$D$39:$D$782,СВЦЭМ!$A$39:$A$782,$A158,СВЦЭМ!$B$39:$B$782,E$155)+'СЕТ СН'!$I$14+СВЦЭМ!$D$10+'СЕТ СН'!$I$6-'СЕТ СН'!$I$26</f>
        <v>1425.18474896</v>
      </c>
      <c r="F158" s="36">
        <f>SUMIFS(СВЦЭМ!$D$39:$D$782,СВЦЭМ!$A$39:$A$782,$A158,СВЦЭМ!$B$39:$B$782,F$155)+'СЕТ СН'!$I$14+СВЦЭМ!$D$10+'СЕТ СН'!$I$6-'СЕТ СН'!$I$26</f>
        <v>1431.4660025200001</v>
      </c>
      <c r="G158" s="36">
        <f>SUMIFS(СВЦЭМ!$D$39:$D$782,СВЦЭМ!$A$39:$A$782,$A158,СВЦЭМ!$B$39:$B$782,G$155)+'СЕТ СН'!$I$14+СВЦЭМ!$D$10+'СЕТ СН'!$I$6-'СЕТ СН'!$I$26</f>
        <v>1411.95367089</v>
      </c>
      <c r="H158" s="36">
        <f>SUMIFS(СВЦЭМ!$D$39:$D$782,СВЦЭМ!$A$39:$A$782,$A158,СВЦЭМ!$B$39:$B$782,H$155)+'СЕТ СН'!$I$14+СВЦЭМ!$D$10+'СЕТ СН'!$I$6-'СЕТ СН'!$I$26</f>
        <v>1371.7114420799999</v>
      </c>
      <c r="I158" s="36">
        <f>SUMIFS(СВЦЭМ!$D$39:$D$782,СВЦЭМ!$A$39:$A$782,$A158,СВЦЭМ!$B$39:$B$782,I$155)+'СЕТ СН'!$I$14+СВЦЭМ!$D$10+'СЕТ СН'!$I$6-'СЕТ СН'!$I$26</f>
        <v>1349.8703459499998</v>
      </c>
      <c r="J158" s="36">
        <f>SUMIFS(СВЦЭМ!$D$39:$D$782,СВЦЭМ!$A$39:$A$782,$A158,СВЦЭМ!$B$39:$B$782,J$155)+'СЕТ СН'!$I$14+СВЦЭМ!$D$10+'СЕТ СН'!$I$6-'СЕТ СН'!$I$26</f>
        <v>1389.03897349</v>
      </c>
      <c r="K158" s="36">
        <f>SUMIFS(СВЦЭМ!$D$39:$D$782,СВЦЭМ!$A$39:$A$782,$A158,СВЦЭМ!$B$39:$B$782,K$155)+'СЕТ СН'!$I$14+СВЦЭМ!$D$10+'СЕТ СН'!$I$6-'СЕТ СН'!$I$26</f>
        <v>1411.2950615899999</v>
      </c>
      <c r="L158" s="36">
        <f>SUMIFS(СВЦЭМ!$D$39:$D$782,СВЦЭМ!$A$39:$A$782,$A158,СВЦЭМ!$B$39:$B$782,L$155)+'СЕТ СН'!$I$14+СВЦЭМ!$D$10+'СЕТ СН'!$I$6-'СЕТ СН'!$I$26</f>
        <v>1418.70146198</v>
      </c>
      <c r="M158" s="36">
        <f>SUMIFS(СВЦЭМ!$D$39:$D$782,СВЦЭМ!$A$39:$A$782,$A158,СВЦЭМ!$B$39:$B$782,M$155)+'СЕТ СН'!$I$14+СВЦЭМ!$D$10+'СЕТ СН'!$I$6-'СЕТ СН'!$I$26</f>
        <v>1402.92254121</v>
      </c>
      <c r="N158" s="36">
        <f>SUMIFS(СВЦЭМ!$D$39:$D$782,СВЦЭМ!$A$39:$A$782,$A158,СВЦЭМ!$B$39:$B$782,N$155)+'СЕТ СН'!$I$14+СВЦЭМ!$D$10+'СЕТ СН'!$I$6-'СЕТ СН'!$I$26</f>
        <v>1392.70350932</v>
      </c>
      <c r="O158" s="36">
        <f>SUMIFS(СВЦЭМ!$D$39:$D$782,СВЦЭМ!$A$39:$A$782,$A158,СВЦЭМ!$B$39:$B$782,O$155)+'СЕТ СН'!$I$14+СВЦЭМ!$D$10+'СЕТ СН'!$I$6-'СЕТ СН'!$I$26</f>
        <v>1417.35213701</v>
      </c>
      <c r="P158" s="36">
        <f>SUMIFS(СВЦЭМ!$D$39:$D$782,СВЦЭМ!$A$39:$A$782,$A158,СВЦЭМ!$B$39:$B$782,P$155)+'СЕТ СН'!$I$14+СВЦЭМ!$D$10+'СЕТ СН'!$I$6-'СЕТ СН'!$I$26</f>
        <v>1427.8920377999998</v>
      </c>
      <c r="Q158" s="36">
        <f>SUMIFS(СВЦЭМ!$D$39:$D$782,СВЦЭМ!$A$39:$A$782,$A158,СВЦЭМ!$B$39:$B$782,Q$155)+'СЕТ СН'!$I$14+СВЦЭМ!$D$10+'СЕТ СН'!$I$6-'СЕТ СН'!$I$26</f>
        <v>1421.9124167499999</v>
      </c>
      <c r="R158" s="36">
        <f>SUMIFS(СВЦЭМ!$D$39:$D$782,СВЦЭМ!$A$39:$A$782,$A158,СВЦЭМ!$B$39:$B$782,R$155)+'СЕТ СН'!$I$14+СВЦЭМ!$D$10+'СЕТ СН'!$I$6-'СЕТ СН'!$I$26</f>
        <v>1388.1350458100001</v>
      </c>
      <c r="S158" s="36">
        <f>SUMIFS(СВЦЭМ!$D$39:$D$782,СВЦЭМ!$A$39:$A$782,$A158,СВЦЭМ!$B$39:$B$782,S$155)+'СЕТ СН'!$I$14+СВЦЭМ!$D$10+'СЕТ СН'!$I$6-'СЕТ СН'!$I$26</f>
        <v>1410.7353005699999</v>
      </c>
      <c r="T158" s="36">
        <f>SUMIFS(СВЦЭМ!$D$39:$D$782,СВЦЭМ!$A$39:$A$782,$A158,СВЦЭМ!$B$39:$B$782,T$155)+'СЕТ СН'!$I$14+СВЦЭМ!$D$10+'СЕТ СН'!$I$6-'СЕТ СН'!$I$26</f>
        <v>1383.69813972</v>
      </c>
      <c r="U158" s="36">
        <f>SUMIFS(СВЦЭМ!$D$39:$D$782,СВЦЭМ!$A$39:$A$782,$A158,СВЦЭМ!$B$39:$B$782,U$155)+'СЕТ СН'!$I$14+СВЦЭМ!$D$10+'СЕТ СН'!$I$6-'СЕТ СН'!$I$26</f>
        <v>1345.10847087</v>
      </c>
      <c r="V158" s="36">
        <f>SUMIFS(СВЦЭМ!$D$39:$D$782,СВЦЭМ!$A$39:$A$782,$A158,СВЦЭМ!$B$39:$B$782,V$155)+'СЕТ СН'!$I$14+СВЦЭМ!$D$10+'СЕТ СН'!$I$6-'СЕТ СН'!$I$26</f>
        <v>1359.2712113399998</v>
      </c>
      <c r="W158" s="36">
        <f>SUMIFS(СВЦЭМ!$D$39:$D$782,СВЦЭМ!$A$39:$A$782,$A158,СВЦЭМ!$B$39:$B$782,W$155)+'СЕТ СН'!$I$14+СВЦЭМ!$D$10+'СЕТ СН'!$I$6-'СЕТ СН'!$I$26</f>
        <v>1369.53934454</v>
      </c>
      <c r="X158" s="36">
        <f>SUMIFS(СВЦЭМ!$D$39:$D$782,СВЦЭМ!$A$39:$A$782,$A158,СВЦЭМ!$B$39:$B$782,X$155)+'СЕТ СН'!$I$14+СВЦЭМ!$D$10+'СЕТ СН'!$I$6-'СЕТ СН'!$I$26</f>
        <v>1351.1019287999998</v>
      </c>
      <c r="Y158" s="36">
        <f>SUMIFS(СВЦЭМ!$D$39:$D$782,СВЦЭМ!$A$39:$A$782,$A158,СВЦЭМ!$B$39:$B$782,Y$155)+'СЕТ СН'!$I$14+СВЦЭМ!$D$10+'СЕТ СН'!$I$6-'СЕТ СН'!$I$26</f>
        <v>1297.9757784899998</v>
      </c>
    </row>
    <row r="159" spans="1:27" ht="15.75" x14ac:dyDescent="0.2">
      <c r="A159" s="35">
        <f t="shared" si="4"/>
        <v>44351</v>
      </c>
      <c r="B159" s="36">
        <f>SUMIFS(СВЦЭМ!$D$39:$D$782,СВЦЭМ!$A$39:$A$782,$A159,СВЦЭМ!$B$39:$B$782,B$155)+'СЕТ СН'!$I$14+СВЦЭМ!$D$10+'СЕТ СН'!$I$6-'СЕТ СН'!$I$26</f>
        <v>1274.8012189799999</v>
      </c>
      <c r="C159" s="36">
        <f>SUMIFS(СВЦЭМ!$D$39:$D$782,СВЦЭМ!$A$39:$A$782,$A159,СВЦЭМ!$B$39:$B$782,C$155)+'СЕТ СН'!$I$14+СВЦЭМ!$D$10+'СЕТ СН'!$I$6-'СЕТ СН'!$I$26</f>
        <v>1345.8463703099999</v>
      </c>
      <c r="D159" s="36">
        <f>SUMIFS(СВЦЭМ!$D$39:$D$782,СВЦЭМ!$A$39:$A$782,$A159,СВЦЭМ!$B$39:$B$782,D$155)+'СЕТ СН'!$I$14+СВЦЭМ!$D$10+'СЕТ СН'!$I$6-'СЕТ СН'!$I$26</f>
        <v>1414.1273058500001</v>
      </c>
      <c r="E159" s="36">
        <f>SUMIFS(СВЦЭМ!$D$39:$D$782,СВЦЭМ!$A$39:$A$782,$A159,СВЦЭМ!$B$39:$B$782,E$155)+'СЕТ СН'!$I$14+СВЦЭМ!$D$10+'СЕТ СН'!$I$6-'СЕТ СН'!$I$26</f>
        <v>1423.68172089</v>
      </c>
      <c r="F159" s="36">
        <f>SUMIFS(СВЦЭМ!$D$39:$D$782,СВЦЭМ!$A$39:$A$782,$A159,СВЦЭМ!$B$39:$B$782,F$155)+'СЕТ СН'!$I$14+СВЦЭМ!$D$10+'СЕТ СН'!$I$6-'СЕТ СН'!$I$26</f>
        <v>1421.56139622</v>
      </c>
      <c r="G159" s="36">
        <f>SUMIFS(СВЦЭМ!$D$39:$D$782,СВЦЭМ!$A$39:$A$782,$A159,СВЦЭМ!$B$39:$B$782,G$155)+'СЕТ СН'!$I$14+СВЦЭМ!$D$10+'СЕТ СН'!$I$6-'СЕТ СН'!$I$26</f>
        <v>1412.7894292999999</v>
      </c>
      <c r="H159" s="36">
        <f>SUMIFS(СВЦЭМ!$D$39:$D$782,СВЦЭМ!$A$39:$A$782,$A159,СВЦЭМ!$B$39:$B$782,H$155)+'СЕТ СН'!$I$14+СВЦЭМ!$D$10+'СЕТ СН'!$I$6-'СЕТ СН'!$I$26</f>
        <v>1373.7523679299998</v>
      </c>
      <c r="I159" s="36">
        <f>SUMIFS(СВЦЭМ!$D$39:$D$782,СВЦЭМ!$A$39:$A$782,$A159,СВЦЭМ!$B$39:$B$782,I$155)+'СЕТ СН'!$I$14+СВЦЭМ!$D$10+'СЕТ СН'!$I$6-'СЕТ СН'!$I$26</f>
        <v>1341.1628102699999</v>
      </c>
      <c r="J159" s="36">
        <f>SUMIFS(СВЦЭМ!$D$39:$D$782,СВЦЭМ!$A$39:$A$782,$A159,СВЦЭМ!$B$39:$B$782,J$155)+'СЕТ СН'!$I$14+СВЦЭМ!$D$10+'СЕТ СН'!$I$6-'СЕТ СН'!$I$26</f>
        <v>1393.3095442499998</v>
      </c>
      <c r="K159" s="36">
        <f>SUMIFS(СВЦЭМ!$D$39:$D$782,СВЦЭМ!$A$39:$A$782,$A159,СВЦЭМ!$B$39:$B$782,K$155)+'СЕТ СН'!$I$14+СВЦЭМ!$D$10+'СЕТ СН'!$I$6-'СЕТ СН'!$I$26</f>
        <v>1410.9751772299999</v>
      </c>
      <c r="L159" s="36">
        <f>SUMIFS(СВЦЭМ!$D$39:$D$782,СВЦЭМ!$A$39:$A$782,$A159,СВЦЭМ!$B$39:$B$782,L$155)+'СЕТ СН'!$I$14+СВЦЭМ!$D$10+'СЕТ СН'!$I$6-'СЕТ СН'!$I$26</f>
        <v>1409.67370011</v>
      </c>
      <c r="M159" s="36">
        <f>SUMIFS(СВЦЭМ!$D$39:$D$782,СВЦЭМ!$A$39:$A$782,$A159,СВЦЭМ!$B$39:$B$782,M$155)+'СЕТ СН'!$I$14+СВЦЭМ!$D$10+'СЕТ СН'!$I$6-'СЕТ СН'!$I$26</f>
        <v>1408.81356347</v>
      </c>
      <c r="N159" s="36">
        <f>SUMIFS(СВЦЭМ!$D$39:$D$782,СВЦЭМ!$A$39:$A$782,$A159,СВЦЭМ!$B$39:$B$782,N$155)+'СЕТ СН'!$I$14+СВЦЭМ!$D$10+'СЕТ СН'!$I$6-'СЕТ СН'!$I$26</f>
        <v>1398.8785207199999</v>
      </c>
      <c r="O159" s="36">
        <f>SUMIFS(СВЦЭМ!$D$39:$D$782,СВЦЭМ!$A$39:$A$782,$A159,СВЦЭМ!$B$39:$B$782,O$155)+'СЕТ СН'!$I$14+СВЦЭМ!$D$10+'СЕТ СН'!$I$6-'СЕТ СН'!$I$26</f>
        <v>1448.01852715</v>
      </c>
      <c r="P159" s="36">
        <f>SUMIFS(СВЦЭМ!$D$39:$D$782,СВЦЭМ!$A$39:$A$782,$A159,СВЦЭМ!$B$39:$B$782,P$155)+'СЕТ СН'!$I$14+СВЦЭМ!$D$10+'СЕТ СН'!$I$6-'СЕТ СН'!$I$26</f>
        <v>1451.5117683499998</v>
      </c>
      <c r="Q159" s="36">
        <f>SUMIFS(СВЦЭМ!$D$39:$D$782,СВЦЭМ!$A$39:$A$782,$A159,СВЦЭМ!$B$39:$B$782,Q$155)+'СЕТ СН'!$I$14+СВЦЭМ!$D$10+'СЕТ СН'!$I$6-'СЕТ СН'!$I$26</f>
        <v>1446.9734316199999</v>
      </c>
      <c r="R159" s="36">
        <f>SUMIFS(СВЦЭМ!$D$39:$D$782,СВЦЭМ!$A$39:$A$782,$A159,СВЦЭМ!$B$39:$B$782,R$155)+'СЕТ СН'!$I$14+СВЦЭМ!$D$10+'СЕТ СН'!$I$6-'СЕТ СН'!$I$26</f>
        <v>1390.6707766499999</v>
      </c>
      <c r="S159" s="36">
        <f>SUMIFS(СВЦЭМ!$D$39:$D$782,СВЦЭМ!$A$39:$A$782,$A159,СВЦЭМ!$B$39:$B$782,S$155)+'СЕТ СН'!$I$14+СВЦЭМ!$D$10+'СЕТ СН'!$I$6-'СЕТ СН'!$I$26</f>
        <v>1396.75336999</v>
      </c>
      <c r="T159" s="36">
        <f>SUMIFS(СВЦЭМ!$D$39:$D$782,СВЦЭМ!$A$39:$A$782,$A159,СВЦЭМ!$B$39:$B$782,T$155)+'СЕТ СН'!$I$14+СВЦЭМ!$D$10+'СЕТ СН'!$I$6-'СЕТ СН'!$I$26</f>
        <v>1367.7599644899999</v>
      </c>
      <c r="U159" s="36">
        <f>SUMIFS(СВЦЭМ!$D$39:$D$782,СВЦЭМ!$A$39:$A$782,$A159,СВЦЭМ!$B$39:$B$782,U$155)+'СЕТ СН'!$I$14+СВЦЭМ!$D$10+'СЕТ СН'!$I$6-'СЕТ СН'!$I$26</f>
        <v>1336.0053331300001</v>
      </c>
      <c r="V159" s="36">
        <f>SUMIFS(СВЦЭМ!$D$39:$D$782,СВЦЭМ!$A$39:$A$782,$A159,СВЦЭМ!$B$39:$B$782,V$155)+'СЕТ СН'!$I$14+СВЦЭМ!$D$10+'СЕТ СН'!$I$6-'СЕТ СН'!$I$26</f>
        <v>1341.9084752199999</v>
      </c>
      <c r="W159" s="36">
        <f>SUMIFS(СВЦЭМ!$D$39:$D$782,СВЦЭМ!$A$39:$A$782,$A159,СВЦЭМ!$B$39:$B$782,W$155)+'СЕТ СН'!$I$14+СВЦЭМ!$D$10+'СЕТ СН'!$I$6-'СЕТ СН'!$I$26</f>
        <v>1345.82538368</v>
      </c>
      <c r="X159" s="36">
        <f>SUMIFS(СВЦЭМ!$D$39:$D$782,СВЦЭМ!$A$39:$A$782,$A159,СВЦЭМ!$B$39:$B$782,X$155)+'СЕТ СН'!$I$14+СВЦЭМ!$D$10+'СЕТ СН'!$I$6-'СЕТ СН'!$I$26</f>
        <v>1320.3476432099999</v>
      </c>
      <c r="Y159" s="36">
        <f>SUMIFS(СВЦЭМ!$D$39:$D$782,СВЦЭМ!$A$39:$A$782,$A159,СВЦЭМ!$B$39:$B$782,Y$155)+'СЕТ СН'!$I$14+СВЦЭМ!$D$10+'СЕТ СН'!$I$6-'СЕТ СН'!$I$26</f>
        <v>1286.7480490200001</v>
      </c>
    </row>
    <row r="160" spans="1:27" ht="15.75" x14ac:dyDescent="0.2">
      <c r="A160" s="35">
        <f t="shared" si="4"/>
        <v>44352</v>
      </c>
      <c r="B160" s="36">
        <f>SUMIFS(СВЦЭМ!$D$39:$D$782,СВЦЭМ!$A$39:$A$782,$A160,СВЦЭМ!$B$39:$B$782,B$155)+'СЕТ СН'!$I$14+СВЦЭМ!$D$10+'СЕТ СН'!$I$6-'СЕТ СН'!$I$26</f>
        <v>1270.2245234</v>
      </c>
      <c r="C160" s="36">
        <f>SUMIFS(СВЦЭМ!$D$39:$D$782,СВЦЭМ!$A$39:$A$782,$A160,СВЦЭМ!$B$39:$B$782,C$155)+'СЕТ СН'!$I$14+СВЦЭМ!$D$10+'СЕТ СН'!$I$6-'СЕТ СН'!$I$26</f>
        <v>1317.04476697</v>
      </c>
      <c r="D160" s="36">
        <f>SUMIFS(СВЦЭМ!$D$39:$D$782,СВЦЭМ!$A$39:$A$782,$A160,СВЦЭМ!$B$39:$B$782,D$155)+'СЕТ СН'!$I$14+СВЦЭМ!$D$10+'СЕТ СН'!$I$6-'СЕТ СН'!$I$26</f>
        <v>1387.81003571</v>
      </c>
      <c r="E160" s="36">
        <f>SUMIFS(СВЦЭМ!$D$39:$D$782,СВЦЭМ!$A$39:$A$782,$A160,СВЦЭМ!$B$39:$B$782,E$155)+'СЕТ СН'!$I$14+СВЦЭМ!$D$10+'СЕТ СН'!$I$6-'СЕТ СН'!$I$26</f>
        <v>1400.9543212999999</v>
      </c>
      <c r="F160" s="36">
        <f>SUMIFS(СВЦЭМ!$D$39:$D$782,СВЦЭМ!$A$39:$A$782,$A160,СВЦЭМ!$B$39:$B$782,F$155)+'СЕТ СН'!$I$14+СВЦЭМ!$D$10+'СЕТ СН'!$I$6-'СЕТ СН'!$I$26</f>
        <v>1404.03660059</v>
      </c>
      <c r="G160" s="36">
        <f>SUMIFS(СВЦЭМ!$D$39:$D$782,СВЦЭМ!$A$39:$A$782,$A160,СВЦЭМ!$B$39:$B$782,G$155)+'СЕТ СН'!$I$14+СВЦЭМ!$D$10+'СЕТ СН'!$I$6-'СЕТ СН'!$I$26</f>
        <v>1395.1745342199999</v>
      </c>
      <c r="H160" s="36">
        <f>SUMIFS(СВЦЭМ!$D$39:$D$782,СВЦЭМ!$A$39:$A$782,$A160,СВЦЭМ!$B$39:$B$782,H$155)+'СЕТ СН'!$I$14+СВЦЭМ!$D$10+'СЕТ СН'!$I$6-'СЕТ СН'!$I$26</f>
        <v>1370.4629809600001</v>
      </c>
      <c r="I160" s="36">
        <f>SUMIFS(СВЦЭМ!$D$39:$D$782,СВЦЭМ!$A$39:$A$782,$A160,СВЦЭМ!$B$39:$B$782,I$155)+'СЕТ СН'!$I$14+СВЦЭМ!$D$10+'СЕТ СН'!$I$6-'СЕТ СН'!$I$26</f>
        <v>1293.65893056</v>
      </c>
      <c r="J160" s="36">
        <f>SUMIFS(СВЦЭМ!$D$39:$D$782,СВЦЭМ!$A$39:$A$782,$A160,СВЦЭМ!$B$39:$B$782,J$155)+'СЕТ СН'!$I$14+СВЦЭМ!$D$10+'СЕТ СН'!$I$6-'СЕТ СН'!$I$26</f>
        <v>1299.54880099</v>
      </c>
      <c r="K160" s="36">
        <f>SUMIFS(СВЦЭМ!$D$39:$D$782,СВЦЭМ!$A$39:$A$782,$A160,СВЦЭМ!$B$39:$B$782,K$155)+'СЕТ СН'!$I$14+СВЦЭМ!$D$10+'СЕТ СН'!$I$6-'СЕТ СН'!$I$26</f>
        <v>1377.9663472499999</v>
      </c>
      <c r="L160" s="36">
        <f>SUMIFS(СВЦЭМ!$D$39:$D$782,СВЦЭМ!$A$39:$A$782,$A160,СВЦЭМ!$B$39:$B$782,L$155)+'СЕТ СН'!$I$14+СВЦЭМ!$D$10+'СЕТ СН'!$I$6-'СЕТ СН'!$I$26</f>
        <v>1383.20559951</v>
      </c>
      <c r="M160" s="36">
        <f>SUMIFS(СВЦЭМ!$D$39:$D$782,СВЦЭМ!$A$39:$A$782,$A160,СВЦЭМ!$B$39:$B$782,M$155)+'СЕТ СН'!$I$14+СВЦЭМ!$D$10+'СЕТ СН'!$I$6-'СЕТ СН'!$I$26</f>
        <v>1382.6671832</v>
      </c>
      <c r="N160" s="36">
        <f>SUMIFS(СВЦЭМ!$D$39:$D$782,СВЦЭМ!$A$39:$A$782,$A160,СВЦЭМ!$B$39:$B$782,N$155)+'СЕТ СН'!$I$14+СВЦЭМ!$D$10+'СЕТ СН'!$I$6-'СЕТ СН'!$I$26</f>
        <v>1377.9058317099998</v>
      </c>
      <c r="O160" s="36">
        <f>SUMIFS(СВЦЭМ!$D$39:$D$782,СВЦЭМ!$A$39:$A$782,$A160,СВЦЭМ!$B$39:$B$782,O$155)+'СЕТ СН'!$I$14+СВЦЭМ!$D$10+'СЕТ СН'!$I$6-'СЕТ СН'!$I$26</f>
        <v>1410.2834942099998</v>
      </c>
      <c r="P160" s="36">
        <f>SUMIFS(СВЦЭМ!$D$39:$D$782,СВЦЭМ!$A$39:$A$782,$A160,СВЦЭМ!$B$39:$B$782,P$155)+'СЕТ СН'!$I$14+СВЦЭМ!$D$10+'СЕТ СН'!$I$6-'СЕТ СН'!$I$26</f>
        <v>1412.0408849199998</v>
      </c>
      <c r="Q160" s="36">
        <f>SUMIFS(СВЦЭМ!$D$39:$D$782,СВЦЭМ!$A$39:$A$782,$A160,СВЦЭМ!$B$39:$B$782,Q$155)+'СЕТ СН'!$I$14+СВЦЭМ!$D$10+'СЕТ СН'!$I$6-'СЕТ СН'!$I$26</f>
        <v>1404.61222673</v>
      </c>
      <c r="R160" s="36">
        <f>SUMIFS(СВЦЭМ!$D$39:$D$782,СВЦЭМ!$A$39:$A$782,$A160,СВЦЭМ!$B$39:$B$782,R$155)+'СЕТ СН'!$I$14+СВЦЭМ!$D$10+'СЕТ СН'!$I$6-'СЕТ СН'!$I$26</f>
        <v>1347.1439053199999</v>
      </c>
      <c r="S160" s="36">
        <f>SUMIFS(СВЦЭМ!$D$39:$D$782,СВЦЭМ!$A$39:$A$782,$A160,СВЦЭМ!$B$39:$B$782,S$155)+'СЕТ СН'!$I$14+СВЦЭМ!$D$10+'СЕТ СН'!$I$6-'СЕТ СН'!$I$26</f>
        <v>1344.8364189700001</v>
      </c>
      <c r="T160" s="36">
        <f>SUMIFS(СВЦЭМ!$D$39:$D$782,СВЦЭМ!$A$39:$A$782,$A160,СВЦЭМ!$B$39:$B$782,T$155)+'СЕТ СН'!$I$14+СВЦЭМ!$D$10+'СЕТ СН'!$I$6-'СЕТ СН'!$I$26</f>
        <v>1332.2126705599999</v>
      </c>
      <c r="U160" s="36">
        <f>SUMIFS(СВЦЭМ!$D$39:$D$782,СВЦЭМ!$A$39:$A$782,$A160,СВЦЭМ!$B$39:$B$782,U$155)+'СЕТ СН'!$I$14+СВЦЭМ!$D$10+'СЕТ СН'!$I$6-'СЕТ СН'!$I$26</f>
        <v>1301.6688726899999</v>
      </c>
      <c r="V160" s="36">
        <f>SUMIFS(СВЦЭМ!$D$39:$D$782,СВЦЭМ!$A$39:$A$782,$A160,СВЦЭМ!$B$39:$B$782,V$155)+'СЕТ СН'!$I$14+СВЦЭМ!$D$10+'СЕТ СН'!$I$6-'СЕТ СН'!$I$26</f>
        <v>1279.3060685799999</v>
      </c>
      <c r="W160" s="36">
        <f>SUMIFS(СВЦЭМ!$D$39:$D$782,СВЦЭМ!$A$39:$A$782,$A160,СВЦЭМ!$B$39:$B$782,W$155)+'СЕТ СН'!$I$14+СВЦЭМ!$D$10+'СЕТ СН'!$I$6-'СЕТ СН'!$I$26</f>
        <v>1283.4995156</v>
      </c>
      <c r="X160" s="36">
        <f>SUMIFS(СВЦЭМ!$D$39:$D$782,СВЦЭМ!$A$39:$A$782,$A160,СВЦЭМ!$B$39:$B$782,X$155)+'СЕТ СН'!$I$14+СВЦЭМ!$D$10+'СЕТ СН'!$I$6-'СЕТ СН'!$I$26</f>
        <v>1282.1249370799999</v>
      </c>
      <c r="Y160" s="36">
        <f>SUMIFS(СВЦЭМ!$D$39:$D$782,СВЦЭМ!$A$39:$A$782,$A160,СВЦЭМ!$B$39:$B$782,Y$155)+'СЕТ СН'!$I$14+СВЦЭМ!$D$10+'СЕТ СН'!$I$6-'СЕТ СН'!$I$26</f>
        <v>1268.9080719199999</v>
      </c>
    </row>
    <row r="161" spans="1:25" ht="15.75" x14ac:dyDescent="0.2">
      <c r="A161" s="35">
        <f t="shared" si="4"/>
        <v>44353</v>
      </c>
      <c r="B161" s="36">
        <f>SUMIFS(СВЦЭМ!$D$39:$D$782,СВЦЭМ!$A$39:$A$782,$A161,СВЦЭМ!$B$39:$B$782,B$155)+'СЕТ СН'!$I$14+СВЦЭМ!$D$10+'СЕТ СН'!$I$6-'СЕТ СН'!$I$26</f>
        <v>1299.3359583399999</v>
      </c>
      <c r="C161" s="36">
        <f>SUMIFS(СВЦЭМ!$D$39:$D$782,СВЦЭМ!$A$39:$A$782,$A161,СВЦЭМ!$B$39:$B$782,C$155)+'СЕТ СН'!$I$14+СВЦЭМ!$D$10+'СЕТ СН'!$I$6-'СЕТ СН'!$I$26</f>
        <v>1323.7425908099999</v>
      </c>
      <c r="D161" s="36">
        <f>SUMIFS(СВЦЭМ!$D$39:$D$782,СВЦЭМ!$A$39:$A$782,$A161,СВЦЭМ!$B$39:$B$782,D$155)+'СЕТ СН'!$I$14+СВЦЭМ!$D$10+'СЕТ СН'!$I$6-'СЕТ СН'!$I$26</f>
        <v>1396.0276093399998</v>
      </c>
      <c r="E161" s="36">
        <f>SUMIFS(СВЦЭМ!$D$39:$D$782,СВЦЭМ!$A$39:$A$782,$A161,СВЦЭМ!$B$39:$B$782,E$155)+'СЕТ СН'!$I$14+СВЦЭМ!$D$10+'СЕТ СН'!$I$6-'СЕТ СН'!$I$26</f>
        <v>1410.1186600000001</v>
      </c>
      <c r="F161" s="36">
        <f>SUMIFS(СВЦЭМ!$D$39:$D$782,СВЦЭМ!$A$39:$A$782,$A161,СВЦЭМ!$B$39:$B$782,F$155)+'СЕТ СН'!$I$14+СВЦЭМ!$D$10+'СЕТ СН'!$I$6-'СЕТ СН'!$I$26</f>
        <v>1411.45589146</v>
      </c>
      <c r="G161" s="36">
        <f>SUMIFS(СВЦЭМ!$D$39:$D$782,СВЦЭМ!$A$39:$A$782,$A161,СВЦЭМ!$B$39:$B$782,G$155)+'СЕТ СН'!$I$14+СВЦЭМ!$D$10+'СЕТ СН'!$I$6-'СЕТ СН'!$I$26</f>
        <v>1410.7238083499999</v>
      </c>
      <c r="H161" s="36">
        <f>SUMIFS(СВЦЭМ!$D$39:$D$782,СВЦЭМ!$A$39:$A$782,$A161,СВЦЭМ!$B$39:$B$782,H$155)+'СЕТ СН'!$I$14+СВЦЭМ!$D$10+'СЕТ СН'!$I$6-'СЕТ СН'!$I$26</f>
        <v>1400.8324056599999</v>
      </c>
      <c r="I161" s="36">
        <f>SUMIFS(СВЦЭМ!$D$39:$D$782,СВЦЭМ!$A$39:$A$782,$A161,СВЦЭМ!$B$39:$B$782,I$155)+'СЕТ СН'!$I$14+СВЦЭМ!$D$10+'СЕТ СН'!$I$6-'СЕТ СН'!$I$26</f>
        <v>1309.0937989199999</v>
      </c>
      <c r="J161" s="36">
        <f>SUMIFS(СВЦЭМ!$D$39:$D$782,СВЦЭМ!$A$39:$A$782,$A161,СВЦЭМ!$B$39:$B$782,J$155)+'СЕТ СН'!$I$14+СВЦЭМ!$D$10+'СЕТ СН'!$I$6-'СЕТ СН'!$I$26</f>
        <v>1277.1506801799999</v>
      </c>
      <c r="K161" s="36">
        <f>SUMIFS(СВЦЭМ!$D$39:$D$782,СВЦЭМ!$A$39:$A$782,$A161,СВЦЭМ!$B$39:$B$782,K$155)+'СЕТ СН'!$I$14+СВЦЭМ!$D$10+'СЕТ СН'!$I$6-'СЕТ СН'!$I$26</f>
        <v>1299.5870042900001</v>
      </c>
      <c r="L161" s="36">
        <f>SUMIFS(СВЦЭМ!$D$39:$D$782,СВЦЭМ!$A$39:$A$782,$A161,СВЦЭМ!$B$39:$B$782,L$155)+'СЕТ СН'!$I$14+СВЦЭМ!$D$10+'СЕТ СН'!$I$6-'СЕТ СН'!$I$26</f>
        <v>1312.9034191199999</v>
      </c>
      <c r="M161" s="36">
        <f>SUMIFS(СВЦЭМ!$D$39:$D$782,СВЦЭМ!$A$39:$A$782,$A161,СВЦЭМ!$B$39:$B$782,M$155)+'СЕТ СН'!$I$14+СВЦЭМ!$D$10+'СЕТ СН'!$I$6-'СЕТ СН'!$I$26</f>
        <v>1329.22229573</v>
      </c>
      <c r="N161" s="36">
        <f>SUMIFS(СВЦЭМ!$D$39:$D$782,СВЦЭМ!$A$39:$A$782,$A161,СВЦЭМ!$B$39:$B$782,N$155)+'СЕТ СН'!$I$14+СВЦЭМ!$D$10+'СЕТ СН'!$I$6-'СЕТ СН'!$I$26</f>
        <v>1362.84989258</v>
      </c>
      <c r="O161" s="36">
        <f>SUMIFS(СВЦЭМ!$D$39:$D$782,СВЦЭМ!$A$39:$A$782,$A161,СВЦЭМ!$B$39:$B$782,O$155)+'СЕТ СН'!$I$14+СВЦЭМ!$D$10+'СЕТ СН'!$I$6-'СЕТ СН'!$I$26</f>
        <v>1388.73745031</v>
      </c>
      <c r="P161" s="36">
        <f>SUMIFS(СВЦЭМ!$D$39:$D$782,СВЦЭМ!$A$39:$A$782,$A161,СВЦЭМ!$B$39:$B$782,P$155)+'СЕТ СН'!$I$14+СВЦЭМ!$D$10+'СЕТ СН'!$I$6-'СЕТ СН'!$I$26</f>
        <v>1390.5938586899999</v>
      </c>
      <c r="Q161" s="36">
        <f>SUMIFS(СВЦЭМ!$D$39:$D$782,СВЦЭМ!$A$39:$A$782,$A161,СВЦЭМ!$B$39:$B$782,Q$155)+'СЕТ СН'!$I$14+СВЦЭМ!$D$10+'СЕТ СН'!$I$6-'СЕТ СН'!$I$26</f>
        <v>1391.2087994799999</v>
      </c>
      <c r="R161" s="36">
        <f>SUMIFS(СВЦЭМ!$D$39:$D$782,СВЦЭМ!$A$39:$A$782,$A161,СВЦЭМ!$B$39:$B$782,R$155)+'СЕТ СН'!$I$14+СВЦЭМ!$D$10+'СЕТ СН'!$I$6-'СЕТ СН'!$I$26</f>
        <v>1344.6269483799999</v>
      </c>
      <c r="S161" s="36">
        <f>SUMIFS(СВЦЭМ!$D$39:$D$782,СВЦЭМ!$A$39:$A$782,$A161,СВЦЭМ!$B$39:$B$782,S$155)+'СЕТ СН'!$I$14+СВЦЭМ!$D$10+'СЕТ СН'!$I$6-'СЕТ СН'!$I$26</f>
        <v>1314.8096775899999</v>
      </c>
      <c r="T161" s="36">
        <f>SUMIFS(СВЦЭМ!$D$39:$D$782,СВЦЭМ!$A$39:$A$782,$A161,СВЦЭМ!$B$39:$B$782,T$155)+'СЕТ СН'!$I$14+СВЦЭМ!$D$10+'СЕТ СН'!$I$6-'СЕТ СН'!$I$26</f>
        <v>1296.9656033399999</v>
      </c>
      <c r="U161" s="36">
        <f>SUMIFS(СВЦЭМ!$D$39:$D$782,СВЦЭМ!$A$39:$A$782,$A161,СВЦЭМ!$B$39:$B$782,U$155)+'СЕТ СН'!$I$14+СВЦЭМ!$D$10+'СЕТ СН'!$I$6-'СЕТ СН'!$I$26</f>
        <v>1295.15412423</v>
      </c>
      <c r="V161" s="36">
        <f>SUMIFS(СВЦЭМ!$D$39:$D$782,СВЦЭМ!$A$39:$A$782,$A161,СВЦЭМ!$B$39:$B$782,V$155)+'СЕТ СН'!$I$14+СВЦЭМ!$D$10+'СЕТ СН'!$I$6-'СЕТ СН'!$I$26</f>
        <v>1297.2347869499999</v>
      </c>
      <c r="W161" s="36">
        <f>SUMIFS(СВЦЭМ!$D$39:$D$782,СВЦЭМ!$A$39:$A$782,$A161,СВЦЭМ!$B$39:$B$782,W$155)+'СЕТ СН'!$I$14+СВЦЭМ!$D$10+'СЕТ СН'!$I$6-'СЕТ СН'!$I$26</f>
        <v>1317.8095207900001</v>
      </c>
      <c r="X161" s="36">
        <f>SUMIFS(СВЦЭМ!$D$39:$D$782,СВЦЭМ!$A$39:$A$782,$A161,СВЦЭМ!$B$39:$B$782,X$155)+'СЕТ СН'!$I$14+СВЦЭМ!$D$10+'СЕТ СН'!$I$6-'СЕТ СН'!$I$26</f>
        <v>1311.37699578</v>
      </c>
      <c r="Y161" s="36">
        <f>SUMIFS(СВЦЭМ!$D$39:$D$782,СВЦЭМ!$A$39:$A$782,$A161,СВЦЭМ!$B$39:$B$782,Y$155)+'СЕТ СН'!$I$14+СВЦЭМ!$D$10+'СЕТ СН'!$I$6-'СЕТ СН'!$I$26</f>
        <v>1282.0292171599999</v>
      </c>
    </row>
    <row r="162" spans="1:25" ht="15.75" x14ac:dyDescent="0.2">
      <c r="A162" s="35">
        <f t="shared" si="4"/>
        <v>44354</v>
      </c>
      <c r="B162" s="36">
        <f>SUMIFS(СВЦЭМ!$D$39:$D$782,СВЦЭМ!$A$39:$A$782,$A162,СВЦЭМ!$B$39:$B$782,B$155)+'СЕТ СН'!$I$14+СВЦЭМ!$D$10+'СЕТ СН'!$I$6-'СЕТ СН'!$I$26</f>
        <v>1263.3631159199999</v>
      </c>
      <c r="C162" s="36">
        <f>SUMIFS(СВЦЭМ!$D$39:$D$782,СВЦЭМ!$A$39:$A$782,$A162,СВЦЭМ!$B$39:$B$782,C$155)+'СЕТ СН'!$I$14+СВЦЭМ!$D$10+'СЕТ СН'!$I$6-'СЕТ СН'!$I$26</f>
        <v>1329.1207422699999</v>
      </c>
      <c r="D162" s="36">
        <f>SUMIFS(СВЦЭМ!$D$39:$D$782,СВЦЭМ!$A$39:$A$782,$A162,СВЦЭМ!$B$39:$B$782,D$155)+'СЕТ СН'!$I$14+СВЦЭМ!$D$10+'СЕТ СН'!$I$6-'СЕТ СН'!$I$26</f>
        <v>1402.2739450899999</v>
      </c>
      <c r="E162" s="36">
        <f>SUMIFS(СВЦЭМ!$D$39:$D$782,СВЦЭМ!$A$39:$A$782,$A162,СВЦЭМ!$B$39:$B$782,E$155)+'СЕТ СН'!$I$14+СВЦЭМ!$D$10+'СЕТ СН'!$I$6-'СЕТ СН'!$I$26</f>
        <v>1421.73512119</v>
      </c>
      <c r="F162" s="36">
        <f>SUMIFS(СВЦЭМ!$D$39:$D$782,СВЦЭМ!$A$39:$A$782,$A162,СВЦЭМ!$B$39:$B$782,F$155)+'СЕТ СН'!$I$14+СВЦЭМ!$D$10+'СЕТ СН'!$I$6-'СЕТ СН'!$I$26</f>
        <v>1421.20058165</v>
      </c>
      <c r="G162" s="36">
        <f>SUMIFS(СВЦЭМ!$D$39:$D$782,СВЦЭМ!$A$39:$A$782,$A162,СВЦЭМ!$B$39:$B$782,G$155)+'СЕТ СН'!$I$14+СВЦЭМ!$D$10+'СЕТ СН'!$I$6-'СЕТ СН'!$I$26</f>
        <v>1408.93934354</v>
      </c>
      <c r="H162" s="36">
        <f>SUMIFS(СВЦЭМ!$D$39:$D$782,СВЦЭМ!$A$39:$A$782,$A162,СВЦЭМ!$B$39:$B$782,H$155)+'СЕТ СН'!$I$14+СВЦЭМ!$D$10+'СЕТ СН'!$I$6-'СЕТ СН'!$I$26</f>
        <v>1381.39379085</v>
      </c>
      <c r="I162" s="36">
        <f>SUMIFS(СВЦЭМ!$D$39:$D$782,СВЦЭМ!$A$39:$A$782,$A162,СВЦЭМ!$B$39:$B$782,I$155)+'СЕТ СН'!$I$14+СВЦЭМ!$D$10+'СЕТ СН'!$I$6-'СЕТ СН'!$I$26</f>
        <v>1299.4816059</v>
      </c>
      <c r="J162" s="36">
        <f>SUMIFS(СВЦЭМ!$D$39:$D$782,СВЦЭМ!$A$39:$A$782,$A162,СВЦЭМ!$B$39:$B$782,J$155)+'СЕТ СН'!$I$14+СВЦЭМ!$D$10+'СЕТ СН'!$I$6-'СЕТ СН'!$I$26</f>
        <v>1299.2984019</v>
      </c>
      <c r="K162" s="36">
        <f>SUMIFS(СВЦЭМ!$D$39:$D$782,СВЦЭМ!$A$39:$A$782,$A162,СВЦЭМ!$B$39:$B$782,K$155)+'СЕТ СН'!$I$14+СВЦЭМ!$D$10+'СЕТ СН'!$I$6-'СЕТ СН'!$I$26</f>
        <v>1325.36240576</v>
      </c>
      <c r="L162" s="36">
        <f>SUMIFS(СВЦЭМ!$D$39:$D$782,СВЦЭМ!$A$39:$A$782,$A162,СВЦЭМ!$B$39:$B$782,L$155)+'СЕТ СН'!$I$14+СВЦЭМ!$D$10+'СЕТ СН'!$I$6-'СЕТ СН'!$I$26</f>
        <v>1337.6076632199999</v>
      </c>
      <c r="M162" s="36">
        <f>SUMIFS(СВЦЭМ!$D$39:$D$782,СВЦЭМ!$A$39:$A$782,$A162,СВЦЭМ!$B$39:$B$782,M$155)+'СЕТ СН'!$I$14+СВЦЭМ!$D$10+'СЕТ СН'!$I$6-'СЕТ СН'!$I$26</f>
        <v>1324.31787833</v>
      </c>
      <c r="N162" s="36">
        <f>SUMIFS(СВЦЭМ!$D$39:$D$782,СВЦЭМ!$A$39:$A$782,$A162,СВЦЭМ!$B$39:$B$782,N$155)+'СЕТ СН'!$I$14+СВЦЭМ!$D$10+'СЕТ СН'!$I$6-'СЕТ СН'!$I$26</f>
        <v>1349.2658485699999</v>
      </c>
      <c r="O162" s="36">
        <f>SUMIFS(СВЦЭМ!$D$39:$D$782,СВЦЭМ!$A$39:$A$782,$A162,СВЦЭМ!$B$39:$B$782,O$155)+'СЕТ СН'!$I$14+СВЦЭМ!$D$10+'СЕТ СН'!$I$6-'СЕТ СН'!$I$26</f>
        <v>1387.90575369</v>
      </c>
      <c r="P162" s="36">
        <f>SUMIFS(СВЦЭМ!$D$39:$D$782,СВЦЭМ!$A$39:$A$782,$A162,СВЦЭМ!$B$39:$B$782,P$155)+'СЕТ СН'!$I$14+СВЦЭМ!$D$10+'СЕТ СН'!$I$6-'СЕТ СН'!$I$26</f>
        <v>1397.9016615400001</v>
      </c>
      <c r="Q162" s="36">
        <f>SUMIFS(СВЦЭМ!$D$39:$D$782,СВЦЭМ!$A$39:$A$782,$A162,СВЦЭМ!$B$39:$B$782,Q$155)+'СЕТ СН'!$I$14+СВЦЭМ!$D$10+'СЕТ СН'!$I$6-'СЕТ СН'!$I$26</f>
        <v>1402.5389264299999</v>
      </c>
      <c r="R162" s="36">
        <f>SUMIFS(СВЦЭМ!$D$39:$D$782,СВЦЭМ!$A$39:$A$782,$A162,СВЦЭМ!$B$39:$B$782,R$155)+'СЕТ СН'!$I$14+СВЦЭМ!$D$10+'СЕТ СН'!$I$6-'СЕТ СН'!$I$26</f>
        <v>1345.3215295800001</v>
      </c>
      <c r="S162" s="36">
        <f>SUMIFS(СВЦЭМ!$D$39:$D$782,СВЦЭМ!$A$39:$A$782,$A162,СВЦЭМ!$B$39:$B$782,S$155)+'СЕТ СН'!$I$14+СВЦЭМ!$D$10+'СЕТ СН'!$I$6-'СЕТ СН'!$I$26</f>
        <v>1300.2285539899999</v>
      </c>
      <c r="T162" s="36">
        <f>SUMIFS(СВЦЭМ!$D$39:$D$782,СВЦЭМ!$A$39:$A$782,$A162,СВЦЭМ!$B$39:$B$782,T$155)+'СЕТ СН'!$I$14+СВЦЭМ!$D$10+'СЕТ СН'!$I$6-'СЕТ СН'!$I$26</f>
        <v>1306.58152939</v>
      </c>
      <c r="U162" s="36">
        <f>SUMIFS(СВЦЭМ!$D$39:$D$782,СВЦЭМ!$A$39:$A$782,$A162,СВЦЭМ!$B$39:$B$782,U$155)+'СЕТ СН'!$I$14+СВЦЭМ!$D$10+'СЕТ СН'!$I$6-'СЕТ СН'!$I$26</f>
        <v>1318.76992129</v>
      </c>
      <c r="V162" s="36">
        <f>SUMIFS(СВЦЭМ!$D$39:$D$782,СВЦЭМ!$A$39:$A$782,$A162,СВЦЭМ!$B$39:$B$782,V$155)+'СЕТ СН'!$I$14+СВЦЭМ!$D$10+'СЕТ СН'!$I$6-'СЕТ СН'!$I$26</f>
        <v>1337.0898567099998</v>
      </c>
      <c r="W162" s="36">
        <f>SUMIFS(СВЦЭМ!$D$39:$D$782,СВЦЭМ!$A$39:$A$782,$A162,СВЦЭМ!$B$39:$B$782,W$155)+'СЕТ СН'!$I$14+СВЦЭМ!$D$10+'СЕТ СН'!$I$6-'СЕТ СН'!$I$26</f>
        <v>1354.4847830499998</v>
      </c>
      <c r="X162" s="36">
        <f>SUMIFS(СВЦЭМ!$D$39:$D$782,СВЦЭМ!$A$39:$A$782,$A162,СВЦЭМ!$B$39:$B$782,X$155)+'СЕТ СН'!$I$14+СВЦЭМ!$D$10+'СЕТ СН'!$I$6-'СЕТ СН'!$I$26</f>
        <v>1340.7335827799998</v>
      </c>
      <c r="Y162" s="36">
        <f>SUMIFS(СВЦЭМ!$D$39:$D$782,СВЦЭМ!$A$39:$A$782,$A162,СВЦЭМ!$B$39:$B$782,Y$155)+'СЕТ СН'!$I$14+СВЦЭМ!$D$10+'СЕТ СН'!$I$6-'СЕТ СН'!$I$26</f>
        <v>1263.8459319399999</v>
      </c>
    </row>
    <row r="163" spans="1:25" ht="15.75" x14ac:dyDescent="0.2">
      <c r="A163" s="35">
        <f t="shared" si="4"/>
        <v>44355</v>
      </c>
      <c r="B163" s="36">
        <f>SUMIFS(СВЦЭМ!$D$39:$D$782,СВЦЭМ!$A$39:$A$782,$A163,СВЦЭМ!$B$39:$B$782,B$155)+'СЕТ СН'!$I$14+СВЦЭМ!$D$10+'СЕТ СН'!$I$6-'СЕТ СН'!$I$26</f>
        <v>1247.19046336</v>
      </c>
      <c r="C163" s="36">
        <f>SUMIFS(СВЦЭМ!$D$39:$D$782,СВЦЭМ!$A$39:$A$782,$A163,СВЦЭМ!$B$39:$B$782,C$155)+'СЕТ СН'!$I$14+СВЦЭМ!$D$10+'СЕТ СН'!$I$6-'СЕТ СН'!$I$26</f>
        <v>1322.6636211800001</v>
      </c>
      <c r="D163" s="36">
        <f>SUMIFS(СВЦЭМ!$D$39:$D$782,СВЦЭМ!$A$39:$A$782,$A163,СВЦЭМ!$B$39:$B$782,D$155)+'СЕТ СН'!$I$14+СВЦЭМ!$D$10+'СЕТ СН'!$I$6-'СЕТ СН'!$I$26</f>
        <v>1403.1612784199999</v>
      </c>
      <c r="E163" s="36">
        <f>SUMIFS(СВЦЭМ!$D$39:$D$782,СВЦЭМ!$A$39:$A$782,$A163,СВЦЭМ!$B$39:$B$782,E$155)+'СЕТ СН'!$I$14+СВЦЭМ!$D$10+'СЕТ СН'!$I$6-'СЕТ СН'!$I$26</f>
        <v>1418.9986872699999</v>
      </c>
      <c r="F163" s="36">
        <f>SUMIFS(СВЦЭМ!$D$39:$D$782,СВЦЭМ!$A$39:$A$782,$A163,СВЦЭМ!$B$39:$B$782,F$155)+'СЕТ СН'!$I$14+СВЦЭМ!$D$10+'СЕТ СН'!$I$6-'СЕТ СН'!$I$26</f>
        <v>1415.9813978</v>
      </c>
      <c r="G163" s="36">
        <f>SUMIFS(СВЦЭМ!$D$39:$D$782,СВЦЭМ!$A$39:$A$782,$A163,СВЦЭМ!$B$39:$B$782,G$155)+'СЕТ СН'!$I$14+СВЦЭМ!$D$10+'СЕТ СН'!$I$6-'СЕТ СН'!$I$26</f>
        <v>1406.1191113499999</v>
      </c>
      <c r="H163" s="36">
        <f>SUMIFS(СВЦЭМ!$D$39:$D$782,СВЦЭМ!$A$39:$A$782,$A163,СВЦЭМ!$B$39:$B$782,H$155)+'СЕТ СН'!$I$14+СВЦЭМ!$D$10+'СЕТ СН'!$I$6-'СЕТ СН'!$I$26</f>
        <v>1359.64344448</v>
      </c>
      <c r="I163" s="36">
        <f>SUMIFS(СВЦЭМ!$D$39:$D$782,СВЦЭМ!$A$39:$A$782,$A163,СВЦЭМ!$B$39:$B$782,I$155)+'СЕТ СН'!$I$14+СВЦЭМ!$D$10+'СЕТ СН'!$I$6-'СЕТ СН'!$I$26</f>
        <v>1278.1704556499999</v>
      </c>
      <c r="J163" s="36">
        <f>SUMIFS(СВЦЭМ!$D$39:$D$782,СВЦЭМ!$A$39:$A$782,$A163,СВЦЭМ!$B$39:$B$782,J$155)+'СЕТ СН'!$I$14+СВЦЭМ!$D$10+'СЕТ СН'!$I$6-'СЕТ СН'!$I$26</f>
        <v>1257.43332108</v>
      </c>
      <c r="K163" s="36">
        <f>SUMIFS(СВЦЭМ!$D$39:$D$782,СВЦЭМ!$A$39:$A$782,$A163,СВЦЭМ!$B$39:$B$782,K$155)+'СЕТ СН'!$I$14+СВЦЭМ!$D$10+'СЕТ СН'!$I$6-'СЕТ СН'!$I$26</f>
        <v>1259.6550327099999</v>
      </c>
      <c r="L163" s="36">
        <f>SUMIFS(СВЦЭМ!$D$39:$D$782,СВЦЭМ!$A$39:$A$782,$A163,СВЦЭМ!$B$39:$B$782,L$155)+'СЕТ СН'!$I$14+СВЦЭМ!$D$10+'СЕТ СН'!$I$6-'СЕТ СН'!$I$26</f>
        <v>1259.3946506399998</v>
      </c>
      <c r="M163" s="36">
        <f>SUMIFS(СВЦЭМ!$D$39:$D$782,СВЦЭМ!$A$39:$A$782,$A163,СВЦЭМ!$B$39:$B$782,M$155)+'СЕТ СН'!$I$14+СВЦЭМ!$D$10+'СЕТ СН'!$I$6-'СЕТ СН'!$I$26</f>
        <v>1269.7990310999999</v>
      </c>
      <c r="N163" s="36">
        <f>SUMIFS(СВЦЭМ!$D$39:$D$782,СВЦЭМ!$A$39:$A$782,$A163,СВЦЭМ!$B$39:$B$782,N$155)+'СЕТ СН'!$I$14+СВЦЭМ!$D$10+'СЕТ СН'!$I$6-'СЕТ СН'!$I$26</f>
        <v>1314.2592708899999</v>
      </c>
      <c r="O163" s="36">
        <f>SUMIFS(СВЦЭМ!$D$39:$D$782,СВЦЭМ!$A$39:$A$782,$A163,СВЦЭМ!$B$39:$B$782,O$155)+'СЕТ СН'!$I$14+СВЦЭМ!$D$10+'СЕТ СН'!$I$6-'СЕТ СН'!$I$26</f>
        <v>1359.9182330399999</v>
      </c>
      <c r="P163" s="36">
        <f>SUMIFS(СВЦЭМ!$D$39:$D$782,СВЦЭМ!$A$39:$A$782,$A163,СВЦЭМ!$B$39:$B$782,P$155)+'СЕТ СН'!$I$14+СВЦЭМ!$D$10+'СЕТ СН'!$I$6-'СЕТ СН'!$I$26</f>
        <v>1364.7357555499998</v>
      </c>
      <c r="Q163" s="36">
        <f>SUMIFS(СВЦЭМ!$D$39:$D$782,СВЦЭМ!$A$39:$A$782,$A163,СВЦЭМ!$B$39:$B$782,Q$155)+'СЕТ СН'!$I$14+СВЦЭМ!$D$10+'СЕТ СН'!$I$6-'СЕТ СН'!$I$26</f>
        <v>1366.1400869999998</v>
      </c>
      <c r="R163" s="36">
        <f>SUMIFS(СВЦЭМ!$D$39:$D$782,СВЦЭМ!$A$39:$A$782,$A163,СВЦЭМ!$B$39:$B$782,R$155)+'СЕТ СН'!$I$14+СВЦЭМ!$D$10+'СЕТ СН'!$I$6-'СЕТ СН'!$I$26</f>
        <v>1314.4449314199999</v>
      </c>
      <c r="S163" s="36">
        <f>SUMIFS(СВЦЭМ!$D$39:$D$782,СВЦЭМ!$A$39:$A$782,$A163,СВЦЭМ!$B$39:$B$782,S$155)+'СЕТ СН'!$I$14+СВЦЭМ!$D$10+'СЕТ СН'!$I$6-'СЕТ СН'!$I$26</f>
        <v>1259.92863476</v>
      </c>
      <c r="T163" s="36">
        <f>SUMIFS(СВЦЭМ!$D$39:$D$782,СВЦЭМ!$A$39:$A$782,$A163,СВЦЭМ!$B$39:$B$782,T$155)+'СЕТ СН'!$I$14+СВЦЭМ!$D$10+'СЕТ СН'!$I$6-'СЕТ СН'!$I$26</f>
        <v>1241.2772659299999</v>
      </c>
      <c r="U163" s="36">
        <f>SUMIFS(СВЦЭМ!$D$39:$D$782,СВЦЭМ!$A$39:$A$782,$A163,СВЦЭМ!$B$39:$B$782,U$155)+'СЕТ СН'!$I$14+СВЦЭМ!$D$10+'СЕТ СН'!$I$6-'СЕТ СН'!$I$26</f>
        <v>1234.1143511099999</v>
      </c>
      <c r="V163" s="36">
        <f>SUMIFS(СВЦЭМ!$D$39:$D$782,СВЦЭМ!$A$39:$A$782,$A163,СВЦЭМ!$B$39:$B$782,V$155)+'СЕТ СН'!$I$14+СВЦЭМ!$D$10+'СЕТ СН'!$I$6-'СЕТ СН'!$I$26</f>
        <v>1232.7462731199998</v>
      </c>
      <c r="W163" s="36">
        <f>SUMIFS(СВЦЭМ!$D$39:$D$782,СВЦЭМ!$A$39:$A$782,$A163,СВЦЭМ!$B$39:$B$782,W$155)+'СЕТ СН'!$I$14+СВЦЭМ!$D$10+'СЕТ СН'!$I$6-'СЕТ СН'!$I$26</f>
        <v>1250.59010876</v>
      </c>
      <c r="X163" s="36">
        <f>SUMIFS(СВЦЭМ!$D$39:$D$782,СВЦЭМ!$A$39:$A$782,$A163,СВЦЭМ!$B$39:$B$782,X$155)+'СЕТ СН'!$I$14+СВЦЭМ!$D$10+'СЕТ СН'!$I$6-'СЕТ СН'!$I$26</f>
        <v>1235.7145875900001</v>
      </c>
      <c r="Y163" s="36">
        <f>SUMIFS(СВЦЭМ!$D$39:$D$782,СВЦЭМ!$A$39:$A$782,$A163,СВЦЭМ!$B$39:$B$782,Y$155)+'СЕТ СН'!$I$14+СВЦЭМ!$D$10+'СЕТ СН'!$I$6-'СЕТ СН'!$I$26</f>
        <v>1221.1013992799999</v>
      </c>
    </row>
    <row r="164" spans="1:25" ht="15.75" x14ac:dyDescent="0.2">
      <c r="A164" s="35">
        <f t="shared" si="4"/>
        <v>44356</v>
      </c>
      <c r="B164" s="36">
        <f>SUMIFS(СВЦЭМ!$D$39:$D$782,СВЦЭМ!$A$39:$A$782,$A164,СВЦЭМ!$B$39:$B$782,B$155)+'СЕТ СН'!$I$14+СВЦЭМ!$D$10+'СЕТ СН'!$I$6-'СЕТ СН'!$I$26</f>
        <v>1262.14848828</v>
      </c>
      <c r="C164" s="36">
        <f>SUMIFS(СВЦЭМ!$D$39:$D$782,СВЦЭМ!$A$39:$A$782,$A164,СВЦЭМ!$B$39:$B$782,C$155)+'СЕТ СН'!$I$14+СВЦЭМ!$D$10+'СЕТ СН'!$I$6-'СЕТ СН'!$I$26</f>
        <v>1331.8332783699998</v>
      </c>
      <c r="D164" s="36">
        <f>SUMIFS(СВЦЭМ!$D$39:$D$782,СВЦЭМ!$A$39:$A$782,$A164,СВЦЭМ!$B$39:$B$782,D$155)+'СЕТ СН'!$I$14+СВЦЭМ!$D$10+'СЕТ СН'!$I$6-'СЕТ СН'!$I$26</f>
        <v>1399.9158446199999</v>
      </c>
      <c r="E164" s="36">
        <f>SUMIFS(СВЦЭМ!$D$39:$D$782,СВЦЭМ!$A$39:$A$782,$A164,СВЦЭМ!$B$39:$B$782,E$155)+'СЕТ СН'!$I$14+СВЦЭМ!$D$10+'СЕТ СН'!$I$6-'СЕТ СН'!$I$26</f>
        <v>1409.68278315</v>
      </c>
      <c r="F164" s="36">
        <f>SUMIFS(СВЦЭМ!$D$39:$D$782,СВЦЭМ!$A$39:$A$782,$A164,СВЦЭМ!$B$39:$B$782,F$155)+'СЕТ СН'!$I$14+СВЦЭМ!$D$10+'СЕТ СН'!$I$6-'СЕТ СН'!$I$26</f>
        <v>1409.7637749099999</v>
      </c>
      <c r="G164" s="36">
        <f>SUMIFS(СВЦЭМ!$D$39:$D$782,СВЦЭМ!$A$39:$A$782,$A164,СВЦЭМ!$B$39:$B$782,G$155)+'СЕТ СН'!$I$14+СВЦЭМ!$D$10+'СЕТ СН'!$I$6-'СЕТ СН'!$I$26</f>
        <v>1395.11451799</v>
      </c>
      <c r="H164" s="36">
        <f>SUMIFS(СВЦЭМ!$D$39:$D$782,СВЦЭМ!$A$39:$A$782,$A164,СВЦЭМ!$B$39:$B$782,H$155)+'СЕТ СН'!$I$14+СВЦЭМ!$D$10+'СЕТ СН'!$I$6-'СЕТ СН'!$I$26</f>
        <v>1357.24436496</v>
      </c>
      <c r="I164" s="36">
        <f>SUMIFS(СВЦЭМ!$D$39:$D$782,СВЦЭМ!$A$39:$A$782,$A164,СВЦЭМ!$B$39:$B$782,I$155)+'СЕТ СН'!$I$14+СВЦЭМ!$D$10+'СЕТ СН'!$I$6-'СЕТ СН'!$I$26</f>
        <v>1278.1125677599998</v>
      </c>
      <c r="J164" s="36">
        <f>SUMIFS(СВЦЭМ!$D$39:$D$782,СВЦЭМ!$A$39:$A$782,$A164,СВЦЭМ!$B$39:$B$782,J$155)+'СЕТ СН'!$I$14+СВЦЭМ!$D$10+'СЕТ СН'!$I$6-'СЕТ СН'!$I$26</f>
        <v>1262.1442648</v>
      </c>
      <c r="K164" s="36">
        <f>SUMIFS(СВЦЭМ!$D$39:$D$782,СВЦЭМ!$A$39:$A$782,$A164,СВЦЭМ!$B$39:$B$782,K$155)+'СЕТ СН'!$I$14+СВЦЭМ!$D$10+'СЕТ СН'!$I$6-'СЕТ СН'!$I$26</f>
        <v>1269.2336404299999</v>
      </c>
      <c r="L164" s="36">
        <f>SUMIFS(СВЦЭМ!$D$39:$D$782,СВЦЭМ!$A$39:$A$782,$A164,СВЦЭМ!$B$39:$B$782,L$155)+'СЕТ СН'!$I$14+СВЦЭМ!$D$10+'СЕТ СН'!$I$6-'СЕТ СН'!$I$26</f>
        <v>1274.17415097</v>
      </c>
      <c r="M164" s="36">
        <f>SUMIFS(СВЦЭМ!$D$39:$D$782,СВЦЭМ!$A$39:$A$782,$A164,СВЦЭМ!$B$39:$B$782,M$155)+'СЕТ СН'!$I$14+СВЦЭМ!$D$10+'СЕТ СН'!$I$6-'СЕТ СН'!$I$26</f>
        <v>1284.16834036</v>
      </c>
      <c r="N164" s="36">
        <f>SUMIFS(СВЦЭМ!$D$39:$D$782,СВЦЭМ!$A$39:$A$782,$A164,СВЦЭМ!$B$39:$B$782,N$155)+'СЕТ СН'!$I$14+СВЦЭМ!$D$10+'СЕТ СН'!$I$6-'СЕТ СН'!$I$26</f>
        <v>1325.33465824</v>
      </c>
      <c r="O164" s="36">
        <f>SUMIFS(СВЦЭМ!$D$39:$D$782,СВЦЭМ!$A$39:$A$782,$A164,СВЦЭМ!$B$39:$B$782,O$155)+'СЕТ СН'!$I$14+СВЦЭМ!$D$10+'СЕТ СН'!$I$6-'СЕТ СН'!$I$26</f>
        <v>1381.9000375099999</v>
      </c>
      <c r="P164" s="36">
        <f>SUMIFS(СВЦЭМ!$D$39:$D$782,СВЦЭМ!$A$39:$A$782,$A164,СВЦЭМ!$B$39:$B$782,P$155)+'СЕТ СН'!$I$14+СВЦЭМ!$D$10+'СЕТ СН'!$I$6-'СЕТ СН'!$I$26</f>
        <v>1380.5245174199999</v>
      </c>
      <c r="Q164" s="36">
        <f>SUMIFS(СВЦЭМ!$D$39:$D$782,СВЦЭМ!$A$39:$A$782,$A164,СВЦЭМ!$B$39:$B$782,Q$155)+'СЕТ СН'!$I$14+СВЦЭМ!$D$10+'СЕТ СН'!$I$6-'СЕТ СН'!$I$26</f>
        <v>1372.40460239</v>
      </c>
      <c r="R164" s="36">
        <f>SUMIFS(СВЦЭМ!$D$39:$D$782,СВЦЭМ!$A$39:$A$782,$A164,СВЦЭМ!$B$39:$B$782,R$155)+'СЕТ СН'!$I$14+СВЦЭМ!$D$10+'СЕТ СН'!$I$6-'СЕТ СН'!$I$26</f>
        <v>1318.1917477799998</v>
      </c>
      <c r="S164" s="36">
        <f>SUMIFS(СВЦЭМ!$D$39:$D$782,СВЦЭМ!$A$39:$A$782,$A164,СВЦЭМ!$B$39:$B$782,S$155)+'СЕТ СН'!$I$14+СВЦЭМ!$D$10+'СЕТ СН'!$I$6-'СЕТ СН'!$I$26</f>
        <v>1260.0162670299999</v>
      </c>
      <c r="T164" s="36">
        <f>SUMIFS(СВЦЭМ!$D$39:$D$782,СВЦЭМ!$A$39:$A$782,$A164,СВЦЭМ!$B$39:$B$782,T$155)+'СЕТ СН'!$I$14+СВЦЭМ!$D$10+'СЕТ СН'!$I$6-'СЕТ СН'!$I$26</f>
        <v>1241.8249977</v>
      </c>
      <c r="U164" s="36">
        <f>SUMIFS(СВЦЭМ!$D$39:$D$782,СВЦЭМ!$A$39:$A$782,$A164,СВЦЭМ!$B$39:$B$782,U$155)+'СЕТ СН'!$I$14+СВЦЭМ!$D$10+'СЕТ СН'!$I$6-'СЕТ СН'!$I$26</f>
        <v>1225.4809519199998</v>
      </c>
      <c r="V164" s="36">
        <f>SUMIFS(СВЦЭМ!$D$39:$D$782,СВЦЭМ!$A$39:$A$782,$A164,СВЦЭМ!$B$39:$B$782,V$155)+'СЕТ СН'!$I$14+СВЦЭМ!$D$10+'СЕТ СН'!$I$6-'СЕТ СН'!$I$26</f>
        <v>1229.3928855300001</v>
      </c>
      <c r="W164" s="36">
        <f>SUMIFS(СВЦЭМ!$D$39:$D$782,СВЦЭМ!$A$39:$A$782,$A164,СВЦЭМ!$B$39:$B$782,W$155)+'СЕТ СН'!$I$14+СВЦЭМ!$D$10+'СЕТ СН'!$I$6-'СЕТ СН'!$I$26</f>
        <v>1244.50748978</v>
      </c>
      <c r="X164" s="36">
        <f>SUMIFS(СВЦЭМ!$D$39:$D$782,СВЦЭМ!$A$39:$A$782,$A164,СВЦЭМ!$B$39:$B$782,X$155)+'СЕТ СН'!$I$14+СВЦЭМ!$D$10+'СЕТ СН'!$I$6-'СЕТ СН'!$I$26</f>
        <v>1235.8510538099999</v>
      </c>
      <c r="Y164" s="36">
        <f>SUMIFS(СВЦЭМ!$D$39:$D$782,СВЦЭМ!$A$39:$A$782,$A164,СВЦЭМ!$B$39:$B$782,Y$155)+'СЕТ СН'!$I$14+СВЦЭМ!$D$10+'СЕТ СН'!$I$6-'СЕТ СН'!$I$26</f>
        <v>1213.67899812</v>
      </c>
    </row>
    <row r="165" spans="1:25" ht="15.75" x14ac:dyDescent="0.2">
      <c r="A165" s="35">
        <f t="shared" si="4"/>
        <v>44357</v>
      </c>
      <c r="B165" s="36">
        <f>SUMIFS(СВЦЭМ!$D$39:$D$782,СВЦЭМ!$A$39:$A$782,$A165,СВЦЭМ!$B$39:$B$782,B$155)+'СЕТ СН'!$I$14+СВЦЭМ!$D$10+'СЕТ СН'!$I$6-'СЕТ СН'!$I$26</f>
        <v>1217.64399351</v>
      </c>
      <c r="C165" s="36">
        <f>SUMIFS(СВЦЭМ!$D$39:$D$782,СВЦЭМ!$A$39:$A$782,$A165,СВЦЭМ!$B$39:$B$782,C$155)+'СЕТ СН'!$I$14+СВЦЭМ!$D$10+'СЕТ СН'!$I$6-'СЕТ СН'!$I$26</f>
        <v>1271.72040152</v>
      </c>
      <c r="D165" s="36">
        <f>SUMIFS(СВЦЭМ!$D$39:$D$782,СВЦЭМ!$A$39:$A$782,$A165,СВЦЭМ!$B$39:$B$782,D$155)+'СЕТ СН'!$I$14+СВЦЭМ!$D$10+'СЕТ СН'!$I$6-'СЕТ СН'!$I$26</f>
        <v>1333.1967603999999</v>
      </c>
      <c r="E165" s="36">
        <f>SUMIFS(СВЦЭМ!$D$39:$D$782,СВЦЭМ!$A$39:$A$782,$A165,СВЦЭМ!$B$39:$B$782,E$155)+'СЕТ СН'!$I$14+СВЦЭМ!$D$10+'СЕТ СН'!$I$6-'СЕТ СН'!$I$26</f>
        <v>1350.3465544000001</v>
      </c>
      <c r="F165" s="36">
        <f>SUMIFS(СВЦЭМ!$D$39:$D$782,СВЦЭМ!$A$39:$A$782,$A165,СВЦЭМ!$B$39:$B$782,F$155)+'СЕТ СН'!$I$14+СВЦЭМ!$D$10+'СЕТ СН'!$I$6-'СЕТ СН'!$I$26</f>
        <v>1346.61873825</v>
      </c>
      <c r="G165" s="36">
        <f>SUMIFS(СВЦЭМ!$D$39:$D$782,СВЦЭМ!$A$39:$A$782,$A165,СВЦЭМ!$B$39:$B$782,G$155)+'СЕТ СН'!$I$14+СВЦЭМ!$D$10+'СЕТ СН'!$I$6-'СЕТ СН'!$I$26</f>
        <v>1335.9217011000001</v>
      </c>
      <c r="H165" s="36">
        <f>SUMIFS(СВЦЭМ!$D$39:$D$782,СВЦЭМ!$A$39:$A$782,$A165,СВЦЭМ!$B$39:$B$782,H$155)+'СЕТ СН'!$I$14+СВЦЭМ!$D$10+'СЕТ СН'!$I$6-'СЕТ СН'!$I$26</f>
        <v>1317.3318943699999</v>
      </c>
      <c r="I165" s="36">
        <f>SUMIFS(СВЦЭМ!$D$39:$D$782,СВЦЭМ!$A$39:$A$782,$A165,СВЦЭМ!$B$39:$B$782,I$155)+'СЕТ СН'!$I$14+СВЦЭМ!$D$10+'СЕТ СН'!$I$6-'СЕТ СН'!$I$26</f>
        <v>1276.2123248099999</v>
      </c>
      <c r="J165" s="36">
        <f>SUMIFS(СВЦЭМ!$D$39:$D$782,СВЦЭМ!$A$39:$A$782,$A165,СВЦЭМ!$B$39:$B$782,J$155)+'СЕТ СН'!$I$14+СВЦЭМ!$D$10+'СЕТ СН'!$I$6-'СЕТ СН'!$I$26</f>
        <v>1276.4143796200001</v>
      </c>
      <c r="K165" s="36">
        <f>SUMIFS(СВЦЭМ!$D$39:$D$782,СВЦЭМ!$A$39:$A$782,$A165,СВЦЭМ!$B$39:$B$782,K$155)+'СЕТ СН'!$I$14+СВЦЭМ!$D$10+'СЕТ СН'!$I$6-'СЕТ СН'!$I$26</f>
        <v>1280.64269481</v>
      </c>
      <c r="L165" s="36">
        <f>SUMIFS(СВЦЭМ!$D$39:$D$782,СВЦЭМ!$A$39:$A$782,$A165,СВЦЭМ!$B$39:$B$782,L$155)+'СЕТ СН'!$I$14+СВЦЭМ!$D$10+'СЕТ СН'!$I$6-'СЕТ СН'!$I$26</f>
        <v>1283.6619048299999</v>
      </c>
      <c r="M165" s="36">
        <f>SUMIFS(СВЦЭМ!$D$39:$D$782,СВЦЭМ!$A$39:$A$782,$A165,СВЦЭМ!$B$39:$B$782,M$155)+'СЕТ СН'!$I$14+СВЦЭМ!$D$10+'СЕТ СН'!$I$6-'СЕТ СН'!$I$26</f>
        <v>1288.1836648499998</v>
      </c>
      <c r="N165" s="36">
        <f>SUMIFS(СВЦЭМ!$D$39:$D$782,СВЦЭМ!$A$39:$A$782,$A165,СВЦЭМ!$B$39:$B$782,N$155)+'СЕТ СН'!$I$14+СВЦЭМ!$D$10+'СЕТ СН'!$I$6-'СЕТ СН'!$I$26</f>
        <v>1339.19266935</v>
      </c>
      <c r="O165" s="36">
        <f>SUMIFS(СВЦЭМ!$D$39:$D$782,СВЦЭМ!$A$39:$A$782,$A165,СВЦЭМ!$B$39:$B$782,O$155)+'СЕТ СН'!$I$14+СВЦЭМ!$D$10+'СЕТ СН'!$I$6-'СЕТ СН'!$I$26</f>
        <v>1384.2768017999999</v>
      </c>
      <c r="P165" s="36">
        <f>SUMIFS(СВЦЭМ!$D$39:$D$782,СВЦЭМ!$A$39:$A$782,$A165,СВЦЭМ!$B$39:$B$782,P$155)+'СЕТ СН'!$I$14+СВЦЭМ!$D$10+'СЕТ СН'!$I$6-'СЕТ СН'!$I$26</f>
        <v>1389.63667515</v>
      </c>
      <c r="Q165" s="36">
        <f>SUMIFS(СВЦЭМ!$D$39:$D$782,СВЦЭМ!$A$39:$A$782,$A165,СВЦЭМ!$B$39:$B$782,Q$155)+'СЕТ СН'!$I$14+СВЦЭМ!$D$10+'СЕТ СН'!$I$6-'СЕТ СН'!$I$26</f>
        <v>1391.0604132799999</v>
      </c>
      <c r="R165" s="36">
        <f>SUMIFS(СВЦЭМ!$D$39:$D$782,СВЦЭМ!$A$39:$A$782,$A165,СВЦЭМ!$B$39:$B$782,R$155)+'СЕТ СН'!$I$14+СВЦЭМ!$D$10+'СЕТ СН'!$I$6-'СЕТ СН'!$I$26</f>
        <v>1343.96848424</v>
      </c>
      <c r="S165" s="36">
        <f>SUMIFS(СВЦЭМ!$D$39:$D$782,СВЦЭМ!$A$39:$A$782,$A165,СВЦЭМ!$B$39:$B$782,S$155)+'СЕТ СН'!$I$14+СВЦЭМ!$D$10+'СЕТ СН'!$I$6-'СЕТ СН'!$I$26</f>
        <v>1284.3936247899999</v>
      </c>
      <c r="T165" s="36">
        <f>SUMIFS(СВЦЭМ!$D$39:$D$782,СВЦЭМ!$A$39:$A$782,$A165,СВЦЭМ!$B$39:$B$782,T$155)+'СЕТ СН'!$I$14+СВЦЭМ!$D$10+'СЕТ СН'!$I$6-'СЕТ СН'!$I$26</f>
        <v>1277.3231728599999</v>
      </c>
      <c r="U165" s="36">
        <f>SUMIFS(СВЦЭМ!$D$39:$D$782,СВЦЭМ!$A$39:$A$782,$A165,СВЦЭМ!$B$39:$B$782,U$155)+'СЕТ СН'!$I$14+СВЦЭМ!$D$10+'СЕТ СН'!$I$6-'СЕТ СН'!$I$26</f>
        <v>1260.9022513999998</v>
      </c>
      <c r="V165" s="36">
        <f>SUMIFS(СВЦЭМ!$D$39:$D$782,СВЦЭМ!$A$39:$A$782,$A165,СВЦЭМ!$B$39:$B$782,V$155)+'СЕТ СН'!$I$14+СВЦЭМ!$D$10+'СЕТ СН'!$I$6-'СЕТ СН'!$I$26</f>
        <v>1258.27359641</v>
      </c>
      <c r="W165" s="36">
        <f>SUMIFS(СВЦЭМ!$D$39:$D$782,СВЦЭМ!$A$39:$A$782,$A165,СВЦЭМ!$B$39:$B$782,W$155)+'СЕТ СН'!$I$14+СВЦЭМ!$D$10+'СЕТ СН'!$I$6-'СЕТ СН'!$I$26</f>
        <v>1268.5906879300001</v>
      </c>
      <c r="X165" s="36">
        <f>SUMIFS(СВЦЭМ!$D$39:$D$782,СВЦЭМ!$A$39:$A$782,$A165,СВЦЭМ!$B$39:$B$782,X$155)+'СЕТ СН'!$I$14+СВЦЭМ!$D$10+'СЕТ СН'!$I$6-'СЕТ СН'!$I$26</f>
        <v>1255.8959240300001</v>
      </c>
      <c r="Y165" s="36">
        <f>SUMIFS(СВЦЭМ!$D$39:$D$782,СВЦЭМ!$A$39:$A$782,$A165,СВЦЭМ!$B$39:$B$782,Y$155)+'СЕТ СН'!$I$14+СВЦЭМ!$D$10+'СЕТ СН'!$I$6-'СЕТ СН'!$I$26</f>
        <v>1238.9693800800001</v>
      </c>
    </row>
    <row r="166" spans="1:25" ht="15.75" x14ac:dyDescent="0.2">
      <c r="A166" s="35">
        <f t="shared" si="4"/>
        <v>44358</v>
      </c>
      <c r="B166" s="36">
        <f>SUMIFS(СВЦЭМ!$D$39:$D$782,СВЦЭМ!$A$39:$A$782,$A166,СВЦЭМ!$B$39:$B$782,B$155)+'СЕТ СН'!$I$14+СВЦЭМ!$D$10+'СЕТ СН'!$I$6-'СЕТ СН'!$I$26</f>
        <v>1264.7992629800001</v>
      </c>
      <c r="C166" s="36">
        <f>SUMIFS(СВЦЭМ!$D$39:$D$782,СВЦЭМ!$A$39:$A$782,$A166,СВЦЭМ!$B$39:$B$782,C$155)+'СЕТ СН'!$I$14+СВЦЭМ!$D$10+'СЕТ СН'!$I$6-'СЕТ СН'!$I$26</f>
        <v>1316.8230358199999</v>
      </c>
      <c r="D166" s="36">
        <f>SUMIFS(СВЦЭМ!$D$39:$D$782,СВЦЭМ!$A$39:$A$782,$A166,СВЦЭМ!$B$39:$B$782,D$155)+'СЕТ СН'!$I$14+СВЦЭМ!$D$10+'СЕТ СН'!$I$6-'СЕТ СН'!$I$26</f>
        <v>1374.9478723299999</v>
      </c>
      <c r="E166" s="36">
        <f>SUMIFS(СВЦЭМ!$D$39:$D$782,СВЦЭМ!$A$39:$A$782,$A166,СВЦЭМ!$B$39:$B$782,E$155)+'СЕТ СН'!$I$14+СВЦЭМ!$D$10+'СЕТ СН'!$I$6-'СЕТ СН'!$I$26</f>
        <v>1382.1525982999999</v>
      </c>
      <c r="F166" s="36">
        <f>SUMIFS(СВЦЭМ!$D$39:$D$782,СВЦЭМ!$A$39:$A$782,$A166,СВЦЭМ!$B$39:$B$782,F$155)+'СЕТ СН'!$I$14+СВЦЭМ!$D$10+'СЕТ СН'!$I$6-'СЕТ СН'!$I$26</f>
        <v>1378.8383300599999</v>
      </c>
      <c r="G166" s="36">
        <f>SUMIFS(СВЦЭМ!$D$39:$D$782,СВЦЭМ!$A$39:$A$782,$A166,СВЦЭМ!$B$39:$B$782,G$155)+'СЕТ СН'!$I$14+СВЦЭМ!$D$10+'СЕТ СН'!$I$6-'СЕТ СН'!$I$26</f>
        <v>1382.74620736</v>
      </c>
      <c r="H166" s="36">
        <f>SUMIFS(СВЦЭМ!$D$39:$D$782,СВЦЭМ!$A$39:$A$782,$A166,СВЦЭМ!$B$39:$B$782,H$155)+'СЕТ СН'!$I$14+СВЦЭМ!$D$10+'СЕТ СН'!$I$6-'СЕТ СН'!$I$26</f>
        <v>1348.8741567100001</v>
      </c>
      <c r="I166" s="36">
        <f>SUMIFS(СВЦЭМ!$D$39:$D$782,СВЦЭМ!$A$39:$A$782,$A166,СВЦЭМ!$B$39:$B$782,I$155)+'СЕТ СН'!$I$14+СВЦЭМ!$D$10+'СЕТ СН'!$I$6-'СЕТ СН'!$I$26</f>
        <v>1314.8554473199999</v>
      </c>
      <c r="J166" s="36">
        <f>SUMIFS(СВЦЭМ!$D$39:$D$782,СВЦЭМ!$A$39:$A$782,$A166,СВЦЭМ!$B$39:$B$782,J$155)+'СЕТ СН'!$I$14+СВЦЭМ!$D$10+'СЕТ СН'!$I$6-'СЕТ СН'!$I$26</f>
        <v>1305.35791926</v>
      </c>
      <c r="K166" s="36">
        <f>SUMIFS(СВЦЭМ!$D$39:$D$782,СВЦЭМ!$A$39:$A$782,$A166,СВЦЭМ!$B$39:$B$782,K$155)+'СЕТ СН'!$I$14+СВЦЭМ!$D$10+'СЕТ СН'!$I$6-'СЕТ СН'!$I$26</f>
        <v>1297.3761549699998</v>
      </c>
      <c r="L166" s="36">
        <f>SUMIFS(СВЦЭМ!$D$39:$D$782,СВЦЭМ!$A$39:$A$782,$A166,СВЦЭМ!$B$39:$B$782,L$155)+'СЕТ СН'!$I$14+СВЦЭМ!$D$10+'СЕТ СН'!$I$6-'СЕТ СН'!$I$26</f>
        <v>1297.4694635999999</v>
      </c>
      <c r="M166" s="36">
        <f>SUMIFS(СВЦЭМ!$D$39:$D$782,СВЦЭМ!$A$39:$A$782,$A166,СВЦЭМ!$B$39:$B$782,M$155)+'СЕТ СН'!$I$14+СВЦЭМ!$D$10+'СЕТ СН'!$I$6-'СЕТ СН'!$I$26</f>
        <v>1316.0927905099998</v>
      </c>
      <c r="N166" s="36">
        <f>SUMIFS(СВЦЭМ!$D$39:$D$782,СВЦЭМ!$A$39:$A$782,$A166,СВЦЭМ!$B$39:$B$782,N$155)+'СЕТ СН'!$I$14+СВЦЭМ!$D$10+'СЕТ СН'!$I$6-'СЕТ СН'!$I$26</f>
        <v>1359.9477482299999</v>
      </c>
      <c r="O166" s="36">
        <f>SUMIFS(СВЦЭМ!$D$39:$D$782,СВЦЭМ!$A$39:$A$782,$A166,СВЦЭМ!$B$39:$B$782,O$155)+'СЕТ СН'!$I$14+СВЦЭМ!$D$10+'СЕТ СН'!$I$6-'СЕТ СН'!$I$26</f>
        <v>1371.6863951400001</v>
      </c>
      <c r="P166" s="36">
        <f>SUMIFS(СВЦЭМ!$D$39:$D$782,СВЦЭМ!$A$39:$A$782,$A166,СВЦЭМ!$B$39:$B$782,P$155)+'СЕТ СН'!$I$14+СВЦЭМ!$D$10+'СЕТ СН'!$I$6-'СЕТ СН'!$I$26</f>
        <v>1367.8394739599999</v>
      </c>
      <c r="Q166" s="36">
        <f>SUMIFS(СВЦЭМ!$D$39:$D$782,СВЦЭМ!$A$39:$A$782,$A166,СВЦЭМ!$B$39:$B$782,Q$155)+'СЕТ СН'!$I$14+СВЦЭМ!$D$10+'СЕТ СН'!$I$6-'СЕТ СН'!$I$26</f>
        <v>1381.5644072599998</v>
      </c>
      <c r="R166" s="36">
        <f>SUMIFS(СВЦЭМ!$D$39:$D$782,СВЦЭМ!$A$39:$A$782,$A166,СВЦЭМ!$B$39:$B$782,R$155)+'СЕТ СН'!$I$14+СВЦЭМ!$D$10+'СЕТ СН'!$I$6-'СЕТ СН'!$I$26</f>
        <v>1348.1589012899999</v>
      </c>
      <c r="S166" s="36">
        <f>SUMIFS(СВЦЭМ!$D$39:$D$782,СВЦЭМ!$A$39:$A$782,$A166,СВЦЭМ!$B$39:$B$782,S$155)+'СЕТ СН'!$I$14+СВЦЭМ!$D$10+'СЕТ СН'!$I$6-'СЕТ СН'!$I$26</f>
        <v>1283.79123295</v>
      </c>
      <c r="T166" s="36">
        <f>SUMIFS(СВЦЭМ!$D$39:$D$782,СВЦЭМ!$A$39:$A$782,$A166,СВЦЭМ!$B$39:$B$782,T$155)+'СЕТ СН'!$I$14+СВЦЭМ!$D$10+'СЕТ СН'!$I$6-'СЕТ СН'!$I$26</f>
        <v>1222.78265644</v>
      </c>
      <c r="U166" s="36">
        <f>SUMIFS(СВЦЭМ!$D$39:$D$782,СВЦЭМ!$A$39:$A$782,$A166,СВЦЭМ!$B$39:$B$782,U$155)+'СЕТ СН'!$I$14+СВЦЭМ!$D$10+'СЕТ СН'!$I$6-'СЕТ СН'!$I$26</f>
        <v>1204.2372040099999</v>
      </c>
      <c r="V166" s="36">
        <f>SUMIFS(СВЦЭМ!$D$39:$D$782,СВЦЭМ!$A$39:$A$782,$A166,СВЦЭМ!$B$39:$B$782,V$155)+'СЕТ СН'!$I$14+СВЦЭМ!$D$10+'СЕТ СН'!$I$6-'СЕТ СН'!$I$26</f>
        <v>1217.9976672499999</v>
      </c>
      <c r="W166" s="36">
        <f>SUMIFS(СВЦЭМ!$D$39:$D$782,СВЦЭМ!$A$39:$A$782,$A166,СВЦЭМ!$B$39:$B$782,W$155)+'СЕТ СН'!$I$14+СВЦЭМ!$D$10+'СЕТ СН'!$I$6-'СЕТ СН'!$I$26</f>
        <v>1223.8791366099999</v>
      </c>
      <c r="X166" s="36">
        <f>SUMIFS(СВЦЭМ!$D$39:$D$782,СВЦЭМ!$A$39:$A$782,$A166,СВЦЭМ!$B$39:$B$782,X$155)+'СЕТ СН'!$I$14+СВЦЭМ!$D$10+'СЕТ СН'!$I$6-'СЕТ СН'!$I$26</f>
        <v>1241.4155735499999</v>
      </c>
      <c r="Y166" s="36">
        <f>SUMIFS(СВЦЭМ!$D$39:$D$782,СВЦЭМ!$A$39:$A$782,$A166,СВЦЭМ!$B$39:$B$782,Y$155)+'СЕТ СН'!$I$14+СВЦЭМ!$D$10+'СЕТ СН'!$I$6-'СЕТ СН'!$I$26</f>
        <v>1262.64670037</v>
      </c>
    </row>
    <row r="167" spans="1:25" ht="15.75" x14ac:dyDescent="0.2">
      <c r="A167" s="35">
        <f t="shared" si="4"/>
        <v>44359</v>
      </c>
      <c r="B167" s="36">
        <f>SUMIFS(СВЦЭМ!$D$39:$D$782,СВЦЭМ!$A$39:$A$782,$A167,СВЦЭМ!$B$39:$B$782,B$155)+'СЕТ СН'!$I$14+СВЦЭМ!$D$10+'СЕТ СН'!$I$6-'СЕТ СН'!$I$26</f>
        <v>1282.4315941099999</v>
      </c>
      <c r="C167" s="36">
        <f>SUMIFS(СВЦЭМ!$D$39:$D$782,СВЦЭМ!$A$39:$A$782,$A167,СВЦЭМ!$B$39:$B$782,C$155)+'СЕТ СН'!$I$14+СВЦЭМ!$D$10+'СЕТ СН'!$I$6-'СЕТ СН'!$I$26</f>
        <v>1318.1418733599999</v>
      </c>
      <c r="D167" s="36">
        <f>SUMIFS(СВЦЭМ!$D$39:$D$782,СВЦЭМ!$A$39:$A$782,$A167,СВЦЭМ!$B$39:$B$782,D$155)+'СЕТ СН'!$I$14+СВЦЭМ!$D$10+'СЕТ СН'!$I$6-'СЕТ СН'!$I$26</f>
        <v>1385.3576372099999</v>
      </c>
      <c r="E167" s="36">
        <f>SUMIFS(СВЦЭМ!$D$39:$D$782,СВЦЭМ!$A$39:$A$782,$A167,СВЦЭМ!$B$39:$B$782,E$155)+'СЕТ СН'!$I$14+СВЦЭМ!$D$10+'СЕТ СН'!$I$6-'СЕТ СН'!$I$26</f>
        <v>1386.8885450099999</v>
      </c>
      <c r="F167" s="36">
        <f>SUMIFS(СВЦЭМ!$D$39:$D$782,СВЦЭМ!$A$39:$A$782,$A167,СВЦЭМ!$B$39:$B$782,F$155)+'СЕТ СН'!$I$14+СВЦЭМ!$D$10+'СЕТ СН'!$I$6-'СЕТ СН'!$I$26</f>
        <v>1382.7034394099999</v>
      </c>
      <c r="G167" s="36">
        <f>SUMIFS(СВЦЭМ!$D$39:$D$782,СВЦЭМ!$A$39:$A$782,$A167,СВЦЭМ!$B$39:$B$782,G$155)+'СЕТ СН'!$I$14+СВЦЭМ!$D$10+'СЕТ СН'!$I$6-'СЕТ СН'!$I$26</f>
        <v>1383.9124028599999</v>
      </c>
      <c r="H167" s="36">
        <f>SUMIFS(СВЦЭМ!$D$39:$D$782,СВЦЭМ!$A$39:$A$782,$A167,СВЦЭМ!$B$39:$B$782,H$155)+'СЕТ СН'!$I$14+СВЦЭМ!$D$10+'СЕТ СН'!$I$6-'СЕТ СН'!$I$26</f>
        <v>1368.0316509300001</v>
      </c>
      <c r="I167" s="36">
        <f>SUMIFS(СВЦЭМ!$D$39:$D$782,СВЦЭМ!$A$39:$A$782,$A167,СВЦЭМ!$B$39:$B$782,I$155)+'СЕТ СН'!$I$14+СВЦЭМ!$D$10+'СЕТ СН'!$I$6-'СЕТ СН'!$I$26</f>
        <v>1316.1051528600001</v>
      </c>
      <c r="J167" s="36">
        <f>SUMIFS(СВЦЭМ!$D$39:$D$782,СВЦЭМ!$A$39:$A$782,$A167,СВЦЭМ!$B$39:$B$782,J$155)+'СЕТ СН'!$I$14+СВЦЭМ!$D$10+'СЕТ СН'!$I$6-'СЕТ СН'!$I$26</f>
        <v>1281.6710856599998</v>
      </c>
      <c r="K167" s="36">
        <f>SUMIFS(СВЦЭМ!$D$39:$D$782,СВЦЭМ!$A$39:$A$782,$A167,СВЦЭМ!$B$39:$B$782,K$155)+'СЕТ СН'!$I$14+СВЦЭМ!$D$10+'СЕТ СН'!$I$6-'СЕТ СН'!$I$26</f>
        <v>1256.0212524599999</v>
      </c>
      <c r="L167" s="36">
        <f>SUMIFS(СВЦЭМ!$D$39:$D$782,СВЦЭМ!$A$39:$A$782,$A167,СВЦЭМ!$B$39:$B$782,L$155)+'СЕТ СН'!$I$14+СВЦЭМ!$D$10+'СЕТ СН'!$I$6-'СЕТ СН'!$I$26</f>
        <v>1272.02012762</v>
      </c>
      <c r="M167" s="36">
        <f>SUMIFS(СВЦЭМ!$D$39:$D$782,СВЦЭМ!$A$39:$A$782,$A167,СВЦЭМ!$B$39:$B$782,M$155)+'СЕТ СН'!$I$14+СВЦЭМ!$D$10+'СЕТ СН'!$I$6-'СЕТ СН'!$I$26</f>
        <v>1276.7113064</v>
      </c>
      <c r="N167" s="36">
        <f>SUMIFS(СВЦЭМ!$D$39:$D$782,СВЦЭМ!$A$39:$A$782,$A167,СВЦЭМ!$B$39:$B$782,N$155)+'СЕТ СН'!$I$14+СВЦЭМ!$D$10+'СЕТ СН'!$I$6-'СЕТ СН'!$I$26</f>
        <v>1340.4324029499999</v>
      </c>
      <c r="O167" s="36">
        <f>SUMIFS(СВЦЭМ!$D$39:$D$782,СВЦЭМ!$A$39:$A$782,$A167,СВЦЭМ!$B$39:$B$782,O$155)+'СЕТ СН'!$I$14+СВЦЭМ!$D$10+'СЕТ СН'!$I$6-'СЕТ СН'!$I$26</f>
        <v>1363.0654633999998</v>
      </c>
      <c r="P167" s="36">
        <f>SUMIFS(СВЦЭМ!$D$39:$D$782,СВЦЭМ!$A$39:$A$782,$A167,СВЦЭМ!$B$39:$B$782,P$155)+'СЕТ СН'!$I$14+СВЦЭМ!$D$10+'СЕТ СН'!$I$6-'СЕТ СН'!$I$26</f>
        <v>1360.5119938799999</v>
      </c>
      <c r="Q167" s="36">
        <f>SUMIFS(СВЦЭМ!$D$39:$D$782,СВЦЭМ!$A$39:$A$782,$A167,СВЦЭМ!$B$39:$B$782,Q$155)+'СЕТ СН'!$I$14+СВЦЭМ!$D$10+'СЕТ СН'!$I$6-'СЕТ СН'!$I$26</f>
        <v>1356.85651895</v>
      </c>
      <c r="R167" s="36">
        <f>SUMIFS(СВЦЭМ!$D$39:$D$782,СВЦЭМ!$A$39:$A$782,$A167,СВЦЭМ!$B$39:$B$782,R$155)+'СЕТ СН'!$I$14+СВЦЭМ!$D$10+'СЕТ СН'!$I$6-'СЕТ СН'!$I$26</f>
        <v>1323.0097885999999</v>
      </c>
      <c r="S167" s="36">
        <f>SUMIFS(СВЦЭМ!$D$39:$D$782,СВЦЭМ!$A$39:$A$782,$A167,СВЦЭМ!$B$39:$B$782,S$155)+'СЕТ СН'!$I$14+СВЦЭМ!$D$10+'СЕТ СН'!$I$6-'СЕТ СН'!$I$26</f>
        <v>1282.7342885999999</v>
      </c>
      <c r="T167" s="36">
        <f>SUMIFS(СВЦЭМ!$D$39:$D$782,СВЦЭМ!$A$39:$A$782,$A167,СВЦЭМ!$B$39:$B$782,T$155)+'СЕТ СН'!$I$14+СВЦЭМ!$D$10+'СЕТ СН'!$I$6-'СЕТ СН'!$I$26</f>
        <v>1246.16184049</v>
      </c>
      <c r="U167" s="36">
        <f>SUMIFS(СВЦЭМ!$D$39:$D$782,СВЦЭМ!$A$39:$A$782,$A167,СВЦЭМ!$B$39:$B$782,U$155)+'СЕТ СН'!$I$14+СВЦЭМ!$D$10+'СЕТ СН'!$I$6-'СЕТ СН'!$I$26</f>
        <v>1247.1735536199999</v>
      </c>
      <c r="V167" s="36">
        <f>SUMIFS(СВЦЭМ!$D$39:$D$782,СВЦЭМ!$A$39:$A$782,$A167,СВЦЭМ!$B$39:$B$782,V$155)+'СЕТ СН'!$I$14+СВЦЭМ!$D$10+'СЕТ СН'!$I$6-'СЕТ СН'!$I$26</f>
        <v>1252.0309438199999</v>
      </c>
      <c r="W167" s="36">
        <f>SUMIFS(СВЦЭМ!$D$39:$D$782,СВЦЭМ!$A$39:$A$782,$A167,СВЦЭМ!$B$39:$B$782,W$155)+'СЕТ СН'!$I$14+СВЦЭМ!$D$10+'СЕТ СН'!$I$6-'СЕТ СН'!$I$26</f>
        <v>1211.66151038</v>
      </c>
      <c r="X167" s="36">
        <f>SUMIFS(СВЦЭМ!$D$39:$D$782,СВЦЭМ!$A$39:$A$782,$A167,СВЦЭМ!$B$39:$B$782,X$155)+'СЕТ СН'!$I$14+СВЦЭМ!$D$10+'СЕТ СН'!$I$6-'СЕТ СН'!$I$26</f>
        <v>1213.62818124</v>
      </c>
      <c r="Y167" s="36">
        <f>SUMIFS(СВЦЭМ!$D$39:$D$782,СВЦЭМ!$A$39:$A$782,$A167,СВЦЭМ!$B$39:$B$782,Y$155)+'СЕТ СН'!$I$14+СВЦЭМ!$D$10+'СЕТ СН'!$I$6-'СЕТ СН'!$I$26</f>
        <v>1239.7141035599998</v>
      </c>
    </row>
    <row r="168" spans="1:25" ht="15.75" x14ac:dyDescent="0.2">
      <c r="A168" s="35">
        <f t="shared" si="4"/>
        <v>44360</v>
      </c>
      <c r="B168" s="36">
        <f>SUMIFS(СВЦЭМ!$D$39:$D$782,СВЦЭМ!$A$39:$A$782,$A168,СВЦЭМ!$B$39:$B$782,B$155)+'СЕТ СН'!$I$14+СВЦЭМ!$D$10+'СЕТ СН'!$I$6-'СЕТ СН'!$I$26</f>
        <v>1256.2365363599999</v>
      </c>
      <c r="C168" s="36">
        <f>SUMIFS(СВЦЭМ!$D$39:$D$782,СВЦЭМ!$A$39:$A$782,$A168,СВЦЭМ!$B$39:$B$782,C$155)+'СЕТ СН'!$I$14+СВЦЭМ!$D$10+'СЕТ СН'!$I$6-'СЕТ СН'!$I$26</f>
        <v>1300.3451619399998</v>
      </c>
      <c r="D168" s="36">
        <f>SUMIFS(СВЦЭМ!$D$39:$D$782,СВЦЭМ!$A$39:$A$782,$A168,СВЦЭМ!$B$39:$B$782,D$155)+'СЕТ СН'!$I$14+СВЦЭМ!$D$10+'СЕТ СН'!$I$6-'СЕТ СН'!$I$26</f>
        <v>1373.80633777</v>
      </c>
      <c r="E168" s="36">
        <f>SUMIFS(СВЦЭМ!$D$39:$D$782,СВЦЭМ!$A$39:$A$782,$A168,СВЦЭМ!$B$39:$B$782,E$155)+'СЕТ СН'!$I$14+СВЦЭМ!$D$10+'СЕТ СН'!$I$6-'СЕТ СН'!$I$26</f>
        <v>1369.5430266200001</v>
      </c>
      <c r="F168" s="36">
        <f>SUMIFS(СВЦЭМ!$D$39:$D$782,СВЦЭМ!$A$39:$A$782,$A168,СВЦЭМ!$B$39:$B$782,F$155)+'СЕТ СН'!$I$14+СВЦЭМ!$D$10+'СЕТ СН'!$I$6-'СЕТ СН'!$I$26</f>
        <v>1360.2728325099999</v>
      </c>
      <c r="G168" s="36">
        <f>SUMIFS(СВЦЭМ!$D$39:$D$782,СВЦЭМ!$A$39:$A$782,$A168,СВЦЭМ!$B$39:$B$782,G$155)+'СЕТ СН'!$I$14+СВЦЭМ!$D$10+'СЕТ СН'!$I$6-'СЕТ СН'!$I$26</f>
        <v>1360.64321576</v>
      </c>
      <c r="H168" s="36">
        <f>SUMIFS(СВЦЭМ!$D$39:$D$782,СВЦЭМ!$A$39:$A$782,$A168,СВЦЭМ!$B$39:$B$782,H$155)+'СЕТ СН'!$I$14+СВЦЭМ!$D$10+'СЕТ СН'!$I$6-'СЕТ СН'!$I$26</f>
        <v>1365.4783794699999</v>
      </c>
      <c r="I168" s="36">
        <f>SUMIFS(СВЦЭМ!$D$39:$D$782,СВЦЭМ!$A$39:$A$782,$A168,СВЦЭМ!$B$39:$B$782,I$155)+'СЕТ СН'!$I$14+СВЦЭМ!$D$10+'СЕТ СН'!$I$6-'СЕТ СН'!$I$26</f>
        <v>1304.8623272899999</v>
      </c>
      <c r="J168" s="36">
        <f>SUMIFS(СВЦЭМ!$D$39:$D$782,СВЦЭМ!$A$39:$A$782,$A168,СВЦЭМ!$B$39:$B$782,J$155)+'СЕТ СН'!$I$14+СВЦЭМ!$D$10+'СЕТ СН'!$I$6-'СЕТ СН'!$I$26</f>
        <v>1259.00893817</v>
      </c>
      <c r="K168" s="36">
        <f>SUMIFS(СВЦЭМ!$D$39:$D$782,СВЦЭМ!$A$39:$A$782,$A168,СВЦЭМ!$B$39:$B$782,K$155)+'СЕТ СН'!$I$14+СВЦЭМ!$D$10+'СЕТ СН'!$I$6-'СЕТ СН'!$I$26</f>
        <v>1249.9498119699999</v>
      </c>
      <c r="L168" s="36">
        <f>SUMIFS(СВЦЭМ!$D$39:$D$782,СВЦЭМ!$A$39:$A$782,$A168,СВЦЭМ!$B$39:$B$782,L$155)+'СЕТ СН'!$I$14+СВЦЭМ!$D$10+'СЕТ СН'!$I$6-'СЕТ СН'!$I$26</f>
        <v>1267.4743748999999</v>
      </c>
      <c r="M168" s="36">
        <f>SUMIFS(СВЦЭМ!$D$39:$D$782,СВЦЭМ!$A$39:$A$782,$A168,СВЦЭМ!$B$39:$B$782,M$155)+'СЕТ СН'!$I$14+СВЦЭМ!$D$10+'СЕТ СН'!$I$6-'СЕТ СН'!$I$26</f>
        <v>1271.9796257099999</v>
      </c>
      <c r="N168" s="36">
        <f>SUMIFS(СВЦЭМ!$D$39:$D$782,СВЦЭМ!$A$39:$A$782,$A168,СВЦЭМ!$B$39:$B$782,N$155)+'СЕТ СН'!$I$14+СВЦЭМ!$D$10+'СЕТ СН'!$I$6-'СЕТ СН'!$I$26</f>
        <v>1345.88108829</v>
      </c>
      <c r="O168" s="36">
        <f>SUMIFS(СВЦЭМ!$D$39:$D$782,СВЦЭМ!$A$39:$A$782,$A168,СВЦЭМ!$B$39:$B$782,O$155)+'СЕТ СН'!$I$14+СВЦЭМ!$D$10+'СЕТ СН'!$I$6-'СЕТ СН'!$I$26</f>
        <v>1364.0160527899998</v>
      </c>
      <c r="P168" s="36">
        <f>SUMIFS(СВЦЭМ!$D$39:$D$782,СВЦЭМ!$A$39:$A$782,$A168,СВЦЭМ!$B$39:$B$782,P$155)+'СЕТ СН'!$I$14+СВЦЭМ!$D$10+'СЕТ СН'!$I$6-'СЕТ СН'!$I$26</f>
        <v>1362.2797599799999</v>
      </c>
      <c r="Q168" s="36">
        <f>SUMIFS(СВЦЭМ!$D$39:$D$782,СВЦЭМ!$A$39:$A$782,$A168,СВЦЭМ!$B$39:$B$782,Q$155)+'СЕТ СН'!$I$14+СВЦЭМ!$D$10+'СЕТ СН'!$I$6-'СЕТ СН'!$I$26</f>
        <v>1355.28987809</v>
      </c>
      <c r="R168" s="36">
        <f>SUMIFS(СВЦЭМ!$D$39:$D$782,СВЦЭМ!$A$39:$A$782,$A168,СВЦЭМ!$B$39:$B$782,R$155)+'СЕТ СН'!$I$14+СВЦЭМ!$D$10+'СЕТ СН'!$I$6-'СЕТ СН'!$I$26</f>
        <v>1320.94407069</v>
      </c>
      <c r="S168" s="36">
        <f>SUMIFS(СВЦЭМ!$D$39:$D$782,СВЦЭМ!$A$39:$A$782,$A168,СВЦЭМ!$B$39:$B$782,S$155)+'СЕТ СН'!$I$14+СВЦЭМ!$D$10+'СЕТ СН'!$I$6-'СЕТ СН'!$I$26</f>
        <v>1253.0405102499999</v>
      </c>
      <c r="T168" s="36">
        <f>SUMIFS(СВЦЭМ!$D$39:$D$782,СВЦЭМ!$A$39:$A$782,$A168,СВЦЭМ!$B$39:$B$782,T$155)+'СЕТ СН'!$I$14+СВЦЭМ!$D$10+'СЕТ СН'!$I$6-'СЕТ СН'!$I$26</f>
        <v>1257.04289539</v>
      </c>
      <c r="U168" s="36">
        <f>SUMIFS(СВЦЭМ!$D$39:$D$782,СВЦЭМ!$A$39:$A$782,$A168,СВЦЭМ!$B$39:$B$782,U$155)+'СЕТ СН'!$I$14+СВЦЭМ!$D$10+'СЕТ СН'!$I$6-'СЕТ СН'!$I$26</f>
        <v>1260.7811681399999</v>
      </c>
      <c r="V168" s="36">
        <f>SUMIFS(СВЦЭМ!$D$39:$D$782,СВЦЭМ!$A$39:$A$782,$A168,СВЦЭМ!$B$39:$B$782,V$155)+'СЕТ СН'!$I$14+СВЦЭМ!$D$10+'СЕТ СН'!$I$6-'СЕТ СН'!$I$26</f>
        <v>1226.35694504</v>
      </c>
      <c r="W168" s="36">
        <f>SUMIFS(СВЦЭМ!$D$39:$D$782,СВЦЭМ!$A$39:$A$782,$A168,СВЦЭМ!$B$39:$B$782,W$155)+'СЕТ СН'!$I$14+СВЦЭМ!$D$10+'СЕТ СН'!$I$6-'СЕТ СН'!$I$26</f>
        <v>1214.91337002</v>
      </c>
      <c r="X168" s="36">
        <f>SUMIFS(СВЦЭМ!$D$39:$D$782,СВЦЭМ!$A$39:$A$782,$A168,СВЦЭМ!$B$39:$B$782,X$155)+'СЕТ СН'!$I$14+СВЦЭМ!$D$10+'СЕТ СН'!$I$6-'СЕТ СН'!$I$26</f>
        <v>1213.3790130699999</v>
      </c>
      <c r="Y168" s="36">
        <f>SUMIFS(СВЦЭМ!$D$39:$D$782,СВЦЭМ!$A$39:$A$782,$A168,СВЦЭМ!$B$39:$B$782,Y$155)+'СЕТ СН'!$I$14+СВЦЭМ!$D$10+'СЕТ СН'!$I$6-'СЕТ СН'!$I$26</f>
        <v>1216.6235675200001</v>
      </c>
    </row>
    <row r="169" spans="1:25" ht="15.75" x14ac:dyDescent="0.2">
      <c r="A169" s="35">
        <f t="shared" si="4"/>
        <v>44361</v>
      </c>
      <c r="B169" s="36">
        <f>SUMIFS(СВЦЭМ!$D$39:$D$782,СВЦЭМ!$A$39:$A$782,$A169,СВЦЭМ!$B$39:$B$782,B$155)+'СЕТ СН'!$I$14+СВЦЭМ!$D$10+'СЕТ СН'!$I$6-'СЕТ СН'!$I$26</f>
        <v>1244.9137909799999</v>
      </c>
      <c r="C169" s="36">
        <f>SUMIFS(СВЦЭМ!$D$39:$D$782,СВЦЭМ!$A$39:$A$782,$A169,СВЦЭМ!$B$39:$B$782,C$155)+'СЕТ СН'!$I$14+СВЦЭМ!$D$10+'СЕТ СН'!$I$6-'СЕТ СН'!$I$26</f>
        <v>1324.7259486099999</v>
      </c>
      <c r="D169" s="36">
        <f>SUMIFS(СВЦЭМ!$D$39:$D$782,СВЦЭМ!$A$39:$A$782,$A169,СВЦЭМ!$B$39:$B$782,D$155)+'СЕТ СН'!$I$14+СВЦЭМ!$D$10+'СЕТ СН'!$I$6-'СЕТ СН'!$I$26</f>
        <v>1361.65308301</v>
      </c>
      <c r="E169" s="36">
        <f>SUMIFS(СВЦЭМ!$D$39:$D$782,СВЦЭМ!$A$39:$A$782,$A169,СВЦЭМ!$B$39:$B$782,E$155)+'СЕТ СН'!$I$14+СВЦЭМ!$D$10+'СЕТ СН'!$I$6-'СЕТ СН'!$I$26</f>
        <v>1379.7948803199999</v>
      </c>
      <c r="F169" s="36">
        <f>SUMIFS(СВЦЭМ!$D$39:$D$782,СВЦЭМ!$A$39:$A$782,$A169,СВЦЭМ!$B$39:$B$782,F$155)+'СЕТ СН'!$I$14+СВЦЭМ!$D$10+'СЕТ СН'!$I$6-'СЕТ СН'!$I$26</f>
        <v>1375.2547795199998</v>
      </c>
      <c r="G169" s="36">
        <f>SUMIFS(СВЦЭМ!$D$39:$D$782,СВЦЭМ!$A$39:$A$782,$A169,СВЦЭМ!$B$39:$B$782,G$155)+'СЕТ СН'!$I$14+СВЦЭМ!$D$10+'СЕТ СН'!$I$6-'СЕТ СН'!$I$26</f>
        <v>1377.3703912000001</v>
      </c>
      <c r="H169" s="36">
        <f>SUMIFS(СВЦЭМ!$D$39:$D$782,СВЦЭМ!$A$39:$A$782,$A169,СВЦЭМ!$B$39:$B$782,H$155)+'СЕТ СН'!$I$14+СВЦЭМ!$D$10+'СЕТ СН'!$I$6-'СЕТ СН'!$I$26</f>
        <v>1372.72341345</v>
      </c>
      <c r="I169" s="36">
        <f>SUMIFS(СВЦЭМ!$D$39:$D$782,СВЦЭМ!$A$39:$A$782,$A169,СВЦЭМ!$B$39:$B$782,I$155)+'СЕТ СН'!$I$14+СВЦЭМ!$D$10+'СЕТ СН'!$I$6-'СЕТ СН'!$I$26</f>
        <v>1326.1289620499999</v>
      </c>
      <c r="J169" s="36">
        <f>SUMIFS(СВЦЭМ!$D$39:$D$782,СВЦЭМ!$A$39:$A$782,$A169,СВЦЭМ!$B$39:$B$782,J$155)+'СЕТ СН'!$I$14+СВЦЭМ!$D$10+'СЕТ СН'!$I$6-'СЕТ СН'!$I$26</f>
        <v>1266.6208888199999</v>
      </c>
      <c r="K169" s="36">
        <f>SUMIFS(СВЦЭМ!$D$39:$D$782,СВЦЭМ!$A$39:$A$782,$A169,СВЦЭМ!$B$39:$B$782,K$155)+'СЕТ СН'!$I$14+СВЦЭМ!$D$10+'СЕТ СН'!$I$6-'СЕТ СН'!$I$26</f>
        <v>1256.9785639899999</v>
      </c>
      <c r="L169" s="36">
        <f>SUMIFS(СВЦЭМ!$D$39:$D$782,СВЦЭМ!$A$39:$A$782,$A169,СВЦЭМ!$B$39:$B$782,L$155)+'СЕТ СН'!$I$14+СВЦЭМ!$D$10+'СЕТ СН'!$I$6-'СЕТ СН'!$I$26</f>
        <v>1272.93916623</v>
      </c>
      <c r="M169" s="36">
        <f>SUMIFS(СВЦЭМ!$D$39:$D$782,СВЦЭМ!$A$39:$A$782,$A169,СВЦЭМ!$B$39:$B$782,M$155)+'СЕТ СН'!$I$14+СВЦЭМ!$D$10+'СЕТ СН'!$I$6-'СЕТ СН'!$I$26</f>
        <v>1270.3753410099998</v>
      </c>
      <c r="N169" s="36">
        <f>SUMIFS(СВЦЭМ!$D$39:$D$782,СВЦЭМ!$A$39:$A$782,$A169,СВЦЭМ!$B$39:$B$782,N$155)+'СЕТ СН'!$I$14+СВЦЭМ!$D$10+'СЕТ СН'!$I$6-'СЕТ СН'!$I$26</f>
        <v>1340.7418889199998</v>
      </c>
      <c r="O169" s="36">
        <f>SUMIFS(СВЦЭМ!$D$39:$D$782,СВЦЭМ!$A$39:$A$782,$A169,СВЦЭМ!$B$39:$B$782,O$155)+'СЕТ СН'!$I$14+СВЦЭМ!$D$10+'СЕТ СН'!$I$6-'СЕТ СН'!$I$26</f>
        <v>1361.4922128999999</v>
      </c>
      <c r="P169" s="36">
        <f>SUMIFS(СВЦЭМ!$D$39:$D$782,СВЦЭМ!$A$39:$A$782,$A169,СВЦЭМ!$B$39:$B$782,P$155)+'СЕТ СН'!$I$14+СВЦЭМ!$D$10+'СЕТ СН'!$I$6-'СЕТ СН'!$I$26</f>
        <v>1352.8913473600001</v>
      </c>
      <c r="Q169" s="36">
        <f>SUMIFS(СВЦЭМ!$D$39:$D$782,СВЦЭМ!$A$39:$A$782,$A169,СВЦЭМ!$B$39:$B$782,Q$155)+'СЕТ СН'!$I$14+СВЦЭМ!$D$10+'СЕТ СН'!$I$6-'СЕТ СН'!$I$26</f>
        <v>1346.8451097399998</v>
      </c>
      <c r="R169" s="36">
        <f>SUMIFS(СВЦЭМ!$D$39:$D$782,СВЦЭМ!$A$39:$A$782,$A169,СВЦЭМ!$B$39:$B$782,R$155)+'СЕТ СН'!$I$14+СВЦЭМ!$D$10+'СЕТ СН'!$I$6-'СЕТ СН'!$I$26</f>
        <v>1319.6350545599998</v>
      </c>
      <c r="S169" s="36">
        <f>SUMIFS(СВЦЭМ!$D$39:$D$782,СВЦЭМ!$A$39:$A$782,$A169,СВЦЭМ!$B$39:$B$782,S$155)+'СЕТ СН'!$I$14+СВЦЭМ!$D$10+'СЕТ СН'!$I$6-'СЕТ СН'!$I$26</f>
        <v>1247.89668446</v>
      </c>
      <c r="T169" s="36">
        <f>SUMIFS(СВЦЭМ!$D$39:$D$782,СВЦЭМ!$A$39:$A$782,$A169,СВЦЭМ!$B$39:$B$782,T$155)+'СЕТ СН'!$I$14+СВЦЭМ!$D$10+'СЕТ СН'!$I$6-'СЕТ СН'!$I$26</f>
        <v>1273.9417206799999</v>
      </c>
      <c r="U169" s="36">
        <f>SUMIFS(СВЦЭМ!$D$39:$D$782,СВЦЭМ!$A$39:$A$782,$A169,СВЦЭМ!$B$39:$B$782,U$155)+'СЕТ СН'!$I$14+СВЦЭМ!$D$10+'СЕТ СН'!$I$6-'СЕТ СН'!$I$26</f>
        <v>1281.45378372</v>
      </c>
      <c r="V169" s="36">
        <f>SUMIFS(СВЦЭМ!$D$39:$D$782,СВЦЭМ!$A$39:$A$782,$A169,СВЦЭМ!$B$39:$B$782,V$155)+'СЕТ СН'!$I$14+СВЦЭМ!$D$10+'СЕТ СН'!$I$6-'СЕТ СН'!$I$26</f>
        <v>1249.0968223299999</v>
      </c>
      <c r="W169" s="36">
        <f>SUMIFS(СВЦЭМ!$D$39:$D$782,СВЦЭМ!$A$39:$A$782,$A169,СВЦЭМ!$B$39:$B$782,W$155)+'СЕТ СН'!$I$14+СВЦЭМ!$D$10+'СЕТ СН'!$I$6-'СЕТ СН'!$I$26</f>
        <v>1210.78706663</v>
      </c>
      <c r="X169" s="36">
        <f>SUMIFS(СВЦЭМ!$D$39:$D$782,СВЦЭМ!$A$39:$A$782,$A169,СВЦЭМ!$B$39:$B$782,X$155)+'СЕТ СН'!$I$14+СВЦЭМ!$D$10+'СЕТ СН'!$I$6-'СЕТ СН'!$I$26</f>
        <v>1231.3121703799998</v>
      </c>
      <c r="Y169" s="36">
        <f>SUMIFS(СВЦЭМ!$D$39:$D$782,СВЦЭМ!$A$39:$A$782,$A169,СВЦЭМ!$B$39:$B$782,Y$155)+'СЕТ СН'!$I$14+СВЦЭМ!$D$10+'СЕТ СН'!$I$6-'СЕТ СН'!$I$26</f>
        <v>1252.5848012199999</v>
      </c>
    </row>
    <row r="170" spans="1:25" ht="15.75" x14ac:dyDescent="0.2">
      <c r="A170" s="35">
        <f t="shared" si="4"/>
        <v>44362</v>
      </c>
      <c r="B170" s="36">
        <f>SUMIFS(СВЦЭМ!$D$39:$D$782,СВЦЭМ!$A$39:$A$782,$A170,СВЦЭМ!$B$39:$B$782,B$155)+'СЕТ СН'!$I$14+СВЦЭМ!$D$10+'СЕТ СН'!$I$6-'СЕТ СН'!$I$26</f>
        <v>1261.89828343</v>
      </c>
      <c r="C170" s="36">
        <f>SUMIFS(СВЦЭМ!$D$39:$D$782,СВЦЭМ!$A$39:$A$782,$A170,СВЦЭМ!$B$39:$B$782,C$155)+'СЕТ СН'!$I$14+СВЦЭМ!$D$10+'СЕТ СН'!$I$6-'СЕТ СН'!$I$26</f>
        <v>1342.6392754999999</v>
      </c>
      <c r="D170" s="36">
        <f>SUMIFS(СВЦЭМ!$D$39:$D$782,СВЦЭМ!$A$39:$A$782,$A170,СВЦЭМ!$B$39:$B$782,D$155)+'СЕТ СН'!$I$14+СВЦЭМ!$D$10+'СЕТ СН'!$I$6-'СЕТ СН'!$I$26</f>
        <v>1370.3388253999999</v>
      </c>
      <c r="E170" s="36">
        <f>SUMIFS(СВЦЭМ!$D$39:$D$782,СВЦЭМ!$A$39:$A$782,$A170,СВЦЭМ!$B$39:$B$782,E$155)+'СЕТ СН'!$I$14+СВЦЭМ!$D$10+'СЕТ СН'!$I$6-'СЕТ СН'!$I$26</f>
        <v>1379.84969142</v>
      </c>
      <c r="F170" s="36">
        <f>SUMIFS(СВЦЭМ!$D$39:$D$782,СВЦЭМ!$A$39:$A$782,$A170,СВЦЭМ!$B$39:$B$782,F$155)+'СЕТ СН'!$I$14+СВЦЭМ!$D$10+'СЕТ СН'!$I$6-'СЕТ СН'!$I$26</f>
        <v>1364.5840612899999</v>
      </c>
      <c r="G170" s="36">
        <f>SUMIFS(СВЦЭМ!$D$39:$D$782,СВЦЭМ!$A$39:$A$782,$A170,СВЦЭМ!$B$39:$B$782,G$155)+'СЕТ СН'!$I$14+СВЦЭМ!$D$10+'СЕТ СН'!$I$6-'СЕТ СН'!$I$26</f>
        <v>1361.92546223</v>
      </c>
      <c r="H170" s="36">
        <f>SUMIFS(СВЦЭМ!$D$39:$D$782,СВЦЭМ!$A$39:$A$782,$A170,СВЦЭМ!$B$39:$B$782,H$155)+'СЕТ СН'!$I$14+СВЦЭМ!$D$10+'СЕТ СН'!$I$6-'СЕТ СН'!$I$26</f>
        <v>1370.0759544099999</v>
      </c>
      <c r="I170" s="36">
        <f>SUMIFS(СВЦЭМ!$D$39:$D$782,СВЦЭМ!$A$39:$A$782,$A170,СВЦЭМ!$B$39:$B$782,I$155)+'СЕТ СН'!$I$14+СВЦЭМ!$D$10+'СЕТ СН'!$I$6-'СЕТ СН'!$I$26</f>
        <v>1285.5094474099999</v>
      </c>
      <c r="J170" s="36">
        <f>SUMIFS(СВЦЭМ!$D$39:$D$782,СВЦЭМ!$A$39:$A$782,$A170,СВЦЭМ!$B$39:$B$782,J$155)+'СЕТ СН'!$I$14+СВЦЭМ!$D$10+'СЕТ СН'!$I$6-'СЕТ СН'!$I$26</f>
        <v>1251.9469015699999</v>
      </c>
      <c r="K170" s="36">
        <f>SUMIFS(СВЦЭМ!$D$39:$D$782,СВЦЭМ!$A$39:$A$782,$A170,СВЦЭМ!$B$39:$B$782,K$155)+'СЕТ СН'!$I$14+СВЦЭМ!$D$10+'СЕТ СН'!$I$6-'СЕТ СН'!$I$26</f>
        <v>1235.3128827699998</v>
      </c>
      <c r="L170" s="36">
        <f>SUMIFS(СВЦЭМ!$D$39:$D$782,СВЦЭМ!$A$39:$A$782,$A170,СВЦЭМ!$B$39:$B$782,L$155)+'СЕТ СН'!$I$14+СВЦЭМ!$D$10+'СЕТ СН'!$I$6-'СЕТ СН'!$I$26</f>
        <v>1225.40647109</v>
      </c>
      <c r="M170" s="36">
        <f>SUMIFS(СВЦЭМ!$D$39:$D$782,СВЦЭМ!$A$39:$A$782,$A170,СВЦЭМ!$B$39:$B$782,M$155)+'СЕТ СН'!$I$14+СВЦЭМ!$D$10+'СЕТ СН'!$I$6-'СЕТ СН'!$I$26</f>
        <v>1282.8361828299999</v>
      </c>
      <c r="N170" s="36">
        <f>SUMIFS(СВЦЭМ!$D$39:$D$782,СВЦЭМ!$A$39:$A$782,$A170,СВЦЭМ!$B$39:$B$782,N$155)+'СЕТ СН'!$I$14+СВЦЭМ!$D$10+'СЕТ СН'!$I$6-'СЕТ СН'!$I$26</f>
        <v>1326.6281753399999</v>
      </c>
      <c r="O170" s="36">
        <f>SUMIFS(СВЦЭМ!$D$39:$D$782,СВЦЭМ!$A$39:$A$782,$A170,СВЦЭМ!$B$39:$B$782,O$155)+'СЕТ СН'!$I$14+СВЦЭМ!$D$10+'СЕТ СН'!$I$6-'СЕТ СН'!$I$26</f>
        <v>1370.8699168399999</v>
      </c>
      <c r="P170" s="36">
        <f>SUMIFS(СВЦЭМ!$D$39:$D$782,СВЦЭМ!$A$39:$A$782,$A170,СВЦЭМ!$B$39:$B$782,P$155)+'СЕТ СН'!$I$14+СВЦЭМ!$D$10+'СЕТ СН'!$I$6-'СЕТ СН'!$I$26</f>
        <v>1372.5476734700001</v>
      </c>
      <c r="Q170" s="36">
        <f>SUMIFS(СВЦЭМ!$D$39:$D$782,СВЦЭМ!$A$39:$A$782,$A170,СВЦЭМ!$B$39:$B$782,Q$155)+'СЕТ СН'!$I$14+СВЦЭМ!$D$10+'СЕТ СН'!$I$6-'СЕТ СН'!$I$26</f>
        <v>1380.72361645</v>
      </c>
      <c r="R170" s="36">
        <f>SUMIFS(СВЦЭМ!$D$39:$D$782,СВЦЭМ!$A$39:$A$782,$A170,СВЦЭМ!$B$39:$B$782,R$155)+'СЕТ СН'!$I$14+СВЦЭМ!$D$10+'СЕТ СН'!$I$6-'СЕТ СН'!$I$26</f>
        <v>1347.7982964999999</v>
      </c>
      <c r="S170" s="36">
        <f>SUMIFS(СВЦЭМ!$D$39:$D$782,СВЦЭМ!$A$39:$A$782,$A170,СВЦЭМ!$B$39:$B$782,S$155)+'СЕТ СН'!$I$14+СВЦЭМ!$D$10+'СЕТ СН'!$I$6-'СЕТ СН'!$I$26</f>
        <v>1289.2347606499998</v>
      </c>
      <c r="T170" s="36">
        <f>SUMIFS(СВЦЭМ!$D$39:$D$782,СВЦЭМ!$A$39:$A$782,$A170,СВЦЭМ!$B$39:$B$782,T$155)+'СЕТ СН'!$I$14+СВЦЭМ!$D$10+'СЕТ СН'!$I$6-'СЕТ СН'!$I$26</f>
        <v>1237.8021769699999</v>
      </c>
      <c r="U170" s="36">
        <f>SUMIFS(СВЦЭМ!$D$39:$D$782,СВЦЭМ!$A$39:$A$782,$A170,СВЦЭМ!$B$39:$B$782,U$155)+'СЕТ СН'!$I$14+СВЦЭМ!$D$10+'СЕТ СН'!$I$6-'СЕТ СН'!$I$26</f>
        <v>1232.1935863499998</v>
      </c>
      <c r="V170" s="36">
        <f>SUMIFS(СВЦЭМ!$D$39:$D$782,СВЦЭМ!$A$39:$A$782,$A170,СВЦЭМ!$B$39:$B$782,V$155)+'СЕТ СН'!$I$14+СВЦЭМ!$D$10+'СЕТ СН'!$I$6-'СЕТ СН'!$I$26</f>
        <v>1194.7606243999999</v>
      </c>
      <c r="W170" s="36">
        <f>SUMIFS(СВЦЭМ!$D$39:$D$782,СВЦЭМ!$A$39:$A$782,$A170,СВЦЭМ!$B$39:$B$782,W$155)+'СЕТ СН'!$I$14+СВЦЭМ!$D$10+'СЕТ СН'!$I$6-'СЕТ СН'!$I$26</f>
        <v>1184.48001942</v>
      </c>
      <c r="X170" s="36">
        <f>SUMIFS(СВЦЭМ!$D$39:$D$782,СВЦЭМ!$A$39:$A$782,$A170,СВЦЭМ!$B$39:$B$782,X$155)+'СЕТ СН'!$I$14+СВЦЭМ!$D$10+'СЕТ СН'!$I$6-'СЕТ СН'!$I$26</f>
        <v>1202.85906952</v>
      </c>
      <c r="Y170" s="36">
        <f>SUMIFS(СВЦЭМ!$D$39:$D$782,СВЦЭМ!$A$39:$A$782,$A170,СВЦЭМ!$B$39:$B$782,Y$155)+'СЕТ СН'!$I$14+СВЦЭМ!$D$10+'СЕТ СН'!$I$6-'СЕТ СН'!$I$26</f>
        <v>1218.3995952599998</v>
      </c>
    </row>
    <row r="171" spans="1:25" ht="15.75" x14ac:dyDescent="0.2">
      <c r="A171" s="35">
        <f t="shared" si="4"/>
        <v>44363</v>
      </c>
      <c r="B171" s="36">
        <f>SUMIFS(СВЦЭМ!$D$39:$D$782,СВЦЭМ!$A$39:$A$782,$A171,СВЦЭМ!$B$39:$B$782,B$155)+'СЕТ СН'!$I$14+СВЦЭМ!$D$10+'СЕТ СН'!$I$6-'СЕТ СН'!$I$26</f>
        <v>1243.6357503999998</v>
      </c>
      <c r="C171" s="36">
        <f>SUMIFS(СВЦЭМ!$D$39:$D$782,СВЦЭМ!$A$39:$A$782,$A171,СВЦЭМ!$B$39:$B$782,C$155)+'СЕТ СН'!$I$14+СВЦЭМ!$D$10+'СЕТ СН'!$I$6-'СЕТ СН'!$I$26</f>
        <v>1332.23992028</v>
      </c>
      <c r="D171" s="36">
        <f>SUMIFS(СВЦЭМ!$D$39:$D$782,СВЦЭМ!$A$39:$A$782,$A171,СВЦЭМ!$B$39:$B$782,D$155)+'СЕТ СН'!$I$14+СВЦЭМ!$D$10+'СЕТ СН'!$I$6-'СЕТ СН'!$I$26</f>
        <v>1359.84925385</v>
      </c>
      <c r="E171" s="36">
        <f>SUMIFS(СВЦЭМ!$D$39:$D$782,СВЦЭМ!$A$39:$A$782,$A171,СВЦЭМ!$B$39:$B$782,E$155)+'СЕТ СН'!$I$14+СВЦЭМ!$D$10+'СЕТ СН'!$I$6-'СЕТ СН'!$I$26</f>
        <v>1354.21129148</v>
      </c>
      <c r="F171" s="36">
        <f>SUMIFS(СВЦЭМ!$D$39:$D$782,СВЦЭМ!$A$39:$A$782,$A171,СВЦЭМ!$B$39:$B$782,F$155)+'СЕТ СН'!$I$14+СВЦЭМ!$D$10+'СЕТ СН'!$I$6-'СЕТ СН'!$I$26</f>
        <v>1347.9106208499998</v>
      </c>
      <c r="G171" s="36">
        <f>SUMIFS(СВЦЭМ!$D$39:$D$782,СВЦЭМ!$A$39:$A$782,$A171,СВЦЭМ!$B$39:$B$782,G$155)+'СЕТ СН'!$I$14+СВЦЭМ!$D$10+'СЕТ СН'!$I$6-'СЕТ СН'!$I$26</f>
        <v>1360.5120034900001</v>
      </c>
      <c r="H171" s="36">
        <f>SUMIFS(СВЦЭМ!$D$39:$D$782,СВЦЭМ!$A$39:$A$782,$A171,СВЦЭМ!$B$39:$B$782,H$155)+'СЕТ СН'!$I$14+СВЦЭМ!$D$10+'СЕТ СН'!$I$6-'СЕТ СН'!$I$26</f>
        <v>1351.8050870299999</v>
      </c>
      <c r="I171" s="36">
        <f>SUMIFS(СВЦЭМ!$D$39:$D$782,СВЦЭМ!$A$39:$A$782,$A171,СВЦЭМ!$B$39:$B$782,I$155)+'СЕТ СН'!$I$14+СВЦЭМ!$D$10+'СЕТ СН'!$I$6-'СЕТ СН'!$I$26</f>
        <v>1294.65532203</v>
      </c>
      <c r="J171" s="36">
        <f>SUMIFS(СВЦЭМ!$D$39:$D$782,СВЦЭМ!$A$39:$A$782,$A171,СВЦЭМ!$B$39:$B$782,J$155)+'СЕТ СН'!$I$14+СВЦЭМ!$D$10+'СЕТ СН'!$I$6-'СЕТ СН'!$I$26</f>
        <v>1246.6344162199998</v>
      </c>
      <c r="K171" s="36">
        <f>SUMIFS(СВЦЭМ!$D$39:$D$782,СВЦЭМ!$A$39:$A$782,$A171,СВЦЭМ!$B$39:$B$782,K$155)+'СЕТ СН'!$I$14+СВЦЭМ!$D$10+'СЕТ СН'!$I$6-'СЕТ СН'!$I$26</f>
        <v>1219.6875710699999</v>
      </c>
      <c r="L171" s="36">
        <f>SUMIFS(СВЦЭМ!$D$39:$D$782,СВЦЭМ!$A$39:$A$782,$A171,СВЦЭМ!$B$39:$B$782,L$155)+'СЕТ СН'!$I$14+СВЦЭМ!$D$10+'СЕТ СН'!$I$6-'СЕТ СН'!$I$26</f>
        <v>1240.0965797099998</v>
      </c>
      <c r="M171" s="36">
        <f>SUMIFS(СВЦЭМ!$D$39:$D$782,СВЦЭМ!$A$39:$A$782,$A171,СВЦЭМ!$B$39:$B$782,M$155)+'СЕТ СН'!$I$14+СВЦЭМ!$D$10+'СЕТ СН'!$I$6-'СЕТ СН'!$I$26</f>
        <v>1276.4904942200001</v>
      </c>
      <c r="N171" s="36">
        <f>SUMIFS(СВЦЭМ!$D$39:$D$782,СВЦЭМ!$A$39:$A$782,$A171,СВЦЭМ!$B$39:$B$782,N$155)+'СЕТ СН'!$I$14+СВЦЭМ!$D$10+'СЕТ СН'!$I$6-'СЕТ СН'!$I$26</f>
        <v>1338.44529739</v>
      </c>
      <c r="O171" s="36">
        <f>SUMIFS(СВЦЭМ!$D$39:$D$782,СВЦЭМ!$A$39:$A$782,$A171,СВЦЭМ!$B$39:$B$782,O$155)+'СЕТ СН'!$I$14+СВЦЭМ!$D$10+'СЕТ СН'!$I$6-'СЕТ СН'!$I$26</f>
        <v>1362.0612169000001</v>
      </c>
      <c r="P171" s="36">
        <f>SUMIFS(СВЦЭМ!$D$39:$D$782,СВЦЭМ!$A$39:$A$782,$A171,СВЦЭМ!$B$39:$B$782,P$155)+'СЕТ СН'!$I$14+СВЦЭМ!$D$10+'СЕТ СН'!$I$6-'СЕТ СН'!$I$26</f>
        <v>1364.8708401199999</v>
      </c>
      <c r="Q171" s="36">
        <f>SUMIFS(СВЦЭМ!$D$39:$D$782,СВЦЭМ!$A$39:$A$782,$A171,СВЦЭМ!$B$39:$B$782,Q$155)+'СЕТ СН'!$I$14+СВЦЭМ!$D$10+'СЕТ СН'!$I$6-'СЕТ СН'!$I$26</f>
        <v>1366.0606458799998</v>
      </c>
      <c r="R171" s="36">
        <f>SUMIFS(СВЦЭМ!$D$39:$D$782,СВЦЭМ!$A$39:$A$782,$A171,СВЦЭМ!$B$39:$B$782,R$155)+'СЕТ СН'!$I$14+СВЦЭМ!$D$10+'СЕТ СН'!$I$6-'СЕТ СН'!$I$26</f>
        <v>1346.1970881299999</v>
      </c>
      <c r="S171" s="36">
        <f>SUMIFS(СВЦЭМ!$D$39:$D$782,СВЦЭМ!$A$39:$A$782,$A171,СВЦЭМ!$B$39:$B$782,S$155)+'СЕТ СН'!$I$14+СВЦЭМ!$D$10+'СЕТ СН'!$I$6-'СЕТ СН'!$I$26</f>
        <v>1288.1131611399999</v>
      </c>
      <c r="T171" s="36">
        <f>SUMIFS(СВЦЭМ!$D$39:$D$782,СВЦЭМ!$A$39:$A$782,$A171,СВЦЭМ!$B$39:$B$782,T$155)+'СЕТ СН'!$I$14+СВЦЭМ!$D$10+'СЕТ СН'!$I$6-'СЕТ СН'!$I$26</f>
        <v>1235.78446037</v>
      </c>
      <c r="U171" s="36">
        <f>SUMIFS(СВЦЭМ!$D$39:$D$782,СВЦЭМ!$A$39:$A$782,$A171,СВЦЭМ!$B$39:$B$782,U$155)+'СЕТ СН'!$I$14+СВЦЭМ!$D$10+'СЕТ СН'!$I$6-'СЕТ СН'!$I$26</f>
        <v>1215.5791054899998</v>
      </c>
      <c r="V171" s="36">
        <f>SUMIFS(СВЦЭМ!$D$39:$D$782,СВЦЭМ!$A$39:$A$782,$A171,СВЦЭМ!$B$39:$B$782,V$155)+'СЕТ СН'!$I$14+СВЦЭМ!$D$10+'СЕТ СН'!$I$6-'СЕТ СН'!$I$26</f>
        <v>1193.9210538899999</v>
      </c>
      <c r="W171" s="36">
        <f>SUMIFS(СВЦЭМ!$D$39:$D$782,СВЦЭМ!$A$39:$A$782,$A171,СВЦЭМ!$B$39:$B$782,W$155)+'СЕТ СН'!$I$14+СВЦЭМ!$D$10+'СЕТ СН'!$I$6-'СЕТ СН'!$I$26</f>
        <v>1175.95961328</v>
      </c>
      <c r="X171" s="36">
        <f>SUMIFS(СВЦЭМ!$D$39:$D$782,СВЦЭМ!$A$39:$A$782,$A171,СВЦЭМ!$B$39:$B$782,X$155)+'СЕТ СН'!$I$14+СВЦЭМ!$D$10+'СЕТ СН'!$I$6-'СЕТ СН'!$I$26</f>
        <v>1184.7419201799999</v>
      </c>
      <c r="Y171" s="36">
        <f>SUMIFS(СВЦЭМ!$D$39:$D$782,СВЦЭМ!$A$39:$A$782,$A171,СВЦЭМ!$B$39:$B$782,Y$155)+'СЕТ СН'!$I$14+СВЦЭМ!$D$10+'СЕТ СН'!$I$6-'СЕТ СН'!$I$26</f>
        <v>1206.40241268</v>
      </c>
    </row>
    <row r="172" spans="1:25" ht="15.75" x14ac:dyDescent="0.2">
      <c r="A172" s="35">
        <f t="shared" si="4"/>
        <v>44364</v>
      </c>
      <c r="B172" s="36">
        <f>SUMIFS(СВЦЭМ!$D$39:$D$782,СВЦЭМ!$A$39:$A$782,$A172,СВЦЭМ!$B$39:$B$782,B$155)+'СЕТ СН'!$I$14+СВЦЭМ!$D$10+'СЕТ СН'!$I$6-'СЕТ СН'!$I$26</f>
        <v>1276.8250036999998</v>
      </c>
      <c r="C172" s="36">
        <f>SUMIFS(СВЦЭМ!$D$39:$D$782,СВЦЭМ!$A$39:$A$782,$A172,СВЦЭМ!$B$39:$B$782,C$155)+'СЕТ СН'!$I$14+СВЦЭМ!$D$10+'СЕТ СН'!$I$6-'СЕТ СН'!$I$26</f>
        <v>1369.1655817000001</v>
      </c>
      <c r="D172" s="36">
        <f>SUMIFS(СВЦЭМ!$D$39:$D$782,СВЦЭМ!$A$39:$A$782,$A172,СВЦЭМ!$B$39:$B$782,D$155)+'СЕТ СН'!$I$14+СВЦЭМ!$D$10+'СЕТ СН'!$I$6-'СЕТ СН'!$I$26</f>
        <v>1383.5867460699999</v>
      </c>
      <c r="E172" s="36">
        <f>SUMIFS(СВЦЭМ!$D$39:$D$782,СВЦЭМ!$A$39:$A$782,$A172,СВЦЭМ!$B$39:$B$782,E$155)+'СЕТ СН'!$I$14+СВЦЭМ!$D$10+'СЕТ СН'!$I$6-'СЕТ СН'!$I$26</f>
        <v>1378.1200156299999</v>
      </c>
      <c r="F172" s="36">
        <f>SUMIFS(СВЦЭМ!$D$39:$D$782,СВЦЭМ!$A$39:$A$782,$A172,СВЦЭМ!$B$39:$B$782,F$155)+'СЕТ СН'!$I$14+СВЦЭМ!$D$10+'СЕТ СН'!$I$6-'СЕТ СН'!$I$26</f>
        <v>1370.0571194499998</v>
      </c>
      <c r="G172" s="36">
        <f>SUMIFS(СВЦЭМ!$D$39:$D$782,СВЦЭМ!$A$39:$A$782,$A172,СВЦЭМ!$B$39:$B$782,G$155)+'СЕТ СН'!$I$14+СВЦЭМ!$D$10+'СЕТ СН'!$I$6-'СЕТ СН'!$I$26</f>
        <v>1381.0631457699999</v>
      </c>
      <c r="H172" s="36">
        <f>SUMIFS(СВЦЭМ!$D$39:$D$782,СВЦЭМ!$A$39:$A$782,$A172,СВЦЭМ!$B$39:$B$782,H$155)+'СЕТ СН'!$I$14+СВЦЭМ!$D$10+'СЕТ СН'!$I$6-'СЕТ СН'!$I$26</f>
        <v>1409.24250921</v>
      </c>
      <c r="I172" s="36">
        <f>SUMIFS(СВЦЭМ!$D$39:$D$782,СВЦЭМ!$A$39:$A$782,$A172,СВЦЭМ!$B$39:$B$782,I$155)+'СЕТ СН'!$I$14+СВЦЭМ!$D$10+'СЕТ СН'!$I$6-'СЕТ СН'!$I$26</f>
        <v>1321.62247609</v>
      </c>
      <c r="J172" s="36">
        <f>SUMIFS(СВЦЭМ!$D$39:$D$782,СВЦЭМ!$A$39:$A$782,$A172,СВЦЭМ!$B$39:$B$782,J$155)+'СЕТ СН'!$I$14+СВЦЭМ!$D$10+'СЕТ СН'!$I$6-'СЕТ СН'!$I$26</f>
        <v>1294.6750715200001</v>
      </c>
      <c r="K172" s="36">
        <f>SUMIFS(СВЦЭМ!$D$39:$D$782,СВЦЭМ!$A$39:$A$782,$A172,СВЦЭМ!$B$39:$B$782,K$155)+'СЕТ СН'!$I$14+СВЦЭМ!$D$10+'СЕТ СН'!$I$6-'СЕТ СН'!$I$26</f>
        <v>1280.29744867</v>
      </c>
      <c r="L172" s="36">
        <f>SUMIFS(СВЦЭМ!$D$39:$D$782,СВЦЭМ!$A$39:$A$782,$A172,СВЦЭМ!$B$39:$B$782,L$155)+'СЕТ СН'!$I$14+СВЦЭМ!$D$10+'СЕТ СН'!$I$6-'СЕТ СН'!$I$26</f>
        <v>1274.2798163299999</v>
      </c>
      <c r="M172" s="36">
        <f>SUMIFS(СВЦЭМ!$D$39:$D$782,СВЦЭМ!$A$39:$A$782,$A172,СВЦЭМ!$B$39:$B$782,M$155)+'СЕТ СН'!$I$14+СВЦЭМ!$D$10+'СЕТ СН'!$I$6-'СЕТ СН'!$I$26</f>
        <v>1318.7073293499998</v>
      </c>
      <c r="N172" s="36">
        <f>SUMIFS(СВЦЭМ!$D$39:$D$782,СВЦЭМ!$A$39:$A$782,$A172,СВЦЭМ!$B$39:$B$782,N$155)+'СЕТ СН'!$I$14+СВЦЭМ!$D$10+'СЕТ СН'!$I$6-'СЕТ СН'!$I$26</f>
        <v>1372.0154938400001</v>
      </c>
      <c r="O172" s="36">
        <f>SUMIFS(СВЦЭМ!$D$39:$D$782,СВЦЭМ!$A$39:$A$782,$A172,СВЦЭМ!$B$39:$B$782,O$155)+'СЕТ СН'!$I$14+СВЦЭМ!$D$10+'СЕТ СН'!$I$6-'СЕТ СН'!$I$26</f>
        <v>1373.8935753999999</v>
      </c>
      <c r="P172" s="36">
        <f>SUMIFS(СВЦЭМ!$D$39:$D$782,СВЦЭМ!$A$39:$A$782,$A172,СВЦЭМ!$B$39:$B$782,P$155)+'СЕТ СН'!$I$14+СВЦЭМ!$D$10+'СЕТ СН'!$I$6-'СЕТ СН'!$I$26</f>
        <v>1401.49285685</v>
      </c>
      <c r="Q172" s="36">
        <f>SUMIFS(СВЦЭМ!$D$39:$D$782,СВЦЭМ!$A$39:$A$782,$A172,СВЦЭМ!$B$39:$B$782,Q$155)+'СЕТ СН'!$I$14+СВЦЭМ!$D$10+'СЕТ СН'!$I$6-'СЕТ СН'!$I$26</f>
        <v>1395.0280331599999</v>
      </c>
      <c r="R172" s="36">
        <f>SUMIFS(СВЦЭМ!$D$39:$D$782,СВЦЭМ!$A$39:$A$782,$A172,СВЦЭМ!$B$39:$B$782,R$155)+'СЕТ СН'!$I$14+СВЦЭМ!$D$10+'СЕТ СН'!$I$6-'СЕТ СН'!$I$26</f>
        <v>1385.8129229900001</v>
      </c>
      <c r="S172" s="36">
        <f>SUMIFS(СВЦЭМ!$D$39:$D$782,СВЦЭМ!$A$39:$A$782,$A172,СВЦЭМ!$B$39:$B$782,S$155)+'СЕТ СН'!$I$14+СВЦЭМ!$D$10+'СЕТ СН'!$I$6-'СЕТ СН'!$I$26</f>
        <v>1334.83928481</v>
      </c>
      <c r="T172" s="36">
        <f>SUMIFS(СВЦЭМ!$D$39:$D$782,СВЦЭМ!$A$39:$A$782,$A172,СВЦЭМ!$B$39:$B$782,T$155)+'СЕТ СН'!$I$14+СВЦЭМ!$D$10+'СЕТ СН'!$I$6-'СЕТ СН'!$I$26</f>
        <v>1280.4404732200001</v>
      </c>
      <c r="U172" s="36">
        <f>SUMIFS(СВЦЭМ!$D$39:$D$782,СВЦЭМ!$A$39:$A$782,$A172,СВЦЭМ!$B$39:$B$782,U$155)+'СЕТ СН'!$I$14+СВЦЭМ!$D$10+'СЕТ СН'!$I$6-'СЕТ СН'!$I$26</f>
        <v>1276.1041041599999</v>
      </c>
      <c r="V172" s="36">
        <f>SUMIFS(СВЦЭМ!$D$39:$D$782,СВЦЭМ!$A$39:$A$782,$A172,СВЦЭМ!$B$39:$B$782,V$155)+'СЕТ СН'!$I$14+СВЦЭМ!$D$10+'СЕТ СН'!$I$6-'СЕТ СН'!$I$26</f>
        <v>1240.78582456</v>
      </c>
      <c r="W172" s="36">
        <f>SUMIFS(СВЦЭМ!$D$39:$D$782,СВЦЭМ!$A$39:$A$782,$A172,СВЦЭМ!$B$39:$B$782,W$155)+'СЕТ СН'!$I$14+СВЦЭМ!$D$10+'СЕТ СН'!$I$6-'СЕТ СН'!$I$26</f>
        <v>1205.7758582699998</v>
      </c>
      <c r="X172" s="36">
        <f>SUMIFS(СВЦЭМ!$D$39:$D$782,СВЦЭМ!$A$39:$A$782,$A172,СВЦЭМ!$B$39:$B$782,X$155)+'СЕТ СН'!$I$14+СВЦЭМ!$D$10+'СЕТ СН'!$I$6-'СЕТ СН'!$I$26</f>
        <v>1235.6696046899999</v>
      </c>
      <c r="Y172" s="36">
        <f>SUMIFS(СВЦЭМ!$D$39:$D$782,СВЦЭМ!$A$39:$A$782,$A172,СВЦЭМ!$B$39:$B$782,Y$155)+'СЕТ СН'!$I$14+СВЦЭМ!$D$10+'СЕТ СН'!$I$6-'СЕТ СН'!$I$26</f>
        <v>1240.9380142800001</v>
      </c>
    </row>
    <row r="173" spans="1:25" ht="15.75" x14ac:dyDescent="0.2">
      <c r="A173" s="35">
        <f t="shared" si="4"/>
        <v>44365</v>
      </c>
      <c r="B173" s="36">
        <f>SUMIFS(СВЦЭМ!$D$39:$D$782,СВЦЭМ!$A$39:$A$782,$A173,СВЦЭМ!$B$39:$B$782,B$155)+'СЕТ СН'!$I$14+СВЦЭМ!$D$10+'СЕТ СН'!$I$6-'СЕТ СН'!$I$26</f>
        <v>1284.71463907</v>
      </c>
      <c r="C173" s="36">
        <f>SUMIFS(СВЦЭМ!$D$39:$D$782,СВЦЭМ!$A$39:$A$782,$A173,СВЦЭМ!$B$39:$B$782,C$155)+'СЕТ СН'!$I$14+СВЦЭМ!$D$10+'СЕТ СН'!$I$6-'СЕТ СН'!$I$26</f>
        <v>1358.3226381599998</v>
      </c>
      <c r="D173" s="36">
        <f>SUMIFS(СВЦЭМ!$D$39:$D$782,СВЦЭМ!$A$39:$A$782,$A173,СВЦЭМ!$B$39:$B$782,D$155)+'СЕТ СН'!$I$14+СВЦЭМ!$D$10+'СЕТ СН'!$I$6-'СЕТ СН'!$I$26</f>
        <v>1374.5244607899999</v>
      </c>
      <c r="E173" s="36">
        <f>SUMIFS(СВЦЭМ!$D$39:$D$782,СВЦЭМ!$A$39:$A$782,$A173,СВЦЭМ!$B$39:$B$782,E$155)+'СЕТ СН'!$I$14+СВЦЭМ!$D$10+'СЕТ СН'!$I$6-'СЕТ СН'!$I$26</f>
        <v>1363.6055249299998</v>
      </c>
      <c r="F173" s="36">
        <f>SUMIFS(СВЦЭМ!$D$39:$D$782,СВЦЭМ!$A$39:$A$782,$A173,СВЦЭМ!$B$39:$B$782,F$155)+'СЕТ СН'!$I$14+СВЦЭМ!$D$10+'СЕТ СН'!$I$6-'СЕТ СН'!$I$26</f>
        <v>1361.63125496</v>
      </c>
      <c r="G173" s="36">
        <f>SUMIFS(СВЦЭМ!$D$39:$D$782,СВЦЭМ!$A$39:$A$782,$A173,СВЦЭМ!$B$39:$B$782,G$155)+'СЕТ СН'!$I$14+СВЦЭМ!$D$10+'СЕТ СН'!$I$6-'СЕТ СН'!$I$26</f>
        <v>1373.89656053</v>
      </c>
      <c r="H173" s="36">
        <f>SUMIFS(СВЦЭМ!$D$39:$D$782,СВЦЭМ!$A$39:$A$782,$A173,СВЦЭМ!$B$39:$B$782,H$155)+'СЕТ СН'!$I$14+СВЦЭМ!$D$10+'СЕТ СН'!$I$6-'СЕТ СН'!$I$26</f>
        <v>1410.6942352999999</v>
      </c>
      <c r="I173" s="36">
        <f>SUMIFS(СВЦЭМ!$D$39:$D$782,СВЦЭМ!$A$39:$A$782,$A173,СВЦЭМ!$B$39:$B$782,I$155)+'СЕТ СН'!$I$14+СВЦЭМ!$D$10+'СЕТ СН'!$I$6-'СЕТ СН'!$I$26</f>
        <v>1328.4521778499998</v>
      </c>
      <c r="J173" s="36">
        <f>SUMIFS(СВЦЭМ!$D$39:$D$782,СВЦЭМ!$A$39:$A$782,$A173,СВЦЭМ!$B$39:$B$782,J$155)+'СЕТ СН'!$I$14+СВЦЭМ!$D$10+'СЕТ СН'!$I$6-'СЕТ СН'!$I$26</f>
        <v>1255.2193442799999</v>
      </c>
      <c r="K173" s="36">
        <f>SUMIFS(СВЦЭМ!$D$39:$D$782,СВЦЭМ!$A$39:$A$782,$A173,СВЦЭМ!$B$39:$B$782,K$155)+'СЕТ СН'!$I$14+СВЦЭМ!$D$10+'СЕТ СН'!$I$6-'СЕТ СН'!$I$26</f>
        <v>1262.4002170499998</v>
      </c>
      <c r="L173" s="36">
        <f>SUMIFS(СВЦЭМ!$D$39:$D$782,СВЦЭМ!$A$39:$A$782,$A173,СВЦЭМ!$B$39:$B$782,L$155)+'СЕТ СН'!$I$14+СВЦЭМ!$D$10+'СЕТ СН'!$I$6-'СЕТ СН'!$I$26</f>
        <v>1248.3985427299999</v>
      </c>
      <c r="M173" s="36">
        <f>SUMIFS(СВЦЭМ!$D$39:$D$782,СВЦЭМ!$A$39:$A$782,$A173,СВЦЭМ!$B$39:$B$782,M$155)+'СЕТ СН'!$I$14+СВЦЭМ!$D$10+'СЕТ СН'!$I$6-'СЕТ СН'!$I$26</f>
        <v>1279.7560507999999</v>
      </c>
      <c r="N173" s="36">
        <f>SUMIFS(СВЦЭМ!$D$39:$D$782,СВЦЭМ!$A$39:$A$782,$A173,СВЦЭМ!$B$39:$B$782,N$155)+'СЕТ СН'!$I$14+СВЦЭМ!$D$10+'СЕТ СН'!$I$6-'СЕТ СН'!$I$26</f>
        <v>1328.9529336599999</v>
      </c>
      <c r="O173" s="36">
        <f>SUMIFS(СВЦЭМ!$D$39:$D$782,СВЦЭМ!$A$39:$A$782,$A173,СВЦЭМ!$B$39:$B$782,O$155)+'СЕТ СН'!$I$14+СВЦЭМ!$D$10+'СЕТ СН'!$I$6-'СЕТ СН'!$I$26</f>
        <v>1390.02146472</v>
      </c>
      <c r="P173" s="36">
        <f>SUMIFS(СВЦЭМ!$D$39:$D$782,СВЦЭМ!$A$39:$A$782,$A173,СВЦЭМ!$B$39:$B$782,P$155)+'СЕТ СН'!$I$14+СВЦЭМ!$D$10+'СЕТ СН'!$I$6-'СЕТ СН'!$I$26</f>
        <v>1408.73619792</v>
      </c>
      <c r="Q173" s="36">
        <f>SUMIFS(СВЦЭМ!$D$39:$D$782,СВЦЭМ!$A$39:$A$782,$A173,СВЦЭМ!$B$39:$B$782,Q$155)+'СЕТ СН'!$I$14+СВЦЭМ!$D$10+'СЕТ СН'!$I$6-'СЕТ СН'!$I$26</f>
        <v>1404.9949964099999</v>
      </c>
      <c r="R173" s="36">
        <f>SUMIFS(СВЦЭМ!$D$39:$D$782,СВЦЭМ!$A$39:$A$782,$A173,СВЦЭМ!$B$39:$B$782,R$155)+'СЕТ СН'!$I$14+СВЦЭМ!$D$10+'СЕТ СН'!$I$6-'СЕТ СН'!$I$26</f>
        <v>1353.2805869099998</v>
      </c>
      <c r="S173" s="36">
        <f>SUMIFS(СВЦЭМ!$D$39:$D$782,СВЦЭМ!$A$39:$A$782,$A173,СВЦЭМ!$B$39:$B$782,S$155)+'СЕТ СН'!$I$14+СВЦЭМ!$D$10+'СЕТ СН'!$I$6-'СЕТ СН'!$I$26</f>
        <v>1290.53904779</v>
      </c>
      <c r="T173" s="36">
        <f>SUMIFS(СВЦЭМ!$D$39:$D$782,СВЦЭМ!$A$39:$A$782,$A173,СВЦЭМ!$B$39:$B$782,T$155)+'СЕТ СН'!$I$14+СВЦЭМ!$D$10+'СЕТ СН'!$I$6-'СЕТ СН'!$I$26</f>
        <v>1252.7610214699998</v>
      </c>
      <c r="U173" s="36">
        <f>SUMIFS(СВЦЭМ!$D$39:$D$782,СВЦЭМ!$A$39:$A$782,$A173,СВЦЭМ!$B$39:$B$782,U$155)+'СЕТ СН'!$I$14+СВЦЭМ!$D$10+'СЕТ СН'!$I$6-'СЕТ СН'!$I$26</f>
        <v>1252.63795927</v>
      </c>
      <c r="V173" s="36">
        <f>SUMIFS(СВЦЭМ!$D$39:$D$782,СВЦЭМ!$A$39:$A$782,$A173,СВЦЭМ!$B$39:$B$782,V$155)+'СЕТ СН'!$I$14+СВЦЭМ!$D$10+'СЕТ СН'!$I$6-'СЕТ СН'!$I$26</f>
        <v>1252.14929459</v>
      </c>
      <c r="W173" s="36">
        <f>SUMIFS(СВЦЭМ!$D$39:$D$782,СВЦЭМ!$A$39:$A$782,$A173,СВЦЭМ!$B$39:$B$782,W$155)+'СЕТ СН'!$I$14+СВЦЭМ!$D$10+'СЕТ СН'!$I$6-'СЕТ СН'!$I$26</f>
        <v>1259.3158592699999</v>
      </c>
      <c r="X173" s="36">
        <f>SUMIFS(СВЦЭМ!$D$39:$D$782,СВЦЭМ!$A$39:$A$782,$A173,СВЦЭМ!$B$39:$B$782,X$155)+'СЕТ СН'!$I$14+СВЦЭМ!$D$10+'СЕТ СН'!$I$6-'СЕТ СН'!$I$26</f>
        <v>1252.35991801</v>
      </c>
      <c r="Y173" s="36">
        <f>SUMIFS(СВЦЭМ!$D$39:$D$782,СВЦЭМ!$A$39:$A$782,$A173,СВЦЭМ!$B$39:$B$782,Y$155)+'СЕТ СН'!$I$14+СВЦЭМ!$D$10+'СЕТ СН'!$I$6-'СЕТ СН'!$I$26</f>
        <v>1260.23118763</v>
      </c>
    </row>
    <row r="174" spans="1:25" ht="15.75" x14ac:dyDescent="0.2">
      <c r="A174" s="35">
        <f t="shared" si="4"/>
        <v>44366</v>
      </c>
      <c r="B174" s="36">
        <f>SUMIFS(СВЦЭМ!$D$39:$D$782,СВЦЭМ!$A$39:$A$782,$A174,СВЦЭМ!$B$39:$B$782,B$155)+'СЕТ СН'!$I$14+СВЦЭМ!$D$10+'СЕТ СН'!$I$6-'СЕТ СН'!$I$26</f>
        <v>1152.55759569</v>
      </c>
      <c r="C174" s="36">
        <f>SUMIFS(СВЦЭМ!$D$39:$D$782,СВЦЭМ!$A$39:$A$782,$A174,СВЦЭМ!$B$39:$B$782,C$155)+'СЕТ СН'!$I$14+СВЦЭМ!$D$10+'СЕТ СН'!$I$6-'СЕТ СН'!$I$26</f>
        <v>1218.9678545299998</v>
      </c>
      <c r="D174" s="36">
        <f>SUMIFS(СВЦЭМ!$D$39:$D$782,СВЦЭМ!$A$39:$A$782,$A174,СВЦЭМ!$B$39:$B$782,D$155)+'СЕТ СН'!$I$14+СВЦЭМ!$D$10+'СЕТ СН'!$I$6-'СЕТ СН'!$I$26</f>
        <v>1282.2400818900001</v>
      </c>
      <c r="E174" s="36">
        <f>SUMIFS(СВЦЭМ!$D$39:$D$782,СВЦЭМ!$A$39:$A$782,$A174,СВЦЭМ!$B$39:$B$782,E$155)+'СЕТ СН'!$I$14+СВЦЭМ!$D$10+'СЕТ СН'!$I$6-'СЕТ СН'!$I$26</f>
        <v>1294.30029468</v>
      </c>
      <c r="F174" s="36">
        <f>SUMIFS(СВЦЭМ!$D$39:$D$782,СВЦЭМ!$A$39:$A$782,$A174,СВЦЭМ!$B$39:$B$782,F$155)+'СЕТ СН'!$I$14+СВЦЭМ!$D$10+'СЕТ СН'!$I$6-'СЕТ СН'!$I$26</f>
        <v>1296.9609689399999</v>
      </c>
      <c r="G174" s="36">
        <f>SUMIFS(СВЦЭМ!$D$39:$D$782,СВЦЭМ!$A$39:$A$782,$A174,СВЦЭМ!$B$39:$B$782,G$155)+'СЕТ СН'!$I$14+СВЦЭМ!$D$10+'СЕТ СН'!$I$6-'СЕТ СН'!$I$26</f>
        <v>1290.5591230999999</v>
      </c>
      <c r="H174" s="36">
        <f>SUMIFS(СВЦЭМ!$D$39:$D$782,СВЦЭМ!$A$39:$A$782,$A174,СВЦЭМ!$B$39:$B$782,H$155)+'СЕТ СН'!$I$14+СВЦЭМ!$D$10+'СЕТ СН'!$I$6-'СЕТ СН'!$I$26</f>
        <v>1271.4358998299999</v>
      </c>
      <c r="I174" s="36">
        <f>SUMIFS(СВЦЭМ!$D$39:$D$782,СВЦЭМ!$A$39:$A$782,$A174,СВЦЭМ!$B$39:$B$782,I$155)+'СЕТ СН'!$I$14+СВЦЭМ!$D$10+'СЕТ СН'!$I$6-'СЕТ СН'!$I$26</f>
        <v>1200.9819689399999</v>
      </c>
      <c r="J174" s="36">
        <f>SUMIFS(СВЦЭМ!$D$39:$D$782,СВЦЭМ!$A$39:$A$782,$A174,СВЦЭМ!$B$39:$B$782,J$155)+'СЕТ СН'!$I$14+СВЦЭМ!$D$10+'СЕТ СН'!$I$6-'СЕТ СН'!$I$26</f>
        <v>1130.7648449600001</v>
      </c>
      <c r="K174" s="36">
        <f>SUMIFS(СВЦЭМ!$D$39:$D$782,СВЦЭМ!$A$39:$A$782,$A174,СВЦЭМ!$B$39:$B$782,K$155)+'СЕТ СН'!$I$14+СВЦЭМ!$D$10+'СЕТ СН'!$I$6-'СЕТ СН'!$I$26</f>
        <v>1135.2422488699999</v>
      </c>
      <c r="L174" s="36">
        <f>SUMIFS(СВЦЭМ!$D$39:$D$782,СВЦЭМ!$A$39:$A$782,$A174,СВЦЭМ!$B$39:$B$782,L$155)+'СЕТ СН'!$I$14+СВЦЭМ!$D$10+'СЕТ СН'!$I$6-'СЕТ СН'!$I$26</f>
        <v>1161.06730122</v>
      </c>
      <c r="M174" s="36">
        <f>SUMIFS(СВЦЭМ!$D$39:$D$782,СВЦЭМ!$A$39:$A$782,$A174,СВЦЭМ!$B$39:$B$782,M$155)+'СЕТ СН'!$I$14+СВЦЭМ!$D$10+'СЕТ СН'!$I$6-'СЕТ СН'!$I$26</f>
        <v>1156.72144589</v>
      </c>
      <c r="N174" s="36">
        <f>SUMIFS(СВЦЭМ!$D$39:$D$782,СВЦЭМ!$A$39:$A$782,$A174,СВЦЭМ!$B$39:$B$782,N$155)+'СЕТ СН'!$I$14+СВЦЭМ!$D$10+'СЕТ СН'!$I$6-'СЕТ СН'!$I$26</f>
        <v>1197.7522898299999</v>
      </c>
      <c r="O174" s="36">
        <f>SUMIFS(СВЦЭМ!$D$39:$D$782,СВЦЭМ!$A$39:$A$782,$A174,СВЦЭМ!$B$39:$B$782,O$155)+'СЕТ СН'!$I$14+СВЦЭМ!$D$10+'СЕТ СН'!$I$6-'СЕТ СН'!$I$26</f>
        <v>1241.9487762399999</v>
      </c>
      <c r="P174" s="36">
        <f>SUMIFS(СВЦЭМ!$D$39:$D$782,СВЦЭМ!$A$39:$A$782,$A174,СВЦЭМ!$B$39:$B$782,P$155)+'СЕТ СН'!$I$14+СВЦЭМ!$D$10+'СЕТ СН'!$I$6-'СЕТ СН'!$I$26</f>
        <v>1252.87319278</v>
      </c>
      <c r="Q174" s="36">
        <f>SUMIFS(СВЦЭМ!$D$39:$D$782,СВЦЭМ!$A$39:$A$782,$A174,СВЦЭМ!$B$39:$B$782,Q$155)+'СЕТ СН'!$I$14+СВЦЭМ!$D$10+'СЕТ СН'!$I$6-'СЕТ СН'!$I$26</f>
        <v>1254.9854025099999</v>
      </c>
      <c r="R174" s="36">
        <f>SUMIFS(СВЦЭМ!$D$39:$D$782,СВЦЭМ!$A$39:$A$782,$A174,СВЦЭМ!$B$39:$B$782,R$155)+'СЕТ СН'!$I$14+СВЦЭМ!$D$10+'СЕТ СН'!$I$6-'СЕТ СН'!$I$26</f>
        <v>1216.5731137099999</v>
      </c>
      <c r="S174" s="36">
        <f>SUMIFS(СВЦЭМ!$D$39:$D$782,СВЦЭМ!$A$39:$A$782,$A174,СВЦЭМ!$B$39:$B$782,S$155)+'СЕТ СН'!$I$14+СВЦЭМ!$D$10+'СЕТ СН'!$I$6-'СЕТ СН'!$I$26</f>
        <v>1168.2587175599999</v>
      </c>
      <c r="T174" s="36">
        <f>SUMIFS(СВЦЭМ!$D$39:$D$782,СВЦЭМ!$A$39:$A$782,$A174,СВЦЭМ!$B$39:$B$782,T$155)+'СЕТ СН'!$I$14+СВЦЭМ!$D$10+'СЕТ СН'!$I$6-'СЕТ СН'!$I$26</f>
        <v>1136.10610189</v>
      </c>
      <c r="U174" s="36">
        <f>SUMIFS(СВЦЭМ!$D$39:$D$782,СВЦЭМ!$A$39:$A$782,$A174,СВЦЭМ!$B$39:$B$782,U$155)+'СЕТ СН'!$I$14+СВЦЭМ!$D$10+'СЕТ СН'!$I$6-'СЕТ СН'!$I$26</f>
        <v>1126.4532103500001</v>
      </c>
      <c r="V174" s="36">
        <f>SUMIFS(СВЦЭМ!$D$39:$D$782,СВЦЭМ!$A$39:$A$782,$A174,СВЦЭМ!$B$39:$B$782,V$155)+'СЕТ СН'!$I$14+СВЦЭМ!$D$10+'СЕТ СН'!$I$6-'СЕТ СН'!$I$26</f>
        <v>1125.33961009</v>
      </c>
      <c r="W174" s="36">
        <f>SUMIFS(СВЦЭМ!$D$39:$D$782,СВЦЭМ!$A$39:$A$782,$A174,СВЦЭМ!$B$39:$B$782,W$155)+'СЕТ СН'!$I$14+СВЦЭМ!$D$10+'СЕТ СН'!$I$6-'СЕТ СН'!$I$26</f>
        <v>1131.7897308900001</v>
      </c>
      <c r="X174" s="36">
        <f>SUMIFS(СВЦЭМ!$D$39:$D$782,СВЦЭМ!$A$39:$A$782,$A174,СВЦЭМ!$B$39:$B$782,X$155)+'СЕТ СН'!$I$14+СВЦЭМ!$D$10+'СЕТ СН'!$I$6-'СЕТ СН'!$I$26</f>
        <v>1126.1839687900001</v>
      </c>
      <c r="Y174" s="36">
        <f>SUMIFS(СВЦЭМ!$D$39:$D$782,СВЦЭМ!$A$39:$A$782,$A174,СВЦЭМ!$B$39:$B$782,Y$155)+'СЕТ СН'!$I$14+СВЦЭМ!$D$10+'СЕТ СН'!$I$6-'СЕТ СН'!$I$26</f>
        <v>1142.8249107300001</v>
      </c>
    </row>
    <row r="175" spans="1:25" ht="15.75" x14ac:dyDescent="0.2">
      <c r="A175" s="35">
        <f t="shared" si="4"/>
        <v>44367</v>
      </c>
      <c r="B175" s="36">
        <f>SUMIFS(СВЦЭМ!$D$39:$D$782,СВЦЭМ!$A$39:$A$782,$A175,СВЦЭМ!$B$39:$B$782,B$155)+'СЕТ СН'!$I$14+СВЦЭМ!$D$10+'СЕТ СН'!$I$6-'СЕТ СН'!$I$26</f>
        <v>1200.0082815999999</v>
      </c>
      <c r="C175" s="36">
        <f>SUMIFS(СВЦЭМ!$D$39:$D$782,СВЦЭМ!$A$39:$A$782,$A175,СВЦЭМ!$B$39:$B$782,C$155)+'СЕТ СН'!$I$14+СВЦЭМ!$D$10+'СЕТ СН'!$I$6-'СЕТ СН'!$I$26</f>
        <v>1278.6645144300001</v>
      </c>
      <c r="D175" s="36">
        <f>SUMIFS(СВЦЭМ!$D$39:$D$782,СВЦЭМ!$A$39:$A$782,$A175,СВЦЭМ!$B$39:$B$782,D$155)+'СЕТ СН'!$I$14+СВЦЭМ!$D$10+'СЕТ СН'!$I$6-'СЕТ СН'!$I$26</f>
        <v>1354.4388939400001</v>
      </c>
      <c r="E175" s="36">
        <f>SUMIFS(СВЦЭМ!$D$39:$D$782,СВЦЭМ!$A$39:$A$782,$A175,СВЦЭМ!$B$39:$B$782,E$155)+'СЕТ СН'!$I$14+СВЦЭМ!$D$10+'СЕТ СН'!$I$6-'СЕТ СН'!$I$26</f>
        <v>1370.13963384</v>
      </c>
      <c r="F175" s="36">
        <f>SUMIFS(СВЦЭМ!$D$39:$D$782,СВЦЭМ!$A$39:$A$782,$A175,СВЦЭМ!$B$39:$B$782,F$155)+'СЕТ СН'!$I$14+СВЦЭМ!$D$10+'СЕТ СН'!$I$6-'СЕТ СН'!$I$26</f>
        <v>1374.4032977899999</v>
      </c>
      <c r="G175" s="36">
        <f>SUMIFS(СВЦЭМ!$D$39:$D$782,СВЦЭМ!$A$39:$A$782,$A175,СВЦЭМ!$B$39:$B$782,G$155)+'СЕТ СН'!$I$14+СВЦЭМ!$D$10+'СЕТ СН'!$I$6-'СЕТ СН'!$I$26</f>
        <v>1371.5190123899999</v>
      </c>
      <c r="H175" s="36">
        <f>SUMIFS(СВЦЭМ!$D$39:$D$782,СВЦЭМ!$A$39:$A$782,$A175,СВЦЭМ!$B$39:$B$782,H$155)+'СЕТ СН'!$I$14+СВЦЭМ!$D$10+'СЕТ СН'!$I$6-'СЕТ СН'!$I$26</f>
        <v>1347.7107086699998</v>
      </c>
      <c r="I175" s="36">
        <f>SUMIFS(СВЦЭМ!$D$39:$D$782,СВЦЭМ!$A$39:$A$782,$A175,СВЦЭМ!$B$39:$B$782,I$155)+'СЕТ СН'!$I$14+СВЦЭМ!$D$10+'СЕТ СН'!$I$6-'СЕТ СН'!$I$26</f>
        <v>1258.0766302100001</v>
      </c>
      <c r="J175" s="36">
        <f>SUMIFS(СВЦЭМ!$D$39:$D$782,СВЦЭМ!$A$39:$A$782,$A175,СВЦЭМ!$B$39:$B$782,J$155)+'СЕТ СН'!$I$14+СВЦЭМ!$D$10+'СЕТ СН'!$I$6-'СЕТ СН'!$I$26</f>
        <v>1184.9730319299999</v>
      </c>
      <c r="K175" s="36">
        <f>SUMIFS(СВЦЭМ!$D$39:$D$782,СВЦЭМ!$A$39:$A$782,$A175,СВЦЭМ!$B$39:$B$782,K$155)+'СЕТ СН'!$I$14+СВЦЭМ!$D$10+'СЕТ СН'!$I$6-'СЕТ СН'!$I$26</f>
        <v>1157.28820756</v>
      </c>
      <c r="L175" s="36">
        <f>SUMIFS(СВЦЭМ!$D$39:$D$782,СВЦЭМ!$A$39:$A$782,$A175,СВЦЭМ!$B$39:$B$782,L$155)+'СЕТ СН'!$I$14+СВЦЭМ!$D$10+'СЕТ СН'!$I$6-'СЕТ СН'!$I$26</f>
        <v>1173.68157245</v>
      </c>
      <c r="M175" s="36">
        <f>SUMIFS(СВЦЭМ!$D$39:$D$782,СВЦЭМ!$A$39:$A$782,$A175,СВЦЭМ!$B$39:$B$782,M$155)+'СЕТ СН'!$I$14+СВЦЭМ!$D$10+'СЕТ СН'!$I$6-'СЕТ СН'!$I$26</f>
        <v>1165.98759058</v>
      </c>
      <c r="N175" s="36">
        <f>SUMIFS(СВЦЭМ!$D$39:$D$782,СВЦЭМ!$A$39:$A$782,$A175,СВЦЭМ!$B$39:$B$782,N$155)+'СЕТ СН'!$I$14+СВЦЭМ!$D$10+'СЕТ СН'!$I$6-'СЕТ СН'!$I$26</f>
        <v>1205.1917678</v>
      </c>
      <c r="O175" s="36">
        <f>SUMIFS(СВЦЭМ!$D$39:$D$782,СВЦЭМ!$A$39:$A$782,$A175,СВЦЭМ!$B$39:$B$782,O$155)+'СЕТ СН'!$I$14+СВЦЭМ!$D$10+'СЕТ СН'!$I$6-'СЕТ СН'!$I$26</f>
        <v>1239.6641119299998</v>
      </c>
      <c r="P175" s="36">
        <f>SUMIFS(СВЦЭМ!$D$39:$D$782,СВЦЭМ!$A$39:$A$782,$A175,СВЦЭМ!$B$39:$B$782,P$155)+'СЕТ СН'!$I$14+СВЦЭМ!$D$10+'СЕТ СН'!$I$6-'СЕТ СН'!$I$26</f>
        <v>1250.17609468</v>
      </c>
      <c r="Q175" s="36">
        <f>SUMIFS(СВЦЭМ!$D$39:$D$782,СВЦЭМ!$A$39:$A$782,$A175,СВЦЭМ!$B$39:$B$782,Q$155)+'СЕТ СН'!$I$14+СВЦЭМ!$D$10+'СЕТ СН'!$I$6-'СЕТ СН'!$I$26</f>
        <v>1254.2460338699998</v>
      </c>
      <c r="R175" s="36">
        <f>SUMIFS(СВЦЭМ!$D$39:$D$782,СВЦЭМ!$A$39:$A$782,$A175,СВЦЭМ!$B$39:$B$782,R$155)+'СЕТ СН'!$I$14+СВЦЭМ!$D$10+'СЕТ СН'!$I$6-'СЕТ СН'!$I$26</f>
        <v>1230.6083998300001</v>
      </c>
      <c r="S175" s="36">
        <f>SUMIFS(СВЦЭМ!$D$39:$D$782,СВЦЭМ!$A$39:$A$782,$A175,СВЦЭМ!$B$39:$B$782,S$155)+'СЕТ СН'!$I$14+СВЦЭМ!$D$10+'СЕТ СН'!$I$6-'СЕТ СН'!$I$26</f>
        <v>1183.5789932999999</v>
      </c>
      <c r="T175" s="36">
        <f>SUMIFS(СВЦЭМ!$D$39:$D$782,СВЦЭМ!$A$39:$A$782,$A175,СВЦЭМ!$B$39:$B$782,T$155)+'СЕТ СН'!$I$14+СВЦЭМ!$D$10+'СЕТ СН'!$I$6-'СЕТ СН'!$I$26</f>
        <v>1162.0144834499999</v>
      </c>
      <c r="U175" s="36">
        <f>SUMIFS(СВЦЭМ!$D$39:$D$782,СВЦЭМ!$A$39:$A$782,$A175,СВЦЭМ!$B$39:$B$782,U$155)+'СЕТ СН'!$I$14+СВЦЭМ!$D$10+'СЕТ СН'!$I$6-'СЕТ СН'!$I$26</f>
        <v>1131.8701595800001</v>
      </c>
      <c r="V175" s="36">
        <f>SUMIFS(СВЦЭМ!$D$39:$D$782,СВЦЭМ!$A$39:$A$782,$A175,СВЦЭМ!$B$39:$B$782,V$155)+'СЕТ СН'!$I$14+СВЦЭМ!$D$10+'СЕТ СН'!$I$6-'СЕТ СН'!$I$26</f>
        <v>1120.98775335</v>
      </c>
      <c r="W175" s="36">
        <f>SUMIFS(СВЦЭМ!$D$39:$D$782,СВЦЭМ!$A$39:$A$782,$A175,СВЦЭМ!$B$39:$B$782,W$155)+'СЕТ СН'!$I$14+СВЦЭМ!$D$10+'СЕТ СН'!$I$6-'СЕТ СН'!$I$26</f>
        <v>1138.0327562699999</v>
      </c>
      <c r="X175" s="36">
        <f>SUMIFS(СВЦЭМ!$D$39:$D$782,СВЦЭМ!$A$39:$A$782,$A175,СВЦЭМ!$B$39:$B$782,X$155)+'СЕТ СН'!$I$14+СВЦЭМ!$D$10+'СЕТ СН'!$I$6-'СЕТ СН'!$I$26</f>
        <v>1121.1475510400001</v>
      </c>
      <c r="Y175" s="36">
        <f>SUMIFS(СВЦЭМ!$D$39:$D$782,СВЦЭМ!$A$39:$A$782,$A175,СВЦЭМ!$B$39:$B$782,Y$155)+'СЕТ СН'!$I$14+СВЦЭМ!$D$10+'СЕТ СН'!$I$6-'СЕТ СН'!$I$26</f>
        <v>1127.70938213</v>
      </c>
    </row>
    <row r="176" spans="1:25" ht="15.75" x14ac:dyDescent="0.2">
      <c r="A176" s="35">
        <f t="shared" si="4"/>
        <v>44368</v>
      </c>
      <c r="B176" s="36">
        <f>SUMIFS(СВЦЭМ!$D$39:$D$782,СВЦЭМ!$A$39:$A$782,$A176,СВЦЭМ!$B$39:$B$782,B$155)+'СЕТ СН'!$I$14+СВЦЭМ!$D$10+'СЕТ СН'!$I$6-'СЕТ СН'!$I$26</f>
        <v>1226.3135471099999</v>
      </c>
      <c r="C176" s="36">
        <f>SUMIFS(СВЦЭМ!$D$39:$D$782,СВЦЭМ!$A$39:$A$782,$A176,СВЦЭМ!$B$39:$B$782,C$155)+'СЕТ СН'!$I$14+СВЦЭМ!$D$10+'СЕТ СН'!$I$6-'СЕТ СН'!$I$26</f>
        <v>1301.5852442400001</v>
      </c>
      <c r="D176" s="36">
        <f>SUMIFS(СВЦЭМ!$D$39:$D$782,СВЦЭМ!$A$39:$A$782,$A176,СВЦЭМ!$B$39:$B$782,D$155)+'СЕТ СН'!$I$14+СВЦЭМ!$D$10+'СЕТ СН'!$I$6-'СЕТ СН'!$I$26</f>
        <v>1354.4751912899999</v>
      </c>
      <c r="E176" s="36">
        <f>SUMIFS(СВЦЭМ!$D$39:$D$782,СВЦЭМ!$A$39:$A$782,$A176,СВЦЭМ!$B$39:$B$782,E$155)+'СЕТ СН'!$I$14+СВЦЭМ!$D$10+'СЕТ СН'!$I$6-'СЕТ СН'!$I$26</f>
        <v>1367.5228249100001</v>
      </c>
      <c r="F176" s="36">
        <f>SUMIFS(СВЦЭМ!$D$39:$D$782,СВЦЭМ!$A$39:$A$782,$A176,СВЦЭМ!$B$39:$B$782,F$155)+'СЕТ СН'!$I$14+СВЦЭМ!$D$10+'СЕТ СН'!$I$6-'СЕТ СН'!$I$26</f>
        <v>1369.0040057299998</v>
      </c>
      <c r="G176" s="36">
        <f>SUMIFS(СВЦЭМ!$D$39:$D$782,СВЦЭМ!$A$39:$A$782,$A176,СВЦЭМ!$B$39:$B$782,G$155)+'СЕТ СН'!$I$14+СВЦЭМ!$D$10+'СЕТ СН'!$I$6-'СЕТ СН'!$I$26</f>
        <v>1368.5747055299998</v>
      </c>
      <c r="H176" s="36">
        <f>SUMIFS(СВЦЭМ!$D$39:$D$782,СВЦЭМ!$A$39:$A$782,$A176,СВЦЭМ!$B$39:$B$782,H$155)+'СЕТ СН'!$I$14+СВЦЭМ!$D$10+'СЕТ СН'!$I$6-'СЕТ СН'!$I$26</f>
        <v>1320.6709852899999</v>
      </c>
      <c r="I176" s="36">
        <f>SUMIFS(СВЦЭМ!$D$39:$D$782,СВЦЭМ!$A$39:$A$782,$A176,СВЦЭМ!$B$39:$B$782,I$155)+'СЕТ СН'!$I$14+СВЦЭМ!$D$10+'СЕТ СН'!$I$6-'СЕТ СН'!$I$26</f>
        <v>1250.66753526</v>
      </c>
      <c r="J176" s="36">
        <f>SUMIFS(СВЦЭМ!$D$39:$D$782,СВЦЭМ!$A$39:$A$782,$A176,СВЦЭМ!$B$39:$B$782,J$155)+'СЕТ СН'!$I$14+СВЦЭМ!$D$10+'СЕТ СН'!$I$6-'СЕТ СН'!$I$26</f>
        <v>1181.19131855</v>
      </c>
      <c r="K176" s="36">
        <f>SUMIFS(СВЦЭМ!$D$39:$D$782,СВЦЭМ!$A$39:$A$782,$A176,СВЦЭМ!$B$39:$B$782,K$155)+'СЕТ СН'!$I$14+СВЦЭМ!$D$10+'СЕТ СН'!$I$6-'СЕТ СН'!$I$26</f>
        <v>1169.8283091199999</v>
      </c>
      <c r="L176" s="36">
        <f>SUMIFS(СВЦЭМ!$D$39:$D$782,СВЦЭМ!$A$39:$A$782,$A176,СВЦЭМ!$B$39:$B$782,L$155)+'СЕТ СН'!$I$14+СВЦЭМ!$D$10+'СЕТ СН'!$I$6-'СЕТ СН'!$I$26</f>
        <v>1181.14622543</v>
      </c>
      <c r="M176" s="36">
        <f>SUMIFS(СВЦЭМ!$D$39:$D$782,СВЦЭМ!$A$39:$A$782,$A176,СВЦЭМ!$B$39:$B$782,M$155)+'СЕТ СН'!$I$14+СВЦЭМ!$D$10+'СЕТ СН'!$I$6-'СЕТ СН'!$I$26</f>
        <v>1176.6634862399999</v>
      </c>
      <c r="N176" s="36">
        <f>SUMIFS(СВЦЭМ!$D$39:$D$782,СВЦЭМ!$A$39:$A$782,$A176,СВЦЭМ!$B$39:$B$782,N$155)+'СЕТ СН'!$I$14+СВЦЭМ!$D$10+'СЕТ СН'!$I$6-'СЕТ СН'!$I$26</f>
        <v>1224.5670463500001</v>
      </c>
      <c r="O176" s="36">
        <f>SUMIFS(СВЦЭМ!$D$39:$D$782,СВЦЭМ!$A$39:$A$782,$A176,СВЦЭМ!$B$39:$B$782,O$155)+'СЕТ СН'!$I$14+СВЦЭМ!$D$10+'СЕТ СН'!$I$6-'СЕТ СН'!$I$26</f>
        <v>1251.3684518299999</v>
      </c>
      <c r="P176" s="36">
        <f>SUMIFS(СВЦЭМ!$D$39:$D$782,СВЦЭМ!$A$39:$A$782,$A176,СВЦЭМ!$B$39:$B$782,P$155)+'СЕТ СН'!$I$14+СВЦЭМ!$D$10+'СЕТ СН'!$I$6-'СЕТ СН'!$I$26</f>
        <v>1258.78567372</v>
      </c>
      <c r="Q176" s="36">
        <f>SUMIFS(СВЦЭМ!$D$39:$D$782,СВЦЭМ!$A$39:$A$782,$A176,СВЦЭМ!$B$39:$B$782,Q$155)+'СЕТ СН'!$I$14+СВЦЭМ!$D$10+'СЕТ СН'!$I$6-'СЕТ СН'!$I$26</f>
        <v>1263.2537935999999</v>
      </c>
      <c r="R176" s="36">
        <f>SUMIFS(СВЦЭМ!$D$39:$D$782,СВЦЭМ!$A$39:$A$782,$A176,СВЦЭМ!$B$39:$B$782,R$155)+'СЕТ СН'!$I$14+СВЦЭМ!$D$10+'СЕТ СН'!$I$6-'СЕТ СН'!$I$26</f>
        <v>1237.8405102699999</v>
      </c>
      <c r="S176" s="36">
        <f>SUMIFS(СВЦЭМ!$D$39:$D$782,СВЦЭМ!$A$39:$A$782,$A176,СВЦЭМ!$B$39:$B$782,S$155)+'СЕТ СН'!$I$14+СВЦЭМ!$D$10+'СЕТ СН'!$I$6-'СЕТ СН'!$I$26</f>
        <v>1235.40728154</v>
      </c>
      <c r="T176" s="36">
        <f>SUMIFS(СВЦЭМ!$D$39:$D$782,СВЦЭМ!$A$39:$A$782,$A176,СВЦЭМ!$B$39:$B$782,T$155)+'СЕТ СН'!$I$14+СВЦЭМ!$D$10+'СЕТ СН'!$I$6-'СЕТ СН'!$I$26</f>
        <v>1268.3755914599999</v>
      </c>
      <c r="U176" s="36">
        <f>SUMIFS(СВЦЭМ!$D$39:$D$782,СВЦЭМ!$A$39:$A$782,$A176,СВЦЭМ!$B$39:$B$782,U$155)+'СЕТ СН'!$I$14+СВЦЭМ!$D$10+'СЕТ СН'!$I$6-'СЕТ СН'!$I$26</f>
        <v>1234.38172123</v>
      </c>
      <c r="V176" s="36">
        <f>SUMIFS(СВЦЭМ!$D$39:$D$782,СВЦЭМ!$A$39:$A$782,$A176,СВЦЭМ!$B$39:$B$782,V$155)+'СЕТ СН'!$I$14+СВЦЭМ!$D$10+'СЕТ СН'!$I$6-'СЕТ СН'!$I$26</f>
        <v>1199.18637317</v>
      </c>
      <c r="W176" s="36">
        <f>SUMIFS(СВЦЭМ!$D$39:$D$782,СВЦЭМ!$A$39:$A$782,$A176,СВЦЭМ!$B$39:$B$782,W$155)+'СЕТ СН'!$I$14+СВЦЭМ!$D$10+'СЕТ СН'!$I$6-'СЕТ СН'!$I$26</f>
        <v>1209.04294525</v>
      </c>
      <c r="X176" s="36">
        <f>SUMIFS(СВЦЭМ!$D$39:$D$782,СВЦЭМ!$A$39:$A$782,$A176,СВЦЭМ!$B$39:$B$782,X$155)+'СЕТ СН'!$I$14+СВЦЭМ!$D$10+'СЕТ СН'!$I$6-'СЕТ СН'!$I$26</f>
        <v>1185.5699440399999</v>
      </c>
      <c r="Y176" s="36">
        <f>SUMIFS(СВЦЭМ!$D$39:$D$782,СВЦЭМ!$A$39:$A$782,$A176,СВЦЭМ!$B$39:$B$782,Y$155)+'СЕТ СН'!$I$14+СВЦЭМ!$D$10+'СЕТ СН'!$I$6-'СЕТ СН'!$I$26</f>
        <v>1156.6421905299999</v>
      </c>
    </row>
    <row r="177" spans="1:27" ht="15.75" x14ac:dyDescent="0.2">
      <c r="A177" s="35">
        <f t="shared" si="4"/>
        <v>44369</v>
      </c>
      <c r="B177" s="36">
        <f>SUMIFS(СВЦЭМ!$D$39:$D$782,СВЦЭМ!$A$39:$A$782,$A177,СВЦЭМ!$B$39:$B$782,B$155)+'СЕТ СН'!$I$14+СВЦЭМ!$D$10+'СЕТ СН'!$I$6-'СЕТ СН'!$I$26</f>
        <v>1262.3639525899998</v>
      </c>
      <c r="C177" s="36">
        <f>SUMIFS(СВЦЭМ!$D$39:$D$782,СВЦЭМ!$A$39:$A$782,$A177,СВЦЭМ!$B$39:$B$782,C$155)+'СЕТ СН'!$I$14+СВЦЭМ!$D$10+'СЕТ СН'!$I$6-'СЕТ СН'!$I$26</f>
        <v>1343.1250228599999</v>
      </c>
      <c r="D177" s="36">
        <f>SUMIFS(СВЦЭМ!$D$39:$D$782,СВЦЭМ!$A$39:$A$782,$A177,СВЦЭМ!$B$39:$B$782,D$155)+'СЕТ СН'!$I$14+СВЦЭМ!$D$10+'СЕТ СН'!$I$6-'СЕТ СН'!$I$26</f>
        <v>1406.2152294799998</v>
      </c>
      <c r="E177" s="36">
        <f>SUMIFS(СВЦЭМ!$D$39:$D$782,СВЦЭМ!$A$39:$A$782,$A177,СВЦЭМ!$B$39:$B$782,E$155)+'СЕТ СН'!$I$14+СВЦЭМ!$D$10+'СЕТ СН'!$I$6-'СЕТ СН'!$I$26</f>
        <v>1400.69778374</v>
      </c>
      <c r="F177" s="36">
        <f>SUMIFS(СВЦЭМ!$D$39:$D$782,СВЦЭМ!$A$39:$A$782,$A177,СВЦЭМ!$B$39:$B$782,F$155)+'СЕТ СН'!$I$14+СВЦЭМ!$D$10+'СЕТ СН'!$I$6-'СЕТ СН'!$I$26</f>
        <v>1396.6201776799999</v>
      </c>
      <c r="G177" s="36">
        <f>SUMIFS(СВЦЭМ!$D$39:$D$782,СВЦЭМ!$A$39:$A$782,$A177,СВЦЭМ!$B$39:$B$782,G$155)+'СЕТ СН'!$I$14+СВЦЭМ!$D$10+'СЕТ СН'!$I$6-'СЕТ СН'!$I$26</f>
        <v>1398.84791634</v>
      </c>
      <c r="H177" s="36">
        <f>SUMIFS(СВЦЭМ!$D$39:$D$782,СВЦЭМ!$A$39:$A$782,$A177,СВЦЭМ!$B$39:$B$782,H$155)+'СЕТ СН'!$I$14+СВЦЭМ!$D$10+'СЕТ СН'!$I$6-'СЕТ СН'!$I$26</f>
        <v>1372.2140075899999</v>
      </c>
      <c r="I177" s="36">
        <f>SUMIFS(СВЦЭМ!$D$39:$D$782,СВЦЭМ!$A$39:$A$782,$A177,СВЦЭМ!$B$39:$B$782,I$155)+'СЕТ СН'!$I$14+СВЦЭМ!$D$10+'СЕТ СН'!$I$6-'СЕТ СН'!$I$26</f>
        <v>1268.2610106399998</v>
      </c>
      <c r="J177" s="36">
        <f>SUMIFS(СВЦЭМ!$D$39:$D$782,СВЦЭМ!$A$39:$A$782,$A177,СВЦЭМ!$B$39:$B$782,J$155)+'СЕТ СН'!$I$14+СВЦЭМ!$D$10+'СЕТ СН'!$I$6-'СЕТ СН'!$I$26</f>
        <v>1190.0913649199999</v>
      </c>
      <c r="K177" s="36">
        <f>SUMIFS(СВЦЭМ!$D$39:$D$782,СВЦЭМ!$A$39:$A$782,$A177,СВЦЭМ!$B$39:$B$782,K$155)+'СЕТ СН'!$I$14+СВЦЭМ!$D$10+'СЕТ СН'!$I$6-'СЕТ СН'!$I$26</f>
        <v>1216.0654192</v>
      </c>
      <c r="L177" s="36">
        <f>SUMIFS(СВЦЭМ!$D$39:$D$782,СВЦЭМ!$A$39:$A$782,$A177,СВЦЭМ!$B$39:$B$782,L$155)+'СЕТ СН'!$I$14+СВЦЭМ!$D$10+'СЕТ СН'!$I$6-'СЕТ СН'!$I$26</f>
        <v>1224.3720346599998</v>
      </c>
      <c r="M177" s="36">
        <f>SUMIFS(СВЦЭМ!$D$39:$D$782,СВЦЭМ!$A$39:$A$782,$A177,СВЦЭМ!$B$39:$B$782,M$155)+'СЕТ СН'!$I$14+СВЦЭМ!$D$10+'СЕТ СН'!$I$6-'СЕТ СН'!$I$26</f>
        <v>1224.3823055799999</v>
      </c>
      <c r="N177" s="36">
        <f>SUMIFS(СВЦЭМ!$D$39:$D$782,СВЦЭМ!$A$39:$A$782,$A177,СВЦЭМ!$B$39:$B$782,N$155)+'СЕТ СН'!$I$14+СВЦЭМ!$D$10+'СЕТ СН'!$I$6-'СЕТ СН'!$I$26</f>
        <v>1268.49834637</v>
      </c>
      <c r="O177" s="36">
        <f>SUMIFS(СВЦЭМ!$D$39:$D$782,СВЦЭМ!$A$39:$A$782,$A177,СВЦЭМ!$B$39:$B$782,O$155)+'СЕТ СН'!$I$14+СВЦЭМ!$D$10+'СЕТ СН'!$I$6-'СЕТ СН'!$I$26</f>
        <v>1304.9548165599999</v>
      </c>
      <c r="P177" s="36">
        <f>SUMIFS(СВЦЭМ!$D$39:$D$782,СВЦЭМ!$A$39:$A$782,$A177,СВЦЭМ!$B$39:$B$782,P$155)+'СЕТ СН'!$I$14+СВЦЭМ!$D$10+'СЕТ СН'!$I$6-'СЕТ СН'!$I$26</f>
        <v>1312.7422768599999</v>
      </c>
      <c r="Q177" s="36">
        <f>SUMIFS(СВЦЭМ!$D$39:$D$782,СВЦЭМ!$A$39:$A$782,$A177,СВЦЭМ!$B$39:$B$782,Q$155)+'СЕТ СН'!$I$14+СВЦЭМ!$D$10+'СЕТ СН'!$I$6-'СЕТ СН'!$I$26</f>
        <v>1319.22380899</v>
      </c>
      <c r="R177" s="36">
        <f>SUMIFS(СВЦЭМ!$D$39:$D$782,СВЦЭМ!$A$39:$A$782,$A177,СВЦЭМ!$B$39:$B$782,R$155)+'СЕТ СН'!$I$14+СВЦЭМ!$D$10+'СЕТ СН'!$I$6-'СЕТ СН'!$I$26</f>
        <v>1290.7371913499999</v>
      </c>
      <c r="S177" s="36">
        <f>SUMIFS(СВЦЭМ!$D$39:$D$782,СВЦЭМ!$A$39:$A$782,$A177,СВЦЭМ!$B$39:$B$782,S$155)+'СЕТ СН'!$I$14+СВЦЭМ!$D$10+'СЕТ СН'!$I$6-'СЕТ СН'!$I$26</f>
        <v>1245.63170152</v>
      </c>
      <c r="T177" s="36">
        <f>SUMIFS(СВЦЭМ!$D$39:$D$782,СВЦЭМ!$A$39:$A$782,$A177,СВЦЭМ!$B$39:$B$782,T$155)+'СЕТ СН'!$I$14+СВЦЭМ!$D$10+'СЕТ СН'!$I$6-'СЕТ СН'!$I$26</f>
        <v>1236.5143284199999</v>
      </c>
      <c r="U177" s="36">
        <f>SUMIFS(СВЦЭМ!$D$39:$D$782,СВЦЭМ!$A$39:$A$782,$A177,СВЦЭМ!$B$39:$B$782,U$155)+'СЕТ СН'!$I$14+СВЦЭМ!$D$10+'СЕТ СН'!$I$6-'СЕТ СН'!$I$26</f>
        <v>1240.06277387</v>
      </c>
      <c r="V177" s="36">
        <f>SUMIFS(СВЦЭМ!$D$39:$D$782,СВЦЭМ!$A$39:$A$782,$A177,СВЦЭМ!$B$39:$B$782,V$155)+'СЕТ СН'!$I$14+СВЦЭМ!$D$10+'СЕТ СН'!$I$6-'СЕТ СН'!$I$26</f>
        <v>1257.9582429899999</v>
      </c>
      <c r="W177" s="36">
        <f>SUMIFS(СВЦЭМ!$D$39:$D$782,СВЦЭМ!$A$39:$A$782,$A177,СВЦЭМ!$B$39:$B$782,W$155)+'СЕТ СН'!$I$14+СВЦЭМ!$D$10+'СЕТ СН'!$I$6-'СЕТ СН'!$I$26</f>
        <v>1269.0718513799998</v>
      </c>
      <c r="X177" s="36">
        <f>SUMIFS(СВЦЭМ!$D$39:$D$782,СВЦЭМ!$A$39:$A$782,$A177,СВЦЭМ!$B$39:$B$782,X$155)+'СЕТ СН'!$I$14+СВЦЭМ!$D$10+'СЕТ СН'!$I$6-'СЕТ СН'!$I$26</f>
        <v>1248.4868915799998</v>
      </c>
      <c r="Y177" s="36">
        <f>SUMIFS(СВЦЭМ!$D$39:$D$782,СВЦЭМ!$A$39:$A$782,$A177,СВЦЭМ!$B$39:$B$782,Y$155)+'СЕТ СН'!$I$14+СВЦЭМ!$D$10+'СЕТ СН'!$I$6-'СЕТ СН'!$I$26</f>
        <v>1232.83946169</v>
      </c>
    </row>
    <row r="178" spans="1:27" ht="15.75" x14ac:dyDescent="0.2">
      <c r="A178" s="35">
        <f t="shared" si="4"/>
        <v>44370</v>
      </c>
      <c r="B178" s="36">
        <f>SUMIFS(СВЦЭМ!$D$39:$D$782,СВЦЭМ!$A$39:$A$782,$A178,СВЦЭМ!$B$39:$B$782,B$155)+'СЕТ СН'!$I$14+СВЦЭМ!$D$10+'СЕТ СН'!$I$6-'СЕТ СН'!$I$26</f>
        <v>1329.07333475</v>
      </c>
      <c r="C178" s="36">
        <f>SUMIFS(СВЦЭМ!$D$39:$D$782,СВЦЭМ!$A$39:$A$782,$A178,СВЦЭМ!$B$39:$B$782,C$155)+'СЕТ СН'!$I$14+СВЦЭМ!$D$10+'СЕТ СН'!$I$6-'СЕТ СН'!$I$26</f>
        <v>1431.7334784999998</v>
      </c>
      <c r="D178" s="36">
        <f>SUMIFS(СВЦЭМ!$D$39:$D$782,СВЦЭМ!$A$39:$A$782,$A178,СВЦЭМ!$B$39:$B$782,D$155)+'СЕТ СН'!$I$14+СВЦЭМ!$D$10+'СЕТ СН'!$I$6-'СЕТ СН'!$I$26</f>
        <v>1470.8193768900001</v>
      </c>
      <c r="E178" s="36">
        <f>SUMIFS(СВЦЭМ!$D$39:$D$782,СВЦЭМ!$A$39:$A$782,$A178,СВЦЭМ!$B$39:$B$782,E$155)+'СЕТ СН'!$I$14+СВЦЭМ!$D$10+'СЕТ СН'!$I$6-'СЕТ СН'!$I$26</f>
        <v>1465.61808694</v>
      </c>
      <c r="F178" s="36">
        <f>SUMIFS(СВЦЭМ!$D$39:$D$782,СВЦЭМ!$A$39:$A$782,$A178,СВЦЭМ!$B$39:$B$782,F$155)+'СЕТ СН'!$I$14+СВЦЭМ!$D$10+'СЕТ СН'!$I$6-'СЕТ СН'!$I$26</f>
        <v>1463.6574585200001</v>
      </c>
      <c r="G178" s="36">
        <f>SUMIFS(СВЦЭМ!$D$39:$D$782,СВЦЭМ!$A$39:$A$782,$A178,СВЦЭМ!$B$39:$B$782,G$155)+'СЕТ СН'!$I$14+СВЦЭМ!$D$10+'СЕТ СН'!$I$6-'СЕТ СН'!$I$26</f>
        <v>1466.5863631899999</v>
      </c>
      <c r="H178" s="36">
        <f>SUMIFS(СВЦЭМ!$D$39:$D$782,СВЦЭМ!$A$39:$A$782,$A178,СВЦЭМ!$B$39:$B$782,H$155)+'СЕТ СН'!$I$14+СВЦЭМ!$D$10+'СЕТ СН'!$I$6-'СЕТ СН'!$I$26</f>
        <v>1472.80451017</v>
      </c>
      <c r="I178" s="36">
        <f>SUMIFS(СВЦЭМ!$D$39:$D$782,СВЦЭМ!$A$39:$A$782,$A178,СВЦЭМ!$B$39:$B$782,I$155)+'СЕТ СН'!$I$14+СВЦЭМ!$D$10+'СЕТ СН'!$I$6-'СЕТ СН'!$I$26</f>
        <v>1391.2471631799999</v>
      </c>
      <c r="J178" s="36">
        <f>SUMIFS(СВЦЭМ!$D$39:$D$782,СВЦЭМ!$A$39:$A$782,$A178,СВЦЭМ!$B$39:$B$782,J$155)+'СЕТ СН'!$I$14+СВЦЭМ!$D$10+'СЕТ СН'!$I$6-'СЕТ СН'!$I$26</f>
        <v>1299.29016834</v>
      </c>
      <c r="K178" s="36">
        <f>SUMIFS(СВЦЭМ!$D$39:$D$782,СВЦЭМ!$A$39:$A$782,$A178,СВЦЭМ!$B$39:$B$782,K$155)+'СЕТ СН'!$I$14+СВЦЭМ!$D$10+'СЕТ СН'!$I$6-'СЕТ СН'!$I$26</f>
        <v>1273.5256611899999</v>
      </c>
      <c r="L178" s="36">
        <f>SUMIFS(СВЦЭМ!$D$39:$D$782,СВЦЭМ!$A$39:$A$782,$A178,СВЦЭМ!$B$39:$B$782,L$155)+'СЕТ СН'!$I$14+СВЦЭМ!$D$10+'СЕТ СН'!$I$6-'СЕТ СН'!$I$26</f>
        <v>1290.4706877199999</v>
      </c>
      <c r="M178" s="36">
        <f>SUMIFS(СВЦЭМ!$D$39:$D$782,СВЦЭМ!$A$39:$A$782,$A178,СВЦЭМ!$B$39:$B$782,M$155)+'СЕТ СН'!$I$14+СВЦЭМ!$D$10+'СЕТ СН'!$I$6-'СЕТ СН'!$I$26</f>
        <v>1286.38840269</v>
      </c>
      <c r="N178" s="36">
        <f>SUMIFS(СВЦЭМ!$D$39:$D$782,СВЦЭМ!$A$39:$A$782,$A178,СВЦЭМ!$B$39:$B$782,N$155)+'СЕТ СН'!$I$14+СВЦЭМ!$D$10+'СЕТ СН'!$I$6-'СЕТ СН'!$I$26</f>
        <v>1344.2374885899999</v>
      </c>
      <c r="O178" s="36">
        <f>SUMIFS(СВЦЭМ!$D$39:$D$782,СВЦЭМ!$A$39:$A$782,$A178,СВЦЭМ!$B$39:$B$782,O$155)+'СЕТ СН'!$I$14+СВЦЭМ!$D$10+'СЕТ СН'!$I$6-'СЕТ СН'!$I$26</f>
        <v>1387.9182621800001</v>
      </c>
      <c r="P178" s="36">
        <f>SUMIFS(СВЦЭМ!$D$39:$D$782,СВЦЭМ!$A$39:$A$782,$A178,СВЦЭМ!$B$39:$B$782,P$155)+'СЕТ СН'!$I$14+СВЦЭМ!$D$10+'СЕТ СН'!$I$6-'СЕТ СН'!$I$26</f>
        <v>1396.71820067</v>
      </c>
      <c r="Q178" s="36">
        <f>SUMIFS(СВЦЭМ!$D$39:$D$782,СВЦЭМ!$A$39:$A$782,$A178,СВЦЭМ!$B$39:$B$782,Q$155)+'СЕТ СН'!$I$14+СВЦЭМ!$D$10+'СЕТ СН'!$I$6-'СЕТ СН'!$I$26</f>
        <v>1408.8958854099999</v>
      </c>
      <c r="R178" s="36">
        <f>SUMIFS(СВЦЭМ!$D$39:$D$782,СВЦЭМ!$A$39:$A$782,$A178,СВЦЭМ!$B$39:$B$782,R$155)+'СЕТ СН'!$I$14+СВЦЭМ!$D$10+'СЕТ СН'!$I$6-'СЕТ СН'!$I$26</f>
        <v>1365.3020714099998</v>
      </c>
      <c r="S178" s="36">
        <f>SUMIFS(СВЦЭМ!$D$39:$D$782,СВЦЭМ!$A$39:$A$782,$A178,СВЦЭМ!$B$39:$B$782,S$155)+'СЕТ СН'!$I$14+СВЦЭМ!$D$10+'СЕТ СН'!$I$6-'СЕТ СН'!$I$26</f>
        <v>1310.37171532</v>
      </c>
      <c r="T178" s="36">
        <f>SUMIFS(СВЦЭМ!$D$39:$D$782,СВЦЭМ!$A$39:$A$782,$A178,СВЦЭМ!$B$39:$B$782,T$155)+'СЕТ СН'!$I$14+СВЦЭМ!$D$10+'СЕТ СН'!$I$6-'СЕТ СН'!$I$26</f>
        <v>1277.79563573</v>
      </c>
      <c r="U178" s="36">
        <f>SUMIFS(СВЦЭМ!$D$39:$D$782,СВЦЭМ!$A$39:$A$782,$A178,СВЦЭМ!$B$39:$B$782,U$155)+'СЕТ СН'!$I$14+СВЦЭМ!$D$10+'СЕТ СН'!$I$6-'СЕТ СН'!$I$26</f>
        <v>1280.5227663799999</v>
      </c>
      <c r="V178" s="36">
        <f>SUMIFS(СВЦЭМ!$D$39:$D$782,СВЦЭМ!$A$39:$A$782,$A178,СВЦЭМ!$B$39:$B$782,V$155)+'СЕТ СН'!$I$14+СВЦЭМ!$D$10+'СЕТ СН'!$I$6-'СЕТ СН'!$I$26</f>
        <v>1296.60062328</v>
      </c>
      <c r="W178" s="36">
        <f>SUMIFS(СВЦЭМ!$D$39:$D$782,СВЦЭМ!$A$39:$A$782,$A178,СВЦЭМ!$B$39:$B$782,W$155)+'СЕТ СН'!$I$14+СВЦЭМ!$D$10+'СЕТ СН'!$I$6-'СЕТ СН'!$I$26</f>
        <v>1306.57763479</v>
      </c>
      <c r="X178" s="36">
        <f>SUMIFS(СВЦЭМ!$D$39:$D$782,СВЦЭМ!$A$39:$A$782,$A178,СВЦЭМ!$B$39:$B$782,X$155)+'СЕТ СН'!$I$14+СВЦЭМ!$D$10+'СЕТ СН'!$I$6-'СЕТ СН'!$I$26</f>
        <v>1286.7817630599998</v>
      </c>
      <c r="Y178" s="36">
        <f>SUMIFS(СВЦЭМ!$D$39:$D$782,СВЦЭМ!$A$39:$A$782,$A178,СВЦЭМ!$B$39:$B$782,Y$155)+'СЕТ СН'!$I$14+СВЦЭМ!$D$10+'СЕТ СН'!$I$6-'СЕТ СН'!$I$26</f>
        <v>1249.2967268799998</v>
      </c>
    </row>
    <row r="179" spans="1:27" ht="15.75" x14ac:dyDescent="0.2">
      <c r="A179" s="35">
        <f t="shared" si="4"/>
        <v>44371</v>
      </c>
      <c r="B179" s="36">
        <f>SUMIFS(СВЦЭМ!$D$39:$D$782,СВЦЭМ!$A$39:$A$782,$A179,СВЦЭМ!$B$39:$B$782,B$155)+'СЕТ СН'!$I$14+СВЦЭМ!$D$10+'СЕТ СН'!$I$6-'СЕТ СН'!$I$26</f>
        <v>1318.0493869799998</v>
      </c>
      <c r="C179" s="36">
        <f>SUMIFS(СВЦЭМ!$D$39:$D$782,СВЦЭМ!$A$39:$A$782,$A179,СВЦЭМ!$B$39:$B$782,C$155)+'СЕТ СН'!$I$14+СВЦЭМ!$D$10+'СЕТ СН'!$I$6-'СЕТ СН'!$I$26</f>
        <v>1422.27596546</v>
      </c>
      <c r="D179" s="36">
        <f>SUMIFS(СВЦЭМ!$D$39:$D$782,СВЦЭМ!$A$39:$A$782,$A179,СВЦЭМ!$B$39:$B$782,D$155)+'СЕТ СН'!$I$14+СВЦЭМ!$D$10+'СЕТ СН'!$I$6-'СЕТ СН'!$I$26</f>
        <v>1451.97563337</v>
      </c>
      <c r="E179" s="36">
        <f>SUMIFS(СВЦЭМ!$D$39:$D$782,СВЦЭМ!$A$39:$A$782,$A179,СВЦЭМ!$B$39:$B$782,E$155)+'СЕТ СН'!$I$14+СВЦЭМ!$D$10+'СЕТ СН'!$I$6-'СЕТ СН'!$I$26</f>
        <v>1449.7776009300001</v>
      </c>
      <c r="F179" s="36">
        <f>SUMIFS(СВЦЭМ!$D$39:$D$782,СВЦЭМ!$A$39:$A$782,$A179,СВЦЭМ!$B$39:$B$782,F$155)+'СЕТ СН'!$I$14+СВЦЭМ!$D$10+'СЕТ СН'!$I$6-'СЕТ СН'!$I$26</f>
        <v>1445.9605349399999</v>
      </c>
      <c r="G179" s="36">
        <f>SUMIFS(СВЦЭМ!$D$39:$D$782,СВЦЭМ!$A$39:$A$782,$A179,СВЦЭМ!$B$39:$B$782,G$155)+'СЕТ СН'!$I$14+СВЦЭМ!$D$10+'СЕТ СН'!$I$6-'СЕТ СН'!$I$26</f>
        <v>1455.02234256</v>
      </c>
      <c r="H179" s="36">
        <f>SUMIFS(СВЦЭМ!$D$39:$D$782,СВЦЭМ!$A$39:$A$782,$A179,СВЦЭМ!$B$39:$B$782,H$155)+'СЕТ СН'!$I$14+СВЦЭМ!$D$10+'СЕТ СН'!$I$6-'СЕТ СН'!$I$26</f>
        <v>1455.7889493600001</v>
      </c>
      <c r="I179" s="36">
        <f>SUMIFS(СВЦЭМ!$D$39:$D$782,СВЦЭМ!$A$39:$A$782,$A179,СВЦЭМ!$B$39:$B$782,I$155)+'СЕТ СН'!$I$14+СВЦЭМ!$D$10+'СЕТ СН'!$I$6-'СЕТ СН'!$I$26</f>
        <v>1367.1730911599998</v>
      </c>
      <c r="J179" s="36">
        <f>SUMIFS(СВЦЭМ!$D$39:$D$782,СВЦЭМ!$A$39:$A$782,$A179,СВЦЭМ!$B$39:$B$782,J$155)+'СЕТ СН'!$I$14+СВЦЭМ!$D$10+'СЕТ СН'!$I$6-'СЕТ СН'!$I$26</f>
        <v>1304.42332928</v>
      </c>
      <c r="K179" s="36">
        <f>SUMIFS(СВЦЭМ!$D$39:$D$782,СВЦЭМ!$A$39:$A$782,$A179,СВЦЭМ!$B$39:$B$782,K$155)+'СЕТ СН'!$I$14+СВЦЭМ!$D$10+'СЕТ СН'!$I$6-'СЕТ СН'!$I$26</f>
        <v>1314.4318925399998</v>
      </c>
      <c r="L179" s="36">
        <f>SUMIFS(СВЦЭМ!$D$39:$D$782,СВЦЭМ!$A$39:$A$782,$A179,СВЦЭМ!$B$39:$B$782,L$155)+'СЕТ СН'!$I$14+СВЦЭМ!$D$10+'СЕТ СН'!$I$6-'СЕТ СН'!$I$26</f>
        <v>1310.1596058800001</v>
      </c>
      <c r="M179" s="36">
        <f>SUMIFS(СВЦЭМ!$D$39:$D$782,СВЦЭМ!$A$39:$A$782,$A179,СВЦЭМ!$B$39:$B$782,M$155)+'СЕТ СН'!$I$14+СВЦЭМ!$D$10+'СЕТ СН'!$I$6-'СЕТ СН'!$I$26</f>
        <v>1315.53983062</v>
      </c>
      <c r="N179" s="36">
        <f>SUMIFS(СВЦЭМ!$D$39:$D$782,СВЦЭМ!$A$39:$A$782,$A179,СВЦЭМ!$B$39:$B$782,N$155)+'СЕТ СН'!$I$14+СВЦЭМ!$D$10+'СЕТ СН'!$I$6-'СЕТ СН'!$I$26</f>
        <v>1352.9603310499999</v>
      </c>
      <c r="O179" s="36">
        <f>SUMIFS(СВЦЭМ!$D$39:$D$782,СВЦЭМ!$A$39:$A$782,$A179,СВЦЭМ!$B$39:$B$782,O$155)+'СЕТ СН'!$I$14+СВЦЭМ!$D$10+'СЕТ СН'!$I$6-'СЕТ СН'!$I$26</f>
        <v>1415.9846912899998</v>
      </c>
      <c r="P179" s="36">
        <f>SUMIFS(СВЦЭМ!$D$39:$D$782,СВЦЭМ!$A$39:$A$782,$A179,СВЦЭМ!$B$39:$B$782,P$155)+'СЕТ СН'!$I$14+СВЦЭМ!$D$10+'СЕТ СН'!$I$6-'СЕТ СН'!$I$26</f>
        <v>1422.5891324899999</v>
      </c>
      <c r="Q179" s="36">
        <f>SUMIFS(СВЦЭМ!$D$39:$D$782,СВЦЭМ!$A$39:$A$782,$A179,СВЦЭМ!$B$39:$B$782,Q$155)+'СЕТ СН'!$I$14+СВЦЭМ!$D$10+'СЕТ СН'!$I$6-'СЕТ СН'!$I$26</f>
        <v>1418.44097147</v>
      </c>
      <c r="R179" s="36">
        <f>SUMIFS(СВЦЭМ!$D$39:$D$782,СВЦЭМ!$A$39:$A$782,$A179,СВЦЭМ!$B$39:$B$782,R$155)+'СЕТ СН'!$I$14+СВЦЭМ!$D$10+'СЕТ СН'!$I$6-'СЕТ СН'!$I$26</f>
        <v>1361.7412612599999</v>
      </c>
      <c r="S179" s="36">
        <f>SUMIFS(СВЦЭМ!$D$39:$D$782,СВЦЭМ!$A$39:$A$782,$A179,СВЦЭМ!$B$39:$B$782,S$155)+'СЕТ СН'!$I$14+СВЦЭМ!$D$10+'СЕТ СН'!$I$6-'СЕТ СН'!$I$26</f>
        <v>1315.16667373</v>
      </c>
      <c r="T179" s="36">
        <f>SUMIFS(СВЦЭМ!$D$39:$D$782,СВЦЭМ!$A$39:$A$782,$A179,СВЦЭМ!$B$39:$B$782,T$155)+'СЕТ СН'!$I$14+СВЦЭМ!$D$10+'СЕТ СН'!$I$6-'СЕТ СН'!$I$26</f>
        <v>1302.4813996099999</v>
      </c>
      <c r="U179" s="36">
        <f>SUMIFS(СВЦЭМ!$D$39:$D$782,СВЦЭМ!$A$39:$A$782,$A179,СВЦЭМ!$B$39:$B$782,U$155)+'СЕТ СН'!$I$14+СВЦЭМ!$D$10+'СЕТ СН'!$I$6-'СЕТ СН'!$I$26</f>
        <v>1310.5516751</v>
      </c>
      <c r="V179" s="36">
        <f>SUMIFS(СВЦЭМ!$D$39:$D$782,СВЦЭМ!$A$39:$A$782,$A179,СВЦЭМ!$B$39:$B$782,V$155)+'СЕТ СН'!$I$14+СВЦЭМ!$D$10+'СЕТ СН'!$I$6-'СЕТ СН'!$I$26</f>
        <v>1315.9036804899999</v>
      </c>
      <c r="W179" s="36">
        <f>SUMIFS(СВЦЭМ!$D$39:$D$782,СВЦЭМ!$A$39:$A$782,$A179,СВЦЭМ!$B$39:$B$782,W$155)+'СЕТ СН'!$I$14+СВЦЭМ!$D$10+'СЕТ СН'!$I$6-'СЕТ СН'!$I$26</f>
        <v>1315.83662308</v>
      </c>
      <c r="X179" s="36">
        <f>SUMIFS(СВЦЭМ!$D$39:$D$782,СВЦЭМ!$A$39:$A$782,$A179,СВЦЭМ!$B$39:$B$782,X$155)+'СЕТ СН'!$I$14+СВЦЭМ!$D$10+'СЕТ СН'!$I$6-'СЕТ СН'!$I$26</f>
        <v>1308.4734757699998</v>
      </c>
      <c r="Y179" s="36">
        <f>SUMIFS(СВЦЭМ!$D$39:$D$782,СВЦЭМ!$A$39:$A$782,$A179,СВЦЭМ!$B$39:$B$782,Y$155)+'СЕТ СН'!$I$14+СВЦЭМ!$D$10+'СЕТ СН'!$I$6-'СЕТ СН'!$I$26</f>
        <v>1272.6139084299998</v>
      </c>
    </row>
    <row r="180" spans="1:27" ht="15.75" x14ac:dyDescent="0.2">
      <c r="A180" s="35">
        <f t="shared" si="4"/>
        <v>44372</v>
      </c>
      <c r="B180" s="36">
        <f>SUMIFS(СВЦЭМ!$D$39:$D$782,СВЦЭМ!$A$39:$A$782,$A180,СВЦЭМ!$B$39:$B$782,B$155)+'СЕТ СН'!$I$14+СВЦЭМ!$D$10+'СЕТ СН'!$I$6-'СЕТ СН'!$I$26</f>
        <v>1329.7377829100001</v>
      </c>
      <c r="C180" s="36">
        <f>SUMIFS(СВЦЭМ!$D$39:$D$782,СВЦЭМ!$A$39:$A$782,$A180,СВЦЭМ!$B$39:$B$782,C$155)+'СЕТ СН'!$I$14+СВЦЭМ!$D$10+'СЕТ СН'!$I$6-'СЕТ СН'!$I$26</f>
        <v>1424.0946773400001</v>
      </c>
      <c r="D180" s="36">
        <f>SUMIFS(СВЦЭМ!$D$39:$D$782,СВЦЭМ!$A$39:$A$782,$A180,СВЦЭМ!$B$39:$B$782,D$155)+'СЕТ СН'!$I$14+СВЦЭМ!$D$10+'СЕТ СН'!$I$6-'СЕТ СН'!$I$26</f>
        <v>1461.4335296099998</v>
      </c>
      <c r="E180" s="36">
        <f>SUMIFS(СВЦЭМ!$D$39:$D$782,СВЦЭМ!$A$39:$A$782,$A180,СВЦЭМ!$B$39:$B$782,E$155)+'СЕТ СН'!$I$14+СВЦЭМ!$D$10+'СЕТ СН'!$I$6-'СЕТ СН'!$I$26</f>
        <v>1458.5124001199999</v>
      </c>
      <c r="F180" s="36">
        <f>SUMIFS(СВЦЭМ!$D$39:$D$782,СВЦЭМ!$A$39:$A$782,$A180,СВЦЭМ!$B$39:$B$782,F$155)+'СЕТ СН'!$I$14+СВЦЭМ!$D$10+'СЕТ СН'!$I$6-'СЕТ СН'!$I$26</f>
        <v>1459.86044838</v>
      </c>
      <c r="G180" s="36">
        <f>SUMIFS(СВЦЭМ!$D$39:$D$782,СВЦЭМ!$A$39:$A$782,$A180,СВЦЭМ!$B$39:$B$782,G$155)+'СЕТ СН'!$I$14+СВЦЭМ!$D$10+'СЕТ СН'!$I$6-'СЕТ СН'!$I$26</f>
        <v>1461.8558524699999</v>
      </c>
      <c r="H180" s="36">
        <f>SUMIFS(СВЦЭМ!$D$39:$D$782,СВЦЭМ!$A$39:$A$782,$A180,СВЦЭМ!$B$39:$B$782,H$155)+'СЕТ СН'!$I$14+СВЦЭМ!$D$10+'СЕТ СН'!$I$6-'СЕТ СН'!$I$26</f>
        <v>1461.0913201499998</v>
      </c>
      <c r="I180" s="36">
        <f>SUMIFS(СВЦЭМ!$D$39:$D$782,СВЦЭМ!$A$39:$A$782,$A180,СВЦЭМ!$B$39:$B$782,I$155)+'СЕТ СН'!$I$14+СВЦЭМ!$D$10+'СЕТ СН'!$I$6-'СЕТ СН'!$I$26</f>
        <v>1354.8397935099999</v>
      </c>
      <c r="J180" s="36">
        <f>SUMIFS(СВЦЭМ!$D$39:$D$782,СВЦЭМ!$A$39:$A$782,$A180,СВЦЭМ!$B$39:$B$782,J$155)+'СЕТ СН'!$I$14+СВЦЭМ!$D$10+'СЕТ СН'!$I$6-'СЕТ СН'!$I$26</f>
        <v>1295.91189566</v>
      </c>
      <c r="K180" s="36">
        <f>SUMIFS(СВЦЭМ!$D$39:$D$782,СВЦЭМ!$A$39:$A$782,$A180,СВЦЭМ!$B$39:$B$782,K$155)+'СЕТ СН'!$I$14+СВЦЭМ!$D$10+'СЕТ СН'!$I$6-'СЕТ СН'!$I$26</f>
        <v>1312.9909165899999</v>
      </c>
      <c r="L180" s="36">
        <f>SUMIFS(СВЦЭМ!$D$39:$D$782,СВЦЭМ!$A$39:$A$782,$A180,СВЦЭМ!$B$39:$B$782,L$155)+'СЕТ СН'!$I$14+СВЦЭМ!$D$10+'СЕТ СН'!$I$6-'СЕТ СН'!$I$26</f>
        <v>1306.23826887</v>
      </c>
      <c r="M180" s="36">
        <f>SUMIFS(СВЦЭМ!$D$39:$D$782,СВЦЭМ!$A$39:$A$782,$A180,СВЦЭМ!$B$39:$B$782,M$155)+'СЕТ СН'!$I$14+СВЦЭМ!$D$10+'СЕТ СН'!$I$6-'СЕТ СН'!$I$26</f>
        <v>1306.07681813</v>
      </c>
      <c r="N180" s="36">
        <f>SUMIFS(СВЦЭМ!$D$39:$D$782,СВЦЭМ!$A$39:$A$782,$A180,СВЦЭМ!$B$39:$B$782,N$155)+'СЕТ СН'!$I$14+СВЦЭМ!$D$10+'СЕТ СН'!$I$6-'СЕТ СН'!$I$26</f>
        <v>1356.5259687600001</v>
      </c>
      <c r="O180" s="36">
        <f>SUMIFS(СВЦЭМ!$D$39:$D$782,СВЦЭМ!$A$39:$A$782,$A180,СВЦЭМ!$B$39:$B$782,O$155)+'СЕТ СН'!$I$14+СВЦЭМ!$D$10+'СЕТ СН'!$I$6-'СЕТ СН'!$I$26</f>
        <v>1402.82400237</v>
      </c>
      <c r="P180" s="36">
        <f>SUMIFS(СВЦЭМ!$D$39:$D$782,СВЦЭМ!$A$39:$A$782,$A180,СВЦЭМ!$B$39:$B$782,P$155)+'СЕТ СН'!$I$14+СВЦЭМ!$D$10+'СЕТ СН'!$I$6-'СЕТ СН'!$I$26</f>
        <v>1410.4666966299999</v>
      </c>
      <c r="Q180" s="36">
        <f>SUMIFS(СВЦЭМ!$D$39:$D$782,СВЦЭМ!$A$39:$A$782,$A180,СВЦЭМ!$B$39:$B$782,Q$155)+'СЕТ СН'!$I$14+СВЦЭМ!$D$10+'СЕТ СН'!$I$6-'СЕТ СН'!$I$26</f>
        <v>1418.71963276</v>
      </c>
      <c r="R180" s="36">
        <f>SUMIFS(СВЦЭМ!$D$39:$D$782,СВЦЭМ!$A$39:$A$782,$A180,СВЦЭМ!$B$39:$B$782,R$155)+'СЕТ СН'!$I$14+СВЦЭМ!$D$10+'СЕТ СН'!$I$6-'СЕТ СН'!$I$26</f>
        <v>1384.9051547199999</v>
      </c>
      <c r="S180" s="36">
        <f>SUMIFS(СВЦЭМ!$D$39:$D$782,СВЦЭМ!$A$39:$A$782,$A180,СВЦЭМ!$B$39:$B$782,S$155)+'СЕТ СН'!$I$14+СВЦЭМ!$D$10+'СЕТ СН'!$I$6-'СЕТ СН'!$I$26</f>
        <v>1316.9904261799998</v>
      </c>
      <c r="T180" s="36">
        <f>SUMIFS(СВЦЭМ!$D$39:$D$782,СВЦЭМ!$A$39:$A$782,$A180,СВЦЭМ!$B$39:$B$782,T$155)+'СЕТ СН'!$I$14+СВЦЭМ!$D$10+'СЕТ СН'!$I$6-'СЕТ СН'!$I$26</f>
        <v>1300.97650277</v>
      </c>
      <c r="U180" s="36">
        <f>SUMIFS(СВЦЭМ!$D$39:$D$782,СВЦЭМ!$A$39:$A$782,$A180,СВЦЭМ!$B$39:$B$782,U$155)+'СЕТ СН'!$I$14+СВЦЭМ!$D$10+'СЕТ СН'!$I$6-'СЕТ СН'!$I$26</f>
        <v>1307.62825694</v>
      </c>
      <c r="V180" s="36">
        <f>SUMIFS(СВЦЭМ!$D$39:$D$782,СВЦЭМ!$A$39:$A$782,$A180,СВЦЭМ!$B$39:$B$782,V$155)+'СЕТ СН'!$I$14+СВЦЭМ!$D$10+'СЕТ СН'!$I$6-'СЕТ СН'!$I$26</f>
        <v>1308.44708618</v>
      </c>
      <c r="W180" s="36">
        <f>SUMIFS(СВЦЭМ!$D$39:$D$782,СВЦЭМ!$A$39:$A$782,$A180,СВЦЭМ!$B$39:$B$782,W$155)+'СЕТ СН'!$I$14+СВЦЭМ!$D$10+'СЕТ СН'!$I$6-'СЕТ СН'!$I$26</f>
        <v>1317.2632077899998</v>
      </c>
      <c r="X180" s="36">
        <f>SUMIFS(СВЦЭМ!$D$39:$D$782,СВЦЭМ!$A$39:$A$782,$A180,СВЦЭМ!$B$39:$B$782,X$155)+'СЕТ СН'!$I$14+СВЦЭМ!$D$10+'СЕТ СН'!$I$6-'СЕТ СН'!$I$26</f>
        <v>1301.6945091099999</v>
      </c>
      <c r="Y180" s="36">
        <f>SUMIFS(СВЦЭМ!$D$39:$D$782,СВЦЭМ!$A$39:$A$782,$A180,СВЦЭМ!$B$39:$B$782,Y$155)+'СЕТ СН'!$I$14+СВЦЭМ!$D$10+'СЕТ СН'!$I$6-'СЕТ СН'!$I$26</f>
        <v>1257.12216767</v>
      </c>
    </row>
    <row r="181" spans="1:27" ht="15.75" x14ac:dyDescent="0.2">
      <c r="A181" s="35">
        <f t="shared" si="4"/>
        <v>44373</v>
      </c>
      <c r="B181" s="36">
        <f>SUMIFS(СВЦЭМ!$D$39:$D$782,СВЦЭМ!$A$39:$A$782,$A181,СВЦЭМ!$B$39:$B$782,B$155)+'СЕТ СН'!$I$14+СВЦЭМ!$D$10+'СЕТ СН'!$I$6-'СЕТ СН'!$I$26</f>
        <v>1292.58268546</v>
      </c>
      <c r="C181" s="36">
        <f>SUMIFS(СВЦЭМ!$D$39:$D$782,СВЦЭМ!$A$39:$A$782,$A181,СВЦЭМ!$B$39:$B$782,C$155)+'СЕТ СН'!$I$14+СВЦЭМ!$D$10+'СЕТ СН'!$I$6-'СЕТ СН'!$I$26</f>
        <v>1385.1831035299999</v>
      </c>
      <c r="D181" s="36">
        <f>SUMIFS(СВЦЭМ!$D$39:$D$782,СВЦЭМ!$A$39:$A$782,$A181,СВЦЭМ!$B$39:$B$782,D$155)+'СЕТ СН'!$I$14+СВЦЭМ!$D$10+'СЕТ СН'!$I$6-'СЕТ СН'!$I$26</f>
        <v>1402.2712381299998</v>
      </c>
      <c r="E181" s="36">
        <f>SUMIFS(СВЦЭМ!$D$39:$D$782,СВЦЭМ!$A$39:$A$782,$A181,СВЦЭМ!$B$39:$B$782,E$155)+'СЕТ СН'!$I$14+СВЦЭМ!$D$10+'СЕТ СН'!$I$6-'СЕТ СН'!$I$26</f>
        <v>1402.30985164</v>
      </c>
      <c r="F181" s="36">
        <f>SUMIFS(СВЦЭМ!$D$39:$D$782,СВЦЭМ!$A$39:$A$782,$A181,СВЦЭМ!$B$39:$B$782,F$155)+'СЕТ СН'!$I$14+СВЦЭМ!$D$10+'СЕТ СН'!$I$6-'СЕТ СН'!$I$26</f>
        <v>1409.6754715799998</v>
      </c>
      <c r="G181" s="36">
        <f>SUMIFS(СВЦЭМ!$D$39:$D$782,СВЦЭМ!$A$39:$A$782,$A181,СВЦЭМ!$B$39:$B$782,G$155)+'СЕТ СН'!$I$14+СВЦЭМ!$D$10+'СЕТ СН'!$I$6-'СЕТ СН'!$I$26</f>
        <v>1399.99290045</v>
      </c>
      <c r="H181" s="36">
        <f>SUMIFS(СВЦЭМ!$D$39:$D$782,СВЦЭМ!$A$39:$A$782,$A181,СВЦЭМ!$B$39:$B$782,H$155)+'СЕТ СН'!$I$14+СВЦЭМ!$D$10+'СЕТ СН'!$I$6-'СЕТ СН'!$I$26</f>
        <v>1400.3606705100001</v>
      </c>
      <c r="I181" s="36">
        <f>SUMIFS(СВЦЭМ!$D$39:$D$782,СВЦЭМ!$A$39:$A$782,$A181,СВЦЭМ!$B$39:$B$782,I$155)+'СЕТ СН'!$I$14+СВЦЭМ!$D$10+'СЕТ СН'!$I$6-'СЕТ СН'!$I$26</f>
        <v>1376.2806053099998</v>
      </c>
      <c r="J181" s="36">
        <f>SUMIFS(СВЦЭМ!$D$39:$D$782,СВЦЭМ!$A$39:$A$782,$A181,СВЦЭМ!$B$39:$B$782,J$155)+'СЕТ СН'!$I$14+СВЦЭМ!$D$10+'СЕТ СН'!$I$6-'СЕТ СН'!$I$26</f>
        <v>1311.1628424799999</v>
      </c>
      <c r="K181" s="36">
        <f>SUMIFS(СВЦЭМ!$D$39:$D$782,СВЦЭМ!$A$39:$A$782,$A181,СВЦЭМ!$B$39:$B$782,K$155)+'СЕТ СН'!$I$14+СВЦЭМ!$D$10+'СЕТ СН'!$I$6-'СЕТ СН'!$I$26</f>
        <v>1275.17345733</v>
      </c>
      <c r="L181" s="36">
        <f>SUMIFS(СВЦЭМ!$D$39:$D$782,СВЦЭМ!$A$39:$A$782,$A181,СВЦЭМ!$B$39:$B$782,L$155)+'СЕТ СН'!$I$14+СВЦЭМ!$D$10+'СЕТ СН'!$I$6-'СЕТ СН'!$I$26</f>
        <v>1280.7463764399999</v>
      </c>
      <c r="M181" s="36">
        <f>SUMIFS(СВЦЭМ!$D$39:$D$782,СВЦЭМ!$A$39:$A$782,$A181,СВЦЭМ!$B$39:$B$782,M$155)+'СЕТ СН'!$I$14+СВЦЭМ!$D$10+'СЕТ СН'!$I$6-'СЕТ СН'!$I$26</f>
        <v>1298.5115322899999</v>
      </c>
      <c r="N181" s="36">
        <f>SUMIFS(СВЦЭМ!$D$39:$D$782,СВЦЭМ!$A$39:$A$782,$A181,СВЦЭМ!$B$39:$B$782,N$155)+'СЕТ СН'!$I$14+СВЦЭМ!$D$10+'СЕТ СН'!$I$6-'СЕТ СН'!$I$26</f>
        <v>1345.9191115599999</v>
      </c>
      <c r="O181" s="36">
        <f>SUMIFS(СВЦЭМ!$D$39:$D$782,СВЦЭМ!$A$39:$A$782,$A181,СВЦЭМ!$B$39:$B$782,O$155)+'СЕТ СН'!$I$14+СВЦЭМ!$D$10+'СЕТ СН'!$I$6-'СЕТ СН'!$I$26</f>
        <v>1354.0915132599998</v>
      </c>
      <c r="P181" s="36">
        <f>SUMIFS(СВЦЭМ!$D$39:$D$782,СВЦЭМ!$A$39:$A$782,$A181,СВЦЭМ!$B$39:$B$782,P$155)+'СЕТ СН'!$I$14+СВЦЭМ!$D$10+'СЕТ СН'!$I$6-'СЕТ СН'!$I$26</f>
        <v>1356.26443647</v>
      </c>
      <c r="Q181" s="36">
        <f>SUMIFS(СВЦЭМ!$D$39:$D$782,СВЦЭМ!$A$39:$A$782,$A181,СВЦЭМ!$B$39:$B$782,Q$155)+'СЕТ СН'!$I$14+СВЦЭМ!$D$10+'СЕТ СН'!$I$6-'СЕТ СН'!$I$26</f>
        <v>1355.7495554399998</v>
      </c>
      <c r="R181" s="36">
        <f>SUMIFS(СВЦЭМ!$D$39:$D$782,СВЦЭМ!$A$39:$A$782,$A181,СВЦЭМ!$B$39:$B$782,R$155)+'СЕТ СН'!$I$14+СВЦЭМ!$D$10+'СЕТ СН'!$I$6-'СЕТ СН'!$I$26</f>
        <v>1313.8155473699999</v>
      </c>
      <c r="S181" s="36">
        <f>SUMIFS(СВЦЭМ!$D$39:$D$782,СВЦЭМ!$A$39:$A$782,$A181,СВЦЭМ!$B$39:$B$782,S$155)+'СЕТ СН'!$I$14+СВЦЭМ!$D$10+'СЕТ СН'!$I$6-'СЕТ СН'!$I$26</f>
        <v>1283.0777707699999</v>
      </c>
      <c r="T181" s="36">
        <f>SUMIFS(СВЦЭМ!$D$39:$D$782,СВЦЭМ!$A$39:$A$782,$A181,СВЦЭМ!$B$39:$B$782,T$155)+'СЕТ СН'!$I$14+СВЦЭМ!$D$10+'СЕТ СН'!$I$6-'СЕТ СН'!$I$26</f>
        <v>1272.2810420000001</v>
      </c>
      <c r="U181" s="36">
        <f>SUMIFS(СВЦЭМ!$D$39:$D$782,СВЦЭМ!$A$39:$A$782,$A181,СВЦЭМ!$B$39:$B$782,U$155)+'СЕТ СН'!$I$14+СВЦЭМ!$D$10+'СЕТ СН'!$I$6-'СЕТ СН'!$I$26</f>
        <v>1274.0404361699998</v>
      </c>
      <c r="V181" s="36">
        <f>SUMIFS(СВЦЭМ!$D$39:$D$782,СВЦЭМ!$A$39:$A$782,$A181,СВЦЭМ!$B$39:$B$782,V$155)+'СЕТ СН'!$I$14+СВЦЭМ!$D$10+'СЕТ СН'!$I$6-'СЕТ СН'!$I$26</f>
        <v>1271.5679357499998</v>
      </c>
      <c r="W181" s="36">
        <f>SUMIFS(СВЦЭМ!$D$39:$D$782,СВЦЭМ!$A$39:$A$782,$A181,СВЦЭМ!$B$39:$B$782,W$155)+'СЕТ СН'!$I$14+СВЦЭМ!$D$10+'СЕТ СН'!$I$6-'СЕТ СН'!$I$26</f>
        <v>1284.8879632899998</v>
      </c>
      <c r="X181" s="36">
        <f>SUMIFS(СВЦЭМ!$D$39:$D$782,СВЦЭМ!$A$39:$A$782,$A181,СВЦЭМ!$B$39:$B$782,X$155)+'СЕТ СН'!$I$14+СВЦЭМ!$D$10+'СЕТ СН'!$I$6-'СЕТ СН'!$I$26</f>
        <v>1274.4543689699999</v>
      </c>
      <c r="Y181" s="36">
        <f>SUMIFS(СВЦЭМ!$D$39:$D$782,СВЦЭМ!$A$39:$A$782,$A181,СВЦЭМ!$B$39:$B$782,Y$155)+'СЕТ СН'!$I$14+СВЦЭМ!$D$10+'СЕТ СН'!$I$6-'СЕТ СН'!$I$26</f>
        <v>1233.0724765199998</v>
      </c>
    </row>
    <row r="182" spans="1:27" ht="15.75" x14ac:dyDescent="0.2">
      <c r="A182" s="35">
        <f t="shared" si="4"/>
        <v>44374</v>
      </c>
      <c r="B182" s="36">
        <f>SUMIFS(СВЦЭМ!$D$39:$D$782,СВЦЭМ!$A$39:$A$782,$A182,СВЦЭМ!$B$39:$B$782,B$155)+'СЕТ СН'!$I$14+СВЦЭМ!$D$10+'СЕТ СН'!$I$6-'СЕТ СН'!$I$26</f>
        <v>1254.0249127100001</v>
      </c>
      <c r="C182" s="36">
        <f>SUMIFS(СВЦЭМ!$D$39:$D$782,СВЦЭМ!$A$39:$A$782,$A182,СВЦЭМ!$B$39:$B$782,C$155)+'СЕТ СН'!$I$14+СВЦЭМ!$D$10+'СЕТ СН'!$I$6-'СЕТ СН'!$I$26</f>
        <v>1308.2877001799998</v>
      </c>
      <c r="D182" s="36">
        <f>SUMIFS(СВЦЭМ!$D$39:$D$782,СВЦЭМ!$A$39:$A$782,$A182,СВЦЭМ!$B$39:$B$782,D$155)+'СЕТ СН'!$I$14+СВЦЭМ!$D$10+'СЕТ СН'!$I$6-'СЕТ СН'!$I$26</f>
        <v>1378.18292079</v>
      </c>
      <c r="E182" s="36">
        <f>SUMIFS(СВЦЭМ!$D$39:$D$782,СВЦЭМ!$A$39:$A$782,$A182,СВЦЭМ!$B$39:$B$782,E$155)+'СЕТ СН'!$I$14+СВЦЭМ!$D$10+'СЕТ СН'!$I$6-'СЕТ СН'!$I$26</f>
        <v>1397.4040450799998</v>
      </c>
      <c r="F182" s="36">
        <f>SUMIFS(СВЦЭМ!$D$39:$D$782,СВЦЭМ!$A$39:$A$782,$A182,СВЦЭМ!$B$39:$B$782,F$155)+'СЕТ СН'!$I$14+СВЦЭМ!$D$10+'СЕТ СН'!$I$6-'СЕТ СН'!$I$26</f>
        <v>1402.2612623199998</v>
      </c>
      <c r="G182" s="36">
        <f>SUMIFS(СВЦЭМ!$D$39:$D$782,СВЦЭМ!$A$39:$A$782,$A182,СВЦЭМ!$B$39:$B$782,G$155)+'СЕТ СН'!$I$14+СВЦЭМ!$D$10+'СЕТ СН'!$I$6-'СЕТ СН'!$I$26</f>
        <v>1400.6874042499999</v>
      </c>
      <c r="H182" s="36">
        <f>SUMIFS(СВЦЭМ!$D$39:$D$782,СВЦЭМ!$A$39:$A$782,$A182,СВЦЭМ!$B$39:$B$782,H$155)+'СЕТ СН'!$I$14+СВЦЭМ!$D$10+'СЕТ СН'!$I$6-'СЕТ СН'!$I$26</f>
        <v>1382.2131271999999</v>
      </c>
      <c r="I182" s="36">
        <f>SUMIFS(СВЦЭМ!$D$39:$D$782,СВЦЭМ!$A$39:$A$782,$A182,СВЦЭМ!$B$39:$B$782,I$155)+'СЕТ СН'!$I$14+СВЦЭМ!$D$10+'СЕТ СН'!$I$6-'СЕТ СН'!$I$26</f>
        <v>1302.1216675599999</v>
      </c>
      <c r="J182" s="36">
        <f>SUMIFS(СВЦЭМ!$D$39:$D$782,СВЦЭМ!$A$39:$A$782,$A182,СВЦЭМ!$B$39:$B$782,J$155)+'СЕТ СН'!$I$14+СВЦЭМ!$D$10+'СЕТ СН'!$I$6-'СЕТ СН'!$I$26</f>
        <v>1254.54901174</v>
      </c>
      <c r="K182" s="36">
        <f>SUMIFS(СВЦЭМ!$D$39:$D$782,СВЦЭМ!$A$39:$A$782,$A182,СВЦЭМ!$B$39:$B$782,K$155)+'СЕТ СН'!$I$14+СВЦЭМ!$D$10+'СЕТ СН'!$I$6-'СЕТ СН'!$I$26</f>
        <v>1251.6411717999999</v>
      </c>
      <c r="L182" s="36">
        <f>SUMIFS(СВЦЭМ!$D$39:$D$782,СВЦЭМ!$A$39:$A$782,$A182,СВЦЭМ!$B$39:$B$782,L$155)+'СЕТ СН'!$I$14+СВЦЭМ!$D$10+'СЕТ СН'!$I$6-'СЕТ СН'!$I$26</f>
        <v>1241.2878184399999</v>
      </c>
      <c r="M182" s="36">
        <f>SUMIFS(СВЦЭМ!$D$39:$D$782,СВЦЭМ!$A$39:$A$782,$A182,СВЦЭМ!$B$39:$B$782,M$155)+'СЕТ СН'!$I$14+СВЦЭМ!$D$10+'СЕТ СН'!$I$6-'СЕТ СН'!$I$26</f>
        <v>1263.4741636199999</v>
      </c>
      <c r="N182" s="36">
        <f>SUMIFS(СВЦЭМ!$D$39:$D$782,СВЦЭМ!$A$39:$A$782,$A182,СВЦЭМ!$B$39:$B$782,N$155)+'СЕТ СН'!$I$14+СВЦЭМ!$D$10+'СЕТ СН'!$I$6-'СЕТ СН'!$I$26</f>
        <v>1326.1717354399998</v>
      </c>
      <c r="O182" s="36">
        <f>SUMIFS(СВЦЭМ!$D$39:$D$782,СВЦЭМ!$A$39:$A$782,$A182,СВЦЭМ!$B$39:$B$782,O$155)+'СЕТ СН'!$I$14+СВЦЭМ!$D$10+'СЕТ СН'!$I$6-'СЕТ СН'!$I$26</f>
        <v>1379.3562296199998</v>
      </c>
      <c r="P182" s="36">
        <f>SUMIFS(СВЦЭМ!$D$39:$D$782,СВЦЭМ!$A$39:$A$782,$A182,СВЦЭМ!$B$39:$B$782,P$155)+'СЕТ СН'!$I$14+СВЦЭМ!$D$10+'СЕТ СН'!$I$6-'СЕТ СН'!$I$26</f>
        <v>1386.7331915299999</v>
      </c>
      <c r="Q182" s="36">
        <f>SUMIFS(СВЦЭМ!$D$39:$D$782,СВЦЭМ!$A$39:$A$782,$A182,СВЦЭМ!$B$39:$B$782,Q$155)+'СЕТ СН'!$I$14+СВЦЭМ!$D$10+'СЕТ СН'!$I$6-'СЕТ СН'!$I$26</f>
        <v>1388.1291869699999</v>
      </c>
      <c r="R182" s="36">
        <f>SUMIFS(СВЦЭМ!$D$39:$D$782,СВЦЭМ!$A$39:$A$782,$A182,СВЦЭМ!$B$39:$B$782,R$155)+'СЕТ СН'!$I$14+СВЦЭМ!$D$10+'СЕТ СН'!$I$6-'СЕТ СН'!$I$26</f>
        <v>1349.17987361</v>
      </c>
      <c r="S182" s="36">
        <f>SUMIFS(СВЦЭМ!$D$39:$D$782,СВЦЭМ!$A$39:$A$782,$A182,СВЦЭМ!$B$39:$B$782,S$155)+'СЕТ СН'!$I$14+СВЦЭМ!$D$10+'СЕТ СН'!$I$6-'СЕТ СН'!$I$26</f>
        <v>1289.5352463099998</v>
      </c>
      <c r="T182" s="36">
        <f>SUMIFS(СВЦЭМ!$D$39:$D$782,СВЦЭМ!$A$39:$A$782,$A182,СВЦЭМ!$B$39:$B$782,T$155)+'СЕТ СН'!$I$14+СВЦЭМ!$D$10+'СЕТ СН'!$I$6-'СЕТ СН'!$I$26</f>
        <v>1251.9601426199999</v>
      </c>
      <c r="U182" s="36">
        <f>SUMIFS(СВЦЭМ!$D$39:$D$782,СВЦЭМ!$A$39:$A$782,$A182,СВЦЭМ!$B$39:$B$782,U$155)+'СЕТ СН'!$I$14+СВЦЭМ!$D$10+'СЕТ СН'!$I$6-'СЕТ СН'!$I$26</f>
        <v>1244.56335711</v>
      </c>
      <c r="V182" s="36">
        <f>SUMIFS(СВЦЭМ!$D$39:$D$782,СВЦЭМ!$A$39:$A$782,$A182,СВЦЭМ!$B$39:$B$782,V$155)+'СЕТ СН'!$I$14+СВЦЭМ!$D$10+'СЕТ СН'!$I$6-'СЕТ СН'!$I$26</f>
        <v>1228.4210297699999</v>
      </c>
      <c r="W182" s="36">
        <f>SUMIFS(СВЦЭМ!$D$39:$D$782,СВЦЭМ!$A$39:$A$782,$A182,СВЦЭМ!$B$39:$B$782,W$155)+'СЕТ СН'!$I$14+СВЦЭМ!$D$10+'СЕТ СН'!$I$6-'СЕТ СН'!$I$26</f>
        <v>1229.2538044099999</v>
      </c>
      <c r="X182" s="36">
        <f>SUMIFS(СВЦЭМ!$D$39:$D$782,СВЦЭМ!$A$39:$A$782,$A182,СВЦЭМ!$B$39:$B$782,X$155)+'СЕТ СН'!$I$14+СВЦЭМ!$D$10+'СЕТ СН'!$I$6-'СЕТ СН'!$I$26</f>
        <v>1226.8427275899999</v>
      </c>
      <c r="Y182" s="36">
        <f>SUMIFS(СВЦЭМ!$D$39:$D$782,СВЦЭМ!$A$39:$A$782,$A182,СВЦЭМ!$B$39:$B$782,Y$155)+'СЕТ СН'!$I$14+СВЦЭМ!$D$10+'СЕТ СН'!$I$6-'СЕТ СН'!$I$26</f>
        <v>1229.6298781199998</v>
      </c>
    </row>
    <row r="183" spans="1:27" ht="15.75" x14ac:dyDescent="0.2">
      <c r="A183" s="35">
        <f t="shared" si="4"/>
        <v>44375</v>
      </c>
      <c r="B183" s="36">
        <f>SUMIFS(СВЦЭМ!$D$39:$D$782,СВЦЭМ!$A$39:$A$782,$A183,СВЦЭМ!$B$39:$B$782,B$155)+'СЕТ СН'!$I$14+СВЦЭМ!$D$10+'СЕТ СН'!$I$6-'СЕТ СН'!$I$26</f>
        <v>1275.91551852</v>
      </c>
      <c r="C183" s="36">
        <f>SUMIFS(СВЦЭМ!$D$39:$D$782,СВЦЭМ!$A$39:$A$782,$A183,СВЦЭМ!$B$39:$B$782,C$155)+'СЕТ СН'!$I$14+СВЦЭМ!$D$10+'СЕТ СН'!$I$6-'СЕТ СН'!$I$26</f>
        <v>1354.5616092499999</v>
      </c>
      <c r="D183" s="36">
        <f>SUMIFS(СВЦЭМ!$D$39:$D$782,СВЦЭМ!$A$39:$A$782,$A183,СВЦЭМ!$B$39:$B$782,D$155)+'СЕТ СН'!$I$14+СВЦЭМ!$D$10+'СЕТ СН'!$I$6-'СЕТ СН'!$I$26</f>
        <v>1366.4131496099999</v>
      </c>
      <c r="E183" s="36">
        <f>SUMIFS(СВЦЭМ!$D$39:$D$782,СВЦЭМ!$A$39:$A$782,$A183,СВЦЭМ!$B$39:$B$782,E$155)+'СЕТ СН'!$I$14+СВЦЭМ!$D$10+'СЕТ СН'!$I$6-'СЕТ СН'!$I$26</f>
        <v>1378.5216908099999</v>
      </c>
      <c r="F183" s="36">
        <f>SUMIFS(СВЦЭМ!$D$39:$D$782,СВЦЭМ!$A$39:$A$782,$A183,СВЦЭМ!$B$39:$B$782,F$155)+'СЕТ СН'!$I$14+СВЦЭМ!$D$10+'СЕТ СН'!$I$6-'СЕТ СН'!$I$26</f>
        <v>1377.0402112500001</v>
      </c>
      <c r="G183" s="36">
        <f>SUMIFS(СВЦЭМ!$D$39:$D$782,СВЦЭМ!$A$39:$A$782,$A183,СВЦЭМ!$B$39:$B$782,G$155)+'СЕТ СН'!$I$14+СВЦЭМ!$D$10+'СЕТ СН'!$I$6-'СЕТ СН'!$I$26</f>
        <v>1363.78914652</v>
      </c>
      <c r="H183" s="36">
        <f>SUMIFS(СВЦЭМ!$D$39:$D$782,СВЦЭМ!$A$39:$A$782,$A183,СВЦЭМ!$B$39:$B$782,H$155)+'СЕТ СН'!$I$14+СВЦЭМ!$D$10+'СЕТ СН'!$I$6-'СЕТ СН'!$I$26</f>
        <v>1366.2179306399998</v>
      </c>
      <c r="I183" s="36">
        <f>SUMIFS(СВЦЭМ!$D$39:$D$782,СВЦЭМ!$A$39:$A$782,$A183,СВЦЭМ!$B$39:$B$782,I$155)+'СЕТ СН'!$I$14+СВЦЭМ!$D$10+'СЕТ СН'!$I$6-'СЕТ СН'!$I$26</f>
        <v>1412.77967294</v>
      </c>
      <c r="J183" s="36">
        <f>SUMIFS(СВЦЭМ!$D$39:$D$782,СВЦЭМ!$A$39:$A$782,$A183,СВЦЭМ!$B$39:$B$782,J$155)+'СЕТ СН'!$I$14+СВЦЭМ!$D$10+'СЕТ СН'!$I$6-'СЕТ СН'!$I$26</f>
        <v>1345.8654385199998</v>
      </c>
      <c r="K183" s="36">
        <f>SUMIFS(СВЦЭМ!$D$39:$D$782,СВЦЭМ!$A$39:$A$782,$A183,СВЦЭМ!$B$39:$B$782,K$155)+'СЕТ СН'!$I$14+СВЦЭМ!$D$10+'СЕТ СН'!$I$6-'СЕТ СН'!$I$26</f>
        <v>1303.9389490799999</v>
      </c>
      <c r="L183" s="36">
        <f>SUMIFS(СВЦЭМ!$D$39:$D$782,СВЦЭМ!$A$39:$A$782,$A183,СВЦЭМ!$B$39:$B$782,L$155)+'СЕТ СН'!$I$14+СВЦЭМ!$D$10+'СЕТ СН'!$I$6-'СЕТ СН'!$I$26</f>
        <v>1273.2111560399999</v>
      </c>
      <c r="M183" s="36">
        <f>SUMIFS(СВЦЭМ!$D$39:$D$782,СВЦЭМ!$A$39:$A$782,$A183,СВЦЭМ!$B$39:$B$782,M$155)+'СЕТ СН'!$I$14+СВЦЭМ!$D$10+'СЕТ СН'!$I$6-'СЕТ СН'!$I$26</f>
        <v>1307.2478942299999</v>
      </c>
      <c r="N183" s="36">
        <f>SUMIFS(СВЦЭМ!$D$39:$D$782,СВЦЭМ!$A$39:$A$782,$A183,СВЦЭМ!$B$39:$B$782,N$155)+'СЕТ СН'!$I$14+СВЦЭМ!$D$10+'СЕТ СН'!$I$6-'СЕТ СН'!$I$26</f>
        <v>1376.85209704</v>
      </c>
      <c r="O183" s="36">
        <f>SUMIFS(СВЦЭМ!$D$39:$D$782,СВЦЭМ!$A$39:$A$782,$A183,СВЦЭМ!$B$39:$B$782,O$155)+'СЕТ СН'!$I$14+СВЦЭМ!$D$10+'СЕТ СН'!$I$6-'СЕТ СН'!$I$26</f>
        <v>1407.8921879999998</v>
      </c>
      <c r="P183" s="36">
        <f>SUMIFS(СВЦЭМ!$D$39:$D$782,СВЦЭМ!$A$39:$A$782,$A183,СВЦЭМ!$B$39:$B$782,P$155)+'СЕТ СН'!$I$14+СВЦЭМ!$D$10+'СЕТ СН'!$I$6-'СЕТ СН'!$I$26</f>
        <v>1412.1933098999998</v>
      </c>
      <c r="Q183" s="36">
        <f>SUMIFS(СВЦЭМ!$D$39:$D$782,СВЦЭМ!$A$39:$A$782,$A183,СВЦЭМ!$B$39:$B$782,Q$155)+'СЕТ СН'!$I$14+СВЦЭМ!$D$10+'СЕТ СН'!$I$6-'СЕТ СН'!$I$26</f>
        <v>1405.1946556600001</v>
      </c>
      <c r="R183" s="36">
        <f>SUMIFS(СВЦЭМ!$D$39:$D$782,СВЦЭМ!$A$39:$A$782,$A183,СВЦЭМ!$B$39:$B$782,R$155)+'СЕТ СН'!$I$14+СВЦЭМ!$D$10+'СЕТ СН'!$I$6-'СЕТ СН'!$I$26</f>
        <v>1369.9165727999998</v>
      </c>
      <c r="S183" s="36">
        <f>SUMIFS(СВЦЭМ!$D$39:$D$782,СВЦЭМ!$A$39:$A$782,$A183,СВЦЭМ!$B$39:$B$782,S$155)+'СЕТ СН'!$I$14+СВЦЭМ!$D$10+'СЕТ СН'!$I$6-'СЕТ СН'!$I$26</f>
        <v>1328.8681006899999</v>
      </c>
      <c r="T183" s="36">
        <f>SUMIFS(СВЦЭМ!$D$39:$D$782,СВЦЭМ!$A$39:$A$782,$A183,СВЦЭМ!$B$39:$B$782,T$155)+'СЕТ СН'!$I$14+СВЦЭМ!$D$10+'СЕТ СН'!$I$6-'СЕТ СН'!$I$26</f>
        <v>1270.0186208800001</v>
      </c>
      <c r="U183" s="36">
        <f>SUMIFS(СВЦЭМ!$D$39:$D$782,СВЦЭМ!$A$39:$A$782,$A183,СВЦЭМ!$B$39:$B$782,U$155)+'СЕТ СН'!$I$14+СВЦЭМ!$D$10+'СЕТ СН'!$I$6-'СЕТ СН'!$I$26</f>
        <v>1276.6003701</v>
      </c>
      <c r="V183" s="36">
        <f>SUMIFS(СВЦЭМ!$D$39:$D$782,СВЦЭМ!$A$39:$A$782,$A183,СВЦЭМ!$B$39:$B$782,V$155)+'СЕТ СН'!$I$14+СВЦЭМ!$D$10+'СЕТ СН'!$I$6-'СЕТ СН'!$I$26</f>
        <v>1252.81679003</v>
      </c>
      <c r="W183" s="36">
        <f>SUMIFS(СВЦЭМ!$D$39:$D$782,СВЦЭМ!$A$39:$A$782,$A183,СВЦЭМ!$B$39:$B$782,W$155)+'СЕТ СН'!$I$14+СВЦЭМ!$D$10+'СЕТ СН'!$I$6-'СЕТ СН'!$I$26</f>
        <v>1262.3843079999999</v>
      </c>
      <c r="X183" s="36">
        <f>SUMIFS(СВЦЭМ!$D$39:$D$782,СВЦЭМ!$A$39:$A$782,$A183,СВЦЭМ!$B$39:$B$782,X$155)+'СЕТ СН'!$I$14+СВЦЭМ!$D$10+'СЕТ СН'!$I$6-'СЕТ СН'!$I$26</f>
        <v>1274.3801213899999</v>
      </c>
      <c r="Y183" s="36">
        <f>SUMIFS(СВЦЭМ!$D$39:$D$782,СВЦЭМ!$A$39:$A$782,$A183,СВЦЭМ!$B$39:$B$782,Y$155)+'СЕТ СН'!$I$14+СВЦЭМ!$D$10+'СЕТ СН'!$I$6-'СЕТ СН'!$I$26</f>
        <v>1317.3124825599998</v>
      </c>
    </row>
    <row r="184" spans="1:27" ht="15.75" x14ac:dyDescent="0.2">
      <c r="A184" s="35">
        <f t="shared" si="4"/>
        <v>44376</v>
      </c>
      <c r="B184" s="36">
        <f>SUMIFS(СВЦЭМ!$D$39:$D$782,СВЦЭМ!$A$39:$A$782,$A184,СВЦЭМ!$B$39:$B$782,B$155)+'СЕТ СН'!$I$14+СВЦЭМ!$D$10+'СЕТ СН'!$I$6-'СЕТ СН'!$I$26</f>
        <v>1310.5740487200001</v>
      </c>
      <c r="C184" s="36">
        <f>SUMIFS(СВЦЭМ!$D$39:$D$782,СВЦЭМ!$A$39:$A$782,$A184,СВЦЭМ!$B$39:$B$782,C$155)+'СЕТ СН'!$I$14+СВЦЭМ!$D$10+'СЕТ СН'!$I$6-'СЕТ СН'!$I$26</f>
        <v>1347.1571442499999</v>
      </c>
      <c r="D184" s="36">
        <f>SUMIFS(СВЦЭМ!$D$39:$D$782,СВЦЭМ!$A$39:$A$782,$A184,СВЦЭМ!$B$39:$B$782,D$155)+'СЕТ СН'!$I$14+СВЦЭМ!$D$10+'СЕТ СН'!$I$6-'СЕТ СН'!$I$26</f>
        <v>1360.3641947299998</v>
      </c>
      <c r="E184" s="36">
        <f>SUMIFS(СВЦЭМ!$D$39:$D$782,СВЦЭМ!$A$39:$A$782,$A184,СВЦЭМ!$B$39:$B$782,E$155)+'СЕТ СН'!$I$14+СВЦЭМ!$D$10+'СЕТ СН'!$I$6-'СЕТ СН'!$I$26</f>
        <v>1377.5309614499999</v>
      </c>
      <c r="F184" s="36">
        <f>SUMIFS(СВЦЭМ!$D$39:$D$782,СВЦЭМ!$A$39:$A$782,$A184,СВЦЭМ!$B$39:$B$782,F$155)+'СЕТ СН'!$I$14+СВЦЭМ!$D$10+'СЕТ СН'!$I$6-'СЕТ СН'!$I$26</f>
        <v>1377.1419493599999</v>
      </c>
      <c r="G184" s="36">
        <f>SUMIFS(СВЦЭМ!$D$39:$D$782,СВЦЭМ!$A$39:$A$782,$A184,СВЦЭМ!$B$39:$B$782,G$155)+'СЕТ СН'!$I$14+СВЦЭМ!$D$10+'СЕТ СН'!$I$6-'СЕТ СН'!$I$26</f>
        <v>1368.7524434799998</v>
      </c>
      <c r="H184" s="36">
        <f>SUMIFS(СВЦЭМ!$D$39:$D$782,СВЦЭМ!$A$39:$A$782,$A184,СВЦЭМ!$B$39:$B$782,H$155)+'СЕТ СН'!$I$14+СВЦЭМ!$D$10+'СЕТ СН'!$I$6-'СЕТ СН'!$I$26</f>
        <v>1360.9580946299998</v>
      </c>
      <c r="I184" s="36">
        <f>SUMIFS(СВЦЭМ!$D$39:$D$782,СВЦЭМ!$A$39:$A$782,$A184,СВЦЭМ!$B$39:$B$782,I$155)+'СЕТ СН'!$I$14+СВЦЭМ!$D$10+'СЕТ СН'!$I$6-'СЕТ СН'!$I$26</f>
        <v>1396.5865098499999</v>
      </c>
      <c r="J184" s="36">
        <f>SUMIFS(СВЦЭМ!$D$39:$D$782,СВЦЭМ!$A$39:$A$782,$A184,СВЦЭМ!$B$39:$B$782,J$155)+'СЕТ СН'!$I$14+СВЦЭМ!$D$10+'СЕТ СН'!$I$6-'СЕТ СН'!$I$26</f>
        <v>1338.25637766</v>
      </c>
      <c r="K184" s="36">
        <f>SUMIFS(СВЦЭМ!$D$39:$D$782,СВЦЭМ!$A$39:$A$782,$A184,СВЦЭМ!$B$39:$B$782,K$155)+'СЕТ СН'!$I$14+СВЦЭМ!$D$10+'СЕТ СН'!$I$6-'СЕТ СН'!$I$26</f>
        <v>1301.41540506</v>
      </c>
      <c r="L184" s="36">
        <f>SUMIFS(СВЦЭМ!$D$39:$D$782,СВЦЭМ!$A$39:$A$782,$A184,СВЦЭМ!$B$39:$B$782,L$155)+'СЕТ СН'!$I$14+СВЦЭМ!$D$10+'СЕТ СН'!$I$6-'СЕТ СН'!$I$26</f>
        <v>1271.9869857399999</v>
      </c>
      <c r="M184" s="36">
        <f>SUMIFS(СВЦЭМ!$D$39:$D$782,СВЦЭМ!$A$39:$A$782,$A184,СВЦЭМ!$B$39:$B$782,M$155)+'СЕТ СН'!$I$14+СВЦЭМ!$D$10+'СЕТ СН'!$I$6-'СЕТ СН'!$I$26</f>
        <v>1299.3801184399999</v>
      </c>
      <c r="N184" s="36">
        <f>SUMIFS(СВЦЭМ!$D$39:$D$782,СВЦЭМ!$A$39:$A$782,$A184,СВЦЭМ!$B$39:$B$782,N$155)+'СЕТ СН'!$I$14+СВЦЭМ!$D$10+'СЕТ СН'!$I$6-'СЕТ СН'!$I$26</f>
        <v>1370.7241604699998</v>
      </c>
      <c r="O184" s="36">
        <f>SUMIFS(СВЦЭМ!$D$39:$D$782,СВЦЭМ!$A$39:$A$782,$A184,СВЦЭМ!$B$39:$B$782,O$155)+'СЕТ СН'!$I$14+СВЦЭМ!$D$10+'СЕТ СН'!$I$6-'СЕТ СН'!$I$26</f>
        <v>1410.6227555</v>
      </c>
      <c r="P184" s="36">
        <f>SUMIFS(СВЦЭМ!$D$39:$D$782,СВЦЭМ!$A$39:$A$782,$A184,СВЦЭМ!$B$39:$B$782,P$155)+'СЕТ СН'!$I$14+СВЦЭМ!$D$10+'СЕТ СН'!$I$6-'СЕТ СН'!$I$26</f>
        <v>1417.2028246199998</v>
      </c>
      <c r="Q184" s="36">
        <f>SUMIFS(СВЦЭМ!$D$39:$D$782,СВЦЭМ!$A$39:$A$782,$A184,СВЦЭМ!$B$39:$B$782,Q$155)+'СЕТ СН'!$I$14+СВЦЭМ!$D$10+'СЕТ СН'!$I$6-'СЕТ СН'!$I$26</f>
        <v>1408.5329014399999</v>
      </c>
      <c r="R184" s="36">
        <f>SUMIFS(СВЦЭМ!$D$39:$D$782,СВЦЭМ!$A$39:$A$782,$A184,СВЦЭМ!$B$39:$B$782,R$155)+'СЕТ СН'!$I$14+СВЦЭМ!$D$10+'СЕТ СН'!$I$6-'СЕТ СН'!$I$26</f>
        <v>1379.22248595</v>
      </c>
      <c r="S184" s="36">
        <f>SUMIFS(СВЦЭМ!$D$39:$D$782,СВЦЭМ!$A$39:$A$782,$A184,СВЦЭМ!$B$39:$B$782,S$155)+'СЕТ СН'!$I$14+СВЦЭМ!$D$10+'СЕТ СН'!$I$6-'СЕТ СН'!$I$26</f>
        <v>1332.92912346</v>
      </c>
      <c r="T184" s="36">
        <f>SUMIFS(СВЦЭМ!$D$39:$D$782,СВЦЭМ!$A$39:$A$782,$A184,СВЦЭМ!$B$39:$B$782,T$155)+'СЕТ СН'!$I$14+СВЦЭМ!$D$10+'СЕТ СН'!$I$6-'СЕТ СН'!$I$26</f>
        <v>1282.4708860799999</v>
      </c>
      <c r="U184" s="36">
        <f>SUMIFS(СВЦЭМ!$D$39:$D$782,СВЦЭМ!$A$39:$A$782,$A184,СВЦЭМ!$B$39:$B$782,U$155)+'СЕТ СН'!$I$14+СВЦЭМ!$D$10+'СЕТ СН'!$I$6-'СЕТ СН'!$I$26</f>
        <v>1279.9538113899998</v>
      </c>
      <c r="V184" s="36">
        <f>SUMIFS(СВЦЭМ!$D$39:$D$782,СВЦЭМ!$A$39:$A$782,$A184,СВЦЭМ!$B$39:$B$782,V$155)+'СЕТ СН'!$I$14+СВЦЭМ!$D$10+'СЕТ СН'!$I$6-'СЕТ СН'!$I$26</f>
        <v>1253.4551811699998</v>
      </c>
      <c r="W184" s="36">
        <f>SUMIFS(СВЦЭМ!$D$39:$D$782,СВЦЭМ!$A$39:$A$782,$A184,СВЦЭМ!$B$39:$B$782,W$155)+'СЕТ СН'!$I$14+СВЦЭМ!$D$10+'СЕТ СН'!$I$6-'СЕТ СН'!$I$26</f>
        <v>1263.0624343099998</v>
      </c>
      <c r="X184" s="36">
        <f>SUMIFS(СВЦЭМ!$D$39:$D$782,СВЦЭМ!$A$39:$A$782,$A184,СВЦЭМ!$B$39:$B$782,X$155)+'СЕТ СН'!$I$14+СВЦЭМ!$D$10+'СЕТ СН'!$I$6-'СЕТ СН'!$I$26</f>
        <v>1276.2159257999999</v>
      </c>
      <c r="Y184" s="36">
        <f>SUMIFS(СВЦЭМ!$D$39:$D$782,СВЦЭМ!$A$39:$A$782,$A184,СВЦЭМ!$B$39:$B$782,Y$155)+'СЕТ СН'!$I$14+СВЦЭМ!$D$10+'СЕТ СН'!$I$6-'СЕТ СН'!$I$26</f>
        <v>1311.6754558799998</v>
      </c>
    </row>
    <row r="185" spans="1:27" ht="15.75" x14ac:dyDescent="0.2">
      <c r="A185" s="35">
        <f t="shared" si="4"/>
        <v>44377</v>
      </c>
      <c r="B185" s="36">
        <f>SUMIFS(СВЦЭМ!$D$39:$D$782,СВЦЭМ!$A$39:$A$782,$A185,СВЦЭМ!$B$39:$B$782,B$155)+'СЕТ СН'!$I$14+СВЦЭМ!$D$10+'СЕТ СН'!$I$6-'СЕТ СН'!$I$26</f>
        <v>1313.94081164</v>
      </c>
      <c r="C185" s="36">
        <f>SUMIFS(СВЦЭМ!$D$39:$D$782,СВЦЭМ!$A$39:$A$782,$A185,СВЦЭМ!$B$39:$B$782,C$155)+'СЕТ СН'!$I$14+СВЦЭМ!$D$10+'СЕТ СН'!$I$6-'СЕТ СН'!$I$26</f>
        <v>1407.98218382</v>
      </c>
      <c r="D185" s="36">
        <f>SUMIFS(СВЦЭМ!$D$39:$D$782,СВЦЭМ!$A$39:$A$782,$A185,СВЦЭМ!$B$39:$B$782,D$155)+'СЕТ СН'!$I$14+СВЦЭМ!$D$10+'СЕТ СН'!$I$6-'СЕТ СН'!$I$26</f>
        <v>1483.6643336</v>
      </c>
      <c r="E185" s="36">
        <f>SUMIFS(СВЦЭМ!$D$39:$D$782,СВЦЭМ!$A$39:$A$782,$A185,СВЦЭМ!$B$39:$B$782,E$155)+'СЕТ СН'!$I$14+СВЦЭМ!$D$10+'СЕТ СН'!$I$6-'СЕТ СН'!$I$26</f>
        <v>1481.1591223299999</v>
      </c>
      <c r="F185" s="36">
        <f>SUMIFS(СВЦЭМ!$D$39:$D$782,СВЦЭМ!$A$39:$A$782,$A185,СВЦЭМ!$B$39:$B$782,F$155)+'СЕТ СН'!$I$14+СВЦЭМ!$D$10+'СЕТ СН'!$I$6-'СЕТ СН'!$I$26</f>
        <v>1478.9834641499999</v>
      </c>
      <c r="G185" s="36">
        <f>SUMIFS(СВЦЭМ!$D$39:$D$782,СВЦЭМ!$A$39:$A$782,$A185,СВЦЭМ!$B$39:$B$782,G$155)+'СЕТ СН'!$I$14+СВЦЭМ!$D$10+'СЕТ СН'!$I$6-'СЕТ СН'!$I$26</f>
        <v>1479.24539035</v>
      </c>
      <c r="H185" s="36">
        <f>SUMIFS(СВЦЭМ!$D$39:$D$782,СВЦЭМ!$A$39:$A$782,$A185,СВЦЭМ!$B$39:$B$782,H$155)+'СЕТ СН'!$I$14+СВЦЭМ!$D$10+'СЕТ СН'!$I$6-'СЕТ СН'!$I$26</f>
        <v>1453.8994824500001</v>
      </c>
      <c r="I185" s="36">
        <f>SUMIFS(СВЦЭМ!$D$39:$D$782,СВЦЭМ!$A$39:$A$782,$A185,СВЦЭМ!$B$39:$B$782,I$155)+'СЕТ СН'!$I$14+СВЦЭМ!$D$10+'СЕТ СН'!$I$6-'СЕТ СН'!$I$26</f>
        <v>1362.5209227599998</v>
      </c>
      <c r="J185" s="36">
        <f>SUMIFS(СВЦЭМ!$D$39:$D$782,СВЦЭМ!$A$39:$A$782,$A185,СВЦЭМ!$B$39:$B$782,J$155)+'СЕТ СН'!$I$14+СВЦЭМ!$D$10+'СЕТ СН'!$I$6-'СЕТ СН'!$I$26</f>
        <v>1289.8918592699999</v>
      </c>
      <c r="K185" s="36">
        <f>SUMIFS(СВЦЭМ!$D$39:$D$782,СВЦЭМ!$A$39:$A$782,$A185,СВЦЭМ!$B$39:$B$782,K$155)+'СЕТ СН'!$I$14+СВЦЭМ!$D$10+'СЕТ СН'!$I$6-'СЕТ СН'!$I$26</f>
        <v>1247.31412262</v>
      </c>
      <c r="L185" s="36">
        <f>SUMIFS(СВЦЭМ!$D$39:$D$782,СВЦЭМ!$A$39:$A$782,$A185,СВЦЭМ!$B$39:$B$782,L$155)+'СЕТ СН'!$I$14+СВЦЭМ!$D$10+'СЕТ СН'!$I$6-'СЕТ СН'!$I$26</f>
        <v>1226.07932934</v>
      </c>
      <c r="M185" s="36">
        <f>SUMIFS(СВЦЭМ!$D$39:$D$782,СВЦЭМ!$A$39:$A$782,$A185,СВЦЭМ!$B$39:$B$782,M$155)+'СЕТ СН'!$I$14+СВЦЭМ!$D$10+'СЕТ СН'!$I$6-'СЕТ СН'!$I$26</f>
        <v>1256.7726285899998</v>
      </c>
      <c r="N185" s="36">
        <f>SUMIFS(СВЦЭМ!$D$39:$D$782,СВЦЭМ!$A$39:$A$782,$A185,СВЦЭМ!$B$39:$B$782,N$155)+'СЕТ СН'!$I$14+СВЦЭМ!$D$10+'СЕТ СН'!$I$6-'СЕТ СН'!$I$26</f>
        <v>1315.86531967</v>
      </c>
      <c r="O185" s="36">
        <f>SUMIFS(СВЦЭМ!$D$39:$D$782,СВЦЭМ!$A$39:$A$782,$A185,СВЦЭМ!$B$39:$B$782,O$155)+'СЕТ СН'!$I$14+СВЦЭМ!$D$10+'СЕТ СН'!$I$6-'СЕТ СН'!$I$26</f>
        <v>1359.99888614</v>
      </c>
      <c r="P185" s="36">
        <f>SUMIFS(СВЦЭМ!$D$39:$D$782,СВЦЭМ!$A$39:$A$782,$A185,СВЦЭМ!$B$39:$B$782,P$155)+'СЕТ СН'!$I$14+СВЦЭМ!$D$10+'СЕТ СН'!$I$6-'СЕТ СН'!$I$26</f>
        <v>1381.9870907</v>
      </c>
      <c r="Q185" s="36">
        <f>SUMIFS(СВЦЭМ!$D$39:$D$782,СВЦЭМ!$A$39:$A$782,$A185,СВЦЭМ!$B$39:$B$782,Q$155)+'СЕТ СН'!$I$14+СВЦЭМ!$D$10+'СЕТ СН'!$I$6-'СЕТ СН'!$I$26</f>
        <v>1366.32988497</v>
      </c>
      <c r="R185" s="36">
        <f>SUMIFS(СВЦЭМ!$D$39:$D$782,СВЦЭМ!$A$39:$A$782,$A185,СВЦЭМ!$B$39:$B$782,R$155)+'СЕТ СН'!$I$14+СВЦЭМ!$D$10+'СЕТ СН'!$I$6-'СЕТ СН'!$I$26</f>
        <v>1325.0641225099998</v>
      </c>
      <c r="S185" s="36">
        <f>SUMIFS(СВЦЭМ!$D$39:$D$782,СВЦЭМ!$A$39:$A$782,$A185,СВЦЭМ!$B$39:$B$782,S$155)+'СЕТ СН'!$I$14+СВЦЭМ!$D$10+'СЕТ СН'!$I$6-'СЕТ СН'!$I$26</f>
        <v>1271.55621832</v>
      </c>
      <c r="T185" s="36">
        <f>SUMIFS(СВЦЭМ!$D$39:$D$782,СВЦЭМ!$A$39:$A$782,$A185,СВЦЭМ!$B$39:$B$782,T$155)+'СЕТ СН'!$I$14+СВЦЭМ!$D$10+'СЕТ СН'!$I$6-'СЕТ СН'!$I$26</f>
        <v>1237.2412218599998</v>
      </c>
      <c r="U185" s="36">
        <f>SUMIFS(СВЦЭМ!$D$39:$D$782,СВЦЭМ!$A$39:$A$782,$A185,СВЦЭМ!$B$39:$B$782,U$155)+'СЕТ СН'!$I$14+СВЦЭМ!$D$10+'СЕТ СН'!$I$6-'СЕТ СН'!$I$26</f>
        <v>1239.1252290799998</v>
      </c>
      <c r="V185" s="36">
        <f>SUMIFS(СВЦЭМ!$D$39:$D$782,СВЦЭМ!$A$39:$A$782,$A185,СВЦЭМ!$B$39:$B$782,V$155)+'СЕТ СН'!$I$14+СВЦЭМ!$D$10+'СЕТ СН'!$I$6-'СЕТ СН'!$I$26</f>
        <v>1223.61210018</v>
      </c>
      <c r="W185" s="36">
        <f>SUMIFS(СВЦЭМ!$D$39:$D$782,СВЦЭМ!$A$39:$A$782,$A185,СВЦЭМ!$B$39:$B$782,W$155)+'СЕТ СН'!$I$14+СВЦЭМ!$D$10+'СЕТ СН'!$I$6-'СЕТ СН'!$I$26</f>
        <v>1224.8956099100001</v>
      </c>
      <c r="X185" s="36">
        <f>SUMIFS(СВЦЭМ!$D$39:$D$782,СВЦЭМ!$A$39:$A$782,$A185,СВЦЭМ!$B$39:$B$782,X$155)+'СЕТ СН'!$I$14+СВЦЭМ!$D$10+'СЕТ СН'!$I$6-'СЕТ СН'!$I$26</f>
        <v>1233.75630305</v>
      </c>
      <c r="Y185" s="36">
        <f>SUMIFS(СВЦЭМ!$D$39:$D$782,СВЦЭМ!$A$39:$A$782,$A185,СВЦЭМ!$B$39:$B$782,Y$155)+'СЕТ СН'!$I$14+СВЦЭМ!$D$10+'СЕТ СН'!$I$6-'СЕТ СН'!$I$26</f>
        <v>1240.04715506</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01.06.2021</v>
      </c>
      <c r="B192" s="36">
        <f>SUMIFS(СВЦЭМ!$E$39:$E$782,СВЦЭМ!$A$39:$A$782,$A192,СВЦЭМ!$B$39:$B$782,B$191)+'СЕТ СН'!$F$15</f>
        <v>152.65120342</v>
      </c>
      <c r="C192" s="36">
        <f>SUMIFS(СВЦЭМ!$E$39:$E$782,СВЦЭМ!$A$39:$A$782,$A192,СВЦЭМ!$B$39:$B$782,C$191)+'СЕТ СН'!$F$15</f>
        <v>167.04755528999999</v>
      </c>
      <c r="D192" s="36">
        <f>SUMIFS(СВЦЭМ!$E$39:$E$782,СВЦЭМ!$A$39:$A$782,$A192,СВЦЭМ!$B$39:$B$782,D$191)+'СЕТ СН'!$F$15</f>
        <v>172.23420858</v>
      </c>
      <c r="E192" s="36">
        <f>SUMIFS(СВЦЭМ!$E$39:$E$782,СВЦЭМ!$A$39:$A$782,$A192,СВЦЭМ!$B$39:$B$782,E$191)+'СЕТ СН'!$F$15</f>
        <v>174.2857468</v>
      </c>
      <c r="F192" s="36">
        <f>SUMIFS(СВЦЭМ!$E$39:$E$782,СВЦЭМ!$A$39:$A$782,$A192,СВЦЭМ!$B$39:$B$782,F$191)+'СЕТ СН'!$F$15</f>
        <v>174.88060364</v>
      </c>
      <c r="G192" s="36">
        <f>SUMIFS(СВЦЭМ!$E$39:$E$782,СВЦЭМ!$A$39:$A$782,$A192,СВЦЭМ!$B$39:$B$782,G$191)+'СЕТ СН'!$F$15</f>
        <v>170.59273744000001</v>
      </c>
      <c r="H192" s="36">
        <f>SUMIFS(СВЦЭМ!$E$39:$E$782,СВЦЭМ!$A$39:$A$782,$A192,СВЦЭМ!$B$39:$B$782,H$191)+'СЕТ СН'!$F$15</f>
        <v>161.00099481000001</v>
      </c>
      <c r="I192" s="36">
        <f>SUMIFS(СВЦЭМ!$E$39:$E$782,СВЦЭМ!$A$39:$A$782,$A192,СВЦЭМ!$B$39:$B$782,I$191)+'СЕТ СН'!$F$15</f>
        <v>139.54661757</v>
      </c>
      <c r="J192" s="36">
        <f>SUMIFS(СВЦЭМ!$E$39:$E$782,СВЦЭМ!$A$39:$A$782,$A192,СВЦЭМ!$B$39:$B$782,J$191)+'СЕТ СН'!$F$15</f>
        <v>128.96138278000001</v>
      </c>
      <c r="K192" s="36">
        <f>SUMIFS(СВЦЭМ!$E$39:$E$782,СВЦЭМ!$A$39:$A$782,$A192,СВЦЭМ!$B$39:$B$782,K$191)+'СЕТ СН'!$F$15</f>
        <v>152.57537936</v>
      </c>
      <c r="L192" s="36">
        <f>SUMIFS(СВЦЭМ!$E$39:$E$782,СВЦЭМ!$A$39:$A$782,$A192,СВЦЭМ!$B$39:$B$782,L$191)+'СЕТ СН'!$F$15</f>
        <v>148.38702885999999</v>
      </c>
      <c r="M192" s="36">
        <f>SUMIFS(СВЦЭМ!$E$39:$E$782,СВЦЭМ!$A$39:$A$782,$A192,СВЦЭМ!$B$39:$B$782,M$191)+'СЕТ СН'!$F$15</f>
        <v>145.52595335000001</v>
      </c>
      <c r="N192" s="36">
        <f>SUMIFS(СВЦЭМ!$E$39:$E$782,СВЦЭМ!$A$39:$A$782,$A192,СВЦЭМ!$B$39:$B$782,N$191)+'СЕТ СН'!$F$15</f>
        <v>147.93436795</v>
      </c>
      <c r="O192" s="36">
        <f>SUMIFS(СВЦЭМ!$E$39:$E$782,СВЦЭМ!$A$39:$A$782,$A192,СВЦЭМ!$B$39:$B$782,O$191)+'СЕТ СН'!$F$15</f>
        <v>157.62361419000001</v>
      </c>
      <c r="P192" s="36">
        <f>SUMIFS(СВЦЭМ!$E$39:$E$782,СВЦЭМ!$A$39:$A$782,$A192,СВЦЭМ!$B$39:$B$782,P$191)+'СЕТ СН'!$F$15</f>
        <v>160.17097016</v>
      </c>
      <c r="Q192" s="36">
        <f>SUMIFS(СВЦЭМ!$E$39:$E$782,СВЦЭМ!$A$39:$A$782,$A192,СВЦЭМ!$B$39:$B$782,Q$191)+'СЕТ СН'!$F$15</f>
        <v>159.84562636000001</v>
      </c>
      <c r="R192" s="36">
        <f>SUMIFS(СВЦЭМ!$E$39:$E$782,СВЦЭМ!$A$39:$A$782,$A192,СВЦЭМ!$B$39:$B$782,R$191)+'СЕТ СН'!$F$15</f>
        <v>148.99606127999999</v>
      </c>
      <c r="S192" s="36">
        <f>SUMIFS(СВЦЭМ!$E$39:$E$782,СВЦЭМ!$A$39:$A$782,$A192,СВЦЭМ!$B$39:$B$782,S$191)+'СЕТ СН'!$F$15</f>
        <v>149.89148716</v>
      </c>
      <c r="T192" s="36">
        <f>SUMIFS(СВЦЭМ!$E$39:$E$782,СВЦЭМ!$A$39:$A$782,$A192,СВЦЭМ!$B$39:$B$782,T$191)+'СЕТ СН'!$F$15</f>
        <v>152.79250012</v>
      </c>
      <c r="U192" s="36">
        <f>SUMIFS(СВЦЭМ!$E$39:$E$782,СВЦЭМ!$A$39:$A$782,$A192,СВЦЭМ!$B$39:$B$782,U$191)+'СЕТ СН'!$F$15</f>
        <v>150.65648019</v>
      </c>
      <c r="V192" s="36">
        <f>SUMIFS(СВЦЭМ!$E$39:$E$782,СВЦЭМ!$A$39:$A$782,$A192,СВЦЭМ!$B$39:$B$782,V$191)+'СЕТ СН'!$F$15</f>
        <v>152.65778409999999</v>
      </c>
      <c r="W192" s="36">
        <f>SUMIFS(СВЦЭМ!$E$39:$E$782,СВЦЭМ!$A$39:$A$782,$A192,СВЦЭМ!$B$39:$B$782,W$191)+'СЕТ СН'!$F$15</f>
        <v>156.54058309999999</v>
      </c>
      <c r="X192" s="36">
        <f>SUMIFS(СВЦЭМ!$E$39:$E$782,СВЦЭМ!$A$39:$A$782,$A192,СВЦЭМ!$B$39:$B$782,X$191)+'СЕТ СН'!$F$15</f>
        <v>156.72676522</v>
      </c>
      <c r="Y192" s="36">
        <f>SUMIFS(СВЦЭМ!$E$39:$E$782,СВЦЭМ!$A$39:$A$782,$A192,СВЦЭМ!$B$39:$B$782,Y$191)+'СЕТ СН'!$F$15</f>
        <v>145.71566587999999</v>
      </c>
      <c r="AA192" s="45"/>
    </row>
    <row r="193" spans="1:25" ht="15.75" x14ac:dyDescent="0.2">
      <c r="A193" s="35">
        <f>A192+1</f>
        <v>44349</v>
      </c>
      <c r="B193" s="36">
        <f>SUMIFS(СВЦЭМ!$E$39:$E$782,СВЦЭМ!$A$39:$A$782,$A193,СВЦЭМ!$B$39:$B$782,B$191)+'СЕТ СН'!$F$15</f>
        <v>139.20588193</v>
      </c>
      <c r="C193" s="36">
        <f>SUMIFS(СВЦЭМ!$E$39:$E$782,СВЦЭМ!$A$39:$A$782,$A193,СВЦЭМ!$B$39:$B$782,C$191)+'СЕТ СН'!$F$15</f>
        <v>152.94095050999999</v>
      </c>
      <c r="D193" s="36">
        <f>SUMIFS(СВЦЭМ!$E$39:$E$782,СВЦЭМ!$A$39:$A$782,$A193,СВЦЭМ!$B$39:$B$782,D$191)+'СЕТ СН'!$F$15</f>
        <v>169.80236115</v>
      </c>
      <c r="E193" s="36">
        <f>SUMIFS(СВЦЭМ!$E$39:$E$782,СВЦЭМ!$A$39:$A$782,$A193,СВЦЭМ!$B$39:$B$782,E$191)+'СЕТ СН'!$F$15</f>
        <v>171.21750445000001</v>
      </c>
      <c r="F193" s="36">
        <f>SUMIFS(СВЦЭМ!$E$39:$E$782,СВЦЭМ!$A$39:$A$782,$A193,СВЦЭМ!$B$39:$B$782,F$191)+'СЕТ СН'!$F$15</f>
        <v>173.08975212999999</v>
      </c>
      <c r="G193" s="36">
        <f>SUMIFS(СВЦЭМ!$E$39:$E$782,СВЦЭМ!$A$39:$A$782,$A193,СВЦЭМ!$B$39:$B$782,G$191)+'СЕТ СН'!$F$15</f>
        <v>168.34867048000001</v>
      </c>
      <c r="H193" s="36">
        <f>SUMIFS(СВЦЭМ!$E$39:$E$782,СВЦЭМ!$A$39:$A$782,$A193,СВЦЭМ!$B$39:$B$782,H$191)+'СЕТ СН'!$F$15</f>
        <v>162.14766853</v>
      </c>
      <c r="I193" s="36">
        <f>SUMIFS(СВЦЭМ!$E$39:$E$782,СВЦЭМ!$A$39:$A$782,$A193,СВЦЭМ!$B$39:$B$782,I$191)+'СЕТ СН'!$F$15</f>
        <v>147.04782058999999</v>
      </c>
      <c r="J193" s="36">
        <f>SUMIFS(СВЦЭМ!$E$39:$E$782,СВЦЭМ!$A$39:$A$782,$A193,СВЦЭМ!$B$39:$B$782,J$191)+'СЕТ СН'!$F$15</f>
        <v>138.93261656999999</v>
      </c>
      <c r="K193" s="36">
        <f>SUMIFS(СВЦЭМ!$E$39:$E$782,СВЦЭМ!$A$39:$A$782,$A193,СВЦЭМ!$B$39:$B$782,K$191)+'СЕТ СН'!$F$15</f>
        <v>143.87465227999999</v>
      </c>
      <c r="L193" s="36">
        <f>SUMIFS(СВЦЭМ!$E$39:$E$782,СВЦЭМ!$A$39:$A$782,$A193,СВЦЭМ!$B$39:$B$782,L$191)+'СЕТ СН'!$F$15</f>
        <v>143.27917786</v>
      </c>
      <c r="M193" s="36">
        <f>SUMIFS(СВЦЭМ!$E$39:$E$782,СВЦЭМ!$A$39:$A$782,$A193,СВЦЭМ!$B$39:$B$782,M$191)+'СЕТ СН'!$F$15</f>
        <v>144.17857563999999</v>
      </c>
      <c r="N193" s="36">
        <f>SUMIFS(СВЦЭМ!$E$39:$E$782,СВЦЭМ!$A$39:$A$782,$A193,СВЦЭМ!$B$39:$B$782,N$191)+'СЕТ СН'!$F$15</f>
        <v>156.67084405</v>
      </c>
      <c r="O193" s="36">
        <f>SUMIFS(СВЦЭМ!$E$39:$E$782,СВЦЭМ!$A$39:$A$782,$A193,СВЦЭМ!$B$39:$B$782,O$191)+'СЕТ СН'!$F$15</f>
        <v>165.94984704000001</v>
      </c>
      <c r="P193" s="36">
        <f>SUMIFS(СВЦЭМ!$E$39:$E$782,СВЦЭМ!$A$39:$A$782,$A193,СВЦЭМ!$B$39:$B$782,P$191)+'СЕТ СН'!$F$15</f>
        <v>167.41250016000001</v>
      </c>
      <c r="Q193" s="36">
        <f>SUMIFS(СВЦЭМ!$E$39:$E$782,СВЦЭМ!$A$39:$A$782,$A193,СВЦЭМ!$B$39:$B$782,Q$191)+'СЕТ СН'!$F$15</f>
        <v>167.79859533999999</v>
      </c>
      <c r="R193" s="36">
        <f>SUMIFS(СВЦЭМ!$E$39:$E$782,СВЦЭМ!$A$39:$A$782,$A193,СВЦЭМ!$B$39:$B$782,R$191)+'СЕТ СН'!$F$15</f>
        <v>158.59083498000001</v>
      </c>
      <c r="S193" s="36">
        <f>SUMIFS(СВЦЭМ!$E$39:$E$782,СВЦЭМ!$A$39:$A$782,$A193,СВЦЭМ!$B$39:$B$782,S$191)+'СЕТ СН'!$F$15</f>
        <v>157.85960439999999</v>
      </c>
      <c r="T193" s="36">
        <f>SUMIFS(СВЦЭМ!$E$39:$E$782,СВЦЭМ!$A$39:$A$782,$A193,СВЦЭМ!$B$39:$B$782,T$191)+'СЕТ СН'!$F$15</f>
        <v>152.81377979999999</v>
      </c>
      <c r="U193" s="36">
        <f>SUMIFS(СВЦЭМ!$E$39:$E$782,СВЦЭМ!$A$39:$A$782,$A193,СВЦЭМ!$B$39:$B$782,U$191)+'СЕТ СН'!$F$15</f>
        <v>145.18032110999999</v>
      </c>
      <c r="V193" s="36">
        <f>SUMIFS(СВЦЭМ!$E$39:$E$782,СВЦЭМ!$A$39:$A$782,$A193,СВЦЭМ!$B$39:$B$782,V$191)+'СЕТ СН'!$F$15</f>
        <v>142.36254120999999</v>
      </c>
      <c r="W193" s="36">
        <f>SUMIFS(СВЦЭМ!$E$39:$E$782,СВЦЭМ!$A$39:$A$782,$A193,СВЦЭМ!$B$39:$B$782,W$191)+'СЕТ СН'!$F$15</f>
        <v>144.97226228</v>
      </c>
      <c r="X193" s="36">
        <f>SUMIFS(СВЦЭМ!$E$39:$E$782,СВЦЭМ!$A$39:$A$782,$A193,СВЦЭМ!$B$39:$B$782,X$191)+'СЕТ СН'!$F$15</f>
        <v>160.49667614000001</v>
      </c>
      <c r="Y193" s="36">
        <f>SUMIFS(СВЦЭМ!$E$39:$E$782,СВЦЭМ!$A$39:$A$782,$A193,СВЦЭМ!$B$39:$B$782,Y$191)+'СЕТ СН'!$F$15</f>
        <v>150.65917415999999</v>
      </c>
    </row>
    <row r="194" spans="1:25" ht="15.75" x14ac:dyDescent="0.2">
      <c r="A194" s="35">
        <f t="shared" ref="A194:A221" si="5">A193+1</f>
        <v>44350</v>
      </c>
      <c r="B194" s="36">
        <f>SUMIFS(СВЦЭМ!$E$39:$E$782,СВЦЭМ!$A$39:$A$782,$A194,СВЦЭМ!$B$39:$B$782,B$191)+'СЕТ СН'!$F$15</f>
        <v>132.9863555</v>
      </c>
      <c r="C194" s="36">
        <f>SUMIFS(СВЦЭМ!$E$39:$E$782,СВЦЭМ!$A$39:$A$782,$A194,СВЦЭМ!$B$39:$B$782,C$191)+'СЕТ СН'!$F$15</f>
        <v>148.56743735000001</v>
      </c>
      <c r="D194" s="36">
        <f>SUMIFS(СВЦЭМ!$E$39:$E$782,СВЦЭМ!$A$39:$A$782,$A194,СВЦЭМ!$B$39:$B$782,D$191)+'СЕТ СН'!$F$15</f>
        <v>165.09462524</v>
      </c>
      <c r="E194" s="36">
        <f>SUMIFS(СВЦЭМ!$E$39:$E$782,СВЦЭМ!$A$39:$A$782,$A194,СВЦЭМ!$B$39:$B$782,E$191)+'СЕТ СН'!$F$15</f>
        <v>168.89783879999999</v>
      </c>
      <c r="F194" s="36">
        <f>SUMIFS(СВЦЭМ!$E$39:$E$782,СВЦЭМ!$A$39:$A$782,$A194,СВЦЭМ!$B$39:$B$782,F$191)+'СЕТ СН'!$F$15</f>
        <v>170.37587869000001</v>
      </c>
      <c r="G194" s="36">
        <f>SUMIFS(СВЦЭМ!$E$39:$E$782,СВЦЭМ!$A$39:$A$782,$A194,СВЦЭМ!$B$39:$B$782,G$191)+'СЕТ СН'!$F$15</f>
        <v>165.78443779</v>
      </c>
      <c r="H194" s="36">
        <f>SUMIFS(СВЦЭМ!$E$39:$E$782,СВЦЭМ!$A$39:$A$782,$A194,СВЦЭМ!$B$39:$B$782,H$191)+'СЕТ СН'!$F$15</f>
        <v>156.31505100000001</v>
      </c>
      <c r="I194" s="36">
        <f>SUMIFS(СВЦЭМ!$E$39:$E$782,СВЦЭМ!$A$39:$A$782,$A194,СВЦЭМ!$B$39:$B$782,I$191)+'СЕТ СН'!$F$15</f>
        <v>151.17562923</v>
      </c>
      <c r="J194" s="36">
        <f>SUMIFS(СВЦЭМ!$E$39:$E$782,СВЦЭМ!$A$39:$A$782,$A194,СВЦЭМ!$B$39:$B$782,J$191)+'СЕТ СН'!$F$15</f>
        <v>160.39238721999999</v>
      </c>
      <c r="K194" s="36">
        <f>SUMIFS(СВЦЭМ!$E$39:$E$782,СВЦЭМ!$A$39:$A$782,$A194,СВЦЭМ!$B$39:$B$782,K$191)+'СЕТ СН'!$F$15</f>
        <v>165.62946063000001</v>
      </c>
      <c r="L194" s="36">
        <f>SUMIFS(СВЦЭМ!$E$39:$E$782,СВЦЭМ!$A$39:$A$782,$A194,СВЦЭМ!$B$39:$B$782,L$191)+'СЕТ СН'!$F$15</f>
        <v>167.37225848</v>
      </c>
      <c r="M194" s="36">
        <f>SUMIFS(СВЦЭМ!$E$39:$E$782,СВЦЭМ!$A$39:$A$782,$A194,СВЦЭМ!$B$39:$B$782,M$191)+'СЕТ СН'!$F$15</f>
        <v>163.65932537</v>
      </c>
      <c r="N194" s="36">
        <f>SUMIFS(СВЦЭМ!$E$39:$E$782,СВЦЭМ!$A$39:$A$782,$A194,СВЦЭМ!$B$39:$B$782,N$191)+'СЕТ СН'!$F$15</f>
        <v>161.25468803999999</v>
      </c>
      <c r="O194" s="36">
        <f>SUMIFS(СВЦЭМ!$E$39:$E$782,СВЦЭМ!$A$39:$A$782,$A194,СВЦЭМ!$B$39:$B$782,O$191)+'СЕТ СН'!$F$15</f>
        <v>167.05474923</v>
      </c>
      <c r="P194" s="36">
        <f>SUMIFS(СВЦЭМ!$E$39:$E$782,СВЦЭМ!$A$39:$A$782,$A194,СВЦЭМ!$B$39:$B$782,P$191)+'СЕТ СН'!$F$15</f>
        <v>169.53489012</v>
      </c>
      <c r="Q194" s="36">
        <f>SUMIFS(СВЦЭМ!$E$39:$E$782,СВЦЭМ!$A$39:$A$782,$A194,СВЦЭМ!$B$39:$B$782,Q$191)+'СЕТ СН'!$F$15</f>
        <v>168.12782729</v>
      </c>
      <c r="R194" s="36">
        <f>SUMIFS(СВЦЭМ!$E$39:$E$782,СВЦЭМ!$A$39:$A$782,$A194,СВЦЭМ!$B$39:$B$782,R$191)+'СЕТ СН'!$F$15</f>
        <v>160.17968427</v>
      </c>
      <c r="S194" s="36">
        <f>SUMIFS(СВЦЭМ!$E$39:$E$782,СВЦЭМ!$A$39:$A$782,$A194,СВЦЭМ!$B$39:$B$782,S$191)+'СЕТ СН'!$F$15</f>
        <v>165.49774343000001</v>
      </c>
      <c r="T194" s="36">
        <f>SUMIFS(СВЦЭМ!$E$39:$E$782,СВЦЭМ!$A$39:$A$782,$A194,СВЦЭМ!$B$39:$B$782,T$191)+'СЕТ СН'!$F$15</f>
        <v>159.13563722999999</v>
      </c>
      <c r="U194" s="36">
        <f>SUMIFS(СВЦЭМ!$E$39:$E$782,СВЦЭМ!$A$39:$A$782,$A194,СВЦЭМ!$B$39:$B$782,U$191)+'СЕТ СН'!$F$15</f>
        <v>150.05511383000001</v>
      </c>
      <c r="V194" s="36">
        <f>SUMIFS(СВЦЭМ!$E$39:$E$782,СВЦЭМ!$A$39:$A$782,$A194,СВЦЭМ!$B$39:$B$782,V$191)+'СЕТ СН'!$F$15</f>
        <v>153.38774404</v>
      </c>
      <c r="W194" s="36">
        <f>SUMIFS(СВЦЭМ!$E$39:$E$782,СВЦЭМ!$A$39:$A$782,$A194,СВЦЭМ!$B$39:$B$782,W$191)+'СЕТ СН'!$F$15</f>
        <v>155.80393538000001</v>
      </c>
      <c r="X194" s="36">
        <f>SUMIFS(СВЦЭМ!$E$39:$E$782,СВЦЭМ!$A$39:$A$782,$A194,СВЦЭМ!$B$39:$B$782,X$191)+'СЕТ СН'!$F$15</f>
        <v>151.46543262</v>
      </c>
      <c r="Y194" s="36">
        <f>SUMIFS(СВЦЭМ!$E$39:$E$782,СВЦЭМ!$A$39:$A$782,$A194,СВЦЭМ!$B$39:$B$782,Y$191)+'СЕТ СН'!$F$15</f>
        <v>138.96433413</v>
      </c>
    </row>
    <row r="195" spans="1:25" ht="15.75" x14ac:dyDescent="0.2">
      <c r="A195" s="35">
        <f t="shared" si="5"/>
        <v>44351</v>
      </c>
      <c r="B195" s="36">
        <f>SUMIFS(СВЦЭМ!$E$39:$E$782,СВЦЭМ!$A$39:$A$782,$A195,СВЦЭМ!$B$39:$B$782,B$191)+'СЕТ СН'!$F$15</f>
        <v>133.51113548000001</v>
      </c>
      <c r="C195" s="36">
        <f>SUMIFS(СВЦЭМ!$E$39:$E$782,СВЦЭМ!$A$39:$A$782,$A195,СВЦЭМ!$B$39:$B$782,C$191)+'СЕТ СН'!$F$15</f>
        <v>150.22874873000001</v>
      </c>
      <c r="D195" s="36">
        <f>SUMIFS(СВЦЭМ!$E$39:$E$782,СВЦЭМ!$A$39:$A$782,$A195,СВЦЭМ!$B$39:$B$782,D$191)+'СЕТ СН'!$F$15</f>
        <v>166.29591518000001</v>
      </c>
      <c r="E195" s="36">
        <f>SUMIFS(СВЦЭМ!$E$39:$E$782,СВЦЭМ!$A$39:$A$782,$A195,СВЦЭМ!$B$39:$B$782,E$191)+'СЕТ СН'!$F$15</f>
        <v>168.54416171</v>
      </c>
      <c r="F195" s="36">
        <f>SUMIFS(СВЦЭМ!$E$39:$E$782,СВЦЭМ!$A$39:$A$782,$A195,СВЦЭМ!$B$39:$B$782,F$191)+'СЕТ СН'!$F$15</f>
        <v>168.04522875000001</v>
      </c>
      <c r="G195" s="36">
        <f>SUMIFS(СВЦЭМ!$E$39:$E$782,СВЦЭМ!$A$39:$A$782,$A195,СВЦЭМ!$B$39:$B$782,G$191)+'СЕТ СН'!$F$15</f>
        <v>165.98109984999999</v>
      </c>
      <c r="H195" s="36">
        <f>SUMIFS(СВЦЭМ!$E$39:$E$782,СВЦЭМ!$A$39:$A$782,$A195,СВЦЭМ!$B$39:$B$782,H$191)+'СЕТ СН'!$F$15</f>
        <v>156.79530065</v>
      </c>
      <c r="I195" s="36">
        <f>SUMIFS(СВЦЭМ!$E$39:$E$782,СВЦЭМ!$A$39:$A$782,$A195,СВЦЭМ!$B$39:$B$782,I$191)+'СЕТ СН'!$F$15</f>
        <v>149.12666161999999</v>
      </c>
      <c r="J195" s="36">
        <f>SUMIFS(СВЦЭМ!$E$39:$E$782,СВЦЭМ!$A$39:$A$782,$A195,СВЦЭМ!$B$39:$B$782,J$191)+'СЕТ СН'!$F$15</f>
        <v>161.39729394</v>
      </c>
      <c r="K195" s="36">
        <f>SUMIFS(СВЦЭМ!$E$39:$E$782,СВЦЭМ!$A$39:$A$782,$A195,СВЦЭМ!$B$39:$B$782,K$191)+'СЕТ СН'!$F$15</f>
        <v>165.55418874</v>
      </c>
      <c r="L195" s="36">
        <f>SUMIFS(СВЦЭМ!$E$39:$E$782,СВЦЭМ!$A$39:$A$782,$A195,СВЦЭМ!$B$39:$B$782,L$191)+'СЕТ СН'!$F$15</f>
        <v>165.24793854999999</v>
      </c>
      <c r="M195" s="36">
        <f>SUMIFS(СВЦЭМ!$E$39:$E$782,СВЦЭМ!$A$39:$A$782,$A195,СВЦЭМ!$B$39:$B$782,M$191)+'СЕТ СН'!$F$15</f>
        <v>165.04554005</v>
      </c>
      <c r="N195" s="36">
        <f>SUMIFS(СВЦЭМ!$E$39:$E$782,СВЦЭМ!$A$39:$A$782,$A195,СВЦЭМ!$B$39:$B$782,N$191)+'СЕТ СН'!$F$15</f>
        <v>162.70772812000001</v>
      </c>
      <c r="O195" s="36">
        <f>SUMIFS(СВЦЭМ!$E$39:$E$782,СВЦЭМ!$A$39:$A$782,$A195,СВЦЭМ!$B$39:$B$782,O$191)+'СЕТ СН'!$F$15</f>
        <v>174.27084829</v>
      </c>
      <c r="P195" s="36">
        <f>SUMIFS(СВЦЭМ!$E$39:$E$782,СВЦЭМ!$A$39:$A$782,$A195,СВЦЭМ!$B$39:$B$782,P$191)+'СЕТ СН'!$F$15</f>
        <v>175.09284183</v>
      </c>
      <c r="Q195" s="36">
        <f>SUMIFS(СВЦЭМ!$E$39:$E$782,СВЦЭМ!$A$39:$A$782,$A195,СВЦЭМ!$B$39:$B$782,Q$191)+'СЕТ СН'!$F$15</f>
        <v>174.02492717999999</v>
      </c>
      <c r="R195" s="36">
        <f>SUMIFS(СВЦЭМ!$E$39:$E$782,СВЦЭМ!$A$39:$A$782,$A195,СВЦЭМ!$B$39:$B$782,R$191)+'СЕТ СН'!$F$15</f>
        <v>160.77636633</v>
      </c>
      <c r="S195" s="36">
        <f>SUMIFS(СВЦЭМ!$E$39:$E$782,СВЦЭМ!$A$39:$A$782,$A195,СВЦЭМ!$B$39:$B$782,S$191)+'СЕТ СН'!$F$15</f>
        <v>162.20765954000001</v>
      </c>
      <c r="T195" s="36">
        <f>SUMIFS(СВЦЭМ!$E$39:$E$782,СВЦЭМ!$A$39:$A$782,$A195,СВЦЭМ!$B$39:$B$782,T$191)+'СЕТ СН'!$F$15</f>
        <v>155.38523000000001</v>
      </c>
      <c r="U195" s="36">
        <f>SUMIFS(СВЦЭМ!$E$39:$E$782,СВЦЭМ!$A$39:$A$782,$A195,СВЦЭМ!$B$39:$B$782,U$191)+'СЕТ СН'!$F$15</f>
        <v>147.91305722000001</v>
      </c>
      <c r="V195" s="36">
        <f>SUMIFS(СВЦЭМ!$E$39:$E$782,СВЦЭМ!$A$39:$A$782,$A195,СВЦЭМ!$B$39:$B$782,V$191)+'СЕТ СН'!$F$15</f>
        <v>149.30212381000001</v>
      </c>
      <c r="W195" s="36">
        <f>SUMIFS(СВЦЭМ!$E$39:$E$782,СВЦЭМ!$A$39:$A$782,$A195,СВЦЭМ!$B$39:$B$782,W$191)+'СЕТ СН'!$F$15</f>
        <v>150.22381037</v>
      </c>
      <c r="X195" s="36">
        <f>SUMIFS(СВЦЭМ!$E$39:$E$782,СВЦЭМ!$A$39:$A$782,$A195,СВЦЭМ!$B$39:$B$782,X$191)+'СЕТ СН'!$F$15</f>
        <v>144.22865089999999</v>
      </c>
      <c r="Y195" s="36">
        <f>SUMIFS(СВЦЭМ!$E$39:$E$782,СВЦЭМ!$A$39:$A$782,$A195,СВЦЭМ!$B$39:$B$782,Y$191)+'СЕТ СН'!$F$15</f>
        <v>136.32234048000001</v>
      </c>
    </row>
    <row r="196" spans="1:25" ht="15.75" x14ac:dyDescent="0.2">
      <c r="A196" s="35">
        <f t="shared" si="5"/>
        <v>44352</v>
      </c>
      <c r="B196" s="36">
        <f>SUMIFS(СВЦЭМ!$E$39:$E$782,СВЦЭМ!$A$39:$A$782,$A196,СВЦЭМ!$B$39:$B$782,B$191)+'СЕТ СН'!$F$15</f>
        <v>132.43419462</v>
      </c>
      <c r="C196" s="36">
        <f>SUMIFS(СВЦЭМ!$E$39:$E$782,СВЦЭМ!$A$39:$A$782,$A196,СВЦЭМ!$B$39:$B$782,C$191)+'СЕТ СН'!$F$15</f>
        <v>143.45145209</v>
      </c>
      <c r="D196" s="36">
        <f>SUMIFS(СВЦЭМ!$E$39:$E$782,СВЦЭМ!$A$39:$A$782,$A196,СВЦЭМ!$B$39:$B$782,D$191)+'СЕТ СН'!$F$15</f>
        <v>160.10320623999999</v>
      </c>
      <c r="E196" s="36">
        <f>SUMIFS(СВЦЭМ!$E$39:$E$782,СВЦЭМ!$A$39:$A$782,$A196,СВЦЭМ!$B$39:$B$782,E$191)+'СЕТ СН'!$F$15</f>
        <v>163.19618414000001</v>
      </c>
      <c r="F196" s="36">
        <f>SUMIFS(СВЦЭМ!$E$39:$E$782,СВЦЭМ!$A$39:$A$782,$A196,СВЦЭМ!$B$39:$B$782,F$191)+'СЕТ СН'!$F$15</f>
        <v>163.92147435000001</v>
      </c>
      <c r="G196" s="36">
        <f>SUMIFS(СВЦЭМ!$E$39:$E$782,СВЦЭМ!$A$39:$A$782,$A196,СВЦЭМ!$B$39:$B$782,G$191)+'СЕТ СН'!$F$15</f>
        <v>161.83614417000001</v>
      </c>
      <c r="H196" s="36">
        <f>SUMIFS(СВЦЭМ!$E$39:$E$782,СВЦЭМ!$A$39:$A$782,$A196,СВЦЭМ!$B$39:$B$782,H$191)+'СЕТ СН'!$F$15</f>
        <v>156.02127598999999</v>
      </c>
      <c r="I196" s="36">
        <f>SUMIFS(СВЦЭМ!$E$39:$E$782,СВЦЭМ!$A$39:$A$782,$A196,СВЦЭМ!$B$39:$B$782,I$191)+'СЕТ СН'!$F$15</f>
        <v>137.94853793999999</v>
      </c>
      <c r="J196" s="36">
        <f>SUMIFS(СВЦЭМ!$E$39:$E$782,СВЦЭМ!$A$39:$A$782,$A196,СВЦЭМ!$B$39:$B$782,J$191)+'СЕТ СН'!$F$15</f>
        <v>139.33448157999999</v>
      </c>
      <c r="K196" s="36">
        <f>SUMIFS(СВЦЭМ!$E$39:$E$782,СВЦЭМ!$A$39:$A$782,$A196,СВЦЭМ!$B$39:$B$782,K$191)+'СЕТ СН'!$F$15</f>
        <v>157.78689086</v>
      </c>
      <c r="L196" s="36">
        <f>SUMIFS(СВЦЭМ!$E$39:$E$782,СВЦЭМ!$A$39:$A$782,$A196,СВЦЭМ!$B$39:$B$782,L$191)+'СЕТ СН'!$F$15</f>
        <v>159.01973774000001</v>
      </c>
      <c r="M196" s="36">
        <f>SUMIFS(СВЦЭМ!$E$39:$E$782,СВЦЭМ!$A$39:$A$782,$A196,СВЦЭМ!$B$39:$B$782,M$191)+'СЕТ СН'!$F$15</f>
        <v>158.89304315999999</v>
      </c>
      <c r="N196" s="36">
        <f>SUMIFS(СВЦЭМ!$E$39:$E$782,СВЦЭМ!$A$39:$A$782,$A196,СВЦЭМ!$B$39:$B$782,N$191)+'СЕТ СН'!$F$15</f>
        <v>157.77265097</v>
      </c>
      <c r="O196" s="36">
        <f>SUMIFS(СВЦЭМ!$E$39:$E$782,СВЦЭМ!$A$39:$A$782,$A196,СВЦЭМ!$B$39:$B$782,O$191)+'СЕТ СН'!$F$15</f>
        <v>165.39142901</v>
      </c>
      <c r="P196" s="36">
        <f>SUMIFS(СВЦЭМ!$E$39:$E$782,СВЦЭМ!$A$39:$A$782,$A196,СВЦЭМ!$B$39:$B$782,P$191)+'СЕТ СН'!$F$15</f>
        <v>165.80496009000001</v>
      </c>
      <c r="Q196" s="36">
        <f>SUMIFS(СВЦЭМ!$E$39:$E$782,СВЦЭМ!$A$39:$A$782,$A196,СВЦЭМ!$B$39:$B$782,Q$191)+'СЕТ СН'!$F$15</f>
        <v>164.05692476999999</v>
      </c>
      <c r="R196" s="36">
        <f>SUMIFS(СВЦЭМ!$E$39:$E$782,СВЦЭМ!$A$39:$A$782,$A196,СВЦЭМ!$B$39:$B$782,R$191)+'СЕТ СН'!$F$15</f>
        <v>150.53407129999999</v>
      </c>
      <c r="S196" s="36">
        <f>SUMIFS(СВЦЭМ!$E$39:$E$782,СВЦЭМ!$A$39:$A$782,$A196,СВЦЭМ!$B$39:$B$782,S$191)+'СЕТ СН'!$F$15</f>
        <v>149.99109738000001</v>
      </c>
      <c r="T196" s="36">
        <f>SUMIFS(СВЦЭМ!$E$39:$E$782,СВЦЭМ!$A$39:$A$782,$A196,СВЦЭМ!$B$39:$B$782,T$191)+'СЕТ СН'!$F$15</f>
        <v>147.02060693000001</v>
      </c>
      <c r="U196" s="36">
        <f>SUMIFS(СВЦЭМ!$E$39:$E$782,СВЦЭМ!$A$39:$A$782,$A196,СВЦЭМ!$B$39:$B$782,U$191)+'СЕТ СН'!$F$15</f>
        <v>139.83335502</v>
      </c>
      <c r="V196" s="36">
        <f>SUMIFS(СВЦЭМ!$E$39:$E$782,СВЦЭМ!$A$39:$A$782,$A196,СВЦЭМ!$B$39:$B$782,V$191)+'СЕТ СН'!$F$15</f>
        <v>134.57117029</v>
      </c>
      <c r="W196" s="36">
        <f>SUMIFS(СВЦЭМ!$E$39:$E$782,СВЦЭМ!$A$39:$A$782,$A196,СВЦЭМ!$B$39:$B$782,W$191)+'СЕТ СН'!$F$15</f>
        <v>135.55792905000001</v>
      </c>
      <c r="X196" s="36">
        <f>SUMIFS(СВЦЭМ!$E$39:$E$782,СВЦЭМ!$A$39:$A$782,$A196,СВЦЭМ!$B$39:$B$782,X$191)+'СЕТ СН'!$F$15</f>
        <v>135.23447739</v>
      </c>
      <c r="Y196" s="36">
        <f>SUMIFS(СВЦЭМ!$E$39:$E$782,СВЦЭМ!$A$39:$A$782,$A196,СВЦЭМ!$B$39:$B$782,Y$191)+'СЕТ СН'!$F$15</f>
        <v>132.12442082000001</v>
      </c>
    </row>
    <row r="197" spans="1:25" ht="15.75" x14ac:dyDescent="0.2">
      <c r="A197" s="35">
        <f t="shared" si="5"/>
        <v>44353</v>
      </c>
      <c r="B197" s="36">
        <f>SUMIFS(СВЦЭМ!$E$39:$E$782,СВЦЭМ!$A$39:$A$782,$A197,СВЦЭМ!$B$39:$B$782,B$191)+'СЕТ СН'!$F$15</f>
        <v>139.28439764000001</v>
      </c>
      <c r="C197" s="36">
        <f>SUMIFS(СВЦЭМ!$E$39:$E$782,СВЦЭМ!$A$39:$A$782,$A197,СВЦЭМ!$B$39:$B$782,C$191)+'СЕТ СН'!$F$15</f>
        <v>145.02751499999999</v>
      </c>
      <c r="D197" s="36">
        <f>SUMIFS(СВЦЭМ!$E$39:$E$782,СВЦЭМ!$A$39:$A$782,$A197,СВЦЭМ!$B$39:$B$782,D$191)+'СЕТ СН'!$F$15</f>
        <v>162.03688102000001</v>
      </c>
      <c r="E197" s="36">
        <f>SUMIFS(СВЦЭМ!$E$39:$E$782,СВЦЭМ!$A$39:$A$782,$A197,СВЦЭМ!$B$39:$B$782,E$191)+'СЕТ СН'!$F$15</f>
        <v>165.35264193</v>
      </c>
      <c r="F197" s="36">
        <f>SUMIFS(СВЦЭМ!$E$39:$E$782,СВЦЭМ!$A$39:$A$782,$A197,СВЦЭМ!$B$39:$B$782,F$191)+'СЕТ СН'!$F$15</f>
        <v>165.66730545999999</v>
      </c>
      <c r="G197" s="36">
        <f>SUMIFS(СВЦЭМ!$E$39:$E$782,СВЦЭМ!$A$39:$A$782,$A197,СВЦЭМ!$B$39:$B$782,G$191)+'СЕТ СН'!$F$15</f>
        <v>165.49503920000001</v>
      </c>
      <c r="H197" s="36">
        <f>SUMIFS(СВЦЭМ!$E$39:$E$782,СВЦЭМ!$A$39:$A$782,$A197,СВЦЭМ!$B$39:$B$782,H$191)+'СЕТ СН'!$F$15</f>
        <v>163.16749619999999</v>
      </c>
      <c r="I197" s="36">
        <f>SUMIFS(СВЦЭМ!$E$39:$E$782,СВЦЭМ!$A$39:$A$782,$A197,СВЦЭМ!$B$39:$B$782,I$191)+'СЕТ СН'!$F$15</f>
        <v>141.58051218</v>
      </c>
      <c r="J197" s="36">
        <f>SUMIFS(СВЦЭМ!$E$39:$E$782,СВЦЭМ!$A$39:$A$782,$A197,СВЦЭМ!$B$39:$B$782,J$191)+'СЕТ СН'!$F$15</f>
        <v>134.06398648999999</v>
      </c>
      <c r="K197" s="36">
        <f>SUMIFS(СВЦЭМ!$E$39:$E$782,СВЦЭМ!$A$39:$A$782,$A197,СВЦЭМ!$B$39:$B$782,K$191)+'СЕТ СН'!$F$15</f>
        <v>139.34347119</v>
      </c>
      <c r="L197" s="36">
        <f>SUMIFS(СВЦЭМ!$E$39:$E$782,СВЦЭМ!$A$39:$A$782,$A197,СВЦЭМ!$B$39:$B$782,L$191)+'СЕТ СН'!$F$15</f>
        <v>142.47695277</v>
      </c>
      <c r="M197" s="36">
        <f>SUMIFS(СВЦЭМ!$E$39:$E$782,СВЦЭМ!$A$39:$A$782,$A197,СВЦЭМ!$B$39:$B$782,M$191)+'СЕТ СН'!$F$15</f>
        <v>146.31694271999999</v>
      </c>
      <c r="N197" s="36">
        <f>SUMIFS(СВЦЭМ!$E$39:$E$782,СВЦЭМ!$A$39:$A$782,$A197,СВЦЭМ!$B$39:$B$782,N$191)+'СЕТ СН'!$F$15</f>
        <v>154.22984245000001</v>
      </c>
      <c r="O197" s="36">
        <f>SUMIFS(СВЦЭМ!$E$39:$E$782,СВЦЭМ!$A$39:$A$782,$A197,СВЦЭМ!$B$39:$B$782,O$191)+'СЕТ СН'!$F$15</f>
        <v>160.32143589</v>
      </c>
      <c r="P197" s="36">
        <f>SUMIFS(СВЦЭМ!$E$39:$E$782,СВЦЭМ!$A$39:$A$782,$A197,СВЦЭМ!$B$39:$B$782,P$191)+'СЕТ СН'!$F$15</f>
        <v>160.75826678999999</v>
      </c>
      <c r="Q197" s="36">
        <f>SUMIFS(СВЦЭМ!$E$39:$E$782,СВЦЭМ!$A$39:$A$782,$A197,СВЦЭМ!$B$39:$B$782,Q$191)+'СЕТ СН'!$F$15</f>
        <v>160.90296832000001</v>
      </c>
      <c r="R197" s="36">
        <f>SUMIFS(СВЦЭМ!$E$39:$E$782,СВЦЭМ!$A$39:$A$782,$A197,СВЦЭМ!$B$39:$B$782,R$191)+'СЕТ СН'!$F$15</f>
        <v>149.94180692</v>
      </c>
      <c r="S197" s="36">
        <f>SUMIFS(СВЦЭМ!$E$39:$E$782,СВЦЭМ!$A$39:$A$782,$A197,СВЦЭМ!$B$39:$B$782,S$191)+'СЕТ СН'!$F$15</f>
        <v>142.92551387</v>
      </c>
      <c r="T197" s="36">
        <f>SUMIFS(СВЦЭМ!$E$39:$E$782,СВЦЭМ!$A$39:$A$782,$A197,СВЦЭМ!$B$39:$B$782,T$191)+'СЕТ СН'!$F$15</f>
        <v>138.72663012000001</v>
      </c>
      <c r="U197" s="36">
        <f>SUMIFS(СВЦЭМ!$E$39:$E$782,СВЦЭМ!$A$39:$A$782,$A197,СВЦЭМ!$B$39:$B$782,U$191)+'СЕТ СН'!$F$15</f>
        <v>138.30037150999999</v>
      </c>
      <c r="V197" s="36">
        <f>SUMIFS(СВЦЭМ!$E$39:$E$782,СВЦЭМ!$A$39:$A$782,$A197,СВЦЭМ!$B$39:$B$782,V$191)+'СЕТ СН'!$F$15</f>
        <v>138.78997163</v>
      </c>
      <c r="W197" s="36">
        <f>SUMIFS(СВЦЭМ!$E$39:$E$782,СВЦЭМ!$A$39:$A$782,$A197,СВЦЭМ!$B$39:$B$782,W$191)+'СЕТ СН'!$F$15</f>
        <v>143.63140608</v>
      </c>
      <c r="X197" s="36">
        <f>SUMIFS(СВЦЭМ!$E$39:$E$782,СВЦЭМ!$A$39:$A$782,$A197,СВЦЭМ!$B$39:$B$782,X$191)+'СЕТ СН'!$F$15</f>
        <v>142.11777054999999</v>
      </c>
      <c r="Y197" s="36">
        <f>SUMIFS(СВЦЭМ!$E$39:$E$782,СВЦЭМ!$A$39:$A$782,$A197,СВЦЭМ!$B$39:$B$782,Y$191)+'СЕТ СН'!$F$15</f>
        <v>135.21195356999999</v>
      </c>
    </row>
    <row r="198" spans="1:25" ht="15.75" x14ac:dyDescent="0.2">
      <c r="A198" s="35">
        <f t="shared" si="5"/>
        <v>44354</v>
      </c>
      <c r="B198" s="36">
        <f>SUMIFS(СВЦЭМ!$E$39:$E$782,СВЦЭМ!$A$39:$A$782,$A198,СВЦЭМ!$B$39:$B$782,B$191)+'СЕТ СН'!$F$15</f>
        <v>130.81963888999999</v>
      </c>
      <c r="C198" s="36">
        <f>SUMIFS(СВЦЭМ!$E$39:$E$782,СВЦЭМ!$A$39:$A$782,$A198,СВЦЭМ!$B$39:$B$782,C$191)+'СЕТ СН'!$F$15</f>
        <v>146.29304621</v>
      </c>
      <c r="D198" s="36">
        <f>SUMIFS(СВЦЭМ!$E$39:$E$782,СВЦЭМ!$A$39:$A$782,$A198,СВЦЭМ!$B$39:$B$782,D$191)+'СЕТ СН'!$F$15</f>
        <v>163.50670441</v>
      </c>
      <c r="E198" s="36">
        <f>SUMIFS(СВЦЭМ!$E$39:$E$782,СВЦЭМ!$A$39:$A$782,$A198,СВЦЭМ!$B$39:$B$782,E$191)+'СЕТ СН'!$F$15</f>
        <v>168.08610791999999</v>
      </c>
      <c r="F198" s="36">
        <f>SUMIFS(СВЦЭМ!$E$39:$E$782,СВЦЭМ!$A$39:$A$782,$A198,СВЦЭМ!$B$39:$B$782,F$191)+'СЕТ СН'!$F$15</f>
        <v>167.96032557999999</v>
      </c>
      <c r="G198" s="36">
        <f>SUMIFS(СВЦЭМ!$E$39:$E$782,СВЦЭМ!$A$39:$A$782,$A198,СВЦЭМ!$B$39:$B$782,G$191)+'СЕТ СН'!$F$15</f>
        <v>165.07513732000001</v>
      </c>
      <c r="H198" s="36">
        <f>SUMIFS(СВЦЭМ!$E$39:$E$782,СВЦЭМ!$A$39:$A$782,$A198,СВЦЭМ!$B$39:$B$782,H$191)+'СЕТ СН'!$F$15</f>
        <v>158.59340159000001</v>
      </c>
      <c r="I198" s="36">
        <f>SUMIFS(СВЦЭМ!$E$39:$E$782,СВЦЭМ!$A$39:$A$782,$A198,СВЦЭМ!$B$39:$B$782,I$191)+'СЕТ СН'!$F$15</f>
        <v>139.31866991999999</v>
      </c>
      <c r="J198" s="36">
        <f>SUMIFS(СВЦЭМ!$E$39:$E$782,СВЦЭМ!$A$39:$A$782,$A198,СВЦЭМ!$B$39:$B$782,J$191)+'СЕТ СН'!$F$15</f>
        <v>139.27556025000001</v>
      </c>
      <c r="K198" s="36">
        <f>SUMIFS(СВЦЭМ!$E$39:$E$782,СВЦЭМ!$A$39:$A$782,$A198,СВЦЭМ!$B$39:$B$782,K$191)+'СЕТ СН'!$F$15</f>
        <v>145.40867316999999</v>
      </c>
      <c r="L198" s="36">
        <f>SUMIFS(СВЦЭМ!$E$39:$E$782,СВЦЭМ!$A$39:$A$782,$A198,СВЦЭМ!$B$39:$B$782,L$191)+'СЕТ СН'!$F$15</f>
        <v>148.29010102999999</v>
      </c>
      <c r="M198" s="36">
        <f>SUMIFS(СВЦЭМ!$E$39:$E$782,СВЦЭМ!$A$39:$A$782,$A198,СВЦЭМ!$B$39:$B$782,M$191)+'СЕТ СН'!$F$15</f>
        <v>145.16288574000001</v>
      </c>
      <c r="N198" s="36">
        <f>SUMIFS(СВЦЭМ!$E$39:$E$782,СВЦЭМ!$A$39:$A$782,$A198,СВЦЭМ!$B$39:$B$782,N$191)+'СЕТ СН'!$F$15</f>
        <v>151.03338513</v>
      </c>
      <c r="O198" s="36">
        <f>SUMIFS(СВЦЭМ!$E$39:$E$782,СВЦЭМ!$A$39:$A$782,$A198,СВЦЭМ!$B$39:$B$782,O$191)+'СЕТ СН'!$F$15</f>
        <v>160.12572961000001</v>
      </c>
      <c r="P198" s="36">
        <f>SUMIFS(СВЦЭМ!$E$39:$E$782,СВЦЭМ!$A$39:$A$782,$A198,СВЦЭМ!$B$39:$B$782,P$191)+'СЕТ СН'!$F$15</f>
        <v>162.47786368000001</v>
      </c>
      <c r="Q198" s="36">
        <f>SUMIFS(СВЦЭМ!$E$39:$E$782,СВЦЭМ!$A$39:$A$782,$A198,СВЦЭМ!$B$39:$B$782,Q$191)+'СЕТ СН'!$F$15</f>
        <v>163.56905709</v>
      </c>
      <c r="R198" s="36">
        <f>SUMIFS(СВЦЭМ!$E$39:$E$782,СВЦЭМ!$A$39:$A$782,$A198,СВЦЭМ!$B$39:$B$782,R$191)+'СЕТ СН'!$F$15</f>
        <v>150.10524860999999</v>
      </c>
      <c r="S198" s="36">
        <f>SUMIFS(СВЦЭМ!$E$39:$E$782,СВЦЭМ!$A$39:$A$782,$A198,СВЦЭМ!$B$39:$B$782,S$191)+'СЕТ СН'!$F$15</f>
        <v>139.49443406</v>
      </c>
      <c r="T198" s="36">
        <f>SUMIFS(СВЦЭМ!$E$39:$E$782,СВЦЭМ!$A$39:$A$782,$A198,СВЦЭМ!$B$39:$B$782,T$191)+'СЕТ СН'!$F$15</f>
        <v>140.98935079</v>
      </c>
      <c r="U198" s="36">
        <f>SUMIFS(СВЦЭМ!$E$39:$E$782,СВЦЭМ!$A$39:$A$782,$A198,СВЦЭМ!$B$39:$B$782,U$191)+'СЕТ СН'!$F$15</f>
        <v>143.85739763000001</v>
      </c>
      <c r="V198" s="36">
        <f>SUMIFS(СВЦЭМ!$E$39:$E$782,СВЦЭМ!$A$39:$A$782,$A198,СВЦЭМ!$B$39:$B$782,V$191)+'СЕТ СН'!$F$15</f>
        <v>148.16825614000001</v>
      </c>
      <c r="W198" s="36">
        <f>SUMIFS(СВЦЭМ!$E$39:$E$782,СВЦЭМ!$A$39:$A$782,$A198,СВЦЭМ!$B$39:$B$782,W$191)+'СЕТ СН'!$F$15</f>
        <v>152.26145102999999</v>
      </c>
      <c r="X198" s="36">
        <f>SUMIFS(СВЦЭМ!$E$39:$E$782,СВЦЭМ!$A$39:$A$782,$A198,СВЦЭМ!$B$39:$B$782,X$191)+'СЕТ СН'!$F$15</f>
        <v>149.02566023</v>
      </c>
      <c r="Y198" s="36">
        <f>SUMIFS(СВЦЭМ!$E$39:$E$782,СВЦЭМ!$A$39:$A$782,$A198,СВЦЭМ!$B$39:$B$782,Y$191)+'СЕТ СН'!$F$15</f>
        <v>130.93325017999999</v>
      </c>
    </row>
    <row r="199" spans="1:25" ht="15.75" x14ac:dyDescent="0.2">
      <c r="A199" s="35">
        <f t="shared" si="5"/>
        <v>44355</v>
      </c>
      <c r="B199" s="36">
        <f>SUMIFS(СВЦЭМ!$E$39:$E$782,СВЦЭМ!$A$39:$A$782,$A199,СВЦЭМ!$B$39:$B$782,B$191)+'СЕТ СН'!$F$15</f>
        <v>127.01405687</v>
      </c>
      <c r="C199" s="36">
        <f>SUMIFS(СВЦЭМ!$E$39:$E$782,СВЦЭМ!$A$39:$A$782,$A199,СВЦЭМ!$B$39:$B$782,C$191)+'СЕТ СН'!$F$15</f>
        <v>144.77362298</v>
      </c>
      <c r="D199" s="36">
        <f>SUMIFS(СВЦЭМ!$E$39:$E$782,СВЦЭМ!$A$39:$A$782,$A199,СВЦЭМ!$B$39:$B$782,D$191)+'СЕТ СН'!$F$15</f>
        <v>163.71550255</v>
      </c>
      <c r="E199" s="36">
        <f>SUMIFS(СВЦЭМ!$E$39:$E$782,СВЦЭМ!$A$39:$A$782,$A199,СВЦЭМ!$B$39:$B$782,E$191)+'СЕТ СН'!$F$15</f>
        <v>167.44219848</v>
      </c>
      <c r="F199" s="36">
        <f>SUMIFS(СВЦЭМ!$E$39:$E$782,СВЦЭМ!$A$39:$A$782,$A199,СВЦЭМ!$B$39:$B$782,F$191)+'СЕТ СН'!$F$15</f>
        <v>166.732201</v>
      </c>
      <c r="G199" s="36">
        <f>SUMIFS(СВЦЭМ!$E$39:$E$782,СВЦЭМ!$A$39:$A$782,$A199,СВЦЭМ!$B$39:$B$782,G$191)+'СЕТ СН'!$F$15</f>
        <v>164.41150933</v>
      </c>
      <c r="H199" s="36">
        <f>SUMIFS(СВЦЭМ!$E$39:$E$782,СВЦЭМ!$A$39:$A$782,$A199,СВЦЭМ!$B$39:$B$782,H$191)+'СЕТ СН'!$F$15</f>
        <v>153.47533411000001</v>
      </c>
      <c r="I199" s="36">
        <f>SUMIFS(СВЦЭМ!$E$39:$E$782,СВЦЭМ!$A$39:$A$782,$A199,СВЦЭМ!$B$39:$B$782,I$191)+'СЕТ СН'!$F$15</f>
        <v>134.30394955</v>
      </c>
      <c r="J199" s="36">
        <f>SUMIFS(СВЦЭМ!$E$39:$E$782,СВЦЭМ!$A$39:$A$782,$A199,СВЦЭМ!$B$39:$B$782,J$191)+'СЕТ СН'!$F$15</f>
        <v>129.42430064000001</v>
      </c>
      <c r="K199" s="36">
        <f>SUMIFS(СВЦЭМ!$E$39:$E$782,СВЦЭМ!$A$39:$A$782,$A199,СВЦЭМ!$B$39:$B$782,K$191)+'СЕТ СН'!$F$15</f>
        <v>129.94709094000001</v>
      </c>
      <c r="L199" s="36">
        <f>SUMIFS(СВЦЭМ!$E$39:$E$782,СВЦЭМ!$A$39:$A$782,$A199,СВЦЭМ!$B$39:$B$782,L$191)+'СЕТ СН'!$F$15</f>
        <v>129.88582051</v>
      </c>
      <c r="M199" s="36">
        <f>SUMIFS(СВЦЭМ!$E$39:$E$782,СВЦЭМ!$A$39:$A$782,$A199,СВЦЭМ!$B$39:$B$782,M$191)+'СЕТ СН'!$F$15</f>
        <v>132.33407216000001</v>
      </c>
      <c r="N199" s="36">
        <f>SUMIFS(СВЦЭМ!$E$39:$E$782,СВЦЭМ!$A$39:$A$782,$A199,СВЦЭМ!$B$39:$B$782,N$191)+'СЕТ СН'!$F$15</f>
        <v>142.79599784000001</v>
      </c>
      <c r="O199" s="36">
        <f>SUMIFS(СВЦЭМ!$E$39:$E$782,СВЦЭМ!$A$39:$A$782,$A199,СВЦЭМ!$B$39:$B$782,O$191)+'СЕТ СН'!$F$15</f>
        <v>153.53999451999999</v>
      </c>
      <c r="P199" s="36">
        <f>SUMIFS(СВЦЭМ!$E$39:$E$782,СВЦЭМ!$A$39:$A$782,$A199,СВЦЭМ!$B$39:$B$782,P$191)+'СЕТ СН'!$F$15</f>
        <v>154.67360429999999</v>
      </c>
      <c r="Q199" s="36">
        <f>SUMIFS(СВЦЭМ!$E$39:$E$782,СВЦЭМ!$A$39:$A$782,$A199,СВЦЭМ!$B$39:$B$782,Q$191)+'СЕТ СН'!$F$15</f>
        <v>155.00405710999999</v>
      </c>
      <c r="R199" s="36">
        <f>SUMIFS(СВЦЭМ!$E$39:$E$782,СВЦЭМ!$A$39:$A$782,$A199,СВЦЭМ!$B$39:$B$782,R$191)+'СЕТ СН'!$F$15</f>
        <v>142.83968555999999</v>
      </c>
      <c r="S199" s="36">
        <f>SUMIFS(СВЦЭМ!$E$39:$E$782,СВЦЭМ!$A$39:$A$782,$A199,СВЦЭМ!$B$39:$B$782,S$191)+'СЕТ СН'!$F$15</f>
        <v>130.01147215</v>
      </c>
      <c r="T199" s="36">
        <f>SUMIFS(СВЦЭМ!$E$39:$E$782,СВЦЭМ!$A$39:$A$782,$A199,СВЦЭМ!$B$39:$B$782,T$191)+'СЕТ СН'!$F$15</f>
        <v>125.62262414999999</v>
      </c>
      <c r="U199" s="36">
        <f>SUMIFS(СВЦЭМ!$E$39:$E$782,СВЦЭМ!$A$39:$A$782,$A199,СВЦЭМ!$B$39:$B$782,U$191)+'СЕТ СН'!$F$15</f>
        <v>123.93712082</v>
      </c>
      <c r="V199" s="36">
        <f>SUMIFS(СВЦЭМ!$E$39:$E$782,СВЦЭМ!$A$39:$A$782,$A199,СВЦЭМ!$B$39:$B$782,V$191)+'СЕТ СН'!$F$15</f>
        <v>123.61519878999999</v>
      </c>
      <c r="W199" s="36">
        <f>SUMIFS(СВЦЭМ!$E$39:$E$782,СВЦЭМ!$A$39:$A$782,$A199,СВЦЭМ!$B$39:$B$782,W$191)+'СЕТ СН'!$F$15</f>
        <v>127.8140264</v>
      </c>
      <c r="X199" s="36">
        <f>SUMIFS(СВЦЭМ!$E$39:$E$782,СВЦЭМ!$A$39:$A$782,$A199,СВЦЭМ!$B$39:$B$782,X$191)+'СЕТ СН'!$F$15</f>
        <v>124.31367198</v>
      </c>
      <c r="Y199" s="36">
        <f>SUMIFS(СВЦЭМ!$E$39:$E$782,СВЦЭМ!$A$39:$A$782,$A199,СВЦЭМ!$B$39:$B$782,Y$191)+'СЕТ СН'!$F$15</f>
        <v>120.87504703</v>
      </c>
    </row>
    <row r="200" spans="1:25" ht="15.75" x14ac:dyDescent="0.2">
      <c r="A200" s="35">
        <f t="shared" si="5"/>
        <v>44356</v>
      </c>
      <c r="B200" s="36">
        <f>SUMIFS(СВЦЭМ!$E$39:$E$782,СВЦЭМ!$A$39:$A$782,$A200,СВЦЭМ!$B$39:$B$782,B$191)+'СЕТ СН'!$F$15</f>
        <v>130.53382522000001</v>
      </c>
      <c r="C200" s="36">
        <f>SUMIFS(СВЦЭМ!$E$39:$E$782,СВЦЭМ!$A$39:$A$782,$A200,СВЦЭМ!$B$39:$B$782,C$191)+'СЕТ СН'!$F$15</f>
        <v>146.93133227000001</v>
      </c>
      <c r="D200" s="36">
        <f>SUMIFS(СВЦЭМ!$E$39:$E$782,СВЦЭМ!$A$39:$A$782,$A200,СВЦЭМ!$B$39:$B$782,D$191)+'СЕТ СН'!$F$15</f>
        <v>162.9518205</v>
      </c>
      <c r="E200" s="36">
        <f>SUMIFS(СВЦЭМ!$E$39:$E$782,СВЦЭМ!$A$39:$A$782,$A200,СВЦЭМ!$B$39:$B$782,E$191)+'СЕТ СН'!$F$15</f>
        <v>165.25007586999999</v>
      </c>
      <c r="F200" s="36">
        <f>SUMIFS(СВЦЭМ!$E$39:$E$782,СВЦЭМ!$A$39:$A$782,$A200,СВЦЭМ!$B$39:$B$782,F$191)+'СЕТ СН'!$F$15</f>
        <v>165.26913402</v>
      </c>
      <c r="G200" s="36">
        <f>SUMIFS(СВЦЭМ!$E$39:$E$782,СВЦЭМ!$A$39:$A$782,$A200,СВЦЭМ!$B$39:$B$782,G$191)+'СЕТ СН'!$F$15</f>
        <v>161.82202176999999</v>
      </c>
      <c r="H200" s="36">
        <f>SUMIFS(СВЦЭМ!$E$39:$E$782,СВЦЭМ!$A$39:$A$782,$A200,СВЦЭМ!$B$39:$B$782,H$191)+'СЕТ СН'!$F$15</f>
        <v>152.91080743000001</v>
      </c>
      <c r="I200" s="36">
        <f>SUMIFS(СВЦЭМ!$E$39:$E$782,СВЦЭМ!$A$39:$A$782,$A200,СВЦЭМ!$B$39:$B$782,I$191)+'СЕТ СН'!$F$15</f>
        <v>134.29032796999999</v>
      </c>
      <c r="J200" s="36">
        <f>SUMIFS(СВЦЭМ!$E$39:$E$782,СВЦЭМ!$A$39:$A$782,$A200,СВЦЭМ!$B$39:$B$782,J$191)+'СЕТ СН'!$F$15</f>
        <v>130.53283139000001</v>
      </c>
      <c r="K200" s="36">
        <f>SUMIFS(СВЦЭМ!$E$39:$E$782,СВЦЭМ!$A$39:$A$782,$A200,СВЦЭМ!$B$39:$B$782,K$191)+'СЕТ СН'!$F$15</f>
        <v>132.20103025</v>
      </c>
      <c r="L200" s="36">
        <f>SUMIFS(СВЦЭМ!$E$39:$E$782,СВЦЭМ!$A$39:$A$782,$A200,СВЦЭМ!$B$39:$B$782,L$191)+'СЕТ СН'!$F$15</f>
        <v>133.3635803</v>
      </c>
      <c r="M200" s="36">
        <f>SUMIFS(СВЦЭМ!$E$39:$E$782,СВЦЭМ!$A$39:$A$782,$A200,СВЦЭМ!$B$39:$B$782,M$191)+'СЕТ СН'!$F$15</f>
        <v>135.71531001</v>
      </c>
      <c r="N200" s="36">
        <f>SUMIFS(СВЦЭМ!$E$39:$E$782,СВЦЭМ!$A$39:$A$782,$A200,СВЦЭМ!$B$39:$B$782,N$191)+'СЕТ СН'!$F$15</f>
        <v>145.40214391000001</v>
      </c>
      <c r="O200" s="36">
        <f>SUMIFS(СВЦЭМ!$E$39:$E$782,СВЦЭМ!$A$39:$A$782,$A200,СВЦЭМ!$B$39:$B$782,O$191)+'СЕТ СН'!$F$15</f>
        <v>158.71252634000001</v>
      </c>
      <c r="P200" s="36">
        <f>SUMIFS(СВЦЭМ!$E$39:$E$782,СВЦЭМ!$A$39:$A$782,$A200,СВЦЭМ!$B$39:$B$782,P$191)+'СЕТ СН'!$F$15</f>
        <v>158.38885311999999</v>
      </c>
      <c r="Q200" s="36">
        <f>SUMIFS(СВЦЭМ!$E$39:$E$782,СВЦЭМ!$A$39:$A$782,$A200,СВЦЭМ!$B$39:$B$782,Q$191)+'СЕТ СН'!$F$15</f>
        <v>156.47815835</v>
      </c>
      <c r="R200" s="36">
        <f>SUMIFS(СВЦЭМ!$E$39:$E$782,СВЦЭМ!$A$39:$A$782,$A200,СВЦЭМ!$B$39:$B$782,R$191)+'СЕТ СН'!$F$15</f>
        <v>143.72134779999999</v>
      </c>
      <c r="S200" s="36">
        <f>SUMIFS(СВЦЭМ!$E$39:$E$782,СВЦЭМ!$A$39:$A$782,$A200,СВЦЭМ!$B$39:$B$782,S$191)+'СЕТ СН'!$F$15</f>
        <v>130.03209287999999</v>
      </c>
      <c r="T200" s="36">
        <f>SUMIFS(СВЦЭМ!$E$39:$E$782,СВЦЭМ!$A$39:$A$782,$A200,СВЦЭМ!$B$39:$B$782,T$191)+'СЕТ СН'!$F$15</f>
        <v>125.75151074999999</v>
      </c>
      <c r="U200" s="36">
        <f>SUMIFS(СВЦЭМ!$E$39:$E$782,СВЦЭМ!$A$39:$A$782,$A200,СВЦЭМ!$B$39:$B$782,U$191)+'СЕТ СН'!$F$15</f>
        <v>121.90559824</v>
      </c>
      <c r="V200" s="36">
        <f>SUMIFS(СВЦЭМ!$E$39:$E$782,СВЦЭМ!$A$39:$A$782,$A200,СВЦЭМ!$B$39:$B$782,V$191)+'СЕТ СН'!$F$15</f>
        <v>122.82611417</v>
      </c>
      <c r="W200" s="36">
        <f>SUMIFS(СВЦЭМ!$E$39:$E$782,СВЦЭМ!$A$39:$A$782,$A200,СВЦЭМ!$B$39:$B$782,W$191)+'СЕТ СН'!$F$15</f>
        <v>126.38272716</v>
      </c>
      <c r="X200" s="36">
        <f>SUMIFS(СВЦЭМ!$E$39:$E$782,СВЦЭМ!$A$39:$A$782,$A200,СВЦЭМ!$B$39:$B$782,X$191)+'СЕТ СН'!$F$15</f>
        <v>124.34578381</v>
      </c>
      <c r="Y200" s="36">
        <f>SUMIFS(СВЦЭМ!$E$39:$E$782,СВЦЭМ!$A$39:$A$782,$A200,СВЦЭМ!$B$39:$B$782,Y$191)+'СЕТ СН'!$F$15</f>
        <v>119.12848404</v>
      </c>
    </row>
    <row r="201" spans="1:25" ht="15.75" x14ac:dyDescent="0.2">
      <c r="A201" s="35">
        <f t="shared" si="5"/>
        <v>44357</v>
      </c>
      <c r="B201" s="36">
        <f>SUMIFS(СВЦЭМ!$E$39:$E$782,СВЦЭМ!$A$39:$A$782,$A201,СВЦЭМ!$B$39:$B$782,B$191)+'СЕТ СН'!$F$15</f>
        <v>120.06148591</v>
      </c>
      <c r="C201" s="36">
        <f>SUMIFS(СВЦЭМ!$E$39:$E$782,СВЦЭМ!$A$39:$A$782,$A201,СВЦЭМ!$B$39:$B$782,C$191)+'СЕТ СН'!$F$15</f>
        <v>132.78618925000001</v>
      </c>
      <c r="D201" s="36">
        <f>SUMIFS(СВЦЭМ!$E$39:$E$782,СВЦЭМ!$A$39:$A$782,$A201,СВЦЭМ!$B$39:$B$782,D$191)+'СЕТ СН'!$F$15</f>
        <v>147.25217280999999</v>
      </c>
      <c r="E201" s="36">
        <f>SUMIFS(СВЦЭМ!$E$39:$E$782,СВЦЭМ!$A$39:$A$782,$A201,СВЦЭМ!$B$39:$B$782,E$191)+'СЕТ СН'!$F$15</f>
        <v>151.28768568999999</v>
      </c>
      <c r="F201" s="36">
        <f>SUMIFS(СВЦЭМ!$E$39:$E$782,СВЦЭМ!$A$39:$A$782,$A201,СВЦЭМ!$B$39:$B$782,F$191)+'СЕТ СН'!$F$15</f>
        <v>150.41049439</v>
      </c>
      <c r="G201" s="36">
        <f>SUMIFS(СВЦЭМ!$E$39:$E$782,СВЦЭМ!$A$39:$A$782,$A201,СВЦЭМ!$B$39:$B$782,G$191)+'СЕТ СН'!$F$15</f>
        <v>147.89337778999999</v>
      </c>
      <c r="H201" s="36">
        <f>SUMIFS(СВЦЭМ!$E$39:$E$782,СВЦЭМ!$A$39:$A$782,$A201,СВЦЭМ!$B$39:$B$782,H$191)+'СЕТ СН'!$F$15</f>
        <v>143.51901595000001</v>
      </c>
      <c r="I201" s="36">
        <f>SUMIFS(СВЦЭМ!$E$39:$E$782,СВЦЭМ!$A$39:$A$782,$A201,СВЦЭМ!$B$39:$B$782,I$191)+'СЕТ СН'!$F$15</f>
        <v>133.84318236999999</v>
      </c>
      <c r="J201" s="36">
        <f>SUMIFS(СВЦЭМ!$E$39:$E$782,СВЦЭМ!$A$39:$A$782,$A201,СВЦЭМ!$B$39:$B$782,J$191)+'СЕТ СН'!$F$15</f>
        <v>133.89072783</v>
      </c>
      <c r="K201" s="36">
        <f>SUMIFS(СВЦЭМ!$E$39:$E$782,СВЦЭМ!$A$39:$A$782,$A201,СВЦЭМ!$B$39:$B$782,K$191)+'СЕТ СН'!$F$15</f>
        <v>134.88569140999999</v>
      </c>
      <c r="L201" s="36">
        <f>SUMIFS(СВЦЭМ!$E$39:$E$782,СВЦЭМ!$A$39:$A$782,$A201,СВЦЭМ!$B$39:$B$782,L$191)+'СЕТ СН'!$F$15</f>
        <v>135.59614081000001</v>
      </c>
      <c r="M201" s="36">
        <f>SUMIFS(СВЦЭМ!$E$39:$E$782,СВЦЭМ!$A$39:$A$782,$A201,СВЦЭМ!$B$39:$B$782,M$191)+'СЕТ СН'!$F$15</f>
        <v>136.66015480999999</v>
      </c>
      <c r="N201" s="36">
        <f>SUMIFS(СВЦЭМ!$E$39:$E$782,СВЦЭМ!$A$39:$A$782,$A201,СВЦЭМ!$B$39:$B$782,N$191)+'СЕТ СН'!$F$15</f>
        <v>148.66306835</v>
      </c>
      <c r="O201" s="36">
        <f>SUMIFS(СВЦЭМ!$E$39:$E$782,СВЦЭМ!$A$39:$A$782,$A201,СВЦЭМ!$B$39:$B$782,O$191)+'СЕТ СН'!$F$15</f>
        <v>159.27180203</v>
      </c>
      <c r="P201" s="36">
        <f>SUMIFS(СВЦЭМ!$E$39:$E$782,СВЦЭМ!$A$39:$A$782,$A201,СВЦЭМ!$B$39:$B$782,P$191)+'СЕТ СН'!$F$15</f>
        <v>160.53303222</v>
      </c>
      <c r="Q201" s="36">
        <f>SUMIFS(СВЦЭМ!$E$39:$E$782,СВЦЭМ!$A$39:$A$782,$A201,СВЦЭМ!$B$39:$B$782,Q$191)+'СЕТ СН'!$F$15</f>
        <v>160.86805161000001</v>
      </c>
      <c r="R201" s="36">
        <f>SUMIFS(СВЦЭМ!$E$39:$E$782,СВЦЭМ!$A$39:$A$782,$A201,СВЦЭМ!$B$39:$B$782,R$191)+'СЕТ СН'!$F$15</f>
        <v>149.78686392</v>
      </c>
      <c r="S201" s="36">
        <f>SUMIFS(СВЦЭМ!$E$39:$E$782,СВЦЭМ!$A$39:$A$782,$A201,СВЦЭМ!$B$39:$B$782,S$191)+'СЕТ СН'!$F$15</f>
        <v>135.76832161999999</v>
      </c>
      <c r="T201" s="36">
        <f>SUMIFS(СВЦЭМ!$E$39:$E$782,СВЦЭМ!$A$39:$A$782,$A201,СВЦЭМ!$B$39:$B$782,T$191)+'СЕТ СН'!$F$15</f>
        <v>134.1045757</v>
      </c>
      <c r="U201" s="36">
        <f>SUMIFS(СВЦЭМ!$E$39:$E$782,СВЦЭМ!$A$39:$A$782,$A201,СВЦЭМ!$B$39:$B$782,U$191)+'СЕТ СН'!$F$15</f>
        <v>130.24057359</v>
      </c>
      <c r="V201" s="36">
        <f>SUMIFS(СВЦЭМ!$E$39:$E$782,СВЦЭМ!$A$39:$A$782,$A201,СВЦЭМ!$B$39:$B$782,V$191)+'СЕТ СН'!$F$15</f>
        <v>129.62202558000001</v>
      </c>
      <c r="W201" s="36">
        <f>SUMIFS(СВЦЭМ!$E$39:$E$782,СВЦЭМ!$A$39:$A$782,$A201,СВЦЭМ!$B$39:$B$782,W$191)+'СЕТ СН'!$F$15</f>
        <v>132.04973729</v>
      </c>
      <c r="X201" s="36">
        <f>SUMIFS(СВЦЭМ!$E$39:$E$782,СВЦЭМ!$A$39:$A$782,$A201,СВЦЭМ!$B$39:$B$782,X$191)+'СЕТ СН'!$F$15</f>
        <v>129.06253620000001</v>
      </c>
      <c r="Y201" s="36">
        <f>SUMIFS(СВЦЭМ!$E$39:$E$782,СВЦЭМ!$A$39:$A$782,$A201,СВЦЭМ!$B$39:$B$782,Y$191)+'СЕТ СН'!$F$15</f>
        <v>125.07955622999999</v>
      </c>
    </row>
    <row r="202" spans="1:25" ht="15.75" x14ac:dyDescent="0.2">
      <c r="A202" s="35">
        <f t="shared" si="5"/>
        <v>44358</v>
      </c>
      <c r="B202" s="36">
        <f>SUMIFS(СВЦЭМ!$E$39:$E$782,СВЦЭМ!$A$39:$A$782,$A202,СВЦЭМ!$B$39:$B$782,B$191)+'СЕТ СН'!$F$15</f>
        <v>131.15757822</v>
      </c>
      <c r="C202" s="36">
        <f>SUMIFS(СВЦЭМ!$E$39:$E$782,СВЦЭМ!$A$39:$A$782,$A202,СВЦЭМ!$B$39:$B$782,C$191)+'СЕТ СН'!$F$15</f>
        <v>143.39927660000001</v>
      </c>
      <c r="D202" s="36">
        <f>SUMIFS(СВЦЭМ!$E$39:$E$782,СВЦЭМ!$A$39:$A$782,$A202,СВЦЭМ!$B$39:$B$782,D$191)+'СЕТ СН'!$F$15</f>
        <v>157.07661443000001</v>
      </c>
      <c r="E202" s="36">
        <f>SUMIFS(СВЦЭМ!$E$39:$E$782,СВЦЭМ!$A$39:$A$782,$A202,СВЦЭМ!$B$39:$B$782,E$191)+'СЕТ СН'!$F$15</f>
        <v>158.77195634</v>
      </c>
      <c r="F202" s="36">
        <f>SUMIFS(СВЦЭМ!$E$39:$E$782,СВЦЭМ!$A$39:$A$782,$A202,СВЦЭМ!$B$39:$B$782,F$191)+'СЕТ СН'!$F$15</f>
        <v>157.99207687000001</v>
      </c>
      <c r="G202" s="36">
        <f>SUMIFS(СВЦЭМ!$E$39:$E$782,СВЦЭМ!$A$39:$A$782,$A202,СВЦЭМ!$B$39:$B$782,G$191)+'СЕТ СН'!$F$15</f>
        <v>158.91163831</v>
      </c>
      <c r="H202" s="36">
        <f>SUMIFS(СВЦЭМ!$E$39:$E$782,СВЦЭМ!$A$39:$A$782,$A202,СВЦЭМ!$B$39:$B$782,H$191)+'СЕТ СН'!$F$15</f>
        <v>150.94121623000001</v>
      </c>
      <c r="I202" s="36">
        <f>SUMIFS(СВЦЭМ!$E$39:$E$782,СВЦЭМ!$A$39:$A$782,$A202,СВЦЭМ!$B$39:$B$782,I$191)+'СЕТ СН'!$F$15</f>
        <v>142.93628394000001</v>
      </c>
      <c r="J202" s="36">
        <f>SUMIFS(СВЦЭМ!$E$39:$E$782,СВЦЭМ!$A$39:$A$782,$A202,СВЦЭМ!$B$39:$B$782,J$191)+'СЕТ СН'!$F$15</f>
        <v>140.70142346</v>
      </c>
      <c r="K202" s="36">
        <f>SUMIFS(СВЦЭМ!$E$39:$E$782,СВЦЭМ!$A$39:$A$782,$A202,СВЦЭМ!$B$39:$B$782,K$191)+'СЕТ СН'!$F$15</f>
        <v>138.82323690000001</v>
      </c>
      <c r="L202" s="36">
        <f>SUMIFS(СВЦЭМ!$E$39:$E$782,СВЦЭМ!$A$39:$A$782,$A202,СВЦЭМ!$B$39:$B$782,L$191)+'СЕТ СН'!$F$15</f>
        <v>138.84519331999999</v>
      </c>
      <c r="M202" s="36">
        <f>SUMIFS(СВЦЭМ!$E$39:$E$782,СВЦЭМ!$A$39:$A$782,$A202,СВЦЭМ!$B$39:$B$782,M$191)+'СЕТ СН'!$F$15</f>
        <v>143.22744279</v>
      </c>
      <c r="N202" s="36">
        <f>SUMIFS(СВЦЭМ!$E$39:$E$782,СВЦЭМ!$A$39:$A$782,$A202,СВЦЭМ!$B$39:$B$782,N$191)+'СЕТ СН'!$F$15</f>
        <v>153.54693972999999</v>
      </c>
      <c r="O202" s="36">
        <f>SUMIFS(СВЦЭМ!$E$39:$E$782,СВЦЭМ!$A$39:$A$782,$A202,СВЦЭМ!$B$39:$B$782,O$191)+'СЕТ СН'!$F$15</f>
        <v>156.30915721</v>
      </c>
      <c r="P202" s="36">
        <f>SUMIFS(СВЦЭМ!$E$39:$E$782,СВЦЭМ!$A$39:$A$782,$A202,СВЦЭМ!$B$39:$B$782,P$191)+'СЕТ СН'!$F$15</f>
        <v>155.40393935</v>
      </c>
      <c r="Q202" s="36">
        <f>SUMIFS(СВЦЭМ!$E$39:$E$782,СВЦЭМ!$A$39:$A$782,$A202,СВЦЭМ!$B$39:$B$782,Q$191)+'СЕТ СН'!$F$15</f>
        <v>158.63354928000001</v>
      </c>
      <c r="R202" s="36">
        <f>SUMIFS(СВЦЭМ!$E$39:$E$782,СВЦЭМ!$A$39:$A$782,$A202,СВЦЭМ!$B$39:$B$782,R$191)+'СЕТ СН'!$F$15</f>
        <v>150.77290970000001</v>
      </c>
      <c r="S202" s="36">
        <f>SUMIFS(СВЦЭМ!$E$39:$E$782,СВЦЭМ!$A$39:$A$782,$A202,СВЦЭМ!$B$39:$B$782,S$191)+'СЕТ СН'!$F$15</f>
        <v>135.62657297000001</v>
      </c>
      <c r="T202" s="36">
        <f>SUMIFS(СВЦЭМ!$E$39:$E$782,СВЦЭМ!$A$39:$A$782,$A202,СВЦЭМ!$B$39:$B$782,T$191)+'СЕТ СН'!$F$15</f>
        <v>121.27066314</v>
      </c>
      <c r="U202" s="36">
        <f>SUMIFS(СВЦЭМ!$E$39:$E$782,СВЦЭМ!$A$39:$A$782,$A202,СВЦЭМ!$B$39:$B$782,U$191)+'СЕТ СН'!$F$15</f>
        <v>116.9067383</v>
      </c>
      <c r="V202" s="36">
        <f>SUMIFS(СВЦЭМ!$E$39:$E$782,СВЦЭМ!$A$39:$A$782,$A202,СВЦЭМ!$B$39:$B$782,V$191)+'СЕТ СН'!$F$15</f>
        <v>120.14470876999999</v>
      </c>
      <c r="W202" s="36">
        <f>SUMIFS(СВЦЭМ!$E$39:$E$782,СВЦЭМ!$A$39:$A$782,$A202,СВЦЭМ!$B$39:$B$782,W$191)+'СЕТ СН'!$F$15</f>
        <v>121.52867556</v>
      </c>
      <c r="X202" s="36">
        <f>SUMIFS(СВЦЭМ!$E$39:$E$782,СВЦЭМ!$A$39:$A$782,$A202,СВЦЭМ!$B$39:$B$782,X$191)+'СЕТ СН'!$F$15</f>
        <v>125.65516928</v>
      </c>
      <c r="Y202" s="36">
        <f>SUMIFS(СВЦЭМ!$E$39:$E$782,СВЦЭМ!$A$39:$A$782,$A202,СВЦЭМ!$B$39:$B$782,Y$191)+'СЕТ СН'!$F$15</f>
        <v>130.65105936</v>
      </c>
    </row>
    <row r="203" spans="1:25" ht="15.75" x14ac:dyDescent="0.2">
      <c r="A203" s="35">
        <f t="shared" si="5"/>
        <v>44359</v>
      </c>
      <c r="B203" s="36">
        <f>SUMIFS(СВЦЭМ!$E$39:$E$782,СВЦЭМ!$A$39:$A$782,$A203,СВЦЭМ!$B$39:$B$782,B$191)+'СЕТ СН'!$F$15</f>
        <v>135.30663677000001</v>
      </c>
      <c r="C203" s="36">
        <f>SUMIFS(СВЦЭМ!$E$39:$E$782,СВЦЭМ!$A$39:$A$782,$A203,СВЦЭМ!$B$39:$B$782,C$191)+'СЕТ СН'!$F$15</f>
        <v>143.70961186</v>
      </c>
      <c r="D203" s="36">
        <f>SUMIFS(СВЦЭМ!$E$39:$E$782,СВЦЭМ!$A$39:$A$782,$A203,СВЦЭМ!$B$39:$B$782,D$191)+'СЕТ СН'!$F$15</f>
        <v>159.52613307999999</v>
      </c>
      <c r="E203" s="36">
        <f>SUMIFS(СВЦЭМ!$E$39:$E$782,СВЦЭМ!$A$39:$A$782,$A203,СВЦЭМ!$B$39:$B$782,E$191)+'СЕТ СН'!$F$15</f>
        <v>159.88637054</v>
      </c>
      <c r="F203" s="36">
        <f>SUMIFS(СВЦЭМ!$E$39:$E$782,СВЦЭМ!$A$39:$A$782,$A203,СВЦЭМ!$B$39:$B$782,F$191)+'СЕТ СН'!$F$15</f>
        <v>158.9015746</v>
      </c>
      <c r="G203" s="36">
        <f>SUMIFS(СВЦЭМ!$E$39:$E$782,СВЦЭМ!$A$39:$A$782,$A203,СВЦЭМ!$B$39:$B$782,G$191)+'СЕТ СН'!$F$15</f>
        <v>159.18605542</v>
      </c>
      <c r="H203" s="36">
        <f>SUMIFS(СВЦЭМ!$E$39:$E$782,СВЦЭМ!$A$39:$A$782,$A203,СВЦЭМ!$B$39:$B$782,H$191)+'СЕТ СН'!$F$15</f>
        <v>155.44916044999999</v>
      </c>
      <c r="I203" s="36">
        <f>SUMIFS(СВЦЭМ!$E$39:$E$782,СВЦЭМ!$A$39:$A$782,$A203,СВЦЭМ!$B$39:$B$782,I$191)+'СЕТ СН'!$F$15</f>
        <v>143.23035177</v>
      </c>
      <c r="J203" s="36">
        <f>SUMIFS(СВЦЭМ!$E$39:$E$782,СВЦЭМ!$A$39:$A$782,$A203,СВЦЭМ!$B$39:$B$782,J$191)+'СЕТ СН'!$F$15</f>
        <v>135.12768174999999</v>
      </c>
      <c r="K203" s="36">
        <f>SUMIFS(СВЦЭМ!$E$39:$E$782,СВЦЭМ!$A$39:$A$782,$A203,СВЦЭМ!$B$39:$B$782,K$191)+'СЕТ СН'!$F$15</f>
        <v>129.09202719999999</v>
      </c>
      <c r="L203" s="36">
        <f>SUMIFS(СВЦЭМ!$E$39:$E$782,СВЦЭМ!$A$39:$A$782,$A203,СВЦЭМ!$B$39:$B$782,L$191)+'СЕТ СН'!$F$15</f>
        <v>132.85671771</v>
      </c>
      <c r="M203" s="36">
        <f>SUMIFS(СВЦЭМ!$E$39:$E$782,СВЦЭМ!$A$39:$A$782,$A203,СВЦЭМ!$B$39:$B$782,M$191)+'СЕТ СН'!$F$15</f>
        <v>133.96059758000001</v>
      </c>
      <c r="N203" s="36">
        <f>SUMIFS(СВЦЭМ!$E$39:$E$782,СВЦЭМ!$A$39:$A$782,$A203,СВЦЭМ!$B$39:$B$782,N$191)+'СЕТ СН'!$F$15</f>
        <v>148.95478969000001</v>
      </c>
      <c r="O203" s="36">
        <f>SUMIFS(СВЦЭМ!$E$39:$E$782,СВЦЭМ!$A$39:$A$782,$A203,СВЦЭМ!$B$39:$B$782,O$191)+'СЕТ СН'!$F$15</f>
        <v>154.28056835000001</v>
      </c>
      <c r="P203" s="36">
        <f>SUMIFS(СВЦЭМ!$E$39:$E$782,СВЦЭМ!$A$39:$A$782,$A203,СВЦЭМ!$B$39:$B$782,P$191)+'СЕТ СН'!$F$15</f>
        <v>153.67971220999999</v>
      </c>
      <c r="Q203" s="36">
        <f>SUMIFS(СВЦЭМ!$E$39:$E$782,СВЦЭМ!$A$39:$A$782,$A203,СВЦЭМ!$B$39:$B$782,Q$191)+'СЕТ СН'!$F$15</f>
        <v>152.81954350000001</v>
      </c>
      <c r="R203" s="36">
        <f>SUMIFS(СВЦЭМ!$E$39:$E$782,СВЦЭМ!$A$39:$A$782,$A203,СВЦЭМ!$B$39:$B$782,R$191)+'СЕТ СН'!$F$15</f>
        <v>144.85507953999999</v>
      </c>
      <c r="S203" s="36">
        <f>SUMIFS(СВЦЭМ!$E$39:$E$782,СВЦЭМ!$A$39:$A$782,$A203,СВЦЭМ!$B$39:$B$782,S$191)+'СЕТ СН'!$F$15</f>
        <v>135.37786371999999</v>
      </c>
      <c r="T203" s="36">
        <f>SUMIFS(СВЦЭМ!$E$39:$E$782,СВЦЭМ!$A$39:$A$782,$A203,СВЦЭМ!$B$39:$B$782,T$191)+'СЕТ СН'!$F$15</f>
        <v>126.77201193000001</v>
      </c>
      <c r="U203" s="36">
        <f>SUMIFS(СВЦЭМ!$E$39:$E$782,СВЦЭМ!$A$39:$A$782,$A203,СВЦЭМ!$B$39:$B$782,U$191)+'СЕТ СН'!$F$15</f>
        <v>127.01007783999999</v>
      </c>
      <c r="V203" s="36">
        <f>SUMIFS(СВЦЭМ!$E$39:$E$782,СВЦЭМ!$A$39:$A$782,$A203,СВЦЭМ!$B$39:$B$782,V$191)+'СЕТ СН'!$F$15</f>
        <v>128.15306887</v>
      </c>
      <c r="W203" s="36">
        <f>SUMIFS(СВЦЭМ!$E$39:$E$782,СВЦЭМ!$A$39:$A$782,$A203,СВЦЭМ!$B$39:$B$782,W$191)+'СЕТ СН'!$F$15</f>
        <v>118.6537496</v>
      </c>
      <c r="X203" s="36">
        <f>SUMIFS(СВЦЭМ!$E$39:$E$782,СВЦЭМ!$A$39:$A$782,$A203,СВЦЭМ!$B$39:$B$782,X$191)+'СЕТ СН'!$F$15</f>
        <v>119.11652633</v>
      </c>
      <c r="Y203" s="36">
        <f>SUMIFS(СВЦЭМ!$E$39:$E$782,СВЦЭМ!$A$39:$A$782,$A203,СВЦЭМ!$B$39:$B$782,Y$191)+'СЕТ СН'!$F$15</f>
        <v>125.25479688</v>
      </c>
    </row>
    <row r="204" spans="1:25" ht="15.75" x14ac:dyDescent="0.2">
      <c r="A204" s="35">
        <f t="shared" si="5"/>
        <v>44360</v>
      </c>
      <c r="B204" s="36">
        <f>SUMIFS(СВЦЭМ!$E$39:$E$782,СВЦЭМ!$A$39:$A$782,$A204,СВЦЭМ!$B$39:$B$782,B$191)+'СЕТ СН'!$F$15</f>
        <v>129.14268559000001</v>
      </c>
      <c r="C204" s="36">
        <f>SUMIFS(СВЦЭМ!$E$39:$E$782,СВЦЭМ!$A$39:$A$782,$A204,СВЦЭМ!$B$39:$B$782,C$191)+'СЕТ СН'!$F$15</f>
        <v>139.52187304</v>
      </c>
      <c r="D204" s="36">
        <f>SUMIFS(СВЦЭМ!$E$39:$E$782,СВЦЭМ!$A$39:$A$782,$A204,СВЦЭМ!$B$39:$B$782,D$191)+'СЕТ СН'!$F$15</f>
        <v>156.80800027999999</v>
      </c>
      <c r="E204" s="36">
        <f>SUMIFS(СВЦЭМ!$E$39:$E$782,СВЦЭМ!$A$39:$A$782,$A204,СВЦЭМ!$B$39:$B$782,E$191)+'СЕТ СН'!$F$15</f>
        <v>155.80480180999999</v>
      </c>
      <c r="F204" s="36">
        <f>SUMIFS(СВЦЭМ!$E$39:$E$782,СВЦЭМ!$A$39:$A$782,$A204,СВЦЭМ!$B$39:$B$782,F$191)+'СЕТ СН'!$F$15</f>
        <v>153.62343522</v>
      </c>
      <c r="G204" s="36">
        <f>SUMIFS(СВЦЭМ!$E$39:$E$782,СВЦЭМ!$A$39:$A$782,$A204,СВЦЭМ!$B$39:$B$782,G$191)+'СЕТ СН'!$F$15</f>
        <v>153.71058998999999</v>
      </c>
      <c r="H204" s="36">
        <f>SUMIFS(СВЦЭМ!$E$39:$E$782,СВЦЭМ!$A$39:$A$782,$A204,СВЦЭМ!$B$39:$B$782,H$191)+'СЕТ СН'!$F$15</f>
        <v>154.84835090999999</v>
      </c>
      <c r="I204" s="36">
        <f>SUMIFS(СВЦЭМ!$E$39:$E$782,СВЦЭМ!$A$39:$A$782,$A204,СВЦЭМ!$B$39:$B$782,I$191)+'СЕТ СН'!$F$15</f>
        <v>140.58480585999999</v>
      </c>
      <c r="J204" s="36">
        <f>SUMIFS(СВЦЭМ!$E$39:$E$782,СВЦЭМ!$A$39:$A$782,$A204,СВЦЭМ!$B$39:$B$782,J$191)+'СЕТ СН'!$F$15</f>
        <v>129.79505863</v>
      </c>
      <c r="K204" s="36">
        <f>SUMIFS(СВЦЭМ!$E$39:$E$782,СВЦЭМ!$A$39:$A$782,$A204,СВЦЭМ!$B$39:$B$782,K$191)+'СЕТ СН'!$F$15</f>
        <v>127.66335836</v>
      </c>
      <c r="L204" s="36">
        <f>SUMIFS(СВЦЭМ!$E$39:$E$782,СВЦЭМ!$A$39:$A$782,$A204,СВЦЭМ!$B$39:$B$782,L$191)+'СЕТ СН'!$F$15</f>
        <v>131.787058</v>
      </c>
      <c r="M204" s="36">
        <f>SUMIFS(СВЦЭМ!$E$39:$E$782,СВЦЭМ!$A$39:$A$782,$A204,СВЦЭМ!$B$39:$B$782,M$191)+'СЕТ СН'!$F$15</f>
        <v>132.84718722</v>
      </c>
      <c r="N204" s="36">
        <f>SUMIFS(СВЦЭМ!$E$39:$E$782,СВЦЭМ!$A$39:$A$782,$A204,СВЦЭМ!$B$39:$B$782,N$191)+'СЕТ СН'!$F$15</f>
        <v>150.23691819999999</v>
      </c>
      <c r="O204" s="36">
        <f>SUMIFS(СВЦЭМ!$E$39:$E$782,СВЦЭМ!$A$39:$A$782,$A204,СВЦЭМ!$B$39:$B$782,O$191)+'СЕТ СН'!$F$15</f>
        <v>154.50425125999999</v>
      </c>
      <c r="P204" s="36">
        <f>SUMIFS(СВЦЭМ!$E$39:$E$782,СВЦЭМ!$A$39:$A$782,$A204,СВЦЭМ!$B$39:$B$782,P$191)+'СЕТ СН'!$F$15</f>
        <v>154.09568472000001</v>
      </c>
      <c r="Q204" s="36">
        <f>SUMIFS(СВЦЭМ!$E$39:$E$782,СВЦЭМ!$A$39:$A$782,$A204,СВЦЭМ!$B$39:$B$782,Q$191)+'СЕТ СН'!$F$15</f>
        <v>152.45089770999999</v>
      </c>
      <c r="R204" s="36">
        <f>SUMIFS(СВЦЭМ!$E$39:$E$782,СВЦЭМ!$A$39:$A$782,$A204,СВЦЭМ!$B$39:$B$782,R$191)+'СЕТ СН'!$F$15</f>
        <v>144.36899607000001</v>
      </c>
      <c r="S204" s="36">
        <f>SUMIFS(СВЦЭМ!$E$39:$E$782,СВЦЭМ!$A$39:$A$782,$A204,СВЦЭМ!$B$39:$B$782,S$191)+'СЕТ СН'!$F$15</f>
        <v>128.39062963999999</v>
      </c>
      <c r="T204" s="36">
        <f>SUMIFS(СВЦЭМ!$E$39:$E$782,СВЦЭМ!$A$39:$A$782,$A204,СВЦЭМ!$B$39:$B$782,T$191)+'СЕТ СН'!$F$15</f>
        <v>129.33242969</v>
      </c>
      <c r="U204" s="36">
        <f>SUMIFS(СВЦЭМ!$E$39:$E$782,СВЦЭМ!$A$39:$A$782,$A204,СВЦЭМ!$B$39:$B$782,U$191)+'СЕТ СН'!$F$15</f>
        <v>130.21208153000001</v>
      </c>
      <c r="V204" s="36">
        <f>SUMIFS(СВЦЭМ!$E$39:$E$782,СВЦЭМ!$A$39:$A$782,$A204,СВЦЭМ!$B$39:$B$782,V$191)+'СЕТ СН'!$F$15</f>
        <v>122.11172792000001</v>
      </c>
      <c r="W204" s="36">
        <f>SUMIFS(СВЦЭМ!$E$39:$E$782,СВЦЭМ!$A$39:$A$782,$A204,СВЦЭМ!$B$39:$B$782,W$191)+'СЕТ СН'!$F$15</f>
        <v>119.41894372</v>
      </c>
      <c r="X204" s="36">
        <f>SUMIFS(СВЦЭМ!$E$39:$E$782,СВЦЭМ!$A$39:$A$782,$A204,СВЦЭМ!$B$39:$B$782,X$191)+'СЕТ СН'!$F$15</f>
        <v>119.05789464</v>
      </c>
      <c r="Y204" s="36">
        <f>SUMIFS(СВЦЭМ!$E$39:$E$782,СВЦЭМ!$A$39:$A$782,$A204,СВЦЭМ!$B$39:$B$782,Y$191)+'СЕТ СН'!$F$15</f>
        <v>119.82136978</v>
      </c>
    </row>
    <row r="205" spans="1:25" ht="15.75" x14ac:dyDescent="0.2">
      <c r="A205" s="35">
        <f t="shared" si="5"/>
        <v>44361</v>
      </c>
      <c r="B205" s="36">
        <f>SUMIFS(СВЦЭМ!$E$39:$E$782,СВЦЭМ!$A$39:$A$782,$A205,СВЦЭМ!$B$39:$B$782,B$191)+'СЕТ СН'!$F$15</f>
        <v>126.47833377000001</v>
      </c>
      <c r="C205" s="36">
        <f>SUMIFS(СВЦЭМ!$E$39:$E$782,СВЦЭМ!$A$39:$A$782,$A205,СВЦЭМ!$B$39:$B$782,C$191)+'СЕТ СН'!$F$15</f>
        <v>145.25890863000001</v>
      </c>
      <c r="D205" s="36">
        <f>SUMIFS(СВЦЭМ!$E$39:$E$782,СВЦЭМ!$A$39:$A$782,$A205,СВЦЭМ!$B$39:$B$782,D$191)+'СЕТ СН'!$F$15</f>
        <v>153.94822155</v>
      </c>
      <c r="E205" s="36">
        <f>SUMIFS(СВЦЭМ!$E$39:$E$782,СВЦЭМ!$A$39:$A$782,$A205,СВЦЭМ!$B$39:$B$782,E$191)+'СЕТ СН'!$F$15</f>
        <v>158.21716243</v>
      </c>
      <c r="F205" s="36">
        <f>SUMIFS(СВЦЭМ!$E$39:$E$782,СВЦЭМ!$A$39:$A$782,$A205,СВЦЭМ!$B$39:$B$782,F$191)+'СЕТ СН'!$F$15</f>
        <v>157.14883266999999</v>
      </c>
      <c r="G205" s="36">
        <f>SUMIFS(СВЦЭМ!$E$39:$E$782,СВЦЭМ!$A$39:$A$782,$A205,СВЦЭМ!$B$39:$B$782,G$191)+'СЕТ СН'!$F$15</f>
        <v>157.64665661999999</v>
      </c>
      <c r="H205" s="36">
        <f>SUMIFS(СВЦЭМ!$E$39:$E$782,СВЦЭМ!$A$39:$A$782,$A205,СВЦЭМ!$B$39:$B$782,H$191)+'СЕТ СН'!$F$15</f>
        <v>156.55317768</v>
      </c>
      <c r="I205" s="36">
        <f>SUMIFS(СВЦЭМ!$E$39:$E$782,СВЦЭМ!$A$39:$A$782,$A205,СВЦЭМ!$B$39:$B$782,I$191)+'СЕТ СН'!$F$15</f>
        <v>145.58905129999999</v>
      </c>
      <c r="J205" s="36">
        <f>SUMIFS(СВЦЭМ!$E$39:$E$782,СВЦЭМ!$A$39:$A$782,$A205,СВЦЭМ!$B$39:$B$782,J$191)+'СЕТ СН'!$F$15</f>
        <v>131.58622445</v>
      </c>
      <c r="K205" s="36">
        <f>SUMIFS(СВЦЭМ!$E$39:$E$782,СВЦЭМ!$A$39:$A$782,$A205,СВЦЭМ!$B$39:$B$782,K$191)+'СЕТ СН'!$F$15</f>
        <v>129.31729189000001</v>
      </c>
      <c r="L205" s="36">
        <f>SUMIFS(СВЦЭМ!$E$39:$E$782,СВЦЭМ!$A$39:$A$782,$A205,СВЦЭМ!$B$39:$B$782,L$191)+'СЕТ СН'!$F$15</f>
        <v>133.07297641</v>
      </c>
      <c r="M205" s="36">
        <f>SUMIFS(СВЦЭМ!$E$39:$E$782,СВЦЭМ!$A$39:$A$782,$A205,СВЦЭМ!$B$39:$B$782,M$191)+'СЕТ СН'!$F$15</f>
        <v>132.46968347000001</v>
      </c>
      <c r="N205" s="36">
        <f>SUMIFS(СВЦЭМ!$E$39:$E$782,СВЦЭМ!$A$39:$A$782,$A205,СВЦЭМ!$B$39:$B$782,N$191)+'СЕТ СН'!$F$15</f>
        <v>149.02761473999999</v>
      </c>
      <c r="O205" s="36">
        <f>SUMIFS(СВЦЭМ!$E$39:$E$782,СВЦЭМ!$A$39:$A$782,$A205,СВЦЭМ!$B$39:$B$782,O$191)+'СЕТ СН'!$F$15</f>
        <v>153.91036725000001</v>
      </c>
      <c r="P205" s="36">
        <f>SUMIFS(СВЦЭМ!$E$39:$E$782,СВЦЭМ!$A$39:$A$782,$A205,СВЦЭМ!$B$39:$B$782,P$191)+'СЕТ СН'!$F$15</f>
        <v>151.88650016</v>
      </c>
      <c r="Q205" s="36">
        <f>SUMIFS(СВЦЭМ!$E$39:$E$782,СВЦЭМ!$A$39:$A$782,$A205,СВЦЭМ!$B$39:$B$782,Q$191)+'СЕТ СН'!$F$15</f>
        <v>150.46376179999999</v>
      </c>
      <c r="R205" s="36">
        <f>SUMIFS(СВЦЭМ!$E$39:$E$782,СВЦЭМ!$A$39:$A$782,$A205,СВЦЭМ!$B$39:$B$782,R$191)+'СЕТ СН'!$F$15</f>
        <v>144.06097188000001</v>
      </c>
      <c r="S205" s="36">
        <f>SUMIFS(СВЦЭМ!$E$39:$E$782,СВЦЭМ!$A$39:$A$782,$A205,СВЦЭМ!$B$39:$B$782,S$191)+'СЕТ СН'!$F$15</f>
        <v>127.18023753999999</v>
      </c>
      <c r="T205" s="36">
        <f>SUMIFS(СВЦЭМ!$E$39:$E$782,СВЦЭМ!$A$39:$A$782,$A205,СВЦЭМ!$B$39:$B$782,T$191)+'СЕТ СН'!$F$15</f>
        <v>133.30888719999999</v>
      </c>
      <c r="U205" s="36">
        <f>SUMIFS(СВЦЭМ!$E$39:$E$782,СВЦЭМ!$A$39:$A$782,$A205,СВЦЭМ!$B$39:$B$782,U$191)+'СЕТ СН'!$F$15</f>
        <v>135.0765485</v>
      </c>
      <c r="V205" s="36">
        <f>SUMIFS(СВЦЭМ!$E$39:$E$782,СВЦЭМ!$A$39:$A$782,$A205,СВЦЭМ!$B$39:$B$782,V$191)+'СЕТ СН'!$F$15</f>
        <v>127.46264162</v>
      </c>
      <c r="W205" s="36">
        <f>SUMIFS(СВЦЭМ!$E$39:$E$782,СВЦЭМ!$A$39:$A$782,$A205,СВЦЭМ!$B$39:$B$782,W$191)+'СЕТ СН'!$F$15</f>
        <v>118.4479845</v>
      </c>
      <c r="X205" s="36">
        <f>SUMIFS(СВЦЭМ!$E$39:$E$782,СВЦЭМ!$A$39:$A$782,$A205,СВЦЭМ!$B$39:$B$782,X$191)+'СЕТ СН'!$F$15</f>
        <v>123.27774051</v>
      </c>
      <c r="Y205" s="36">
        <f>SUMIFS(СВЦЭМ!$E$39:$E$782,СВЦЭМ!$A$39:$A$782,$A205,СВЦЭМ!$B$39:$B$782,Y$191)+'СЕТ СН'!$F$15</f>
        <v>128.28339689000001</v>
      </c>
    </row>
    <row r="206" spans="1:25" ht="15.75" x14ac:dyDescent="0.2">
      <c r="A206" s="35">
        <f t="shared" si="5"/>
        <v>44362</v>
      </c>
      <c r="B206" s="36">
        <f>SUMIFS(СВЦЭМ!$E$39:$E$782,СВЦЭМ!$A$39:$A$782,$A206,СВЦЭМ!$B$39:$B$782,B$191)+'СЕТ СН'!$F$15</f>
        <v>130.47494958999999</v>
      </c>
      <c r="C206" s="36">
        <f>SUMIFS(СВЦЭМ!$E$39:$E$782,СВЦЭМ!$A$39:$A$782,$A206,СВЦЭМ!$B$39:$B$782,C$191)+'СЕТ СН'!$F$15</f>
        <v>149.47408820999999</v>
      </c>
      <c r="D206" s="36">
        <f>SUMIFS(СВЦЭМ!$E$39:$E$782,СВЦЭМ!$A$39:$A$782,$A206,СВЦЭМ!$B$39:$B$782,D$191)+'СЕТ СН'!$F$15</f>
        <v>155.99206097999999</v>
      </c>
      <c r="E206" s="36">
        <f>SUMIFS(СВЦЭМ!$E$39:$E$782,СВЦЭМ!$A$39:$A$782,$A206,СВЦЭМ!$B$39:$B$782,E$191)+'СЕТ СН'!$F$15</f>
        <v>158.23006000999999</v>
      </c>
      <c r="F206" s="36">
        <f>SUMIFS(СВЦЭМ!$E$39:$E$782,СВЦЭМ!$A$39:$A$782,$A206,СВЦЭМ!$B$39:$B$782,F$191)+'СЕТ СН'!$F$15</f>
        <v>154.63790917</v>
      </c>
      <c r="G206" s="36">
        <f>SUMIFS(СВЦЭМ!$E$39:$E$782,СВЦЭМ!$A$39:$A$782,$A206,СВЦЭМ!$B$39:$B$782,G$191)+'СЕТ СН'!$F$15</f>
        <v>154.01231501999999</v>
      </c>
      <c r="H206" s="36">
        <f>SUMIFS(СВЦЭМ!$E$39:$E$782,СВЦЭМ!$A$39:$A$782,$A206,СВЦЭМ!$B$39:$B$782,H$191)+'СЕТ СН'!$F$15</f>
        <v>155.93020489</v>
      </c>
      <c r="I206" s="36">
        <f>SUMIFS(СВЦЭМ!$E$39:$E$782,СВЦЭМ!$A$39:$A$782,$A206,СВЦЭМ!$B$39:$B$782,I$191)+'СЕТ СН'!$F$15</f>
        <v>136.03088550000001</v>
      </c>
      <c r="J206" s="36">
        <f>SUMIFS(СВЦЭМ!$E$39:$E$782,СВЦЭМ!$A$39:$A$782,$A206,СВЦЭМ!$B$39:$B$782,J$191)+'СЕТ СН'!$F$15</f>
        <v>128.13329290999999</v>
      </c>
      <c r="K206" s="36">
        <f>SUMIFS(СВЦЭМ!$E$39:$E$782,СВЦЭМ!$A$39:$A$782,$A206,СВЦЭМ!$B$39:$B$782,K$191)+'СЕТ СН'!$F$15</f>
        <v>124.21914694</v>
      </c>
      <c r="L206" s="36">
        <f>SUMIFS(СВЦЭМ!$E$39:$E$782,СВЦЭМ!$A$39:$A$782,$A206,СВЦЭМ!$B$39:$B$782,L$191)+'СЕТ СН'!$F$15</f>
        <v>121.88807217999999</v>
      </c>
      <c r="M206" s="36">
        <f>SUMIFS(СВЦЭМ!$E$39:$E$782,СВЦЭМ!$A$39:$A$782,$A206,СВЦЭМ!$B$39:$B$782,M$191)+'СЕТ СН'!$F$15</f>
        <v>135.40184042000001</v>
      </c>
      <c r="N206" s="36">
        <f>SUMIFS(СВЦЭМ!$E$39:$E$782,СВЦЭМ!$A$39:$A$782,$A206,СВЦЭМ!$B$39:$B$782,N$191)+'СЕТ СН'!$F$15</f>
        <v>145.70652103</v>
      </c>
      <c r="O206" s="36">
        <f>SUMIFS(СВЦЭМ!$E$39:$E$782,СВЦЭМ!$A$39:$A$782,$A206,СВЦЭМ!$B$39:$B$782,O$191)+'СЕТ СН'!$F$15</f>
        <v>156.11703195000001</v>
      </c>
      <c r="P206" s="36">
        <f>SUMIFS(СВЦЭМ!$E$39:$E$782,СВЦЭМ!$A$39:$A$782,$A206,СВЦЭМ!$B$39:$B$782,P$191)+'СЕТ СН'!$F$15</f>
        <v>156.51182435999999</v>
      </c>
      <c r="Q206" s="36">
        <f>SUMIFS(СВЦЭМ!$E$39:$E$782,СВЦЭМ!$A$39:$A$782,$A206,СВЦЭМ!$B$39:$B$782,Q$191)+'СЕТ СН'!$F$15</f>
        <v>158.43570305</v>
      </c>
      <c r="R206" s="36">
        <f>SUMIFS(СВЦЭМ!$E$39:$E$782,СВЦЭМ!$A$39:$A$782,$A206,СВЦЭМ!$B$39:$B$782,R$191)+'СЕТ СН'!$F$15</f>
        <v>150.68805588999999</v>
      </c>
      <c r="S206" s="36">
        <f>SUMIFS(СВЦЭМ!$E$39:$E$782,СВЦЭМ!$A$39:$A$782,$A206,СВЦЭМ!$B$39:$B$782,S$191)+'СЕТ СН'!$F$15</f>
        <v>136.90748783999999</v>
      </c>
      <c r="T206" s="36">
        <f>SUMIFS(СВЦЭМ!$E$39:$E$782,СВЦЭМ!$A$39:$A$782,$A206,СВЦЭМ!$B$39:$B$782,T$191)+'СЕТ СН'!$F$15</f>
        <v>124.80490201000001</v>
      </c>
      <c r="U206" s="36">
        <f>SUMIFS(СВЦЭМ!$E$39:$E$782,СВЦЭМ!$A$39:$A$782,$A206,СВЦЭМ!$B$39:$B$782,U$191)+'СЕТ СН'!$F$15</f>
        <v>123.48514624000001</v>
      </c>
      <c r="V206" s="36">
        <f>SUMIFS(СВЦЭМ!$E$39:$E$782,СВЦЭМ!$A$39:$A$782,$A206,СВЦЭМ!$B$39:$B$782,V$191)+'СЕТ СН'!$F$15</f>
        <v>114.67680719000001</v>
      </c>
      <c r="W206" s="36">
        <f>SUMIFS(СВЦЭМ!$E$39:$E$782,СВЦЭМ!$A$39:$A$782,$A206,СВЦЭМ!$B$39:$B$782,W$191)+'СЕТ СН'!$F$15</f>
        <v>112.25768112</v>
      </c>
      <c r="X206" s="36">
        <f>SUMIFS(СВЦЭМ!$E$39:$E$782,СВЦЭМ!$A$39:$A$782,$A206,СВЦЭМ!$B$39:$B$782,X$191)+'СЕТ СН'!$F$15</f>
        <v>116.58244988</v>
      </c>
      <c r="Y206" s="36">
        <f>SUMIFS(СВЦЭМ!$E$39:$E$782,СВЦЭМ!$A$39:$A$782,$A206,СВЦЭМ!$B$39:$B$782,Y$191)+'СЕТ СН'!$F$15</f>
        <v>120.23928633</v>
      </c>
    </row>
    <row r="207" spans="1:25" ht="15.75" x14ac:dyDescent="0.2">
      <c r="A207" s="35">
        <f t="shared" si="5"/>
        <v>44363</v>
      </c>
      <c r="B207" s="36">
        <f>SUMIFS(СВЦЭМ!$E$39:$E$782,СВЦЭМ!$A$39:$A$782,$A207,СВЦЭМ!$B$39:$B$782,B$191)+'СЕТ СН'!$F$15</f>
        <v>126.17759843</v>
      </c>
      <c r="C207" s="36">
        <f>SUMIFS(СВЦЭМ!$E$39:$E$782,СВЦЭМ!$A$39:$A$782,$A207,СВЦЭМ!$B$39:$B$782,C$191)+'СЕТ СН'!$F$15</f>
        <v>147.02701905000001</v>
      </c>
      <c r="D207" s="36">
        <f>SUMIFS(СВЦЭМ!$E$39:$E$782,СВЦЭМ!$A$39:$A$782,$A207,СВЦЭМ!$B$39:$B$782,D$191)+'СЕТ СН'!$F$15</f>
        <v>153.52376305000001</v>
      </c>
      <c r="E207" s="36">
        <f>SUMIFS(СВЦЭМ!$E$39:$E$782,СВЦЭМ!$A$39:$A$782,$A207,СВЦЭМ!$B$39:$B$782,E$191)+'СЕТ СН'!$F$15</f>
        <v>152.19709581999999</v>
      </c>
      <c r="F207" s="36">
        <f>SUMIFS(СВЦЭМ!$E$39:$E$782,СВЦЭМ!$A$39:$A$782,$A207,СВЦЭМ!$B$39:$B$782,F$191)+'СЕТ СН'!$F$15</f>
        <v>150.7144869</v>
      </c>
      <c r="G207" s="36">
        <f>SUMIFS(СВЦЭМ!$E$39:$E$782,СВЦЭМ!$A$39:$A$782,$A207,СВЦЭМ!$B$39:$B$782,G$191)+'СЕТ СН'!$F$15</f>
        <v>153.67971446999999</v>
      </c>
      <c r="H207" s="36">
        <f>SUMIFS(СВЦЭМ!$E$39:$E$782,СВЦЭМ!$A$39:$A$782,$A207,СВЦЭМ!$B$39:$B$782,H$191)+'СЕТ СН'!$F$15</f>
        <v>151.63089256999999</v>
      </c>
      <c r="I207" s="36">
        <f>SUMIFS(СВЦЭМ!$E$39:$E$782,СВЦЭМ!$A$39:$A$782,$A207,СВЦЭМ!$B$39:$B$782,I$191)+'СЕТ СН'!$F$15</f>
        <v>138.18299852000001</v>
      </c>
      <c r="J207" s="36">
        <f>SUMIFS(СВЦЭМ!$E$39:$E$782,СВЦЭМ!$A$39:$A$782,$A207,СВЦЭМ!$B$39:$B$782,J$191)+'СЕТ СН'!$F$15</f>
        <v>126.88321358</v>
      </c>
      <c r="K207" s="36">
        <f>SUMIFS(СВЦЭМ!$E$39:$E$782,СВЦЭМ!$A$39:$A$782,$A207,СВЦЭМ!$B$39:$B$782,K$191)+'СЕТ СН'!$F$15</f>
        <v>120.54235953</v>
      </c>
      <c r="L207" s="36">
        <f>SUMIFS(СВЦЭМ!$E$39:$E$782,СВЦЭМ!$A$39:$A$782,$A207,СВЦЭМ!$B$39:$B$782,L$191)+'СЕТ СН'!$F$15</f>
        <v>125.34479723</v>
      </c>
      <c r="M207" s="36">
        <f>SUMIFS(СВЦЭМ!$E$39:$E$782,СВЦЭМ!$A$39:$A$782,$A207,СВЦЭМ!$B$39:$B$782,M$191)+'СЕТ СН'!$F$15</f>
        <v>133.90863833</v>
      </c>
      <c r="N207" s="36">
        <f>SUMIFS(СВЦЭМ!$E$39:$E$782,СВЦЭМ!$A$39:$A$782,$A207,СВЦЭМ!$B$39:$B$782,N$191)+'СЕТ СН'!$F$15</f>
        <v>148.48720448</v>
      </c>
      <c r="O207" s="36">
        <f>SUMIFS(СВЦЭМ!$E$39:$E$782,СВЦЭМ!$A$39:$A$782,$A207,СВЦЭМ!$B$39:$B$782,O$191)+'СЕТ СН'!$F$15</f>
        <v>154.04425941</v>
      </c>
      <c r="P207" s="36">
        <f>SUMIFS(СВЦЭМ!$E$39:$E$782,СВЦЭМ!$A$39:$A$782,$A207,СВЦЭМ!$B$39:$B$782,P$191)+'СЕТ СН'!$F$15</f>
        <v>154.70539101</v>
      </c>
      <c r="Q207" s="36">
        <f>SUMIFS(СВЦЭМ!$E$39:$E$782,СВЦЭМ!$A$39:$A$782,$A207,СВЦЭМ!$B$39:$B$782,Q$191)+'СЕТ СН'!$F$15</f>
        <v>154.98536383999999</v>
      </c>
      <c r="R207" s="36">
        <f>SUMIFS(СВЦЭМ!$E$39:$E$782,СВЦЭМ!$A$39:$A$782,$A207,СВЦЭМ!$B$39:$B$782,R$191)+'СЕТ СН'!$F$15</f>
        <v>150.31127602999999</v>
      </c>
      <c r="S207" s="36">
        <f>SUMIFS(СВЦЭМ!$E$39:$E$782,СВЦЭМ!$A$39:$A$782,$A207,СВЦЭМ!$B$39:$B$782,S$191)+'СЕТ СН'!$F$15</f>
        <v>136.64356459999999</v>
      </c>
      <c r="T207" s="36">
        <f>SUMIFS(СВЦЭМ!$E$39:$E$782,СВЦЭМ!$A$39:$A$782,$A207,СВЦЭМ!$B$39:$B$782,T$191)+'СЕТ СН'!$F$15</f>
        <v>124.33011372</v>
      </c>
      <c r="U207" s="36">
        <f>SUMIFS(СВЦЭМ!$E$39:$E$782,СВЦЭМ!$A$39:$A$782,$A207,СВЦЭМ!$B$39:$B$782,U$191)+'СЕТ СН'!$F$15</f>
        <v>119.57559773</v>
      </c>
      <c r="V207" s="36">
        <f>SUMIFS(СВЦЭМ!$E$39:$E$782,СВЦЭМ!$A$39:$A$782,$A207,СВЦЭМ!$B$39:$B$782,V$191)+'СЕТ СН'!$F$15</f>
        <v>114.47924811</v>
      </c>
      <c r="W207" s="36">
        <f>SUMIFS(СВЦЭМ!$E$39:$E$782,СВЦЭМ!$A$39:$A$782,$A207,СВЦЭМ!$B$39:$B$782,W$191)+'СЕТ СН'!$F$15</f>
        <v>110.25274691</v>
      </c>
      <c r="X207" s="36">
        <f>SUMIFS(СВЦЭМ!$E$39:$E$782,СВЦЭМ!$A$39:$A$782,$A207,СВЦЭМ!$B$39:$B$782,X$191)+'СЕТ СН'!$F$15</f>
        <v>112.31930891</v>
      </c>
      <c r="Y207" s="36">
        <f>SUMIFS(СВЦЭМ!$E$39:$E$782,СВЦЭМ!$A$39:$A$782,$A207,СВЦЭМ!$B$39:$B$782,Y$191)+'СЕТ СН'!$F$15</f>
        <v>117.4162329</v>
      </c>
    </row>
    <row r="208" spans="1:25" ht="15.75" x14ac:dyDescent="0.2">
      <c r="A208" s="35">
        <f t="shared" si="5"/>
        <v>44364</v>
      </c>
      <c r="B208" s="36">
        <f>SUMIFS(СВЦЭМ!$E$39:$E$782,СВЦЭМ!$A$39:$A$782,$A208,СВЦЭМ!$B$39:$B$782,B$191)+'СЕТ СН'!$F$15</f>
        <v>133.98735166</v>
      </c>
      <c r="C208" s="36">
        <f>SUMIFS(СВЦЭМ!$E$39:$E$782,СВЦЭМ!$A$39:$A$782,$A208,СВЦЭМ!$B$39:$B$782,C$191)+'СЕТ СН'!$F$15</f>
        <v>155.71598535999999</v>
      </c>
      <c r="D208" s="36">
        <f>SUMIFS(СВЦЭМ!$E$39:$E$782,СВЦЭМ!$A$39:$A$782,$A208,СВЦЭМ!$B$39:$B$782,D$191)+'СЕТ СН'!$F$15</f>
        <v>159.10942521999999</v>
      </c>
      <c r="E208" s="36">
        <f>SUMIFS(СВЦЭМ!$E$39:$E$782,СВЦЭМ!$A$39:$A$782,$A208,СВЦЭМ!$B$39:$B$782,E$191)+'СЕТ СН'!$F$15</f>
        <v>157.82305052000001</v>
      </c>
      <c r="F208" s="36">
        <f>SUMIFS(СВЦЭМ!$E$39:$E$782,СВЦЭМ!$A$39:$A$782,$A208,СВЦЭМ!$B$39:$B$782,F$191)+'СЕТ СН'!$F$15</f>
        <v>155.92577284000001</v>
      </c>
      <c r="G208" s="36">
        <f>SUMIFS(СВЦЭМ!$E$39:$E$782,СВЦЭМ!$A$39:$A$782,$A208,СВЦЭМ!$B$39:$B$782,G$191)+'СЕТ СН'!$F$15</f>
        <v>158.51559759</v>
      </c>
      <c r="H208" s="36">
        <f>SUMIFS(СВЦЭМ!$E$39:$E$782,СВЦЭМ!$A$39:$A$782,$A208,СВЦЭМ!$B$39:$B$782,H$191)+'СЕТ СН'!$F$15</f>
        <v>165.14647514999999</v>
      </c>
      <c r="I208" s="36">
        <f>SUMIFS(СВЦЭМ!$E$39:$E$782,СВЦЭМ!$A$39:$A$782,$A208,СВЦЭМ!$B$39:$B$782,I$191)+'СЕТ СН'!$F$15</f>
        <v>144.52863145000001</v>
      </c>
      <c r="J208" s="36">
        <f>SUMIFS(СВЦЭМ!$E$39:$E$782,СВЦЭМ!$A$39:$A$782,$A208,СВЦЭМ!$B$39:$B$782,J$191)+'СЕТ СН'!$F$15</f>
        <v>138.18764576000001</v>
      </c>
      <c r="K208" s="36">
        <f>SUMIFS(СВЦЭМ!$E$39:$E$782,СВЦЭМ!$A$39:$A$782,$A208,СВЦЭМ!$B$39:$B$782,K$191)+'СЕТ СН'!$F$15</f>
        <v>134.80445164</v>
      </c>
      <c r="L208" s="36">
        <f>SUMIFS(СВЦЭМ!$E$39:$E$782,СВЦЭМ!$A$39:$A$782,$A208,СВЦЭМ!$B$39:$B$782,L$191)+'СЕТ СН'!$F$15</f>
        <v>133.38844438000001</v>
      </c>
      <c r="M208" s="36">
        <f>SUMIFS(СВЦЭМ!$E$39:$E$782,СВЦЭМ!$A$39:$A$782,$A208,СВЦЭМ!$B$39:$B$782,M$191)+'СЕТ СН'!$F$15</f>
        <v>143.84266914</v>
      </c>
      <c r="N208" s="36">
        <f>SUMIFS(СВЦЭМ!$E$39:$E$782,СВЦЭМ!$A$39:$A$782,$A208,СВЦЭМ!$B$39:$B$782,N$191)+'СЕТ СН'!$F$15</f>
        <v>156.38659733</v>
      </c>
      <c r="O208" s="36">
        <f>SUMIFS(СВЦЭМ!$E$39:$E$782,СВЦЭМ!$A$39:$A$782,$A208,СВЦЭМ!$B$39:$B$782,O$191)+'СЕТ СН'!$F$15</f>
        <v>156.82852814</v>
      </c>
      <c r="P208" s="36">
        <f>SUMIFS(СВЦЭМ!$E$39:$E$782,СВЦЭМ!$A$39:$A$782,$A208,СВЦЭМ!$B$39:$B$782,P$191)+'СЕТ СН'!$F$15</f>
        <v>163.32290677</v>
      </c>
      <c r="Q208" s="36">
        <f>SUMIFS(СВЦЭМ!$E$39:$E$782,СВЦЭМ!$A$39:$A$782,$A208,СВЦЭМ!$B$39:$B$782,Q$191)+'СЕТ СН'!$F$15</f>
        <v>161.80167105000001</v>
      </c>
      <c r="R208" s="36">
        <f>SUMIFS(СВЦЭМ!$E$39:$E$782,СВЦЭМ!$A$39:$A$782,$A208,СВЦЭМ!$B$39:$B$782,R$191)+'СЕТ СН'!$F$15</f>
        <v>159.63326624000001</v>
      </c>
      <c r="S208" s="36">
        <f>SUMIFS(СВЦЭМ!$E$39:$E$782,СВЦЭМ!$A$39:$A$782,$A208,СВЦЭМ!$B$39:$B$782,S$191)+'СЕТ СН'!$F$15</f>
        <v>147.63867474</v>
      </c>
      <c r="T208" s="36">
        <f>SUMIFS(СВЦЭМ!$E$39:$E$782,СВЦЭМ!$A$39:$A$782,$A208,СВЦЭМ!$B$39:$B$782,T$191)+'СЕТ СН'!$F$15</f>
        <v>134.83810671000001</v>
      </c>
      <c r="U208" s="36">
        <f>SUMIFS(СВЦЭМ!$E$39:$E$782,СВЦЭМ!$A$39:$A$782,$A208,СВЦЭМ!$B$39:$B$782,U$191)+'СЕТ СН'!$F$15</f>
        <v>133.81771701</v>
      </c>
      <c r="V208" s="36">
        <f>SUMIFS(СВЦЭМ!$E$39:$E$782,СВЦЭМ!$A$39:$A$782,$A208,СВЦЭМ!$B$39:$B$782,V$191)+'СЕТ СН'!$F$15</f>
        <v>125.50698323</v>
      </c>
      <c r="W208" s="36">
        <f>SUMIFS(СВЦЭМ!$E$39:$E$782,СВЦЭМ!$A$39:$A$782,$A208,СВЦЭМ!$B$39:$B$782,W$191)+'СЕТ СН'!$F$15</f>
        <v>117.26879857</v>
      </c>
      <c r="X208" s="36">
        <f>SUMIFS(СВЦЭМ!$E$39:$E$782,СВЦЭМ!$A$39:$A$782,$A208,СВЦЭМ!$B$39:$B$782,X$191)+'СЕТ СН'!$F$15</f>
        <v>124.30308707</v>
      </c>
      <c r="Y208" s="36">
        <f>SUMIFS(СВЦЭМ!$E$39:$E$782,СВЦЭМ!$A$39:$A$782,$A208,СВЦЭМ!$B$39:$B$782,Y$191)+'СЕТ СН'!$F$15</f>
        <v>125.54279495</v>
      </c>
    </row>
    <row r="209" spans="1:25" ht="15.75" x14ac:dyDescent="0.2">
      <c r="A209" s="35">
        <f t="shared" si="5"/>
        <v>44365</v>
      </c>
      <c r="B209" s="36">
        <f>SUMIFS(СВЦЭМ!$E$39:$E$782,СВЦЭМ!$A$39:$A$782,$A209,СВЦЭМ!$B$39:$B$782,B$191)+'СЕТ СН'!$F$15</f>
        <v>135.84385939000001</v>
      </c>
      <c r="C209" s="36">
        <f>SUMIFS(СВЦЭМ!$E$39:$E$782,СВЦЭМ!$A$39:$A$782,$A209,СВЦЭМ!$B$39:$B$782,C$191)+'СЕТ СН'!$F$15</f>
        <v>153.16453557</v>
      </c>
      <c r="D209" s="36">
        <f>SUMIFS(СВЦЭМ!$E$39:$E$782,СВЦЭМ!$A$39:$A$782,$A209,СВЦЭМ!$B$39:$B$782,D$191)+'СЕТ СН'!$F$15</f>
        <v>156.97698159000001</v>
      </c>
      <c r="E209" s="36">
        <f>SUMIFS(СВЦЭМ!$E$39:$E$782,СВЦЭМ!$A$39:$A$782,$A209,СВЦЭМ!$B$39:$B$782,E$191)+'СЕТ СН'!$F$15</f>
        <v>154.40765006999999</v>
      </c>
      <c r="F209" s="36">
        <f>SUMIFS(СВЦЭМ!$E$39:$E$782,СВЦЭМ!$A$39:$A$782,$A209,СВЦЭМ!$B$39:$B$782,F$191)+'СЕТ СН'!$F$15</f>
        <v>153.94308520000001</v>
      </c>
      <c r="G209" s="36">
        <f>SUMIFS(СВЦЭМ!$E$39:$E$782,СВЦЭМ!$A$39:$A$782,$A209,СВЦЭМ!$B$39:$B$782,G$191)+'СЕТ СН'!$F$15</f>
        <v>156.82923056999999</v>
      </c>
      <c r="H209" s="36">
        <f>SUMIFS(СВЦЭМ!$E$39:$E$782,СВЦЭМ!$A$39:$A$782,$A209,СВЦЭМ!$B$39:$B$782,H$191)+'СЕТ СН'!$F$15</f>
        <v>165.48808038000001</v>
      </c>
      <c r="I209" s="36">
        <f>SUMIFS(СВЦЭМ!$E$39:$E$782,СВЦЭМ!$A$39:$A$782,$A209,СВЦЭМ!$B$39:$B$782,I$191)+'СЕТ СН'!$F$15</f>
        <v>146.13572651999999</v>
      </c>
      <c r="J209" s="36">
        <f>SUMIFS(СВЦЭМ!$E$39:$E$782,СВЦЭМ!$A$39:$A$782,$A209,СВЦЭМ!$B$39:$B$782,J$191)+'СЕТ СН'!$F$15</f>
        <v>128.90333043000001</v>
      </c>
      <c r="K209" s="36">
        <f>SUMIFS(СВЦЭМ!$E$39:$E$782,СВЦЭМ!$A$39:$A$782,$A209,СВЦЭМ!$B$39:$B$782,K$191)+'СЕТ СН'!$F$15</f>
        <v>130.59305943999999</v>
      </c>
      <c r="L209" s="36">
        <f>SUMIFS(СВЦЭМ!$E$39:$E$782,СВЦЭМ!$A$39:$A$782,$A209,СВЦЭМ!$B$39:$B$782,L$191)+'СЕТ СН'!$F$15</f>
        <v>127.29832965999999</v>
      </c>
      <c r="M209" s="36">
        <f>SUMIFS(СВЦЭМ!$E$39:$E$782,СВЦЭМ!$A$39:$A$782,$A209,СВЦЭМ!$B$39:$B$782,M$191)+'СЕТ СН'!$F$15</f>
        <v>134.67705547</v>
      </c>
      <c r="N209" s="36">
        <f>SUMIFS(СВЦЭМ!$E$39:$E$782,СВЦЭМ!$A$39:$A$782,$A209,СВЦЭМ!$B$39:$B$782,N$191)+'СЕТ СН'!$F$15</f>
        <v>146.25355922</v>
      </c>
      <c r="O209" s="36">
        <f>SUMIFS(СВЦЭМ!$E$39:$E$782,СВЦЭМ!$A$39:$A$782,$A209,СВЦЭМ!$B$39:$B$782,O$191)+'СЕТ СН'!$F$15</f>
        <v>160.62357693000001</v>
      </c>
      <c r="P209" s="36">
        <f>SUMIFS(СВЦЭМ!$E$39:$E$782,СВЦЭМ!$A$39:$A$782,$A209,СВЦЭМ!$B$39:$B$782,P$191)+'СЕТ СН'!$F$15</f>
        <v>165.02733519</v>
      </c>
      <c r="Q209" s="36">
        <f>SUMIFS(СВЦЭМ!$E$39:$E$782,СВЦЭМ!$A$39:$A$782,$A209,СВЦЭМ!$B$39:$B$782,Q$191)+'СЕТ СН'!$F$15</f>
        <v>164.14699418000001</v>
      </c>
      <c r="R209" s="36">
        <f>SUMIFS(СВЦЭМ!$E$39:$E$782,СВЦЭМ!$A$39:$A$782,$A209,СВЦЭМ!$B$39:$B$782,R$191)+'СЕТ СН'!$F$15</f>
        <v>151.978092</v>
      </c>
      <c r="S209" s="36">
        <f>SUMIFS(СВЦЭМ!$E$39:$E$782,СВЦЭМ!$A$39:$A$782,$A209,СВЦЭМ!$B$39:$B$782,S$191)+'СЕТ СН'!$F$15</f>
        <v>137.21439925999999</v>
      </c>
      <c r="T209" s="36">
        <f>SUMIFS(СВЦЭМ!$E$39:$E$782,СВЦЭМ!$A$39:$A$782,$A209,СВЦЭМ!$B$39:$B$782,T$191)+'СЕТ СН'!$F$15</f>
        <v>128.32486322</v>
      </c>
      <c r="U209" s="36">
        <f>SUMIFS(СВЦЭМ!$E$39:$E$782,СВЦЭМ!$A$39:$A$782,$A209,СВЦЭМ!$B$39:$B$782,U$191)+'СЕТ СН'!$F$15</f>
        <v>128.29590549</v>
      </c>
      <c r="V209" s="36">
        <f>SUMIFS(СВЦЭМ!$E$39:$E$782,СВЦЭМ!$A$39:$A$782,$A209,СВЦЭМ!$B$39:$B$782,V$191)+'СЕТ СН'!$F$15</f>
        <v>128.18091795000001</v>
      </c>
      <c r="W209" s="36">
        <f>SUMIFS(СВЦЭМ!$E$39:$E$782,СВЦЭМ!$A$39:$A$782,$A209,СВЦЭМ!$B$39:$B$782,W$191)+'СЕТ СН'!$F$15</f>
        <v>129.86728013999999</v>
      </c>
      <c r="X209" s="36">
        <f>SUMIFS(СВЦЭМ!$E$39:$E$782,СВЦЭМ!$A$39:$A$782,$A209,СВЦЭМ!$B$39:$B$782,X$191)+'СЕТ СН'!$F$15</f>
        <v>128.23047969000001</v>
      </c>
      <c r="Y209" s="36">
        <f>SUMIFS(СВЦЭМ!$E$39:$E$782,СВЦЭМ!$A$39:$A$782,$A209,СВЦЭМ!$B$39:$B$782,Y$191)+'СЕТ СН'!$F$15</f>
        <v>130.08266578000001</v>
      </c>
    </row>
    <row r="210" spans="1:25" ht="15.75" x14ac:dyDescent="0.2">
      <c r="A210" s="35">
        <f t="shared" si="5"/>
        <v>44366</v>
      </c>
      <c r="B210" s="36">
        <f>SUMIFS(СВЦЭМ!$E$39:$E$782,СВЦЭМ!$A$39:$A$782,$A210,СВЦЭМ!$B$39:$B$782,B$191)+'СЕТ СН'!$F$15</f>
        <v>104.74602517</v>
      </c>
      <c r="C210" s="36">
        <f>SUMIFS(СВЦЭМ!$E$39:$E$782,СВЦЭМ!$A$39:$A$782,$A210,СВЦЭМ!$B$39:$B$782,C$191)+'СЕТ СН'!$F$15</f>
        <v>120.37300325</v>
      </c>
      <c r="D210" s="36">
        <f>SUMIFS(СВЦЭМ!$E$39:$E$782,СВЦЭМ!$A$39:$A$782,$A210,СВЦЭМ!$B$39:$B$782,D$191)+'СЕТ СН'!$F$15</f>
        <v>135.26157208000001</v>
      </c>
      <c r="E210" s="36">
        <f>SUMIFS(СВЦЭМ!$E$39:$E$782,СВЦЭМ!$A$39:$A$782,$A210,СВЦЭМ!$B$39:$B$782,E$191)+'СЕТ СН'!$F$15</f>
        <v>138.09945714</v>
      </c>
      <c r="F210" s="36">
        <f>SUMIFS(СВЦЭМ!$E$39:$E$782,СВЦЭМ!$A$39:$A$782,$A210,СВЦЭМ!$B$39:$B$782,F$191)+'СЕТ СН'!$F$15</f>
        <v>138.72553959999999</v>
      </c>
      <c r="G210" s="36">
        <f>SUMIFS(СВЦЭМ!$E$39:$E$782,СВЦЭМ!$A$39:$A$782,$A210,СВЦЭМ!$B$39:$B$782,G$191)+'СЕТ СН'!$F$15</f>
        <v>137.21912316999999</v>
      </c>
      <c r="H210" s="36">
        <f>SUMIFS(СВЦЭМ!$E$39:$E$782,СВЦЭМ!$A$39:$A$782,$A210,СВЦЭМ!$B$39:$B$782,H$191)+'СЕТ СН'!$F$15</f>
        <v>132.71924325000001</v>
      </c>
      <c r="I210" s="36">
        <f>SUMIFS(СВЦЭМ!$E$39:$E$782,СВЦЭМ!$A$39:$A$782,$A210,СВЦЭМ!$B$39:$B$782,I$191)+'СЕТ СН'!$F$15</f>
        <v>116.14074991</v>
      </c>
      <c r="J210" s="36">
        <f>SUMIFS(СВЦЭМ!$E$39:$E$782,СВЦЭМ!$A$39:$A$782,$A210,СВЦЭМ!$B$39:$B$782,J$191)+'СЕТ СН'!$F$15</f>
        <v>99.617979539999993</v>
      </c>
      <c r="K210" s="36">
        <f>SUMIFS(СВЦЭМ!$E$39:$E$782,СВЦЭМ!$A$39:$A$782,$A210,СВЦЭМ!$B$39:$B$782,K$191)+'СЕТ СН'!$F$15</f>
        <v>100.67155611</v>
      </c>
      <c r="L210" s="36">
        <f>SUMIFS(СВЦЭМ!$E$39:$E$782,СВЦЭМ!$A$39:$A$782,$A210,СВЦЭМ!$B$39:$B$782,L$191)+'СЕТ СН'!$F$15</f>
        <v>106.74844143</v>
      </c>
      <c r="M210" s="36">
        <f>SUMIFS(СВЦЭМ!$E$39:$E$782,СВЦЭМ!$A$39:$A$782,$A210,СВЦЭМ!$B$39:$B$782,M$191)+'СЕТ СН'!$F$15</f>
        <v>105.72581950999999</v>
      </c>
      <c r="N210" s="36">
        <f>SUMIFS(СВЦЭМ!$E$39:$E$782,СВЦЭМ!$A$39:$A$782,$A210,СВЦЭМ!$B$39:$B$782,N$191)+'СЕТ СН'!$F$15</f>
        <v>115.38077509</v>
      </c>
      <c r="O210" s="36">
        <f>SUMIFS(СВЦЭМ!$E$39:$E$782,СВЦЭМ!$A$39:$A$782,$A210,СВЦЭМ!$B$39:$B$782,O$191)+'СЕТ СН'!$F$15</f>
        <v>125.78063704</v>
      </c>
      <c r="P210" s="36">
        <f>SUMIFS(СВЦЭМ!$E$39:$E$782,СВЦЭМ!$A$39:$A$782,$A210,СВЦЭМ!$B$39:$B$782,P$191)+'СЕТ СН'!$F$15</f>
        <v>128.35125822000001</v>
      </c>
      <c r="Q210" s="36">
        <f>SUMIFS(СВЦЭМ!$E$39:$E$782,СВЦЭМ!$A$39:$A$782,$A210,СВЦЭМ!$B$39:$B$782,Q$191)+'СЕТ СН'!$F$15</f>
        <v>128.84828166</v>
      </c>
      <c r="R210" s="36">
        <f>SUMIFS(СВЦЭМ!$E$39:$E$782,СВЦЭМ!$A$39:$A$782,$A210,СВЦЭМ!$B$39:$B$782,R$191)+'СЕТ СН'!$F$15</f>
        <v>119.80949751</v>
      </c>
      <c r="S210" s="36">
        <f>SUMIFS(СВЦЭМ!$E$39:$E$782,СВЦЭМ!$A$39:$A$782,$A210,СВЦЭМ!$B$39:$B$782,S$191)+'СЕТ СН'!$F$15</f>
        <v>108.44065145</v>
      </c>
      <c r="T210" s="36">
        <f>SUMIFS(СВЦЭМ!$E$39:$E$782,СВЦЭМ!$A$39:$A$782,$A210,СВЦЭМ!$B$39:$B$782,T$191)+'СЕТ СН'!$F$15</f>
        <v>100.8748291</v>
      </c>
      <c r="U210" s="36">
        <f>SUMIFS(СВЦЭМ!$E$39:$E$782,СВЦЭМ!$A$39:$A$782,$A210,СВЦЭМ!$B$39:$B$782,U$191)+'СЕТ СН'!$F$15</f>
        <v>98.603410089999997</v>
      </c>
      <c r="V210" s="36">
        <f>SUMIFS(СВЦЭМ!$E$39:$E$782,СВЦЭМ!$A$39:$A$782,$A210,СВЦЭМ!$B$39:$B$782,V$191)+'СЕТ СН'!$F$15</f>
        <v>98.341369150000006</v>
      </c>
      <c r="W210" s="36">
        <f>SUMIFS(СВЦЭМ!$E$39:$E$782,СВЦЭМ!$A$39:$A$782,$A210,СВЦЭМ!$B$39:$B$782,W$191)+'СЕТ СН'!$F$15</f>
        <v>99.859145139999995</v>
      </c>
      <c r="X210" s="36">
        <f>SUMIFS(СВЦЭМ!$E$39:$E$782,СВЦЭМ!$A$39:$A$782,$A210,СВЦЭМ!$B$39:$B$782,X$191)+'СЕТ СН'!$F$15</f>
        <v>98.540054940000005</v>
      </c>
      <c r="Y210" s="36">
        <f>SUMIFS(СВЦЭМ!$E$39:$E$782,СВЦЭМ!$A$39:$A$782,$A210,СВЦЭМ!$B$39:$B$782,Y$191)+'СЕТ СН'!$F$15</f>
        <v>102.45582999</v>
      </c>
    </row>
    <row r="211" spans="1:25" ht="15.75" x14ac:dyDescent="0.2">
      <c r="A211" s="35">
        <f t="shared" si="5"/>
        <v>44367</v>
      </c>
      <c r="B211" s="36">
        <f>SUMIFS(СВЦЭМ!$E$39:$E$782,СВЦЭМ!$A$39:$A$782,$A211,СВЦЭМ!$B$39:$B$782,B$191)+'СЕТ СН'!$F$15</f>
        <v>115.91163183</v>
      </c>
      <c r="C211" s="36">
        <f>SUMIFS(СВЦЭМ!$E$39:$E$782,СВЦЭМ!$A$39:$A$782,$A211,СВЦЭМ!$B$39:$B$782,C$191)+'СЕТ СН'!$F$15</f>
        <v>134.42020638</v>
      </c>
      <c r="D211" s="36">
        <f>SUMIFS(СВЦЭМ!$E$39:$E$782,СВЦЭМ!$A$39:$A$782,$A211,СВЦЭМ!$B$39:$B$782,D$191)+'СЕТ СН'!$F$15</f>
        <v>152.25065287999999</v>
      </c>
      <c r="E211" s="36">
        <f>SUMIFS(СВЦЭМ!$E$39:$E$782,СВЦЭМ!$A$39:$A$782,$A211,СВЦЭМ!$B$39:$B$782,E$191)+'СЕТ СН'!$F$15</f>
        <v>155.94518927999999</v>
      </c>
      <c r="F211" s="36">
        <f>SUMIFS(СВЦЭМ!$E$39:$E$782,СВЦЭМ!$A$39:$A$782,$A211,СВЦЭМ!$B$39:$B$782,F$191)+'СЕТ СН'!$F$15</f>
        <v>156.94847075999999</v>
      </c>
      <c r="G211" s="36">
        <f>SUMIFS(СВЦЭМ!$E$39:$E$782,СВЦЭМ!$A$39:$A$782,$A211,СВЦЭМ!$B$39:$B$782,G$191)+'СЕТ СН'!$F$15</f>
        <v>156.26977042999999</v>
      </c>
      <c r="H211" s="36">
        <f>SUMIFS(СВЦЭМ!$E$39:$E$782,СВЦЭМ!$A$39:$A$782,$A211,СВЦЭМ!$B$39:$B$782,H$191)+'СЕТ СН'!$F$15</f>
        <v>150.66744563</v>
      </c>
      <c r="I211" s="36">
        <f>SUMIFS(СВЦЭМ!$E$39:$E$782,СВЦЭМ!$A$39:$A$782,$A211,СВЦЭМ!$B$39:$B$782,I$191)+'СЕТ СН'!$F$15</f>
        <v>129.57567752</v>
      </c>
      <c r="J211" s="36">
        <f>SUMIFS(СВЦЭМ!$E$39:$E$782,СВЦЭМ!$A$39:$A$782,$A211,СВЦЭМ!$B$39:$B$782,J$191)+'СЕТ СН'!$F$15</f>
        <v>112.37369175000001</v>
      </c>
      <c r="K211" s="36">
        <f>SUMIFS(СВЦЭМ!$E$39:$E$782,СВЦЭМ!$A$39:$A$782,$A211,СВЦЭМ!$B$39:$B$782,K$191)+'СЕТ СН'!$F$15</f>
        <v>105.85918402999999</v>
      </c>
      <c r="L211" s="36">
        <f>SUMIFS(СВЦЭМ!$E$39:$E$782,СВЦЭМ!$A$39:$A$782,$A211,СВЦЭМ!$B$39:$B$782,L$191)+'СЕТ СН'!$F$15</f>
        <v>109.7167018</v>
      </c>
      <c r="M211" s="36">
        <f>SUMIFS(СВЦЭМ!$E$39:$E$782,СВЦЭМ!$A$39:$A$782,$A211,СВЦЭМ!$B$39:$B$782,M$191)+'СЕТ СН'!$F$15</f>
        <v>107.90623324000001</v>
      </c>
      <c r="N211" s="36">
        <f>SUMIFS(СВЦЭМ!$E$39:$E$782,СВЦЭМ!$A$39:$A$782,$A211,СВЦЭМ!$B$39:$B$782,N$191)+'СЕТ СН'!$F$15</f>
        <v>117.13135642</v>
      </c>
      <c r="O211" s="36">
        <f>SUMIFS(СВЦЭМ!$E$39:$E$782,СВЦЭМ!$A$39:$A$782,$A211,СВЦЭМ!$B$39:$B$782,O$191)+'СЕТ СН'!$F$15</f>
        <v>125.24303337000001</v>
      </c>
      <c r="P211" s="36">
        <f>SUMIFS(СВЦЭМ!$E$39:$E$782,СВЦЭМ!$A$39:$A$782,$A211,СВЦЭМ!$B$39:$B$782,P$191)+'СЕТ СН'!$F$15</f>
        <v>127.71660488000001</v>
      </c>
      <c r="Q211" s="36">
        <f>SUMIFS(СВЦЭМ!$E$39:$E$782,СВЦЭМ!$A$39:$A$782,$A211,СВЦЭМ!$B$39:$B$782,Q$191)+'СЕТ СН'!$F$15</f>
        <v>128.67430103999999</v>
      </c>
      <c r="R211" s="36">
        <f>SUMIFS(СВЦЭМ!$E$39:$E$782,СВЦЭМ!$A$39:$A$782,$A211,СВЦЭМ!$B$39:$B$782,R$191)+'СЕТ СН'!$F$15</f>
        <v>123.11213647</v>
      </c>
      <c r="S211" s="36">
        <f>SUMIFS(СВЦЭМ!$E$39:$E$782,СВЦЭМ!$A$39:$A$782,$A211,СВЦЭМ!$B$39:$B$782,S$191)+'СЕТ СН'!$F$15</f>
        <v>112.04566093</v>
      </c>
      <c r="T211" s="36">
        <f>SUMIFS(СВЦЭМ!$E$39:$E$782,СВЦЭМ!$A$39:$A$782,$A211,СВЦЭМ!$B$39:$B$782,T$191)+'СЕТ СН'!$F$15</f>
        <v>106.97132259</v>
      </c>
      <c r="U211" s="36">
        <f>SUMIFS(СВЦЭМ!$E$39:$E$782,СВЦЭМ!$A$39:$A$782,$A211,СВЦЭМ!$B$39:$B$782,U$191)+'СЕТ СН'!$F$15</f>
        <v>99.878070789999995</v>
      </c>
      <c r="V211" s="36">
        <f>SUMIFS(СВЦЭМ!$E$39:$E$782,СВЦЭМ!$A$39:$A$782,$A211,СВЦЭМ!$B$39:$B$782,V$191)+'СЕТ СН'!$F$15</f>
        <v>97.317335040000003</v>
      </c>
      <c r="W211" s="36">
        <f>SUMIFS(СВЦЭМ!$E$39:$E$782,СВЦЭМ!$A$39:$A$782,$A211,СВЦЭМ!$B$39:$B$782,W$191)+'СЕТ СН'!$F$15</f>
        <v>101.32818957000001</v>
      </c>
      <c r="X211" s="36">
        <f>SUMIFS(СВЦЭМ!$E$39:$E$782,СВЦЭМ!$A$39:$A$782,$A211,СВЦЭМ!$B$39:$B$782,X$191)+'СЕТ СН'!$F$15</f>
        <v>97.354936989999999</v>
      </c>
      <c r="Y211" s="36">
        <f>SUMIFS(СВЦЭМ!$E$39:$E$782,СВЦЭМ!$A$39:$A$782,$A211,СВЦЭМ!$B$39:$B$782,Y$191)+'СЕТ СН'!$F$15</f>
        <v>98.898999489999994</v>
      </c>
    </row>
    <row r="212" spans="1:25" ht="15.75" x14ac:dyDescent="0.2">
      <c r="A212" s="35">
        <f t="shared" si="5"/>
        <v>44368</v>
      </c>
      <c r="B212" s="36">
        <f>SUMIFS(СВЦЭМ!$E$39:$E$782,СВЦЭМ!$A$39:$A$782,$A212,СВЦЭМ!$B$39:$B$782,B$191)+'СЕТ СН'!$F$15</f>
        <v>122.10151596999999</v>
      </c>
      <c r="C212" s="36">
        <f>SUMIFS(СВЦЭМ!$E$39:$E$782,СВЦЭМ!$A$39:$A$782,$A212,СВЦЭМ!$B$39:$B$782,C$191)+'СЕТ СН'!$F$15</f>
        <v>139.81367642999999</v>
      </c>
      <c r="D212" s="36">
        <f>SUMIFS(СВЦЭМ!$E$39:$E$782,СВЦЭМ!$A$39:$A$782,$A212,СВЦЭМ!$B$39:$B$782,D$191)+'СЕТ СН'!$F$15</f>
        <v>152.25919400000001</v>
      </c>
      <c r="E212" s="36">
        <f>SUMIFS(СВЦЭМ!$E$39:$E$782,СВЦЭМ!$A$39:$A$782,$A212,СВЦЭМ!$B$39:$B$782,E$191)+'СЕТ СН'!$F$15</f>
        <v>155.32942875000001</v>
      </c>
      <c r="F212" s="36">
        <f>SUMIFS(СВЦЭМ!$E$39:$E$782,СВЦЭМ!$A$39:$A$782,$A212,СВЦЭМ!$B$39:$B$782,F$191)+'СЕТ СН'!$F$15</f>
        <v>155.67796497</v>
      </c>
      <c r="G212" s="36">
        <f>SUMIFS(СВЦЭМ!$E$39:$E$782,СВЦЭМ!$A$39:$A$782,$A212,СВЦЭМ!$B$39:$B$782,G$191)+'СЕТ СН'!$F$15</f>
        <v>155.57694647</v>
      </c>
      <c r="H212" s="36">
        <f>SUMIFS(СВЦЭМ!$E$39:$E$782,СВЦЭМ!$A$39:$A$782,$A212,СВЦЭМ!$B$39:$B$782,H$191)+'СЕТ СН'!$F$15</f>
        <v>144.30473642999999</v>
      </c>
      <c r="I212" s="36">
        <f>SUMIFS(СВЦЭМ!$E$39:$E$782,СВЦЭМ!$A$39:$A$782,$A212,СВЦЭМ!$B$39:$B$782,I$191)+'СЕТ СН'!$F$15</f>
        <v>127.83224561</v>
      </c>
      <c r="J212" s="36">
        <f>SUMIFS(СВЦЭМ!$E$39:$E$782,СВЦЭМ!$A$39:$A$782,$A212,СВЦЭМ!$B$39:$B$782,J$191)+'СЕТ СН'!$F$15</f>
        <v>111.48381790000001</v>
      </c>
      <c r="K212" s="36">
        <f>SUMIFS(СВЦЭМ!$E$39:$E$782,СВЦЭМ!$A$39:$A$782,$A212,СВЦЭМ!$B$39:$B$782,K$191)+'СЕТ СН'!$F$15</f>
        <v>108.80999156999999</v>
      </c>
      <c r="L212" s="36">
        <f>SUMIFS(СВЦЭМ!$E$39:$E$782,СВЦЭМ!$A$39:$A$782,$A212,СВЦЭМ!$B$39:$B$782,L$191)+'СЕТ СН'!$F$15</f>
        <v>111.47320705999999</v>
      </c>
      <c r="M212" s="36">
        <f>SUMIFS(СВЦЭМ!$E$39:$E$782,СВЦЭМ!$A$39:$A$782,$A212,СВЦЭМ!$B$39:$B$782,M$191)+'СЕТ СН'!$F$15</f>
        <v>110.41837504</v>
      </c>
      <c r="N212" s="36">
        <f>SUMIFS(СВЦЭМ!$E$39:$E$782,СВЦЭМ!$A$39:$A$782,$A212,СВЦЭМ!$B$39:$B$782,N$191)+'СЕТ СН'!$F$15</f>
        <v>121.6905474</v>
      </c>
      <c r="O212" s="36">
        <f>SUMIFS(СВЦЭМ!$E$39:$E$782,СВЦЭМ!$A$39:$A$782,$A212,СВЦЭМ!$B$39:$B$782,O$191)+'СЕТ СН'!$F$15</f>
        <v>127.99717808</v>
      </c>
      <c r="P212" s="36">
        <f>SUMIFS(СВЦЭМ!$E$39:$E$782,СВЦЭМ!$A$39:$A$782,$A212,СВЦЭМ!$B$39:$B$782,P$191)+'СЕТ СН'!$F$15</f>
        <v>129.74252233999999</v>
      </c>
      <c r="Q212" s="36">
        <f>SUMIFS(СВЦЭМ!$E$39:$E$782,СВЦЭМ!$A$39:$A$782,$A212,СВЦЭМ!$B$39:$B$782,Q$191)+'СЕТ СН'!$F$15</f>
        <v>130.79391428</v>
      </c>
      <c r="R212" s="36">
        <f>SUMIFS(СВЦЭМ!$E$39:$E$782,СВЦЭМ!$A$39:$A$782,$A212,СВЦЭМ!$B$39:$B$782,R$191)+'СЕТ СН'!$F$15</f>
        <v>124.81392221</v>
      </c>
      <c r="S212" s="36">
        <f>SUMIFS(СВЦЭМ!$E$39:$E$782,СВЦЭМ!$A$39:$A$782,$A212,СВЦЭМ!$B$39:$B$782,S$191)+'СЕТ СН'!$F$15</f>
        <v>124.24135989</v>
      </c>
      <c r="T212" s="36">
        <f>SUMIFS(СВЦЭМ!$E$39:$E$782,СВЦЭМ!$A$39:$A$782,$A212,СВЦЭМ!$B$39:$B$782,T$191)+'СЕТ СН'!$F$15</f>
        <v>131.999123</v>
      </c>
      <c r="U212" s="36">
        <f>SUMIFS(СВЦЭМ!$E$39:$E$782,СВЦЭМ!$A$39:$A$782,$A212,СВЦЭМ!$B$39:$B$782,U$191)+'СЕТ СН'!$F$15</f>
        <v>124.0000356</v>
      </c>
      <c r="V212" s="36">
        <f>SUMIFS(СВЦЭМ!$E$39:$E$782,СВЦЭМ!$A$39:$A$782,$A212,СВЦЭМ!$B$39:$B$782,V$191)+'СЕТ СН'!$F$15</f>
        <v>115.71822881</v>
      </c>
      <c r="W212" s="36">
        <f>SUMIFS(СВЦЭМ!$E$39:$E$782,СВЦЭМ!$A$39:$A$782,$A212,СВЦЭМ!$B$39:$B$782,W$191)+'СЕТ СН'!$F$15</f>
        <v>118.03757582999999</v>
      </c>
      <c r="X212" s="36">
        <f>SUMIFS(СВЦЭМ!$E$39:$E$782,СВЦЭМ!$A$39:$A$782,$A212,СВЦЭМ!$B$39:$B$782,X$191)+'СЕТ СН'!$F$15</f>
        <v>112.51415095</v>
      </c>
      <c r="Y212" s="36">
        <f>SUMIFS(СВЦЭМ!$E$39:$E$782,СВЦЭМ!$A$39:$A$782,$A212,СВЦЭМ!$B$39:$B$782,Y$191)+'СЕТ СН'!$F$15</f>
        <v>105.70716996</v>
      </c>
    </row>
    <row r="213" spans="1:25" ht="15.75" x14ac:dyDescent="0.2">
      <c r="A213" s="35">
        <f t="shared" si="5"/>
        <v>44369</v>
      </c>
      <c r="B213" s="36">
        <f>SUMIFS(СВЦЭМ!$E$39:$E$782,СВЦЭМ!$A$39:$A$782,$A213,СВЦЭМ!$B$39:$B$782,B$191)+'СЕТ СН'!$F$15</f>
        <v>130.58452606</v>
      </c>
      <c r="C213" s="36">
        <f>SUMIFS(СВЦЭМ!$E$39:$E$782,СВЦЭМ!$A$39:$A$782,$A213,СВЦЭМ!$B$39:$B$782,C$191)+'СЕТ СН'!$F$15</f>
        <v>149.58838926999999</v>
      </c>
      <c r="D213" s="36">
        <f>SUMIFS(СВЦЭМ!$E$39:$E$782,СВЦЭМ!$A$39:$A$782,$A213,СВЦЭМ!$B$39:$B$782,D$191)+'СЕТ СН'!$F$15</f>
        <v>164.43412685999999</v>
      </c>
      <c r="E213" s="36">
        <f>SUMIFS(СВЦЭМ!$E$39:$E$782,СВЦЭМ!$A$39:$A$782,$A213,СВЦЭМ!$B$39:$B$782,E$191)+'СЕТ СН'!$F$15</f>
        <v>163.13581836</v>
      </c>
      <c r="F213" s="36">
        <f>SUMIFS(СВЦЭМ!$E$39:$E$782,СВЦЭМ!$A$39:$A$782,$A213,СВЦЭМ!$B$39:$B$782,F$191)+'СЕТ СН'!$F$15</f>
        <v>162.1763181</v>
      </c>
      <c r="G213" s="36">
        <f>SUMIFS(СВЦЭМ!$E$39:$E$782,СВЦЭМ!$A$39:$A$782,$A213,СВЦЭМ!$B$39:$B$782,G$191)+'СЕТ СН'!$F$15</f>
        <v>162.70052662000001</v>
      </c>
      <c r="H213" s="36">
        <f>SUMIFS(СВЦЭМ!$E$39:$E$782,СВЦЭМ!$A$39:$A$782,$A213,СВЦЭМ!$B$39:$B$782,H$191)+'СЕТ СН'!$F$15</f>
        <v>156.43330954000001</v>
      </c>
      <c r="I213" s="36">
        <f>SUMIFS(СВЦЭМ!$E$39:$E$782,СВЦЭМ!$A$39:$A$782,$A213,СВЦЭМ!$B$39:$B$782,I$191)+'СЕТ СН'!$F$15</f>
        <v>131.97216101999999</v>
      </c>
      <c r="J213" s="36">
        <f>SUMIFS(СВЦЭМ!$E$39:$E$782,СВЦЭМ!$A$39:$A$782,$A213,СВЦЭМ!$B$39:$B$782,J$191)+'СЕТ СН'!$F$15</f>
        <v>113.57808515000001</v>
      </c>
      <c r="K213" s="36">
        <f>SUMIFS(СВЦЭМ!$E$39:$E$782,СВЦЭМ!$A$39:$A$782,$A213,СВЦЭМ!$B$39:$B$782,K$191)+'СЕТ СН'!$F$15</f>
        <v>119.69003205999999</v>
      </c>
      <c r="L213" s="36">
        <f>SUMIFS(СВЦЭМ!$E$39:$E$782,СВЦЭМ!$A$39:$A$782,$A213,СВЦЭМ!$B$39:$B$782,L$191)+'СЕТ СН'!$F$15</f>
        <v>121.64465925</v>
      </c>
      <c r="M213" s="36">
        <f>SUMIFS(СВЦЭМ!$E$39:$E$782,СВЦЭМ!$A$39:$A$782,$A213,СВЦЭМ!$B$39:$B$782,M$191)+'СЕТ СН'!$F$15</f>
        <v>121.64707610000001</v>
      </c>
      <c r="N213" s="36">
        <f>SUMIFS(СВЦЭМ!$E$39:$E$782,СВЦЭМ!$A$39:$A$782,$A213,СВЦЭМ!$B$39:$B$782,N$191)+'СЕТ СН'!$F$15</f>
        <v>132.02800841999999</v>
      </c>
      <c r="O213" s="36">
        <f>SUMIFS(СВЦЭМ!$E$39:$E$782,СВЦЭМ!$A$39:$A$782,$A213,СВЦЭМ!$B$39:$B$782,O$191)+'СЕТ СН'!$F$15</f>
        <v>140.60656947999999</v>
      </c>
      <c r="P213" s="36">
        <f>SUMIFS(СВЦЭМ!$E$39:$E$782,СВЦЭМ!$A$39:$A$782,$A213,СВЦЭМ!$B$39:$B$782,P$191)+'СЕТ СН'!$F$15</f>
        <v>142.43903442999999</v>
      </c>
      <c r="Q213" s="36">
        <f>SUMIFS(СВЦЭМ!$E$39:$E$782,СВЦЭМ!$A$39:$A$782,$A213,СВЦЭМ!$B$39:$B$782,Q$191)+'СЕТ СН'!$F$15</f>
        <v>143.96420180999999</v>
      </c>
      <c r="R213" s="36">
        <f>SUMIFS(СВЦЭМ!$E$39:$E$782,СВЦЭМ!$A$39:$A$782,$A213,СВЦЭМ!$B$39:$B$782,R$191)+'СЕТ СН'!$F$15</f>
        <v>137.26102435999999</v>
      </c>
      <c r="S213" s="36">
        <f>SUMIFS(СВЦЭМ!$E$39:$E$782,СВЦЭМ!$A$39:$A$782,$A213,СВЦЭМ!$B$39:$B$782,S$191)+'СЕТ СН'!$F$15</f>
        <v>126.64726508</v>
      </c>
      <c r="T213" s="36">
        <f>SUMIFS(СВЦЭМ!$E$39:$E$782,СВЦЭМ!$A$39:$A$782,$A213,СВЦЭМ!$B$39:$B$782,T$191)+'СЕТ СН'!$F$15</f>
        <v>124.50185876</v>
      </c>
      <c r="U213" s="36">
        <f>SUMIFS(СВЦЭМ!$E$39:$E$782,СВЦЭМ!$A$39:$A$782,$A213,СВЦЭМ!$B$39:$B$782,U$191)+'СЕТ СН'!$F$15</f>
        <v>125.33684239</v>
      </c>
      <c r="V213" s="36">
        <f>SUMIFS(СВЦЭМ!$E$39:$E$782,СВЦЭМ!$A$39:$A$782,$A213,СВЦЭМ!$B$39:$B$782,V$191)+'СЕТ СН'!$F$15</f>
        <v>129.54781986</v>
      </c>
      <c r="W213" s="36">
        <f>SUMIFS(СВЦЭМ!$E$39:$E$782,СВЦЭМ!$A$39:$A$782,$A213,СВЦЭМ!$B$39:$B$782,W$191)+'СЕТ СН'!$F$15</f>
        <v>132.16295971</v>
      </c>
      <c r="X213" s="36">
        <f>SUMIFS(СВЦЭМ!$E$39:$E$782,СВЦЭМ!$A$39:$A$782,$A213,СВЦЭМ!$B$39:$B$782,X$191)+'СЕТ СН'!$F$15</f>
        <v>127.319119</v>
      </c>
      <c r="Y213" s="36">
        <f>SUMIFS(СВЦЭМ!$E$39:$E$782,СВЦЭМ!$A$39:$A$782,$A213,СВЦЭМ!$B$39:$B$782,Y$191)+'СЕТ СН'!$F$15</f>
        <v>123.63712697</v>
      </c>
    </row>
    <row r="214" spans="1:25" ht="15.75" x14ac:dyDescent="0.2">
      <c r="A214" s="35">
        <f t="shared" si="5"/>
        <v>44370</v>
      </c>
      <c r="B214" s="36">
        <f>SUMIFS(СВЦЭМ!$E$39:$E$782,СВЦЭМ!$A$39:$A$782,$A214,СВЦЭМ!$B$39:$B$782,B$191)+'СЕТ СН'!$F$15</f>
        <v>146.28189076000001</v>
      </c>
      <c r="C214" s="36">
        <f>SUMIFS(СВЦЭМ!$E$39:$E$782,СВЦЭМ!$A$39:$A$782,$A214,СВЦЭМ!$B$39:$B$782,C$191)+'СЕТ СН'!$F$15</f>
        <v>170.43881837999999</v>
      </c>
      <c r="D214" s="36">
        <f>SUMIFS(СВЦЭМ!$E$39:$E$782,СВЦЭМ!$A$39:$A$782,$A214,СВЦЭМ!$B$39:$B$782,D$191)+'СЕТ СН'!$F$15</f>
        <v>179.63610940000001</v>
      </c>
      <c r="E214" s="36">
        <f>SUMIFS(СВЦЭМ!$E$39:$E$782,СВЦЭМ!$A$39:$A$782,$A214,СВЦЭМ!$B$39:$B$782,E$191)+'СЕТ СН'!$F$15</f>
        <v>178.41219541999999</v>
      </c>
      <c r="F214" s="36">
        <f>SUMIFS(СВЦЭМ!$E$39:$E$782,СВЦЭМ!$A$39:$A$782,$A214,СВЦЭМ!$B$39:$B$782,F$191)+'СЕТ СН'!$F$15</f>
        <v>177.95084054</v>
      </c>
      <c r="G214" s="36">
        <f>SUMIFS(СВЦЭМ!$E$39:$E$782,СВЦЭМ!$A$39:$A$782,$A214,СВЦЭМ!$B$39:$B$782,G$191)+'СЕТ СН'!$F$15</f>
        <v>178.64004022</v>
      </c>
      <c r="H214" s="36">
        <f>SUMIFS(СВЦЭМ!$E$39:$E$782,СВЦЭМ!$A$39:$A$782,$A214,СВЦЭМ!$B$39:$B$782,H$191)+'СЕТ СН'!$F$15</f>
        <v>180.10323052000001</v>
      </c>
      <c r="I214" s="36">
        <f>SUMIFS(СВЦЭМ!$E$39:$E$782,СВЦЭМ!$A$39:$A$782,$A214,СВЦЭМ!$B$39:$B$782,I$191)+'СЕТ СН'!$F$15</f>
        <v>160.91199567000001</v>
      </c>
      <c r="J214" s="36">
        <f>SUMIFS(СВЦЭМ!$E$39:$E$782,СВЦЭМ!$A$39:$A$782,$A214,СВЦЭМ!$B$39:$B$782,J$191)+'СЕТ СН'!$F$15</f>
        <v>139.27362281000001</v>
      </c>
      <c r="K214" s="36">
        <f>SUMIFS(СВЦЭМ!$E$39:$E$782,СВЦЭМ!$A$39:$A$782,$A214,СВЦЭМ!$B$39:$B$782,K$191)+'СЕТ СН'!$F$15</f>
        <v>133.21098436</v>
      </c>
      <c r="L214" s="36">
        <f>SUMIFS(СВЦЭМ!$E$39:$E$782,СВЦЭМ!$A$39:$A$782,$A214,СВЦЭМ!$B$39:$B$782,L$191)+'СЕТ СН'!$F$15</f>
        <v>137.19831346999999</v>
      </c>
      <c r="M214" s="36">
        <f>SUMIFS(СВЦЭМ!$E$39:$E$782,СВЦЭМ!$A$39:$A$782,$A214,СВЦЭМ!$B$39:$B$782,M$191)+'СЕТ СН'!$F$15</f>
        <v>136.23771221000001</v>
      </c>
      <c r="N214" s="36">
        <f>SUMIFS(СВЦЭМ!$E$39:$E$782,СВЦЭМ!$A$39:$A$782,$A214,СВЦЭМ!$B$39:$B$782,N$191)+'СЕТ СН'!$F$15</f>
        <v>149.85016325000001</v>
      </c>
      <c r="O214" s="36">
        <f>SUMIFS(СВЦЭМ!$E$39:$E$782,СВЦЭМ!$A$39:$A$782,$A214,СВЦЭМ!$B$39:$B$782,O$191)+'СЕТ СН'!$F$15</f>
        <v>160.12867298</v>
      </c>
      <c r="P214" s="36">
        <f>SUMIFS(СВЦЭМ!$E$39:$E$782,СВЦЭМ!$A$39:$A$782,$A214,СВЦЭМ!$B$39:$B$782,P$191)+'СЕТ СН'!$F$15</f>
        <v>162.19938386000001</v>
      </c>
      <c r="Q214" s="36">
        <f>SUMIFS(СВЦЭМ!$E$39:$E$782,СВЦЭМ!$A$39:$A$782,$A214,СВЦЭМ!$B$39:$B$782,Q$191)+'СЕТ СН'!$F$15</f>
        <v>165.06491120000001</v>
      </c>
      <c r="R214" s="36">
        <f>SUMIFS(СВЦЭМ!$E$39:$E$782,СВЦЭМ!$A$39:$A$782,$A214,СВЦЭМ!$B$39:$B$782,R$191)+'СЕТ СН'!$F$15</f>
        <v>154.80686391</v>
      </c>
      <c r="S214" s="36">
        <f>SUMIFS(СВЦЭМ!$E$39:$E$782,СВЦЭМ!$A$39:$A$782,$A214,СВЦЭМ!$B$39:$B$782,S$191)+'СЕТ СН'!$F$15</f>
        <v>141.8812183</v>
      </c>
      <c r="T214" s="36">
        <f>SUMIFS(СВЦЭМ!$E$39:$E$782,СВЦЭМ!$A$39:$A$782,$A214,СВЦЭМ!$B$39:$B$782,T$191)+'СЕТ СН'!$F$15</f>
        <v>134.21575078999999</v>
      </c>
      <c r="U214" s="36">
        <f>SUMIFS(СВЦЭМ!$E$39:$E$782,СВЦЭМ!$A$39:$A$782,$A214,СВЦЭМ!$B$39:$B$782,U$191)+'СЕТ СН'!$F$15</f>
        <v>134.85747108999999</v>
      </c>
      <c r="V214" s="36">
        <f>SUMIFS(СВЦЭМ!$E$39:$E$782,СВЦЭМ!$A$39:$A$782,$A214,СВЦЭМ!$B$39:$B$782,V$191)+'СЕТ СН'!$F$15</f>
        <v>138.64074676999999</v>
      </c>
      <c r="W214" s="36">
        <f>SUMIFS(СВЦЭМ!$E$39:$E$782,СВЦЭМ!$A$39:$A$782,$A214,СВЦЭМ!$B$39:$B$782,W$191)+'СЕТ СН'!$F$15</f>
        <v>140.98843435000001</v>
      </c>
      <c r="X214" s="36">
        <f>SUMIFS(СВЦЭМ!$E$39:$E$782,СВЦЭМ!$A$39:$A$782,$A214,СВЦЭМ!$B$39:$B$782,X$191)+'СЕТ СН'!$F$15</f>
        <v>136.33027372000001</v>
      </c>
      <c r="Y214" s="36">
        <f>SUMIFS(СВЦЭМ!$E$39:$E$782,СВЦЭМ!$A$39:$A$782,$A214,СВЦЭМ!$B$39:$B$782,Y$191)+'СЕТ СН'!$F$15</f>
        <v>127.50968109999999</v>
      </c>
    </row>
    <row r="215" spans="1:25" ht="15.75" x14ac:dyDescent="0.2">
      <c r="A215" s="35">
        <f t="shared" si="5"/>
        <v>44371</v>
      </c>
      <c r="B215" s="36">
        <f>SUMIFS(СВЦЭМ!$E$39:$E$782,СВЦЭМ!$A$39:$A$782,$A215,СВЦЭМ!$B$39:$B$782,B$191)+'СЕТ СН'!$F$15</f>
        <v>143.68784891999999</v>
      </c>
      <c r="C215" s="36">
        <f>SUMIFS(СВЦЭМ!$E$39:$E$782,СВЦЭМ!$A$39:$A$782,$A215,СВЦЭМ!$B$39:$B$782,C$191)+'СЕТ СН'!$F$15</f>
        <v>168.21337382999999</v>
      </c>
      <c r="D215" s="36">
        <f>SUMIFS(СВЦЭМ!$E$39:$E$782,СВЦЭМ!$A$39:$A$782,$A215,СВЦЭМ!$B$39:$B$782,D$191)+'СЕТ СН'!$F$15</f>
        <v>175.20199377</v>
      </c>
      <c r="E215" s="36">
        <f>SUMIFS(СВЦЭМ!$E$39:$E$782,СВЦЭМ!$A$39:$A$782,$A215,СВЦЭМ!$B$39:$B$782,E$191)+'СЕТ СН'!$F$15</f>
        <v>174.68477540999999</v>
      </c>
      <c r="F215" s="36">
        <f>SUMIFS(СВЦЭМ!$E$39:$E$782,СВЦЭМ!$A$39:$A$782,$A215,СВЦЭМ!$B$39:$B$782,F$191)+'СЕТ СН'!$F$15</f>
        <v>173.78658275999999</v>
      </c>
      <c r="G215" s="36">
        <f>SUMIFS(СВЦЭМ!$E$39:$E$782,СВЦЭМ!$A$39:$A$782,$A215,СВЦЭМ!$B$39:$B$782,G$191)+'СЕТ СН'!$F$15</f>
        <v>175.91891398999999</v>
      </c>
      <c r="H215" s="36">
        <f>SUMIFS(СВЦЭМ!$E$39:$E$782,СВЦЭМ!$A$39:$A$782,$A215,СВЦЭМ!$B$39:$B$782,H$191)+'СЕТ СН'!$F$15</f>
        <v>176.09930401</v>
      </c>
      <c r="I215" s="36">
        <f>SUMIFS(СВЦЭМ!$E$39:$E$782,СВЦЭМ!$A$39:$A$782,$A215,СВЦЭМ!$B$39:$B$782,I$191)+'СЕТ СН'!$F$15</f>
        <v>155.24713301</v>
      </c>
      <c r="J215" s="36">
        <f>SUMIFS(СВЦЭМ!$E$39:$E$782,СВЦЭМ!$A$39:$A$782,$A215,СВЦЭМ!$B$39:$B$782,J$191)+'СЕТ СН'!$F$15</f>
        <v>140.48150537000001</v>
      </c>
      <c r="K215" s="36">
        <f>SUMIFS(СВЦЭМ!$E$39:$E$782,СВЦЭМ!$A$39:$A$782,$A215,СВЦЭМ!$B$39:$B$782,K$191)+'СЕТ СН'!$F$15</f>
        <v>142.83661738999999</v>
      </c>
      <c r="L215" s="36">
        <f>SUMIFS(СВЦЭМ!$E$39:$E$782,СВЦЭМ!$A$39:$A$782,$A215,СВЦЭМ!$B$39:$B$782,L$191)+'СЕТ СН'!$F$15</f>
        <v>141.83130689999999</v>
      </c>
      <c r="M215" s="36">
        <f>SUMIFS(СВЦЭМ!$E$39:$E$782,СВЦЭМ!$A$39:$A$782,$A215,СВЦЭМ!$B$39:$B$782,M$191)+'СЕТ СН'!$F$15</f>
        <v>143.09732596000001</v>
      </c>
      <c r="N215" s="36">
        <f>SUMIFS(СВЦЭМ!$E$39:$E$782,СВЦЭМ!$A$39:$A$782,$A215,СВЦЭМ!$B$39:$B$782,N$191)+'СЕТ СН'!$F$15</f>
        <v>151.90273268999999</v>
      </c>
      <c r="O215" s="36">
        <f>SUMIFS(СВЦЭМ!$E$39:$E$782,СВЦЭМ!$A$39:$A$782,$A215,СВЦЭМ!$B$39:$B$782,O$191)+'СЕТ СН'!$F$15</f>
        <v>166.73297599</v>
      </c>
      <c r="P215" s="36">
        <f>SUMIFS(СВЦЭМ!$E$39:$E$782,СВЦЭМ!$A$39:$A$782,$A215,СВЦЭМ!$B$39:$B$782,P$191)+'СЕТ СН'!$F$15</f>
        <v>168.28706507000001</v>
      </c>
      <c r="Q215" s="36">
        <f>SUMIFS(СВЦЭМ!$E$39:$E$782,СВЦЭМ!$A$39:$A$782,$A215,СВЦЭМ!$B$39:$B$782,Q$191)+'СЕТ СН'!$F$15</f>
        <v>167.31096253999999</v>
      </c>
      <c r="R215" s="36">
        <f>SUMIFS(СВЦЭМ!$E$39:$E$782,СВЦЭМ!$A$39:$A$782,$A215,СВЦЭМ!$B$39:$B$782,R$191)+'СЕТ СН'!$F$15</f>
        <v>153.96897074</v>
      </c>
      <c r="S215" s="36">
        <f>SUMIFS(СВЦЭМ!$E$39:$E$782,СВЦЭМ!$A$39:$A$782,$A215,СВЦЭМ!$B$39:$B$782,S$191)+'СЕТ СН'!$F$15</f>
        <v>143.00951853000001</v>
      </c>
      <c r="T215" s="36">
        <f>SUMIFS(СВЦЭМ!$E$39:$E$782,СВЦЭМ!$A$39:$A$782,$A215,СВЦЭМ!$B$39:$B$782,T$191)+'СЕТ СН'!$F$15</f>
        <v>140.02455047999999</v>
      </c>
      <c r="U215" s="36">
        <f>SUMIFS(СВЦЭМ!$E$39:$E$782,СВЦЭМ!$A$39:$A$782,$A215,СВЦЭМ!$B$39:$B$782,U$191)+'СЕТ СН'!$F$15</f>
        <v>141.92356459000001</v>
      </c>
      <c r="V215" s="36">
        <f>SUMIFS(СВЦЭМ!$E$39:$E$782,СВЦЭМ!$A$39:$A$782,$A215,СВЦЭМ!$B$39:$B$782,V$191)+'СЕТ СН'!$F$15</f>
        <v>143.18294337</v>
      </c>
      <c r="W215" s="36">
        <f>SUMIFS(СВЦЭМ!$E$39:$E$782,СВЦЭМ!$A$39:$A$782,$A215,СВЦЭМ!$B$39:$B$782,W$191)+'СЕТ СН'!$F$15</f>
        <v>143.16716410999999</v>
      </c>
      <c r="X215" s="36">
        <f>SUMIFS(СВЦЭМ!$E$39:$E$782,СВЦЭМ!$A$39:$A$782,$A215,СВЦЭМ!$B$39:$B$782,X$191)+'СЕТ СН'!$F$15</f>
        <v>141.43454413000001</v>
      </c>
      <c r="Y215" s="36">
        <f>SUMIFS(СВЦЭМ!$E$39:$E$782,СВЦЭМ!$A$39:$A$782,$A215,СВЦЭМ!$B$39:$B$782,Y$191)+'СЕТ СН'!$F$15</f>
        <v>132.9964401</v>
      </c>
    </row>
    <row r="216" spans="1:25" ht="15.75" x14ac:dyDescent="0.2">
      <c r="A216" s="35">
        <f t="shared" si="5"/>
        <v>44372</v>
      </c>
      <c r="B216" s="36">
        <f>SUMIFS(СВЦЭМ!$E$39:$E$782,СВЦЭМ!$A$39:$A$782,$A216,СВЦЭМ!$B$39:$B$782,B$191)+'СЕТ СН'!$F$15</f>
        <v>146.43824186000001</v>
      </c>
      <c r="C216" s="36">
        <f>SUMIFS(СВЦЭМ!$E$39:$E$782,СВЦЭМ!$A$39:$A$782,$A216,СВЦЭМ!$B$39:$B$782,C$191)+'СЕТ СН'!$F$15</f>
        <v>168.64133437000001</v>
      </c>
      <c r="D216" s="36">
        <f>SUMIFS(СВЦЭМ!$E$39:$E$782,СВЦЭМ!$A$39:$A$782,$A216,СВЦЭМ!$B$39:$B$782,D$191)+'СЕТ СН'!$F$15</f>
        <v>177.42752849999999</v>
      </c>
      <c r="E216" s="36">
        <f>SUMIFS(СВЦЭМ!$E$39:$E$782,СВЦЭМ!$A$39:$A$782,$A216,СВЦЭМ!$B$39:$B$782,E$191)+'СЕТ СН'!$F$15</f>
        <v>176.74015839</v>
      </c>
      <c r="F216" s="36">
        <f>SUMIFS(СВЦЭМ!$E$39:$E$782,СВЦЭМ!$A$39:$A$782,$A216,СВЦЭМ!$B$39:$B$782,F$191)+'СЕТ СН'!$F$15</f>
        <v>177.05736722</v>
      </c>
      <c r="G216" s="36">
        <f>SUMIFS(СВЦЭМ!$E$39:$E$782,СВЦЭМ!$A$39:$A$782,$A216,СВЦЭМ!$B$39:$B$782,G$191)+'СЕТ СН'!$F$15</f>
        <v>177.52690516000001</v>
      </c>
      <c r="H216" s="36">
        <f>SUMIFS(СВЦЭМ!$E$39:$E$782,СВЦЭМ!$A$39:$A$782,$A216,СВЦЭМ!$B$39:$B$782,H$191)+'СЕТ СН'!$F$15</f>
        <v>177.34700329</v>
      </c>
      <c r="I216" s="36">
        <f>SUMIFS(СВЦЭМ!$E$39:$E$782,СВЦЭМ!$A$39:$A$782,$A216,СВЦЭМ!$B$39:$B$782,I$191)+'СЕТ СН'!$F$15</f>
        <v>152.34498844000001</v>
      </c>
      <c r="J216" s="36">
        <f>SUMIFS(СВЦЭМ!$E$39:$E$782,СВЦЭМ!$A$39:$A$782,$A216,СВЦЭМ!$B$39:$B$782,J$191)+'СЕТ СН'!$F$15</f>
        <v>138.47868248</v>
      </c>
      <c r="K216" s="36">
        <f>SUMIFS(СВЦЭМ!$E$39:$E$782,СВЦЭМ!$A$39:$A$782,$A216,СВЦЭМ!$B$39:$B$782,K$191)+'СЕТ СН'!$F$15</f>
        <v>142.49754177</v>
      </c>
      <c r="L216" s="36">
        <f>SUMIFS(СВЦЭМ!$E$39:$E$782,СВЦЭМ!$A$39:$A$782,$A216,СВЦЭМ!$B$39:$B$782,L$191)+'СЕТ СН'!$F$15</f>
        <v>140.90857826000001</v>
      </c>
      <c r="M216" s="36">
        <f>SUMIFS(СВЦЭМ!$E$39:$E$782,СВЦЭМ!$A$39:$A$782,$A216,СВЦЭМ!$B$39:$B$782,M$191)+'СЕТ СН'!$F$15</f>
        <v>140.87058733999999</v>
      </c>
      <c r="N216" s="36">
        <f>SUMIFS(СВЦЭМ!$E$39:$E$782,СВЦЭМ!$A$39:$A$782,$A216,СВЦЭМ!$B$39:$B$782,N$191)+'СЕТ СН'!$F$15</f>
        <v>152.74176183</v>
      </c>
      <c r="O216" s="36">
        <f>SUMIFS(СВЦЭМ!$E$39:$E$782,СВЦЭМ!$A$39:$A$782,$A216,СВЦЭМ!$B$39:$B$782,O$191)+'СЕТ СН'!$F$15</f>
        <v>163.63613823</v>
      </c>
      <c r="P216" s="36">
        <f>SUMIFS(СВЦЭМ!$E$39:$E$782,СВЦЭМ!$A$39:$A$782,$A216,СВЦЭМ!$B$39:$B$782,P$191)+'СЕТ СН'!$F$15</f>
        <v>165.43453832</v>
      </c>
      <c r="Q216" s="36">
        <f>SUMIFS(СВЦЭМ!$E$39:$E$782,СВЦЭМ!$A$39:$A$782,$A216,СВЦЭМ!$B$39:$B$782,Q$191)+'СЕТ СН'!$F$15</f>
        <v>167.37653424000001</v>
      </c>
      <c r="R216" s="36">
        <f>SUMIFS(СВЦЭМ!$E$39:$E$782,СВЦЭМ!$A$39:$A$782,$A216,СВЦЭМ!$B$39:$B$782,R$191)+'СЕТ СН'!$F$15</f>
        <v>159.41965956000001</v>
      </c>
      <c r="S216" s="36">
        <f>SUMIFS(СВЦЭМ!$E$39:$E$782,СВЦЭМ!$A$39:$A$782,$A216,СВЦЭМ!$B$39:$B$782,S$191)+'СЕТ СН'!$F$15</f>
        <v>143.43866517000001</v>
      </c>
      <c r="T216" s="36">
        <f>SUMIFS(СВЦЭМ!$E$39:$E$782,СВЦЭМ!$A$39:$A$782,$A216,СВЦЭМ!$B$39:$B$782,T$191)+'СЕТ СН'!$F$15</f>
        <v>139.67043365999999</v>
      </c>
      <c r="U216" s="36">
        <f>SUMIFS(СВЦЭМ!$E$39:$E$782,СВЦЭМ!$A$39:$A$782,$A216,СВЦЭМ!$B$39:$B$782,U$191)+'СЕТ СН'!$F$15</f>
        <v>141.23565593999999</v>
      </c>
      <c r="V216" s="36">
        <f>SUMIFS(СВЦЭМ!$E$39:$E$782,СВЦЭМ!$A$39:$A$782,$A216,СВЦЭМ!$B$39:$B$782,V$191)+'СЕТ СН'!$F$15</f>
        <v>141.42833440000001</v>
      </c>
      <c r="W216" s="36">
        <f>SUMIFS(СВЦЭМ!$E$39:$E$782,СВЦЭМ!$A$39:$A$782,$A216,СВЦЭМ!$B$39:$B$782,W$191)+'СЕТ СН'!$F$15</f>
        <v>143.50285332999999</v>
      </c>
      <c r="X216" s="36">
        <f>SUMIFS(СВЦЭМ!$E$39:$E$782,СВЦЭМ!$A$39:$A$782,$A216,СВЦЭМ!$B$39:$B$782,X$191)+'СЕТ СН'!$F$15</f>
        <v>139.83938752</v>
      </c>
      <c r="Y216" s="36">
        <f>SUMIFS(СВЦЭМ!$E$39:$E$782,СВЦЭМ!$A$39:$A$782,$A216,СВЦЭМ!$B$39:$B$782,Y$191)+'СЕТ СН'!$F$15</f>
        <v>129.35108323</v>
      </c>
    </row>
    <row r="217" spans="1:25" ht="15.75" x14ac:dyDescent="0.2">
      <c r="A217" s="35">
        <f t="shared" si="5"/>
        <v>44373</v>
      </c>
      <c r="B217" s="36">
        <f>SUMIFS(СВЦЭМ!$E$39:$E$782,СВЦЭМ!$A$39:$A$782,$A217,СВЦЭМ!$B$39:$B$782,B$191)+'СЕТ СН'!$F$15</f>
        <v>137.69528703</v>
      </c>
      <c r="C217" s="36">
        <f>SUMIFS(СВЦЭМ!$E$39:$E$782,СВЦЭМ!$A$39:$A$782,$A217,СВЦЭМ!$B$39:$B$782,C$191)+'СЕТ СН'!$F$15</f>
        <v>159.48506362000001</v>
      </c>
      <c r="D217" s="36">
        <f>SUMIFS(СВЦЭМ!$E$39:$E$782,СВЦЭМ!$A$39:$A$782,$A217,СВЦЭМ!$B$39:$B$782,D$191)+'СЕТ СН'!$F$15</f>
        <v>163.50606744000001</v>
      </c>
      <c r="E217" s="36">
        <f>SUMIFS(СВЦЭМ!$E$39:$E$782,СВЦЭМ!$A$39:$A$782,$A217,СВЦЭМ!$B$39:$B$782,E$191)+'СЕТ СН'!$F$15</f>
        <v>163.51515357</v>
      </c>
      <c r="F217" s="36">
        <f>SUMIFS(СВЦЭМ!$E$39:$E$782,СВЦЭМ!$A$39:$A$782,$A217,СВЦЭМ!$B$39:$B$782,F$191)+'СЕТ СН'!$F$15</f>
        <v>165.24835539</v>
      </c>
      <c r="G217" s="36">
        <f>SUMIFS(СВЦЭМ!$E$39:$E$782,СВЦЭМ!$A$39:$A$782,$A217,СВЦЭМ!$B$39:$B$782,G$191)+'СЕТ СН'!$F$15</f>
        <v>162.96995247999999</v>
      </c>
      <c r="H217" s="36">
        <f>SUMIFS(СВЦЭМ!$E$39:$E$782,СВЦЭМ!$A$39:$A$782,$A217,СВЦЭМ!$B$39:$B$782,H$191)+'СЕТ СН'!$F$15</f>
        <v>163.05649235000001</v>
      </c>
      <c r="I217" s="36">
        <f>SUMIFS(СВЦЭМ!$E$39:$E$782,СВЦЭМ!$A$39:$A$782,$A217,СВЦЭМ!$B$39:$B$782,I$191)+'СЕТ СН'!$F$15</f>
        <v>157.39021943</v>
      </c>
      <c r="J217" s="36">
        <f>SUMIFS(СВЦЭМ!$E$39:$E$782,СВЦЭМ!$A$39:$A$782,$A217,СВЦЭМ!$B$39:$B$782,J$191)+'СЕТ СН'!$F$15</f>
        <v>142.06737820000001</v>
      </c>
      <c r="K217" s="36">
        <f>SUMIFS(СВЦЭМ!$E$39:$E$782,СВЦЭМ!$A$39:$A$782,$A217,СВЦЭМ!$B$39:$B$782,K$191)+'СЕТ СН'!$F$15</f>
        <v>133.59872677999999</v>
      </c>
      <c r="L217" s="36">
        <f>SUMIFS(СВЦЭМ!$E$39:$E$782,СВЦЭМ!$A$39:$A$782,$A217,СВЦЭМ!$B$39:$B$782,L$191)+'СЕТ СН'!$F$15</f>
        <v>134.91008869999999</v>
      </c>
      <c r="M217" s="36">
        <f>SUMIFS(СВЦЭМ!$E$39:$E$782,СВЦЭМ!$A$39:$A$782,$A217,СВЦЭМ!$B$39:$B$782,M$191)+'СЕТ СН'!$F$15</f>
        <v>139.09040218999999</v>
      </c>
      <c r="N217" s="36">
        <f>SUMIFS(СВЦЭМ!$E$39:$E$782,СВЦЭМ!$A$39:$A$782,$A217,СВЦЭМ!$B$39:$B$782,N$191)+'СЕТ СН'!$F$15</f>
        <v>150.24586545</v>
      </c>
      <c r="O217" s="36">
        <f>SUMIFS(СВЦЭМ!$E$39:$E$782,СВЦЭМ!$A$39:$A$782,$A217,СВЦЭМ!$B$39:$B$782,O$191)+'СЕТ СН'!$F$15</f>
        <v>152.16891084</v>
      </c>
      <c r="P217" s="36">
        <f>SUMIFS(СВЦЭМ!$E$39:$E$782,СВЦЭМ!$A$39:$A$782,$A217,СВЦЭМ!$B$39:$B$782,P$191)+'СЕТ СН'!$F$15</f>
        <v>152.68022074999999</v>
      </c>
      <c r="Q217" s="36">
        <f>SUMIFS(СВЦЭМ!$E$39:$E$782,СВЦЭМ!$A$39:$A$782,$A217,СВЦЭМ!$B$39:$B$782,Q$191)+'СЕТ СН'!$F$15</f>
        <v>152.55906425000001</v>
      </c>
      <c r="R217" s="36">
        <f>SUMIFS(СВЦЭМ!$E$39:$E$782,СВЦЭМ!$A$39:$A$782,$A217,СВЦЭМ!$B$39:$B$782,R$191)+'СЕТ СН'!$F$15</f>
        <v>142.69158539</v>
      </c>
      <c r="S217" s="36">
        <f>SUMIFS(СВЦЭМ!$E$39:$E$782,СВЦЭМ!$A$39:$A$782,$A217,СВЦЭМ!$B$39:$B$782,S$191)+'СЕТ СН'!$F$15</f>
        <v>135.4586884</v>
      </c>
      <c r="T217" s="36">
        <f>SUMIFS(СВЦЭМ!$E$39:$E$782,СВЦЭМ!$A$39:$A$782,$A217,СВЦЭМ!$B$39:$B$782,T$191)+'СЕТ СН'!$F$15</f>
        <v>132.91811340000001</v>
      </c>
      <c r="U217" s="36">
        <f>SUMIFS(СВЦЭМ!$E$39:$E$782,СВЦЭМ!$A$39:$A$782,$A217,СВЦЭМ!$B$39:$B$782,U$191)+'СЕТ СН'!$F$15</f>
        <v>133.33211591</v>
      </c>
      <c r="V217" s="36">
        <f>SUMIFS(СВЦЭМ!$E$39:$E$782,СВЦЭМ!$A$39:$A$782,$A217,СВЦЭМ!$B$39:$B$782,V$191)+'СЕТ СН'!$F$15</f>
        <v>132.75031258000001</v>
      </c>
      <c r="W217" s="36">
        <f>SUMIFS(СВЦЭМ!$E$39:$E$782,СВЦЭМ!$A$39:$A$782,$A217,СВЦЭМ!$B$39:$B$782,W$191)+'СЕТ СН'!$F$15</f>
        <v>135.88464425999999</v>
      </c>
      <c r="X217" s="36">
        <f>SUMIFS(СВЦЭМ!$E$39:$E$782,СВЦЭМ!$A$39:$A$782,$A217,СВЦЭМ!$B$39:$B$782,X$191)+'СЕТ СН'!$F$15</f>
        <v>133.42951830999999</v>
      </c>
      <c r="Y217" s="36">
        <f>SUMIFS(СВЦЭМ!$E$39:$E$782,СВЦЭМ!$A$39:$A$782,$A217,СВЦЭМ!$B$39:$B$782,Y$191)+'СЕТ СН'!$F$15</f>
        <v>123.69195762</v>
      </c>
    </row>
    <row r="218" spans="1:25" ht="15.75" x14ac:dyDescent="0.2">
      <c r="A218" s="35">
        <f t="shared" si="5"/>
        <v>44374</v>
      </c>
      <c r="B218" s="36">
        <f>SUMIFS(СВЦЭМ!$E$39:$E$782,СВЦЭМ!$A$39:$A$782,$A218,СВЦЭМ!$B$39:$B$782,B$191)+'СЕТ СН'!$F$15</f>
        <v>128.62226909</v>
      </c>
      <c r="C218" s="36">
        <f>SUMIFS(СВЦЭМ!$E$39:$E$782,СВЦЭМ!$A$39:$A$782,$A218,СВЦЭМ!$B$39:$B$782,C$191)+'СЕТ СН'!$F$15</f>
        <v>141.39082933</v>
      </c>
      <c r="D218" s="36">
        <f>SUMIFS(СВЦЭМ!$E$39:$E$782,СВЦЭМ!$A$39:$A$782,$A218,СВЦЭМ!$B$39:$B$782,D$191)+'СЕТ СН'!$F$15</f>
        <v>157.83785272</v>
      </c>
      <c r="E218" s="36">
        <f>SUMIFS(СВЦЭМ!$E$39:$E$782,СВЦЭМ!$A$39:$A$782,$A218,СВЦЭМ!$B$39:$B$782,E$191)+'СЕТ СН'!$F$15</f>
        <v>162.36076969999999</v>
      </c>
      <c r="F218" s="36">
        <f>SUMIFS(СВЦЭМ!$E$39:$E$782,СВЦЭМ!$A$39:$A$782,$A218,СВЦЭМ!$B$39:$B$782,F$191)+'СЕТ СН'!$F$15</f>
        <v>163.50372003999999</v>
      </c>
      <c r="G218" s="36">
        <f>SUMIFS(СВЦЭМ!$E$39:$E$782,СВЦЭМ!$A$39:$A$782,$A218,СВЦЭМ!$B$39:$B$782,G$191)+'СЕТ СН'!$F$15</f>
        <v>163.13337597</v>
      </c>
      <c r="H218" s="36">
        <f>SUMIFS(СВЦЭМ!$E$39:$E$782,СВЦЭМ!$A$39:$A$782,$A218,СВЦЭМ!$B$39:$B$782,H$191)+'СЕТ СН'!$F$15</f>
        <v>158.78619938</v>
      </c>
      <c r="I218" s="36">
        <f>SUMIFS(СВЦЭМ!$E$39:$E$782,СВЦЭМ!$A$39:$A$782,$A218,СВЦЭМ!$B$39:$B$782,I$191)+'СЕТ СН'!$F$15</f>
        <v>139.93990203999999</v>
      </c>
      <c r="J218" s="36">
        <f>SUMIFS(СВЦЭМ!$E$39:$E$782,СВЦЭМ!$A$39:$A$782,$A218,СВЦЭМ!$B$39:$B$782,J$191)+'СЕТ СН'!$F$15</f>
        <v>128.74559468000001</v>
      </c>
      <c r="K218" s="36">
        <f>SUMIFS(СВЦЭМ!$E$39:$E$782,СВЦЭМ!$A$39:$A$782,$A218,СВЦЭМ!$B$39:$B$782,K$191)+'СЕТ СН'!$F$15</f>
        <v>128.06135173000001</v>
      </c>
      <c r="L218" s="36">
        <f>SUMIFS(СВЦЭМ!$E$39:$E$782,СВЦЭМ!$A$39:$A$782,$A218,СВЦЭМ!$B$39:$B$782,L$191)+'СЕТ СН'!$F$15</f>
        <v>125.62510725999999</v>
      </c>
      <c r="M218" s="36">
        <f>SUMIFS(СВЦЭМ!$E$39:$E$782,СВЦЭМ!$A$39:$A$782,$A218,СВЦЭМ!$B$39:$B$782,M$191)+'СЕТ СН'!$F$15</f>
        <v>130.84576949000001</v>
      </c>
      <c r="N218" s="36">
        <f>SUMIFS(СВЦЭМ!$E$39:$E$782,СВЦЭМ!$A$39:$A$782,$A218,СВЦЭМ!$B$39:$B$782,N$191)+'СЕТ СН'!$F$15</f>
        <v>145.59911629999999</v>
      </c>
      <c r="O218" s="36">
        <f>SUMIFS(СВЦЭМ!$E$39:$E$782,СВЦЭМ!$A$39:$A$782,$A218,СВЦЭМ!$B$39:$B$782,O$191)+'СЕТ СН'!$F$15</f>
        <v>158.11394365999999</v>
      </c>
      <c r="P218" s="36">
        <f>SUMIFS(СВЦЭМ!$E$39:$E$782,СВЦЭМ!$A$39:$A$782,$A218,СВЦЭМ!$B$39:$B$782,P$191)+'СЕТ СН'!$F$15</f>
        <v>159.84981436000001</v>
      </c>
      <c r="Q218" s="36">
        <f>SUMIFS(СВЦЭМ!$E$39:$E$782,СВЦЭМ!$A$39:$A$782,$A218,СВЦЭМ!$B$39:$B$782,Q$191)+'СЕТ СН'!$F$15</f>
        <v>160.17830563000001</v>
      </c>
      <c r="R218" s="36">
        <f>SUMIFS(СВЦЭМ!$E$39:$E$782,СВЦЭМ!$A$39:$A$782,$A218,СВЦЭМ!$B$39:$B$782,R$191)+'СЕТ СН'!$F$15</f>
        <v>151.01315439000001</v>
      </c>
      <c r="S218" s="36">
        <f>SUMIFS(СВЦЭМ!$E$39:$E$782,СВЦЭМ!$A$39:$A$782,$A218,СВЦЭМ!$B$39:$B$782,S$191)+'СЕТ СН'!$F$15</f>
        <v>136.97819502999999</v>
      </c>
      <c r="T218" s="36">
        <f>SUMIFS(СВЦЭМ!$E$39:$E$782,СВЦЭМ!$A$39:$A$782,$A218,СВЦЭМ!$B$39:$B$782,T$191)+'СЕТ СН'!$F$15</f>
        <v>128.13640866</v>
      </c>
      <c r="U218" s="36">
        <f>SUMIFS(СВЦЭМ!$E$39:$E$782,СВЦЭМ!$A$39:$A$782,$A218,СВЦЭМ!$B$39:$B$782,U$191)+'СЕТ СН'!$F$15</f>
        <v>126.39587328</v>
      </c>
      <c r="V218" s="36">
        <f>SUMIFS(СВЦЭМ!$E$39:$E$782,СВЦЭМ!$A$39:$A$782,$A218,СВЦЭМ!$B$39:$B$782,V$191)+'СЕТ СН'!$F$15</f>
        <v>122.59742708</v>
      </c>
      <c r="W218" s="36">
        <f>SUMIFS(СВЦЭМ!$E$39:$E$782,СВЦЭМ!$A$39:$A$782,$A218,СВЦЭМ!$B$39:$B$782,W$191)+'СЕТ СН'!$F$15</f>
        <v>122.79338703000001</v>
      </c>
      <c r="X218" s="36">
        <f>SUMIFS(СВЦЭМ!$E$39:$E$782,СВЦЭМ!$A$39:$A$782,$A218,СВЦЭМ!$B$39:$B$782,X$191)+'СЕТ СН'!$F$15</f>
        <v>122.22603727000001</v>
      </c>
      <c r="Y218" s="36">
        <f>SUMIFS(СВЦЭМ!$E$39:$E$782,СВЦЭМ!$A$39:$A$782,$A218,СВЦЭМ!$B$39:$B$782,Y$191)+'СЕТ СН'!$F$15</f>
        <v>122.88188082000001</v>
      </c>
    </row>
    <row r="219" spans="1:25" ht="15.75" x14ac:dyDescent="0.2">
      <c r="A219" s="35">
        <f t="shared" si="5"/>
        <v>44375</v>
      </c>
      <c r="B219" s="36">
        <f>SUMIFS(СВЦЭМ!$E$39:$E$782,СВЦЭМ!$A$39:$A$782,$A219,СВЦЭМ!$B$39:$B$782,B$191)+'СЕТ СН'!$F$15</f>
        <v>133.77334098</v>
      </c>
      <c r="C219" s="36">
        <f>SUMIFS(СВЦЭМ!$E$39:$E$782,СВЦЭМ!$A$39:$A$782,$A219,СВЦЭМ!$B$39:$B$782,C$191)+'СЕТ СН'!$F$15</f>
        <v>152.27952898000001</v>
      </c>
      <c r="D219" s="36">
        <f>SUMIFS(СВЦЭМ!$E$39:$E$782,СВЦЭМ!$A$39:$A$782,$A219,СВЦЭМ!$B$39:$B$782,D$191)+'СЕТ СН'!$F$15</f>
        <v>155.06831138999999</v>
      </c>
      <c r="E219" s="36">
        <f>SUMIFS(СВЦЭМ!$E$39:$E$782,СВЦЭМ!$A$39:$A$782,$A219,СВЦЭМ!$B$39:$B$782,E$191)+'СЕТ СН'!$F$15</f>
        <v>157.91756859</v>
      </c>
      <c r="F219" s="36">
        <f>SUMIFS(СВЦЭМ!$E$39:$E$782,СВЦЭМ!$A$39:$A$782,$A219,СВЦЭМ!$B$39:$B$782,F$191)+'СЕТ СН'!$F$15</f>
        <v>157.56896208000001</v>
      </c>
      <c r="G219" s="36">
        <f>SUMIFS(СВЦЭМ!$E$39:$E$782,СВЦЭМ!$A$39:$A$782,$A219,СВЦЭМ!$B$39:$B$782,G$191)+'СЕТ СН'!$F$15</f>
        <v>154.45085800999999</v>
      </c>
      <c r="H219" s="36">
        <f>SUMIFS(СВЦЭМ!$E$39:$E$782,СВЦЭМ!$A$39:$A$782,$A219,СВЦЭМ!$B$39:$B$782,H$191)+'СЕТ СН'!$F$15</f>
        <v>155.02237446999999</v>
      </c>
      <c r="I219" s="36">
        <f>SUMIFS(СВЦЭМ!$E$39:$E$782,СВЦЭМ!$A$39:$A$782,$A219,СВЦЭМ!$B$39:$B$782,I$191)+'СЕТ СН'!$F$15</f>
        <v>165.97880408</v>
      </c>
      <c r="J219" s="36">
        <f>SUMIFS(СВЦЭМ!$E$39:$E$782,СВЦЭМ!$A$39:$A$782,$A219,СВЦЭМ!$B$39:$B$782,J$191)+'СЕТ СН'!$F$15</f>
        <v>150.23323565999999</v>
      </c>
      <c r="K219" s="36">
        <f>SUMIFS(СВЦЭМ!$E$39:$E$782,СВЦЭМ!$A$39:$A$782,$A219,СВЦЭМ!$B$39:$B$782,K$191)+'СЕТ СН'!$F$15</f>
        <v>140.36752601000001</v>
      </c>
      <c r="L219" s="36">
        <f>SUMIFS(СВЦЭМ!$E$39:$E$782,СВЦЭМ!$A$39:$A$782,$A219,СВЦЭМ!$B$39:$B$782,L$191)+'СЕТ СН'!$F$15</f>
        <v>133.13697825</v>
      </c>
      <c r="M219" s="36">
        <f>SUMIFS(СВЦЭМ!$E$39:$E$782,СВЦЭМ!$A$39:$A$782,$A219,СВЦЭМ!$B$39:$B$782,M$191)+'СЕТ СН'!$F$15</f>
        <v>141.1461529</v>
      </c>
      <c r="N219" s="36">
        <f>SUMIFS(СВЦЭМ!$E$39:$E$782,СВЦЭМ!$A$39:$A$782,$A219,СВЦЭМ!$B$39:$B$782,N$191)+'СЕТ СН'!$F$15</f>
        <v>157.52469697999999</v>
      </c>
      <c r="O219" s="36">
        <f>SUMIFS(СВЦЭМ!$E$39:$E$782,СВЦЭМ!$A$39:$A$782,$A219,СВЦЭМ!$B$39:$B$782,O$191)+'СЕТ СН'!$F$15</f>
        <v>164.82873147000001</v>
      </c>
      <c r="P219" s="36">
        <f>SUMIFS(СВЦЭМ!$E$39:$E$782,СВЦЭМ!$A$39:$A$782,$A219,СВЦЭМ!$B$39:$B$782,P$191)+'СЕТ СН'!$F$15</f>
        <v>165.84082717000001</v>
      </c>
      <c r="Q219" s="36">
        <f>SUMIFS(СВЦЭМ!$E$39:$E$782,СВЦЭМ!$A$39:$A$782,$A219,СВЦЭМ!$B$39:$B$782,Q$191)+'СЕТ СН'!$F$15</f>
        <v>164.19397594</v>
      </c>
      <c r="R219" s="36">
        <f>SUMIFS(СВЦЭМ!$E$39:$E$782,СВЦЭМ!$A$39:$A$782,$A219,СВЦЭМ!$B$39:$B$782,R$191)+'СЕТ СН'!$F$15</f>
        <v>155.89270085000001</v>
      </c>
      <c r="S219" s="36">
        <f>SUMIFS(СВЦЭМ!$E$39:$E$782,СВЦЭМ!$A$39:$A$782,$A219,СВЦЭМ!$B$39:$B$782,S$191)+'СЕТ СН'!$F$15</f>
        <v>146.23359719999999</v>
      </c>
      <c r="T219" s="36">
        <f>SUMIFS(СВЦЭМ!$E$39:$E$782,СВЦЭМ!$A$39:$A$782,$A219,СВЦЭМ!$B$39:$B$782,T$191)+'СЕТ СН'!$F$15</f>
        <v>132.38574376</v>
      </c>
      <c r="U219" s="36">
        <f>SUMIFS(СВЦЭМ!$E$39:$E$782,СВЦЭМ!$A$39:$A$782,$A219,СВЦЭМ!$B$39:$B$782,U$191)+'СЕТ СН'!$F$15</f>
        <v>133.93449319000001</v>
      </c>
      <c r="V219" s="36">
        <f>SUMIFS(СВЦЭМ!$E$39:$E$782,СВЦЭМ!$A$39:$A$782,$A219,СВЦЭМ!$B$39:$B$782,V$191)+'СЕТ СН'!$F$15</f>
        <v>128.33798611</v>
      </c>
      <c r="W219" s="36">
        <f>SUMIFS(СВЦЭМ!$E$39:$E$782,СВЦЭМ!$A$39:$A$782,$A219,СВЦЭМ!$B$39:$B$782,W$191)+'СЕТ СН'!$F$15</f>
        <v>130.58931588999999</v>
      </c>
      <c r="X219" s="36">
        <f>SUMIFS(СВЦЭМ!$E$39:$E$782,СВЦЭМ!$A$39:$A$782,$A219,СВЦЭМ!$B$39:$B$782,X$191)+'СЕТ СН'!$F$15</f>
        <v>133.41204714</v>
      </c>
      <c r="Y219" s="36">
        <f>SUMIFS(СВЦЭМ!$E$39:$E$782,СВЦЭМ!$A$39:$A$782,$A219,СВЦЭМ!$B$39:$B$782,Y$191)+'СЕТ СН'!$F$15</f>
        <v>143.51444816</v>
      </c>
    </row>
    <row r="220" spans="1:25" ht="15.75" x14ac:dyDescent="0.2">
      <c r="A220" s="35">
        <f t="shared" si="5"/>
        <v>44376</v>
      </c>
      <c r="B220" s="36">
        <f>SUMIFS(СВЦЭМ!$E$39:$E$782,СВЦЭМ!$A$39:$A$782,$A220,СВЦЭМ!$B$39:$B$782,B$191)+'СЕТ СН'!$F$15</f>
        <v>141.92882932000001</v>
      </c>
      <c r="C220" s="36">
        <f>SUMIFS(СВЦЭМ!$E$39:$E$782,СВЦЭМ!$A$39:$A$782,$A220,СВЦЭМ!$B$39:$B$782,C$191)+'СЕТ СН'!$F$15</f>
        <v>150.53718655</v>
      </c>
      <c r="D220" s="36">
        <f>SUMIFS(СВЦЭМ!$E$39:$E$782,СВЦЭМ!$A$39:$A$782,$A220,СВЦЭМ!$B$39:$B$782,D$191)+'СЕТ СН'!$F$15</f>
        <v>153.64493363</v>
      </c>
      <c r="E220" s="36">
        <f>SUMIFS(СВЦЭМ!$E$39:$E$782,СВЦЭМ!$A$39:$A$782,$A220,СВЦЭМ!$B$39:$B$782,E$191)+'СЕТ СН'!$F$15</f>
        <v>157.68444036</v>
      </c>
      <c r="F220" s="36">
        <f>SUMIFS(СВЦЭМ!$E$39:$E$782,СВЦЭМ!$A$39:$A$782,$A220,СВЦЭМ!$B$39:$B$782,F$191)+'СЕТ СН'!$F$15</f>
        <v>157.59290204000001</v>
      </c>
      <c r="G220" s="36">
        <f>SUMIFS(СВЦЭМ!$E$39:$E$782,СВЦЭМ!$A$39:$A$782,$A220,СВЦЭМ!$B$39:$B$782,G$191)+'СЕТ СН'!$F$15</f>
        <v>155.61876993000001</v>
      </c>
      <c r="H220" s="36">
        <f>SUMIFS(СВЦЭМ!$E$39:$E$782,СВЦЭМ!$A$39:$A$782,$A220,СВЦЭМ!$B$39:$B$782,H$191)+'СЕТ СН'!$F$15</f>
        <v>153.78468404</v>
      </c>
      <c r="I220" s="36">
        <f>SUMIFS(СВЦЭМ!$E$39:$E$782,СВЦЭМ!$A$39:$A$782,$A220,СВЦЭМ!$B$39:$B$782,I$191)+'СЕТ СН'!$F$15</f>
        <v>162.16839572999999</v>
      </c>
      <c r="J220" s="36">
        <f>SUMIFS(СВЦЭМ!$E$39:$E$782,СВЦЭМ!$A$39:$A$782,$A220,СВЦЭМ!$B$39:$B$782,J$191)+'СЕТ СН'!$F$15</f>
        <v>148.44274983</v>
      </c>
      <c r="K220" s="36">
        <f>SUMIFS(СВЦЭМ!$E$39:$E$782,СВЦЭМ!$A$39:$A$782,$A220,СВЦЭМ!$B$39:$B$782,K$191)+'СЕТ СН'!$F$15</f>
        <v>139.77371162</v>
      </c>
      <c r="L220" s="36">
        <f>SUMIFS(СВЦЭМ!$E$39:$E$782,СВЦЭМ!$A$39:$A$782,$A220,СВЦЭМ!$B$39:$B$782,L$191)+'СЕТ СН'!$F$15</f>
        <v>132.84891911</v>
      </c>
      <c r="M220" s="36">
        <f>SUMIFS(СВЦЭМ!$E$39:$E$782,СВЦЭМ!$A$39:$A$782,$A220,СВЦЭМ!$B$39:$B$782,M$191)+'СЕТ СН'!$F$15</f>
        <v>139.29478893999999</v>
      </c>
      <c r="N220" s="36">
        <f>SUMIFS(СВЦЭМ!$E$39:$E$782,СВЦЭМ!$A$39:$A$782,$A220,СВЦЭМ!$B$39:$B$782,N$191)+'СЕТ СН'!$F$15</f>
        <v>156.08273406000001</v>
      </c>
      <c r="O220" s="36">
        <f>SUMIFS(СВЦЭМ!$E$39:$E$782,СВЦЭМ!$A$39:$A$782,$A220,СВЦЭМ!$B$39:$B$782,O$191)+'СЕТ СН'!$F$15</f>
        <v>165.47126048999999</v>
      </c>
      <c r="P220" s="36">
        <f>SUMIFS(СВЦЭМ!$E$39:$E$782,СВЦЭМ!$A$39:$A$782,$A220,СВЦЭМ!$B$39:$B$782,P$191)+'СЕТ СН'!$F$15</f>
        <v>167.01961458</v>
      </c>
      <c r="Q220" s="36">
        <f>SUMIFS(СВЦЭМ!$E$39:$E$782,СВЦЭМ!$A$39:$A$782,$A220,СВЦЭМ!$B$39:$B$782,Q$191)+'СЕТ СН'!$F$15</f>
        <v>164.97949754999999</v>
      </c>
      <c r="R220" s="36">
        <f>SUMIFS(СВЦЭМ!$E$39:$E$782,СВЦЭМ!$A$39:$A$782,$A220,СВЦЭМ!$B$39:$B$782,R$191)+'СЕТ СН'!$F$15</f>
        <v>158.08247248000001</v>
      </c>
      <c r="S220" s="36">
        <f>SUMIFS(СВЦЭМ!$E$39:$E$782,СВЦЭМ!$A$39:$A$782,$A220,СВЦЭМ!$B$39:$B$782,S$191)+'СЕТ СН'!$F$15</f>
        <v>147.18919525000001</v>
      </c>
      <c r="T220" s="36">
        <f>SUMIFS(СВЦЭМ!$E$39:$E$782,СВЦЭМ!$A$39:$A$782,$A220,СВЦЭМ!$B$39:$B$782,T$191)+'СЕТ СН'!$F$15</f>
        <v>135.31588255</v>
      </c>
      <c r="U220" s="36">
        <f>SUMIFS(СВЦЭМ!$E$39:$E$782,СВЦЭМ!$A$39:$A$782,$A220,СВЦЭМ!$B$39:$B$782,U$191)+'СЕТ СН'!$F$15</f>
        <v>134.72359046</v>
      </c>
      <c r="V220" s="36">
        <f>SUMIFS(СВЦЭМ!$E$39:$E$782,СВЦЭМ!$A$39:$A$782,$A220,СВЦЭМ!$B$39:$B$782,V$191)+'СЕТ СН'!$F$15</f>
        <v>128.48820573</v>
      </c>
      <c r="W220" s="36">
        <f>SUMIFS(СВЦЭМ!$E$39:$E$782,СВЦЭМ!$A$39:$A$782,$A220,СВЦЭМ!$B$39:$B$782,W$191)+'СЕТ СН'!$F$15</f>
        <v>130.74888558999999</v>
      </c>
      <c r="X220" s="36">
        <f>SUMIFS(СВЦЭМ!$E$39:$E$782,СВЦЭМ!$A$39:$A$782,$A220,СВЦЭМ!$B$39:$B$782,X$191)+'СЕТ СН'!$F$15</f>
        <v>133.84402972000001</v>
      </c>
      <c r="Y220" s="36">
        <f>SUMIFS(СВЦЭМ!$E$39:$E$782,СВЦЭМ!$A$39:$A$782,$A220,СВЦЭМ!$B$39:$B$782,Y$191)+'СЕТ СН'!$F$15</f>
        <v>142.18800110000001</v>
      </c>
    </row>
    <row r="221" spans="1:25" ht="15.75" x14ac:dyDescent="0.2">
      <c r="A221" s="35">
        <f t="shared" si="5"/>
        <v>44377</v>
      </c>
      <c r="B221" s="36">
        <f>SUMIFS(СВЦЭМ!$E$39:$E$782,СВЦЭМ!$A$39:$A$782,$A221,СВЦЭМ!$B$39:$B$782,B$191)+'СЕТ СН'!$F$15</f>
        <v>142.72106128999999</v>
      </c>
      <c r="C221" s="36">
        <f>SUMIFS(СВЦЭМ!$E$39:$E$782,СВЦЭМ!$A$39:$A$782,$A221,СВЦЭМ!$B$39:$B$782,C$191)+'СЕТ СН'!$F$15</f>
        <v>164.84990836</v>
      </c>
      <c r="D221" s="36">
        <f>SUMIFS(СВЦЭМ!$E$39:$E$782,СВЦЭМ!$A$39:$A$782,$A221,СВЦЭМ!$B$39:$B$782,D$191)+'СЕТ СН'!$F$15</f>
        <v>182.65865231000001</v>
      </c>
      <c r="E221" s="36">
        <f>SUMIFS(СВЦЭМ!$E$39:$E$782,СВЦЭМ!$A$39:$A$782,$A221,СВЦЭМ!$B$39:$B$782,E$191)+'СЕТ СН'!$F$15</f>
        <v>182.06915179999999</v>
      </c>
      <c r="F221" s="36">
        <f>SUMIFS(СВЦЭМ!$E$39:$E$782,СВЦЭМ!$A$39:$A$782,$A221,СВЦЭМ!$B$39:$B$782,F$191)+'СЕТ СН'!$F$15</f>
        <v>181.55719833000001</v>
      </c>
      <c r="G221" s="36">
        <f>SUMIFS(СВЦЭМ!$E$39:$E$782,СВЦЭМ!$A$39:$A$782,$A221,СВЦЭМ!$B$39:$B$782,G$191)+'СЕТ СН'!$F$15</f>
        <v>181.61883209999999</v>
      </c>
      <c r="H221" s="36">
        <f>SUMIFS(СВЦЭМ!$E$39:$E$782,СВЦЭМ!$A$39:$A$782,$A221,СВЦЭМ!$B$39:$B$782,H$191)+'СЕТ СН'!$F$15</f>
        <v>175.65469411999999</v>
      </c>
      <c r="I221" s="36">
        <f>SUMIFS(СВЦЭМ!$E$39:$E$782,СВЦЭМ!$A$39:$A$782,$A221,СВЦЭМ!$B$39:$B$782,I$191)+'СЕТ СН'!$F$15</f>
        <v>154.15243265999999</v>
      </c>
      <c r="J221" s="36">
        <f>SUMIFS(СВЦЭМ!$E$39:$E$782,СВЦЭМ!$A$39:$A$782,$A221,СВЦЭМ!$B$39:$B$782,J$191)+'СЕТ СН'!$F$15</f>
        <v>137.06210952000001</v>
      </c>
      <c r="K221" s="36">
        <f>SUMIFS(СВЦЭМ!$E$39:$E$782,СВЦЭМ!$A$39:$A$782,$A221,СВЦЭМ!$B$39:$B$782,K$191)+'СЕТ СН'!$F$15</f>
        <v>127.04315509</v>
      </c>
      <c r="L221" s="36">
        <f>SUMIFS(СВЦЭМ!$E$39:$E$782,СВЦЭМ!$A$39:$A$782,$A221,СВЦЭМ!$B$39:$B$782,L$191)+'СЕТ СН'!$F$15</f>
        <v>122.04640225</v>
      </c>
      <c r="M221" s="36">
        <f>SUMIFS(СВЦЭМ!$E$39:$E$782,СВЦЭМ!$A$39:$A$782,$A221,СВЦЭМ!$B$39:$B$782,M$191)+'СЕТ СН'!$F$15</f>
        <v>129.26883329</v>
      </c>
      <c r="N221" s="36">
        <f>SUMIFS(СВЦЭМ!$E$39:$E$782,СВЦЭМ!$A$39:$A$782,$A221,СВЦЭМ!$B$39:$B$782,N$191)+'СЕТ СН'!$F$15</f>
        <v>143.17391670000001</v>
      </c>
      <c r="O221" s="36">
        <f>SUMIFS(СВЦЭМ!$E$39:$E$782,СВЦЭМ!$A$39:$A$782,$A221,СВЦЭМ!$B$39:$B$782,O$191)+'СЕТ СН'!$F$15</f>
        <v>153.55897297999999</v>
      </c>
      <c r="P221" s="36">
        <f>SUMIFS(СВЦЭМ!$E$39:$E$782,СВЦЭМ!$A$39:$A$782,$A221,СВЦЭМ!$B$39:$B$782,P$191)+'СЕТ СН'!$F$15</f>
        <v>158.73301079999999</v>
      </c>
      <c r="Q221" s="36">
        <f>SUMIFS(СВЦЭМ!$E$39:$E$782,СВЦЭМ!$A$39:$A$782,$A221,СВЦЭМ!$B$39:$B$782,Q$191)+'СЕТ СН'!$F$15</f>
        <v>155.04871840999999</v>
      </c>
      <c r="R221" s="36">
        <f>SUMIFS(СВЦЭМ!$E$39:$E$782,СВЦЭМ!$A$39:$A$782,$A221,СВЦЭМ!$B$39:$B$782,R$191)+'СЕТ СН'!$F$15</f>
        <v>145.33848423000001</v>
      </c>
      <c r="S221" s="36">
        <f>SUMIFS(СВЦЭМ!$E$39:$E$782,СВЦЭМ!$A$39:$A$782,$A221,СВЦЭМ!$B$39:$B$782,S$191)+'СЕТ СН'!$F$15</f>
        <v>132.74755535</v>
      </c>
      <c r="T221" s="36">
        <f>SUMIFS(СВЦЭМ!$E$39:$E$782,СВЦЭМ!$A$39:$A$782,$A221,СВЦЭМ!$B$39:$B$782,T$191)+'СЕТ СН'!$F$15</f>
        <v>124.67290383</v>
      </c>
      <c r="U221" s="36">
        <f>SUMIFS(СВЦЭМ!$E$39:$E$782,СВЦЭМ!$A$39:$A$782,$A221,СВЦЭМ!$B$39:$B$782,U$191)+'СЕТ СН'!$F$15</f>
        <v>125.11622901</v>
      </c>
      <c r="V221" s="36">
        <f>SUMIFS(СВЦЭМ!$E$39:$E$782,СВЦЭМ!$A$39:$A$782,$A221,СВЦЭМ!$B$39:$B$782,V$191)+'СЕТ СН'!$F$15</f>
        <v>121.4658393</v>
      </c>
      <c r="W221" s="36">
        <f>SUMIFS(СВЦЭМ!$E$39:$E$782,СВЦЭМ!$A$39:$A$782,$A221,СВЦЭМ!$B$39:$B$782,W$191)+'СЕТ СН'!$F$15</f>
        <v>121.76786159</v>
      </c>
      <c r="X221" s="36">
        <f>SUMIFS(СВЦЭМ!$E$39:$E$782,СВЦЭМ!$A$39:$A$782,$A221,СВЦЭМ!$B$39:$B$782,X$191)+'СЕТ СН'!$F$15</f>
        <v>123.85286863</v>
      </c>
      <c r="Y221" s="36">
        <f>SUMIFS(СВЦЭМ!$E$39:$E$782,СВЦЭМ!$A$39:$A$782,$A221,СВЦЭМ!$B$39:$B$782,Y$191)+'СЕТ СН'!$F$15</f>
        <v>125.33316713000001</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01.06.2021</v>
      </c>
      <c r="B227" s="36">
        <f>SUMIFS(СВЦЭМ!$F$39:$F$782,СВЦЭМ!$A$39:$A$782,$A227,СВЦЭМ!$B$39:$B$782,B$226)+'СЕТ СН'!$F$15</f>
        <v>152.65120342</v>
      </c>
      <c r="C227" s="36">
        <f>SUMIFS(СВЦЭМ!$F$39:$F$782,СВЦЭМ!$A$39:$A$782,$A227,СВЦЭМ!$B$39:$B$782,C$226)+'СЕТ СН'!$F$15</f>
        <v>167.04755528999999</v>
      </c>
      <c r="D227" s="36">
        <f>SUMIFS(СВЦЭМ!$F$39:$F$782,СВЦЭМ!$A$39:$A$782,$A227,СВЦЭМ!$B$39:$B$782,D$226)+'СЕТ СН'!$F$15</f>
        <v>172.23420858</v>
      </c>
      <c r="E227" s="36">
        <f>SUMIFS(СВЦЭМ!$F$39:$F$782,СВЦЭМ!$A$39:$A$782,$A227,СВЦЭМ!$B$39:$B$782,E$226)+'СЕТ СН'!$F$15</f>
        <v>174.2857468</v>
      </c>
      <c r="F227" s="36">
        <f>SUMIFS(СВЦЭМ!$F$39:$F$782,СВЦЭМ!$A$39:$A$782,$A227,СВЦЭМ!$B$39:$B$782,F$226)+'СЕТ СН'!$F$15</f>
        <v>174.88060364</v>
      </c>
      <c r="G227" s="36">
        <f>SUMIFS(СВЦЭМ!$F$39:$F$782,СВЦЭМ!$A$39:$A$782,$A227,СВЦЭМ!$B$39:$B$782,G$226)+'СЕТ СН'!$F$15</f>
        <v>170.59273744000001</v>
      </c>
      <c r="H227" s="36">
        <f>SUMIFS(СВЦЭМ!$F$39:$F$782,СВЦЭМ!$A$39:$A$782,$A227,СВЦЭМ!$B$39:$B$782,H$226)+'СЕТ СН'!$F$15</f>
        <v>161.00099481000001</v>
      </c>
      <c r="I227" s="36">
        <f>SUMIFS(СВЦЭМ!$F$39:$F$782,СВЦЭМ!$A$39:$A$782,$A227,СВЦЭМ!$B$39:$B$782,I$226)+'СЕТ СН'!$F$15</f>
        <v>139.54661757</v>
      </c>
      <c r="J227" s="36">
        <f>SUMIFS(СВЦЭМ!$F$39:$F$782,СВЦЭМ!$A$39:$A$782,$A227,СВЦЭМ!$B$39:$B$782,J$226)+'СЕТ СН'!$F$15</f>
        <v>128.96138278000001</v>
      </c>
      <c r="K227" s="36">
        <f>SUMIFS(СВЦЭМ!$F$39:$F$782,СВЦЭМ!$A$39:$A$782,$A227,СВЦЭМ!$B$39:$B$782,K$226)+'СЕТ СН'!$F$15</f>
        <v>152.57537936</v>
      </c>
      <c r="L227" s="36">
        <f>SUMIFS(СВЦЭМ!$F$39:$F$782,СВЦЭМ!$A$39:$A$782,$A227,СВЦЭМ!$B$39:$B$782,L$226)+'СЕТ СН'!$F$15</f>
        <v>148.38702885999999</v>
      </c>
      <c r="M227" s="36">
        <f>SUMIFS(СВЦЭМ!$F$39:$F$782,СВЦЭМ!$A$39:$A$782,$A227,СВЦЭМ!$B$39:$B$782,M$226)+'СЕТ СН'!$F$15</f>
        <v>145.52595335000001</v>
      </c>
      <c r="N227" s="36">
        <f>SUMIFS(СВЦЭМ!$F$39:$F$782,СВЦЭМ!$A$39:$A$782,$A227,СВЦЭМ!$B$39:$B$782,N$226)+'СЕТ СН'!$F$15</f>
        <v>147.93436795</v>
      </c>
      <c r="O227" s="36">
        <f>SUMIFS(СВЦЭМ!$F$39:$F$782,СВЦЭМ!$A$39:$A$782,$A227,СВЦЭМ!$B$39:$B$782,O$226)+'СЕТ СН'!$F$15</f>
        <v>157.62361419000001</v>
      </c>
      <c r="P227" s="36">
        <f>SUMIFS(СВЦЭМ!$F$39:$F$782,СВЦЭМ!$A$39:$A$782,$A227,СВЦЭМ!$B$39:$B$782,P$226)+'СЕТ СН'!$F$15</f>
        <v>160.17097016</v>
      </c>
      <c r="Q227" s="36">
        <f>SUMIFS(СВЦЭМ!$F$39:$F$782,СВЦЭМ!$A$39:$A$782,$A227,СВЦЭМ!$B$39:$B$782,Q$226)+'СЕТ СН'!$F$15</f>
        <v>159.84562636000001</v>
      </c>
      <c r="R227" s="36">
        <f>SUMIFS(СВЦЭМ!$F$39:$F$782,СВЦЭМ!$A$39:$A$782,$A227,СВЦЭМ!$B$39:$B$782,R$226)+'СЕТ СН'!$F$15</f>
        <v>148.99606127999999</v>
      </c>
      <c r="S227" s="36">
        <f>SUMIFS(СВЦЭМ!$F$39:$F$782,СВЦЭМ!$A$39:$A$782,$A227,СВЦЭМ!$B$39:$B$782,S$226)+'СЕТ СН'!$F$15</f>
        <v>149.89148716</v>
      </c>
      <c r="T227" s="36">
        <f>SUMIFS(СВЦЭМ!$F$39:$F$782,СВЦЭМ!$A$39:$A$782,$A227,СВЦЭМ!$B$39:$B$782,T$226)+'СЕТ СН'!$F$15</f>
        <v>152.79250012</v>
      </c>
      <c r="U227" s="36">
        <f>SUMIFS(СВЦЭМ!$F$39:$F$782,СВЦЭМ!$A$39:$A$782,$A227,СВЦЭМ!$B$39:$B$782,U$226)+'СЕТ СН'!$F$15</f>
        <v>150.65648019</v>
      </c>
      <c r="V227" s="36">
        <f>SUMIFS(СВЦЭМ!$F$39:$F$782,СВЦЭМ!$A$39:$A$782,$A227,СВЦЭМ!$B$39:$B$782,V$226)+'СЕТ СН'!$F$15</f>
        <v>152.65778409999999</v>
      </c>
      <c r="W227" s="36">
        <f>SUMIFS(СВЦЭМ!$F$39:$F$782,СВЦЭМ!$A$39:$A$782,$A227,СВЦЭМ!$B$39:$B$782,W$226)+'СЕТ СН'!$F$15</f>
        <v>156.54058309999999</v>
      </c>
      <c r="X227" s="36">
        <f>SUMIFS(СВЦЭМ!$F$39:$F$782,СВЦЭМ!$A$39:$A$782,$A227,СВЦЭМ!$B$39:$B$782,X$226)+'СЕТ СН'!$F$15</f>
        <v>156.72676522</v>
      </c>
      <c r="Y227" s="36">
        <f>SUMIFS(СВЦЭМ!$F$39:$F$782,СВЦЭМ!$A$39:$A$782,$A227,СВЦЭМ!$B$39:$B$782,Y$226)+'СЕТ СН'!$F$15</f>
        <v>145.71566587999999</v>
      </c>
      <c r="AA227" s="45"/>
    </row>
    <row r="228" spans="1:27" ht="15.75" x14ac:dyDescent="0.2">
      <c r="A228" s="35">
        <f>A227+1</f>
        <v>44349</v>
      </c>
      <c r="B228" s="36">
        <f>SUMIFS(СВЦЭМ!$F$39:$F$782,СВЦЭМ!$A$39:$A$782,$A228,СВЦЭМ!$B$39:$B$782,B$226)+'СЕТ СН'!$F$15</f>
        <v>139.20588193</v>
      </c>
      <c r="C228" s="36">
        <f>SUMIFS(СВЦЭМ!$F$39:$F$782,СВЦЭМ!$A$39:$A$782,$A228,СВЦЭМ!$B$39:$B$782,C$226)+'СЕТ СН'!$F$15</f>
        <v>152.94095050999999</v>
      </c>
      <c r="D228" s="36">
        <f>SUMIFS(СВЦЭМ!$F$39:$F$782,СВЦЭМ!$A$39:$A$782,$A228,СВЦЭМ!$B$39:$B$782,D$226)+'СЕТ СН'!$F$15</f>
        <v>169.80236115</v>
      </c>
      <c r="E228" s="36">
        <f>SUMIFS(СВЦЭМ!$F$39:$F$782,СВЦЭМ!$A$39:$A$782,$A228,СВЦЭМ!$B$39:$B$782,E$226)+'СЕТ СН'!$F$15</f>
        <v>171.21750445000001</v>
      </c>
      <c r="F228" s="36">
        <f>SUMIFS(СВЦЭМ!$F$39:$F$782,СВЦЭМ!$A$39:$A$782,$A228,СВЦЭМ!$B$39:$B$782,F$226)+'СЕТ СН'!$F$15</f>
        <v>173.08975212999999</v>
      </c>
      <c r="G228" s="36">
        <f>SUMIFS(СВЦЭМ!$F$39:$F$782,СВЦЭМ!$A$39:$A$782,$A228,СВЦЭМ!$B$39:$B$782,G$226)+'СЕТ СН'!$F$15</f>
        <v>168.34867048000001</v>
      </c>
      <c r="H228" s="36">
        <f>SUMIFS(СВЦЭМ!$F$39:$F$782,СВЦЭМ!$A$39:$A$782,$A228,СВЦЭМ!$B$39:$B$782,H$226)+'СЕТ СН'!$F$15</f>
        <v>162.14766853</v>
      </c>
      <c r="I228" s="36">
        <f>SUMIFS(СВЦЭМ!$F$39:$F$782,СВЦЭМ!$A$39:$A$782,$A228,СВЦЭМ!$B$39:$B$782,I$226)+'СЕТ СН'!$F$15</f>
        <v>147.04782058999999</v>
      </c>
      <c r="J228" s="36">
        <f>SUMIFS(СВЦЭМ!$F$39:$F$782,СВЦЭМ!$A$39:$A$782,$A228,СВЦЭМ!$B$39:$B$782,J$226)+'СЕТ СН'!$F$15</f>
        <v>138.93261656999999</v>
      </c>
      <c r="K228" s="36">
        <f>SUMIFS(СВЦЭМ!$F$39:$F$782,СВЦЭМ!$A$39:$A$782,$A228,СВЦЭМ!$B$39:$B$782,K$226)+'СЕТ СН'!$F$15</f>
        <v>143.87465227999999</v>
      </c>
      <c r="L228" s="36">
        <f>SUMIFS(СВЦЭМ!$F$39:$F$782,СВЦЭМ!$A$39:$A$782,$A228,СВЦЭМ!$B$39:$B$782,L$226)+'СЕТ СН'!$F$15</f>
        <v>143.27917786</v>
      </c>
      <c r="M228" s="36">
        <f>SUMIFS(СВЦЭМ!$F$39:$F$782,СВЦЭМ!$A$39:$A$782,$A228,СВЦЭМ!$B$39:$B$782,M$226)+'СЕТ СН'!$F$15</f>
        <v>144.17857563999999</v>
      </c>
      <c r="N228" s="36">
        <f>SUMIFS(СВЦЭМ!$F$39:$F$782,СВЦЭМ!$A$39:$A$782,$A228,СВЦЭМ!$B$39:$B$782,N$226)+'СЕТ СН'!$F$15</f>
        <v>156.67084405</v>
      </c>
      <c r="O228" s="36">
        <f>SUMIFS(СВЦЭМ!$F$39:$F$782,СВЦЭМ!$A$39:$A$782,$A228,СВЦЭМ!$B$39:$B$782,O$226)+'СЕТ СН'!$F$15</f>
        <v>165.94984704000001</v>
      </c>
      <c r="P228" s="36">
        <f>SUMIFS(СВЦЭМ!$F$39:$F$782,СВЦЭМ!$A$39:$A$782,$A228,СВЦЭМ!$B$39:$B$782,P$226)+'СЕТ СН'!$F$15</f>
        <v>167.41250016000001</v>
      </c>
      <c r="Q228" s="36">
        <f>SUMIFS(СВЦЭМ!$F$39:$F$782,СВЦЭМ!$A$39:$A$782,$A228,СВЦЭМ!$B$39:$B$782,Q$226)+'СЕТ СН'!$F$15</f>
        <v>167.79859533999999</v>
      </c>
      <c r="R228" s="36">
        <f>SUMIFS(СВЦЭМ!$F$39:$F$782,СВЦЭМ!$A$39:$A$782,$A228,СВЦЭМ!$B$39:$B$782,R$226)+'СЕТ СН'!$F$15</f>
        <v>158.59083498000001</v>
      </c>
      <c r="S228" s="36">
        <f>SUMIFS(СВЦЭМ!$F$39:$F$782,СВЦЭМ!$A$39:$A$782,$A228,СВЦЭМ!$B$39:$B$782,S$226)+'СЕТ СН'!$F$15</f>
        <v>157.85960439999999</v>
      </c>
      <c r="T228" s="36">
        <f>SUMIFS(СВЦЭМ!$F$39:$F$782,СВЦЭМ!$A$39:$A$782,$A228,СВЦЭМ!$B$39:$B$782,T$226)+'СЕТ СН'!$F$15</f>
        <v>152.81377979999999</v>
      </c>
      <c r="U228" s="36">
        <f>SUMIFS(СВЦЭМ!$F$39:$F$782,СВЦЭМ!$A$39:$A$782,$A228,СВЦЭМ!$B$39:$B$782,U$226)+'СЕТ СН'!$F$15</f>
        <v>145.18032110999999</v>
      </c>
      <c r="V228" s="36">
        <f>SUMIFS(СВЦЭМ!$F$39:$F$782,СВЦЭМ!$A$39:$A$782,$A228,СВЦЭМ!$B$39:$B$782,V$226)+'СЕТ СН'!$F$15</f>
        <v>142.36254120999999</v>
      </c>
      <c r="W228" s="36">
        <f>SUMIFS(СВЦЭМ!$F$39:$F$782,СВЦЭМ!$A$39:$A$782,$A228,СВЦЭМ!$B$39:$B$782,W$226)+'СЕТ СН'!$F$15</f>
        <v>144.97226228</v>
      </c>
      <c r="X228" s="36">
        <f>SUMIFS(СВЦЭМ!$F$39:$F$782,СВЦЭМ!$A$39:$A$782,$A228,СВЦЭМ!$B$39:$B$782,X$226)+'СЕТ СН'!$F$15</f>
        <v>160.49667614000001</v>
      </c>
      <c r="Y228" s="36">
        <f>SUMIFS(СВЦЭМ!$F$39:$F$782,СВЦЭМ!$A$39:$A$782,$A228,СВЦЭМ!$B$39:$B$782,Y$226)+'СЕТ СН'!$F$15</f>
        <v>150.65917415999999</v>
      </c>
    </row>
    <row r="229" spans="1:27" ht="15.75" x14ac:dyDescent="0.2">
      <c r="A229" s="35">
        <f t="shared" ref="A229:A256" si="6">A228+1</f>
        <v>44350</v>
      </c>
      <c r="B229" s="36">
        <f>SUMIFS(СВЦЭМ!$F$39:$F$782,СВЦЭМ!$A$39:$A$782,$A229,СВЦЭМ!$B$39:$B$782,B$226)+'СЕТ СН'!$F$15</f>
        <v>132.9863555</v>
      </c>
      <c r="C229" s="36">
        <f>SUMIFS(СВЦЭМ!$F$39:$F$782,СВЦЭМ!$A$39:$A$782,$A229,СВЦЭМ!$B$39:$B$782,C$226)+'СЕТ СН'!$F$15</f>
        <v>148.56743735000001</v>
      </c>
      <c r="D229" s="36">
        <f>SUMIFS(СВЦЭМ!$F$39:$F$782,СВЦЭМ!$A$39:$A$782,$A229,СВЦЭМ!$B$39:$B$782,D$226)+'СЕТ СН'!$F$15</f>
        <v>165.09462524</v>
      </c>
      <c r="E229" s="36">
        <f>SUMIFS(СВЦЭМ!$F$39:$F$782,СВЦЭМ!$A$39:$A$782,$A229,СВЦЭМ!$B$39:$B$782,E$226)+'СЕТ СН'!$F$15</f>
        <v>168.89783879999999</v>
      </c>
      <c r="F229" s="36">
        <f>SUMIFS(СВЦЭМ!$F$39:$F$782,СВЦЭМ!$A$39:$A$782,$A229,СВЦЭМ!$B$39:$B$782,F$226)+'СЕТ СН'!$F$15</f>
        <v>170.37587869000001</v>
      </c>
      <c r="G229" s="36">
        <f>SUMIFS(СВЦЭМ!$F$39:$F$782,СВЦЭМ!$A$39:$A$782,$A229,СВЦЭМ!$B$39:$B$782,G$226)+'СЕТ СН'!$F$15</f>
        <v>165.78443779</v>
      </c>
      <c r="H229" s="36">
        <f>SUMIFS(СВЦЭМ!$F$39:$F$782,СВЦЭМ!$A$39:$A$782,$A229,СВЦЭМ!$B$39:$B$782,H$226)+'СЕТ СН'!$F$15</f>
        <v>156.31505100000001</v>
      </c>
      <c r="I229" s="36">
        <f>SUMIFS(СВЦЭМ!$F$39:$F$782,СВЦЭМ!$A$39:$A$782,$A229,СВЦЭМ!$B$39:$B$782,I$226)+'СЕТ СН'!$F$15</f>
        <v>151.17562923</v>
      </c>
      <c r="J229" s="36">
        <f>SUMIFS(СВЦЭМ!$F$39:$F$782,СВЦЭМ!$A$39:$A$782,$A229,СВЦЭМ!$B$39:$B$782,J$226)+'СЕТ СН'!$F$15</f>
        <v>160.39238721999999</v>
      </c>
      <c r="K229" s="36">
        <f>SUMIFS(СВЦЭМ!$F$39:$F$782,СВЦЭМ!$A$39:$A$782,$A229,СВЦЭМ!$B$39:$B$782,K$226)+'СЕТ СН'!$F$15</f>
        <v>165.62946063000001</v>
      </c>
      <c r="L229" s="36">
        <f>SUMIFS(СВЦЭМ!$F$39:$F$782,СВЦЭМ!$A$39:$A$782,$A229,СВЦЭМ!$B$39:$B$782,L$226)+'СЕТ СН'!$F$15</f>
        <v>167.37225848</v>
      </c>
      <c r="M229" s="36">
        <f>SUMIFS(СВЦЭМ!$F$39:$F$782,СВЦЭМ!$A$39:$A$782,$A229,СВЦЭМ!$B$39:$B$782,M$226)+'СЕТ СН'!$F$15</f>
        <v>163.65932537</v>
      </c>
      <c r="N229" s="36">
        <f>SUMIFS(СВЦЭМ!$F$39:$F$782,СВЦЭМ!$A$39:$A$782,$A229,СВЦЭМ!$B$39:$B$782,N$226)+'СЕТ СН'!$F$15</f>
        <v>161.25468803999999</v>
      </c>
      <c r="O229" s="36">
        <f>SUMIFS(СВЦЭМ!$F$39:$F$782,СВЦЭМ!$A$39:$A$782,$A229,СВЦЭМ!$B$39:$B$782,O$226)+'СЕТ СН'!$F$15</f>
        <v>167.05474923</v>
      </c>
      <c r="P229" s="36">
        <f>SUMIFS(СВЦЭМ!$F$39:$F$782,СВЦЭМ!$A$39:$A$782,$A229,СВЦЭМ!$B$39:$B$782,P$226)+'СЕТ СН'!$F$15</f>
        <v>169.53489012</v>
      </c>
      <c r="Q229" s="36">
        <f>SUMIFS(СВЦЭМ!$F$39:$F$782,СВЦЭМ!$A$39:$A$782,$A229,СВЦЭМ!$B$39:$B$782,Q$226)+'СЕТ СН'!$F$15</f>
        <v>168.12782729</v>
      </c>
      <c r="R229" s="36">
        <f>SUMIFS(СВЦЭМ!$F$39:$F$782,СВЦЭМ!$A$39:$A$782,$A229,СВЦЭМ!$B$39:$B$782,R$226)+'СЕТ СН'!$F$15</f>
        <v>160.17968427</v>
      </c>
      <c r="S229" s="36">
        <f>SUMIFS(СВЦЭМ!$F$39:$F$782,СВЦЭМ!$A$39:$A$782,$A229,СВЦЭМ!$B$39:$B$782,S$226)+'СЕТ СН'!$F$15</f>
        <v>165.49774343000001</v>
      </c>
      <c r="T229" s="36">
        <f>SUMIFS(СВЦЭМ!$F$39:$F$782,СВЦЭМ!$A$39:$A$782,$A229,СВЦЭМ!$B$39:$B$782,T$226)+'СЕТ СН'!$F$15</f>
        <v>159.13563722999999</v>
      </c>
      <c r="U229" s="36">
        <f>SUMIFS(СВЦЭМ!$F$39:$F$782,СВЦЭМ!$A$39:$A$782,$A229,СВЦЭМ!$B$39:$B$782,U$226)+'СЕТ СН'!$F$15</f>
        <v>150.05511383000001</v>
      </c>
      <c r="V229" s="36">
        <f>SUMIFS(СВЦЭМ!$F$39:$F$782,СВЦЭМ!$A$39:$A$782,$A229,СВЦЭМ!$B$39:$B$782,V$226)+'СЕТ СН'!$F$15</f>
        <v>153.38774404</v>
      </c>
      <c r="W229" s="36">
        <f>SUMIFS(СВЦЭМ!$F$39:$F$782,СВЦЭМ!$A$39:$A$782,$A229,СВЦЭМ!$B$39:$B$782,W$226)+'СЕТ СН'!$F$15</f>
        <v>155.80393538000001</v>
      </c>
      <c r="X229" s="36">
        <f>SUMIFS(СВЦЭМ!$F$39:$F$782,СВЦЭМ!$A$39:$A$782,$A229,СВЦЭМ!$B$39:$B$782,X$226)+'СЕТ СН'!$F$15</f>
        <v>151.46543262</v>
      </c>
      <c r="Y229" s="36">
        <f>SUMIFS(СВЦЭМ!$F$39:$F$782,СВЦЭМ!$A$39:$A$782,$A229,СВЦЭМ!$B$39:$B$782,Y$226)+'СЕТ СН'!$F$15</f>
        <v>138.96433413</v>
      </c>
    </row>
    <row r="230" spans="1:27" ht="15.75" x14ac:dyDescent="0.2">
      <c r="A230" s="35">
        <f t="shared" si="6"/>
        <v>44351</v>
      </c>
      <c r="B230" s="36">
        <f>SUMIFS(СВЦЭМ!$F$39:$F$782,СВЦЭМ!$A$39:$A$782,$A230,СВЦЭМ!$B$39:$B$782,B$226)+'СЕТ СН'!$F$15</f>
        <v>133.51113548000001</v>
      </c>
      <c r="C230" s="36">
        <f>SUMIFS(СВЦЭМ!$F$39:$F$782,СВЦЭМ!$A$39:$A$782,$A230,СВЦЭМ!$B$39:$B$782,C$226)+'СЕТ СН'!$F$15</f>
        <v>150.22874873000001</v>
      </c>
      <c r="D230" s="36">
        <f>SUMIFS(СВЦЭМ!$F$39:$F$782,СВЦЭМ!$A$39:$A$782,$A230,СВЦЭМ!$B$39:$B$782,D$226)+'СЕТ СН'!$F$15</f>
        <v>166.29591518000001</v>
      </c>
      <c r="E230" s="36">
        <f>SUMIFS(СВЦЭМ!$F$39:$F$782,СВЦЭМ!$A$39:$A$782,$A230,СВЦЭМ!$B$39:$B$782,E$226)+'СЕТ СН'!$F$15</f>
        <v>168.54416171</v>
      </c>
      <c r="F230" s="36">
        <f>SUMIFS(СВЦЭМ!$F$39:$F$782,СВЦЭМ!$A$39:$A$782,$A230,СВЦЭМ!$B$39:$B$782,F$226)+'СЕТ СН'!$F$15</f>
        <v>168.04522875000001</v>
      </c>
      <c r="G230" s="36">
        <f>SUMIFS(СВЦЭМ!$F$39:$F$782,СВЦЭМ!$A$39:$A$782,$A230,СВЦЭМ!$B$39:$B$782,G$226)+'СЕТ СН'!$F$15</f>
        <v>165.98109984999999</v>
      </c>
      <c r="H230" s="36">
        <f>SUMIFS(СВЦЭМ!$F$39:$F$782,СВЦЭМ!$A$39:$A$782,$A230,СВЦЭМ!$B$39:$B$782,H$226)+'СЕТ СН'!$F$15</f>
        <v>156.79530065</v>
      </c>
      <c r="I230" s="36">
        <f>SUMIFS(СВЦЭМ!$F$39:$F$782,СВЦЭМ!$A$39:$A$782,$A230,СВЦЭМ!$B$39:$B$782,I$226)+'СЕТ СН'!$F$15</f>
        <v>149.12666161999999</v>
      </c>
      <c r="J230" s="36">
        <f>SUMIFS(СВЦЭМ!$F$39:$F$782,СВЦЭМ!$A$39:$A$782,$A230,СВЦЭМ!$B$39:$B$782,J$226)+'СЕТ СН'!$F$15</f>
        <v>161.39729394</v>
      </c>
      <c r="K230" s="36">
        <f>SUMIFS(СВЦЭМ!$F$39:$F$782,СВЦЭМ!$A$39:$A$782,$A230,СВЦЭМ!$B$39:$B$782,K$226)+'СЕТ СН'!$F$15</f>
        <v>165.55418874</v>
      </c>
      <c r="L230" s="36">
        <f>SUMIFS(СВЦЭМ!$F$39:$F$782,СВЦЭМ!$A$39:$A$782,$A230,СВЦЭМ!$B$39:$B$782,L$226)+'СЕТ СН'!$F$15</f>
        <v>165.24793854999999</v>
      </c>
      <c r="M230" s="36">
        <f>SUMIFS(СВЦЭМ!$F$39:$F$782,СВЦЭМ!$A$39:$A$782,$A230,СВЦЭМ!$B$39:$B$782,M$226)+'СЕТ СН'!$F$15</f>
        <v>165.04554005</v>
      </c>
      <c r="N230" s="36">
        <f>SUMIFS(СВЦЭМ!$F$39:$F$782,СВЦЭМ!$A$39:$A$782,$A230,СВЦЭМ!$B$39:$B$782,N$226)+'СЕТ СН'!$F$15</f>
        <v>162.70772812000001</v>
      </c>
      <c r="O230" s="36">
        <f>SUMIFS(СВЦЭМ!$F$39:$F$782,СВЦЭМ!$A$39:$A$782,$A230,СВЦЭМ!$B$39:$B$782,O$226)+'СЕТ СН'!$F$15</f>
        <v>174.27084829</v>
      </c>
      <c r="P230" s="36">
        <f>SUMIFS(СВЦЭМ!$F$39:$F$782,СВЦЭМ!$A$39:$A$782,$A230,СВЦЭМ!$B$39:$B$782,P$226)+'СЕТ СН'!$F$15</f>
        <v>175.09284183</v>
      </c>
      <c r="Q230" s="36">
        <f>SUMIFS(СВЦЭМ!$F$39:$F$782,СВЦЭМ!$A$39:$A$782,$A230,СВЦЭМ!$B$39:$B$782,Q$226)+'СЕТ СН'!$F$15</f>
        <v>174.02492717999999</v>
      </c>
      <c r="R230" s="36">
        <f>SUMIFS(СВЦЭМ!$F$39:$F$782,СВЦЭМ!$A$39:$A$782,$A230,СВЦЭМ!$B$39:$B$782,R$226)+'СЕТ СН'!$F$15</f>
        <v>160.77636633</v>
      </c>
      <c r="S230" s="36">
        <f>SUMIFS(СВЦЭМ!$F$39:$F$782,СВЦЭМ!$A$39:$A$782,$A230,СВЦЭМ!$B$39:$B$782,S$226)+'СЕТ СН'!$F$15</f>
        <v>162.20765954000001</v>
      </c>
      <c r="T230" s="36">
        <f>SUMIFS(СВЦЭМ!$F$39:$F$782,СВЦЭМ!$A$39:$A$782,$A230,СВЦЭМ!$B$39:$B$782,T$226)+'СЕТ СН'!$F$15</f>
        <v>155.38523000000001</v>
      </c>
      <c r="U230" s="36">
        <f>SUMIFS(СВЦЭМ!$F$39:$F$782,СВЦЭМ!$A$39:$A$782,$A230,СВЦЭМ!$B$39:$B$782,U$226)+'СЕТ СН'!$F$15</f>
        <v>147.91305722000001</v>
      </c>
      <c r="V230" s="36">
        <f>SUMIFS(СВЦЭМ!$F$39:$F$782,СВЦЭМ!$A$39:$A$782,$A230,СВЦЭМ!$B$39:$B$782,V$226)+'СЕТ СН'!$F$15</f>
        <v>149.30212381000001</v>
      </c>
      <c r="W230" s="36">
        <f>SUMIFS(СВЦЭМ!$F$39:$F$782,СВЦЭМ!$A$39:$A$782,$A230,СВЦЭМ!$B$39:$B$782,W$226)+'СЕТ СН'!$F$15</f>
        <v>150.22381037</v>
      </c>
      <c r="X230" s="36">
        <f>SUMIFS(СВЦЭМ!$F$39:$F$782,СВЦЭМ!$A$39:$A$782,$A230,СВЦЭМ!$B$39:$B$782,X$226)+'СЕТ СН'!$F$15</f>
        <v>144.22865089999999</v>
      </c>
      <c r="Y230" s="36">
        <f>SUMIFS(СВЦЭМ!$F$39:$F$782,СВЦЭМ!$A$39:$A$782,$A230,СВЦЭМ!$B$39:$B$782,Y$226)+'СЕТ СН'!$F$15</f>
        <v>136.32234048000001</v>
      </c>
    </row>
    <row r="231" spans="1:27" ht="15.75" x14ac:dyDescent="0.2">
      <c r="A231" s="35">
        <f t="shared" si="6"/>
        <v>44352</v>
      </c>
      <c r="B231" s="36">
        <f>SUMIFS(СВЦЭМ!$F$39:$F$782,СВЦЭМ!$A$39:$A$782,$A231,СВЦЭМ!$B$39:$B$782,B$226)+'СЕТ СН'!$F$15</f>
        <v>132.43419462</v>
      </c>
      <c r="C231" s="36">
        <f>SUMIFS(СВЦЭМ!$F$39:$F$782,СВЦЭМ!$A$39:$A$782,$A231,СВЦЭМ!$B$39:$B$782,C$226)+'СЕТ СН'!$F$15</f>
        <v>143.45145209</v>
      </c>
      <c r="D231" s="36">
        <f>SUMIFS(СВЦЭМ!$F$39:$F$782,СВЦЭМ!$A$39:$A$782,$A231,СВЦЭМ!$B$39:$B$782,D$226)+'СЕТ СН'!$F$15</f>
        <v>160.10320623999999</v>
      </c>
      <c r="E231" s="36">
        <f>SUMIFS(СВЦЭМ!$F$39:$F$782,СВЦЭМ!$A$39:$A$782,$A231,СВЦЭМ!$B$39:$B$782,E$226)+'СЕТ СН'!$F$15</f>
        <v>163.19618414000001</v>
      </c>
      <c r="F231" s="36">
        <f>SUMIFS(СВЦЭМ!$F$39:$F$782,СВЦЭМ!$A$39:$A$782,$A231,СВЦЭМ!$B$39:$B$782,F$226)+'СЕТ СН'!$F$15</f>
        <v>163.92147435000001</v>
      </c>
      <c r="G231" s="36">
        <f>SUMIFS(СВЦЭМ!$F$39:$F$782,СВЦЭМ!$A$39:$A$782,$A231,СВЦЭМ!$B$39:$B$782,G$226)+'СЕТ СН'!$F$15</f>
        <v>161.83614417000001</v>
      </c>
      <c r="H231" s="36">
        <f>SUMIFS(СВЦЭМ!$F$39:$F$782,СВЦЭМ!$A$39:$A$782,$A231,СВЦЭМ!$B$39:$B$782,H$226)+'СЕТ СН'!$F$15</f>
        <v>156.02127598999999</v>
      </c>
      <c r="I231" s="36">
        <f>SUMIFS(СВЦЭМ!$F$39:$F$782,СВЦЭМ!$A$39:$A$782,$A231,СВЦЭМ!$B$39:$B$782,I$226)+'СЕТ СН'!$F$15</f>
        <v>137.94853793999999</v>
      </c>
      <c r="J231" s="36">
        <f>SUMIFS(СВЦЭМ!$F$39:$F$782,СВЦЭМ!$A$39:$A$782,$A231,СВЦЭМ!$B$39:$B$782,J$226)+'СЕТ СН'!$F$15</f>
        <v>139.33448157999999</v>
      </c>
      <c r="K231" s="36">
        <f>SUMIFS(СВЦЭМ!$F$39:$F$782,СВЦЭМ!$A$39:$A$782,$A231,СВЦЭМ!$B$39:$B$782,K$226)+'СЕТ СН'!$F$15</f>
        <v>157.78689086</v>
      </c>
      <c r="L231" s="36">
        <f>SUMIFS(СВЦЭМ!$F$39:$F$782,СВЦЭМ!$A$39:$A$782,$A231,СВЦЭМ!$B$39:$B$782,L$226)+'СЕТ СН'!$F$15</f>
        <v>159.01973774000001</v>
      </c>
      <c r="M231" s="36">
        <f>SUMIFS(СВЦЭМ!$F$39:$F$782,СВЦЭМ!$A$39:$A$782,$A231,СВЦЭМ!$B$39:$B$782,M$226)+'СЕТ СН'!$F$15</f>
        <v>158.89304315999999</v>
      </c>
      <c r="N231" s="36">
        <f>SUMIFS(СВЦЭМ!$F$39:$F$782,СВЦЭМ!$A$39:$A$782,$A231,СВЦЭМ!$B$39:$B$782,N$226)+'СЕТ СН'!$F$15</f>
        <v>157.77265097</v>
      </c>
      <c r="O231" s="36">
        <f>SUMIFS(СВЦЭМ!$F$39:$F$782,СВЦЭМ!$A$39:$A$782,$A231,СВЦЭМ!$B$39:$B$782,O$226)+'СЕТ СН'!$F$15</f>
        <v>165.39142901</v>
      </c>
      <c r="P231" s="36">
        <f>SUMIFS(СВЦЭМ!$F$39:$F$782,СВЦЭМ!$A$39:$A$782,$A231,СВЦЭМ!$B$39:$B$782,P$226)+'СЕТ СН'!$F$15</f>
        <v>165.80496009000001</v>
      </c>
      <c r="Q231" s="36">
        <f>SUMIFS(СВЦЭМ!$F$39:$F$782,СВЦЭМ!$A$39:$A$782,$A231,СВЦЭМ!$B$39:$B$782,Q$226)+'СЕТ СН'!$F$15</f>
        <v>164.05692476999999</v>
      </c>
      <c r="R231" s="36">
        <f>SUMIFS(СВЦЭМ!$F$39:$F$782,СВЦЭМ!$A$39:$A$782,$A231,СВЦЭМ!$B$39:$B$782,R$226)+'СЕТ СН'!$F$15</f>
        <v>150.53407129999999</v>
      </c>
      <c r="S231" s="36">
        <f>SUMIFS(СВЦЭМ!$F$39:$F$782,СВЦЭМ!$A$39:$A$782,$A231,СВЦЭМ!$B$39:$B$782,S$226)+'СЕТ СН'!$F$15</f>
        <v>149.99109738000001</v>
      </c>
      <c r="T231" s="36">
        <f>SUMIFS(СВЦЭМ!$F$39:$F$782,СВЦЭМ!$A$39:$A$782,$A231,СВЦЭМ!$B$39:$B$782,T$226)+'СЕТ СН'!$F$15</f>
        <v>147.02060693000001</v>
      </c>
      <c r="U231" s="36">
        <f>SUMIFS(СВЦЭМ!$F$39:$F$782,СВЦЭМ!$A$39:$A$782,$A231,СВЦЭМ!$B$39:$B$782,U$226)+'СЕТ СН'!$F$15</f>
        <v>139.83335502</v>
      </c>
      <c r="V231" s="36">
        <f>SUMIFS(СВЦЭМ!$F$39:$F$782,СВЦЭМ!$A$39:$A$782,$A231,СВЦЭМ!$B$39:$B$782,V$226)+'СЕТ СН'!$F$15</f>
        <v>134.57117029</v>
      </c>
      <c r="W231" s="36">
        <f>SUMIFS(СВЦЭМ!$F$39:$F$782,СВЦЭМ!$A$39:$A$782,$A231,СВЦЭМ!$B$39:$B$782,W$226)+'СЕТ СН'!$F$15</f>
        <v>135.55792905000001</v>
      </c>
      <c r="X231" s="36">
        <f>SUMIFS(СВЦЭМ!$F$39:$F$782,СВЦЭМ!$A$39:$A$782,$A231,СВЦЭМ!$B$39:$B$782,X$226)+'СЕТ СН'!$F$15</f>
        <v>135.23447739</v>
      </c>
      <c r="Y231" s="36">
        <f>SUMIFS(СВЦЭМ!$F$39:$F$782,СВЦЭМ!$A$39:$A$782,$A231,СВЦЭМ!$B$39:$B$782,Y$226)+'СЕТ СН'!$F$15</f>
        <v>132.12442082000001</v>
      </c>
    </row>
    <row r="232" spans="1:27" ht="15.75" x14ac:dyDescent="0.2">
      <c r="A232" s="35">
        <f t="shared" si="6"/>
        <v>44353</v>
      </c>
      <c r="B232" s="36">
        <f>SUMIFS(СВЦЭМ!$F$39:$F$782,СВЦЭМ!$A$39:$A$782,$A232,СВЦЭМ!$B$39:$B$782,B$226)+'СЕТ СН'!$F$15</f>
        <v>139.28439764000001</v>
      </c>
      <c r="C232" s="36">
        <f>SUMIFS(СВЦЭМ!$F$39:$F$782,СВЦЭМ!$A$39:$A$782,$A232,СВЦЭМ!$B$39:$B$782,C$226)+'СЕТ СН'!$F$15</f>
        <v>145.02751499999999</v>
      </c>
      <c r="D232" s="36">
        <f>SUMIFS(СВЦЭМ!$F$39:$F$782,СВЦЭМ!$A$39:$A$782,$A232,СВЦЭМ!$B$39:$B$782,D$226)+'СЕТ СН'!$F$15</f>
        <v>162.03688102000001</v>
      </c>
      <c r="E232" s="36">
        <f>SUMIFS(СВЦЭМ!$F$39:$F$782,СВЦЭМ!$A$39:$A$782,$A232,СВЦЭМ!$B$39:$B$782,E$226)+'СЕТ СН'!$F$15</f>
        <v>165.35264193</v>
      </c>
      <c r="F232" s="36">
        <f>SUMIFS(СВЦЭМ!$F$39:$F$782,СВЦЭМ!$A$39:$A$782,$A232,СВЦЭМ!$B$39:$B$782,F$226)+'СЕТ СН'!$F$15</f>
        <v>165.66730545999999</v>
      </c>
      <c r="G232" s="36">
        <f>SUMIFS(СВЦЭМ!$F$39:$F$782,СВЦЭМ!$A$39:$A$782,$A232,СВЦЭМ!$B$39:$B$782,G$226)+'СЕТ СН'!$F$15</f>
        <v>165.49503920000001</v>
      </c>
      <c r="H232" s="36">
        <f>SUMIFS(СВЦЭМ!$F$39:$F$782,СВЦЭМ!$A$39:$A$782,$A232,СВЦЭМ!$B$39:$B$782,H$226)+'СЕТ СН'!$F$15</f>
        <v>163.16749619999999</v>
      </c>
      <c r="I232" s="36">
        <f>SUMIFS(СВЦЭМ!$F$39:$F$782,СВЦЭМ!$A$39:$A$782,$A232,СВЦЭМ!$B$39:$B$782,I$226)+'СЕТ СН'!$F$15</f>
        <v>141.58051218</v>
      </c>
      <c r="J232" s="36">
        <f>SUMIFS(СВЦЭМ!$F$39:$F$782,СВЦЭМ!$A$39:$A$782,$A232,СВЦЭМ!$B$39:$B$782,J$226)+'СЕТ СН'!$F$15</f>
        <v>134.06398648999999</v>
      </c>
      <c r="K232" s="36">
        <f>SUMIFS(СВЦЭМ!$F$39:$F$782,СВЦЭМ!$A$39:$A$782,$A232,СВЦЭМ!$B$39:$B$782,K$226)+'СЕТ СН'!$F$15</f>
        <v>139.34347119</v>
      </c>
      <c r="L232" s="36">
        <f>SUMIFS(СВЦЭМ!$F$39:$F$782,СВЦЭМ!$A$39:$A$782,$A232,СВЦЭМ!$B$39:$B$782,L$226)+'СЕТ СН'!$F$15</f>
        <v>142.47695277</v>
      </c>
      <c r="M232" s="36">
        <f>SUMIFS(СВЦЭМ!$F$39:$F$782,СВЦЭМ!$A$39:$A$782,$A232,СВЦЭМ!$B$39:$B$782,M$226)+'СЕТ СН'!$F$15</f>
        <v>146.31694271999999</v>
      </c>
      <c r="N232" s="36">
        <f>SUMIFS(СВЦЭМ!$F$39:$F$782,СВЦЭМ!$A$39:$A$782,$A232,СВЦЭМ!$B$39:$B$782,N$226)+'СЕТ СН'!$F$15</f>
        <v>154.22984245000001</v>
      </c>
      <c r="O232" s="36">
        <f>SUMIFS(СВЦЭМ!$F$39:$F$782,СВЦЭМ!$A$39:$A$782,$A232,СВЦЭМ!$B$39:$B$782,O$226)+'СЕТ СН'!$F$15</f>
        <v>160.32143589</v>
      </c>
      <c r="P232" s="36">
        <f>SUMIFS(СВЦЭМ!$F$39:$F$782,СВЦЭМ!$A$39:$A$782,$A232,СВЦЭМ!$B$39:$B$782,P$226)+'СЕТ СН'!$F$15</f>
        <v>160.75826678999999</v>
      </c>
      <c r="Q232" s="36">
        <f>SUMIFS(СВЦЭМ!$F$39:$F$782,СВЦЭМ!$A$39:$A$782,$A232,СВЦЭМ!$B$39:$B$782,Q$226)+'СЕТ СН'!$F$15</f>
        <v>160.90296832000001</v>
      </c>
      <c r="R232" s="36">
        <f>SUMIFS(СВЦЭМ!$F$39:$F$782,СВЦЭМ!$A$39:$A$782,$A232,СВЦЭМ!$B$39:$B$782,R$226)+'СЕТ СН'!$F$15</f>
        <v>149.94180692</v>
      </c>
      <c r="S232" s="36">
        <f>SUMIFS(СВЦЭМ!$F$39:$F$782,СВЦЭМ!$A$39:$A$782,$A232,СВЦЭМ!$B$39:$B$782,S$226)+'СЕТ СН'!$F$15</f>
        <v>142.92551387</v>
      </c>
      <c r="T232" s="36">
        <f>SUMIFS(СВЦЭМ!$F$39:$F$782,СВЦЭМ!$A$39:$A$782,$A232,СВЦЭМ!$B$39:$B$782,T$226)+'СЕТ СН'!$F$15</f>
        <v>138.72663012000001</v>
      </c>
      <c r="U232" s="36">
        <f>SUMIFS(СВЦЭМ!$F$39:$F$782,СВЦЭМ!$A$39:$A$782,$A232,СВЦЭМ!$B$39:$B$782,U$226)+'СЕТ СН'!$F$15</f>
        <v>138.30037150999999</v>
      </c>
      <c r="V232" s="36">
        <f>SUMIFS(СВЦЭМ!$F$39:$F$782,СВЦЭМ!$A$39:$A$782,$A232,СВЦЭМ!$B$39:$B$782,V$226)+'СЕТ СН'!$F$15</f>
        <v>138.78997163</v>
      </c>
      <c r="W232" s="36">
        <f>SUMIFS(СВЦЭМ!$F$39:$F$782,СВЦЭМ!$A$39:$A$782,$A232,СВЦЭМ!$B$39:$B$782,W$226)+'СЕТ СН'!$F$15</f>
        <v>143.63140608</v>
      </c>
      <c r="X232" s="36">
        <f>SUMIFS(СВЦЭМ!$F$39:$F$782,СВЦЭМ!$A$39:$A$782,$A232,СВЦЭМ!$B$39:$B$782,X$226)+'СЕТ СН'!$F$15</f>
        <v>142.11777054999999</v>
      </c>
      <c r="Y232" s="36">
        <f>SUMIFS(СВЦЭМ!$F$39:$F$782,СВЦЭМ!$A$39:$A$782,$A232,СВЦЭМ!$B$39:$B$782,Y$226)+'СЕТ СН'!$F$15</f>
        <v>135.21195356999999</v>
      </c>
    </row>
    <row r="233" spans="1:27" ht="15.75" x14ac:dyDescent="0.2">
      <c r="A233" s="35">
        <f t="shared" si="6"/>
        <v>44354</v>
      </c>
      <c r="B233" s="36">
        <f>SUMIFS(СВЦЭМ!$F$39:$F$782,СВЦЭМ!$A$39:$A$782,$A233,СВЦЭМ!$B$39:$B$782,B$226)+'СЕТ СН'!$F$15</f>
        <v>130.81963888999999</v>
      </c>
      <c r="C233" s="36">
        <f>SUMIFS(СВЦЭМ!$F$39:$F$782,СВЦЭМ!$A$39:$A$782,$A233,СВЦЭМ!$B$39:$B$782,C$226)+'СЕТ СН'!$F$15</f>
        <v>146.29304621</v>
      </c>
      <c r="D233" s="36">
        <f>SUMIFS(СВЦЭМ!$F$39:$F$782,СВЦЭМ!$A$39:$A$782,$A233,СВЦЭМ!$B$39:$B$782,D$226)+'СЕТ СН'!$F$15</f>
        <v>163.50670441</v>
      </c>
      <c r="E233" s="36">
        <f>SUMIFS(СВЦЭМ!$F$39:$F$782,СВЦЭМ!$A$39:$A$782,$A233,СВЦЭМ!$B$39:$B$782,E$226)+'СЕТ СН'!$F$15</f>
        <v>168.08610791999999</v>
      </c>
      <c r="F233" s="36">
        <f>SUMIFS(СВЦЭМ!$F$39:$F$782,СВЦЭМ!$A$39:$A$782,$A233,СВЦЭМ!$B$39:$B$782,F$226)+'СЕТ СН'!$F$15</f>
        <v>167.96032557999999</v>
      </c>
      <c r="G233" s="36">
        <f>SUMIFS(СВЦЭМ!$F$39:$F$782,СВЦЭМ!$A$39:$A$782,$A233,СВЦЭМ!$B$39:$B$782,G$226)+'СЕТ СН'!$F$15</f>
        <v>165.07513732000001</v>
      </c>
      <c r="H233" s="36">
        <f>SUMIFS(СВЦЭМ!$F$39:$F$782,СВЦЭМ!$A$39:$A$782,$A233,СВЦЭМ!$B$39:$B$782,H$226)+'СЕТ СН'!$F$15</f>
        <v>158.59340159000001</v>
      </c>
      <c r="I233" s="36">
        <f>SUMIFS(СВЦЭМ!$F$39:$F$782,СВЦЭМ!$A$39:$A$782,$A233,СВЦЭМ!$B$39:$B$782,I$226)+'СЕТ СН'!$F$15</f>
        <v>139.31866991999999</v>
      </c>
      <c r="J233" s="36">
        <f>SUMIFS(СВЦЭМ!$F$39:$F$782,СВЦЭМ!$A$39:$A$782,$A233,СВЦЭМ!$B$39:$B$782,J$226)+'СЕТ СН'!$F$15</f>
        <v>139.27556025000001</v>
      </c>
      <c r="K233" s="36">
        <f>SUMIFS(СВЦЭМ!$F$39:$F$782,СВЦЭМ!$A$39:$A$782,$A233,СВЦЭМ!$B$39:$B$782,K$226)+'СЕТ СН'!$F$15</f>
        <v>145.40867316999999</v>
      </c>
      <c r="L233" s="36">
        <f>SUMIFS(СВЦЭМ!$F$39:$F$782,СВЦЭМ!$A$39:$A$782,$A233,СВЦЭМ!$B$39:$B$782,L$226)+'СЕТ СН'!$F$15</f>
        <v>148.29010102999999</v>
      </c>
      <c r="M233" s="36">
        <f>SUMIFS(СВЦЭМ!$F$39:$F$782,СВЦЭМ!$A$39:$A$782,$A233,СВЦЭМ!$B$39:$B$782,M$226)+'СЕТ СН'!$F$15</f>
        <v>145.16288574000001</v>
      </c>
      <c r="N233" s="36">
        <f>SUMIFS(СВЦЭМ!$F$39:$F$782,СВЦЭМ!$A$39:$A$782,$A233,СВЦЭМ!$B$39:$B$782,N$226)+'СЕТ СН'!$F$15</f>
        <v>151.03338513</v>
      </c>
      <c r="O233" s="36">
        <f>SUMIFS(СВЦЭМ!$F$39:$F$782,СВЦЭМ!$A$39:$A$782,$A233,СВЦЭМ!$B$39:$B$782,O$226)+'СЕТ СН'!$F$15</f>
        <v>160.12572961000001</v>
      </c>
      <c r="P233" s="36">
        <f>SUMIFS(СВЦЭМ!$F$39:$F$782,СВЦЭМ!$A$39:$A$782,$A233,СВЦЭМ!$B$39:$B$782,P$226)+'СЕТ СН'!$F$15</f>
        <v>162.47786368000001</v>
      </c>
      <c r="Q233" s="36">
        <f>SUMIFS(СВЦЭМ!$F$39:$F$782,СВЦЭМ!$A$39:$A$782,$A233,СВЦЭМ!$B$39:$B$782,Q$226)+'СЕТ СН'!$F$15</f>
        <v>163.56905709</v>
      </c>
      <c r="R233" s="36">
        <f>SUMIFS(СВЦЭМ!$F$39:$F$782,СВЦЭМ!$A$39:$A$782,$A233,СВЦЭМ!$B$39:$B$782,R$226)+'СЕТ СН'!$F$15</f>
        <v>150.10524860999999</v>
      </c>
      <c r="S233" s="36">
        <f>SUMIFS(СВЦЭМ!$F$39:$F$782,СВЦЭМ!$A$39:$A$782,$A233,СВЦЭМ!$B$39:$B$782,S$226)+'СЕТ СН'!$F$15</f>
        <v>139.49443406</v>
      </c>
      <c r="T233" s="36">
        <f>SUMIFS(СВЦЭМ!$F$39:$F$782,СВЦЭМ!$A$39:$A$782,$A233,СВЦЭМ!$B$39:$B$782,T$226)+'СЕТ СН'!$F$15</f>
        <v>140.98935079</v>
      </c>
      <c r="U233" s="36">
        <f>SUMIFS(СВЦЭМ!$F$39:$F$782,СВЦЭМ!$A$39:$A$782,$A233,СВЦЭМ!$B$39:$B$782,U$226)+'СЕТ СН'!$F$15</f>
        <v>143.85739763000001</v>
      </c>
      <c r="V233" s="36">
        <f>SUMIFS(СВЦЭМ!$F$39:$F$782,СВЦЭМ!$A$39:$A$782,$A233,СВЦЭМ!$B$39:$B$782,V$226)+'СЕТ СН'!$F$15</f>
        <v>148.16825614000001</v>
      </c>
      <c r="W233" s="36">
        <f>SUMIFS(СВЦЭМ!$F$39:$F$782,СВЦЭМ!$A$39:$A$782,$A233,СВЦЭМ!$B$39:$B$782,W$226)+'СЕТ СН'!$F$15</f>
        <v>152.26145102999999</v>
      </c>
      <c r="X233" s="36">
        <f>SUMIFS(СВЦЭМ!$F$39:$F$782,СВЦЭМ!$A$39:$A$782,$A233,СВЦЭМ!$B$39:$B$782,X$226)+'СЕТ СН'!$F$15</f>
        <v>149.02566023</v>
      </c>
      <c r="Y233" s="36">
        <f>SUMIFS(СВЦЭМ!$F$39:$F$782,СВЦЭМ!$A$39:$A$782,$A233,СВЦЭМ!$B$39:$B$782,Y$226)+'СЕТ СН'!$F$15</f>
        <v>130.93325017999999</v>
      </c>
    </row>
    <row r="234" spans="1:27" ht="15.75" x14ac:dyDescent="0.2">
      <c r="A234" s="35">
        <f t="shared" si="6"/>
        <v>44355</v>
      </c>
      <c r="B234" s="36">
        <f>SUMIFS(СВЦЭМ!$F$39:$F$782,СВЦЭМ!$A$39:$A$782,$A234,СВЦЭМ!$B$39:$B$782,B$226)+'СЕТ СН'!$F$15</f>
        <v>127.01405687</v>
      </c>
      <c r="C234" s="36">
        <f>SUMIFS(СВЦЭМ!$F$39:$F$782,СВЦЭМ!$A$39:$A$782,$A234,СВЦЭМ!$B$39:$B$782,C$226)+'СЕТ СН'!$F$15</f>
        <v>144.77362298</v>
      </c>
      <c r="D234" s="36">
        <f>SUMIFS(СВЦЭМ!$F$39:$F$782,СВЦЭМ!$A$39:$A$782,$A234,СВЦЭМ!$B$39:$B$782,D$226)+'СЕТ СН'!$F$15</f>
        <v>163.71550255</v>
      </c>
      <c r="E234" s="36">
        <f>SUMIFS(СВЦЭМ!$F$39:$F$782,СВЦЭМ!$A$39:$A$782,$A234,СВЦЭМ!$B$39:$B$782,E$226)+'СЕТ СН'!$F$15</f>
        <v>167.44219848</v>
      </c>
      <c r="F234" s="36">
        <f>SUMIFS(СВЦЭМ!$F$39:$F$782,СВЦЭМ!$A$39:$A$782,$A234,СВЦЭМ!$B$39:$B$782,F$226)+'СЕТ СН'!$F$15</f>
        <v>166.732201</v>
      </c>
      <c r="G234" s="36">
        <f>SUMIFS(СВЦЭМ!$F$39:$F$782,СВЦЭМ!$A$39:$A$782,$A234,СВЦЭМ!$B$39:$B$782,G$226)+'СЕТ СН'!$F$15</f>
        <v>164.41150933</v>
      </c>
      <c r="H234" s="36">
        <f>SUMIFS(СВЦЭМ!$F$39:$F$782,СВЦЭМ!$A$39:$A$782,$A234,СВЦЭМ!$B$39:$B$782,H$226)+'СЕТ СН'!$F$15</f>
        <v>153.47533411000001</v>
      </c>
      <c r="I234" s="36">
        <f>SUMIFS(СВЦЭМ!$F$39:$F$782,СВЦЭМ!$A$39:$A$782,$A234,СВЦЭМ!$B$39:$B$782,I$226)+'СЕТ СН'!$F$15</f>
        <v>134.30394955</v>
      </c>
      <c r="J234" s="36">
        <f>SUMIFS(СВЦЭМ!$F$39:$F$782,СВЦЭМ!$A$39:$A$782,$A234,СВЦЭМ!$B$39:$B$782,J$226)+'СЕТ СН'!$F$15</f>
        <v>129.42430064000001</v>
      </c>
      <c r="K234" s="36">
        <f>SUMIFS(СВЦЭМ!$F$39:$F$782,СВЦЭМ!$A$39:$A$782,$A234,СВЦЭМ!$B$39:$B$782,K$226)+'СЕТ СН'!$F$15</f>
        <v>129.94709094000001</v>
      </c>
      <c r="L234" s="36">
        <f>SUMIFS(СВЦЭМ!$F$39:$F$782,СВЦЭМ!$A$39:$A$782,$A234,СВЦЭМ!$B$39:$B$782,L$226)+'СЕТ СН'!$F$15</f>
        <v>129.88582051</v>
      </c>
      <c r="M234" s="36">
        <f>SUMIFS(СВЦЭМ!$F$39:$F$782,СВЦЭМ!$A$39:$A$782,$A234,СВЦЭМ!$B$39:$B$782,M$226)+'СЕТ СН'!$F$15</f>
        <v>132.33407216000001</v>
      </c>
      <c r="N234" s="36">
        <f>SUMIFS(СВЦЭМ!$F$39:$F$782,СВЦЭМ!$A$39:$A$782,$A234,СВЦЭМ!$B$39:$B$782,N$226)+'СЕТ СН'!$F$15</f>
        <v>142.79599784000001</v>
      </c>
      <c r="O234" s="36">
        <f>SUMIFS(СВЦЭМ!$F$39:$F$782,СВЦЭМ!$A$39:$A$782,$A234,СВЦЭМ!$B$39:$B$782,O$226)+'СЕТ СН'!$F$15</f>
        <v>153.53999451999999</v>
      </c>
      <c r="P234" s="36">
        <f>SUMIFS(СВЦЭМ!$F$39:$F$782,СВЦЭМ!$A$39:$A$782,$A234,СВЦЭМ!$B$39:$B$782,P$226)+'СЕТ СН'!$F$15</f>
        <v>154.67360429999999</v>
      </c>
      <c r="Q234" s="36">
        <f>SUMIFS(СВЦЭМ!$F$39:$F$782,СВЦЭМ!$A$39:$A$782,$A234,СВЦЭМ!$B$39:$B$782,Q$226)+'СЕТ СН'!$F$15</f>
        <v>155.00405710999999</v>
      </c>
      <c r="R234" s="36">
        <f>SUMIFS(СВЦЭМ!$F$39:$F$782,СВЦЭМ!$A$39:$A$782,$A234,СВЦЭМ!$B$39:$B$782,R$226)+'СЕТ СН'!$F$15</f>
        <v>142.83968555999999</v>
      </c>
      <c r="S234" s="36">
        <f>SUMIFS(СВЦЭМ!$F$39:$F$782,СВЦЭМ!$A$39:$A$782,$A234,СВЦЭМ!$B$39:$B$782,S$226)+'СЕТ СН'!$F$15</f>
        <v>130.01147215</v>
      </c>
      <c r="T234" s="36">
        <f>SUMIFS(СВЦЭМ!$F$39:$F$782,СВЦЭМ!$A$39:$A$782,$A234,СВЦЭМ!$B$39:$B$782,T$226)+'СЕТ СН'!$F$15</f>
        <v>125.62262414999999</v>
      </c>
      <c r="U234" s="36">
        <f>SUMIFS(СВЦЭМ!$F$39:$F$782,СВЦЭМ!$A$39:$A$782,$A234,СВЦЭМ!$B$39:$B$782,U$226)+'СЕТ СН'!$F$15</f>
        <v>123.93712082</v>
      </c>
      <c r="V234" s="36">
        <f>SUMIFS(СВЦЭМ!$F$39:$F$782,СВЦЭМ!$A$39:$A$782,$A234,СВЦЭМ!$B$39:$B$782,V$226)+'СЕТ СН'!$F$15</f>
        <v>123.61519878999999</v>
      </c>
      <c r="W234" s="36">
        <f>SUMIFS(СВЦЭМ!$F$39:$F$782,СВЦЭМ!$A$39:$A$782,$A234,СВЦЭМ!$B$39:$B$782,W$226)+'СЕТ СН'!$F$15</f>
        <v>127.8140264</v>
      </c>
      <c r="X234" s="36">
        <f>SUMIFS(СВЦЭМ!$F$39:$F$782,СВЦЭМ!$A$39:$A$782,$A234,СВЦЭМ!$B$39:$B$782,X$226)+'СЕТ СН'!$F$15</f>
        <v>124.31367198</v>
      </c>
      <c r="Y234" s="36">
        <f>SUMIFS(СВЦЭМ!$F$39:$F$782,СВЦЭМ!$A$39:$A$782,$A234,СВЦЭМ!$B$39:$B$782,Y$226)+'СЕТ СН'!$F$15</f>
        <v>120.87504703</v>
      </c>
    </row>
    <row r="235" spans="1:27" ht="15.75" x14ac:dyDescent="0.2">
      <c r="A235" s="35">
        <f t="shared" si="6"/>
        <v>44356</v>
      </c>
      <c r="B235" s="36">
        <f>SUMIFS(СВЦЭМ!$F$39:$F$782,СВЦЭМ!$A$39:$A$782,$A235,СВЦЭМ!$B$39:$B$782,B$226)+'СЕТ СН'!$F$15</f>
        <v>130.53382522000001</v>
      </c>
      <c r="C235" s="36">
        <f>SUMIFS(СВЦЭМ!$F$39:$F$782,СВЦЭМ!$A$39:$A$782,$A235,СВЦЭМ!$B$39:$B$782,C$226)+'СЕТ СН'!$F$15</f>
        <v>146.93133227000001</v>
      </c>
      <c r="D235" s="36">
        <f>SUMIFS(СВЦЭМ!$F$39:$F$782,СВЦЭМ!$A$39:$A$782,$A235,СВЦЭМ!$B$39:$B$782,D$226)+'СЕТ СН'!$F$15</f>
        <v>162.9518205</v>
      </c>
      <c r="E235" s="36">
        <f>SUMIFS(СВЦЭМ!$F$39:$F$782,СВЦЭМ!$A$39:$A$782,$A235,СВЦЭМ!$B$39:$B$782,E$226)+'СЕТ СН'!$F$15</f>
        <v>165.25007586999999</v>
      </c>
      <c r="F235" s="36">
        <f>SUMIFS(СВЦЭМ!$F$39:$F$782,СВЦЭМ!$A$39:$A$782,$A235,СВЦЭМ!$B$39:$B$782,F$226)+'СЕТ СН'!$F$15</f>
        <v>165.26913402</v>
      </c>
      <c r="G235" s="36">
        <f>SUMIFS(СВЦЭМ!$F$39:$F$782,СВЦЭМ!$A$39:$A$782,$A235,СВЦЭМ!$B$39:$B$782,G$226)+'СЕТ СН'!$F$15</f>
        <v>161.82202176999999</v>
      </c>
      <c r="H235" s="36">
        <f>SUMIFS(СВЦЭМ!$F$39:$F$782,СВЦЭМ!$A$39:$A$782,$A235,СВЦЭМ!$B$39:$B$782,H$226)+'СЕТ СН'!$F$15</f>
        <v>152.91080743000001</v>
      </c>
      <c r="I235" s="36">
        <f>SUMIFS(СВЦЭМ!$F$39:$F$782,СВЦЭМ!$A$39:$A$782,$A235,СВЦЭМ!$B$39:$B$782,I$226)+'СЕТ СН'!$F$15</f>
        <v>134.29032796999999</v>
      </c>
      <c r="J235" s="36">
        <f>SUMIFS(СВЦЭМ!$F$39:$F$782,СВЦЭМ!$A$39:$A$782,$A235,СВЦЭМ!$B$39:$B$782,J$226)+'СЕТ СН'!$F$15</f>
        <v>130.53283139000001</v>
      </c>
      <c r="K235" s="36">
        <f>SUMIFS(СВЦЭМ!$F$39:$F$782,СВЦЭМ!$A$39:$A$782,$A235,СВЦЭМ!$B$39:$B$782,K$226)+'СЕТ СН'!$F$15</f>
        <v>132.20103025</v>
      </c>
      <c r="L235" s="36">
        <f>SUMIFS(СВЦЭМ!$F$39:$F$782,СВЦЭМ!$A$39:$A$782,$A235,СВЦЭМ!$B$39:$B$782,L$226)+'СЕТ СН'!$F$15</f>
        <v>133.3635803</v>
      </c>
      <c r="M235" s="36">
        <f>SUMIFS(СВЦЭМ!$F$39:$F$782,СВЦЭМ!$A$39:$A$782,$A235,СВЦЭМ!$B$39:$B$782,M$226)+'СЕТ СН'!$F$15</f>
        <v>135.71531001</v>
      </c>
      <c r="N235" s="36">
        <f>SUMIFS(СВЦЭМ!$F$39:$F$782,СВЦЭМ!$A$39:$A$782,$A235,СВЦЭМ!$B$39:$B$782,N$226)+'СЕТ СН'!$F$15</f>
        <v>145.40214391000001</v>
      </c>
      <c r="O235" s="36">
        <f>SUMIFS(СВЦЭМ!$F$39:$F$782,СВЦЭМ!$A$39:$A$782,$A235,СВЦЭМ!$B$39:$B$782,O$226)+'СЕТ СН'!$F$15</f>
        <v>158.71252634000001</v>
      </c>
      <c r="P235" s="36">
        <f>SUMIFS(СВЦЭМ!$F$39:$F$782,СВЦЭМ!$A$39:$A$782,$A235,СВЦЭМ!$B$39:$B$782,P$226)+'СЕТ СН'!$F$15</f>
        <v>158.38885311999999</v>
      </c>
      <c r="Q235" s="36">
        <f>SUMIFS(СВЦЭМ!$F$39:$F$782,СВЦЭМ!$A$39:$A$782,$A235,СВЦЭМ!$B$39:$B$782,Q$226)+'СЕТ СН'!$F$15</f>
        <v>156.47815835</v>
      </c>
      <c r="R235" s="36">
        <f>SUMIFS(СВЦЭМ!$F$39:$F$782,СВЦЭМ!$A$39:$A$782,$A235,СВЦЭМ!$B$39:$B$782,R$226)+'СЕТ СН'!$F$15</f>
        <v>143.72134779999999</v>
      </c>
      <c r="S235" s="36">
        <f>SUMIFS(СВЦЭМ!$F$39:$F$782,СВЦЭМ!$A$39:$A$782,$A235,СВЦЭМ!$B$39:$B$782,S$226)+'СЕТ СН'!$F$15</f>
        <v>130.03209287999999</v>
      </c>
      <c r="T235" s="36">
        <f>SUMIFS(СВЦЭМ!$F$39:$F$782,СВЦЭМ!$A$39:$A$782,$A235,СВЦЭМ!$B$39:$B$782,T$226)+'СЕТ СН'!$F$15</f>
        <v>125.75151074999999</v>
      </c>
      <c r="U235" s="36">
        <f>SUMIFS(СВЦЭМ!$F$39:$F$782,СВЦЭМ!$A$39:$A$782,$A235,СВЦЭМ!$B$39:$B$782,U$226)+'СЕТ СН'!$F$15</f>
        <v>121.90559824</v>
      </c>
      <c r="V235" s="36">
        <f>SUMIFS(СВЦЭМ!$F$39:$F$782,СВЦЭМ!$A$39:$A$782,$A235,СВЦЭМ!$B$39:$B$782,V$226)+'СЕТ СН'!$F$15</f>
        <v>122.82611417</v>
      </c>
      <c r="W235" s="36">
        <f>SUMIFS(СВЦЭМ!$F$39:$F$782,СВЦЭМ!$A$39:$A$782,$A235,СВЦЭМ!$B$39:$B$782,W$226)+'СЕТ СН'!$F$15</f>
        <v>126.38272716</v>
      </c>
      <c r="X235" s="36">
        <f>SUMIFS(СВЦЭМ!$F$39:$F$782,СВЦЭМ!$A$39:$A$782,$A235,СВЦЭМ!$B$39:$B$782,X$226)+'СЕТ СН'!$F$15</f>
        <v>124.34578381</v>
      </c>
      <c r="Y235" s="36">
        <f>SUMIFS(СВЦЭМ!$F$39:$F$782,СВЦЭМ!$A$39:$A$782,$A235,СВЦЭМ!$B$39:$B$782,Y$226)+'СЕТ СН'!$F$15</f>
        <v>119.12848404</v>
      </c>
    </row>
    <row r="236" spans="1:27" ht="15.75" x14ac:dyDescent="0.2">
      <c r="A236" s="35">
        <f t="shared" si="6"/>
        <v>44357</v>
      </c>
      <c r="B236" s="36">
        <f>SUMIFS(СВЦЭМ!$F$39:$F$782,СВЦЭМ!$A$39:$A$782,$A236,СВЦЭМ!$B$39:$B$782,B$226)+'СЕТ СН'!$F$15</f>
        <v>120.06148591</v>
      </c>
      <c r="C236" s="36">
        <f>SUMIFS(СВЦЭМ!$F$39:$F$782,СВЦЭМ!$A$39:$A$782,$A236,СВЦЭМ!$B$39:$B$782,C$226)+'СЕТ СН'!$F$15</f>
        <v>132.78618925000001</v>
      </c>
      <c r="D236" s="36">
        <f>SUMIFS(СВЦЭМ!$F$39:$F$782,СВЦЭМ!$A$39:$A$782,$A236,СВЦЭМ!$B$39:$B$782,D$226)+'СЕТ СН'!$F$15</f>
        <v>147.25217280999999</v>
      </c>
      <c r="E236" s="36">
        <f>SUMIFS(СВЦЭМ!$F$39:$F$782,СВЦЭМ!$A$39:$A$782,$A236,СВЦЭМ!$B$39:$B$782,E$226)+'СЕТ СН'!$F$15</f>
        <v>151.28768568999999</v>
      </c>
      <c r="F236" s="36">
        <f>SUMIFS(СВЦЭМ!$F$39:$F$782,СВЦЭМ!$A$39:$A$782,$A236,СВЦЭМ!$B$39:$B$782,F$226)+'СЕТ СН'!$F$15</f>
        <v>150.41049439</v>
      </c>
      <c r="G236" s="36">
        <f>SUMIFS(СВЦЭМ!$F$39:$F$782,СВЦЭМ!$A$39:$A$782,$A236,СВЦЭМ!$B$39:$B$782,G$226)+'СЕТ СН'!$F$15</f>
        <v>147.89337778999999</v>
      </c>
      <c r="H236" s="36">
        <f>SUMIFS(СВЦЭМ!$F$39:$F$782,СВЦЭМ!$A$39:$A$782,$A236,СВЦЭМ!$B$39:$B$782,H$226)+'СЕТ СН'!$F$15</f>
        <v>143.51901595000001</v>
      </c>
      <c r="I236" s="36">
        <f>SUMIFS(СВЦЭМ!$F$39:$F$782,СВЦЭМ!$A$39:$A$782,$A236,СВЦЭМ!$B$39:$B$782,I$226)+'СЕТ СН'!$F$15</f>
        <v>133.84318236999999</v>
      </c>
      <c r="J236" s="36">
        <f>SUMIFS(СВЦЭМ!$F$39:$F$782,СВЦЭМ!$A$39:$A$782,$A236,СВЦЭМ!$B$39:$B$782,J$226)+'СЕТ СН'!$F$15</f>
        <v>133.89072783</v>
      </c>
      <c r="K236" s="36">
        <f>SUMIFS(СВЦЭМ!$F$39:$F$782,СВЦЭМ!$A$39:$A$782,$A236,СВЦЭМ!$B$39:$B$782,K$226)+'СЕТ СН'!$F$15</f>
        <v>134.88569140999999</v>
      </c>
      <c r="L236" s="36">
        <f>SUMIFS(СВЦЭМ!$F$39:$F$782,СВЦЭМ!$A$39:$A$782,$A236,СВЦЭМ!$B$39:$B$782,L$226)+'СЕТ СН'!$F$15</f>
        <v>135.59614081000001</v>
      </c>
      <c r="M236" s="36">
        <f>SUMIFS(СВЦЭМ!$F$39:$F$782,СВЦЭМ!$A$39:$A$782,$A236,СВЦЭМ!$B$39:$B$782,M$226)+'СЕТ СН'!$F$15</f>
        <v>136.66015480999999</v>
      </c>
      <c r="N236" s="36">
        <f>SUMIFS(СВЦЭМ!$F$39:$F$782,СВЦЭМ!$A$39:$A$782,$A236,СВЦЭМ!$B$39:$B$782,N$226)+'СЕТ СН'!$F$15</f>
        <v>148.66306835</v>
      </c>
      <c r="O236" s="36">
        <f>SUMIFS(СВЦЭМ!$F$39:$F$782,СВЦЭМ!$A$39:$A$782,$A236,СВЦЭМ!$B$39:$B$782,O$226)+'СЕТ СН'!$F$15</f>
        <v>159.27180203</v>
      </c>
      <c r="P236" s="36">
        <f>SUMIFS(СВЦЭМ!$F$39:$F$782,СВЦЭМ!$A$39:$A$782,$A236,СВЦЭМ!$B$39:$B$782,P$226)+'СЕТ СН'!$F$15</f>
        <v>160.53303222</v>
      </c>
      <c r="Q236" s="36">
        <f>SUMIFS(СВЦЭМ!$F$39:$F$782,СВЦЭМ!$A$39:$A$782,$A236,СВЦЭМ!$B$39:$B$782,Q$226)+'СЕТ СН'!$F$15</f>
        <v>160.86805161000001</v>
      </c>
      <c r="R236" s="36">
        <f>SUMIFS(СВЦЭМ!$F$39:$F$782,СВЦЭМ!$A$39:$A$782,$A236,СВЦЭМ!$B$39:$B$782,R$226)+'СЕТ СН'!$F$15</f>
        <v>149.78686392</v>
      </c>
      <c r="S236" s="36">
        <f>SUMIFS(СВЦЭМ!$F$39:$F$782,СВЦЭМ!$A$39:$A$782,$A236,СВЦЭМ!$B$39:$B$782,S$226)+'СЕТ СН'!$F$15</f>
        <v>135.76832161999999</v>
      </c>
      <c r="T236" s="36">
        <f>SUMIFS(СВЦЭМ!$F$39:$F$782,СВЦЭМ!$A$39:$A$782,$A236,СВЦЭМ!$B$39:$B$782,T$226)+'СЕТ СН'!$F$15</f>
        <v>134.1045757</v>
      </c>
      <c r="U236" s="36">
        <f>SUMIFS(СВЦЭМ!$F$39:$F$782,СВЦЭМ!$A$39:$A$782,$A236,СВЦЭМ!$B$39:$B$782,U$226)+'СЕТ СН'!$F$15</f>
        <v>130.24057359</v>
      </c>
      <c r="V236" s="36">
        <f>SUMIFS(СВЦЭМ!$F$39:$F$782,СВЦЭМ!$A$39:$A$782,$A236,СВЦЭМ!$B$39:$B$782,V$226)+'СЕТ СН'!$F$15</f>
        <v>129.62202558000001</v>
      </c>
      <c r="W236" s="36">
        <f>SUMIFS(СВЦЭМ!$F$39:$F$782,СВЦЭМ!$A$39:$A$782,$A236,СВЦЭМ!$B$39:$B$782,W$226)+'СЕТ СН'!$F$15</f>
        <v>132.04973729</v>
      </c>
      <c r="X236" s="36">
        <f>SUMIFS(СВЦЭМ!$F$39:$F$782,СВЦЭМ!$A$39:$A$782,$A236,СВЦЭМ!$B$39:$B$782,X$226)+'СЕТ СН'!$F$15</f>
        <v>129.06253620000001</v>
      </c>
      <c r="Y236" s="36">
        <f>SUMIFS(СВЦЭМ!$F$39:$F$782,СВЦЭМ!$A$39:$A$782,$A236,СВЦЭМ!$B$39:$B$782,Y$226)+'СЕТ СН'!$F$15</f>
        <v>125.07955622999999</v>
      </c>
    </row>
    <row r="237" spans="1:27" ht="15.75" x14ac:dyDescent="0.2">
      <c r="A237" s="35">
        <f t="shared" si="6"/>
        <v>44358</v>
      </c>
      <c r="B237" s="36">
        <f>SUMIFS(СВЦЭМ!$F$39:$F$782,СВЦЭМ!$A$39:$A$782,$A237,СВЦЭМ!$B$39:$B$782,B$226)+'СЕТ СН'!$F$15</f>
        <v>131.15757822</v>
      </c>
      <c r="C237" s="36">
        <f>SUMIFS(СВЦЭМ!$F$39:$F$782,СВЦЭМ!$A$39:$A$782,$A237,СВЦЭМ!$B$39:$B$782,C$226)+'СЕТ СН'!$F$15</f>
        <v>143.39927660000001</v>
      </c>
      <c r="D237" s="36">
        <f>SUMIFS(СВЦЭМ!$F$39:$F$782,СВЦЭМ!$A$39:$A$782,$A237,СВЦЭМ!$B$39:$B$782,D$226)+'СЕТ СН'!$F$15</f>
        <v>157.07661443000001</v>
      </c>
      <c r="E237" s="36">
        <f>SUMIFS(СВЦЭМ!$F$39:$F$782,СВЦЭМ!$A$39:$A$782,$A237,СВЦЭМ!$B$39:$B$782,E$226)+'СЕТ СН'!$F$15</f>
        <v>158.77195634</v>
      </c>
      <c r="F237" s="36">
        <f>SUMIFS(СВЦЭМ!$F$39:$F$782,СВЦЭМ!$A$39:$A$782,$A237,СВЦЭМ!$B$39:$B$782,F$226)+'СЕТ СН'!$F$15</f>
        <v>157.99207687000001</v>
      </c>
      <c r="G237" s="36">
        <f>SUMIFS(СВЦЭМ!$F$39:$F$782,СВЦЭМ!$A$39:$A$782,$A237,СВЦЭМ!$B$39:$B$782,G$226)+'СЕТ СН'!$F$15</f>
        <v>158.91163831</v>
      </c>
      <c r="H237" s="36">
        <f>SUMIFS(СВЦЭМ!$F$39:$F$782,СВЦЭМ!$A$39:$A$782,$A237,СВЦЭМ!$B$39:$B$782,H$226)+'СЕТ СН'!$F$15</f>
        <v>150.94121623000001</v>
      </c>
      <c r="I237" s="36">
        <f>SUMIFS(СВЦЭМ!$F$39:$F$782,СВЦЭМ!$A$39:$A$782,$A237,СВЦЭМ!$B$39:$B$782,I$226)+'СЕТ СН'!$F$15</f>
        <v>142.93628394000001</v>
      </c>
      <c r="J237" s="36">
        <f>SUMIFS(СВЦЭМ!$F$39:$F$782,СВЦЭМ!$A$39:$A$782,$A237,СВЦЭМ!$B$39:$B$782,J$226)+'СЕТ СН'!$F$15</f>
        <v>140.70142346</v>
      </c>
      <c r="K237" s="36">
        <f>SUMIFS(СВЦЭМ!$F$39:$F$782,СВЦЭМ!$A$39:$A$782,$A237,СВЦЭМ!$B$39:$B$782,K$226)+'СЕТ СН'!$F$15</f>
        <v>138.82323690000001</v>
      </c>
      <c r="L237" s="36">
        <f>SUMIFS(СВЦЭМ!$F$39:$F$782,СВЦЭМ!$A$39:$A$782,$A237,СВЦЭМ!$B$39:$B$782,L$226)+'СЕТ СН'!$F$15</f>
        <v>138.84519331999999</v>
      </c>
      <c r="M237" s="36">
        <f>SUMIFS(СВЦЭМ!$F$39:$F$782,СВЦЭМ!$A$39:$A$782,$A237,СВЦЭМ!$B$39:$B$782,M$226)+'СЕТ СН'!$F$15</f>
        <v>143.22744279</v>
      </c>
      <c r="N237" s="36">
        <f>SUMIFS(СВЦЭМ!$F$39:$F$782,СВЦЭМ!$A$39:$A$782,$A237,СВЦЭМ!$B$39:$B$782,N$226)+'СЕТ СН'!$F$15</f>
        <v>153.54693972999999</v>
      </c>
      <c r="O237" s="36">
        <f>SUMIFS(СВЦЭМ!$F$39:$F$782,СВЦЭМ!$A$39:$A$782,$A237,СВЦЭМ!$B$39:$B$782,O$226)+'СЕТ СН'!$F$15</f>
        <v>156.30915721</v>
      </c>
      <c r="P237" s="36">
        <f>SUMIFS(СВЦЭМ!$F$39:$F$782,СВЦЭМ!$A$39:$A$782,$A237,СВЦЭМ!$B$39:$B$782,P$226)+'СЕТ СН'!$F$15</f>
        <v>155.40393935</v>
      </c>
      <c r="Q237" s="36">
        <f>SUMIFS(СВЦЭМ!$F$39:$F$782,СВЦЭМ!$A$39:$A$782,$A237,СВЦЭМ!$B$39:$B$782,Q$226)+'СЕТ СН'!$F$15</f>
        <v>158.63354928000001</v>
      </c>
      <c r="R237" s="36">
        <f>SUMIFS(СВЦЭМ!$F$39:$F$782,СВЦЭМ!$A$39:$A$782,$A237,СВЦЭМ!$B$39:$B$782,R$226)+'СЕТ СН'!$F$15</f>
        <v>150.77290970000001</v>
      </c>
      <c r="S237" s="36">
        <f>SUMIFS(СВЦЭМ!$F$39:$F$782,СВЦЭМ!$A$39:$A$782,$A237,СВЦЭМ!$B$39:$B$782,S$226)+'СЕТ СН'!$F$15</f>
        <v>135.62657297000001</v>
      </c>
      <c r="T237" s="36">
        <f>SUMIFS(СВЦЭМ!$F$39:$F$782,СВЦЭМ!$A$39:$A$782,$A237,СВЦЭМ!$B$39:$B$782,T$226)+'СЕТ СН'!$F$15</f>
        <v>121.27066314</v>
      </c>
      <c r="U237" s="36">
        <f>SUMIFS(СВЦЭМ!$F$39:$F$782,СВЦЭМ!$A$39:$A$782,$A237,СВЦЭМ!$B$39:$B$782,U$226)+'СЕТ СН'!$F$15</f>
        <v>116.9067383</v>
      </c>
      <c r="V237" s="36">
        <f>SUMIFS(СВЦЭМ!$F$39:$F$782,СВЦЭМ!$A$39:$A$782,$A237,СВЦЭМ!$B$39:$B$782,V$226)+'СЕТ СН'!$F$15</f>
        <v>120.14470876999999</v>
      </c>
      <c r="W237" s="36">
        <f>SUMIFS(СВЦЭМ!$F$39:$F$782,СВЦЭМ!$A$39:$A$782,$A237,СВЦЭМ!$B$39:$B$782,W$226)+'СЕТ СН'!$F$15</f>
        <v>121.52867556</v>
      </c>
      <c r="X237" s="36">
        <f>SUMIFS(СВЦЭМ!$F$39:$F$782,СВЦЭМ!$A$39:$A$782,$A237,СВЦЭМ!$B$39:$B$782,X$226)+'СЕТ СН'!$F$15</f>
        <v>125.65516928</v>
      </c>
      <c r="Y237" s="36">
        <f>SUMIFS(СВЦЭМ!$F$39:$F$782,СВЦЭМ!$A$39:$A$782,$A237,СВЦЭМ!$B$39:$B$782,Y$226)+'СЕТ СН'!$F$15</f>
        <v>130.65105936</v>
      </c>
    </row>
    <row r="238" spans="1:27" ht="15.75" x14ac:dyDescent="0.2">
      <c r="A238" s="35">
        <f t="shared" si="6"/>
        <v>44359</v>
      </c>
      <c r="B238" s="36">
        <f>SUMIFS(СВЦЭМ!$F$39:$F$782,СВЦЭМ!$A$39:$A$782,$A238,СВЦЭМ!$B$39:$B$782,B$226)+'СЕТ СН'!$F$15</f>
        <v>135.30663677000001</v>
      </c>
      <c r="C238" s="36">
        <f>SUMIFS(СВЦЭМ!$F$39:$F$782,СВЦЭМ!$A$39:$A$782,$A238,СВЦЭМ!$B$39:$B$782,C$226)+'СЕТ СН'!$F$15</f>
        <v>143.70961186</v>
      </c>
      <c r="D238" s="36">
        <f>SUMIFS(СВЦЭМ!$F$39:$F$782,СВЦЭМ!$A$39:$A$782,$A238,СВЦЭМ!$B$39:$B$782,D$226)+'СЕТ СН'!$F$15</f>
        <v>159.52613307999999</v>
      </c>
      <c r="E238" s="36">
        <f>SUMIFS(СВЦЭМ!$F$39:$F$782,СВЦЭМ!$A$39:$A$782,$A238,СВЦЭМ!$B$39:$B$782,E$226)+'СЕТ СН'!$F$15</f>
        <v>159.88637054</v>
      </c>
      <c r="F238" s="36">
        <f>SUMIFS(СВЦЭМ!$F$39:$F$782,СВЦЭМ!$A$39:$A$782,$A238,СВЦЭМ!$B$39:$B$782,F$226)+'СЕТ СН'!$F$15</f>
        <v>158.9015746</v>
      </c>
      <c r="G238" s="36">
        <f>SUMIFS(СВЦЭМ!$F$39:$F$782,СВЦЭМ!$A$39:$A$782,$A238,СВЦЭМ!$B$39:$B$782,G$226)+'СЕТ СН'!$F$15</f>
        <v>159.18605542</v>
      </c>
      <c r="H238" s="36">
        <f>SUMIFS(СВЦЭМ!$F$39:$F$782,СВЦЭМ!$A$39:$A$782,$A238,СВЦЭМ!$B$39:$B$782,H$226)+'СЕТ СН'!$F$15</f>
        <v>155.44916044999999</v>
      </c>
      <c r="I238" s="36">
        <f>SUMIFS(СВЦЭМ!$F$39:$F$782,СВЦЭМ!$A$39:$A$782,$A238,СВЦЭМ!$B$39:$B$782,I$226)+'СЕТ СН'!$F$15</f>
        <v>143.23035177</v>
      </c>
      <c r="J238" s="36">
        <f>SUMIFS(СВЦЭМ!$F$39:$F$782,СВЦЭМ!$A$39:$A$782,$A238,СВЦЭМ!$B$39:$B$782,J$226)+'СЕТ СН'!$F$15</f>
        <v>135.12768174999999</v>
      </c>
      <c r="K238" s="36">
        <f>SUMIFS(СВЦЭМ!$F$39:$F$782,СВЦЭМ!$A$39:$A$782,$A238,СВЦЭМ!$B$39:$B$782,K$226)+'СЕТ СН'!$F$15</f>
        <v>129.09202719999999</v>
      </c>
      <c r="L238" s="36">
        <f>SUMIFS(СВЦЭМ!$F$39:$F$782,СВЦЭМ!$A$39:$A$782,$A238,СВЦЭМ!$B$39:$B$782,L$226)+'СЕТ СН'!$F$15</f>
        <v>132.85671771</v>
      </c>
      <c r="M238" s="36">
        <f>SUMIFS(СВЦЭМ!$F$39:$F$782,СВЦЭМ!$A$39:$A$782,$A238,СВЦЭМ!$B$39:$B$782,M$226)+'СЕТ СН'!$F$15</f>
        <v>133.96059758000001</v>
      </c>
      <c r="N238" s="36">
        <f>SUMIFS(СВЦЭМ!$F$39:$F$782,СВЦЭМ!$A$39:$A$782,$A238,СВЦЭМ!$B$39:$B$782,N$226)+'СЕТ СН'!$F$15</f>
        <v>148.95478969000001</v>
      </c>
      <c r="O238" s="36">
        <f>SUMIFS(СВЦЭМ!$F$39:$F$782,СВЦЭМ!$A$39:$A$782,$A238,СВЦЭМ!$B$39:$B$782,O$226)+'СЕТ СН'!$F$15</f>
        <v>154.28056835000001</v>
      </c>
      <c r="P238" s="36">
        <f>SUMIFS(СВЦЭМ!$F$39:$F$782,СВЦЭМ!$A$39:$A$782,$A238,СВЦЭМ!$B$39:$B$782,P$226)+'СЕТ СН'!$F$15</f>
        <v>153.67971220999999</v>
      </c>
      <c r="Q238" s="36">
        <f>SUMIFS(СВЦЭМ!$F$39:$F$782,СВЦЭМ!$A$39:$A$782,$A238,СВЦЭМ!$B$39:$B$782,Q$226)+'СЕТ СН'!$F$15</f>
        <v>152.81954350000001</v>
      </c>
      <c r="R238" s="36">
        <f>SUMIFS(СВЦЭМ!$F$39:$F$782,СВЦЭМ!$A$39:$A$782,$A238,СВЦЭМ!$B$39:$B$782,R$226)+'СЕТ СН'!$F$15</f>
        <v>144.85507953999999</v>
      </c>
      <c r="S238" s="36">
        <f>SUMIFS(СВЦЭМ!$F$39:$F$782,СВЦЭМ!$A$39:$A$782,$A238,СВЦЭМ!$B$39:$B$782,S$226)+'СЕТ СН'!$F$15</f>
        <v>135.37786371999999</v>
      </c>
      <c r="T238" s="36">
        <f>SUMIFS(СВЦЭМ!$F$39:$F$782,СВЦЭМ!$A$39:$A$782,$A238,СВЦЭМ!$B$39:$B$782,T$226)+'СЕТ СН'!$F$15</f>
        <v>126.77201193000001</v>
      </c>
      <c r="U238" s="36">
        <f>SUMIFS(СВЦЭМ!$F$39:$F$782,СВЦЭМ!$A$39:$A$782,$A238,СВЦЭМ!$B$39:$B$782,U$226)+'СЕТ СН'!$F$15</f>
        <v>127.01007783999999</v>
      </c>
      <c r="V238" s="36">
        <f>SUMIFS(СВЦЭМ!$F$39:$F$782,СВЦЭМ!$A$39:$A$782,$A238,СВЦЭМ!$B$39:$B$782,V$226)+'СЕТ СН'!$F$15</f>
        <v>128.15306887</v>
      </c>
      <c r="W238" s="36">
        <f>SUMIFS(СВЦЭМ!$F$39:$F$782,СВЦЭМ!$A$39:$A$782,$A238,СВЦЭМ!$B$39:$B$782,W$226)+'СЕТ СН'!$F$15</f>
        <v>118.6537496</v>
      </c>
      <c r="X238" s="36">
        <f>SUMIFS(СВЦЭМ!$F$39:$F$782,СВЦЭМ!$A$39:$A$782,$A238,СВЦЭМ!$B$39:$B$782,X$226)+'СЕТ СН'!$F$15</f>
        <v>119.11652633</v>
      </c>
      <c r="Y238" s="36">
        <f>SUMIFS(СВЦЭМ!$F$39:$F$782,СВЦЭМ!$A$39:$A$782,$A238,СВЦЭМ!$B$39:$B$782,Y$226)+'СЕТ СН'!$F$15</f>
        <v>125.25479688</v>
      </c>
    </row>
    <row r="239" spans="1:27" ht="15.75" x14ac:dyDescent="0.2">
      <c r="A239" s="35">
        <f t="shared" si="6"/>
        <v>44360</v>
      </c>
      <c r="B239" s="36">
        <f>SUMIFS(СВЦЭМ!$F$39:$F$782,СВЦЭМ!$A$39:$A$782,$A239,СВЦЭМ!$B$39:$B$782,B$226)+'СЕТ СН'!$F$15</f>
        <v>129.14268559000001</v>
      </c>
      <c r="C239" s="36">
        <f>SUMIFS(СВЦЭМ!$F$39:$F$782,СВЦЭМ!$A$39:$A$782,$A239,СВЦЭМ!$B$39:$B$782,C$226)+'СЕТ СН'!$F$15</f>
        <v>139.52187304</v>
      </c>
      <c r="D239" s="36">
        <f>SUMIFS(СВЦЭМ!$F$39:$F$782,СВЦЭМ!$A$39:$A$782,$A239,СВЦЭМ!$B$39:$B$782,D$226)+'СЕТ СН'!$F$15</f>
        <v>156.80800027999999</v>
      </c>
      <c r="E239" s="36">
        <f>SUMIFS(СВЦЭМ!$F$39:$F$782,СВЦЭМ!$A$39:$A$782,$A239,СВЦЭМ!$B$39:$B$782,E$226)+'СЕТ СН'!$F$15</f>
        <v>155.80480180999999</v>
      </c>
      <c r="F239" s="36">
        <f>SUMIFS(СВЦЭМ!$F$39:$F$782,СВЦЭМ!$A$39:$A$782,$A239,СВЦЭМ!$B$39:$B$782,F$226)+'СЕТ СН'!$F$15</f>
        <v>153.62343522</v>
      </c>
      <c r="G239" s="36">
        <f>SUMIFS(СВЦЭМ!$F$39:$F$782,СВЦЭМ!$A$39:$A$782,$A239,СВЦЭМ!$B$39:$B$782,G$226)+'СЕТ СН'!$F$15</f>
        <v>153.71058998999999</v>
      </c>
      <c r="H239" s="36">
        <f>SUMIFS(СВЦЭМ!$F$39:$F$782,СВЦЭМ!$A$39:$A$782,$A239,СВЦЭМ!$B$39:$B$782,H$226)+'СЕТ СН'!$F$15</f>
        <v>154.84835090999999</v>
      </c>
      <c r="I239" s="36">
        <f>SUMIFS(СВЦЭМ!$F$39:$F$782,СВЦЭМ!$A$39:$A$782,$A239,СВЦЭМ!$B$39:$B$782,I$226)+'СЕТ СН'!$F$15</f>
        <v>140.58480585999999</v>
      </c>
      <c r="J239" s="36">
        <f>SUMIFS(СВЦЭМ!$F$39:$F$782,СВЦЭМ!$A$39:$A$782,$A239,СВЦЭМ!$B$39:$B$782,J$226)+'СЕТ СН'!$F$15</f>
        <v>129.79505863</v>
      </c>
      <c r="K239" s="36">
        <f>SUMIFS(СВЦЭМ!$F$39:$F$782,СВЦЭМ!$A$39:$A$782,$A239,СВЦЭМ!$B$39:$B$782,K$226)+'СЕТ СН'!$F$15</f>
        <v>127.66335836</v>
      </c>
      <c r="L239" s="36">
        <f>SUMIFS(СВЦЭМ!$F$39:$F$782,СВЦЭМ!$A$39:$A$782,$A239,СВЦЭМ!$B$39:$B$782,L$226)+'СЕТ СН'!$F$15</f>
        <v>131.787058</v>
      </c>
      <c r="M239" s="36">
        <f>SUMIFS(СВЦЭМ!$F$39:$F$782,СВЦЭМ!$A$39:$A$782,$A239,СВЦЭМ!$B$39:$B$782,M$226)+'СЕТ СН'!$F$15</f>
        <v>132.84718722</v>
      </c>
      <c r="N239" s="36">
        <f>SUMIFS(СВЦЭМ!$F$39:$F$782,СВЦЭМ!$A$39:$A$782,$A239,СВЦЭМ!$B$39:$B$782,N$226)+'СЕТ СН'!$F$15</f>
        <v>150.23691819999999</v>
      </c>
      <c r="O239" s="36">
        <f>SUMIFS(СВЦЭМ!$F$39:$F$782,СВЦЭМ!$A$39:$A$782,$A239,СВЦЭМ!$B$39:$B$782,O$226)+'СЕТ СН'!$F$15</f>
        <v>154.50425125999999</v>
      </c>
      <c r="P239" s="36">
        <f>SUMIFS(СВЦЭМ!$F$39:$F$782,СВЦЭМ!$A$39:$A$782,$A239,СВЦЭМ!$B$39:$B$782,P$226)+'СЕТ СН'!$F$15</f>
        <v>154.09568472000001</v>
      </c>
      <c r="Q239" s="36">
        <f>SUMIFS(СВЦЭМ!$F$39:$F$782,СВЦЭМ!$A$39:$A$782,$A239,СВЦЭМ!$B$39:$B$782,Q$226)+'СЕТ СН'!$F$15</f>
        <v>152.45089770999999</v>
      </c>
      <c r="R239" s="36">
        <f>SUMIFS(СВЦЭМ!$F$39:$F$782,СВЦЭМ!$A$39:$A$782,$A239,СВЦЭМ!$B$39:$B$782,R$226)+'СЕТ СН'!$F$15</f>
        <v>144.36899607000001</v>
      </c>
      <c r="S239" s="36">
        <f>SUMIFS(СВЦЭМ!$F$39:$F$782,СВЦЭМ!$A$39:$A$782,$A239,СВЦЭМ!$B$39:$B$782,S$226)+'СЕТ СН'!$F$15</f>
        <v>128.39062963999999</v>
      </c>
      <c r="T239" s="36">
        <f>SUMIFS(СВЦЭМ!$F$39:$F$782,СВЦЭМ!$A$39:$A$782,$A239,СВЦЭМ!$B$39:$B$782,T$226)+'СЕТ СН'!$F$15</f>
        <v>129.33242969</v>
      </c>
      <c r="U239" s="36">
        <f>SUMIFS(СВЦЭМ!$F$39:$F$782,СВЦЭМ!$A$39:$A$782,$A239,СВЦЭМ!$B$39:$B$782,U$226)+'СЕТ СН'!$F$15</f>
        <v>130.21208153000001</v>
      </c>
      <c r="V239" s="36">
        <f>SUMIFS(СВЦЭМ!$F$39:$F$782,СВЦЭМ!$A$39:$A$782,$A239,СВЦЭМ!$B$39:$B$782,V$226)+'СЕТ СН'!$F$15</f>
        <v>122.11172792000001</v>
      </c>
      <c r="W239" s="36">
        <f>SUMIFS(СВЦЭМ!$F$39:$F$782,СВЦЭМ!$A$39:$A$782,$A239,СВЦЭМ!$B$39:$B$782,W$226)+'СЕТ СН'!$F$15</f>
        <v>119.41894372</v>
      </c>
      <c r="X239" s="36">
        <f>SUMIFS(СВЦЭМ!$F$39:$F$782,СВЦЭМ!$A$39:$A$782,$A239,СВЦЭМ!$B$39:$B$782,X$226)+'СЕТ СН'!$F$15</f>
        <v>119.05789464</v>
      </c>
      <c r="Y239" s="36">
        <f>SUMIFS(СВЦЭМ!$F$39:$F$782,СВЦЭМ!$A$39:$A$782,$A239,СВЦЭМ!$B$39:$B$782,Y$226)+'СЕТ СН'!$F$15</f>
        <v>119.82136978</v>
      </c>
    </row>
    <row r="240" spans="1:27" ht="15.75" x14ac:dyDescent="0.2">
      <c r="A240" s="35">
        <f t="shared" si="6"/>
        <v>44361</v>
      </c>
      <c r="B240" s="36">
        <f>SUMIFS(СВЦЭМ!$F$39:$F$782,СВЦЭМ!$A$39:$A$782,$A240,СВЦЭМ!$B$39:$B$782,B$226)+'СЕТ СН'!$F$15</f>
        <v>126.47833377000001</v>
      </c>
      <c r="C240" s="36">
        <f>SUMIFS(СВЦЭМ!$F$39:$F$782,СВЦЭМ!$A$39:$A$782,$A240,СВЦЭМ!$B$39:$B$782,C$226)+'СЕТ СН'!$F$15</f>
        <v>145.25890863000001</v>
      </c>
      <c r="D240" s="36">
        <f>SUMIFS(СВЦЭМ!$F$39:$F$782,СВЦЭМ!$A$39:$A$782,$A240,СВЦЭМ!$B$39:$B$782,D$226)+'СЕТ СН'!$F$15</f>
        <v>153.94822155</v>
      </c>
      <c r="E240" s="36">
        <f>SUMIFS(СВЦЭМ!$F$39:$F$782,СВЦЭМ!$A$39:$A$782,$A240,СВЦЭМ!$B$39:$B$782,E$226)+'СЕТ СН'!$F$15</f>
        <v>158.21716243</v>
      </c>
      <c r="F240" s="36">
        <f>SUMIFS(СВЦЭМ!$F$39:$F$782,СВЦЭМ!$A$39:$A$782,$A240,СВЦЭМ!$B$39:$B$782,F$226)+'СЕТ СН'!$F$15</f>
        <v>157.14883266999999</v>
      </c>
      <c r="G240" s="36">
        <f>SUMIFS(СВЦЭМ!$F$39:$F$782,СВЦЭМ!$A$39:$A$782,$A240,СВЦЭМ!$B$39:$B$782,G$226)+'СЕТ СН'!$F$15</f>
        <v>157.64665661999999</v>
      </c>
      <c r="H240" s="36">
        <f>SUMIFS(СВЦЭМ!$F$39:$F$782,СВЦЭМ!$A$39:$A$782,$A240,СВЦЭМ!$B$39:$B$782,H$226)+'СЕТ СН'!$F$15</f>
        <v>156.55317768</v>
      </c>
      <c r="I240" s="36">
        <f>SUMIFS(СВЦЭМ!$F$39:$F$782,СВЦЭМ!$A$39:$A$782,$A240,СВЦЭМ!$B$39:$B$782,I$226)+'СЕТ СН'!$F$15</f>
        <v>145.58905129999999</v>
      </c>
      <c r="J240" s="36">
        <f>SUMIFS(СВЦЭМ!$F$39:$F$782,СВЦЭМ!$A$39:$A$782,$A240,СВЦЭМ!$B$39:$B$782,J$226)+'СЕТ СН'!$F$15</f>
        <v>131.58622445</v>
      </c>
      <c r="K240" s="36">
        <f>SUMIFS(СВЦЭМ!$F$39:$F$782,СВЦЭМ!$A$39:$A$782,$A240,СВЦЭМ!$B$39:$B$782,K$226)+'СЕТ СН'!$F$15</f>
        <v>129.31729189000001</v>
      </c>
      <c r="L240" s="36">
        <f>SUMIFS(СВЦЭМ!$F$39:$F$782,СВЦЭМ!$A$39:$A$782,$A240,СВЦЭМ!$B$39:$B$782,L$226)+'СЕТ СН'!$F$15</f>
        <v>133.07297641</v>
      </c>
      <c r="M240" s="36">
        <f>SUMIFS(СВЦЭМ!$F$39:$F$782,СВЦЭМ!$A$39:$A$782,$A240,СВЦЭМ!$B$39:$B$782,M$226)+'СЕТ СН'!$F$15</f>
        <v>132.46968347000001</v>
      </c>
      <c r="N240" s="36">
        <f>SUMIFS(СВЦЭМ!$F$39:$F$782,СВЦЭМ!$A$39:$A$782,$A240,СВЦЭМ!$B$39:$B$782,N$226)+'СЕТ СН'!$F$15</f>
        <v>149.02761473999999</v>
      </c>
      <c r="O240" s="36">
        <f>SUMIFS(СВЦЭМ!$F$39:$F$782,СВЦЭМ!$A$39:$A$782,$A240,СВЦЭМ!$B$39:$B$782,O$226)+'СЕТ СН'!$F$15</f>
        <v>153.91036725000001</v>
      </c>
      <c r="P240" s="36">
        <f>SUMIFS(СВЦЭМ!$F$39:$F$782,СВЦЭМ!$A$39:$A$782,$A240,СВЦЭМ!$B$39:$B$782,P$226)+'СЕТ СН'!$F$15</f>
        <v>151.88650016</v>
      </c>
      <c r="Q240" s="36">
        <f>SUMIFS(СВЦЭМ!$F$39:$F$782,СВЦЭМ!$A$39:$A$782,$A240,СВЦЭМ!$B$39:$B$782,Q$226)+'СЕТ СН'!$F$15</f>
        <v>150.46376179999999</v>
      </c>
      <c r="R240" s="36">
        <f>SUMIFS(СВЦЭМ!$F$39:$F$782,СВЦЭМ!$A$39:$A$782,$A240,СВЦЭМ!$B$39:$B$782,R$226)+'СЕТ СН'!$F$15</f>
        <v>144.06097188000001</v>
      </c>
      <c r="S240" s="36">
        <f>SUMIFS(СВЦЭМ!$F$39:$F$782,СВЦЭМ!$A$39:$A$782,$A240,СВЦЭМ!$B$39:$B$782,S$226)+'СЕТ СН'!$F$15</f>
        <v>127.18023753999999</v>
      </c>
      <c r="T240" s="36">
        <f>SUMIFS(СВЦЭМ!$F$39:$F$782,СВЦЭМ!$A$39:$A$782,$A240,СВЦЭМ!$B$39:$B$782,T$226)+'СЕТ СН'!$F$15</f>
        <v>133.30888719999999</v>
      </c>
      <c r="U240" s="36">
        <f>SUMIFS(СВЦЭМ!$F$39:$F$782,СВЦЭМ!$A$39:$A$782,$A240,СВЦЭМ!$B$39:$B$782,U$226)+'СЕТ СН'!$F$15</f>
        <v>135.0765485</v>
      </c>
      <c r="V240" s="36">
        <f>SUMIFS(СВЦЭМ!$F$39:$F$782,СВЦЭМ!$A$39:$A$782,$A240,СВЦЭМ!$B$39:$B$782,V$226)+'СЕТ СН'!$F$15</f>
        <v>127.46264162</v>
      </c>
      <c r="W240" s="36">
        <f>SUMIFS(СВЦЭМ!$F$39:$F$782,СВЦЭМ!$A$39:$A$782,$A240,СВЦЭМ!$B$39:$B$782,W$226)+'СЕТ СН'!$F$15</f>
        <v>118.4479845</v>
      </c>
      <c r="X240" s="36">
        <f>SUMIFS(СВЦЭМ!$F$39:$F$782,СВЦЭМ!$A$39:$A$782,$A240,СВЦЭМ!$B$39:$B$782,X$226)+'СЕТ СН'!$F$15</f>
        <v>123.27774051</v>
      </c>
      <c r="Y240" s="36">
        <f>SUMIFS(СВЦЭМ!$F$39:$F$782,СВЦЭМ!$A$39:$A$782,$A240,СВЦЭМ!$B$39:$B$782,Y$226)+'СЕТ СН'!$F$15</f>
        <v>128.28339689000001</v>
      </c>
    </row>
    <row r="241" spans="1:25" ht="15.75" x14ac:dyDescent="0.2">
      <c r="A241" s="35">
        <f t="shared" si="6"/>
        <v>44362</v>
      </c>
      <c r="B241" s="36">
        <f>SUMIFS(СВЦЭМ!$F$39:$F$782,СВЦЭМ!$A$39:$A$782,$A241,СВЦЭМ!$B$39:$B$782,B$226)+'СЕТ СН'!$F$15</f>
        <v>130.47494958999999</v>
      </c>
      <c r="C241" s="36">
        <f>SUMIFS(СВЦЭМ!$F$39:$F$782,СВЦЭМ!$A$39:$A$782,$A241,СВЦЭМ!$B$39:$B$782,C$226)+'СЕТ СН'!$F$15</f>
        <v>149.47408820999999</v>
      </c>
      <c r="D241" s="36">
        <f>SUMIFS(СВЦЭМ!$F$39:$F$782,СВЦЭМ!$A$39:$A$782,$A241,СВЦЭМ!$B$39:$B$782,D$226)+'СЕТ СН'!$F$15</f>
        <v>155.99206097999999</v>
      </c>
      <c r="E241" s="36">
        <f>SUMIFS(СВЦЭМ!$F$39:$F$782,СВЦЭМ!$A$39:$A$782,$A241,СВЦЭМ!$B$39:$B$782,E$226)+'СЕТ СН'!$F$15</f>
        <v>158.23006000999999</v>
      </c>
      <c r="F241" s="36">
        <f>SUMIFS(СВЦЭМ!$F$39:$F$782,СВЦЭМ!$A$39:$A$782,$A241,СВЦЭМ!$B$39:$B$782,F$226)+'СЕТ СН'!$F$15</f>
        <v>154.63790917</v>
      </c>
      <c r="G241" s="36">
        <f>SUMIFS(СВЦЭМ!$F$39:$F$782,СВЦЭМ!$A$39:$A$782,$A241,СВЦЭМ!$B$39:$B$782,G$226)+'СЕТ СН'!$F$15</f>
        <v>154.01231501999999</v>
      </c>
      <c r="H241" s="36">
        <f>SUMIFS(СВЦЭМ!$F$39:$F$782,СВЦЭМ!$A$39:$A$782,$A241,СВЦЭМ!$B$39:$B$782,H$226)+'СЕТ СН'!$F$15</f>
        <v>155.93020489</v>
      </c>
      <c r="I241" s="36">
        <f>SUMIFS(СВЦЭМ!$F$39:$F$782,СВЦЭМ!$A$39:$A$782,$A241,СВЦЭМ!$B$39:$B$782,I$226)+'СЕТ СН'!$F$15</f>
        <v>136.03088550000001</v>
      </c>
      <c r="J241" s="36">
        <f>SUMIFS(СВЦЭМ!$F$39:$F$782,СВЦЭМ!$A$39:$A$782,$A241,СВЦЭМ!$B$39:$B$782,J$226)+'СЕТ СН'!$F$15</f>
        <v>128.13329290999999</v>
      </c>
      <c r="K241" s="36">
        <f>SUMIFS(СВЦЭМ!$F$39:$F$782,СВЦЭМ!$A$39:$A$782,$A241,СВЦЭМ!$B$39:$B$782,K$226)+'СЕТ СН'!$F$15</f>
        <v>124.21914694</v>
      </c>
      <c r="L241" s="36">
        <f>SUMIFS(СВЦЭМ!$F$39:$F$782,СВЦЭМ!$A$39:$A$782,$A241,СВЦЭМ!$B$39:$B$782,L$226)+'СЕТ СН'!$F$15</f>
        <v>121.88807217999999</v>
      </c>
      <c r="M241" s="36">
        <f>SUMIFS(СВЦЭМ!$F$39:$F$782,СВЦЭМ!$A$39:$A$782,$A241,СВЦЭМ!$B$39:$B$782,M$226)+'СЕТ СН'!$F$15</f>
        <v>135.40184042000001</v>
      </c>
      <c r="N241" s="36">
        <f>SUMIFS(СВЦЭМ!$F$39:$F$782,СВЦЭМ!$A$39:$A$782,$A241,СВЦЭМ!$B$39:$B$782,N$226)+'СЕТ СН'!$F$15</f>
        <v>145.70652103</v>
      </c>
      <c r="O241" s="36">
        <f>SUMIFS(СВЦЭМ!$F$39:$F$782,СВЦЭМ!$A$39:$A$782,$A241,СВЦЭМ!$B$39:$B$782,O$226)+'СЕТ СН'!$F$15</f>
        <v>156.11703195000001</v>
      </c>
      <c r="P241" s="36">
        <f>SUMIFS(СВЦЭМ!$F$39:$F$782,СВЦЭМ!$A$39:$A$782,$A241,СВЦЭМ!$B$39:$B$782,P$226)+'СЕТ СН'!$F$15</f>
        <v>156.51182435999999</v>
      </c>
      <c r="Q241" s="36">
        <f>SUMIFS(СВЦЭМ!$F$39:$F$782,СВЦЭМ!$A$39:$A$782,$A241,СВЦЭМ!$B$39:$B$782,Q$226)+'СЕТ СН'!$F$15</f>
        <v>158.43570305</v>
      </c>
      <c r="R241" s="36">
        <f>SUMIFS(СВЦЭМ!$F$39:$F$782,СВЦЭМ!$A$39:$A$782,$A241,СВЦЭМ!$B$39:$B$782,R$226)+'СЕТ СН'!$F$15</f>
        <v>150.68805588999999</v>
      </c>
      <c r="S241" s="36">
        <f>SUMIFS(СВЦЭМ!$F$39:$F$782,СВЦЭМ!$A$39:$A$782,$A241,СВЦЭМ!$B$39:$B$782,S$226)+'СЕТ СН'!$F$15</f>
        <v>136.90748783999999</v>
      </c>
      <c r="T241" s="36">
        <f>SUMIFS(СВЦЭМ!$F$39:$F$782,СВЦЭМ!$A$39:$A$782,$A241,СВЦЭМ!$B$39:$B$782,T$226)+'СЕТ СН'!$F$15</f>
        <v>124.80490201000001</v>
      </c>
      <c r="U241" s="36">
        <f>SUMIFS(СВЦЭМ!$F$39:$F$782,СВЦЭМ!$A$39:$A$782,$A241,СВЦЭМ!$B$39:$B$782,U$226)+'СЕТ СН'!$F$15</f>
        <v>123.48514624000001</v>
      </c>
      <c r="V241" s="36">
        <f>SUMIFS(СВЦЭМ!$F$39:$F$782,СВЦЭМ!$A$39:$A$782,$A241,СВЦЭМ!$B$39:$B$782,V$226)+'СЕТ СН'!$F$15</f>
        <v>114.67680719000001</v>
      </c>
      <c r="W241" s="36">
        <f>SUMIFS(СВЦЭМ!$F$39:$F$782,СВЦЭМ!$A$39:$A$782,$A241,СВЦЭМ!$B$39:$B$782,W$226)+'СЕТ СН'!$F$15</f>
        <v>112.25768112</v>
      </c>
      <c r="X241" s="36">
        <f>SUMIFS(СВЦЭМ!$F$39:$F$782,СВЦЭМ!$A$39:$A$782,$A241,СВЦЭМ!$B$39:$B$782,X$226)+'СЕТ СН'!$F$15</f>
        <v>116.58244988</v>
      </c>
      <c r="Y241" s="36">
        <f>SUMIFS(СВЦЭМ!$F$39:$F$782,СВЦЭМ!$A$39:$A$782,$A241,СВЦЭМ!$B$39:$B$782,Y$226)+'СЕТ СН'!$F$15</f>
        <v>120.23928633</v>
      </c>
    </row>
    <row r="242" spans="1:25" ht="15.75" x14ac:dyDescent="0.2">
      <c r="A242" s="35">
        <f t="shared" si="6"/>
        <v>44363</v>
      </c>
      <c r="B242" s="36">
        <f>SUMIFS(СВЦЭМ!$F$39:$F$782,СВЦЭМ!$A$39:$A$782,$A242,СВЦЭМ!$B$39:$B$782,B$226)+'СЕТ СН'!$F$15</f>
        <v>126.17759843</v>
      </c>
      <c r="C242" s="36">
        <f>SUMIFS(СВЦЭМ!$F$39:$F$782,СВЦЭМ!$A$39:$A$782,$A242,СВЦЭМ!$B$39:$B$782,C$226)+'СЕТ СН'!$F$15</f>
        <v>147.02701905000001</v>
      </c>
      <c r="D242" s="36">
        <f>SUMIFS(СВЦЭМ!$F$39:$F$782,СВЦЭМ!$A$39:$A$782,$A242,СВЦЭМ!$B$39:$B$782,D$226)+'СЕТ СН'!$F$15</f>
        <v>153.52376305000001</v>
      </c>
      <c r="E242" s="36">
        <f>SUMIFS(СВЦЭМ!$F$39:$F$782,СВЦЭМ!$A$39:$A$782,$A242,СВЦЭМ!$B$39:$B$782,E$226)+'СЕТ СН'!$F$15</f>
        <v>152.19709581999999</v>
      </c>
      <c r="F242" s="36">
        <f>SUMIFS(СВЦЭМ!$F$39:$F$782,СВЦЭМ!$A$39:$A$782,$A242,СВЦЭМ!$B$39:$B$782,F$226)+'СЕТ СН'!$F$15</f>
        <v>150.7144869</v>
      </c>
      <c r="G242" s="36">
        <f>SUMIFS(СВЦЭМ!$F$39:$F$782,СВЦЭМ!$A$39:$A$782,$A242,СВЦЭМ!$B$39:$B$782,G$226)+'СЕТ СН'!$F$15</f>
        <v>153.67971446999999</v>
      </c>
      <c r="H242" s="36">
        <f>SUMIFS(СВЦЭМ!$F$39:$F$782,СВЦЭМ!$A$39:$A$782,$A242,СВЦЭМ!$B$39:$B$782,H$226)+'СЕТ СН'!$F$15</f>
        <v>151.63089256999999</v>
      </c>
      <c r="I242" s="36">
        <f>SUMIFS(СВЦЭМ!$F$39:$F$782,СВЦЭМ!$A$39:$A$782,$A242,СВЦЭМ!$B$39:$B$782,I$226)+'СЕТ СН'!$F$15</f>
        <v>138.18299852000001</v>
      </c>
      <c r="J242" s="36">
        <f>SUMIFS(СВЦЭМ!$F$39:$F$782,СВЦЭМ!$A$39:$A$782,$A242,СВЦЭМ!$B$39:$B$782,J$226)+'СЕТ СН'!$F$15</f>
        <v>126.88321358</v>
      </c>
      <c r="K242" s="36">
        <f>SUMIFS(СВЦЭМ!$F$39:$F$782,СВЦЭМ!$A$39:$A$782,$A242,СВЦЭМ!$B$39:$B$782,K$226)+'СЕТ СН'!$F$15</f>
        <v>120.54235953</v>
      </c>
      <c r="L242" s="36">
        <f>SUMIFS(СВЦЭМ!$F$39:$F$782,СВЦЭМ!$A$39:$A$782,$A242,СВЦЭМ!$B$39:$B$782,L$226)+'СЕТ СН'!$F$15</f>
        <v>125.34479723</v>
      </c>
      <c r="M242" s="36">
        <f>SUMIFS(СВЦЭМ!$F$39:$F$782,СВЦЭМ!$A$39:$A$782,$A242,СВЦЭМ!$B$39:$B$782,M$226)+'СЕТ СН'!$F$15</f>
        <v>133.90863833</v>
      </c>
      <c r="N242" s="36">
        <f>SUMIFS(СВЦЭМ!$F$39:$F$782,СВЦЭМ!$A$39:$A$782,$A242,СВЦЭМ!$B$39:$B$782,N$226)+'СЕТ СН'!$F$15</f>
        <v>148.48720448</v>
      </c>
      <c r="O242" s="36">
        <f>SUMIFS(СВЦЭМ!$F$39:$F$782,СВЦЭМ!$A$39:$A$782,$A242,СВЦЭМ!$B$39:$B$782,O$226)+'СЕТ СН'!$F$15</f>
        <v>154.04425941</v>
      </c>
      <c r="P242" s="36">
        <f>SUMIFS(СВЦЭМ!$F$39:$F$782,СВЦЭМ!$A$39:$A$782,$A242,СВЦЭМ!$B$39:$B$782,P$226)+'СЕТ СН'!$F$15</f>
        <v>154.70539101</v>
      </c>
      <c r="Q242" s="36">
        <f>SUMIFS(СВЦЭМ!$F$39:$F$782,СВЦЭМ!$A$39:$A$782,$A242,СВЦЭМ!$B$39:$B$782,Q$226)+'СЕТ СН'!$F$15</f>
        <v>154.98536383999999</v>
      </c>
      <c r="R242" s="36">
        <f>SUMIFS(СВЦЭМ!$F$39:$F$782,СВЦЭМ!$A$39:$A$782,$A242,СВЦЭМ!$B$39:$B$782,R$226)+'СЕТ СН'!$F$15</f>
        <v>150.31127602999999</v>
      </c>
      <c r="S242" s="36">
        <f>SUMIFS(СВЦЭМ!$F$39:$F$782,СВЦЭМ!$A$39:$A$782,$A242,СВЦЭМ!$B$39:$B$782,S$226)+'СЕТ СН'!$F$15</f>
        <v>136.64356459999999</v>
      </c>
      <c r="T242" s="36">
        <f>SUMIFS(СВЦЭМ!$F$39:$F$782,СВЦЭМ!$A$39:$A$782,$A242,СВЦЭМ!$B$39:$B$782,T$226)+'СЕТ СН'!$F$15</f>
        <v>124.33011372</v>
      </c>
      <c r="U242" s="36">
        <f>SUMIFS(СВЦЭМ!$F$39:$F$782,СВЦЭМ!$A$39:$A$782,$A242,СВЦЭМ!$B$39:$B$782,U$226)+'СЕТ СН'!$F$15</f>
        <v>119.57559773</v>
      </c>
      <c r="V242" s="36">
        <f>SUMIFS(СВЦЭМ!$F$39:$F$782,СВЦЭМ!$A$39:$A$782,$A242,СВЦЭМ!$B$39:$B$782,V$226)+'СЕТ СН'!$F$15</f>
        <v>114.47924811</v>
      </c>
      <c r="W242" s="36">
        <f>SUMIFS(СВЦЭМ!$F$39:$F$782,СВЦЭМ!$A$39:$A$782,$A242,СВЦЭМ!$B$39:$B$782,W$226)+'СЕТ СН'!$F$15</f>
        <v>110.25274691</v>
      </c>
      <c r="X242" s="36">
        <f>SUMIFS(СВЦЭМ!$F$39:$F$782,СВЦЭМ!$A$39:$A$782,$A242,СВЦЭМ!$B$39:$B$782,X$226)+'СЕТ СН'!$F$15</f>
        <v>112.31930891</v>
      </c>
      <c r="Y242" s="36">
        <f>SUMIFS(СВЦЭМ!$F$39:$F$782,СВЦЭМ!$A$39:$A$782,$A242,СВЦЭМ!$B$39:$B$782,Y$226)+'СЕТ СН'!$F$15</f>
        <v>117.4162329</v>
      </c>
    </row>
    <row r="243" spans="1:25" ht="15.75" x14ac:dyDescent="0.2">
      <c r="A243" s="35">
        <f t="shared" si="6"/>
        <v>44364</v>
      </c>
      <c r="B243" s="36">
        <f>SUMIFS(СВЦЭМ!$F$39:$F$782,СВЦЭМ!$A$39:$A$782,$A243,СВЦЭМ!$B$39:$B$782,B$226)+'СЕТ СН'!$F$15</f>
        <v>133.98735166</v>
      </c>
      <c r="C243" s="36">
        <f>SUMIFS(СВЦЭМ!$F$39:$F$782,СВЦЭМ!$A$39:$A$782,$A243,СВЦЭМ!$B$39:$B$782,C$226)+'СЕТ СН'!$F$15</f>
        <v>155.71598535999999</v>
      </c>
      <c r="D243" s="36">
        <f>SUMIFS(СВЦЭМ!$F$39:$F$782,СВЦЭМ!$A$39:$A$782,$A243,СВЦЭМ!$B$39:$B$782,D$226)+'СЕТ СН'!$F$15</f>
        <v>159.10942521999999</v>
      </c>
      <c r="E243" s="36">
        <f>SUMIFS(СВЦЭМ!$F$39:$F$782,СВЦЭМ!$A$39:$A$782,$A243,СВЦЭМ!$B$39:$B$782,E$226)+'СЕТ СН'!$F$15</f>
        <v>157.82305052000001</v>
      </c>
      <c r="F243" s="36">
        <f>SUMIFS(СВЦЭМ!$F$39:$F$782,СВЦЭМ!$A$39:$A$782,$A243,СВЦЭМ!$B$39:$B$782,F$226)+'СЕТ СН'!$F$15</f>
        <v>155.92577284000001</v>
      </c>
      <c r="G243" s="36">
        <f>SUMIFS(СВЦЭМ!$F$39:$F$782,СВЦЭМ!$A$39:$A$782,$A243,СВЦЭМ!$B$39:$B$782,G$226)+'СЕТ СН'!$F$15</f>
        <v>158.51559759</v>
      </c>
      <c r="H243" s="36">
        <f>SUMIFS(СВЦЭМ!$F$39:$F$782,СВЦЭМ!$A$39:$A$782,$A243,СВЦЭМ!$B$39:$B$782,H$226)+'СЕТ СН'!$F$15</f>
        <v>165.14647514999999</v>
      </c>
      <c r="I243" s="36">
        <f>SUMIFS(СВЦЭМ!$F$39:$F$782,СВЦЭМ!$A$39:$A$782,$A243,СВЦЭМ!$B$39:$B$782,I$226)+'СЕТ СН'!$F$15</f>
        <v>144.52863145000001</v>
      </c>
      <c r="J243" s="36">
        <f>SUMIFS(СВЦЭМ!$F$39:$F$782,СВЦЭМ!$A$39:$A$782,$A243,СВЦЭМ!$B$39:$B$782,J$226)+'СЕТ СН'!$F$15</f>
        <v>138.18764576000001</v>
      </c>
      <c r="K243" s="36">
        <f>SUMIFS(СВЦЭМ!$F$39:$F$782,СВЦЭМ!$A$39:$A$782,$A243,СВЦЭМ!$B$39:$B$782,K$226)+'СЕТ СН'!$F$15</f>
        <v>134.80445164</v>
      </c>
      <c r="L243" s="36">
        <f>SUMIFS(СВЦЭМ!$F$39:$F$782,СВЦЭМ!$A$39:$A$782,$A243,СВЦЭМ!$B$39:$B$782,L$226)+'СЕТ СН'!$F$15</f>
        <v>133.38844438000001</v>
      </c>
      <c r="M243" s="36">
        <f>SUMIFS(СВЦЭМ!$F$39:$F$782,СВЦЭМ!$A$39:$A$782,$A243,СВЦЭМ!$B$39:$B$782,M$226)+'СЕТ СН'!$F$15</f>
        <v>143.84266914</v>
      </c>
      <c r="N243" s="36">
        <f>SUMIFS(СВЦЭМ!$F$39:$F$782,СВЦЭМ!$A$39:$A$782,$A243,СВЦЭМ!$B$39:$B$782,N$226)+'СЕТ СН'!$F$15</f>
        <v>156.38659733</v>
      </c>
      <c r="O243" s="36">
        <f>SUMIFS(СВЦЭМ!$F$39:$F$782,СВЦЭМ!$A$39:$A$782,$A243,СВЦЭМ!$B$39:$B$782,O$226)+'СЕТ СН'!$F$15</f>
        <v>156.82852814</v>
      </c>
      <c r="P243" s="36">
        <f>SUMIFS(СВЦЭМ!$F$39:$F$782,СВЦЭМ!$A$39:$A$782,$A243,СВЦЭМ!$B$39:$B$782,P$226)+'СЕТ СН'!$F$15</f>
        <v>163.32290677</v>
      </c>
      <c r="Q243" s="36">
        <f>SUMIFS(СВЦЭМ!$F$39:$F$782,СВЦЭМ!$A$39:$A$782,$A243,СВЦЭМ!$B$39:$B$782,Q$226)+'СЕТ СН'!$F$15</f>
        <v>161.80167105000001</v>
      </c>
      <c r="R243" s="36">
        <f>SUMIFS(СВЦЭМ!$F$39:$F$782,СВЦЭМ!$A$39:$A$782,$A243,СВЦЭМ!$B$39:$B$782,R$226)+'СЕТ СН'!$F$15</f>
        <v>159.63326624000001</v>
      </c>
      <c r="S243" s="36">
        <f>SUMIFS(СВЦЭМ!$F$39:$F$782,СВЦЭМ!$A$39:$A$782,$A243,СВЦЭМ!$B$39:$B$782,S$226)+'СЕТ СН'!$F$15</f>
        <v>147.63867474</v>
      </c>
      <c r="T243" s="36">
        <f>SUMIFS(СВЦЭМ!$F$39:$F$782,СВЦЭМ!$A$39:$A$782,$A243,СВЦЭМ!$B$39:$B$782,T$226)+'СЕТ СН'!$F$15</f>
        <v>134.83810671000001</v>
      </c>
      <c r="U243" s="36">
        <f>SUMIFS(СВЦЭМ!$F$39:$F$782,СВЦЭМ!$A$39:$A$782,$A243,СВЦЭМ!$B$39:$B$782,U$226)+'СЕТ СН'!$F$15</f>
        <v>133.81771701</v>
      </c>
      <c r="V243" s="36">
        <f>SUMIFS(СВЦЭМ!$F$39:$F$782,СВЦЭМ!$A$39:$A$782,$A243,СВЦЭМ!$B$39:$B$782,V$226)+'СЕТ СН'!$F$15</f>
        <v>125.50698323</v>
      </c>
      <c r="W243" s="36">
        <f>SUMIFS(СВЦЭМ!$F$39:$F$782,СВЦЭМ!$A$39:$A$782,$A243,СВЦЭМ!$B$39:$B$782,W$226)+'СЕТ СН'!$F$15</f>
        <v>117.26879857</v>
      </c>
      <c r="X243" s="36">
        <f>SUMIFS(СВЦЭМ!$F$39:$F$782,СВЦЭМ!$A$39:$A$782,$A243,СВЦЭМ!$B$39:$B$782,X$226)+'СЕТ СН'!$F$15</f>
        <v>124.30308707</v>
      </c>
      <c r="Y243" s="36">
        <f>SUMIFS(СВЦЭМ!$F$39:$F$782,СВЦЭМ!$A$39:$A$782,$A243,СВЦЭМ!$B$39:$B$782,Y$226)+'СЕТ СН'!$F$15</f>
        <v>125.54279495</v>
      </c>
    </row>
    <row r="244" spans="1:25" ht="15.75" x14ac:dyDescent="0.2">
      <c r="A244" s="35">
        <f t="shared" si="6"/>
        <v>44365</v>
      </c>
      <c r="B244" s="36">
        <f>SUMIFS(СВЦЭМ!$F$39:$F$782,СВЦЭМ!$A$39:$A$782,$A244,СВЦЭМ!$B$39:$B$782,B$226)+'СЕТ СН'!$F$15</f>
        <v>135.84385939000001</v>
      </c>
      <c r="C244" s="36">
        <f>SUMIFS(СВЦЭМ!$F$39:$F$782,СВЦЭМ!$A$39:$A$782,$A244,СВЦЭМ!$B$39:$B$782,C$226)+'СЕТ СН'!$F$15</f>
        <v>153.16453557</v>
      </c>
      <c r="D244" s="36">
        <f>SUMIFS(СВЦЭМ!$F$39:$F$782,СВЦЭМ!$A$39:$A$782,$A244,СВЦЭМ!$B$39:$B$782,D$226)+'СЕТ СН'!$F$15</f>
        <v>156.97698159000001</v>
      </c>
      <c r="E244" s="36">
        <f>SUMIFS(СВЦЭМ!$F$39:$F$782,СВЦЭМ!$A$39:$A$782,$A244,СВЦЭМ!$B$39:$B$782,E$226)+'СЕТ СН'!$F$15</f>
        <v>154.40765006999999</v>
      </c>
      <c r="F244" s="36">
        <f>SUMIFS(СВЦЭМ!$F$39:$F$782,СВЦЭМ!$A$39:$A$782,$A244,СВЦЭМ!$B$39:$B$782,F$226)+'СЕТ СН'!$F$15</f>
        <v>153.94308520000001</v>
      </c>
      <c r="G244" s="36">
        <f>SUMIFS(СВЦЭМ!$F$39:$F$782,СВЦЭМ!$A$39:$A$782,$A244,СВЦЭМ!$B$39:$B$782,G$226)+'СЕТ СН'!$F$15</f>
        <v>156.82923056999999</v>
      </c>
      <c r="H244" s="36">
        <f>SUMIFS(СВЦЭМ!$F$39:$F$782,СВЦЭМ!$A$39:$A$782,$A244,СВЦЭМ!$B$39:$B$782,H$226)+'СЕТ СН'!$F$15</f>
        <v>165.48808038000001</v>
      </c>
      <c r="I244" s="36">
        <f>SUMIFS(СВЦЭМ!$F$39:$F$782,СВЦЭМ!$A$39:$A$782,$A244,СВЦЭМ!$B$39:$B$782,I$226)+'СЕТ СН'!$F$15</f>
        <v>146.13572651999999</v>
      </c>
      <c r="J244" s="36">
        <f>SUMIFS(СВЦЭМ!$F$39:$F$782,СВЦЭМ!$A$39:$A$782,$A244,СВЦЭМ!$B$39:$B$782,J$226)+'СЕТ СН'!$F$15</f>
        <v>128.90333043000001</v>
      </c>
      <c r="K244" s="36">
        <f>SUMIFS(СВЦЭМ!$F$39:$F$782,СВЦЭМ!$A$39:$A$782,$A244,СВЦЭМ!$B$39:$B$782,K$226)+'СЕТ СН'!$F$15</f>
        <v>130.59305943999999</v>
      </c>
      <c r="L244" s="36">
        <f>SUMIFS(СВЦЭМ!$F$39:$F$782,СВЦЭМ!$A$39:$A$782,$A244,СВЦЭМ!$B$39:$B$782,L$226)+'СЕТ СН'!$F$15</f>
        <v>127.29832965999999</v>
      </c>
      <c r="M244" s="36">
        <f>SUMIFS(СВЦЭМ!$F$39:$F$782,СВЦЭМ!$A$39:$A$782,$A244,СВЦЭМ!$B$39:$B$782,M$226)+'СЕТ СН'!$F$15</f>
        <v>134.67705547</v>
      </c>
      <c r="N244" s="36">
        <f>SUMIFS(СВЦЭМ!$F$39:$F$782,СВЦЭМ!$A$39:$A$782,$A244,СВЦЭМ!$B$39:$B$782,N$226)+'СЕТ СН'!$F$15</f>
        <v>146.25355922</v>
      </c>
      <c r="O244" s="36">
        <f>SUMIFS(СВЦЭМ!$F$39:$F$782,СВЦЭМ!$A$39:$A$782,$A244,СВЦЭМ!$B$39:$B$782,O$226)+'СЕТ СН'!$F$15</f>
        <v>160.62357693000001</v>
      </c>
      <c r="P244" s="36">
        <f>SUMIFS(СВЦЭМ!$F$39:$F$782,СВЦЭМ!$A$39:$A$782,$A244,СВЦЭМ!$B$39:$B$782,P$226)+'СЕТ СН'!$F$15</f>
        <v>165.02733519</v>
      </c>
      <c r="Q244" s="36">
        <f>SUMIFS(СВЦЭМ!$F$39:$F$782,СВЦЭМ!$A$39:$A$782,$A244,СВЦЭМ!$B$39:$B$782,Q$226)+'СЕТ СН'!$F$15</f>
        <v>164.14699418000001</v>
      </c>
      <c r="R244" s="36">
        <f>SUMIFS(СВЦЭМ!$F$39:$F$782,СВЦЭМ!$A$39:$A$782,$A244,СВЦЭМ!$B$39:$B$782,R$226)+'СЕТ СН'!$F$15</f>
        <v>151.978092</v>
      </c>
      <c r="S244" s="36">
        <f>SUMIFS(СВЦЭМ!$F$39:$F$782,СВЦЭМ!$A$39:$A$782,$A244,СВЦЭМ!$B$39:$B$782,S$226)+'СЕТ СН'!$F$15</f>
        <v>137.21439925999999</v>
      </c>
      <c r="T244" s="36">
        <f>SUMIFS(СВЦЭМ!$F$39:$F$782,СВЦЭМ!$A$39:$A$782,$A244,СВЦЭМ!$B$39:$B$782,T$226)+'СЕТ СН'!$F$15</f>
        <v>128.32486322</v>
      </c>
      <c r="U244" s="36">
        <f>SUMIFS(СВЦЭМ!$F$39:$F$782,СВЦЭМ!$A$39:$A$782,$A244,СВЦЭМ!$B$39:$B$782,U$226)+'СЕТ СН'!$F$15</f>
        <v>128.29590549</v>
      </c>
      <c r="V244" s="36">
        <f>SUMIFS(СВЦЭМ!$F$39:$F$782,СВЦЭМ!$A$39:$A$782,$A244,СВЦЭМ!$B$39:$B$782,V$226)+'СЕТ СН'!$F$15</f>
        <v>128.18091795000001</v>
      </c>
      <c r="W244" s="36">
        <f>SUMIFS(СВЦЭМ!$F$39:$F$782,СВЦЭМ!$A$39:$A$782,$A244,СВЦЭМ!$B$39:$B$782,W$226)+'СЕТ СН'!$F$15</f>
        <v>129.86728013999999</v>
      </c>
      <c r="X244" s="36">
        <f>SUMIFS(СВЦЭМ!$F$39:$F$782,СВЦЭМ!$A$39:$A$782,$A244,СВЦЭМ!$B$39:$B$782,X$226)+'СЕТ СН'!$F$15</f>
        <v>128.23047969000001</v>
      </c>
      <c r="Y244" s="36">
        <f>SUMIFS(СВЦЭМ!$F$39:$F$782,СВЦЭМ!$A$39:$A$782,$A244,СВЦЭМ!$B$39:$B$782,Y$226)+'СЕТ СН'!$F$15</f>
        <v>130.08266578000001</v>
      </c>
    </row>
    <row r="245" spans="1:25" ht="15.75" x14ac:dyDescent="0.2">
      <c r="A245" s="35">
        <f t="shared" si="6"/>
        <v>44366</v>
      </c>
      <c r="B245" s="36">
        <f>SUMIFS(СВЦЭМ!$F$39:$F$782,СВЦЭМ!$A$39:$A$782,$A245,СВЦЭМ!$B$39:$B$782,B$226)+'СЕТ СН'!$F$15</f>
        <v>104.74602517</v>
      </c>
      <c r="C245" s="36">
        <f>SUMIFS(СВЦЭМ!$F$39:$F$782,СВЦЭМ!$A$39:$A$782,$A245,СВЦЭМ!$B$39:$B$782,C$226)+'СЕТ СН'!$F$15</f>
        <v>120.37300325</v>
      </c>
      <c r="D245" s="36">
        <f>SUMIFS(СВЦЭМ!$F$39:$F$782,СВЦЭМ!$A$39:$A$782,$A245,СВЦЭМ!$B$39:$B$782,D$226)+'СЕТ СН'!$F$15</f>
        <v>135.26157208000001</v>
      </c>
      <c r="E245" s="36">
        <f>SUMIFS(СВЦЭМ!$F$39:$F$782,СВЦЭМ!$A$39:$A$782,$A245,СВЦЭМ!$B$39:$B$782,E$226)+'СЕТ СН'!$F$15</f>
        <v>138.09945714</v>
      </c>
      <c r="F245" s="36">
        <f>SUMIFS(СВЦЭМ!$F$39:$F$782,СВЦЭМ!$A$39:$A$782,$A245,СВЦЭМ!$B$39:$B$782,F$226)+'СЕТ СН'!$F$15</f>
        <v>138.72553959999999</v>
      </c>
      <c r="G245" s="36">
        <f>SUMIFS(СВЦЭМ!$F$39:$F$782,СВЦЭМ!$A$39:$A$782,$A245,СВЦЭМ!$B$39:$B$782,G$226)+'СЕТ СН'!$F$15</f>
        <v>137.21912316999999</v>
      </c>
      <c r="H245" s="36">
        <f>SUMIFS(СВЦЭМ!$F$39:$F$782,СВЦЭМ!$A$39:$A$782,$A245,СВЦЭМ!$B$39:$B$782,H$226)+'СЕТ СН'!$F$15</f>
        <v>132.71924325000001</v>
      </c>
      <c r="I245" s="36">
        <f>SUMIFS(СВЦЭМ!$F$39:$F$782,СВЦЭМ!$A$39:$A$782,$A245,СВЦЭМ!$B$39:$B$782,I$226)+'СЕТ СН'!$F$15</f>
        <v>116.14074991</v>
      </c>
      <c r="J245" s="36">
        <f>SUMIFS(СВЦЭМ!$F$39:$F$782,СВЦЭМ!$A$39:$A$782,$A245,СВЦЭМ!$B$39:$B$782,J$226)+'СЕТ СН'!$F$15</f>
        <v>99.617979539999993</v>
      </c>
      <c r="K245" s="36">
        <f>SUMIFS(СВЦЭМ!$F$39:$F$782,СВЦЭМ!$A$39:$A$782,$A245,СВЦЭМ!$B$39:$B$782,K$226)+'СЕТ СН'!$F$15</f>
        <v>100.67155611</v>
      </c>
      <c r="L245" s="36">
        <f>SUMIFS(СВЦЭМ!$F$39:$F$782,СВЦЭМ!$A$39:$A$782,$A245,СВЦЭМ!$B$39:$B$782,L$226)+'СЕТ СН'!$F$15</f>
        <v>106.74844143</v>
      </c>
      <c r="M245" s="36">
        <f>SUMIFS(СВЦЭМ!$F$39:$F$782,СВЦЭМ!$A$39:$A$782,$A245,СВЦЭМ!$B$39:$B$782,M$226)+'СЕТ СН'!$F$15</f>
        <v>105.72581950999999</v>
      </c>
      <c r="N245" s="36">
        <f>SUMIFS(СВЦЭМ!$F$39:$F$782,СВЦЭМ!$A$39:$A$782,$A245,СВЦЭМ!$B$39:$B$782,N$226)+'СЕТ СН'!$F$15</f>
        <v>115.38077509</v>
      </c>
      <c r="O245" s="36">
        <f>SUMIFS(СВЦЭМ!$F$39:$F$782,СВЦЭМ!$A$39:$A$782,$A245,СВЦЭМ!$B$39:$B$782,O$226)+'СЕТ СН'!$F$15</f>
        <v>125.78063704</v>
      </c>
      <c r="P245" s="36">
        <f>SUMIFS(СВЦЭМ!$F$39:$F$782,СВЦЭМ!$A$39:$A$782,$A245,СВЦЭМ!$B$39:$B$782,P$226)+'СЕТ СН'!$F$15</f>
        <v>128.35125822000001</v>
      </c>
      <c r="Q245" s="36">
        <f>SUMIFS(СВЦЭМ!$F$39:$F$782,СВЦЭМ!$A$39:$A$782,$A245,СВЦЭМ!$B$39:$B$782,Q$226)+'СЕТ СН'!$F$15</f>
        <v>128.84828166</v>
      </c>
      <c r="R245" s="36">
        <f>SUMIFS(СВЦЭМ!$F$39:$F$782,СВЦЭМ!$A$39:$A$782,$A245,СВЦЭМ!$B$39:$B$782,R$226)+'СЕТ СН'!$F$15</f>
        <v>119.80949751</v>
      </c>
      <c r="S245" s="36">
        <f>SUMIFS(СВЦЭМ!$F$39:$F$782,СВЦЭМ!$A$39:$A$782,$A245,СВЦЭМ!$B$39:$B$782,S$226)+'СЕТ СН'!$F$15</f>
        <v>108.44065145</v>
      </c>
      <c r="T245" s="36">
        <f>SUMIFS(СВЦЭМ!$F$39:$F$782,СВЦЭМ!$A$39:$A$782,$A245,СВЦЭМ!$B$39:$B$782,T$226)+'СЕТ СН'!$F$15</f>
        <v>100.8748291</v>
      </c>
      <c r="U245" s="36">
        <f>SUMIFS(СВЦЭМ!$F$39:$F$782,СВЦЭМ!$A$39:$A$782,$A245,СВЦЭМ!$B$39:$B$782,U$226)+'СЕТ СН'!$F$15</f>
        <v>98.603410089999997</v>
      </c>
      <c r="V245" s="36">
        <f>SUMIFS(СВЦЭМ!$F$39:$F$782,СВЦЭМ!$A$39:$A$782,$A245,СВЦЭМ!$B$39:$B$782,V$226)+'СЕТ СН'!$F$15</f>
        <v>98.341369150000006</v>
      </c>
      <c r="W245" s="36">
        <f>SUMIFS(СВЦЭМ!$F$39:$F$782,СВЦЭМ!$A$39:$A$782,$A245,СВЦЭМ!$B$39:$B$782,W$226)+'СЕТ СН'!$F$15</f>
        <v>99.859145139999995</v>
      </c>
      <c r="X245" s="36">
        <f>SUMIFS(СВЦЭМ!$F$39:$F$782,СВЦЭМ!$A$39:$A$782,$A245,СВЦЭМ!$B$39:$B$782,X$226)+'СЕТ СН'!$F$15</f>
        <v>98.540054940000005</v>
      </c>
      <c r="Y245" s="36">
        <f>SUMIFS(СВЦЭМ!$F$39:$F$782,СВЦЭМ!$A$39:$A$782,$A245,СВЦЭМ!$B$39:$B$782,Y$226)+'СЕТ СН'!$F$15</f>
        <v>102.45582999</v>
      </c>
    </row>
    <row r="246" spans="1:25" ht="15.75" x14ac:dyDescent="0.2">
      <c r="A246" s="35">
        <f t="shared" si="6"/>
        <v>44367</v>
      </c>
      <c r="B246" s="36">
        <f>SUMIFS(СВЦЭМ!$F$39:$F$782,СВЦЭМ!$A$39:$A$782,$A246,СВЦЭМ!$B$39:$B$782,B$226)+'СЕТ СН'!$F$15</f>
        <v>115.91163183</v>
      </c>
      <c r="C246" s="36">
        <f>SUMIFS(СВЦЭМ!$F$39:$F$782,СВЦЭМ!$A$39:$A$782,$A246,СВЦЭМ!$B$39:$B$782,C$226)+'СЕТ СН'!$F$15</f>
        <v>134.42020638</v>
      </c>
      <c r="D246" s="36">
        <f>SUMIFS(СВЦЭМ!$F$39:$F$782,СВЦЭМ!$A$39:$A$782,$A246,СВЦЭМ!$B$39:$B$782,D$226)+'СЕТ СН'!$F$15</f>
        <v>152.25065287999999</v>
      </c>
      <c r="E246" s="36">
        <f>SUMIFS(СВЦЭМ!$F$39:$F$782,СВЦЭМ!$A$39:$A$782,$A246,СВЦЭМ!$B$39:$B$782,E$226)+'СЕТ СН'!$F$15</f>
        <v>155.94518927999999</v>
      </c>
      <c r="F246" s="36">
        <f>SUMIFS(СВЦЭМ!$F$39:$F$782,СВЦЭМ!$A$39:$A$782,$A246,СВЦЭМ!$B$39:$B$782,F$226)+'СЕТ СН'!$F$15</f>
        <v>156.94847075999999</v>
      </c>
      <c r="G246" s="36">
        <f>SUMIFS(СВЦЭМ!$F$39:$F$782,СВЦЭМ!$A$39:$A$782,$A246,СВЦЭМ!$B$39:$B$782,G$226)+'СЕТ СН'!$F$15</f>
        <v>156.26977042999999</v>
      </c>
      <c r="H246" s="36">
        <f>SUMIFS(СВЦЭМ!$F$39:$F$782,СВЦЭМ!$A$39:$A$782,$A246,СВЦЭМ!$B$39:$B$782,H$226)+'СЕТ СН'!$F$15</f>
        <v>150.66744563</v>
      </c>
      <c r="I246" s="36">
        <f>SUMIFS(СВЦЭМ!$F$39:$F$782,СВЦЭМ!$A$39:$A$782,$A246,СВЦЭМ!$B$39:$B$782,I$226)+'СЕТ СН'!$F$15</f>
        <v>129.57567752</v>
      </c>
      <c r="J246" s="36">
        <f>SUMIFS(СВЦЭМ!$F$39:$F$782,СВЦЭМ!$A$39:$A$782,$A246,СВЦЭМ!$B$39:$B$782,J$226)+'СЕТ СН'!$F$15</f>
        <v>112.37369175000001</v>
      </c>
      <c r="K246" s="36">
        <f>SUMIFS(СВЦЭМ!$F$39:$F$782,СВЦЭМ!$A$39:$A$782,$A246,СВЦЭМ!$B$39:$B$782,K$226)+'СЕТ СН'!$F$15</f>
        <v>105.85918402999999</v>
      </c>
      <c r="L246" s="36">
        <f>SUMIFS(СВЦЭМ!$F$39:$F$782,СВЦЭМ!$A$39:$A$782,$A246,СВЦЭМ!$B$39:$B$782,L$226)+'СЕТ СН'!$F$15</f>
        <v>109.7167018</v>
      </c>
      <c r="M246" s="36">
        <f>SUMIFS(СВЦЭМ!$F$39:$F$782,СВЦЭМ!$A$39:$A$782,$A246,СВЦЭМ!$B$39:$B$782,M$226)+'СЕТ СН'!$F$15</f>
        <v>107.90623324000001</v>
      </c>
      <c r="N246" s="36">
        <f>SUMIFS(СВЦЭМ!$F$39:$F$782,СВЦЭМ!$A$39:$A$782,$A246,СВЦЭМ!$B$39:$B$782,N$226)+'СЕТ СН'!$F$15</f>
        <v>117.13135642</v>
      </c>
      <c r="O246" s="36">
        <f>SUMIFS(СВЦЭМ!$F$39:$F$782,СВЦЭМ!$A$39:$A$782,$A246,СВЦЭМ!$B$39:$B$782,O$226)+'СЕТ СН'!$F$15</f>
        <v>125.24303337000001</v>
      </c>
      <c r="P246" s="36">
        <f>SUMIFS(СВЦЭМ!$F$39:$F$782,СВЦЭМ!$A$39:$A$782,$A246,СВЦЭМ!$B$39:$B$782,P$226)+'СЕТ СН'!$F$15</f>
        <v>127.71660488000001</v>
      </c>
      <c r="Q246" s="36">
        <f>SUMIFS(СВЦЭМ!$F$39:$F$782,СВЦЭМ!$A$39:$A$782,$A246,СВЦЭМ!$B$39:$B$782,Q$226)+'СЕТ СН'!$F$15</f>
        <v>128.67430103999999</v>
      </c>
      <c r="R246" s="36">
        <f>SUMIFS(СВЦЭМ!$F$39:$F$782,СВЦЭМ!$A$39:$A$782,$A246,СВЦЭМ!$B$39:$B$782,R$226)+'СЕТ СН'!$F$15</f>
        <v>123.11213647</v>
      </c>
      <c r="S246" s="36">
        <f>SUMIFS(СВЦЭМ!$F$39:$F$782,СВЦЭМ!$A$39:$A$782,$A246,СВЦЭМ!$B$39:$B$782,S$226)+'СЕТ СН'!$F$15</f>
        <v>112.04566093</v>
      </c>
      <c r="T246" s="36">
        <f>SUMIFS(СВЦЭМ!$F$39:$F$782,СВЦЭМ!$A$39:$A$782,$A246,СВЦЭМ!$B$39:$B$782,T$226)+'СЕТ СН'!$F$15</f>
        <v>106.97132259</v>
      </c>
      <c r="U246" s="36">
        <f>SUMIFS(СВЦЭМ!$F$39:$F$782,СВЦЭМ!$A$39:$A$782,$A246,СВЦЭМ!$B$39:$B$782,U$226)+'СЕТ СН'!$F$15</f>
        <v>99.878070789999995</v>
      </c>
      <c r="V246" s="36">
        <f>SUMIFS(СВЦЭМ!$F$39:$F$782,СВЦЭМ!$A$39:$A$782,$A246,СВЦЭМ!$B$39:$B$782,V$226)+'СЕТ СН'!$F$15</f>
        <v>97.317335040000003</v>
      </c>
      <c r="W246" s="36">
        <f>SUMIFS(СВЦЭМ!$F$39:$F$782,СВЦЭМ!$A$39:$A$782,$A246,СВЦЭМ!$B$39:$B$782,W$226)+'СЕТ СН'!$F$15</f>
        <v>101.32818957000001</v>
      </c>
      <c r="X246" s="36">
        <f>SUMIFS(СВЦЭМ!$F$39:$F$782,СВЦЭМ!$A$39:$A$782,$A246,СВЦЭМ!$B$39:$B$782,X$226)+'СЕТ СН'!$F$15</f>
        <v>97.354936989999999</v>
      </c>
      <c r="Y246" s="36">
        <f>SUMIFS(СВЦЭМ!$F$39:$F$782,СВЦЭМ!$A$39:$A$782,$A246,СВЦЭМ!$B$39:$B$782,Y$226)+'СЕТ СН'!$F$15</f>
        <v>98.898999489999994</v>
      </c>
    </row>
    <row r="247" spans="1:25" ht="15.75" x14ac:dyDescent="0.2">
      <c r="A247" s="35">
        <f t="shared" si="6"/>
        <v>44368</v>
      </c>
      <c r="B247" s="36">
        <f>SUMIFS(СВЦЭМ!$F$39:$F$782,СВЦЭМ!$A$39:$A$782,$A247,СВЦЭМ!$B$39:$B$782,B$226)+'СЕТ СН'!$F$15</f>
        <v>122.10151596999999</v>
      </c>
      <c r="C247" s="36">
        <f>SUMIFS(СВЦЭМ!$F$39:$F$782,СВЦЭМ!$A$39:$A$782,$A247,СВЦЭМ!$B$39:$B$782,C$226)+'СЕТ СН'!$F$15</f>
        <v>139.81367642999999</v>
      </c>
      <c r="D247" s="36">
        <f>SUMIFS(СВЦЭМ!$F$39:$F$782,СВЦЭМ!$A$39:$A$782,$A247,СВЦЭМ!$B$39:$B$782,D$226)+'СЕТ СН'!$F$15</f>
        <v>152.25919400000001</v>
      </c>
      <c r="E247" s="36">
        <f>SUMIFS(СВЦЭМ!$F$39:$F$782,СВЦЭМ!$A$39:$A$782,$A247,СВЦЭМ!$B$39:$B$782,E$226)+'СЕТ СН'!$F$15</f>
        <v>155.32942875000001</v>
      </c>
      <c r="F247" s="36">
        <f>SUMIFS(СВЦЭМ!$F$39:$F$782,СВЦЭМ!$A$39:$A$782,$A247,СВЦЭМ!$B$39:$B$782,F$226)+'СЕТ СН'!$F$15</f>
        <v>155.67796497</v>
      </c>
      <c r="G247" s="36">
        <f>SUMIFS(СВЦЭМ!$F$39:$F$782,СВЦЭМ!$A$39:$A$782,$A247,СВЦЭМ!$B$39:$B$782,G$226)+'СЕТ СН'!$F$15</f>
        <v>155.57694647</v>
      </c>
      <c r="H247" s="36">
        <f>SUMIFS(СВЦЭМ!$F$39:$F$782,СВЦЭМ!$A$39:$A$782,$A247,СВЦЭМ!$B$39:$B$782,H$226)+'СЕТ СН'!$F$15</f>
        <v>144.30473642999999</v>
      </c>
      <c r="I247" s="36">
        <f>SUMIFS(СВЦЭМ!$F$39:$F$782,СВЦЭМ!$A$39:$A$782,$A247,СВЦЭМ!$B$39:$B$782,I$226)+'СЕТ СН'!$F$15</f>
        <v>127.83224561</v>
      </c>
      <c r="J247" s="36">
        <f>SUMIFS(СВЦЭМ!$F$39:$F$782,СВЦЭМ!$A$39:$A$782,$A247,СВЦЭМ!$B$39:$B$782,J$226)+'СЕТ СН'!$F$15</f>
        <v>111.48381790000001</v>
      </c>
      <c r="K247" s="36">
        <f>SUMIFS(СВЦЭМ!$F$39:$F$782,СВЦЭМ!$A$39:$A$782,$A247,СВЦЭМ!$B$39:$B$782,K$226)+'СЕТ СН'!$F$15</f>
        <v>108.80999156999999</v>
      </c>
      <c r="L247" s="36">
        <f>SUMIFS(СВЦЭМ!$F$39:$F$782,СВЦЭМ!$A$39:$A$782,$A247,СВЦЭМ!$B$39:$B$782,L$226)+'СЕТ СН'!$F$15</f>
        <v>111.47320705999999</v>
      </c>
      <c r="M247" s="36">
        <f>SUMIFS(СВЦЭМ!$F$39:$F$782,СВЦЭМ!$A$39:$A$782,$A247,СВЦЭМ!$B$39:$B$782,M$226)+'СЕТ СН'!$F$15</f>
        <v>110.41837504</v>
      </c>
      <c r="N247" s="36">
        <f>SUMIFS(СВЦЭМ!$F$39:$F$782,СВЦЭМ!$A$39:$A$782,$A247,СВЦЭМ!$B$39:$B$782,N$226)+'СЕТ СН'!$F$15</f>
        <v>121.6905474</v>
      </c>
      <c r="O247" s="36">
        <f>SUMIFS(СВЦЭМ!$F$39:$F$782,СВЦЭМ!$A$39:$A$782,$A247,СВЦЭМ!$B$39:$B$782,O$226)+'СЕТ СН'!$F$15</f>
        <v>127.99717808</v>
      </c>
      <c r="P247" s="36">
        <f>SUMIFS(СВЦЭМ!$F$39:$F$782,СВЦЭМ!$A$39:$A$782,$A247,СВЦЭМ!$B$39:$B$782,P$226)+'СЕТ СН'!$F$15</f>
        <v>129.74252233999999</v>
      </c>
      <c r="Q247" s="36">
        <f>SUMIFS(СВЦЭМ!$F$39:$F$782,СВЦЭМ!$A$39:$A$782,$A247,СВЦЭМ!$B$39:$B$782,Q$226)+'СЕТ СН'!$F$15</f>
        <v>130.79391428</v>
      </c>
      <c r="R247" s="36">
        <f>SUMIFS(СВЦЭМ!$F$39:$F$782,СВЦЭМ!$A$39:$A$782,$A247,СВЦЭМ!$B$39:$B$782,R$226)+'СЕТ СН'!$F$15</f>
        <v>124.81392221</v>
      </c>
      <c r="S247" s="36">
        <f>SUMIFS(СВЦЭМ!$F$39:$F$782,СВЦЭМ!$A$39:$A$782,$A247,СВЦЭМ!$B$39:$B$782,S$226)+'СЕТ СН'!$F$15</f>
        <v>124.24135989</v>
      </c>
      <c r="T247" s="36">
        <f>SUMIFS(СВЦЭМ!$F$39:$F$782,СВЦЭМ!$A$39:$A$782,$A247,СВЦЭМ!$B$39:$B$782,T$226)+'СЕТ СН'!$F$15</f>
        <v>131.999123</v>
      </c>
      <c r="U247" s="36">
        <f>SUMIFS(СВЦЭМ!$F$39:$F$782,СВЦЭМ!$A$39:$A$782,$A247,СВЦЭМ!$B$39:$B$782,U$226)+'СЕТ СН'!$F$15</f>
        <v>124.0000356</v>
      </c>
      <c r="V247" s="36">
        <f>SUMIFS(СВЦЭМ!$F$39:$F$782,СВЦЭМ!$A$39:$A$782,$A247,СВЦЭМ!$B$39:$B$782,V$226)+'СЕТ СН'!$F$15</f>
        <v>115.71822881</v>
      </c>
      <c r="W247" s="36">
        <f>SUMIFS(СВЦЭМ!$F$39:$F$782,СВЦЭМ!$A$39:$A$782,$A247,СВЦЭМ!$B$39:$B$782,W$226)+'СЕТ СН'!$F$15</f>
        <v>118.03757582999999</v>
      </c>
      <c r="X247" s="36">
        <f>SUMIFS(СВЦЭМ!$F$39:$F$782,СВЦЭМ!$A$39:$A$782,$A247,СВЦЭМ!$B$39:$B$782,X$226)+'СЕТ СН'!$F$15</f>
        <v>112.51415095</v>
      </c>
      <c r="Y247" s="36">
        <f>SUMIFS(СВЦЭМ!$F$39:$F$782,СВЦЭМ!$A$39:$A$782,$A247,СВЦЭМ!$B$39:$B$782,Y$226)+'СЕТ СН'!$F$15</f>
        <v>105.70716996</v>
      </c>
    </row>
    <row r="248" spans="1:25" ht="15.75" x14ac:dyDescent="0.2">
      <c r="A248" s="35">
        <f t="shared" si="6"/>
        <v>44369</v>
      </c>
      <c r="B248" s="36">
        <f>SUMIFS(СВЦЭМ!$F$39:$F$782,СВЦЭМ!$A$39:$A$782,$A248,СВЦЭМ!$B$39:$B$782,B$226)+'СЕТ СН'!$F$15</f>
        <v>130.58452606</v>
      </c>
      <c r="C248" s="36">
        <f>SUMIFS(СВЦЭМ!$F$39:$F$782,СВЦЭМ!$A$39:$A$782,$A248,СВЦЭМ!$B$39:$B$782,C$226)+'СЕТ СН'!$F$15</f>
        <v>149.58838926999999</v>
      </c>
      <c r="D248" s="36">
        <f>SUMIFS(СВЦЭМ!$F$39:$F$782,СВЦЭМ!$A$39:$A$782,$A248,СВЦЭМ!$B$39:$B$782,D$226)+'СЕТ СН'!$F$15</f>
        <v>164.43412685999999</v>
      </c>
      <c r="E248" s="36">
        <f>SUMIFS(СВЦЭМ!$F$39:$F$782,СВЦЭМ!$A$39:$A$782,$A248,СВЦЭМ!$B$39:$B$782,E$226)+'СЕТ СН'!$F$15</f>
        <v>163.13581836</v>
      </c>
      <c r="F248" s="36">
        <f>SUMIFS(СВЦЭМ!$F$39:$F$782,СВЦЭМ!$A$39:$A$782,$A248,СВЦЭМ!$B$39:$B$782,F$226)+'СЕТ СН'!$F$15</f>
        <v>162.1763181</v>
      </c>
      <c r="G248" s="36">
        <f>SUMIFS(СВЦЭМ!$F$39:$F$782,СВЦЭМ!$A$39:$A$782,$A248,СВЦЭМ!$B$39:$B$782,G$226)+'СЕТ СН'!$F$15</f>
        <v>162.70052662000001</v>
      </c>
      <c r="H248" s="36">
        <f>SUMIFS(СВЦЭМ!$F$39:$F$782,СВЦЭМ!$A$39:$A$782,$A248,СВЦЭМ!$B$39:$B$782,H$226)+'СЕТ СН'!$F$15</f>
        <v>156.43330954000001</v>
      </c>
      <c r="I248" s="36">
        <f>SUMIFS(СВЦЭМ!$F$39:$F$782,СВЦЭМ!$A$39:$A$782,$A248,СВЦЭМ!$B$39:$B$782,I$226)+'СЕТ СН'!$F$15</f>
        <v>131.97216101999999</v>
      </c>
      <c r="J248" s="36">
        <f>SUMIFS(СВЦЭМ!$F$39:$F$782,СВЦЭМ!$A$39:$A$782,$A248,СВЦЭМ!$B$39:$B$782,J$226)+'СЕТ СН'!$F$15</f>
        <v>113.57808515000001</v>
      </c>
      <c r="K248" s="36">
        <f>SUMIFS(СВЦЭМ!$F$39:$F$782,СВЦЭМ!$A$39:$A$782,$A248,СВЦЭМ!$B$39:$B$782,K$226)+'СЕТ СН'!$F$15</f>
        <v>119.69003205999999</v>
      </c>
      <c r="L248" s="36">
        <f>SUMIFS(СВЦЭМ!$F$39:$F$782,СВЦЭМ!$A$39:$A$782,$A248,СВЦЭМ!$B$39:$B$782,L$226)+'СЕТ СН'!$F$15</f>
        <v>121.64465925</v>
      </c>
      <c r="M248" s="36">
        <f>SUMIFS(СВЦЭМ!$F$39:$F$782,СВЦЭМ!$A$39:$A$782,$A248,СВЦЭМ!$B$39:$B$782,M$226)+'СЕТ СН'!$F$15</f>
        <v>121.64707610000001</v>
      </c>
      <c r="N248" s="36">
        <f>SUMIFS(СВЦЭМ!$F$39:$F$782,СВЦЭМ!$A$39:$A$782,$A248,СВЦЭМ!$B$39:$B$782,N$226)+'СЕТ СН'!$F$15</f>
        <v>132.02800841999999</v>
      </c>
      <c r="O248" s="36">
        <f>SUMIFS(СВЦЭМ!$F$39:$F$782,СВЦЭМ!$A$39:$A$782,$A248,СВЦЭМ!$B$39:$B$782,O$226)+'СЕТ СН'!$F$15</f>
        <v>140.60656947999999</v>
      </c>
      <c r="P248" s="36">
        <f>SUMIFS(СВЦЭМ!$F$39:$F$782,СВЦЭМ!$A$39:$A$782,$A248,СВЦЭМ!$B$39:$B$782,P$226)+'СЕТ СН'!$F$15</f>
        <v>142.43903442999999</v>
      </c>
      <c r="Q248" s="36">
        <f>SUMIFS(СВЦЭМ!$F$39:$F$782,СВЦЭМ!$A$39:$A$782,$A248,СВЦЭМ!$B$39:$B$782,Q$226)+'СЕТ СН'!$F$15</f>
        <v>143.96420180999999</v>
      </c>
      <c r="R248" s="36">
        <f>SUMIFS(СВЦЭМ!$F$39:$F$782,СВЦЭМ!$A$39:$A$782,$A248,СВЦЭМ!$B$39:$B$782,R$226)+'СЕТ СН'!$F$15</f>
        <v>137.26102435999999</v>
      </c>
      <c r="S248" s="36">
        <f>SUMIFS(СВЦЭМ!$F$39:$F$782,СВЦЭМ!$A$39:$A$782,$A248,СВЦЭМ!$B$39:$B$782,S$226)+'СЕТ СН'!$F$15</f>
        <v>126.64726508</v>
      </c>
      <c r="T248" s="36">
        <f>SUMIFS(СВЦЭМ!$F$39:$F$782,СВЦЭМ!$A$39:$A$782,$A248,СВЦЭМ!$B$39:$B$782,T$226)+'СЕТ СН'!$F$15</f>
        <v>124.50185876</v>
      </c>
      <c r="U248" s="36">
        <f>SUMIFS(СВЦЭМ!$F$39:$F$782,СВЦЭМ!$A$39:$A$782,$A248,СВЦЭМ!$B$39:$B$782,U$226)+'СЕТ СН'!$F$15</f>
        <v>125.33684239</v>
      </c>
      <c r="V248" s="36">
        <f>SUMIFS(СВЦЭМ!$F$39:$F$782,СВЦЭМ!$A$39:$A$782,$A248,СВЦЭМ!$B$39:$B$782,V$226)+'СЕТ СН'!$F$15</f>
        <v>129.54781986</v>
      </c>
      <c r="W248" s="36">
        <f>SUMIFS(СВЦЭМ!$F$39:$F$782,СВЦЭМ!$A$39:$A$782,$A248,СВЦЭМ!$B$39:$B$782,W$226)+'СЕТ СН'!$F$15</f>
        <v>132.16295971</v>
      </c>
      <c r="X248" s="36">
        <f>SUMIFS(СВЦЭМ!$F$39:$F$782,СВЦЭМ!$A$39:$A$782,$A248,СВЦЭМ!$B$39:$B$782,X$226)+'СЕТ СН'!$F$15</f>
        <v>127.319119</v>
      </c>
      <c r="Y248" s="36">
        <f>SUMIFS(СВЦЭМ!$F$39:$F$782,СВЦЭМ!$A$39:$A$782,$A248,СВЦЭМ!$B$39:$B$782,Y$226)+'СЕТ СН'!$F$15</f>
        <v>123.63712697</v>
      </c>
    </row>
    <row r="249" spans="1:25" ht="15.75" x14ac:dyDescent="0.2">
      <c r="A249" s="35">
        <f t="shared" si="6"/>
        <v>44370</v>
      </c>
      <c r="B249" s="36">
        <f>SUMIFS(СВЦЭМ!$F$39:$F$782,СВЦЭМ!$A$39:$A$782,$A249,СВЦЭМ!$B$39:$B$782,B$226)+'СЕТ СН'!$F$15</f>
        <v>146.28189076000001</v>
      </c>
      <c r="C249" s="36">
        <f>SUMIFS(СВЦЭМ!$F$39:$F$782,СВЦЭМ!$A$39:$A$782,$A249,СВЦЭМ!$B$39:$B$782,C$226)+'СЕТ СН'!$F$15</f>
        <v>170.43881837999999</v>
      </c>
      <c r="D249" s="36">
        <f>SUMIFS(СВЦЭМ!$F$39:$F$782,СВЦЭМ!$A$39:$A$782,$A249,СВЦЭМ!$B$39:$B$782,D$226)+'СЕТ СН'!$F$15</f>
        <v>179.63610940000001</v>
      </c>
      <c r="E249" s="36">
        <f>SUMIFS(СВЦЭМ!$F$39:$F$782,СВЦЭМ!$A$39:$A$782,$A249,СВЦЭМ!$B$39:$B$782,E$226)+'СЕТ СН'!$F$15</f>
        <v>178.41219541999999</v>
      </c>
      <c r="F249" s="36">
        <f>SUMIFS(СВЦЭМ!$F$39:$F$782,СВЦЭМ!$A$39:$A$782,$A249,СВЦЭМ!$B$39:$B$782,F$226)+'СЕТ СН'!$F$15</f>
        <v>177.95084054</v>
      </c>
      <c r="G249" s="36">
        <f>SUMIFS(СВЦЭМ!$F$39:$F$782,СВЦЭМ!$A$39:$A$782,$A249,СВЦЭМ!$B$39:$B$782,G$226)+'СЕТ СН'!$F$15</f>
        <v>178.64004022</v>
      </c>
      <c r="H249" s="36">
        <f>SUMIFS(СВЦЭМ!$F$39:$F$782,СВЦЭМ!$A$39:$A$782,$A249,СВЦЭМ!$B$39:$B$782,H$226)+'СЕТ СН'!$F$15</f>
        <v>180.10323052000001</v>
      </c>
      <c r="I249" s="36">
        <f>SUMIFS(СВЦЭМ!$F$39:$F$782,СВЦЭМ!$A$39:$A$782,$A249,СВЦЭМ!$B$39:$B$782,I$226)+'СЕТ СН'!$F$15</f>
        <v>160.91199567000001</v>
      </c>
      <c r="J249" s="36">
        <f>SUMIFS(СВЦЭМ!$F$39:$F$782,СВЦЭМ!$A$39:$A$782,$A249,СВЦЭМ!$B$39:$B$782,J$226)+'СЕТ СН'!$F$15</f>
        <v>139.27362281000001</v>
      </c>
      <c r="K249" s="36">
        <f>SUMIFS(СВЦЭМ!$F$39:$F$782,СВЦЭМ!$A$39:$A$782,$A249,СВЦЭМ!$B$39:$B$782,K$226)+'СЕТ СН'!$F$15</f>
        <v>133.21098436</v>
      </c>
      <c r="L249" s="36">
        <f>SUMIFS(СВЦЭМ!$F$39:$F$782,СВЦЭМ!$A$39:$A$782,$A249,СВЦЭМ!$B$39:$B$782,L$226)+'СЕТ СН'!$F$15</f>
        <v>137.19831346999999</v>
      </c>
      <c r="M249" s="36">
        <f>SUMIFS(СВЦЭМ!$F$39:$F$782,СВЦЭМ!$A$39:$A$782,$A249,СВЦЭМ!$B$39:$B$782,M$226)+'СЕТ СН'!$F$15</f>
        <v>136.23771221000001</v>
      </c>
      <c r="N249" s="36">
        <f>SUMIFS(СВЦЭМ!$F$39:$F$782,СВЦЭМ!$A$39:$A$782,$A249,СВЦЭМ!$B$39:$B$782,N$226)+'СЕТ СН'!$F$15</f>
        <v>149.85016325000001</v>
      </c>
      <c r="O249" s="36">
        <f>SUMIFS(СВЦЭМ!$F$39:$F$782,СВЦЭМ!$A$39:$A$782,$A249,СВЦЭМ!$B$39:$B$782,O$226)+'СЕТ СН'!$F$15</f>
        <v>160.12867298</v>
      </c>
      <c r="P249" s="36">
        <f>SUMIFS(СВЦЭМ!$F$39:$F$782,СВЦЭМ!$A$39:$A$782,$A249,СВЦЭМ!$B$39:$B$782,P$226)+'СЕТ СН'!$F$15</f>
        <v>162.19938386000001</v>
      </c>
      <c r="Q249" s="36">
        <f>SUMIFS(СВЦЭМ!$F$39:$F$782,СВЦЭМ!$A$39:$A$782,$A249,СВЦЭМ!$B$39:$B$782,Q$226)+'СЕТ СН'!$F$15</f>
        <v>165.06491120000001</v>
      </c>
      <c r="R249" s="36">
        <f>SUMIFS(СВЦЭМ!$F$39:$F$782,СВЦЭМ!$A$39:$A$782,$A249,СВЦЭМ!$B$39:$B$782,R$226)+'СЕТ СН'!$F$15</f>
        <v>154.80686391</v>
      </c>
      <c r="S249" s="36">
        <f>SUMIFS(СВЦЭМ!$F$39:$F$782,СВЦЭМ!$A$39:$A$782,$A249,СВЦЭМ!$B$39:$B$782,S$226)+'СЕТ СН'!$F$15</f>
        <v>141.8812183</v>
      </c>
      <c r="T249" s="36">
        <f>SUMIFS(СВЦЭМ!$F$39:$F$782,СВЦЭМ!$A$39:$A$782,$A249,СВЦЭМ!$B$39:$B$782,T$226)+'СЕТ СН'!$F$15</f>
        <v>134.21575078999999</v>
      </c>
      <c r="U249" s="36">
        <f>SUMIFS(СВЦЭМ!$F$39:$F$782,СВЦЭМ!$A$39:$A$782,$A249,СВЦЭМ!$B$39:$B$782,U$226)+'СЕТ СН'!$F$15</f>
        <v>134.85747108999999</v>
      </c>
      <c r="V249" s="36">
        <f>SUMIFS(СВЦЭМ!$F$39:$F$782,СВЦЭМ!$A$39:$A$782,$A249,СВЦЭМ!$B$39:$B$782,V$226)+'СЕТ СН'!$F$15</f>
        <v>138.64074676999999</v>
      </c>
      <c r="W249" s="36">
        <f>SUMIFS(СВЦЭМ!$F$39:$F$782,СВЦЭМ!$A$39:$A$782,$A249,СВЦЭМ!$B$39:$B$782,W$226)+'СЕТ СН'!$F$15</f>
        <v>140.98843435000001</v>
      </c>
      <c r="X249" s="36">
        <f>SUMIFS(СВЦЭМ!$F$39:$F$782,СВЦЭМ!$A$39:$A$782,$A249,СВЦЭМ!$B$39:$B$782,X$226)+'СЕТ СН'!$F$15</f>
        <v>136.33027372000001</v>
      </c>
      <c r="Y249" s="36">
        <f>SUMIFS(СВЦЭМ!$F$39:$F$782,СВЦЭМ!$A$39:$A$782,$A249,СВЦЭМ!$B$39:$B$782,Y$226)+'СЕТ СН'!$F$15</f>
        <v>127.50968109999999</v>
      </c>
    </row>
    <row r="250" spans="1:25" ht="15.75" x14ac:dyDescent="0.2">
      <c r="A250" s="35">
        <f t="shared" si="6"/>
        <v>44371</v>
      </c>
      <c r="B250" s="36">
        <f>SUMIFS(СВЦЭМ!$F$39:$F$782,СВЦЭМ!$A$39:$A$782,$A250,СВЦЭМ!$B$39:$B$782,B$226)+'СЕТ СН'!$F$15</f>
        <v>143.68784891999999</v>
      </c>
      <c r="C250" s="36">
        <f>SUMIFS(СВЦЭМ!$F$39:$F$782,СВЦЭМ!$A$39:$A$782,$A250,СВЦЭМ!$B$39:$B$782,C$226)+'СЕТ СН'!$F$15</f>
        <v>168.21337382999999</v>
      </c>
      <c r="D250" s="36">
        <f>SUMIFS(СВЦЭМ!$F$39:$F$782,СВЦЭМ!$A$39:$A$782,$A250,СВЦЭМ!$B$39:$B$782,D$226)+'СЕТ СН'!$F$15</f>
        <v>175.20199377</v>
      </c>
      <c r="E250" s="36">
        <f>SUMIFS(СВЦЭМ!$F$39:$F$782,СВЦЭМ!$A$39:$A$782,$A250,СВЦЭМ!$B$39:$B$782,E$226)+'СЕТ СН'!$F$15</f>
        <v>174.68477540999999</v>
      </c>
      <c r="F250" s="36">
        <f>SUMIFS(СВЦЭМ!$F$39:$F$782,СВЦЭМ!$A$39:$A$782,$A250,СВЦЭМ!$B$39:$B$782,F$226)+'СЕТ СН'!$F$15</f>
        <v>173.78658275999999</v>
      </c>
      <c r="G250" s="36">
        <f>SUMIFS(СВЦЭМ!$F$39:$F$782,СВЦЭМ!$A$39:$A$782,$A250,СВЦЭМ!$B$39:$B$782,G$226)+'СЕТ СН'!$F$15</f>
        <v>175.91891398999999</v>
      </c>
      <c r="H250" s="36">
        <f>SUMIFS(СВЦЭМ!$F$39:$F$782,СВЦЭМ!$A$39:$A$782,$A250,СВЦЭМ!$B$39:$B$782,H$226)+'СЕТ СН'!$F$15</f>
        <v>176.09930401</v>
      </c>
      <c r="I250" s="36">
        <f>SUMIFS(СВЦЭМ!$F$39:$F$782,СВЦЭМ!$A$39:$A$782,$A250,СВЦЭМ!$B$39:$B$782,I$226)+'СЕТ СН'!$F$15</f>
        <v>155.24713301</v>
      </c>
      <c r="J250" s="36">
        <f>SUMIFS(СВЦЭМ!$F$39:$F$782,СВЦЭМ!$A$39:$A$782,$A250,СВЦЭМ!$B$39:$B$782,J$226)+'СЕТ СН'!$F$15</f>
        <v>140.48150537000001</v>
      </c>
      <c r="K250" s="36">
        <f>SUMIFS(СВЦЭМ!$F$39:$F$782,СВЦЭМ!$A$39:$A$782,$A250,СВЦЭМ!$B$39:$B$782,K$226)+'СЕТ СН'!$F$15</f>
        <v>142.83661738999999</v>
      </c>
      <c r="L250" s="36">
        <f>SUMIFS(СВЦЭМ!$F$39:$F$782,СВЦЭМ!$A$39:$A$782,$A250,СВЦЭМ!$B$39:$B$782,L$226)+'СЕТ СН'!$F$15</f>
        <v>141.83130689999999</v>
      </c>
      <c r="M250" s="36">
        <f>SUMIFS(СВЦЭМ!$F$39:$F$782,СВЦЭМ!$A$39:$A$782,$A250,СВЦЭМ!$B$39:$B$782,M$226)+'СЕТ СН'!$F$15</f>
        <v>143.09732596000001</v>
      </c>
      <c r="N250" s="36">
        <f>SUMIFS(СВЦЭМ!$F$39:$F$782,СВЦЭМ!$A$39:$A$782,$A250,СВЦЭМ!$B$39:$B$782,N$226)+'СЕТ СН'!$F$15</f>
        <v>151.90273268999999</v>
      </c>
      <c r="O250" s="36">
        <f>SUMIFS(СВЦЭМ!$F$39:$F$782,СВЦЭМ!$A$39:$A$782,$A250,СВЦЭМ!$B$39:$B$782,O$226)+'СЕТ СН'!$F$15</f>
        <v>166.73297599</v>
      </c>
      <c r="P250" s="36">
        <f>SUMIFS(СВЦЭМ!$F$39:$F$782,СВЦЭМ!$A$39:$A$782,$A250,СВЦЭМ!$B$39:$B$782,P$226)+'СЕТ СН'!$F$15</f>
        <v>168.28706507000001</v>
      </c>
      <c r="Q250" s="36">
        <f>SUMIFS(СВЦЭМ!$F$39:$F$782,СВЦЭМ!$A$39:$A$782,$A250,СВЦЭМ!$B$39:$B$782,Q$226)+'СЕТ СН'!$F$15</f>
        <v>167.31096253999999</v>
      </c>
      <c r="R250" s="36">
        <f>SUMIFS(СВЦЭМ!$F$39:$F$782,СВЦЭМ!$A$39:$A$782,$A250,СВЦЭМ!$B$39:$B$782,R$226)+'СЕТ СН'!$F$15</f>
        <v>153.96897074</v>
      </c>
      <c r="S250" s="36">
        <f>SUMIFS(СВЦЭМ!$F$39:$F$782,СВЦЭМ!$A$39:$A$782,$A250,СВЦЭМ!$B$39:$B$782,S$226)+'СЕТ СН'!$F$15</f>
        <v>143.00951853000001</v>
      </c>
      <c r="T250" s="36">
        <f>SUMIFS(СВЦЭМ!$F$39:$F$782,СВЦЭМ!$A$39:$A$782,$A250,СВЦЭМ!$B$39:$B$782,T$226)+'СЕТ СН'!$F$15</f>
        <v>140.02455047999999</v>
      </c>
      <c r="U250" s="36">
        <f>SUMIFS(СВЦЭМ!$F$39:$F$782,СВЦЭМ!$A$39:$A$782,$A250,СВЦЭМ!$B$39:$B$782,U$226)+'СЕТ СН'!$F$15</f>
        <v>141.92356459000001</v>
      </c>
      <c r="V250" s="36">
        <f>SUMIFS(СВЦЭМ!$F$39:$F$782,СВЦЭМ!$A$39:$A$782,$A250,СВЦЭМ!$B$39:$B$782,V$226)+'СЕТ СН'!$F$15</f>
        <v>143.18294337</v>
      </c>
      <c r="W250" s="36">
        <f>SUMIFS(СВЦЭМ!$F$39:$F$782,СВЦЭМ!$A$39:$A$782,$A250,СВЦЭМ!$B$39:$B$782,W$226)+'СЕТ СН'!$F$15</f>
        <v>143.16716410999999</v>
      </c>
      <c r="X250" s="36">
        <f>SUMIFS(СВЦЭМ!$F$39:$F$782,СВЦЭМ!$A$39:$A$782,$A250,СВЦЭМ!$B$39:$B$782,X$226)+'СЕТ СН'!$F$15</f>
        <v>141.43454413000001</v>
      </c>
      <c r="Y250" s="36">
        <f>SUMIFS(СВЦЭМ!$F$39:$F$782,СВЦЭМ!$A$39:$A$782,$A250,СВЦЭМ!$B$39:$B$782,Y$226)+'СЕТ СН'!$F$15</f>
        <v>132.9964401</v>
      </c>
    </row>
    <row r="251" spans="1:25" ht="15.75" x14ac:dyDescent="0.2">
      <c r="A251" s="35">
        <f t="shared" si="6"/>
        <v>44372</v>
      </c>
      <c r="B251" s="36">
        <f>SUMIFS(СВЦЭМ!$F$39:$F$782,СВЦЭМ!$A$39:$A$782,$A251,СВЦЭМ!$B$39:$B$782,B$226)+'СЕТ СН'!$F$15</f>
        <v>146.43824186000001</v>
      </c>
      <c r="C251" s="36">
        <f>SUMIFS(СВЦЭМ!$F$39:$F$782,СВЦЭМ!$A$39:$A$782,$A251,СВЦЭМ!$B$39:$B$782,C$226)+'СЕТ СН'!$F$15</f>
        <v>168.64133437000001</v>
      </c>
      <c r="D251" s="36">
        <f>SUMIFS(СВЦЭМ!$F$39:$F$782,СВЦЭМ!$A$39:$A$782,$A251,СВЦЭМ!$B$39:$B$782,D$226)+'СЕТ СН'!$F$15</f>
        <v>177.42752849999999</v>
      </c>
      <c r="E251" s="36">
        <f>SUMIFS(СВЦЭМ!$F$39:$F$782,СВЦЭМ!$A$39:$A$782,$A251,СВЦЭМ!$B$39:$B$782,E$226)+'СЕТ СН'!$F$15</f>
        <v>176.74015839</v>
      </c>
      <c r="F251" s="36">
        <f>SUMIFS(СВЦЭМ!$F$39:$F$782,СВЦЭМ!$A$39:$A$782,$A251,СВЦЭМ!$B$39:$B$782,F$226)+'СЕТ СН'!$F$15</f>
        <v>177.05736722</v>
      </c>
      <c r="G251" s="36">
        <f>SUMIFS(СВЦЭМ!$F$39:$F$782,СВЦЭМ!$A$39:$A$782,$A251,СВЦЭМ!$B$39:$B$782,G$226)+'СЕТ СН'!$F$15</f>
        <v>177.52690516000001</v>
      </c>
      <c r="H251" s="36">
        <f>SUMIFS(СВЦЭМ!$F$39:$F$782,СВЦЭМ!$A$39:$A$782,$A251,СВЦЭМ!$B$39:$B$782,H$226)+'СЕТ СН'!$F$15</f>
        <v>177.34700329</v>
      </c>
      <c r="I251" s="36">
        <f>SUMIFS(СВЦЭМ!$F$39:$F$782,СВЦЭМ!$A$39:$A$782,$A251,СВЦЭМ!$B$39:$B$782,I$226)+'СЕТ СН'!$F$15</f>
        <v>152.34498844000001</v>
      </c>
      <c r="J251" s="36">
        <f>SUMIFS(СВЦЭМ!$F$39:$F$782,СВЦЭМ!$A$39:$A$782,$A251,СВЦЭМ!$B$39:$B$782,J$226)+'СЕТ СН'!$F$15</f>
        <v>138.47868248</v>
      </c>
      <c r="K251" s="36">
        <f>SUMIFS(СВЦЭМ!$F$39:$F$782,СВЦЭМ!$A$39:$A$782,$A251,СВЦЭМ!$B$39:$B$782,K$226)+'СЕТ СН'!$F$15</f>
        <v>142.49754177</v>
      </c>
      <c r="L251" s="36">
        <f>SUMIFS(СВЦЭМ!$F$39:$F$782,СВЦЭМ!$A$39:$A$782,$A251,СВЦЭМ!$B$39:$B$782,L$226)+'СЕТ СН'!$F$15</f>
        <v>140.90857826000001</v>
      </c>
      <c r="M251" s="36">
        <f>SUMIFS(СВЦЭМ!$F$39:$F$782,СВЦЭМ!$A$39:$A$782,$A251,СВЦЭМ!$B$39:$B$782,M$226)+'СЕТ СН'!$F$15</f>
        <v>140.87058733999999</v>
      </c>
      <c r="N251" s="36">
        <f>SUMIFS(СВЦЭМ!$F$39:$F$782,СВЦЭМ!$A$39:$A$782,$A251,СВЦЭМ!$B$39:$B$782,N$226)+'СЕТ СН'!$F$15</f>
        <v>152.74176183</v>
      </c>
      <c r="O251" s="36">
        <f>SUMIFS(СВЦЭМ!$F$39:$F$782,СВЦЭМ!$A$39:$A$782,$A251,СВЦЭМ!$B$39:$B$782,O$226)+'СЕТ СН'!$F$15</f>
        <v>163.63613823</v>
      </c>
      <c r="P251" s="36">
        <f>SUMIFS(СВЦЭМ!$F$39:$F$782,СВЦЭМ!$A$39:$A$782,$A251,СВЦЭМ!$B$39:$B$782,P$226)+'СЕТ СН'!$F$15</f>
        <v>165.43453832</v>
      </c>
      <c r="Q251" s="36">
        <f>SUMIFS(СВЦЭМ!$F$39:$F$782,СВЦЭМ!$A$39:$A$782,$A251,СВЦЭМ!$B$39:$B$782,Q$226)+'СЕТ СН'!$F$15</f>
        <v>167.37653424000001</v>
      </c>
      <c r="R251" s="36">
        <f>SUMIFS(СВЦЭМ!$F$39:$F$782,СВЦЭМ!$A$39:$A$782,$A251,СВЦЭМ!$B$39:$B$782,R$226)+'СЕТ СН'!$F$15</f>
        <v>159.41965956000001</v>
      </c>
      <c r="S251" s="36">
        <f>SUMIFS(СВЦЭМ!$F$39:$F$782,СВЦЭМ!$A$39:$A$782,$A251,СВЦЭМ!$B$39:$B$782,S$226)+'СЕТ СН'!$F$15</f>
        <v>143.43866517000001</v>
      </c>
      <c r="T251" s="36">
        <f>SUMIFS(СВЦЭМ!$F$39:$F$782,СВЦЭМ!$A$39:$A$782,$A251,СВЦЭМ!$B$39:$B$782,T$226)+'СЕТ СН'!$F$15</f>
        <v>139.67043365999999</v>
      </c>
      <c r="U251" s="36">
        <f>SUMIFS(СВЦЭМ!$F$39:$F$782,СВЦЭМ!$A$39:$A$782,$A251,СВЦЭМ!$B$39:$B$782,U$226)+'СЕТ СН'!$F$15</f>
        <v>141.23565593999999</v>
      </c>
      <c r="V251" s="36">
        <f>SUMIFS(СВЦЭМ!$F$39:$F$782,СВЦЭМ!$A$39:$A$782,$A251,СВЦЭМ!$B$39:$B$782,V$226)+'СЕТ СН'!$F$15</f>
        <v>141.42833440000001</v>
      </c>
      <c r="W251" s="36">
        <f>SUMIFS(СВЦЭМ!$F$39:$F$782,СВЦЭМ!$A$39:$A$782,$A251,СВЦЭМ!$B$39:$B$782,W$226)+'СЕТ СН'!$F$15</f>
        <v>143.50285332999999</v>
      </c>
      <c r="X251" s="36">
        <f>SUMIFS(СВЦЭМ!$F$39:$F$782,СВЦЭМ!$A$39:$A$782,$A251,СВЦЭМ!$B$39:$B$782,X$226)+'СЕТ СН'!$F$15</f>
        <v>139.83938752</v>
      </c>
      <c r="Y251" s="36">
        <f>SUMIFS(СВЦЭМ!$F$39:$F$782,СВЦЭМ!$A$39:$A$782,$A251,СВЦЭМ!$B$39:$B$782,Y$226)+'СЕТ СН'!$F$15</f>
        <v>129.35108323</v>
      </c>
    </row>
    <row r="252" spans="1:25" ht="15.75" x14ac:dyDescent="0.2">
      <c r="A252" s="35">
        <f t="shared" si="6"/>
        <v>44373</v>
      </c>
      <c r="B252" s="36">
        <f>SUMIFS(СВЦЭМ!$F$39:$F$782,СВЦЭМ!$A$39:$A$782,$A252,СВЦЭМ!$B$39:$B$782,B$226)+'СЕТ СН'!$F$15</f>
        <v>137.69528703</v>
      </c>
      <c r="C252" s="36">
        <f>SUMIFS(СВЦЭМ!$F$39:$F$782,СВЦЭМ!$A$39:$A$782,$A252,СВЦЭМ!$B$39:$B$782,C$226)+'СЕТ СН'!$F$15</f>
        <v>159.48506362000001</v>
      </c>
      <c r="D252" s="36">
        <f>SUMIFS(СВЦЭМ!$F$39:$F$782,СВЦЭМ!$A$39:$A$782,$A252,СВЦЭМ!$B$39:$B$782,D$226)+'СЕТ СН'!$F$15</f>
        <v>163.50606744000001</v>
      </c>
      <c r="E252" s="36">
        <f>SUMIFS(СВЦЭМ!$F$39:$F$782,СВЦЭМ!$A$39:$A$782,$A252,СВЦЭМ!$B$39:$B$782,E$226)+'СЕТ СН'!$F$15</f>
        <v>163.51515357</v>
      </c>
      <c r="F252" s="36">
        <f>SUMIFS(СВЦЭМ!$F$39:$F$782,СВЦЭМ!$A$39:$A$782,$A252,СВЦЭМ!$B$39:$B$782,F$226)+'СЕТ СН'!$F$15</f>
        <v>165.24835539</v>
      </c>
      <c r="G252" s="36">
        <f>SUMIFS(СВЦЭМ!$F$39:$F$782,СВЦЭМ!$A$39:$A$782,$A252,СВЦЭМ!$B$39:$B$782,G$226)+'СЕТ СН'!$F$15</f>
        <v>162.96995247999999</v>
      </c>
      <c r="H252" s="36">
        <f>SUMIFS(СВЦЭМ!$F$39:$F$782,СВЦЭМ!$A$39:$A$782,$A252,СВЦЭМ!$B$39:$B$782,H$226)+'СЕТ СН'!$F$15</f>
        <v>163.05649235000001</v>
      </c>
      <c r="I252" s="36">
        <f>SUMIFS(СВЦЭМ!$F$39:$F$782,СВЦЭМ!$A$39:$A$782,$A252,СВЦЭМ!$B$39:$B$782,I$226)+'СЕТ СН'!$F$15</f>
        <v>157.39021943</v>
      </c>
      <c r="J252" s="36">
        <f>SUMIFS(СВЦЭМ!$F$39:$F$782,СВЦЭМ!$A$39:$A$782,$A252,СВЦЭМ!$B$39:$B$782,J$226)+'СЕТ СН'!$F$15</f>
        <v>142.06737820000001</v>
      </c>
      <c r="K252" s="36">
        <f>SUMIFS(СВЦЭМ!$F$39:$F$782,СВЦЭМ!$A$39:$A$782,$A252,СВЦЭМ!$B$39:$B$782,K$226)+'СЕТ СН'!$F$15</f>
        <v>133.59872677999999</v>
      </c>
      <c r="L252" s="36">
        <f>SUMIFS(СВЦЭМ!$F$39:$F$782,СВЦЭМ!$A$39:$A$782,$A252,СВЦЭМ!$B$39:$B$782,L$226)+'СЕТ СН'!$F$15</f>
        <v>134.91008869999999</v>
      </c>
      <c r="M252" s="36">
        <f>SUMIFS(СВЦЭМ!$F$39:$F$782,СВЦЭМ!$A$39:$A$782,$A252,СВЦЭМ!$B$39:$B$782,M$226)+'СЕТ СН'!$F$15</f>
        <v>139.09040218999999</v>
      </c>
      <c r="N252" s="36">
        <f>SUMIFS(СВЦЭМ!$F$39:$F$782,СВЦЭМ!$A$39:$A$782,$A252,СВЦЭМ!$B$39:$B$782,N$226)+'СЕТ СН'!$F$15</f>
        <v>150.24586545</v>
      </c>
      <c r="O252" s="36">
        <f>SUMIFS(СВЦЭМ!$F$39:$F$782,СВЦЭМ!$A$39:$A$782,$A252,СВЦЭМ!$B$39:$B$782,O$226)+'СЕТ СН'!$F$15</f>
        <v>152.16891084</v>
      </c>
      <c r="P252" s="36">
        <f>SUMIFS(СВЦЭМ!$F$39:$F$782,СВЦЭМ!$A$39:$A$782,$A252,СВЦЭМ!$B$39:$B$782,P$226)+'СЕТ СН'!$F$15</f>
        <v>152.68022074999999</v>
      </c>
      <c r="Q252" s="36">
        <f>SUMIFS(СВЦЭМ!$F$39:$F$782,СВЦЭМ!$A$39:$A$782,$A252,СВЦЭМ!$B$39:$B$782,Q$226)+'СЕТ СН'!$F$15</f>
        <v>152.55906425000001</v>
      </c>
      <c r="R252" s="36">
        <f>SUMIFS(СВЦЭМ!$F$39:$F$782,СВЦЭМ!$A$39:$A$782,$A252,СВЦЭМ!$B$39:$B$782,R$226)+'СЕТ СН'!$F$15</f>
        <v>142.69158539</v>
      </c>
      <c r="S252" s="36">
        <f>SUMIFS(СВЦЭМ!$F$39:$F$782,СВЦЭМ!$A$39:$A$782,$A252,СВЦЭМ!$B$39:$B$782,S$226)+'СЕТ СН'!$F$15</f>
        <v>135.4586884</v>
      </c>
      <c r="T252" s="36">
        <f>SUMIFS(СВЦЭМ!$F$39:$F$782,СВЦЭМ!$A$39:$A$782,$A252,СВЦЭМ!$B$39:$B$782,T$226)+'СЕТ СН'!$F$15</f>
        <v>132.91811340000001</v>
      </c>
      <c r="U252" s="36">
        <f>SUMIFS(СВЦЭМ!$F$39:$F$782,СВЦЭМ!$A$39:$A$782,$A252,СВЦЭМ!$B$39:$B$782,U$226)+'СЕТ СН'!$F$15</f>
        <v>133.33211591</v>
      </c>
      <c r="V252" s="36">
        <f>SUMIFS(СВЦЭМ!$F$39:$F$782,СВЦЭМ!$A$39:$A$782,$A252,СВЦЭМ!$B$39:$B$782,V$226)+'СЕТ СН'!$F$15</f>
        <v>132.75031258000001</v>
      </c>
      <c r="W252" s="36">
        <f>SUMIFS(СВЦЭМ!$F$39:$F$782,СВЦЭМ!$A$39:$A$782,$A252,СВЦЭМ!$B$39:$B$782,W$226)+'СЕТ СН'!$F$15</f>
        <v>135.88464425999999</v>
      </c>
      <c r="X252" s="36">
        <f>SUMIFS(СВЦЭМ!$F$39:$F$782,СВЦЭМ!$A$39:$A$782,$A252,СВЦЭМ!$B$39:$B$782,X$226)+'СЕТ СН'!$F$15</f>
        <v>133.42951830999999</v>
      </c>
      <c r="Y252" s="36">
        <f>SUMIFS(СВЦЭМ!$F$39:$F$782,СВЦЭМ!$A$39:$A$782,$A252,СВЦЭМ!$B$39:$B$782,Y$226)+'СЕТ СН'!$F$15</f>
        <v>123.69195762</v>
      </c>
    </row>
    <row r="253" spans="1:25" ht="15.75" x14ac:dyDescent="0.2">
      <c r="A253" s="35">
        <f t="shared" si="6"/>
        <v>44374</v>
      </c>
      <c r="B253" s="36">
        <f>SUMIFS(СВЦЭМ!$F$39:$F$782,СВЦЭМ!$A$39:$A$782,$A253,СВЦЭМ!$B$39:$B$782,B$226)+'СЕТ СН'!$F$15</f>
        <v>128.62226909</v>
      </c>
      <c r="C253" s="36">
        <f>SUMIFS(СВЦЭМ!$F$39:$F$782,СВЦЭМ!$A$39:$A$782,$A253,СВЦЭМ!$B$39:$B$782,C$226)+'СЕТ СН'!$F$15</f>
        <v>141.39082933</v>
      </c>
      <c r="D253" s="36">
        <f>SUMIFS(СВЦЭМ!$F$39:$F$782,СВЦЭМ!$A$39:$A$782,$A253,СВЦЭМ!$B$39:$B$782,D$226)+'СЕТ СН'!$F$15</f>
        <v>157.83785272</v>
      </c>
      <c r="E253" s="36">
        <f>SUMIFS(СВЦЭМ!$F$39:$F$782,СВЦЭМ!$A$39:$A$782,$A253,СВЦЭМ!$B$39:$B$782,E$226)+'СЕТ СН'!$F$15</f>
        <v>162.36076969999999</v>
      </c>
      <c r="F253" s="36">
        <f>SUMIFS(СВЦЭМ!$F$39:$F$782,СВЦЭМ!$A$39:$A$782,$A253,СВЦЭМ!$B$39:$B$782,F$226)+'СЕТ СН'!$F$15</f>
        <v>163.50372003999999</v>
      </c>
      <c r="G253" s="36">
        <f>SUMIFS(СВЦЭМ!$F$39:$F$782,СВЦЭМ!$A$39:$A$782,$A253,СВЦЭМ!$B$39:$B$782,G$226)+'СЕТ СН'!$F$15</f>
        <v>163.13337597</v>
      </c>
      <c r="H253" s="36">
        <f>SUMIFS(СВЦЭМ!$F$39:$F$782,СВЦЭМ!$A$39:$A$782,$A253,СВЦЭМ!$B$39:$B$782,H$226)+'СЕТ СН'!$F$15</f>
        <v>158.78619938</v>
      </c>
      <c r="I253" s="36">
        <f>SUMIFS(СВЦЭМ!$F$39:$F$782,СВЦЭМ!$A$39:$A$782,$A253,СВЦЭМ!$B$39:$B$782,I$226)+'СЕТ СН'!$F$15</f>
        <v>139.93990203999999</v>
      </c>
      <c r="J253" s="36">
        <f>SUMIFS(СВЦЭМ!$F$39:$F$782,СВЦЭМ!$A$39:$A$782,$A253,СВЦЭМ!$B$39:$B$782,J$226)+'СЕТ СН'!$F$15</f>
        <v>128.74559468000001</v>
      </c>
      <c r="K253" s="36">
        <f>SUMIFS(СВЦЭМ!$F$39:$F$782,СВЦЭМ!$A$39:$A$782,$A253,СВЦЭМ!$B$39:$B$782,K$226)+'СЕТ СН'!$F$15</f>
        <v>128.06135173000001</v>
      </c>
      <c r="L253" s="36">
        <f>SUMIFS(СВЦЭМ!$F$39:$F$782,СВЦЭМ!$A$39:$A$782,$A253,СВЦЭМ!$B$39:$B$782,L$226)+'СЕТ СН'!$F$15</f>
        <v>125.62510725999999</v>
      </c>
      <c r="M253" s="36">
        <f>SUMIFS(СВЦЭМ!$F$39:$F$782,СВЦЭМ!$A$39:$A$782,$A253,СВЦЭМ!$B$39:$B$782,M$226)+'СЕТ СН'!$F$15</f>
        <v>130.84576949000001</v>
      </c>
      <c r="N253" s="36">
        <f>SUMIFS(СВЦЭМ!$F$39:$F$782,СВЦЭМ!$A$39:$A$782,$A253,СВЦЭМ!$B$39:$B$782,N$226)+'СЕТ СН'!$F$15</f>
        <v>145.59911629999999</v>
      </c>
      <c r="O253" s="36">
        <f>SUMIFS(СВЦЭМ!$F$39:$F$782,СВЦЭМ!$A$39:$A$782,$A253,СВЦЭМ!$B$39:$B$782,O$226)+'СЕТ СН'!$F$15</f>
        <v>158.11394365999999</v>
      </c>
      <c r="P253" s="36">
        <f>SUMIFS(СВЦЭМ!$F$39:$F$782,СВЦЭМ!$A$39:$A$782,$A253,СВЦЭМ!$B$39:$B$782,P$226)+'СЕТ СН'!$F$15</f>
        <v>159.84981436000001</v>
      </c>
      <c r="Q253" s="36">
        <f>SUMIFS(СВЦЭМ!$F$39:$F$782,СВЦЭМ!$A$39:$A$782,$A253,СВЦЭМ!$B$39:$B$782,Q$226)+'СЕТ СН'!$F$15</f>
        <v>160.17830563000001</v>
      </c>
      <c r="R253" s="36">
        <f>SUMIFS(СВЦЭМ!$F$39:$F$782,СВЦЭМ!$A$39:$A$782,$A253,СВЦЭМ!$B$39:$B$782,R$226)+'СЕТ СН'!$F$15</f>
        <v>151.01315439000001</v>
      </c>
      <c r="S253" s="36">
        <f>SUMIFS(СВЦЭМ!$F$39:$F$782,СВЦЭМ!$A$39:$A$782,$A253,СВЦЭМ!$B$39:$B$782,S$226)+'СЕТ СН'!$F$15</f>
        <v>136.97819502999999</v>
      </c>
      <c r="T253" s="36">
        <f>SUMIFS(СВЦЭМ!$F$39:$F$782,СВЦЭМ!$A$39:$A$782,$A253,СВЦЭМ!$B$39:$B$782,T$226)+'СЕТ СН'!$F$15</f>
        <v>128.13640866</v>
      </c>
      <c r="U253" s="36">
        <f>SUMIFS(СВЦЭМ!$F$39:$F$782,СВЦЭМ!$A$39:$A$782,$A253,СВЦЭМ!$B$39:$B$782,U$226)+'СЕТ СН'!$F$15</f>
        <v>126.39587328</v>
      </c>
      <c r="V253" s="36">
        <f>SUMIFS(СВЦЭМ!$F$39:$F$782,СВЦЭМ!$A$39:$A$782,$A253,СВЦЭМ!$B$39:$B$782,V$226)+'СЕТ СН'!$F$15</f>
        <v>122.59742708</v>
      </c>
      <c r="W253" s="36">
        <f>SUMIFS(СВЦЭМ!$F$39:$F$782,СВЦЭМ!$A$39:$A$782,$A253,СВЦЭМ!$B$39:$B$782,W$226)+'СЕТ СН'!$F$15</f>
        <v>122.79338703000001</v>
      </c>
      <c r="X253" s="36">
        <f>SUMIFS(СВЦЭМ!$F$39:$F$782,СВЦЭМ!$A$39:$A$782,$A253,СВЦЭМ!$B$39:$B$782,X$226)+'СЕТ СН'!$F$15</f>
        <v>122.22603727000001</v>
      </c>
      <c r="Y253" s="36">
        <f>SUMIFS(СВЦЭМ!$F$39:$F$782,СВЦЭМ!$A$39:$A$782,$A253,СВЦЭМ!$B$39:$B$782,Y$226)+'СЕТ СН'!$F$15</f>
        <v>122.88188082000001</v>
      </c>
    </row>
    <row r="254" spans="1:25" ht="15.75" x14ac:dyDescent="0.2">
      <c r="A254" s="35">
        <f t="shared" si="6"/>
        <v>44375</v>
      </c>
      <c r="B254" s="36">
        <f>SUMIFS(СВЦЭМ!$F$39:$F$782,СВЦЭМ!$A$39:$A$782,$A254,СВЦЭМ!$B$39:$B$782,B$226)+'СЕТ СН'!$F$15</f>
        <v>133.77334098</v>
      </c>
      <c r="C254" s="36">
        <f>SUMIFS(СВЦЭМ!$F$39:$F$782,СВЦЭМ!$A$39:$A$782,$A254,СВЦЭМ!$B$39:$B$782,C$226)+'СЕТ СН'!$F$15</f>
        <v>152.27952898000001</v>
      </c>
      <c r="D254" s="36">
        <f>SUMIFS(СВЦЭМ!$F$39:$F$782,СВЦЭМ!$A$39:$A$782,$A254,СВЦЭМ!$B$39:$B$782,D$226)+'СЕТ СН'!$F$15</f>
        <v>155.06831138999999</v>
      </c>
      <c r="E254" s="36">
        <f>SUMIFS(СВЦЭМ!$F$39:$F$782,СВЦЭМ!$A$39:$A$782,$A254,СВЦЭМ!$B$39:$B$782,E$226)+'СЕТ СН'!$F$15</f>
        <v>157.91756859</v>
      </c>
      <c r="F254" s="36">
        <f>SUMIFS(СВЦЭМ!$F$39:$F$782,СВЦЭМ!$A$39:$A$782,$A254,СВЦЭМ!$B$39:$B$782,F$226)+'СЕТ СН'!$F$15</f>
        <v>157.56896208000001</v>
      </c>
      <c r="G254" s="36">
        <f>SUMIFS(СВЦЭМ!$F$39:$F$782,СВЦЭМ!$A$39:$A$782,$A254,СВЦЭМ!$B$39:$B$782,G$226)+'СЕТ СН'!$F$15</f>
        <v>154.45085800999999</v>
      </c>
      <c r="H254" s="36">
        <f>SUMIFS(СВЦЭМ!$F$39:$F$782,СВЦЭМ!$A$39:$A$782,$A254,СВЦЭМ!$B$39:$B$782,H$226)+'СЕТ СН'!$F$15</f>
        <v>155.02237446999999</v>
      </c>
      <c r="I254" s="36">
        <f>SUMIFS(СВЦЭМ!$F$39:$F$782,СВЦЭМ!$A$39:$A$782,$A254,СВЦЭМ!$B$39:$B$782,I$226)+'СЕТ СН'!$F$15</f>
        <v>165.97880408</v>
      </c>
      <c r="J254" s="36">
        <f>SUMIFS(СВЦЭМ!$F$39:$F$782,СВЦЭМ!$A$39:$A$782,$A254,СВЦЭМ!$B$39:$B$782,J$226)+'СЕТ СН'!$F$15</f>
        <v>150.23323565999999</v>
      </c>
      <c r="K254" s="36">
        <f>SUMIFS(СВЦЭМ!$F$39:$F$782,СВЦЭМ!$A$39:$A$782,$A254,СВЦЭМ!$B$39:$B$782,K$226)+'СЕТ СН'!$F$15</f>
        <v>140.36752601000001</v>
      </c>
      <c r="L254" s="36">
        <f>SUMIFS(СВЦЭМ!$F$39:$F$782,СВЦЭМ!$A$39:$A$782,$A254,СВЦЭМ!$B$39:$B$782,L$226)+'СЕТ СН'!$F$15</f>
        <v>133.13697825</v>
      </c>
      <c r="M254" s="36">
        <f>SUMIFS(СВЦЭМ!$F$39:$F$782,СВЦЭМ!$A$39:$A$782,$A254,СВЦЭМ!$B$39:$B$782,M$226)+'СЕТ СН'!$F$15</f>
        <v>141.1461529</v>
      </c>
      <c r="N254" s="36">
        <f>SUMIFS(СВЦЭМ!$F$39:$F$782,СВЦЭМ!$A$39:$A$782,$A254,СВЦЭМ!$B$39:$B$782,N$226)+'СЕТ СН'!$F$15</f>
        <v>157.52469697999999</v>
      </c>
      <c r="O254" s="36">
        <f>SUMIFS(СВЦЭМ!$F$39:$F$782,СВЦЭМ!$A$39:$A$782,$A254,СВЦЭМ!$B$39:$B$782,O$226)+'СЕТ СН'!$F$15</f>
        <v>164.82873147000001</v>
      </c>
      <c r="P254" s="36">
        <f>SUMIFS(СВЦЭМ!$F$39:$F$782,СВЦЭМ!$A$39:$A$782,$A254,СВЦЭМ!$B$39:$B$782,P$226)+'СЕТ СН'!$F$15</f>
        <v>165.84082717000001</v>
      </c>
      <c r="Q254" s="36">
        <f>SUMIFS(СВЦЭМ!$F$39:$F$782,СВЦЭМ!$A$39:$A$782,$A254,СВЦЭМ!$B$39:$B$782,Q$226)+'СЕТ СН'!$F$15</f>
        <v>164.19397594</v>
      </c>
      <c r="R254" s="36">
        <f>SUMIFS(СВЦЭМ!$F$39:$F$782,СВЦЭМ!$A$39:$A$782,$A254,СВЦЭМ!$B$39:$B$782,R$226)+'СЕТ СН'!$F$15</f>
        <v>155.89270085000001</v>
      </c>
      <c r="S254" s="36">
        <f>SUMIFS(СВЦЭМ!$F$39:$F$782,СВЦЭМ!$A$39:$A$782,$A254,СВЦЭМ!$B$39:$B$782,S$226)+'СЕТ СН'!$F$15</f>
        <v>146.23359719999999</v>
      </c>
      <c r="T254" s="36">
        <f>SUMIFS(СВЦЭМ!$F$39:$F$782,СВЦЭМ!$A$39:$A$782,$A254,СВЦЭМ!$B$39:$B$782,T$226)+'СЕТ СН'!$F$15</f>
        <v>132.38574376</v>
      </c>
      <c r="U254" s="36">
        <f>SUMIFS(СВЦЭМ!$F$39:$F$782,СВЦЭМ!$A$39:$A$782,$A254,СВЦЭМ!$B$39:$B$782,U$226)+'СЕТ СН'!$F$15</f>
        <v>133.93449319000001</v>
      </c>
      <c r="V254" s="36">
        <f>SUMIFS(СВЦЭМ!$F$39:$F$782,СВЦЭМ!$A$39:$A$782,$A254,СВЦЭМ!$B$39:$B$782,V$226)+'СЕТ СН'!$F$15</f>
        <v>128.33798611</v>
      </c>
      <c r="W254" s="36">
        <f>SUMIFS(СВЦЭМ!$F$39:$F$782,СВЦЭМ!$A$39:$A$782,$A254,СВЦЭМ!$B$39:$B$782,W$226)+'СЕТ СН'!$F$15</f>
        <v>130.58931588999999</v>
      </c>
      <c r="X254" s="36">
        <f>SUMIFS(СВЦЭМ!$F$39:$F$782,СВЦЭМ!$A$39:$A$782,$A254,СВЦЭМ!$B$39:$B$782,X$226)+'СЕТ СН'!$F$15</f>
        <v>133.41204714</v>
      </c>
      <c r="Y254" s="36">
        <f>SUMIFS(СВЦЭМ!$F$39:$F$782,СВЦЭМ!$A$39:$A$782,$A254,СВЦЭМ!$B$39:$B$782,Y$226)+'СЕТ СН'!$F$15</f>
        <v>143.51444816</v>
      </c>
    </row>
    <row r="255" spans="1:25" ht="15.75" x14ac:dyDescent="0.2">
      <c r="A255" s="35">
        <f t="shared" si="6"/>
        <v>44376</v>
      </c>
      <c r="B255" s="36">
        <f>SUMIFS(СВЦЭМ!$F$39:$F$782,СВЦЭМ!$A$39:$A$782,$A255,СВЦЭМ!$B$39:$B$782,B$226)+'СЕТ СН'!$F$15</f>
        <v>141.92882932000001</v>
      </c>
      <c r="C255" s="36">
        <f>SUMIFS(СВЦЭМ!$F$39:$F$782,СВЦЭМ!$A$39:$A$782,$A255,СВЦЭМ!$B$39:$B$782,C$226)+'СЕТ СН'!$F$15</f>
        <v>150.53718655</v>
      </c>
      <c r="D255" s="36">
        <f>SUMIFS(СВЦЭМ!$F$39:$F$782,СВЦЭМ!$A$39:$A$782,$A255,СВЦЭМ!$B$39:$B$782,D$226)+'СЕТ СН'!$F$15</f>
        <v>153.64493363</v>
      </c>
      <c r="E255" s="36">
        <f>SUMIFS(СВЦЭМ!$F$39:$F$782,СВЦЭМ!$A$39:$A$782,$A255,СВЦЭМ!$B$39:$B$782,E$226)+'СЕТ СН'!$F$15</f>
        <v>157.68444036</v>
      </c>
      <c r="F255" s="36">
        <f>SUMIFS(СВЦЭМ!$F$39:$F$782,СВЦЭМ!$A$39:$A$782,$A255,СВЦЭМ!$B$39:$B$782,F$226)+'СЕТ СН'!$F$15</f>
        <v>157.59290204000001</v>
      </c>
      <c r="G255" s="36">
        <f>SUMIFS(СВЦЭМ!$F$39:$F$782,СВЦЭМ!$A$39:$A$782,$A255,СВЦЭМ!$B$39:$B$782,G$226)+'СЕТ СН'!$F$15</f>
        <v>155.61876993000001</v>
      </c>
      <c r="H255" s="36">
        <f>SUMIFS(СВЦЭМ!$F$39:$F$782,СВЦЭМ!$A$39:$A$782,$A255,СВЦЭМ!$B$39:$B$782,H$226)+'СЕТ СН'!$F$15</f>
        <v>153.78468404</v>
      </c>
      <c r="I255" s="36">
        <f>SUMIFS(СВЦЭМ!$F$39:$F$782,СВЦЭМ!$A$39:$A$782,$A255,СВЦЭМ!$B$39:$B$782,I$226)+'СЕТ СН'!$F$15</f>
        <v>162.16839572999999</v>
      </c>
      <c r="J255" s="36">
        <f>SUMIFS(СВЦЭМ!$F$39:$F$782,СВЦЭМ!$A$39:$A$782,$A255,СВЦЭМ!$B$39:$B$782,J$226)+'СЕТ СН'!$F$15</f>
        <v>148.44274983</v>
      </c>
      <c r="K255" s="36">
        <f>SUMIFS(СВЦЭМ!$F$39:$F$782,СВЦЭМ!$A$39:$A$782,$A255,СВЦЭМ!$B$39:$B$782,K$226)+'СЕТ СН'!$F$15</f>
        <v>139.77371162</v>
      </c>
      <c r="L255" s="36">
        <f>SUMIFS(СВЦЭМ!$F$39:$F$782,СВЦЭМ!$A$39:$A$782,$A255,СВЦЭМ!$B$39:$B$782,L$226)+'СЕТ СН'!$F$15</f>
        <v>132.84891911</v>
      </c>
      <c r="M255" s="36">
        <f>SUMIFS(СВЦЭМ!$F$39:$F$782,СВЦЭМ!$A$39:$A$782,$A255,СВЦЭМ!$B$39:$B$782,M$226)+'СЕТ СН'!$F$15</f>
        <v>139.29478893999999</v>
      </c>
      <c r="N255" s="36">
        <f>SUMIFS(СВЦЭМ!$F$39:$F$782,СВЦЭМ!$A$39:$A$782,$A255,СВЦЭМ!$B$39:$B$782,N$226)+'СЕТ СН'!$F$15</f>
        <v>156.08273406000001</v>
      </c>
      <c r="O255" s="36">
        <f>SUMIFS(СВЦЭМ!$F$39:$F$782,СВЦЭМ!$A$39:$A$782,$A255,СВЦЭМ!$B$39:$B$782,O$226)+'СЕТ СН'!$F$15</f>
        <v>165.47126048999999</v>
      </c>
      <c r="P255" s="36">
        <f>SUMIFS(СВЦЭМ!$F$39:$F$782,СВЦЭМ!$A$39:$A$782,$A255,СВЦЭМ!$B$39:$B$782,P$226)+'СЕТ СН'!$F$15</f>
        <v>167.01961458</v>
      </c>
      <c r="Q255" s="36">
        <f>SUMIFS(СВЦЭМ!$F$39:$F$782,СВЦЭМ!$A$39:$A$782,$A255,СВЦЭМ!$B$39:$B$782,Q$226)+'СЕТ СН'!$F$15</f>
        <v>164.97949754999999</v>
      </c>
      <c r="R255" s="36">
        <f>SUMIFS(СВЦЭМ!$F$39:$F$782,СВЦЭМ!$A$39:$A$782,$A255,СВЦЭМ!$B$39:$B$782,R$226)+'СЕТ СН'!$F$15</f>
        <v>158.08247248000001</v>
      </c>
      <c r="S255" s="36">
        <f>SUMIFS(СВЦЭМ!$F$39:$F$782,СВЦЭМ!$A$39:$A$782,$A255,СВЦЭМ!$B$39:$B$782,S$226)+'СЕТ СН'!$F$15</f>
        <v>147.18919525000001</v>
      </c>
      <c r="T255" s="36">
        <f>SUMIFS(СВЦЭМ!$F$39:$F$782,СВЦЭМ!$A$39:$A$782,$A255,СВЦЭМ!$B$39:$B$782,T$226)+'СЕТ СН'!$F$15</f>
        <v>135.31588255</v>
      </c>
      <c r="U255" s="36">
        <f>SUMIFS(СВЦЭМ!$F$39:$F$782,СВЦЭМ!$A$39:$A$782,$A255,СВЦЭМ!$B$39:$B$782,U$226)+'СЕТ СН'!$F$15</f>
        <v>134.72359046</v>
      </c>
      <c r="V255" s="36">
        <f>SUMIFS(СВЦЭМ!$F$39:$F$782,СВЦЭМ!$A$39:$A$782,$A255,СВЦЭМ!$B$39:$B$782,V$226)+'СЕТ СН'!$F$15</f>
        <v>128.48820573</v>
      </c>
      <c r="W255" s="36">
        <f>SUMIFS(СВЦЭМ!$F$39:$F$782,СВЦЭМ!$A$39:$A$782,$A255,СВЦЭМ!$B$39:$B$782,W$226)+'СЕТ СН'!$F$15</f>
        <v>130.74888558999999</v>
      </c>
      <c r="X255" s="36">
        <f>SUMIFS(СВЦЭМ!$F$39:$F$782,СВЦЭМ!$A$39:$A$782,$A255,СВЦЭМ!$B$39:$B$782,X$226)+'СЕТ СН'!$F$15</f>
        <v>133.84402972000001</v>
      </c>
      <c r="Y255" s="36">
        <f>SUMIFS(СВЦЭМ!$F$39:$F$782,СВЦЭМ!$A$39:$A$782,$A255,СВЦЭМ!$B$39:$B$782,Y$226)+'СЕТ СН'!$F$15</f>
        <v>142.18800110000001</v>
      </c>
    </row>
    <row r="256" spans="1:25" ht="15.75" x14ac:dyDescent="0.2">
      <c r="A256" s="35">
        <f t="shared" si="6"/>
        <v>44377</v>
      </c>
      <c r="B256" s="36">
        <f>SUMIFS(СВЦЭМ!$F$39:$F$782,СВЦЭМ!$A$39:$A$782,$A256,СВЦЭМ!$B$39:$B$782,B$226)+'СЕТ СН'!$F$15</f>
        <v>142.72106128999999</v>
      </c>
      <c r="C256" s="36">
        <f>SUMIFS(СВЦЭМ!$F$39:$F$782,СВЦЭМ!$A$39:$A$782,$A256,СВЦЭМ!$B$39:$B$782,C$226)+'СЕТ СН'!$F$15</f>
        <v>164.84990836</v>
      </c>
      <c r="D256" s="36">
        <f>SUMIFS(СВЦЭМ!$F$39:$F$782,СВЦЭМ!$A$39:$A$782,$A256,СВЦЭМ!$B$39:$B$782,D$226)+'СЕТ СН'!$F$15</f>
        <v>182.65865231000001</v>
      </c>
      <c r="E256" s="36">
        <f>SUMIFS(СВЦЭМ!$F$39:$F$782,СВЦЭМ!$A$39:$A$782,$A256,СВЦЭМ!$B$39:$B$782,E$226)+'СЕТ СН'!$F$15</f>
        <v>182.06915179999999</v>
      </c>
      <c r="F256" s="36">
        <f>SUMIFS(СВЦЭМ!$F$39:$F$782,СВЦЭМ!$A$39:$A$782,$A256,СВЦЭМ!$B$39:$B$782,F$226)+'СЕТ СН'!$F$15</f>
        <v>181.55719833000001</v>
      </c>
      <c r="G256" s="36">
        <f>SUMIFS(СВЦЭМ!$F$39:$F$782,СВЦЭМ!$A$39:$A$782,$A256,СВЦЭМ!$B$39:$B$782,G$226)+'СЕТ СН'!$F$15</f>
        <v>181.61883209999999</v>
      </c>
      <c r="H256" s="36">
        <f>SUMIFS(СВЦЭМ!$F$39:$F$782,СВЦЭМ!$A$39:$A$782,$A256,СВЦЭМ!$B$39:$B$782,H$226)+'СЕТ СН'!$F$15</f>
        <v>175.65469411999999</v>
      </c>
      <c r="I256" s="36">
        <f>SUMIFS(СВЦЭМ!$F$39:$F$782,СВЦЭМ!$A$39:$A$782,$A256,СВЦЭМ!$B$39:$B$782,I$226)+'СЕТ СН'!$F$15</f>
        <v>154.15243265999999</v>
      </c>
      <c r="J256" s="36">
        <f>SUMIFS(СВЦЭМ!$F$39:$F$782,СВЦЭМ!$A$39:$A$782,$A256,СВЦЭМ!$B$39:$B$782,J$226)+'СЕТ СН'!$F$15</f>
        <v>137.06210952000001</v>
      </c>
      <c r="K256" s="36">
        <f>SUMIFS(СВЦЭМ!$F$39:$F$782,СВЦЭМ!$A$39:$A$782,$A256,СВЦЭМ!$B$39:$B$782,K$226)+'СЕТ СН'!$F$15</f>
        <v>127.04315509</v>
      </c>
      <c r="L256" s="36">
        <f>SUMIFS(СВЦЭМ!$F$39:$F$782,СВЦЭМ!$A$39:$A$782,$A256,СВЦЭМ!$B$39:$B$782,L$226)+'СЕТ СН'!$F$15</f>
        <v>122.04640225</v>
      </c>
      <c r="M256" s="36">
        <f>SUMIFS(СВЦЭМ!$F$39:$F$782,СВЦЭМ!$A$39:$A$782,$A256,СВЦЭМ!$B$39:$B$782,M$226)+'СЕТ СН'!$F$15</f>
        <v>129.26883329</v>
      </c>
      <c r="N256" s="36">
        <f>SUMIFS(СВЦЭМ!$F$39:$F$782,СВЦЭМ!$A$39:$A$782,$A256,СВЦЭМ!$B$39:$B$782,N$226)+'СЕТ СН'!$F$15</f>
        <v>143.17391670000001</v>
      </c>
      <c r="O256" s="36">
        <f>SUMIFS(СВЦЭМ!$F$39:$F$782,СВЦЭМ!$A$39:$A$782,$A256,СВЦЭМ!$B$39:$B$782,O$226)+'СЕТ СН'!$F$15</f>
        <v>153.55897297999999</v>
      </c>
      <c r="P256" s="36">
        <f>SUMIFS(СВЦЭМ!$F$39:$F$782,СВЦЭМ!$A$39:$A$782,$A256,СВЦЭМ!$B$39:$B$782,P$226)+'СЕТ СН'!$F$15</f>
        <v>158.73301079999999</v>
      </c>
      <c r="Q256" s="36">
        <f>SUMIFS(СВЦЭМ!$F$39:$F$782,СВЦЭМ!$A$39:$A$782,$A256,СВЦЭМ!$B$39:$B$782,Q$226)+'СЕТ СН'!$F$15</f>
        <v>155.04871840999999</v>
      </c>
      <c r="R256" s="36">
        <f>SUMIFS(СВЦЭМ!$F$39:$F$782,СВЦЭМ!$A$39:$A$782,$A256,СВЦЭМ!$B$39:$B$782,R$226)+'СЕТ СН'!$F$15</f>
        <v>145.33848423000001</v>
      </c>
      <c r="S256" s="36">
        <f>SUMIFS(СВЦЭМ!$F$39:$F$782,СВЦЭМ!$A$39:$A$782,$A256,СВЦЭМ!$B$39:$B$782,S$226)+'СЕТ СН'!$F$15</f>
        <v>132.74755535</v>
      </c>
      <c r="T256" s="36">
        <f>SUMIFS(СВЦЭМ!$F$39:$F$782,СВЦЭМ!$A$39:$A$782,$A256,СВЦЭМ!$B$39:$B$782,T$226)+'СЕТ СН'!$F$15</f>
        <v>124.67290383</v>
      </c>
      <c r="U256" s="36">
        <f>SUMIFS(СВЦЭМ!$F$39:$F$782,СВЦЭМ!$A$39:$A$782,$A256,СВЦЭМ!$B$39:$B$782,U$226)+'СЕТ СН'!$F$15</f>
        <v>125.11622901</v>
      </c>
      <c r="V256" s="36">
        <f>SUMIFS(СВЦЭМ!$F$39:$F$782,СВЦЭМ!$A$39:$A$782,$A256,СВЦЭМ!$B$39:$B$782,V$226)+'СЕТ СН'!$F$15</f>
        <v>121.4658393</v>
      </c>
      <c r="W256" s="36">
        <f>SUMIFS(СВЦЭМ!$F$39:$F$782,СВЦЭМ!$A$39:$A$782,$A256,СВЦЭМ!$B$39:$B$782,W$226)+'СЕТ СН'!$F$15</f>
        <v>121.76786159</v>
      </c>
      <c r="X256" s="36">
        <f>SUMIFS(СВЦЭМ!$F$39:$F$782,СВЦЭМ!$A$39:$A$782,$A256,СВЦЭМ!$B$39:$B$782,X$226)+'СЕТ СН'!$F$15</f>
        <v>123.85286863</v>
      </c>
      <c r="Y256" s="36">
        <f>SUMIFS(СВЦЭМ!$F$39:$F$782,СВЦЭМ!$A$39:$A$782,$A256,СВЦЭМ!$B$39:$B$782,Y$226)+'СЕТ СН'!$F$15</f>
        <v>125.33316713000001</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01.06.2021</v>
      </c>
      <c r="B262" s="36" t="e">
        <f>SUMIFS(СВЦЭМ!#REF!,СВЦЭМ!$A$40:$A$783,$A262,СВЦЭМ!$B$40:$B$783,B$261)+'СЕТ СН'!$F$15</f>
        <v>#REF!</v>
      </c>
      <c r="C262" s="36" t="e">
        <f>SUMIFS(СВЦЭМ!#REF!,СВЦЭМ!$A$40:$A$783,$A262,СВЦЭМ!$B$40:$B$783,C$261)+'СЕТ СН'!$F$15</f>
        <v>#REF!</v>
      </c>
      <c r="D262" s="36" t="e">
        <f>SUMIFS(СВЦЭМ!#REF!,СВЦЭМ!$A$40:$A$783,$A262,СВЦЭМ!$B$40:$B$783,D$261)+'СЕТ СН'!$F$15</f>
        <v>#REF!</v>
      </c>
      <c r="E262" s="36" t="e">
        <f>SUMIFS(СВЦЭМ!#REF!,СВЦЭМ!$A$40:$A$783,$A262,СВЦЭМ!$B$40:$B$783,E$261)+'СЕТ СН'!$F$15</f>
        <v>#REF!</v>
      </c>
      <c r="F262" s="36" t="e">
        <f>SUMIFS(СВЦЭМ!#REF!,СВЦЭМ!$A$40:$A$783,$A262,СВЦЭМ!$B$40:$B$783,F$261)+'СЕТ СН'!$F$15</f>
        <v>#REF!</v>
      </c>
      <c r="G262" s="36" t="e">
        <f>SUMIFS(СВЦЭМ!#REF!,СВЦЭМ!$A$40:$A$783,$A262,СВЦЭМ!$B$40:$B$783,G$261)+'СЕТ СН'!$F$15</f>
        <v>#REF!</v>
      </c>
      <c r="H262" s="36" t="e">
        <f>SUMIFS(СВЦЭМ!#REF!,СВЦЭМ!$A$40:$A$783,$A262,СВЦЭМ!$B$40:$B$783,H$261)+'СЕТ СН'!$F$15</f>
        <v>#REF!</v>
      </c>
      <c r="I262" s="36" t="e">
        <f>SUMIFS(СВЦЭМ!#REF!,СВЦЭМ!$A$40:$A$783,$A262,СВЦЭМ!$B$40:$B$783,I$261)+'СЕТ СН'!$F$15</f>
        <v>#REF!</v>
      </c>
      <c r="J262" s="36" t="e">
        <f>SUMIFS(СВЦЭМ!#REF!,СВЦЭМ!$A$40:$A$783,$A262,СВЦЭМ!$B$40:$B$783,J$261)+'СЕТ СН'!$F$15</f>
        <v>#REF!</v>
      </c>
      <c r="K262" s="36" t="e">
        <f>SUMIFS(СВЦЭМ!#REF!,СВЦЭМ!$A$40:$A$783,$A262,СВЦЭМ!$B$40:$B$783,K$261)+'СЕТ СН'!$F$15</f>
        <v>#REF!</v>
      </c>
      <c r="L262" s="36" t="e">
        <f>SUMIFS(СВЦЭМ!#REF!,СВЦЭМ!$A$40:$A$783,$A262,СВЦЭМ!$B$40:$B$783,L$261)+'СЕТ СН'!$F$15</f>
        <v>#REF!</v>
      </c>
      <c r="M262" s="36" t="e">
        <f>SUMIFS(СВЦЭМ!#REF!,СВЦЭМ!$A$40:$A$783,$A262,СВЦЭМ!$B$40:$B$783,M$261)+'СЕТ СН'!$F$15</f>
        <v>#REF!</v>
      </c>
      <c r="N262" s="36" t="e">
        <f>SUMIFS(СВЦЭМ!#REF!,СВЦЭМ!$A$40:$A$783,$A262,СВЦЭМ!$B$40:$B$783,N$261)+'СЕТ СН'!$F$15</f>
        <v>#REF!</v>
      </c>
      <c r="O262" s="36" t="e">
        <f>SUMIFS(СВЦЭМ!#REF!,СВЦЭМ!$A$40:$A$783,$A262,СВЦЭМ!$B$40:$B$783,O$261)+'СЕТ СН'!$F$15</f>
        <v>#REF!</v>
      </c>
      <c r="P262" s="36" t="e">
        <f>SUMIFS(СВЦЭМ!#REF!,СВЦЭМ!$A$40:$A$783,$A262,СВЦЭМ!$B$40:$B$783,P$261)+'СЕТ СН'!$F$15</f>
        <v>#REF!</v>
      </c>
      <c r="Q262" s="36" t="e">
        <f>SUMIFS(СВЦЭМ!#REF!,СВЦЭМ!$A$40:$A$783,$A262,СВЦЭМ!$B$40:$B$783,Q$261)+'СЕТ СН'!$F$15</f>
        <v>#REF!</v>
      </c>
      <c r="R262" s="36" t="e">
        <f>SUMIFS(СВЦЭМ!#REF!,СВЦЭМ!$A$40:$A$783,$A262,СВЦЭМ!$B$40:$B$783,R$261)+'СЕТ СН'!$F$15</f>
        <v>#REF!</v>
      </c>
      <c r="S262" s="36" t="e">
        <f>SUMIFS(СВЦЭМ!#REF!,СВЦЭМ!$A$40:$A$783,$A262,СВЦЭМ!$B$40:$B$783,S$261)+'СЕТ СН'!$F$15</f>
        <v>#REF!</v>
      </c>
      <c r="T262" s="36" t="e">
        <f>SUMIFS(СВЦЭМ!#REF!,СВЦЭМ!$A$40:$A$783,$A262,СВЦЭМ!$B$40:$B$783,T$261)+'СЕТ СН'!$F$15</f>
        <v>#REF!</v>
      </c>
      <c r="U262" s="36" t="e">
        <f>SUMIFS(СВЦЭМ!#REF!,СВЦЭМ!$A$40:$A$783,$A262,СВЦЭМ!$B$40:$B$783,U$261)+'СЕТ СН'!$F$15</f>
        <v>#REF!</v>
      </c>
      <c r="V262" s="36" t="e">
        <f>SUMIFS(СВЦЭМ!#REF!,СВЦЭМ!$A$40:$A$783,$A262,СВЦЭМ!$B$40:$B$783,V$261)+'СЕТ СН'!$F$15</f>
        <v>#REF!</v>
      </c>
      <c r="W262" s="36" t="e">
        <f>SUMIFS(СВЦЭМ!#REF!,СВЦЭМ!$A$40:$A$783,$A262,СВЦЭМ!$B$40:$B$783,W$261)+'СЕТ СН'!$F$15</f>
        <v>#REF!</v>
      </c>
      <c r="X262" s="36" t="e">
        <f>SUMIFS(СВЦЭМ!#REF!,СВЦЭМ!$A$40:$A$783,$A262,СВЦЭМ!$B$40:$B$783,X$261)+'СЕТ СН'!$F$15</f>
        <v>#REF!</v>
      </c>
      <c r="Y262" s="36" t="e">
        <f>SUMIFS(СВЦЭМ!#REF!,СВЦЭМ!$A$40:$A$783,$A262,СВЦЭМ!$B$40:$B$783,Y$261)+'СЕТ СН'!$F$15</f>
        <v>#REF!</v>
      </c>
      <c r="AA262" s="45"/>
    </row>
    <row r="263" spans="1:27" ht="15.75" hidden="1" x14ac:dyDescent="0.2">
      <c r="A263" s="35">
        <f>A262+1</f>
        <v>44349</v>
      </c>
      <c r="B263" s="36" t="e">
        <f>SUMIFS(СВЦЭМ!#REF!,СВЦЭМ!$A$40:$A$783,$A263,СВЦЭМ!$B$40:$B$783,B$261)+'СЕТ СН'!$F$15</f>
        <v>#REF!</v>
      </c>
      <c r="C263" s="36" t="e">
        <f>SUMIFS(СВЦЭМ!#REF!,СВЦЭМ!$A$40:$A$783,$A263,СВЦЭМ!$B$40:$B$783,C$261)+'СЕТ СН'!$F$15</f>
        <v>#REF!</v>
      </c>
      <c r="D263" s="36" t="e">
        <f>SUMIFS(СВЦЭМ!#REF!,СВЦЭМ!$A$40:$A$783,$A263,СВЦЭМ!$B$40:$B$783,D$261)+'СЕТ СН'!$F$15</f>
        <v>#REF!</v>
      </c>
      <c r="E263" s="36" t="e">
        <f>SUMIFS(СВЦЭМ!#REF!,СВЦЭМ!$A$40:$A$783,$A263,СВЦЭМ!$B$40:$B$783,E$261)+'СЕТ СН'!$F$15</f>
        <v>#REF!</v>
      </c>
      <c r="F263" s="36" t="e">
        <f>SUMIFS(СВЦЭМ!#REF!,СВЦЭМ!$A$40:$A$783,$A263,СВЦЭМ!$B$40:$B$783,F$261)+'СЕТ СН'!$F$15</f>
        <v>#REF!</v>
      </c>
      <c r="G263" s="36" t="e">
        <f>SUMIFS(СВЦЭМ!#REF!,СВЦЭМ!$A$40:$A$783,$A263,СВЦЭМ!$B$40:$B$783,G$261)+'СЕТ СН'!$F$15</f>
        <v>#REF!</v>
      </c>
      <c r="H263" s="36" t="e">
        <f>SUMIFS(СВЦЭМ!#REF!,СВЦЭМ!$A$40:$A$783,$A263,СВЦЭМ!$B$40:$B$783,H$261)+'СЕТ СН'!$F$15</f>
        <v>#REF!</v>
      </c>
      <c r="I263" s="36" t="e">
        <f>SUMIFS(СВЦЭМ!#REF!,СВЦЭМ!$A$40:$A$783,$A263,СВЦЭМ!$B$40:$B$783,I$261)+'СЕТ СН'!$F$15</f>
        <v>#REF!</v>
      </c>
      <c r="J263" s="36" t="e">
        <f>SUMIFS(СВЦЭМ!#REF!,СВЦЭМ!$A$40:$A$783,$A263,СВЦЭМ!$B$40:$B$783,J$261)+'СЕТ СН'!$F$15</f>
        <v>#REF!</v>
      </c>
      <c r="K263" s="36" t="e">
        <f>SUMIFS(СВЦЭМ!#REF!,СВЦЭМ!$A$40:$A$783,$A263,СВЦЭМ!$B$40:$B$783,K$261)+'СЕТ СН'!$F$15</f>
        <v>#REF!</v>
      </c>
      <c r="L263" s="36" t="e">
        <f>SUMIFS(СВЦЭМ!#REF!,СВЦЭМ!$A$40:$A$783,$A263,СВЦЭМ!$B$40:$B$783,L$261)+'СЕТ СН'!$F$15</f>
        <v>#REF!</v>
      </c>
      <c r="M263" s="36" t="e">
        <f>SUMIFS(СВЦЭМ!#REF!,СВЦЭМ!$A$40:$A$783,$A263,СВЦЭМ!$B$40:$B$783,M$261)+'СЕТ СН'!$F$15</f>
        <v>#REF!</v>
      </c>
      <c r="N263" s="36" t="e">
        <f>SUMIFS(СВЦЭМ!#REF!,СВЦЭМ!$A$40:$A$783,$A263,СВЦЭМ!$B$40:$B$783,N$261)+'СЕТ СН'!$F$15</f>
        <v>#REF!</v>
      </c>
      <c r="O263" s="36" t="e">
        <f>SUMIFS(СВЦЭМ!#REF!,СВЦЭМ!$A$40:$A$783,$A263,СВЦЭМ!$B$40:$B$783,O$261)+'СЕТ СН'!$F$15</f>
        <v>#REF!</v>
      </c>
      <c r="P263" s="36" t="e">
        <f>SUMIFS(СВЦЭМ!#REF!,СВЦЭМ!$A$40:$A$783,$A263,СВЦЭМ!$B$40:$B$783,P$261)+'СЕТ СН'!$F$15</f>
        <v>#REF!</v>
      </c>
      <c r="Q263" s="36" t="e">
        <f>SUMIFS(СВЦЭМ!#REF!,СВЦЭМ!$A$40:$A$783,$A263,СВЦЭМ!$B$40:$B$783,Q$261)+'СЕТ СН'!$F$15</f>
        <v>#REF!</v>
      </c>
      <c r="R263" s="36" t="e">
        <f>SUMIFS(СВЦЭМ!#REF!,СВЦЭМ!$A$40:$A$783,$A263,СВЦЭМ!$B$40:$B$783,R$261)+'СЕТ СН'!$F$15</f>
        <v>#REF!</v>
      </c>
      <c r="S263" s="36" t="e">
        <f>SUMIFS(СВЦЭМ!#REF!,СВЦЭМ!$A$40:$A$783,$A263,СВЦЭМ!$B$40:$B$783,S$261)+'СЕТ СН'!$F$15</f>
        <v>#REF!</v>
      </c>
      <c r="T263" s="36" t="e">
        <f>SUMIFS(СВЦЭМ!#REF!,СВЦЭМ!$A$40:$A$783,$A263,СВЦЭМ!$B$40:$B$783,T$261)+'СЕТ СН'!$F$15</f>
        <v>#REF!</v>
      </c>
      <c r="U263" s="36" t="e">
        <f>SUMIFS(СВЦЭМ!#REF!,СВЦЭМ!$A$40:$A$783,$A263,СВЦЭМ!$B$40:$B$783,U$261)+'СЕТ СН'!$F$15</f>
        <v>#REF!</v>
      </c>
      <c r="V263" s="36" t="e">
        <f>SUMIFS(СВЦЭМ!#REF!,СВЦЭМ!$A$40:$A$783,$A263,СВЦЭМ!$B$40:$B$783,V$261)+'СЕТ СН'!$F$15</f>
        <v>#REF!</v>
      </c>
      <c r="W263" s="36" t="e">
        <f>SUMIFS(СВЦЭМ!#REF!,СВЦЭМ!$A$40:$A$783,$A263,СВЦЭМ!$B$40:$B$783,W$261)+'СЕТ СН'!$F$15</f>
        <v>#REF!</v>
      </c>
      <c r="X263" s="36" t="e">
        <f>SUMIFS(СВЦЭМ!#REF!,СВЦЭМ!$A$40:$A$783,$A263,СВЦЭМ!$B$40:$B$783,X$261)+'СЕТ СН'!$F$15</f>
        <v>#REF!</v>
      </c>
      <c r="Y263" s="36" t="e">
        <f>SUMIFS(СВЦЭМ!#REF!,СВЦЭМ!$A$40:$A$783,$A263,СВЦЭМ!$B$40:$B$783,Y$261)+'СЕТ СН'!$F$15</f>
        <v>#REF!</v>
      </c>
    </row>
    <row r="264" spans="1:27" ht="15.75" hidden="1" x14ac:dyDescent="0.2">
      <c r="A264" s="35">
        <f t="shared" ref="A264:A292" si="7">A263+1</f>
        <v>44350</v>
      </c>
      <c r="B264" s="36" t="e">
        <f>SUMIFS(СВЦЭМ!#REF!,СВЦЭМ!$A$40:$A$783,$A264,СВЦЭМ!$B$40:$B$783,B$261)+'СЕТ СН'!$F$15</f>
        <v>#REF!</v>
      </c>
      <c r="C264" s="36" t="e">
        <f>SUMIFS(СВЦЭМ!#REF!,СВЦЭМ!$A$40:$A$783,$A264,СВЦЭМ!$B$40:$B$783,C$261)+'СЕТ СН'!$F$15</f>
        <v>#REF!</v>
      </c>
      <c r="D264" s="36" t="e">
        <f>SUMIFS(СВЦЭМ!#REF!,СВЦЭМ!$A$40:$A$783,$A264,СВЦЭМ!$B$40:$B$783,D$261)+'СЕТ СН'!$F$15</f>
        <v>#REF!</v>
      </c>
      <c r="E264" s="36" t="e">
        <f>SUMIFS(СВЦЭМ!#REF!,СВЦЭМ!$A$40:$A$783,$A264,СВЦЭМ!$B$40:$B$783,E$261)+'СЕТ СН'!$F$15</f>
        <v>#REF!</v>
      </c>
      <c r="F264" s="36" t="e">
        <f>SUMIFS(СВЦЭМ!#REF!,СВЦЭМ!$A$40:$A$783,$A264,СВЦЭМ!$B$40:$B$783,F$261)+'СЕТ СН'!$F$15</f>
        <v>#REF!</v>
      </c>
      <c r="G264" s="36" t="e">
        <f>SUMIFS(СВЦЭМ!#REF!,СВЦЭМ!$A$40:$A$783,$A264,СВЦЭМ!$B$40:$B$783,G$261)+'СЕТ СН'!$F$15</f>
        <v>#REF!</v>
      </c>
      <c r="H264" s="36" t="e">
        <f>SUMIFS(СВЦЭМ!#REF!,СВЦЭМ!$A$40:$A$783,$A264,СВЦЭМ!$B$40:$B$783,H$261)+'СЕТ СН'!$F$15</f>
        <v>#REF!</v>
      </c>
      <c r="I264" s="36" t="e">
        <f>SUMIFS(СВЦЭМ!#REF!,СВЦЭМ!$A$40:$A$783,$A264,СВЦЭМ!$B$40:$B$783,I$261)+'СЕТ СН'!$F$15</f>
        <v>#REF!</v>
      </c>
      <c r="J264" s="36" t="e">
        <f>SUMIFS(СВЦЭМ!#REF!,СВЦЭМ!$A$40:$A$783,$A264,СВЦЭМ!$B$40:$B$783,J$261)+'СЕТ СН'!$F$15</f>
        <v>#REF!</v>
      </c>
      <c r="K264" s="36" t="e">
        <f>SUMIFS(СВЦЭМ!#REF!,СВЦЭМ!$A$40:$A$783,$A264,СВЦЭМ!$B$40:$B$783,K$261)+'СЕТ СН'!$F$15</f>
        <v>#REF!</v>
      </c>
      <c r="L264" s="36" t="e">
        <f>SUMIFS(СВЦЭМ!#REF!,СВЦЭМ!$A$40:$A$783,$A264,СВЦЭМ!$B$40:$B$783,L$261)+'СЕТ СН'!$F$15</f>
        <v>#REF!</v>
      </c>
      <c r="M264" s="36" t="e">
        <f>SUMIFS(СВЦЭМ!#REF!,СВЦЭМ!$A$40:$A$783,$A264,СВЦЭМ!$B$40:$B$783,M$261)+'СЕТ СН'!$F$15</f>
        <v>#REF!</v>
      </c>
      <c r="N264" s="36" t="e">
        <f>SUMIFS(СВЦЭМ!#REF!,СВЦЭМ!$A$40:$A$783,$A264,СВЦЭМ!$B$40:$B$783,N$261)+'СЕТ СН'!$F$15</f>
        <v>#REF!</v>
      </c>
      <c r="O264" s="36" t="e">
        <f>SUMIFS(СВЦЭМ!#REF!,СВЦЭМ!$A$40:$A$783,$A264,СВЦЭМ!$B$40:$B$783,O$261)+'СЕТ СН'!$F$15</f>
        <v>#REF!</v>
      </c>
      <c r="P264" s="36" t="e">
        <f>SUMIFS(СВЦЭМ!#REF!,СВЦЭМ!$A$40:$A$783,$A264,СВЦЭМ!$B$40:$B$783,P$261)+'СЕТ СН'!$F$15</f>
        <v>#REF!</v>
      </c>
      <c r="Q264" s="36" t="e">
        <f>SUMIFS(СВЦЭМ!#REF!,СВЦЭМ!$A$40:$A$783,$A264,СВЦЭМ!$B$40:$B$783,Q$261)+'СЕТ СН'!$F$15</f>
        <v>#REF!</v>
      </c>
      <c r="R264" s="36" t="e">
        <f>SUMIFS(СВЦЭМ!#REF!,СВЦЭМ!$A$40:$A$783,$A264,СВЦЭМ!$B$40:$B$783,R$261)+'СЕТ СН'!$F$15</f>
        <v>#REF!</v>
      </c>
      <c r="S264" s="36" t="e">
        <f>SUMIFS(СВЦЭМ!#REF!,СВЦЭМ!$A$40:$A$783,$A264,СВЦЭМ!$B$40:$B$783,S$261)+'СЕТ СН'!$F$15</f>
        <v>#REF!</v>
      </c>
      <c r="T264" s="36" t="e">
        <f>SUMIFS(СВЦЭМ!#REF!,СВЦЭМ!$A$40:$A$783,$A264,СВЦЭМ!$B$40:$B$783,T$261)+'СЕТ СН'!$F$15</f>
        <v>#REF!</v>
      </c>
      <c r="U264" s="36" t="e">
        <f>SUMIFS(СВЦЭМ!#REF!,СВЦЭМ!$A$40:$A$783,$A264,СВЦЭМ!$B$40:$B$783,U$261)+'СЕТ СН'!$F$15</f>
        <v>#REF!</v>
      </c>
      <c r="V264" s="36" t="e">
        <f>SUMIFS(СВЦЭМ!#REF!,СВЦЭМ!$A$40:$A$783,$A264,СВЦЭМ!$B$40:$B$783,V$261)+'СЕТ СН'!$F$15</f>
        <v>#REF!</v>
      </c>
      <c r="W264" s="36" t="e">
        <f>SUMIFS(СВЦЭМ!#REF!,СВЦЭМ!$A$40:$A$783,$A264,СВЦЭМ!$B$40:$B$783,W$261)+'СЕТ СН'!$F$15</f>
        <v>#REF!</v>
      </c>
      <c r="X264" s="36" t="e">
        <f>SUMIFS(СВЦЭМ!#REF!,СВЦЭМ!$A$40:$A$783,$A264,СВЦЭМ!$B$40:$B$783,X$261)+'СЕТ СН'!$F$15</f>
        <v>#REF!</v>
      </c>
      <c r="Y264" s="36" t="e">
        <f>SUMIFS(СВЦЭМ!#REF!,СВЦЭМ!$A$40:$A$783,$A264,СВЦЭМ!$B$40:$B$783,Y$261)+'СЕТ СН'!$F$15</f>
        <v>#REF!</v>
      </c>
    </row>
    <row r="265" spans="1:27" ht="15.75" hidden="1" x14ac:dyDescent="0.2">
      <c r="A265" s="35">
        <f t="shared" si="7"/>
        <v>44351</v>
      </c>
      <c r="B265" s="36" t="e">
        <f>SUMIFS(СВЦЭМ!#REF!,СВЦЭМ!$A$40:$A$783,$A265,СВЦЭМ!$B$40:$B$783,B$261)+'СЕТ СН'!$F$15</f>
        <v>#REF!</v>
      </c>
      <c r="C265" s="36" t="e">
        <f>SUMIFS(СВЦЭМ!#REF!,СВЦЭМ!$A$40:$A$783,$A265,СВЦЭМ!$B$40:$B$783,C$261)+'СЕТ СН'!$F$15</f>
        <v>#REF!</v>
      </c>
      <c r="D265" s="36" t="e">
        <f>SUMIFS(СВЦЭМ!#REF!,СВЦЭМ!$A$40:$A$783,$A265,СВЦЭМ!$B$40:$B$783,D$261)+'СЕТ СН'!$F$15</f>
        <v>#REF!</v>
      </c>
      <c r="E265" s="36" t="e">
        <f>SUMIFS(СВЦЭМ!#REF!,СВЦЭМ!$A$40:$A$783,$A265,СВЦЭМ!$B$40:$B$783,E$261)+'СЕТ СН'!$F$15</f>
        <v>#REF!</v>
      </c>
      <c r="F265" s="36" t="e">
        <f>SUMIFS(СВЦЭМ!#REF!,СВЦЭМ!$A$40:$A$783,$A265,СВЦЭМ!$B$40:$B$783,F$261)+'СЕТ СН'!$F$15</f>
        <v>#REF!</v>
      </c>
      <c r="G265" s="36" t="e">
        <f>SUMIFS(СВЦЭМ!#REF!,СВЦЭМ!$A$40:$A$783,$A265,СВЦЭМ!$B$40:$B$783,G$261)+'СЕТ СН'!$F$15</f>
        <v>#REF!</v>
      </c>
      <c r="H265" s="36" t="e">
        <f>SUMIFS(СВЦЭМ!#REF!,СВЦЭМ!$A$40:$A$783,$A265,СВЦЭМ!$B$40:$B$783,H$261)+'СЕТ СН'!$F$15</f>
        <v>#REF!</v>
      </c>
      <c r="I265" s="36" t="e">
        <f>SUMIFS(СВЦЭМ!#REF!,СВЦЭМ!$A$40:$A$783,$A265,СВЦЭМ!$B$40:$B$783,I$261)+'СЕТ СН'!$F$15</f>
        <v>#REF!</v>
      </c>
      <c r="J265" s="36" t="e">
        <f>SUMIFS(СВЦЭМ!#REF!,СВЦЭМ!$A$40:$A$783,$A265,СВЦЭМ!$B$40:$B$783,J$261)+'СЕТ СН'!$F$15</f>
        <v>#REF!</v>
      </c>
      <c r="K265" s="36" t="e">
        <f>SUMIFS(СВЦЭМ!#REF!,СВЦЭМ!$A$40:$A$783,$A265,СВЦЭМ!$B$40:$B$783,K$261)+'СЕТ СН'!$F$15</f>
        <v>#REF!</v>
      </c>
      <c r="L265" s="36" t="e">
        <f>SUMIFS(СВЦЭМ!#REF!,СВЦЭМ!$A$40:$A$783,$A265,СВЦЭМ!$B$40:$B$783,L$261)+'СЕТ СН'!$F$15</f>
        <v>#REF!</v>
      </c>
      <c r="M265" s="36" t="e">
        <f>SUMIFS(СВЦЭМ!#REF!,СВЦЭМ!$A$40:$A$783,$A265,СВЦЭМ!$B$40:$B$783,M$261)+'СЕТ СН'!$F$15</f>
        <v>#REF!</v>
      </c>
      <c r="N265" s="36" t="e">
        <f>SUMIFS(СВЦЭМ!#REF!,СВЦЭМ!$A$40:$A$783,$A265,СВЦЭМ!$B$40:$B$783,N$261)+'СЕТ СН'!$F$15</f>
        <v>#REF!</v>
      </c>
      <c r="O265" s="36" t="e">
        <f>SUMIFS(СВЦЭМ!#REF!,СВЦЭМ!$A$40:$A$783,$A265,СВЦЭМ!$B$40:$B$783,O$261)+'СЕТ СН'!$F$15</f>
        <v>#REF!</v>
      </c>
      <c r="P265" s="36" t="e">
        <f>SUMIFS(СВЦЭМ!#REF!,СВЦЭМ!$A$40:$A$783,$A265,СВЦЭМ!$B$40:$B$783,P$261)+'СЕТ СН'!$F$15</f>
        <v>#REF!</v>
      </c>
      <c r="Q265" s="36" t="e">
        <f>SUMIFS(СВЦЭМ!#REF!,СВЦЭМ!$A$40:$A$783,$A265,СВЦЭМ!$B$40:$B$783,Q$261)+'СЕТ СН'!$F$15</f>
        <v>#REF!</v>
      </c>
      <c r="R265" s="36" t="e">
        <f>SUMIFS(СВЦЭМ!#REF!,СВЦЭМ!$A$40:$A$783,$A265,СВЦЭМ!$B$40:$B$783,R$261)+'СЕТ СН'!$F$15</f>
        <v>#REF!</v>
      </c>
      <c r="S265" s="36" t="e">
        <f>SUMIFS(СВЦЭМ!#REF!,СВЦЭМ!$A$40:$A$783,$A265,СВЦЭМ!$B$40:$B$783,S$261)+'СЕТ СН'!$F$15</f>
        <v>#REF!</v>
      </c>
      <c r="T265" s="36" t="e">
        <f>SUMIFS(СВЦЭМ!#REF!,СВЦЭМ!$A$40:$A$783,$A265,СВЦЭМ!$B$40:$B$783,T$261)+'СЕТ СН'!$F$15</f>
        <v>#REF!</v>
      </c>
      <c r="U265" s="36" t="e">
        <f>SUMIFS(СВЦЭМ!#REF!,СВЦЭМ!$A$40:$A$783,$A265,СВЦЭМ!$B$40:$B$783,U$261)+'СЕТ СН'!$F$15</f>
        <v>#REF!</v>
      </c>
      <c r="V265" s="36" t="e">
        <f>SUMIFS(СВЦЭМ!#REF!,СВЦЭМ!$A$40:$A$783,$A265,СВЦЭМ!$B$40:$B$783,V$261)+'СЕТ СН'!$F$15</f>
        <v>#REF!</v>
      </c>
      <c r="W265" s="36" t="e">
        <f>SUMIFS(СВЦЭМ!#REF!,СВЦЭМ!$A$40:$A$783,$A265,СВЦЭМ!$B$40:$B$783,W$261)+'СЕТ СН'!$F$15</f>
        <v>#REF!</v>
      </c>
      <c r="X265" s="36" t="e">
        <f>SUMIFS(СВЦЭМ!#REF!,СВЦЭМ!$A$40:$A$783,$A265,СВЦЭМ!$B$40:$B$783,X$261)+'СЕТ СН'!$F$15</f>
        <v>#REF!</v>
      </c>
      <c r="Y265" s="36" t="e">
        <f>SUMIFS(СВЦЭМ!#REF!,СВЦЭМ!$A$40:$A$783,$A265,СВЦЭМ!$B$40:$B$783,Y$261)+'СЕТ СН'!$F$15</f>
        <v>#REF!</v>
      </c>
    </row>
    <row r="266" spans="1:27" ht="15.75" hidden="1" x14ac:dyDescent="0.2">
      <c r="A266" s="35">
        <f t="shared" si="7"/>
        <v>44352</v>
      </c>
      <c r="B266" s="36" t="e">
        <f>SUMIFS(СВЦЭМ!#REF!,СВЦЭМ!$A$40:$A$783,$A266,СВЦЭМ!$B$40:$B$783,B$261)+'СЕТ СН'!$F$15</f>
        <v>#REF!</v>
      </c>
      <c r="C266" s="36" t="e">
        <f>SUMIFS(СВЦЭМ!#REF!,СВЦЭМ!$A$40:$A$783,$A266,СВЦЭМ!$B$40:$B$783,C$261)+'СЕТ СН'!$F$15</f>
        <v>#REF!</v>
      </c>
      <c r="D266" s="36" t="e">
        <f>SUMIFS(СВЦЭМ!#REF!,СВЦЭМ!$A$40:$A$783,$A266,СВЦЭМ!$B$40:$B$783,D$261)+'СЕТ СН'!$F$15</f>
        <v>#REF!</v>
      </c>
      <c r="E266" s="36" t="e">
        <f>SUMIFS(СВЦЭМ!#REF!,СВЦЭМ!$A$40:$A$783,$A266,СВЦЭМ!$B$40:$B$783,E$261)+'СЕТ СН'!$F$15</f>
        <v>#REF!</v>
      </c>
      <c r="F266" s="36" t="e">
        <f>SUMIFS(СВЦЭМ!#REF!,СВЦЭМ!$A$40:$A$783,$A266,СВЦЭМ!$B$40:$B$783,F$261)+'СЕТ СН'!$F$15</f>
        <v>#REF!</v>
      </c>
      <c r="G266" s="36" t="e">
        <f>SUMIFS(СВЦЭМ!#REF!,СВЦЭМ!$A$40:$A$783,$A266,СВЦЭМ!$B$40:$B$783,G$261)+'СЕТ СН'!$F$15</f>
        <v>#REF!</v>
      </c>
      <c r="H266" s="36" t="e">
        <f>SUMIFS(СВЦЭМ!#REF!,СВЦЭМ!$A$40:$A$783,$A266,СВЦЭМ!$B$40:$B$783,H$261)+'СЕТ СН'!$F$15</f>
        <v>#REF!</v>
      </c>
      <c r="I266" s="36" t="e">
        <f>SUMIFS(СВЦЭМ!#REF!,СВЦЭМ!$A$40:$A$783,$A266,СВЦЭМ!$B$40:$B$783,I$261)+'СЕТ СН'!$F$15</f>
        <v>#REF!</v>
      </c>
      <c r="J266" s="36" t="e">
        <f>SUMIFS(СВЦЭМ!#REF!,СВЦЭМ!$A$40:$A$783,$A266,СВЦЭМ!$B$40:$B$783,J$261)+'СЕТ СН'!$F$15</f>
        <v>#REF!</v>
      </c>
      <c r="K266" s="36" t="e">
        <f>SUMIFS(СВЦЭМ!#REF!,СВЦЭМ!$A$40:$A$783,$A266,СВЦЭМ!$B$40:$B$783,K$261)+'СЕТ СН'!$F$15</f>
        <v>#REF!</v>
      </c>
      <c r="L266" s="36" t="e">
        <f>SUMIFS(СВЦЭМ!#REF!,СВЦЭМ!$A$40:$A$783,$A266,СВЦЭМ!$B$40:$B$783,L$261)+'СЕТ СН'!$F$15</f>
        <v>#REF!</v>
      </c>
      <c r="M266" s="36" t="e">
        <f>SUMIFS(СВЦЭМ!#REF!,СВЦЭМ!$A$40:$A$783,$A266,СВЦЭМ!$B$40:$B$783,M$261)+'СЕТ СН'!$F$15</f>
        <v>#REF!</v>
      </c>
      <c r="N266" s="36" t="e">
        <f>SUMIFS(СВЦЭМ!#REF!,СВЦЭМ!$A$40:$A$783,$A266,СВЦЭМ!$B$40:$B$783,N$261)+'СЕТ СН'!$F$15</f>
        <v>#REF!</v>
      </c>
      <c r="O266" s="36" t="e">
        <f>SUMIFS(СВЦЭМ!#REF!,СВЦЭМ!$A$40:$A$783,$A266,СВЦЭМ!$B$40:$B$783,O$261)+'СЕТ СН'!$F$15</f>
        <v>#REF!</v>
      </c>
      <c r="P266" s="36" t="e">
        <f>SUMIFS(СВЦЭМ!#REF!,СВЦЭМ!$A$40:$A$783,$A266,СВЦЭМ!$B$40:$B$783,P$261)+'СЕТ СН'!$F$15</f>
        <v>#REF!</v>
      </c>
      <c r="Q266" s="36" t="e">
        <f>SUMIFS(СВЦЭМ!#REF!,СВЦЭМ!$A$40:$A$783,$A266,СВЦЭМ!$B$40:$B$783,Q$261)+'СЕТ СН'!$F$15</f>
        <v>#REF!</v>
      </c>
      <c r="R266" s="36" t="e">
        <f>SUMIFS(СВЦЭМ!#REF!,СВЦЭМ!$A$40:$A$783,$A266,СВЦЭМ!$B$40:$B$783,R$261)+'СЕТ СН'!$F$15</f>
        <v>#REF!</v>
      </c>
      <c r="S266" s="36" t="e">
        <f>SUMIFS(СВЦЭМ!#REF!,СВЦЭМ!$A$40:$A$783,$A266,СВЦЭМ!$B$40:$B$783,S$261)+'СЕТ СН'!$F$15</f>
        <v>#REF!</v>
      </c>
      <c r="T266" s="36" t="e">
        <f>SUMIFS(СВЦЭМ!#REF!,СВЦЭМ!$A$40:$A$783,$A266,СВЦЭМ!$B$40:$B$783,T$261)+'СЕТ СН'!$F$15</f>
        <v>#REF!</v>
      </c>
      <c r="U266" s="36" t="e">
        <f>SUMIFS(СВЦЭМ!#REF!,СВЦЭМ!$A$40:$A$783,$A266,СВЦЭМ!$B$40:$B$783,U$261)+'СЕТ СН'!$F$15</f>
        <v>#REF!</v>
      </c>
      <c r="V266" s="36" t="e">
        <f>SUMIFS(СВЦЭМ!#REF!,СВЦЭМ!$A$40:$A$783,$A266,СВЦЭМ!$B$40:$B$783,V$261)+'СЕТ СН'!$F$15</f>
        <v>#REF!</v>
      </c>
      <c r="W266" s="36" t="e">
        <f>SUMIFS(СВЦЭМ!#REF!,СВЦЭМ!$A$40:$A$783,$A266,СВЦЭМ!$B$40:$B$783,W$261)+'СЕТ СН'!$F$15</f>
        <v>#REF!</v>
      </c>
      <c r="X266" s="36" t="e">
        <f>SUMIFS(СВЦЭМ!#REF!,СВЦЭМ!$A$40:$A$783,$A266,СВЦЭМ!$B$40:$B$783,X$261)+'СЕТ СН'!$F$15</f>
        <v>#REF!</v>
      </c>
      <c r="Y266" s="36" t="e">
        <f>SUMIFS(СВЦЭМ!#REF!,СВЦЭМ!$A$40:$A$783,$A266,СВЦЭМ!$B$40:$B$783,Y$261)+'СЕТ СН'!$F$15</f>
        <v>#REF!</v>
      </c>
    </row>
    <row r="267" spans="1:27" ht="15.75" hidden="1" x14ac:dyDescent="0.2">
      <c r="A267" s="35">
        <f t="shared" si="7"/>
        <v>44353</v>
      </c>
      <c r="B267" s="36" t="e">
        <f>SUMIFS(СВЦЭМ!#REF!,СВЦЭМ!$A$40:$A$783,$A267,СВЦЭМ!$B$40:$B$783,B$261)+'СЕТ СН'!$F$15</f>
        <v>#REF!</v>
      </c>
      <c r="C267" s="36" t="e">
        <f>SUMIFS(СВЦЭМ!#REF!,СВЦЭМ!$A$40:$A$783,$A267,СВЦЭМ!$B$40:$B$783,C$261)+'СЕТ СН'!$F$15</f>
        <v>#REF!</v>
      </c>
      <c r="D267" s="36" t="e">
        <f>SUMIFS(СВЦЭМ!#REF!,СВЦЭМ!$A$40:$A$783,$A267,СВЦЭМ!$B$40:$B$783,D$261)+'СЕТ СН'!$F$15</f>
        <v>#REF!</v>
      </c>
      <c r="E267" s="36" t="e">
        <f>SUMIFS(СВЦЭМ!#REF!,СВЦЭМ!$A$40:$A$783,$A267,СВЦЭМ!$B$40:$B$783,E$261)+'СЕТ СН'!$F$15</f>
        <v>#REF!</v>
      </c>
      <c r="F267" s="36" t="e">
        <f>SUMIFS(СВЦЭМ!#REF!,СВЦЭМ!$A$40:$A$783,$A267,СВЦЭМ!$B$40:$B$783,F$261)+'СЕТ СН'!$F$15</f>
        <v>#REF!</v>
      </c>
      <c r="G267" s="36" t="e">
        <f>SUMIFS(СВЦЭМ!#REF!,СВЦЭМ!$A$40:$A$783,$A267,СВЦЭМ!$B$40:$B$783,G$261)+'СЕТ СН'!$F$15</f>
        <v>#REF!</v>
      </c>
      <c r="H267" s="36" t="e">
        <f>SUMIFS(СВЦЭМ!#REF!,СВЦЭМ!$A$40:$A$783,$A267,СВЦЭМ!$B$40:$B$783,H$261)+'СЕТ СН'!$F$15</f>
        <v>#REF!</v>
      </c>
      <c r="I267" s="36" t="e">
        <f>SUMIFS(СВЦЭМ!#REF!,СВЦЭМ!$A$40:$A$783,$A267,СВЦЭМ!$B$40:$B$783,I$261)+'СЕТ СН'!$F$15</f>
        <v>#REF!</v>
      </c>
      <c r="J267" s="36" t="e">
        <f>SUMIFS(СВЦЭМ!#REF!,СВЦЭМ!$A$40:$A$783,$A267,СВЦЭМ!$B$40:$B$783,J$261)+'СЕТ СН'!$F$15</f>
        <v>#REF!</v>
      </c>
      <c r="K267" s="36" t="e">
        <f>SUMIFS(СВЦЭМ!#REF!,СВЦЭМ!$A$40:$A$783,$A267,СВЦЭМ!$B$40:$B$783,K$261)+'СЕТ СН'!$F$15</f>
        <v>#REF!</v>
      </c>
      <c r="L267" s="36" t="e">
        <f>SUMIFS(СВЦЭМ!#REF!,СВЦЭМ!$A$40:$A$783,$A267,СВЦЭМ!$B$40:$B$783,L$261)+'СЕТ СН'!$F$15</f>
        <v>#REF!</v>
      </c>
      <c r="M267" s="36" t="e">
        <f>SUMIFS(СВЦЭМ!#REF!,СВЦЭМ!$A$40:$A$783,$A267,СВЦЭМ!$B$40:$B$783,M$261)+'СЕТ СН'!$F$15</f>
        <v>#REF!</v>
      </c>
      <c r="N267" s="36" t="e">
        <f>SUMIFS(СВЦЭМ!#REF!,СВЦЭМ!$A$40:$A$783,$A267,СВЦЭМ!$B$40:$B$783,N$261)+'СЕТ СН'!$F$15</f>
        <v>#REF!</v>
      </c>
      <c r="O267" s="36" t="e">
        <f>SUMIFS(СВЦЭМ!#REF!,СВЦЭМ!$A$40:$A$783,$A267,СВЦЭМ!$B$40:$B$783,O$261)+'СЕТ СН'!$F$15</f>
        <v>#REF!</v>
      </c>
      <c r="P267" s="36" t="e">
        <f>SUMIFS(СВЦЭМ!#REF!,СВЦЭМ!$A$40:$A$783,$A267,СВЦЭМ!$B$40:$B$783,P$261)+'СЕТ СН'!$F$15</f>
        <v>#REF!</v>
      </c>
      <c r="Q267" s="36" t="e">
        <f>SUMIFS(СВЦЭМ!#REF!,СВЦЭМ!$A$40:$A$783,$A267,СВЦЭМ!$B$40:$B$783,Q$261)+'СЕТ СН'!$F$15</f>
        <v>#REF!</v>
      </c>
      <c r="R267" s="36" t="e">
        <f>SUMIFS(СВЦЭМ!#REF!,СВЦЭМ!$A$40:$A$783,$A267,СВЦЭМ!$B$40:$B$783,R$261)+'СЕТ СН'!$F$15</f>
        <v>#REF!</v>
      </c>
      <c r="S267" s="36" t="e">
        <f>SUMIFS(СВЦЭМ!#REF!,СВЦЭМ!$A$40:$A$783,$A267,СВЦЭМ!$B$40:$B$783,S$261)+'СЕТ СН'!$F$15</f>
        <v>#REF!</v>
      </c>
      <c r="T267" s="36" t="e">
        <f>SUMIFS(СВЦЭМ!#REF!,СВЦЭМ!$A$40:$A$783,$A267,СВЦЭМ!$B$40:$B$783,T$261)+'СЕТ СН'!$F$15</f>
        <v>#REF!</v>
      </c>
      <c r="U267" s="36" t="e">
        <f>SUMIFS(СВЦЭМ!#REF!,СВЦЭМ!$A$40:$A$783,$A267,СВЦЭМ!$B$40:$B$783,U$261)+'СЕТ СН'!$F$15</f>
        <v>#REF!</v>
      </c>
      <c r="V267" s="36" t="e">
        <f>SUMIFS(СВЦЭМ!#REF!,СВЦЭМ!$A$40:$A$783,$A267,СВЦЭМ!$B$40:$B$783,V$261)+'СЕТ СН'!$F$15</f>
        <v>#REF!</v>
      </c>
      <c r="W267" s="36" t="e">
        <f>SUMIFS(СВЦЭМ!#REF!,СВЦЭМ!$A$40:$A$783,$A267,СВЦЭМ!$B$40:$B$783,W$261)+'СЕТ СН'!$F$15</f>
        <v>#REF!</v>
      </c>
      <c r="X267" s="36" t="e">
        <f>SUMIFS(СВЦЭМ!#REF!,СВЦЭМ!$A$40:$A$783,$A267,СВЦЭМ!$B$40:$B$783,X$261)+'СЕТ СН'!$F$15</f>
        <v>#REF!</v>
      </c>
      <c r="Y267" s="36" t="e">
        <f>SUMIFS(СВЦЭМ!#REF!,СВЦЭМ!$A$40:$A$783,$A267,СВЦЭМ!$B$40:$B$783,Y$261)+'СЕТ СН'!$F$15</f>
        <v>#REF!</v>
      </c>
    </row>
    <row r="268" spans="1:27" ht="15.75" hidden="1" x14ac:dyDescent="0.2">
      <c r="A268" s="35">
        <f t="shared" si="7"/>
        <v>44354</v>
      </c>
      <c r="B268" s="36" t="e">
        <f>SUMIFS(СВЦЭМ!#REF!,СВЦЭМ!$A$40:$A$783,$A268,СВЦЭМ!$B$40:$B$783,B$261)+'СЕТ СН'!$F$15</f>
        <v>#REF!</v>
      </c>
      <c r="C268" s="36" t="e">
        <f>SUMIFS(СВЦЭМ!#REF!,СВЦЭМ!$A$40:$A$783,$A268,СВЦЭМ!$B$40:$B$783,C$261)+'СЕТ СН'!$F$15</f>
        <v>#REF!</v>
      </c>
      <c r="D268" s="36" t="e">
        <f>SUMIFS(СВЦЭМ!#REF!,СВЦЭМ!$A$40:$A$783,$A268,СВЦЭМ!$B$40:$B$783,D$261)+'СЕТ СН'!$F$15</f>
        <v>#REF!</v>
      </c>
      <c r="E268" s="36" t="e">
        <f>SUMIFS(СВЦЭМ!#REF!,СВЦЭМ!$A$40:$A$783,$A268,СВЦЭМ!$B$40:$B$783,E$261)+'СЕТ СН'!$F$15</f>
        <v>#REF!</v>
      </c>
      <c r="F268" s="36" t="e">
        <f>SUMIFS(СВЦЭМ!#REF!,СВЦЭМ!$A$40:$A$783,$A268,СВЦЭМ!$B$40:$B$783,F$261)+'СЕТ СН'!$F$15</f>
        <v>#REF!</v>
      </c>
      <c r="G268" s="36" t="e">
        <f>SUMIFS(СВЦЭМ!#REF!,СВЦЭМ!$A$40:$A$783,$A268,СВЦЭМ!$B$40:$B$783,G$261)+'СЕТ СН'!$F$15</f>
        <v>#REF!</v>
      </c>
      <c r="H268" s="36" t="e">
        <f>SUMIFS(СВЦЭМ!#REF!,СВЦЭМ!$A$40:$A$783,$A268,СВЦЭМ!$B$40:$B$783,H$261)+'СЕТ СН'!$F$15</f>
        <v>#REF!</v>
      </c>
      <c r="I268" s="36" t="e">
        <f>SUMIFS(СВЦЭМ!#REF!,СВЦЭМ!$A$40:$A$783,$A268,СВЦЭМ!$B$40:$B$783,I$261)+'СЕТ СН'!$F$15</f>
        <v>#REF!</v>
      </c>
      <c r="J268" s="36" t="e">
        <f>SUMIFS(СВЦЭМ!#REF!,СВЦЭМ!$A$40:$A$783,$A268,СВЦЭМ!$B$40:$B$783,J$261)+'СЕТ СН'!$F$15</f>
        <v>#REF!</v>
      </c>
      <c r="K268" s="36" t="e">
        <f>SUMIFS(СВЦЭМ!#REF!,СВЦЭМ!$A$40:$A$783,$A268,СВЦЭМ!$B$40:$B$783,K$261)+'СЕТ СН'!$F$15</f>
        <v>#REF!</v>
      </c>
      <c r="L268" s="36" t="e">
        <f>SUMIFS(СВЦЭМ!#REF!,СВЦЭМ!$A$40:$A$783,$A268,СВЦЭМ!$B$40:$B$783,L$261)+'СЕТ СН'!$F$15</f>
        <v>#REF!</v>
      </c>
      <c r="M268" s="36" t="e">
        <f>SUMIFS(СВЦЭМ!#REF!,СВЦЭМ!$A$40:$A$783,$A268,СВЦЭМ!$B$40:$B$783,M$261)+'СЕТ СН'!$F$15</f>
        <v>#REF!</v>
      </c>
      <c r="N268" s="36" t="e">
        <f>SUMIFS(СВЦЭМ!#REF!,СВЦЭМ!$A$40:$A$783,$A268,СВЦЭМ!$B$40:$B$783,N$261)+'СЕТ СН'!$F$15</f>
        <v>#REF!</v>
      </c>
      <c r="O268" s="36" t="e">
        <f>SUMIFS(СВЦЭМ!#REF!,СВЦЭМ!$A$40:$A$783,$A268,СВЦЭМ!$B$40:$B$783,O$261)+'СЕТ СН'!$F$15</f>
        <v>#REF!</v>
      </c>
      <c r="P268" s="36" t="e">
        <f>SUMIFS(СВЦЭМ!#REF!,СВЦЭМ!$A$40:$A$783,$A268,СВЦЭМ!$B$40:$B$783,P$261)+'СЕТ СН'!$F$15</f>
        <v>#REF!</v>
      </c>
      <c r="Q268" s="36" t="e">
        <f>SUMIFS(СВЦЭМ!#REF!,СВЦЭМ!$A$40:$A$783,$A268,СВЦЭМ!$B$40:$B$783,Q$261)+'СЕТ СН'!$F$15</f>
        <v>#REF!</v>
      </c>
      <c r="R268" s="36" t="e">
        <f>SUMIFS(СВЦЭМ!#REF!,СВЦЭМ!$A$40:$A$783,$A268,СВЦЭМ!$B$40:$B$783,R$261)+'СЕТ СН'!$F$15</f>
        <v>#REF!</v>
      </c>
      <c r="S268" s="36" t="e">
        <f>SUMIFS(СВЦЭМ!#REF!,СВЦЭМ!$A$40:$A$783,$A268,СВЦЭМ!$B$40:$B$783,S$261)+'СЕТ СН'!$F$15</f>
        <v>#REF!</v>
      </c>
      <c r="T268" s="36" t="e">
        <f>SUMIFS(СВЦЭМ!#REF!,СВЦЭМ!$A$40:$A$783,$A268,СВЦЭМ!$B$40:$B$783,T$261)+'СЕТ СН'!$F$15</f>
        <v>#REF!</v>
      </c>
      <c r="U268" s="36" t="e">
        <f>SUMIFS(СВЦЭМ!#REF!,СВЦЭМ!$A$40:$A$783,$A268,СВЦЭМ!$B$40:$B$783,U$261)+'СЕТ СН'!$F$15</f>
        <v>#REF!</v>
      </c>
      <c r="V268" s="36" t="e">
        <f>SUMIFS(СВЦЭМ!#REF!,СВЦЭМ!$A$40:$A$783,$A268,СВЦЭМ!$B$40:$B$783,V$261)+'СЕТ СН'!$F$15</f>
        <v>#REF!</v>
      </c>
      <c r="W268" s="36" t="e">
        <f>SUMIFS(СВЦЭМ!#REF!,СВЦЭМ!$A$40:$A$783,$A268,СВЦЭМ!$B$40:$B$783,W$261)+'СЕТ СН'!$F$15</f>
        <v>#REF!</v>
      </c>
      <c r="X268" s="36" t="e">
        <f>SUMIFS(СВЦЭМ!#REF!,СВЦЭМ!$A$40:$A$783,$A268,СВЦЭМ!$B$40:$B$783,X$261)+'СЕТ СН'!$F$15</f>
        <v>#REF!</v>
      </c>
      <c r="Y268" s="36" t="e">
        <f>SUMIFS(СВЦЭМ!#REF!,СВЦЭМ!$A$40:$A$783,$A268,СВЦЭМ!$B$40:$B$783,Y$261)+'СЕТ СН'!$F$15</f>
        <v>#REF!</v>
      </c>
    </row>
    <row r="269" spans="1:27" ht="15.75" hidden="1" x14ac:dyDescent="0.2">
      <c r="A269" s="35">
        <f t="shared" si="7"/>
        <v>44355</v>
      </c>
      <c r="B269" s="36" t="e">
        <f>SUMIFS(СВЦЭМ!#REF!,СВЦЭМ!$A$40:$A$783,$A269,СВЦЭМ!$B$40:$B$783,B$261)+'СЕТ СН'!$F$15</f>
        <v>#REF!</v>
      </c>
      <c r="C269" s="36" t="e">
        <f>SUMIFS(СВЦЭМ!#REF!,СВЦЭМ!$A$40:$A$783,$A269,СВЦЭМ!$B$40:$B$783,C$261)+'СЕТ СН'!$F$15</f>
        <v>#REF!</v>
      </c>
      <c r="D269" s="36" t="e">
        <f>SUMIFS(СВЦЭМ!#REF!,СВЦЭМ!$A$40:$A$783,$A269,СВЦЭМ!$B$40:$B$783,D$261)+'СЕТ СН'!$F$15</f>
        <v>#REF!</v>
      </c>
      <c r="E269" s="36" t="e">
        <f>SUMIFS(СВЦЭМ!#REF!,СВЦЭМ!$A$40:$A$783,$A269,СВЦЭМ!$B$40:$B$783,E$261)+'СЕТ СН'!$F$15</f>
        <v>#REF!</v>
      </c>
      <c r="F269" s="36" t="e">
        <f>SUMIFS(СВЦЭМ!#REF!,СВЦЭМ!$A$40:$A$783,$A269,СВЦЭМ!$B$40:$B$783,F$261)+'СЕТ СН'!$F$15</f>
        <v>#REF!</v>
      </c>
      <c r="G269" s="36" t="e">
        <f>SUMIFS(СВЦЭМ!#REF!,СВЦЭМ!$A$40:$A$783,$A269,СВЦЭМ!$B$40:$B$783,G$261)+'СЕТ СН'!$F$15</f>
        <v>#REF!</v>
      </c>
      <c r="H269" s="36" t="e">
        <f>SUMIFS(СВЦЭМ!#REF!,СВЦЭМ!$A$40:$A$783,$A269,СВЦЭМ!$B$40:$B$783,H$261)+'СЕТ СН'!$F$15</f>
        <v>#REF!</v>
      </c>
      <c r="I269" s="36" t="e">
        <f>SUMIFS(СВЦЭМ!#REF!,СВЦЭМ!$A$40:$A$783,$A269,СВЦЭМ!$B$40:$B$783,I$261)+'СЕТ СН'!$F$15</f>
        <v>#REF!</v>
      </c>
      <c r="J269" s="36" t="e">
        <f>SUMIFS(СВЦЭМ!#REF!,СВЦЭМ!$A$40:$A$783,$A269,СВЦЭМ!$B$40:$B$783,J$261)+'СЕТ СН'!$F$15</f>
        <v>#REF!</v>
      </c>
      <c r="K269" s="36" t="e">
        <f>SUMIFS(СВЦЭМ!#REF!,СВЦЭМ!$A$40:$A$783,$A269,СВЦЭМ!$B$40:$B$783,K$261)+'СЕТ СН'!$F$15</f>
        <v>#REF!</v>
      </c>
      <c r="L269" s="36" t="e">
        <f>SUMIFS(СВЦЭМ!#REF!,СВЦЭМ!$A$40:$A$783,$A269,СВЦЭМ!$B$40:$B$783,L$261)+'СЕТ СН'!$F$15</f>
        <v>#REF!</v>
      </c>
      <c r="M269" s="36" t="e">
        <f>SUMIFS(СВЦЭМ!#REF!,СВЦЭМ!$A$40:$A$783,$A269,СВЦЭМ!$B$40:$B$783,M$261)+'СЕТ СН'!$F$15</f>
        <v>#REF!</v>
      </c>
      <c r="N269" s="36" t="e">
        <f>SUMIFS(СВЦЭМ!#REF!,СВЦЭМ!$A$40:$A$783,$A269,СВЦЭМ!$B$40:$B$783,N$261)+'СЕТ СН'!$F$15</f>
        <v>#REF!</v>
      </c>
      <c r="O269" s="36" t="e">
        <f>SUMIFS(СВЦЭМ!#REF!,СВЦЭМ!$A$40:$A$783,$A269,СВЦЭМ!$B$40:$B$783,O$261)+'СЕТ СН'!$F$15</f>
        <v>#REF!</v>
      </c>
      <c r="P269" s="36" t="e">
        <f>SUMIFS(СВЦЭМ!#REF!,СВЦЭМ!$A$40:$A$783,$A269,СВЦЭМ!$B$40:$B$783,P$261)+'СЕТ СН'!$F$15</f>
        <v>#REF!</v>
      </c>
      <c r="Q269" s="36" t="e">
        <f>SUMIFS(СВЦЭМ!#REF!,СВЦЭМ!$A$40:$A$783,$A269,СВЦЭМ!$B$40:$B$783,Q$261)+'СЕТ СН'!$F$15</f>
        <v>#REF!</v>
      </c>
      <c r="R269" s="36" t="e">
        <f>SUMIFS(СВЦЭМ!#REF!,СВЦЭМ!$A$40:$A$783,$A269,СВЦЭМ!$B$40:$B$783,R$261)+'СЕТ СН'!$F$15</f>
        <v>#REF!</v>
      </c>
      <c r="S269" s="36" t="e">
        <f>SUMIFS(СВЦЭМ!#REF!,СВЦЭМ!$A$40:$A$783,$A269,СВЦЭМ!$B$40:$B$783,S$261)+'СЕТ СН'!$F$15</f>
        <v>#REF!</v>
      </c>
      <c r="T269" s="36" t="e">
        <f>SUMIFS(СВЦЭМ!#REF!,СВЦЭМ!$A$40:$A$783,$A269,СВЦЭМ!$B$40:$B$783,T$261)+'СЕТ СН'!$F$15</f>
        <v>#REF!</v>
      </c>
      <c r="U269" s="36" t="e">
        <f>SUMIFS(СВЦЭМ!#REF!,СВЦЭМ!$A$40:$A$783,$A269,СВЦЭМ!$B$40:$B$783,U$261)+'СЕТ СН'!$F$15</f>
        <v>#REF!</v>
      </c>
      <c r="V269" s="36" t="e">
        <f>SUMIFS(СВЦЭМ!#REF!,СВЦЭМ!$A$40:$A$783,$A269,СВЦЭМ!$B$40:$B$783,V$261)+'СЕТ СН'!$F$15</f>
        <v>#REF!</v>
      </c>
      <c r="W269" s="36" t="e">
        <f>SUMIFS(СВЦЭМ!#REF!,СВЦЭМ!$A$40:$A$783,$A269,СВЦЭМ!$B$40:$B$783,W$261)+'СЕТ СН'!$F$15</f>
        <v>#REF!</v>
      </c>
      <c r="X269" s="36" t="e">
        <f>SUMIFS(СВЦЭМ!#REF!,СВЦЭМ!$A$40:$A$783,$A269,СВЦЭМ!$B$40:$B$783,X$261)+'СЕТ СН'!$F$15</f>
        <v>#REF!</v>
      </c>
      <c r="Y269" s="36" t="e">
        <f>SUMIFS(СВЦЭМ!#REF!,СВЦЭМ!$A$40:$A$783,$A269,СВЦЭМ!$B$40:$B$783,Y$261)+'СЕТ СН'!$F$15</f>
        <v>#REF!</v>
      </c>
    </row>
    <row r="270" spans="1:27" ht="15.75" hidden="1" x14ac:dyDescent="0.2">
      <c r="A270" s="35">
        <f t="shared" si="7"/>
        <v>44356</v>
      </c>
      <c r="B270" s="36" t="e">
        <f>SUMIFS(СВЦЭМ!#REF!,СВЦЭМ!$A$40:$A$783,$A270,СВЦЭМ!$B$40:$B$783,B$261)+'СЕТ СН'!$F$15</f>
        <v>#REF!</v>
      </c>
      <c r="C270" s="36" t="e">
        <f>SUMIFS(СВЦЭМ!#REF!,СВЦЭМ!$A$40:$A$783,$A270,СВЦЭМ!$B$40:$B$783,C$261)+'СЕТ СН'!$F$15</f>
        <v>#REF!</v>
      </c>
      <c r="D270" s="36" t="e">
        <f>SUMIFS(СВЦЭМ!#REF!,СВЦЭМ!$A$40:$A$783,$A270,СВЦЭМ!$B$40:$B$783,D$261)+'СЕТ СН'!$F$15</f>
        <v>#REF!</v>
      </c>
      <c r="E270" s="36" t="e">
        <f>SUMIFS(СВЦЭМ!#REF!,СВЦЭМ!$A$40:$A$783,$A270,СВЦЭМ!$B$40:$B$783,E$261)+'СЕТ СН'!$F$15</f>
        <v>#REF!</v>
      </c>
      <c r="F270" s="36" t="e">
        <f>SUMIFS(СВЦЭМ!#REF!,СВЦЭМ!$A$40:$A$783,$A270,СВЦЭМ!$B$40:$B$783,F$261)+'СЕТ СН'!$F$15</f>
        <v>#REF!</v>
      </c>
      <c r="G270" s="36" t="e">
        <f>SUMIFS(СВЦЭМ!#REF!,СВЦЭМ!$A$40:$A$783,$A270,СВЦЭМ!$B$40:$B$783,G$261)+'СЕТ СН'!$F$15</f>
        <v>#REF!</v>
      </c>
      <c r="H270" s="36" t="e">
        <f>SUMIFS(СВЦЭМ!#REF!,СВЦЭМ!$A$40:$A$783,$A270,СВЦЭМ!$B$40:$B$783,H$261)+'СЕТ СН'!$F$15</f>
        <v>#REF!</v>
      </c>
      <c r="I270" s="36" t="e">
        <f>SUMIFS(СВЦЭМ!#REF!,СВЦЭМ!$A$40:$A$783,$A270,СВЦЭМ!$B$40:$B$783,I$261)+'СЕТ СН'!$F$15</f>
        <v>#REF!</v>
      </c>
      <c r="J270" s="36" t="e">
        <f>SUMIFS(СВЦЭМ!#REF!,СВЦЭМ!$A$40:$A$783,$A270,СВЦЭМ!$B$40:$B$783,J$261)+'СЕТ СН'!$F$15</f>
        <v>#REF!</v>
      </c>
      <c r="K270" s="36" t="e">
        <f>SUMIFS(СВЦЭМ!#REF!,СВЦЭМ!$A$40:$A$783,$A270,СВЦЭМ!$B$40:$B$783,K$261)+'СЕТ СН'!$F$15</f>
        <v>#REF!</v>
      </c>
      <c r="L270" s="36" t="e">
        <f>SUMIFS(СВЦЭМ!#REF!,СВЦЭМ!$A$40:$A$783,$A270,СВЦЭМ!$B$40:$B$783,L$261)+'СЕТ СН'!$F$15</f>
        <v>#REF!</v>
      </c>
      <c r="M270" s="36" t="e">
        <f>SUMIFS(СВЦЭМ!#REF!,СВЦЭМ!$A$40:$A$783,$A270,СВЦЭМ!$B$40:$B$783,M$261)+'СЕТ СН'!$F$15</f>
        <v>#REF!</v>
      </c>
      <c r="N270" s="36" t="e">
        <f>SUMIFS(СВЦЭМ!#REF!,СВЦЭМ!$A$40:$A$783,$A270,СВЦЭМ!$B$40:$B$783,N$261)+'СЕТ СН'!$F$15</f>
        <v>#REF!</v>
      </c>
      <c r="O270" s="36" t="e">
        <f>SUMIFS(СВЦЭМ!#REF!,СВЦЭМ!$A$40:$A$783,$A270,СВЦЭМ!$B$40:$B$783,O$261)+'СЕТ СН'!$F$15</f>
        <v>#REF!</v>
      </c>
      <c r="P270" s="36" t="e">
        <f>SUMIFS(СВЦЭМ!#REF!,СВЦЭМ!$A$40:$A$783,$A270,СВЦЭМ!$B$40:$B$783,P$261)+'СЕТ СН'!$F$15</f>
        <v>#REF!</v>
      </c>
      <c r="Q270" s="36" t="e">
        <f>SUMIFS(СВЦЭМ!#REF!,СВЦЭМ!$A$40:$A$783,$A270,СВЦЭМ!$B$40:$B$783,Q$261)+'СЕТ СН'!$F$15</f>
        <v>#REF!</v>
      </c>
      <c r="R270" s="36" t="e">
        <f>SUMIFS(СВЦЭМ!#REF!,СВЦЭМ!$A$40:$A$783,$A270,СВЦЭМ!$B$40:$B$783,R$261)+'СЕТ СН'!$F$15</f>
        <v>#REF!</v>
      </c>
      <c r="S270" s="36" t="e">
        <f>SUMIFS(СВЦЭМ!#REF!,СВЦЭМ!$A$40:$A$783,$A270,СВЦЭМ!$B$40:$B$783,S$261)+'СЕТ СН'!$F$15</f>
        <v>#REF!</v>
      </c>
      <c r="T270" s="36" t="e">
        <f>SUMIFS(СВЦЭМ!#REF!,СВЦЭМ!$A$40:$A$783,$A270,СВЦЭМ!$B$40:$B$783,T$261)+'СЕТ СН'!$F$15</f>
        <v>#REF!</v>
      </c>
      <c r="U270" s="36" t="e">
        <f>SUMIFS(СВЦЭМ!#REF!,СВЦЭМ!$A$40:$A$783,$A270,СВЦЭМ!$B$40:$B$783,U$261)+'СЕТ СН'!$F$15</f>
        <v>#REF!</v>
      </c>
      <c r="V270" s="36" t="e">
        <f>SUMIFS(СВЦЭМ!#REF!,СВЦЭМ!$A$40:$A$783,$A270,СВЦЭМ!$B$40:$B$783,V$261)+'СЕТ СН'!$F$15</f>
        <v>#REF!</v>
      </c>
      <c r="W270" s="36" t="e">
        <f>SUMIFS(СВЦЭМ!#REF!,СВЦЭМ!$A$40:$A$783,$A270,СВЦЭМ!$B$40:$B$783,W$261)+'СЕТ СН'!$F$15</f>
        <v>#REF!</v>
      </c>
      <c r="X270" s="36" t="e">
        <f>SUMIFS(СВЦЭМ!#REF!,СВЦЭМ!$A$40:$A$783,$A270,СВЦЭМ!$B$40:$B$783,X$261)+'СЕТ СН'!$F$15</f>
        <v>#REF!</v>
      </c>
      <c r="Y270" s="36" t="e">
        <f>SUMIFS(СВЦЭМ!#REF!,СВЦЭМ!$A$40:$A$783,$A270,СВЦЭМ!$B$40:$B$783,Y$261)+'СЕТ СН'!$F$15</f>
        <v>#REF!</v>
      </c>
    </row>
    <row r="271" spans="1:27" ht="15.75" hidden="1" x14ac:dyDescent="0.2">
      <c r="A271" s="35">
        <f t="shared" si="7"/>
        <v>44357</v>
      </c>
      <c r="B271" s="36" t="e">
        <f>SUMIFS(СВЦЭМ!#REF!,СВЦЭМ!$A$40:$A$783,$A271,СВЦЭМ!$B$40:$B$783,B$261)+'СЕТ СН'!$F$15</f>
        <v>#REF!</v>
      </c>
      <c r="C271" s="36" t="e">
        <f>SUMIFS(СВЦЭМ!#REF!,СВЦЭМ!$A$40:$A$783,$A271,СВЦЭМ!$B$40:$B$783,C$261)+'СЕТ СН'!$F$15</f>
        <v>#REF!</v>
      </c>
      <c r="D271" s="36" t="e">
        <f>SUMIFS(СВЦЭМ!#REF!,СВЦЭМ!$A$40:$A$783,$A271,СВЦЭМ!$B$40:$B$783,D$261)+'СЕТ СН'!$F$15</f>
        <v>#REF!</v>
      </c>
      <c r="E271" s="36" t="e">
        <f>SUMIFS(СВЦЭМ!#REF!,СВЦЭМ!$A$40:$A$783,$A271,СВЦЭМ!$B$40:$B$783,E$261)+'СЕТ СН'!$F$15</f>
        <v>#REF!</v>
      </c>
      <c r="F271" s="36" t="e">
        <f>SUMIFS(СВЦЭМ!#REF!,СВЦЭМ!$A$40:$A$783,$A271,СВЦЭМ!$B$40:$B$783,F$261)+'СЕТ СН'!$F$15</f>
        <v>#REF!</v>
      </c>
      <c r="G271" s="36" t="e">
        <f>SUMIFS(СВЦЭМ!#REF!,СВЦЭМ!$A$40:$A$783,$A271,СВЦЭМ!$B$40:$B$783,G$261)+'СЕТ СН'!$F$15</f>
        <v>#REF!</v>
      </c>
      <c r="H271" s="36" t="e">
        <f>SUMIFS(СВЦЭМ!#REF!,СВЦЭМ!$A$40:$A$783,$A271,СВЦЭМ!$B$40:$B$783,H$261)+'СЕТ СН'!$F$15</f>
        <v>#REF!</v>
      </c>
      <c r="I271" s="36" t="e">
        <f>SUMIFS(СВЦЭМ!#REF!,СВЦЭМ!$A$40:$A$783,$A271,СВЦЭМ!$B$40:$B$783,I$261)+'СЕТ СН'!$F$15</f>
        <v>#REF!</v>
      </c>
      <c r="J271" s="36" t="e">
        <f>SUMIFS(СВЦЭМ!#REF!,СВЦЭМ!$A$40:$A$783,$A271,СВЦЭМ!$B$40:$B$783,J$261)+'СЕТ СН'!$F$15</f>
        <v>#REF!</v>
      </c>
      <c r="K271" s="36" t="e">
        <f>SUMIFS(СВЦЭМ!#REF!,СВЦЭМ!$A$40:$A$783,$A271,СВЦЭМ!$B$40:$B$783,K$261)+'СЕТ СН'!$F$15</f>
        <v>#REF!</v>
      </c>
      <c r="L271" s="36" t="e">
        <f>SUMIFS(СВЦЭМ!#REF!,СВЦЭМ!$A$40:$A$783,$A271,СВЦЭМ!$B$40:$B$783,L$261)+'СЕТ СН'!$F$15</f>
        <v>#REF!</v>
      </c>
      <c r="M271" s="36" t="e">
        <f>SUMIFS(СВЦЭМ!#REF!,СВЦЭМ!$A$40:$A$783,$A271,СВЦЭМ!$B$40:$B$783,M$261)+'СЕТ СН'!$F$15</f>
        <v>#REF!</v>
      </c>
      <c r="N271" s="36" t="e">
        <f>SUMIFS(СВЦЭМ!#REF!,СВЦЭМ!$A$40:$A$783,$A271,СВЦЭМ!$B$40:$B$783,N$261)+'СЕТ СН'!$F$15</f>
        <v>#REF!</v>
      </c>
      <c r="O271" s="36" t="e">
        <f>SUMIFS(СВЦЭМ!#REF!,СВЦЭМ!$A$40:$A$783,$A271,СВЦЭМ!$B$40:$B$783,O$261)+'СЕТ СН'!$F$15</f>
        <v>#REF!</v>
      </c>
      <c r="P271" s="36" t="e">
        <f>SUMIFS(СВЦЭМ!#REF!,СВЦЭМ!$A$40:$A$783,$A271,СВЦЭМ!$B$40:$B$783,P$261)+'СЕТ СН'!$F$15</f>
        <v>#REF!</v>
      </c>
      <c r="Q271" s="36" t="e">
        <f>SUMIFS(СВЦЭМ!#REF!,СВЦЭМ!$A$40:$A$783,$A271,СВЦЭМ!$B$40:$B$783,Q$261)+'СЕТ СН'!$F$15</f>
        <v>#REF!</v>
      </c>
      <c r="R271" s="36" t="e">
        <f>SUMIFS(СВЦЭМ!#REF!,СВЦЭМ!$A$40:$A$783,$A271,СВЦЭМ!$B$40:$B$783,R$261)+'СЕТ СН'!$F$15</f>
        <v>#REF!</v>
      </c>
      <c r="S271" s="36" t="e">
        <f>SUMIFS(СВЦЭМ!#REF!,СВЦЭМ!$A$40:$A$783,$A271,СВЦЭМ!$B$40:$B$783,S$261)+'СЕТ СН'!$F$15</f>
        <v>#REF!</v>
      </c>
      <c r="T271" s="36" t="e">
        <f>SUMIFS(СВЦЭМ!#REF!,СВЦЭМ!$A$40:$A$783,$A271,СВЦЭМ!$B$40:$B$783,T$261)+'СЕТ СН'!$F$15</f>
        <v>#REF!</v>
      </c>
      <c r="U271" s="36" t="e">
        <f>SUMIFS(СВЦЭМ!#REF!,СВЦЭМ!$A$40:$A$783,$A271,СВЦЭМ!$B$40:$B$783,U$261)+'СЕТ СН'!$F$15</f>
        <v>#REF!</v>
      </c>
      <c r="V271" s="36" t="e">
        <f>SUMIFS(СВЦЭМ!#REF!,СВЦЭМ!$A$40:$A$783,$A271,СВЦЭМ!$B$40:$B$783,V$261)+'СЕТ СН'!$F$15</f>
        <v>#REF!</v>
      </c>
      <c r="W271" s="36" t="e">
        <f>SUMIFS(СВЦЭМ!#REF!,СВЦЭМ!$A$40:$A$783,$A271,СВЦЭМ!$B$40:$B$783,W$261)+'СЕТ СН'!$F$15</f>
        <v>#REF!</v>
      </c>
      <c r="X271" s="36" t="e">
        <f>SUMIFS(СВЦЭМ!#REF!,СВЦЭМ!$A$40:$A$783,$A271,СВЦЭМ!$B$40:$B$783,X$261)+'СЕТ СН'!$F$15</f>
        <v>#REF!</v>
      </c>
      <c r="Y271" s="36" t="e">
        <f>SUMIFS(СВЦЭМ!#REF!,СВЦЭМ!$A$40:$A$783,$A271,СВЦЭМ!$B$40:$B$783,Y$261)+'СЕТ СН'!$F$15</f>
        <v>#REF!</v>
      </c>
    </row>
    <row r="272" spans="1:27" ht="15.75" hidden="1" x14ac:dyDescent="0.2">
      <c r="A272" s="35">
        <f t="shared" si="7"/>
        <v>44358</v>
      </c>
      <c r="B272" s="36" t="e">
        <f>SUMIFS(СВЦЭМ!#REF!,СВЦЭМ!$A$40:$A$783,$A272,СВЦЭМ!$B$40:$B$783,B$261)+'СЕТ СН'!$F$15</f>
        <v>#REF!</v>
      </c>
      <c r="C272" s="36" t="e">
        <f>SUMIFS(СВЦЭМ!#REF!,СВЦЭМ!$A$40:$A$783,$A272,СВЦЭМ!$B$40:$B$783,C$261)+'СЕТ СН'!$F$15</f>
        <v>#REF!</v>
      </c>
      <c r="D272" s="36" t="e">
        <f>SUMIFS(СВЦЭМ!#REF!,СВЦЭМ!$A$40:$A$783,$A272,СВЦЭМ!$B$40:$B$783,D$261)+'СЕТ СН'!$F$15</f>
        <v>#REF!</v>
      </c>
      <c r="E272" s="36" t="e">
        <f>SUMIFS(СВЦЭМ!#REF!,СВЦЭМ!$A$40:$A$783,$A272,СВЦЭМ!$B$40:$B$783,E$261)+'СЕТ СН'!$F$15</f>
        <v>#REF!</v>
      </c>
      <c r="F272" s="36" t="e">
        <f>SUMIFS(СВЦЭМ!#REF!,СВЦЭМ!$A$40:$A$783,$A272,СВЦЭМ!$B$40:$B$783,F$261)+'СЕТ СН'!$F$15</f>
        <v>#REF!</v>
      </c>
      <c r="G272" s="36" t="e">
        <f>SUMIFS(СВЦЭМ!#REF!,СВЦЭМ!$A$40:$A$783,$A272,СВЦЭМ!$B$40:$B$783,G$261)+'СЕТ СН'!$F$15</f>
        <v>#REF!</v>
      </c>
      <c r="H272" s="36" t="e">
        <f>SUMIFS(СВЦЭМ!#REF!,СВЦЭМ!$A$40:$A$783,$A272,СВЦЭМ!$B$40:$B$783,H$261)+'СЕТ СН'!$F$15</f>
        <v>#REF!</v>
      </c>
      <c r="I272" s="36" t="e">
        <f>SUMIFS(СВЦЭМ!#REF!,СВЦЭМ!$A$40:$A$783,$A272,СВЦЭМ!$B$40:$B$783,I$261)+'СЕТ СН'!$F$15</f>
        <v>#REF!</v>
      </c>
      <c r="J272" s="36" t="e">
        <f>SUMIFS(СВЦЭМ!#REF!,СВЦЭМ!$A$40:$A$783,$A272,СВЦЭМ!$B$40:$B$783,J$261)+'СЕТ СН'!$F$15</f>
        <v>#REF!</v>
      </c>
      <c r="K272" s="36" t="e">
        <f>SUMIFS(СВЦЭМ!#REF!,СВЦЭМ!$A$40:$A$783,$A272,СВЦЭМ!$B$40:$B$783,K$261)+'СЕТ СН'!$F$15</f>
        <v>#REF!</v>
      </c>
      <c r="L272" s="36" t="e">
        <f>SUMIFS(СВЦЭМ!#REF!,СВЦЭМ!$A$40:$A$783,$A272,СВЦЭМ!$B$40:$B$783,L$261)+'СЕТ СН'!$F$15</f>
        <v>#REF!</v>
      </c>
      <c r="M272" s="36" t="e">
        <f>SUMIFS(СВЦЭМ!#REF!,СВЦЭМ!$A$40:$A$783,$A272,СВЦЭМ!$B$40:$B$783,M$261)+'СЕТ СН'!$F$15</f>
        <v>#REF!</v>
      </c>
      <c r="N272" s="36" t="e">
        <f>SUMIFS(СВЦЭМ!#REF!,СВЦЭМ!$A$40:$A$783,$A272,СВЦЭМ!$B$40:$B$783,N$261)+'СЕТ СН'!$F$15</f>
        <v>#REF!</v>
      </c>
      <c r="O272" s="36" t="e">
        <f>SUMIFS(СВЦЭМ!#REF!,СВЦЭМ!$A$40:$A$783,$A272,СВЦЭМ!$B$40:$B$783,O$261)+'СЕТ СН'!$F$15</f>
        <v>#REF!</v>
      </c>
      <c r="P272" s="36" t="e">
        <f>SUMIFS(СВЦЭМ!#REF!,СВЦЭМ!$A$40:$A$783,$A272,СВЦЭМ!$B$40:$B$783,P$261)+'СЕТ СН'!$F$15</f>
        <v>#REF!</v>
      </c>
      <c r="Q272" s="36" t="e">
        <f>SUMIFS(СВЦЭМ!#REF!,СВЦЭМ!$A$40:$A$783,$A272,СВЦЭМ!$B$40:$B$783,Q$261)+'СЕТ СН'!$F$15</f>
        <v>#REF!</v>
      </c>
      <c r="R272" s="36" t="e">
        <f>SUMIFS(СВЦЭМ!#REF!,СВЦЭМ!$A$40:$A$783,$A272,СВЦЭМ!$B$40:$B$783,R$261)+'СЕТ СН'!$F$15</f>
        <v>#REF!</v>
      </c>
      <c r="S272" s="36" t="e">
        <f>SUMIFS(СВЦЭМ!#REF!,СВЦЭМ!$A$40:$A$783,$A272,СВЦЭМ!$B$40:$B$783,S$261)+'СЕТ СН'!$F$15</f>
        <v>#REF!</v>
      </c>
      <c r="T272" s="36" t="e">
        <f>SUMIFS(СВЦЭМ!#REF!,СВЦЭМ!$A$40:$A$783,$A272,СВЦЭМ!$B$40:$B$783,T$261)+'СЕТ СН'!$F$15</f>
        <v>#REF!</v>
      </c>
      <c r="U272" s="36" t="e">
        <f>SUMIFS(СВЦЭМ!#REF!,СВЦЭМ!$A$40:$A$783,$A272,СВЦЭМ!$B$40:$B$783,U$261)+'СЕТ СН'!$F$15</f>
        <v>#REF!</v>
      </c>
      <c r="V272" s="36" t="e">
        <f>SUMIFS(СВЦЭМ!#REF!,СВЦЭМ!$A$40:$A$783,$A272,СВЦЭМ!$B$40:$B$783,V$261)+'СЕТ СН'!$F$15</f>
        <v>#REF!</v>
      </c>
      <c r="W272" s="36" t="e">
        <f>SUMIFS(СВЦЭМ!#REF!,СВЦЭМ!$A$40:$A$783,$A272,СВЦЭМ!$B$40:$B$783,W$261)+'СЕТ СН'!$F$15</f>
        <v>#REF!</v>
      </c>
      <c r="X272" s="36" t="e">
        <f>SUMIFS(СВЦЭМ!#REF!,СВЦЭМ!$A$40:$A$783,$A272,СВЦЭМ!$B$40:$B$783,X$261)+'СЕТ СН'!$F$15</f>
        <v>#REF!</v>
      </c>
      <c r="Y272" s="36" t="e">
        <f>SUMIFS(СВЦЭМ!#REF!,СВЦЭМ!$A$40:$A$783,$A272,СВЦЭМ!$B$40:$B$783,Y$261)+'СЕТ СН'!$F$15</f>
        <v>#REF!</v>
      </c>
    </row>
    <row r="273" spans="1:25" ht="15.75" hidden="1" x14ac:dyDescent="0.2">
      <c r="A273" s="35">
        <f t="shared" si="7"/>
        <v>44359</v>
      </c>
      <c r="B273" s="36" t="e">
        <f>SUMIFS(СВЦЭМ!#REF!,СВЦЭМ!$A$40:$A$783,$A273,СВЦЭМ!$B$40:$B$783,B$261)+'СЕТ СН'!$F$15</f>
        <v>#REF!</v>
      </c>
      <c r="C273" s="36" t="e">
        <f>SUMIFS(СВЦЭМ!#REF!,СВЦЭМ!$A$40:$A$783,$A273,СВЦЭМ!$B$40:$B$783,C$261)+'СЕТ СН'!$F$15</f>
        <v>#REF!</v>
      </c>
      <c r="D273" s="36" t="e">
        <f>SUMIFS(СВЦЭМ!#REF!,СВЦЭМ!$A$40:$A$783,$A273,СВЦЭМ!$B$40:$B$783,D$261)+'СЕТ СН'!$F$15</f>
        <v>#REF!</v>
      </c>
      <c r="E273" s="36" t="e">
        <f>SUMIFS(СВЦЭМ!#REF!,СВЦЭМ!$A$40:$A$783,$A273,СВЦЭМ!$B$40:$B$783,E$261)+'СЕТ СН'!$F$15</f>
        <v>#REF!</v>
      </c>
      <c r="F273" s="36" t="e">
        <f>SUMIFS(СВЦЭМ!#REF!,СВЦЭМ!$A$40:$A$783,$A273,СВЦЭМ!$B$40:$B$783,F$261)+'СЕТ СН'!$F$15</f>
        <v>#REF!</v>
      </c>
      <c r="G273" s="36" t="e">
        <f>SUMIFS(СВЦЭМ!#REF!,СВЦЭМ!$A$40:$A$783,$A273,СВЦЭМ!$B$40:$B$783,G$261)+'СЕТ СН'!$F$15</f>
        <v>#REF!</v>
      </c>
      <c r="H273" s="36" t="e">
        <f>SUMIFS(СВЦЭМ!#REF!,СВЦЭМ!$A$40:$A$783,$A273,СВЦЭМ!$B$40:$B$783,H$261)+'СЕТ СН'!$F$15</f>
        <v>#REF!</v>
      </c>
      <c r="I273" s="36" t="e">
        <f>SUMIFS(СВЦЭМ!#REF!,СВЦЭМ!$A$40:$A$783,$A273,СВЦЭМ!$B$40:$B$783,I$261)+'СЕТ СН'!$F$15</f>
        <v>#REF!</v>
      </c>
      <c r="J273" s="36" t="e">
        <f>SUMIFS(СВЦЭМ!#REF!,СВЦЭМ!$A$40:$A$783,$A273,СВЦЭМ!$B$40:$B$783,J$261)+'СЕТ СН'!$F$15</f>
        <v>#REF!</v>
      </c>
      <c r="K273" s="36" t="e">
        <f>SUMIFS(СВЦЭМ!#REF!,СВЦЭМ!$A$40:$A$783,$A273,СВЦЭМ!$B$40:$B$783,K$261)+'СЕТ СН'!$F$15</f>
        <v>#REF!</v>
      </c>
      <c r="L273" s="36" t="e">
        <f>SUMIFS(СВЦЭМ!#REF!,СВЦЭМ!$A$40:$A$783,$A273,СВЦЭМ!$B$40:$B$783,L$261)+'СЕТ СН'!$F$15</f>
        <v>#REF!</v>
      </c>
      <c r="M273" s="36" t="e">
        <f>SUMIFS(СВЦЭМ!#REF!,СВЦЭМ!$A$40:$A$783,$A273,СВЦЭМ!$B$40:$B$783,M$261)+'СЕТ СН'!$F$15</f>
        <v>#REF!</v>
      </c>
      <c r="N273" s="36" t="e">
        <f>SUMIFS(СВЦЭМ!#REF!,СВЦЭМ!$A$40:$A$783,$A273,СВЦЭМ!$B$40:$B$783,N$261)+'СЕТ СН'!$F$15</f>
        <v>#REF!</v>
      </c>
      <c r="O273" s="36" t="e">
        <f>SUMIFS(СВЦЭМ!#REF!,СВЦЭМ!$A$40:$A$783,$A273,СВЦЭМ!$B$40:$B$783,O$261)+'СЕТ СН'!$F$15</f>
        <v>#REF!</v>
      </c>
      <c r="P273" s="36" t="e">
        <f>SUMIFS(СВЦЭМ!#REF!,СВЦЭМ!$A$40:$A$783,$A273,СВЦЭМ!$B$40:$B$783,P$261)+'СЕТ СН'!$F$15</f>
        <v>#REF!</v>
      </c>
      <c r="Q273" s="36" t="e">
        <f>SUMIFS(СВЦЭМ!#REF!,СВЦЭМ!$A$40:$A$783,$A273,СВЦЭМ!$B$40:$B$783,Q$261)+'СЕТ СН'!$F$15</f>
        <v>#REF!</v>
      </c>
      <c r="R273" s="36" t="e">
        <f>SUMIFS(СВЦЭМ!#REF!,СВЦЭМ!$A$40:$A$783,$A273,СВЦЭМ!$B$40:$B$783,R$261)+'СЕТ СН'!$F$15</f>
        <v>#REF!</v>
      </c>
      <c r="S273" s="36" t="e">
        <f>SUMIFS(СВЦЭМ!#REF!,СВЦЭМ!$A$40:$A$783,$A273,СВЦЭМ!$B$40:$B$783,S$261)+'СЕТ СН'!$F$15</f>
        <v>#REF!</v>
      </c>
      <c r="T273" s="36" t="e">
        <f>SUMIFS(СВЦЭМ!#REF!,СВЦЭМ!$A$40:$A$783,$A273,СВЦЭМ!$B$40:$B$783,T$261)+'СЕТ СН'!$F$15</f>
        <v>#REF!</v>
      </c>
      <c r="U273" s="36" t="e">
        <f>SUMIFS(СВЦЭМ!#REF!,СВЦЭМ!$A$40:$A$783,$A273,СВЦЭМ!$B$40:$B$783,U$261)+'СЕТ СН'!$F$15</f>
        <v>#REF!</v>
      </c>
      <c r="V273" s="36" t="e">
        <f>SUMIFS(СВЦЭМ!#REF!,СВЦЭМ!$A$40:$A$783,$A273,СВЦЭМ!$B$40:$B$783,V$261)+'СЕТ СН'!$F$15</f>
        <v>#REF!</v>
      </c>
      <c r="W273" s="36" t="e">
        <f>SUMIFS(СВЦЭМ!#REF!,СВЦЭМ!$A$40:$A$783,$A273,СВЦЭМ!$B$40:$B$783,W$261)+'СЕТ СН'!$F$15</f>
        <v>#REF!</v>
      </c>
      <c r="X273" s="36" t="e">
        <f>SUMIFS(СВЦЭМ!#REF!,СВЦЭМ!$A$40:$A$783,$A273,СВЦЭМ!$B$40:$B$783,X$261)+'СЕТ СН'!$F$15</f>
        <v>#REF!</v>
      </c>
      <c r="Y273" s="36" t="e">
        <f>SUMIFS(СВЦЭМ!#REF!,СВЦЭМ!$A$40:$A$783,$A273,СВЦЭМ!$B$40:$B$783,Y$261)+'СЕТ СН'!$F$15</f>
        <v>#REF!</v>
      </c>
    </row>
    <row r="274" spans="1:25" ht="15.75" hidden="1" x14ac:dyDescent="0.2">
      <c r="A274" s="35">
        <f t="shared" si="7"/>
        <v>44360</v>
      </c>
      <c r="B274" s="36" t="e">
        <f>SUMIFS(СВЦЭМ!#REF!,СВЦЭМ!$A$40:$A$783,$A274,СВЦЭМ!$B$40:$B$783,B$261)+'СЕТ СН'!$F$15</f>
        <v>#REF!</v>
      </c>
      <c r="C274" s="36" t="e">
        <f>SUMIFS(СВЦЭМ!#REF!,СВЦЭМ!$A$40:$A$783,$A274,СВЦЭМ!$B$40:$B$783,C$261)+'СЕТ СН'!$F$15</f>
        <v>#REF!</v>
      </c>
      <c r="D274" s="36" t="e">
        <f>SUMIFS(СВЦЭМ!#REF!,СВЦЭМ!$A$40:$A$783,$A274,СВЦЭМ!$B$40:$B$783,D$261)+'СЕТ СН'!$F$15</f>
        <v>#REF!</v>
      </c>
      <c r="E274" s="36" t="e">
        <f>SUMIFS(СВЦЭМ!#REF!,СВЦЭМ!$A$40:$A$783,$A274,СВЦЭМ!$B$40:$B$783,E$261)+'СЕТ СН'!$F$15</f>
        <v>#REF!</v>
      </c>
      <c r="F274" s="36" t="e">
        <f>SUMIFS(СВЦЭМ!#REF!,СВЦЭМ!$A$40:$A$783,$A274,СВЦЭМ!$B$40:$B$783,F$261)+'СЕТ СН'!$F$15</f>
        <v>#REF!</v>
      </c>
      <c r="G274" s="36" t="e">
        <f>SUMIFS(СВЦЭМ!#REF!,СВЦЭМ!$A$40:$A$783,$A274,СВЦЭМ!$B$40:$B$783,G$261)+'СЕТ СН'!$F$15</f>
        <v>#REF!</v>
      </c>
      <c r="H274" s="36" t="e">
        <f>SUMIFS(СВЦЭМ!#REF!,СВЦЭМ!$A$40:$A$783,$A274,СВЦЭМ!$B$40:$B$783,H$261)+'СЕТ СН'!$F$15</f>
        <v>#REF!</v>
      </c>
      <c r="I274" s="36" t="e">
        <f>SUMIFS(СВЦЭМ!#REF!,СВЦЭМ!$A$40:$A$783,$A274,СВЦЭМ!$B$40:$B$783,I$261)+'СЕТ СН'!$F$15</f>
        <v>#REF!</v>
      </c>
      <c r="J274" s="36" t="e">
        <f>SUMIFS(СВЦЭМ!#REF!,СВЦЭМ!$A$40:$A$783,$A274,СВЦЭМ!$B$40:$B$783,J$261)+'СЕТ СН'!$F$15</f>
        <v>#REF!</v>
      </c>
      <c r="K274" s="36" t="e">
        <f>SUMIFS(СВЦЭМ!#REF!,СВЦЭМ!$A$40:$A$783,$A274,СВЦЭМ!$B$40:$B$783,K$261)+'СЕТ СН'!$F$15</f>
        <v>#REF!</v>
      </c>
      <c r="L274" s="36" t="e">
        <f>SUMIFS(СВЦЭМ!#REF!,СВЦЭМ!$A$40:$A$783,$A274,СВЦЭМ!$B$40:$B$783,L$261)+'СЕТ СН'!$F$15</f>
        <v>#REF!</v>
      </c>
      <c r="M274" s="36" t="e">
        <f>SUMIFS(СВЦЭМ!#REF!,СВЦЭМ!$A$40:$A$783,$A274,СВЦЭМ!$B$40:$B$783,M$261)+'СЕТ СН'!$F$15</f>
        <v>#REF!</v>
      </c>
      <c r="N274" s="36" t="e">
        <f>SUMIFS(СВЦЭМ!#REF!,СВЦЭМ!$A$40:$A$783,$A274,СВЦЭМ!$B$40:$B$783,N$261)+'СЕТ СН'!$F$15</f>
        <v>#REF!</v>
      </c>
      <c r="O274" s="36" t="e">
        <f>SUMIFS(СВЦЭМ!#REF!,СВЦЭМ!$A$40:$A$783,$A274,СВЦЭМ!$B$40:$B$783,O$261)+'СЕТ СН'!$F$15</f>
        <v>#REF!</v>
      </c>
      <c r="P274" s="36" t="e">
        <f>SUMIFS(СВЦЭМ!#REF!,СВЦЭМ!$A$40:$A$783,$A274,СВЦЭМ!$B$40:$B$783,P$261)+'СЕТ СН'!$F$15</f>
        <v>#REF!</v>
      </c>
      <c r="Q274" s="36" t="e">
        <f>SUMIFS(СВЦЭМ!#REF!,СВЦЭМ!$A$40:$A$783,$A274,СВЦЭМ!$B$40:$B$783,Q$261)+'СЕТ СН'!$F$15</f>
        <v>#REF!</v>
      </c>
      <c r="R274" s="36" t="e">
        <f>SUMIFS(СВЦЭМ!#REF!,СВЦЭМ!$A$40:$A$783,$A274,СВЦЭМ!$B$40:$B$783,R$261)+'СЕТ СН'!$F$15</f>
        <v>#REF!</v>
      </c>
      <c r="S274" s="36" t="e">
        <f>SUMIFS(СВЦЭМ!#REF!,СВЦЭМ!$A$40:$A$783,$A274,СВЦЭМ!$B$40:$B$783,S$261)+'СЕТ СН'!$F$15</f>
        <v>#REF!</v>
      </c>
      <c r="T274" s="36" t="e">
        <f>SUMIFS(СВЦЭМ!#REF!,СВЦЭМ!$A$40:$A$783,$A274,СВЦЭМ!$B$40:$B$783,T$261)+'СЕТ СН'!$F$15</f>
        <v>#REF!</v>
      </c>
      <c r="U274" s="36" t="e">
        <f>SUMIFS(СВЦЭМ!#REF!,СВЦЭМ!$A$40:$A$783,$A274,СВЦЭМ!$B$40:$B$783,U$261)+'СЕТ СН'!$F$15</f>
        <v>#REF!</v>
      </c>
      <c r="V274" s="36" t="e">
        <f>SUMIFS(СВЦЭМ!#REF!,СВЦЭМ!$A$40:$A$783,$A274,СВЦЭМ!$B$40:$B$783,V$261)+'СЕТ СН'!$F$15</f>
        <v>#REF!</v>
      </c>
      <c r="W274" s="36" t="e">
        <f>SUMIFS(СВЦЭМ!#REF!,СВЦЭМ!$A$40:$A$783,$A274,СВЦЭМ!$B$40:$B$783,W$261)+'СЕТ СН'!$F$15</f>
        <v>#REF!</v>
      </c>
      <c r="X274" s="36" t="e">
        <f>SUMIFS(СВЦЭМ!#REF!,СВЦЭМ!$A$40:$A$783,$A274,СВЦЭМ!$B$40:$B$783,X$261)+'СЕТ СН'!$F$15</f>
        <v>#REF!</v>
      </c>
      <c r="Y274" s="36" t="e">
        <f>SUMIFS(СВЦЭМ!#REF!,СВЦЭМ!$A$40:$A$783,$A274,СВЦЭМ!$B$40:$B$783,Y$261)+'СЕТ СН'!$F$15</f>
        <v>#REF!</v>
      </c>
    </row>
    <row r="275" spans="1:25" ht="15.75" hidden="1" x14ac:dyDescent="0.2">
      <c r="A275" s="35">
        <f t="shared" si="7"/>
        <v>44361</v>
      </c>
      <c r="B275" s="36" t="e">
        <f>SUMIFS(СВЦЭМ!#REF!,СВЦЭМ!$A$40:$A$783,$A275,СВЦЭМ!$B$40:$B$783,B$261)+'СЕТ СН'!$F$15</f>
        <v>#REF!</v>
      </c>
      <c r="C275" s="36" t="e">
        <f>SUMIFS(СВЦЭМ!#REF!,СВЦЭМ!$A$40:$A$783,$A275,СВЦЭМ!$B$40:$B$783,C$261)+'СЕТ СН'!$F$15</f>
        <v>#REF!</v>
      </c>
      <c r="D275" s="36" t="e">
        <f>SUMIFS(СВЦЭМ!#REF!,СВЦЭМ!$A$40:$A$783,$A275,СВЦЭМ!$B$40:$B$783,D$261)+'СЕТ СН'!$F$15</f>
        <v>#REF!</v>
      </c>
      <c r="E275" s="36" t="e">
        <f>SUMIFS(СВЦЭМ!#REF!,СВЦЭМ!$A$40:$A$783,$A275,СВЦЭМ!$B$40:$B$783,E$261)+'СЕТ СН'!$F$15</f>
        <v>#REF!</v>
      </c>
      <c r="F275" s="36" t="e">
        <f>SUMIFS(СВЦЭМ!#REF!,СВЦЭМ!$A$40:$A$783,$A275,СВЦЭМ!$B$40:$B$783,F$261)+'СЕТ СН'!$F$15</f>
        <v>#REF!</v>
      </c>
      <c r="G275" s="36" t="e">
        <f>SUMIFS(СВЦЭМ!#REF!,СВЦЭМ!$A$40:$A$783,$A275,СВЦЭМ!$B$40:$B$783,G$261)+'СЕТ СН'!$F$15</f>
        <v>#REF!</v>
      </c>
      <c r="H275" s="36" t="e">
        <f>SUMIFS(СВЦЭМ!#REF!,СВЦЭМ!$A$40:$A$783,$A275,СВЦЭМ!$B$40:$B$783,H$261)+'СЕТ СН'!$F$15</f>
        <v>#REF!</v>
      </c>
      <c r="I275" s="36" t="e">
        <f>SUMIFS(СВЦЭМ!#REF!,СВЦЭМ!$A$40:$A$783,$A275,СВЦЭМ!$B$40:$B$783,I$261)+'СЕТ СН'!$F$15</f>
        <v>#REF!</v>
      </c>
      <c r="J275" s="36" t="e">
        <f>SUMIFS(СВЦЭМ!#REF!,СВЦЭМ!$A$40:$A$783,$A275,СВЦЭМ!$B$40:$B$783,J$261)+'СЕТ СН'!$F$15</f>
        <v>#REF!</v>
      </c>
      <c r="K275" s="36" t="e">
        <f>SUMIFS(СВЦЭМ!#REF!,СВЦЭМ!$A$40:$A$783,$A275,СВЦЭМ!$B$40:$B$783,K$261)+'СЕТ СН'!$F$15</f>
        <v>#REF!</v>
      </c>
      <c r="L275" s="36" t="e">
        <f>SUMIFS(СВЦЭМ!#REF!,СВЦЭМ!$A$40:$A$783,$A275,СВЦЭМ!$B$40:$B$783,L$261)+'СЕТ СН'!$F$15</f>
        <v>#REF!</v>
      </c>
      <c r="M275" s="36" t="e">
        <f>SUMIFS(СВЦЭМ!#REF!,СВЦЭМ!$A$40:$A$783,$A275,СВЦЭМ!$B$40:$B$783,M$261)+'СЕТ СН'!$F$15</f>
        <v>#REF!</v>
      </c>
      <c r="N275" s="36" t="e">
        <f>SUMIFS(СВЦЭМ!#REF!,СВЦЭМ!$A$40:$A$783,$A275,СВЦЭМ!$B$40:$B$783,N$261)+'СЕТ СН'!$F$15</f>
        <v>#REF!</v>
      </c>
      <c r="O275" s="36" t="e">
        <f>SUMIFS(СВЦЭМ!#REF!,СВЦЭМ!$A$40:$A$783,$A275,СВЦЭМ!$B$40:$B$783,O$261)+'СЕТ СН'!$F$15</f>
        <v>#REF!</v>
      </c>
      <c r="P275" s="36" t="e">
        <f>SUMIFS(СВЦЭМ!#REF!,СВЦЭМ!$A$40:$A$783,$A275,СВЦЭМ!$B$40:$B$783,P$261)+'СЕТ СН'!$F$15</f>
        <v>#REF!</v>
      </c>
      <c r="Q275" s="36" t="e">
        <f>SUMIFS(СВЦЭМ!#REF!,СВЦЭМ!$A$40:$A$783,$A275,СВЦЭМ!$B$40:$B$783,Q$261)+'СЕТ СН'!$F$15</f>
        <v>#REF!</v>
      </c>
      <c r="R275" s="36" t="e">
        <f>SUMIFS(СВЦЭМ!#REF!,СВЦЭМ!$A$40:$A$783,$A275,СВЦЭМ!$B$40:$B$783,R$261)+'СЕТ СН'!$F$15</f>
        <v>#REF!</v>
      </c>
      <c r="S275" s="36" t="e">
        <f>SUMIFS(СВЦЭМ!#REF!,СВЦЭМ!$A$40:$A$783,$A275,СВЦЭМ!$B$40:$B$783,S$261)+'СЕТ СН'!$F$15</f>
        <v>#REF!</v>
      </c>
      <c r="T275" s="36" t="e">
        <f>SUMIFS(СВЦЭМ!#REF!,СВЦЭМ!$A$40:$A$783,$A275,СВЦЭМ!$B$40:$B$783,T$261)+'СЕТ СН'!$F$15</f>
        <v>#REF!</v>
      </c>
      <c r="U275" s="36" t="e">
        <f>SUMIFS(СВЦЭМ!#REF!,СВЦЭМ!$A$40:$A$783,$A275,СВЦЭМ!$B$40:$B$783,U$261)+'СЕТ СН'!$F$15</f>
        <v>#REF!</v>
      </c>
      <c r="V275" s="36" t="e">
        <f>SUMIFS(СВЦЭМ!#REF!,СВЦЭМ!$A$40:$A$783,$A275,СВЦЭМ!$B$40:$B$783,V$261)+'СЕТ СН'!$F$15</f>
        <v>#REF!</v>
      </c>
      <c r="W275" s="36" t="e">
        <f>SUMIFS(СВЦЭМ!#REF!,СВЦЭМ!$A$40:$A$783,$A275,СВЦЭМ!$B$40:$B$783,W$261)+'СЕТ СН'!$F$15</f>
        <v>#REF!</v>
      </c>
      <c r="X275" s="36" t="e">
        <f>SUMIFS(СВЦЭМ!#REF!,СВЦЭМ!$A$40:$A$783,$A275,СВЦЭМ!$B$40:$B$783,X$261)+'СЕТ СН'!$F$15</f>
        <v>#REF!</v>
      </c>
      <c r="Y275" s="36" t="e">
        <f>SUMIFS(СВЦЭМ!#REF!,СВЦЭМ!$A$40:$A$783,$A275,СВЦЭМ!$B$40:$B$783,Y$261)+'СЕТ СН'!$F$15</f>
        <v>#REF!</v>
      </c>
    </row>
    <row r="276" spans="1:25" ht="15.75" hidden="1" x14ac:dyDescent="0.2">
      <c r="A276" s="35">
        <f t="shared" si="7"/>
        <v>44362</v>
      </c>
      <c r="B276" s="36" t="e">
        <f>SUMIFS(СВЦЭМ!#REF!,СВЦЭМ!$A$40:$A$783,$A276,СВЦЭМ!$B$40:$B$783,B$261)+'СЕТ СН'!$F$15</f>
        <v>#REF!</v>
      </c>
      <c r="C276" s="36" t="e">
        <f>SUMIFS(СВЦЭМ!#REF!,СВЦЭМ!$A$40:$A$783,$A276,СВЦЭМ!$B$40:$B$783,C$261)+'СЕТ СН'!$F$15</f>
        <v>#REF!</v>
      </c>
      <c r="D276" s="36" t="e">
        <f>SUMIFS(СВЦЭМ!#REF!,СВЦЭМ!$A$40:$A$783,$A276,СВЦЭМ!$B$40:$B$783,D$261)+'СЕТ СН'!$F$15</f>
        <v>#REF!</v>
      </c>
      <c r="E276" s="36" t="e">
        <f>SUMIFS(СВЦЭМ!#REF!,СВЦЭМ!$A$40:$A$783,$A276,СВЦЭМ!$B$40:$B$783,E$261)+'СЕТ СН'!$F$15</f>
        <v>#REF!</v>
      </c>
      <c r="F276" s="36" t="e">
        <f>SUMIFS(СВЦЭМ!#REF!,СВЦЭМ!$A$40:$A$783,$A276,СВЦЭМ!$B$40:$B$783,F$261)+'СЕТ СН'!$F$15</f>
        <v>#REF!</v>
      </c>
      <c r="G276" s="36" t="e">
        <f>SUMIFS(СВЦЭМ!#REF!,СВЦЭМ!$A$40:$A$783,$A276,СВЦЭМ!$B$40:$B$783,G$261)+'СЕТ СН'!$F$15</f>
        <v>#REF!</v>
      </c>
      <c r="H276" s="36" t="e">
        <f>SUMIFS(СВЦЭМ!#REF!,СВЦЭМ!$A$40:$A$783,$A276,СВЦЭМ!$B$40:$B$783,H$261)+'СЕТ СН'!$F$15</f>
        <v>#REF!</v>
      </c>
      <c r="I276" s="36" t="e">
        <f>SUMIFS(СВЦЭМ!#REF!,СВЦЭМ!$A$40:$A$783,$A276,СВЦЭМ!$B$40:$B$783,I$261)+'СЕТ СН'!$F$15</f>
        <v>#REF!</v>
      </c>
      <c r="J276" s="36" t="e">
        <f>SUMIFS(СВЦЭМ!#REF!,СВЦЭМ!$A$40:$A$783,$A276,СВЦЭМ!$B$40:$B$783,J$261)+'СЕТ СН'!$F$15</f>
        <v>#REF!</v>
      </c>
      <c r="K276" s="36" t="e">
        <f>SUMIFS(СВЦЭМ!#REF!,СВЦЭМ!$A$40:$A$783,$A276,СВЦЭМ!$B$40:$B$783,K$261)+'СЕТ СН'!$F$15</f>
        <v>#REF!</v>
      </c>
      <c r="L276" s="36" t="e">
        <f>SUMIFS(СВЦЭМ!#REF!,СВЦЭМ!$A$40:$A$783,$A276,СВЦЭМ!$B$40:$B$783,L$261)+'СЕТ СН'!$F$15</f>
        <v>#REF!</v>
      </c>
      <c r="M276" s="36" t="e">
        <f>SUMIFS(СВЦЭМ!#REF!,СВЦЭМ!$A$40:$A$783,$A276,СВЦЭМ!$B$40:$B$783,M$261)+'СЕТ СН'!$F$15</f>
        <v>#REF!</v>
      </c>
      <c r="N276" s="36" t="e">
        <f>SUMIFS(СВЦЭМ!#REF!,СВЦЭМ!$A$40:$A$783,$A276,СВЦЭМ!$B$40:$B$783,N$261)+'СЕТ СН'!$F$15</f>
        <v>#REF!</v>
      </c>
      <c r="O276" s="36" t="e">
        <f>SUMIFS(СВЦЭМ!#REF!,СВЦЭМ!$A$40:$A$783,$A276,СВЦЭМ!$B$40:$B$783,O$261)+'СЕТ СН'!$F$15</f>
        <v>#REF!</v>
      </c>
      <c r="P276" s="36" t="e">
        <f>SUMIFS(СВЦЭМ!#REF!,СВЦЭМ!$A$40:$A$783,$A276,СВЦЭМ!$B$40:$B$783,P$261)+'СЕТ СН'!$F$15</f>
        <v>#REF!</v>
      </c>
      <c r="Q276" s="36" t="e">
        <f>SUMIFS(СВЦЭМ!#REF!,СВЦЭМ!$A$40:$A$783,$A276,СВЦЭМ!$B$40:$B$783,Q$261)+'СЕТ СН'!$F$15</f>
        <v>#REF!</v>
      </c>
      <c r="R276" s="36" t="e">
        <f>SUMIFS(СВЦЭМ!#REF!,СВЦЭМ!$A$40:$A$783,$A276,СВЦЭМ!$B$40:$B$783,R$261)+'СЕТ СН'!$F$15</f>
        <v>#REF!</v>
      </c>
      <c r="S276" s="36" t="e">
        <f>SUMIFS(СВЦЭМ!#REF!,СВЦЭМ!$A$40:$A$783,$A276,СВЦЭМ!$B$40:$B$783,S$261)+'СЕТ СН'!$F$15</f>
        <v>#REF!</v>
      </c>
      <c r="T276" s="36" t="e">
        <f>SUMIFS(СВЦЭМ!#REF!,СВЦЭМ!$A$40:$A$783,$A276,СВЦЭМ!$B$40:$B$783,T$261)+'СЕТ СН'!$F$15</f>
        <v>#REF!</v>
      </c>
      <c r="U276" s="36" t="e">
        <f>SUMIFS(СВЦЭМ!#REF!,СВЦЭМ!$A$40:$A$783,$A276,СВЦЭМ!$B$40:$B$783,U$261)+'СЕТ СН'!$F$15</f>
        <v>#REF!</v>
      </c>
      <c r="V276" s="36" t="e">
        <f>SUMIFS(СВЦЭМ!#REF!,СВЦЭМ!$A$40:$A$783,$A276,СВЦЭМ!$B$40:$B$783,V$261)+'СЕТ СН'!$F$15</f>
        <v>#REF!</v>
      </c>
      <c r="W276" s="36" t="e">
        <f>SUMIFS(СВЦЭМ!#REF!,СВЦЭМ!$A$40:$A$783,$A276,СВЦЭМ!$B$40:$B$783,W$261)+'СЕТ СН'!$F$15</f>
        <v>#REF!</v>
      </c>
      <c r="X276" s="36" t="e">
        <f>SUMIFS(СВЦЭМ!#REF!,СВЦЭМ!$A$40:$A$783,$A276,СВЦЭМ!$B$40:$B$783,X$261)+'СЕТ СН'!$F$15</f>
        <v>#REF!</v>
      </c>
      <c r="Y276" s="36" t="e">
        <f>SUMIFS(СВЦЭМ!#REF!,СВЦЭМ!$A$40:$A$783,$A276,СВЦЭМ!$B$40:$B$783,Y$261)+'СЕТ СН'!$F$15</f>
        <v>#REF!</v>
      </c>
    </row>
    <row r="277" spans="1:25" ht="15.75" hidden="1" x14ac:dyDescent="0.2">
      <c r="A277" s="35">
        <f t="shared" si="7"/>
        <v>44363</v>
      </c>
      <c r="B277" s="36" t="e">
        <f>SUMIFS(СВЦЭМ!#REF!,СВЦЭМ!$A$40:$A$783,$A277,СВЦЭМ!$B$40:$B$783,B$261)+'СЕТ СН'!$F$15</f>
        <v>#REF!</v>
      </c>
      <c r="C277" s="36" t="e">
        <f>SUMIFS(СВЦЭМ!#REF!,СВЦЭМ!$A$40:$A$783,$A277,СВЦЭМ!$B$40:$B$783,C$261)+'СЕТ СН'!$F$15</f>
        <v>#REF!</v>
      </c>
      <c r="D277" s="36" t="e">
        <f>SUMIFS(СВЦЭМ!#REF!,СВЦЭМ!$A$40:$A$783,$A277,СВЦЭМ!$B$40:$B$783,D$261)+'СЕТ СН'!$F$15</f>
        <v>#REF!</v>
      </c>
      <c r="E277" s="36" t="e">
        <f>SUMIFS(СВЦЭМ!#REF!,СВЦЭМ!$A$40:$A$783,$A277,СВЦЭМ!$B$40:$B$783,E$261)+'СЕТ СН'!$F$15</f>
        <v>#REF!</v>
      </c>
      <c r="F277" s="36" t="e">
        <f>SUMIFS(СВЦЭМ!#REF!,СВЦЭМ!$A$40:$A$783,$A277,СВЦЭМ!$B$40:$B$783,F$261)+'СЕТ СН'!$F$15</f>
        <v>#REF!</v>
      </c>
      <c r="G277" s="36" t="e">
        <f>SUMIFS(СВЦЭМ!#REF!,СВЦЭМ!$A$40:$A$783,$A277,СВЦЭМ!$B$40:$B$783,G$261)+'СЕТ СН'!$F$15</f>
        <v>#REF!</v>
      </c>
      <c r="H277" s="36" t="e">
        <f>SUMIFS(СВЦЭМ!#REF!,СВЦЭМ!$A$40:$A$783,$A277,СВЦЭМ!$B$40:$B$783,H$261)+'СЕТ СН'!$F$15</f>
        <v>#REF!</v>
      </c>
      <c r="I277" s="36" t="e">
        <f>SUMIFS(СВЦЭМ!#REF!,СВЦЭМ!$A$40:$A$783,$A277,СВЦЭМ!$B$40:$B$783,I$261)+'СЕТ СН'!$F$15</f>
        <v>#REF!</v>
      </c>
      <c r="J277" s="36" t="e">
        <f>SUMIFS(СВЦЭМ!#REF!,СВЦЭМ!$A$40:$A$783,$A277,СВЦЭМ!$B$40:$B$783,J$261)+'СЕТ СН'!$F$15</f>
        <v>#REF!</v>
      </c>
      <c r="K277" s="36" t="e">
        <f>SUMIFS(СВЦЭМ!#REF!,СВЦЭМ!$A$40:$A$783,$A277,СВЦЭМ!$B$40:$B$783,K$261)+'СЕТ СН'!$F$15</f>
        <v>#REF!</v>
      </c>
      <c r="L277" s="36" t="e">
        <f>SUMIFS(СВЦЭМ!#REF!,СВЦЭМ!$A$40:$A$783,$A277,СВЦЭМ!$B$40:$B$783,L$261)+'СЕТ СН'!$F$15</f>
        <v>#REF!</v>
      </c>
      <c r="M277" s="36" t="e">
        <f>SUMIFS(СВЦЭМ!#REF!,СВЦЭМ!$A$40:$A$783,$A277,СВЦЭМ!$B$40:$B$783,M$261)+'СЕТ СН'!$F$15</f>
        <v>#REF!</v>
      </c>
      <c r="N277" s="36" t="e">
        <f>SUMIFS(СВЦЭМ!#REF!,СВЦЭМ!$A$40:$A$783,$A277,СВЦЭМ!$B$40:$B$783,N$261)+'СЕТ СН'!$F$15</f>
        <v>#REF!</v>
      </c>
      <c r="O277" s="36" t="e">
        <f>SUMIFS(СВЦЭМ!#REF!,СВЦЭМ!$A$40:$A$783,$A277,СВЦЭМ!$B$40:$B$783,O$261)+'СЕТ СН'!$F$15</f>
        <v>#REF!</v>
      </c>
      <c r="P277" s="36" t="e">
        <f>SUMIFS(СВЦЭМ!#REF!,СВЦЭМ!$A$40:$A$783,$A277,СВЦЭМ!$B$40:$B$783,P$261)+'СЕТ СН'!$F$15</f>
        <v>#REF!</v>
      </c>
      <c r="Q277" s="36" t="e">
        <f>SUMIFS(СВЦЭМ!#REF!,СВЦЭМ!$A$40:$A$783,$A277,СВЦЭМ!$B$40:$B$783,Q$261)+'СЕТ СН'!$F$15</f>
        <v>#REF!</v>
      </c>
      <c r="R277" s="36" t="e">
        <f>SUMIFS(СВЦЭМ!#REF!,СВЦЭМ!$A$40:$A$783,$A277,СВЦЭМ!$B$40:$B$783,R$261)+'СЕТ СН'!$F$15</f>
        <v>#REF!</v>
      </c>
      <c r="S277" s="36" t="e">
        <f>SUMIFS(СВЦЭМ!#REF!,СВЦЭМ!$A$40:$A$783,$A277,СВЦЭМ!$B$40:$B$783,S$261)+'СЕТ СН'!$F$15</f>
        <v>#REF!</v>
      </c>
      <c r="T277" s="36" t="e">
        <f>SUMIFS(СВЦЭМ!#REF!,СВЦЭМ!$A$40:$A$783,$A277,СВЦЭМ!$B$40:$B$783,T$261)+'СЕТ СН'!$F$15</f>
        <v>#REF!</v>
      </c>
      <c r="U277" s="36" t="e">
        <f>SUMIFS(СВЦЭМ!#REF!,СВЦЭМ!$A$40:$A$783,$A277,СВЦЭМ!$B$40:$B$783,U$261)+'СЕТ СН'!$F$15</f>
        <v>#REF!</v>
      </c>
      <c r="V277" s="36" t="e">
        <f>SUMIFS(СВЦЭМ!#REF!,СВЦЭМ!$A$40:$A$783,$A277,СВЦЭМ!$B$40:$B$783,V$261)+'СЕТ СН'!$F$15</f>
        <v>#REF!</v>
      </c>
      <c r="W277" s="36" t="e">
        <f>SUMIFS(СВЦЭМ!#REF!,СВЦЭМ!$A$40:$A$783,$A277,СВЦЭМ!$B$40:$B$783,W$261)+'СЕТ СН'!$F$15</f>
        <v>#REF!</v>
      </c>
      <c r="X277" s="36" t="e">
        <f>SUMIFS(СВЦЭМ!#REF!,СВЦЭМ!$A$40:$A$783,$A277,СВЦЭМ!$B$40:$B$783,X$261)+'СЕТ СН'!$F$15</f>
        <v>#REF!</v>
      </c>
      <c r="Y277" s="36" t="e">
        <f>SUMIFS(СВЦЭМ!#REF!,СВЦЭМ!$A$40:$A$783,$A277,СВЦЭМ!$B$40:$B$783,Y$261)+'СЕТ СН'!$F$15</f>
        <v>#REF!</v>
      </c>
    </row>
    <row r="278" spans="1:25" ht="15.75" hidden="1" x14ac:dyDescent="0.2">
      <c r="A278" s="35">
        <f t="shared" si="7"/>
        <v>44364</v>
      </c>
      <c r="B278" s="36" t="e">
        <f>SUMIFS(СВЦЭМ!#REF!,СВЦЭМ!$A$40:$A$783,$A278,СВЦЭМ!$B$40:$B$783,B$261)+'СЕТ СН'!$F$15</f>
        <v>#REF!</v>
      </c>
      <c r="C278" s="36" t="e">
        <f>SUMIFS(СВЦЭМ!#REF!,СВЦЭМ!$A$40:$A$783,$A278,СВЦЭМ!$B$40:$B$783,C$261)+'СЕТ СН'!$F$15</f>
        <v>#REF!</v>
      </c>
      <c r="D278" s="36" t="e">
        <f>SUMIFS(СВЦЭМ!#REF!,СВЦЭМ!$A$40:$A$783,$A278,СВЦЭМ!$B$40:$B$783,D$261)+'СЕТ СН'!$F$15</f>
        <v>#REF!</v>
      </c>
      <c r="E278" s="36" t="e">
        <f>SUMIFS(СВЦЭМ!#REF!,СВЦЭМ!$A$40:$A$783,$A278,СВЦЭМ!$B$40:$B$783,E$261)+'СЕТ СН'!$F$15</f>
        <v>#REF!</v>
      </c>
      <c r="F278" s="36" t="e">
        <f>SUMIFS(СВЦЭМ!#REF!,СВЦЭМ!$A$40:$A$783,$A278,СВЦЭМ!$B$40:$B$783,F$261)+'СЕТ СН'!$F$15</f>
        <v>#REF!</v>
      </c>
      <c r="G278" s="36" t="e">
        <f>SUMIFS(СВЦЭМ!#REF!,СВЦЭМ!$A$40:$A$783,$A278,СВЦЭМ!$B$40:$B$783,G$261)+'СЕТ СН'!$F$15</f>
        <v>#REF!</v>
      </c>
      <c r="H278" s="36" t="e">
        <f>SUMIFS(СВЦЭМ!#REF!,СВЦЭМ!$A$40:$A$783,$A278,СВЦЭМ!$B$40:$B$783,H$261)+'СЕТ СН'!$F$15</f>
        <v>#REF!</v>
      </c>
      <c r="I278" s="36" t="e">
        <f>SUMIFS(СВЦЭМ!#REF!,СВЦЭМ!$A$40:$A$783,$A278,СВЦЭМ!$B$40:$B$783,I$261)+'СЕТ СН'!$F$15</f>
        <v>#REF!</v>
      </c>
      <c r="J278" s="36" t="e">
        <f>SUMIFS(СВЦЭМ!#REF!,СВЦЭМ!$A$40:$A$783,$A278,СВЦЭМ!$B$40:$B$783,J$261)+'СЕТ СН'!$F$15</f>
        <v>#REF!</v>
      </c>
      <c r="K278" s="36" t="e">
        <f>SUMIFS(СВЦЭМ!#REF!,СВЦЭМ!$A$40:$A$783,$A278,СВЦЭМ!$B$40:$B$783,K$261)+'СЕТ СН'!$F$15</f>
        <v>#REF!</v>
      </c>
      <c r="L278" s="36" t="e">
        <f>SUMIFS(СВЦЭМ!#REF!,СВЦЭМ!$A$40:$A$783,$A278,СВЦЭМ!$B$40:$B$783,L$261)+'СЕТ СН'!$F$15</f>
        <v>#REF!</v>
      </c>
      <c r="M278" s="36" t="e">
        <f>SUMIFS(СВЦЭМ!#REF!,СВЦЭМ!$A$40:$A$783,$A278,СВЦЭМ!$B$40:$B$783,M$261)+'СЕТ СН'!$F$15</f>
        <v>#REF!</v>
      </c>
      <c r="N278" s="36" t="e">
        <f>SUMIFS(СВЦЭМ!#REF!,СВЦЭМ!$A$40:$A$783,$A278,СВЦЭМ!$B$40:$B$783,N$261)+'СЕТ СН'!$F$15</f>
        <v>#REF!</v>
      </c>
      <c r="O278" s="36" t="e">
        <f>SUMIFS(СВЦЭМ!#REF!,СВЦЭМ!$A$40:$A$783,$A278,СВЦЭМ!$B$40:$B$783,O$261)+'СЕТ СН'!$F$15</f>
        <v>#REF!</v>
      </c>
      <c r="P278" s="36" t="e">
        <f>SUMIFS(СВЦЭМ!#REF!,СВЦЭМ!$A$40:$A$783,$A278,СВЦЭМ!$B$40:$B$783,P$261)+'СЕТ СН'!$F$15</f>
        <v>#REF!</v>
      </c>
      <c r="Q278" s="36" t="e">
        <f>SUMIFS(СВЦЭМ!#REF!,СВЦЭМ!$A$40:$A$783,$A278,СВЦЭМ!$B$40:$B$783,Q$261)+'СЕТ СН'!$F$15</f>
        <v>#REF!</v>
      </c>
      <c r="R278" s="36" t="e">
        <f>SUMIFS(СВЦЭМ!#REF!,СВЦЭМ!$A$40:$A$783,$A278,СВЦЭМ!$B$40:$B$783,R$261)+'СЕТ СН'!$F$15</f>
        <v>#REF!</v>
      </c>
      <c r="S278" s="36" t="e">
        <f>SUMIFS(СВЦЭМ!#REF!,СВЦЭМ!$A$40:$A$783,$A278,СВЦЭМ!$B$40:$B$783,S$261)+'СЕТ СН'!$F$15</f>
        <v>#REF!</v>
      </c>
      <c r="T278" s="36" t="e">
        <f>SUMIFS(СВЦЭМ!#REF!,СВЦЭМ!$A$40:$A$783,$A278,СВЦЭМ!$B$40:$B$783,T$261)+'СЕТ СН'!$F$15</f>
        <v>#REF!</v>
      </c>
      <c r="U278" s="36" t="e">
        <f>SUMIFS(СВЦЭМ!#REF!,СВЦЭМ!$A$40:$A$783,$A278,СВЦЭМ!$B$40:$B$783,U$261)+'СЕТ СН'!$F$15</f>
        <v>#REF!</v>
      </c>
      <c r="V278" s="36" t="e">
        <f>SUMIFS(СВЦЭМ!#REF!,СВЦЭМ!$A$40:$A$783,$A278,СВЦЭМ!$B$40:$B$783,V$261)+'СЕТ СН'!$F$15</f>
        <v>#REF!</v>
      </c>
      <c r="W278" s="36" t="e">
        <f>SUMIFS(СВЦЭМ!#REF!,СВЦЭМ!$A$40:$A$783,$A278,СВЦЭМ!$B$40:$B$783,W$261)+'СЕТ СН'!$F$15</f>
        <v>#REF!</v>
      </c>
      <c r="X278" s="36" t="e">
        <f>SUMIFS(СВЦЭМ!#REF!,СВЦЭМ!$A$40:$A$783,$A278,СВЦЭМ!$B$40:$B$783,X$261)+'СЕТ СН'!$F$15</f>
        <v>#REF!</v>
      </c>
      <c r="Y278" s="36" t="e">
        <f>SUMIFS(СВЦЭМ!#REF!,СВЦЭМ!$A$40:$A$783,$A278,СВЦЭМ!$B$40:$B$783,Y$261)+'СЕТ СН'!$F$15</f>
        <v>#REF!</v>
      </c>
    </row>
    <row r="279" spans="1:25" ht="15.75" hidden="1" x14ac:dyDescent="0.2">
      <c r="A279" s="35">
        <f t="shared" si="7"/>
        <v>44365</v>
      </c>
      <c r="B279" s="36" t="e">
        <f>SUMIFS(СВЦЭМ!#REF!,СВЦЭМ!$A$40:$A$783,$A279,СВЦЭМ!$B$40:$B$783,B$261)+'СЕТ СН'!$F$15</f>
        <v>#REF!</v>
      </c>
      <c r="C279" s="36" t="e">
        <f>SUMIFS(СВЦЭМ!#REF!,СВЦЭМ!$A$40:$A$783,$A279,СВЦЭМ!$B$40:$B$783,C$261)+'СЕТ СН'!$F$15</f>
        <v>#REF!</v>
      </c>
      <c r="D279" s="36" t="e">
        <f>SUMIFS(СВЦЭМ!#REF!,СВЦЭМ!$A$40:$A$783,$A279,СВЦЭМ!$B$40:$B$783,D$261)+'СЕТ СН'!$F$15</f>
        <v>#REF!</v>
      </c>
      <c r="E279" s="36" t="e">
        <f>SUMIFS(СВЦЭМ!#REF!,СВЦЭМ!$A$40:$A$783,$A279,СВЦЭМ!$B$40:$B$783,E$261)+'СЕТ СН'!$F$15</f>
        <v>#REF!</v>
      </c>
      <c r="F279" s="36" t="e">
        <f>SUMIFS(СВЦЭМ!#REF!,СВЦЭМ!$A$40:$A$783,$A279,СВЦЭМ!$B$40:$B$783,F$261)+'СЕТ СН'!$F$15</f>
        <v>#REF!</v>
      </c>
      <c r="G279" s="36" t="e">
        <f>SUMIFS(СВЦЭМ!#REF!,СВЦЭМ!$A$40:$A$783,$A279,СВЦЭМ!$B$40:$B$783,G$261)+'СЕТ СН'!$F$15</f>
        <v>#REF!</v>
      </c>
      <c r="H279" s="36" t="e">
        <f>SUMIFS(СВЦЭМ!#REF!,СВЦЭМ!$A$40:$A$783,$A279,СВЦЭМ!$B$40:$B$783,H$261)+'СЕТ СН'!$F$15</f>
        <v>#REF!</v>
      </c>
      <c r="I279" s="36" t="e">
        <f>SUMIFS(СВЦЭМ!#REF!,СВЦЭМ!$A$40:$A$783,$A279,СВЦЭМ!$B$40:$B$783,I$261)+'СЕТ СН'!$F$15</f>
        <v>#REF!</v>
      </c>
      <c r="J279" s="36" t="e">
        <f>SUMIFS(СВЦЭМ!#REF!,СВЦЭМ!$A$40:$A$783,$A279,СВЦЭМ!$B$40:$B$783,J$261)+'СЕТ СН'!$F$15</f>
        <v>#REF!</v>
      </c>
      <c r="K279" s="36" t="e">
        <f>SUMIFS(СВЦЭМ!#REF!,СВЦЭМ!$A$40:$A$783,$A279,СВЦЭМ!$B$40:$B$783,K$261)+'СЕТ СН'!$F$15</f>
        <v>#REF!</v>
      </c>
      <c r="L279" s="36" t="e">
        <f>SUMIFS(СВЦЭМ!#REF!,СВЦЭМ!$A$40:$A$783,$A279,СВЦЭМ!$B$40:$B$783,L$261)+'СЕТ СН'!$F$15</f>
        <v>#REF!</v>
      </c>
      <c r="M279" s="36" t="e">
        <f>SUMIFS(СВЦЭМ!#REF!,СВЦЭМ!$A$40:$A$783,$A279,СВЦЭМ!$B$40:$B$783,M$261)+'СЕТ СН'!$F$15</f>
        <v>#REF!</v>
      </c>
      <c r="N279" s="36" t="e">
        <f>SUMIFS(СВЦЭМ!#REF!,СВЦЭМ!$A$40:$A$783,$A279,СВЦЭМ!$B$40:$B$783,N$261)+'СЕТ СН'!$F$15</f>
        <v>#REF!</v>
      </c>
      <c r="O279" s="36" t="e">
        <f>SUMIFS(СВЦЭМ!#REF!,СВЦЭМ!$A$40:$A$783,$A279,СВЦЭМ!$B$40:$B$783,O$261)+'СЕТ СН'!$F$15</f>
        <v>#REF!</v>
      </c>
      <c r="P279" s="36" t="e">
        <f>SUMIFS(СВЦЭМ!#REF!,СВЦЭМ!$A$40:$A$783,$A279,СВЦЭМ!$B$40:$B$783,P$261)+'СЕТ СН'!$F$15</f>
        <v>#REF!</v>
      </c>
      <c r="Q279" s="36" t="e">
        <f>SUMIFS(СВЦЭМ!#REF!,СВЦЭМ!$A$40:$A$783,$A279,СВЦЭМ!$B$40:$B$783,Q$261)+'СЕТ СН'!$F$15</f>
        <v>#REF!</v>
      </c>
      <c r="R279" s="36" t="e">
        <f>SUMIFS(СВЦЭМ!#REF!,СВЦЭМ!$A$40:$A$783,$A279,СВЦЭМ!$B$40:$B$783,R$261)+'СЕТ СН'!$F$15</f>
        <v>#REF!</v>
      </c>
      <c r="S279" s="36" t="e">
        <f>SUMIFS(СВЦЭМ!#REF!,СВЦЭМ!$A$40:$A$783,$A279,СВЦЭМ!$B$40:$B$783,S$261)+'СЕТ СН'!$F$15</f>
        <v>#REF!</v>
      </c>
      <c r="T279" s="36" t="e">
        <f>SUMIFS(СВЦЭМ!#REF!,СВЦЭМ!$A$40:$A$783,$A279,СВЦЭМ!$B$40:$B$783,T$261)+'СЕТ СН'!$F$15</f>
        <v>#REF!</v>
      </c>
      <c r="U279" s="36" t="e">
        <f>SUMIFS(СВЦЭМ!#REF!,СВЦЭМ!$A$40:$A$783,$A279,СВЦЭМ!$B$40:$B$783,U$261)+'СЕТ СН'!$F$15</f>
        <v>#REF!</v>
      </c>
      <c r="V279" s="36" t="e">
        <f>SUMIFS(СВЦЭМ!#REF!,СВЦЭМ!$A$40:$A$783,$A279,СВЦЭМ!$B$40:$B$783,V$261)+'СЕТ СН'!$F$15</f>
        <v>#REF!</v>
      </c>
      <c r="W279" s="36" t="e">
        <f>SUMIFS(СВЦЭМ!#REF!,СВЦЭМ!$A$40:$A$783,$A279,СВЦЭМ!$B$40:$B$783,W$261)+'СЕТ СН'!$F$15</f>
        <v>#REF!</v>
      </c>
      <c r="X279" s="36" t="e">
        <f>SUMIFS(СВЦЭМ!#REF!,СВЦЭМ!$A$40:$A$783,$A279,СВЦЭМ!$B$40:$B$783,X$261)+'СЕТ СН'!$F$15</f>
        <v>#REF!</v>
      </c>
      <c r="Y279" s="36" t="e">
        <f>SUMIFS(СВЦЭМ!#REF!,СВЦЭМ!$A$40:$A$783,$A279,СВЦЭМ!$B$40:$B$783,Y$261)+'СЕТ СН'!$F$15</f>
        <v>#REF!</v>
      </c>
    </row>
    <row r="280" spans="1:25" ht="15.75" hidden="1" x14ac:dyDescent="0.2">
      <c r="A280" s="35">
        <f t="shared" si="7"/>
        <v>44366</v>
      </c>
      <c r="B280" s="36" t="e">
        <f>SUMIFS(СВЦЭМ!#REF!,СВЦЭМ!$A$40:$A$783,$A280,СВЦЭМ!$B$40:$B$783,B$261)+'СЕТ СН'!$F$15</f>
        <v>#REF!</v>
      </c>
      <c r="C280" s="36" t="e">
        <f>SUMIFS(СВЦЭМ!#REF!,СВЦЭМ!$A$40:$A$783,$A280,СВЦЭМ!$B$40:$B$783,C$261)+'СЕТ СН'!$F$15</f>
        <v>#REF!</v>
      </c>
      <c r="D280" s="36" t="e">
        <f>SUMIFS(СВЦЭМ!#REF!,СВЦЭМ!$A$40:$A$783,$A280,СВЦЭМ!$B$40:$B$783,D$261)+'СЕТ СН'!$F$15</f>
        <v>#REF!</v>
      </c>
      <c r="E280" s="36" t="e">
        <f>SUMIFS(СВЦЭМ!#REF!,СВЦЭМ!$A$40:$A$783,$A280,СВЦЭМ!$B$40:$B$783,E$261)+'СЕТ СН'!$F$15</f>
        <v>#REF!</v>
      </c>
      <c r="F280" s="36" t="e">
        <f>SUMIFS(СВЦЭМ!#REF!,СВЦЭМ!$A$40:$A$783,$A280,СВЦЭМ!$B$40:$B$783,F$261)+'СЕТ СН'!$F$15</f>
        <v>#REF!</v>
      </c>
      <c r="G280" s="36" t="e">
        <f>SUMIFS(СВЦЭМ!#REF!,СВЦЭМ!$A$40:$A$783,$A280,СВЦЭМ!$B$40:$B$783,G$261)+'СЕТ СН'!$F$15</f>
        <v>#REF!</v>
      </c>
      <c r="H280" s="36" t="e">
        <f>SUMIFS(СВЦЭМ!#REF!,СВЦЭМ!$A$40:$A$783,$A280,СВЦЭМ!$B$40:$B$783,H$261)+'СЕТ СН'!$F$15</f>
        <v>#REF!</v>
      </c>
      <c r="I280" s="36" t="e">
        <f>SUMIFS(СВЦЭМ!#REF!,СВЦЭМ!$A$40:$A$783,$A280,СВЦЭМ!$B$40:$B$783,I$261)+'СЕТ СН'!$F$15</f>
        <v>#REF!</v>
      </c>
      <c r="J280" s="36" t="e">
        <f>SUMIFS(СВЦЭМ!#REF!,СВЦЭМ!$A$40:$A$783,$A280,СВЦЭМ!$B$40:$B$783,J$261)+'СЕТ СН'!$F$15</f>
        <v>#REF!</v>
      </c>
      <c r="K280" s="36" t="e">
        <f>SUMIFS(СВЦЭМ!#REF!,СВЦЭМ!$A$40:$A$783,$A280,СВЦЭМ!$B$40:$B$783,K$261)+'СЕТ СН'!$F$15</f>
        <v>#REF!</v>
      </c>
      <c r="L280" s="36" t="e">
        <f>SUMIFS(СВЦЭМ!#REF!,СВЦЭМ!$A$40:$A$783,$A280,СВЦЭМ!$B$40:$B$783,L$261)+'СЕТ СН'!$F$15</f>
        <v>#REF!</v>
      </c>
      <c r="M280" s="36" t="e">
        <f>SUMIFS(СВЦЭМ!#REF!,СВЦЭМ!$A$40:$A$783,$A280,СВЦЭМ!$B$40:$B$783,M$261)+'СЕТ СН'!$F$15</f>
        <v>#REF!</v>
      </c>
      <c r="N280" s="36" t="e">
        <f>SUMIFS(СВЦЭМ!#REF!,СВЦЭМ!$A$40:$A$783,$A280,СВЦЭМ!$B$40:$B$783,N$261)+'СЕТ СН'!$F$15</f>
        <v>#REF!</v>
      </c>
      <c r="O280" s="36" t="e">
        <f>SUMIFS(СВЦЭМ!#REF!,СВЦЭМ!$A$40:$A$783,$A280,СВЦЭМ!$B$40:$B$783,O$261)+'СЕТ СН'!$F$15</f>
        <v>#REF!</v>
      </c>
      <c r="P280" s="36" t="e">
        <f>SUMIFS(СВЦЭМ!#REF!,СВЦЭМ!$A$40:$A$783,$A280,СВЦЭМ!$B$40:$B$783,P$261)+'СЕТ СН'!$F$15</f>
        <v>#REF!</v>
      </c>
      <c r="Q280" s="36" t="e">
        <f>SUMIFS(СВЦЭМ!#REF!,СВЦЭМ!$A$40:$A$783,$A280,СВЦЭМ!$B$40:$B$783,Q$261)+'СЕТ СН'!$F$15</f>
        <v>#REF!</v>
      </c>
      <c r="R280" s="36" t="e">
        <f>SUMIFS(СВЦЭМ!#REF!,СВЦЭМ!$A$40:$A$783,$A280,СВЦЭМ!$B$40:$B$783,R$261)+'СЕТ СН'!$F$15</f>
        <v>#REF!</v>
      </c>
      <c r="S280" s="36" t="e">
        <f>SUMIFS(СВЦЭМ!#REF!,СВЦЭМ!$A$40:$A$783,$A280,СВЦЭМ!$B$40:$B$783,S$261)+'СЕТ СН'!$F$15</f>
        <v>#REF!</v>
      </c>
      <c r="T280" s="36" t="e">
        <f>SUMIFS(СВЦЭМ!#REF!,СВЦЭМ!$A$40:$A$783,$A280,СВЦЭМ!$B$40:$B$783,T$261)+'СЕТ СН'!$F$15</f>
        <v>#REF!</v>
      </c>
      <c r="U280" s="36" t="e">
        <f>SUMIFS(СВЦЭМ!#REF!,СВЦЭМ!$A$40:$A$783,$A280,СВЦЭМ!$B$40:$B$783,U$261)+'СЕТ СН'!$F$15</f>
        <v>#REF!</v>
      </c>
      <c r="V280" s="36" t="e">
        <f>SUMIFS(СВЦЭМ!#REF!,СВЦЭМ!$A$40:$A$783,$A280,СВЦЭМ!$B$40:$B$783,V$261)+'СЕТ СН'!$F$15</f>
        <v>#REF!</v>
      </c>
      <c r="W280" s="36" t="e">
        <f>SUMIFS(СВЦЭМ!#REF!,СВЦЭМ!$A$40:$A$783,$A280,СВЦЭМ!$B$40:$B$783,W$261)+'СЕТ СН'!$F$15</f>
        <v>#REF!</v>
      </c>
      <c r="X280" s="36" t="e">
        <f>SUMIFS(СВЦЭМ!#REF!,СВЦЭМ!$A$40:$A$783,$A280,СВЦЭМ!$B$40:$B$783,X$261)+'СЕТ СН'!$F$15</f>
        <v>#REF!</v>
      </c>
      <c r="Y280" s="36" t="e">
        <f>SUMIFS(СВЦЭМ!#REF!,СВЦЭМ!$A$40:$A$783,$A280,СВЦЭМ!$B$40:$B$783,Y$261)+'СЕТ СН'!$F$15</f>
        <v>#REF!</v>
      </c>
    </row>
    <row r="281" spans="1:25" ht="15.75" hidden="1" x14ac:dyDescent="0.2">
      <c r="A281" s="35">
        <f t="shared" si="7"/>
        <v>44367</v>
      </c>
      <c r="B281" s="36" t="e">
        <f>SUMIFS(СВЦЭМ!#REF!,СВЦЭМ!$A$40:$A$783,$A281,СВЦЭМ!$B$40:$B$783,B$261)+'СЕТ СН'!$F$15</f>
        <v>#REF!</v>
      </c>
      <c r="C281" s="36" t="e">
        <f>SUMIFS(СВЦЭМ!#REF!,СВЦЭМ!$A$40:$A$783,$A281,СВЦЭМ!$B$40:$B$783,C$261)+'СЕТ СН'!$F$15</f>
        <v>#REF!</v>
      </c>
      <c r="D281" s="36" t="e">
        <f>SUMIFS(СВЦЭМ!#REF!,СВЦЭМ!$A$40:$A$783,$A281,СВЦЭМ!$B$40:$B$783,D$261)+'СЕТ СН'!$F$15</f>
        <v>#REF!</v>
      </c>
      <c r="E281" s="36" t="e">
        <f>SUMIFS(СВЦЭМ!#REF!,СВЦЭМ!$A$40:$A$783,$A281,СВЦЭМ!$B$40:$B$783,E$261)+'СЕТ СН'!$F$15</f>
        <v>#REF!</v>
      </c>
      <c r="F281" s="36" t="e">
        <f>SUMIFS(СВЦЭМ!#REF!,СВЦЭМ!$A$40:$A$783,$A281,СВЦЭМ!$B$40:$B$783,F$261)+'СЕТ СН'!$F$15</f>
        <v>#REF!</v>
      </c>
      <c r="G281" s="36" t="e">
        <f>SUMIFS(СВЦЭМ!#REF!,СВЦЭМ!$A$40:$A$783,$A281,СВЦЭМ!$B$40:$B$783,G$261)+'СЕТ СН'!$F$15</f>
        <v>#REF!</v>
      </c>
      <c r="H281" s="36" t="e">
        <f>SUMIFS(СВЦЭМ!#REF!,СВЦЭМ!$A$40:$A$783,$A281,СВЦЭМ!$B$40:$B$783,H$261)+'СЕТ СН'!$F$15</f>
        <v>#REF!</v>
      </c>
      <c r="I281" s="36" t="e">
        <f>SUMIFS(СВЦЭМ!#REF!,СВЦЭМ!$A$40:$A$783,$A281,СВЦЭМ!$B$40:$B$783,I$261)+'СЕТ СН'!$F$15</f>
        <v>#REF!</v>
      </c>
      <c r="J281" s="36" t="e">
        <f>SUMIFS(СВЦЭМ!#REF!,СВЦЭМ!$A$40:$A$783,$A281,СВЦЭМ!$B$40:$B$783,J$261)+'СЕТ СН'!$F$15</f>
        <v>#REF!</v>
      </c>
      <c r="K281" s="36" t="e">
        <f>SUMIFS(СВЦЭМ!#REF!,СВЦЭМ!$A$40:$A$783,$A281,СВЦЭМ!$B$40:$B$783,K$261)+'СЕТ СН'!$F$15</f>
        <v>#REF!</v>
      </c>
      <c r="L281" s="36" t="e">
        <f>SUMIFS(СВЦЭМ!#REF!,СВЦЭМ!$A$40:$A$783,$A281,СВЦЭМ!$B$40:$B$783,L$261)+'СЕТ СН'!$F$15</f>
        <v>#REF!</v>
      </c>
      <c r="M281" s="36" t="e">
        <f>SUMIFS(СВЦЭМ!#REF!,СВЦЭМ!$A$40:$A$783,$A281,СВЦЭМ!$B$40:$B$783,M$261)+'СЕТ СН'!$F$15</f>
        <v>#REF!</v>
      </c>
      <c r="N281" s="36" t="e">
        <f>SUMIFS(СВЦЭМ!#REF!,СВЦЭМ!$A$40:$A$783,$A281,СВЦЭМ!$B$40:$B$783,N$261)+'СЕТ СН'!$F$15</f>
        <v>#REF!</v>
      </c>
      <c r="O281" s="36" t="e">
        <f>SUMIFS(СВЦЭМ!#REF!,СВЦЭМ!$A$40:$A$783,$A281,СВЦЭМ!$B$40:$B$783,O$261)+'СЕТ СН'!$F$15</f>
        <v>#REF!</v>
      </c>
      <c r="P281" s="36" t="e">
        <f>SUMIFS(СВЦЭМ!#REF!,СВЦЭМ!$A$40:$A$783,$A281,СВЦЭМ!$B$40:$B$783,P$261)+'СЕТ СН'!$F$15</f>
        <v>#REF!</v>
      </c>
      <c r="Q281" s="36" t="e">
        <f>SUMIFS(СВЦЭМ!#REF!,СВЦЭМ!$A$40:$A$783,$A281,СВЦЭМ!$B$40:$B$783,Q$261)+'СЕТ СН'!$F$15</f>
        <v>#REF!</v>
      </c>
      <c r="R281" s="36" t="e">
        <f>SUMIFS(СВЦЭМ!#REF!,СВЦЭМ!$A$40:$A$783,$A281,СВЦЭМ!$B$40:$B$783,R$261)+'СЕТ СН'!$F$15</f>
        <v>#REF!</v>
      </c>
      <c r="S281" s="36" t="e">
        <f>SUMIFS(СВЦЭМ!#REF!,СВЦЭМ!$A$40:$A$783,$A281,СВЦЭМ!$B$40:$B$783,S$261)+'СЕТ СН'!$F$15</f>
        <v>#REF!</v>
      </c>
      <c r="T281" s="36" t="e">
        <f>SUMIFS(СВЦЭМ!#REF!,СВЦЭМ!$A$40:$A$783,$A281,СВЦЭМ!$B$40:$B$783,T$261)+'СЕТ СН'!$F$15</f>
        <v>#REF!</v>
      </c>
      <c r="U281" s="36" t="e">
        <f>SUMIFS(СВЦЭМ!#REF!,СВЦЭМ!$A$40:$A$783,$A281,СВЦЭМ!$B$40:$B$783,U$261)+'СЕТ СН'!$F$15</f>
        <v>#REF!</v>
      </c>
      <c r="V281" s="36" t="e">
        <f>SUMIFS(СВЦЭМ!#REF!,СВЦЭМ!$A$40:$A$783,$A281,СВЦЭМ!$B$40:$B$783,V$261)+'СЕТ СН'!$F$15</f>
        <v>#REF!</v>
      </c>
      <c r="W281" s="36" t="e">
        <f>SUMIFS(СВЦЭМ!#REF!,СВЦЭМ!$A$40:$A$783,$A281,СВЦЭМ!$B$40:$B$783,W$261)+'СЕТ СН'!$F$15</f>
        <v>#REF!</v>
      </c>
      <c r="X281" s="36" t="e">
        <f>SUMIFS(СВЦЭМ!#REF!,СВЦЭМ!$A$40:$A$783,$A281,СВЦЭМ!$B$40:$B$783,X$261)+'СЕТ СН'!$F$15</f>
        <v>#REF!</v>
      </c>
      <c r="Y281" s="36" t="e">
        <f>SUMIFS(СВЦЭМ!#REF!,СВЦЭМ!$A$40:$A$783,$A281,СВЦЭМ!$B$40:$B$783,Y$261)+'СЕТ СН'!$F$15</f>
        <v>#REF!</v>
      </c>
    </row>
    <row r="282" spans="1:25" ht="15.75" hidden="1" x14ac:dyDescent="0.2">
      <c r="A282" s="35">
        <f t="shared" si="7"/>
        <v>44368</v>
      </c>
      <c r="B282" s="36" t="e">
        <f>SUMIFS(СВЦЭМ!#REF!,СВЦЭМ!$A$40:$A$783,$A282,СВЦЭМ!$B$40:$B$783,B$261)+'СЕТ СН'!$F$15</f>
        <v>#REF!</v>
      </c>
      <c r="C282" s="36" t="e">
        <f>SUMIFS(СВЦЭМ!#REF!,СВЦЭМ!$A$40:$A$783,$A282,СВЦЭМ!$B$40:$B$783,C$261)+'СЕТ СН'!$F$15</f>
        <v>#REF!</v>
      </c>
      <c r="D282" s="36" t="e">
        <f>SUMIFS(СВЦЭМ!#REF!,СВЦЭМ!$A$40:$A$783,$A282,СВЦЭМ!$B$40:$B$783,D$261)+'СЕТ СН'!$F$15</f>
        <v>#REF!</v>
      </c>
      <c r="E282" s="36" t="e">
        <f>SUMIFS(СВЦЭМ!#REF!,СВЦЭМ!$A$40:$A$783,$A282,СВЦЭМ!$B$40:$B$783,E$261)+'СЕТ СН'!$F$15</f>
        <v>#REF!</v>
      </c>
      <c r="F282" s="36" t="e">
        <f>SUMIFS(СВЦЭМ!#REF!,СВЦЭМ!$A$40:$A$783,$A282,СВЦЭМ!$B$40:$B$783,F$261)+'СЕТ СН'!$F$15</f>
        <v>#REF!</v>
      </c>
      <c r="G282" s="36" t="e">
        <f>SUMIFS(СВЦЭМ!#REF!,СВЦЭМ!$A$40:$A$783,$A282,СВЦЭМ!$B$40:$B$783,G$261)+'СЕТ СН'!$F$15</f>
        <v>#REF!</v>
      </c>
      <c r="H282" s="36" t="e">
        <f>SUMIFS(СВЦЭМ!#REF!,СВЦЭМ!$A$40:$A$783,$A282,СВЦЭМ!$B$40:$B$783,H$261)+'СЕТ СН'!$F$15</f>
        <v>#REF!</v>
      </c>
      <c r="I282" s="36" t="e">
        <f>SUMIFS(СВЦЭМ!#REF!,СВЦЭМ!$A$40:$A$783,$A282,СВЦЭМ!$B$40:$B$783,I$261)+'СЕТ СН'!$F$15</f>
        <v>#REF!</v>
      </c>
      <c r="J282" s="36" t="e">
        <f>SUMIFS(СВЦЭМ!#REF!,СВЦЭМ!$A$40:$A$783,$A282,СВЦЭМ!$B$40:$B$783,J$261)+'СЕТ СН'!$F$15</f>
        <v>#REF!</v>
      </c>
      <c r="K282" s="36" t="e">
        <f>SUMIFS(СВЦЭМ!#REF!,СВЦЭМ!$A$40:$A$783,$A282,СВЦЭМ!$B$40:$B$783,K$261)+'СЕТ СН'!$F$15</f>
        <v>#REF!</v>
      </c>
      <c r="L282" s="36" t="e">
        <f>SUMIFS(СВЦЭМ!#REF!,СВЦЭМ!$A$40:$A$783,$A282,СВЦЭМ!$B$40:$B$783,L$261)+'СЕТ СН'!$F$15</f>
        <v>#REF!</v>
      </c>
      <c r="M282" s="36" t="e">
        <f>SUMIFS(СВЦЭМ!#REF!,СВЦЭМ!$A$40:$A$783,$A282,СВЦЭМ!$B$40:$B$783,M$261)+'СЕТ СН'!$F$15</f>
        <v>#REF!</v>
      </c>
      <c r="N282" s="36" t="e">
        <f>SUMIFS(СВЦЭМ!#REF!,СВЦЭМ!$A$40:$A$783,$A282,СВЦЭМ!$B$40:$B$783,N$261)+'СЕТ СН'!$F$15</f>
        <v>#REF!</v>
      </c>
      <c r="O282" s="36" t="e">
        <f>SUMIFS(СВЦЭМ!#REF!,СВЦЭМ!$A$40:$A$783,$A282,СВЦЭМ!$B$40:$B$783,O$261)+'СЕТ СН'!$F$15</f>
        <v>#REF!</v>
      </c>
      <c r="P282" s="36" t="e">
        <f>SUMIFS(СВЦЭМ!#REF!,СВЦЭМ!$A$40:$A$783,$A282,СВЦЭМ!$B$40:$B$783,P$261)+'СЕТ СН'!$F$15</f>
        <v>#REF!</v>
      </c>
      <c r="Q282" s="36" t="e">
        <f>SUMIFS(СВЦЭМ!#REF!,СВЦЭМ!$A$40:$A$783,$A282,СВЦЭМ!$B$40:$B$783,Q$261)+'СЕТ СН'!$F$15</f>
        <v>#REF!</v>
      </c>
      <c r="R282" s="36" t="e">
        <f>SUMIFS(СВЦЭМ!#REF!,СВЦЭМ!$A$40:$A$783,$A282,СВЦЭМ!$B$40:$B$783,R$261)+'СЕТ СН'!$F$15</f>
        <v>#REF!</v>
      </c>
      <c r="S282" s="36" t="e">
        <f>SUMIFS(СВЦЭМ!#REF!,СВЦЭМ!$A$40:$A$783,$A282,СВЦЭМ!$B$40:$B$783,S$261)+'СЕТ СН'!$F$15</f>
        <v>#REF!</v>
      </c>
      <c r="T282" s="36" t="e">
        <f>SUMIFS(СВЦЭМ!#REF!,СВЦЭМ!$A$40:$A$783,$A282,СВЦЭМ!$B$40:$B$783,T$261)+'СЕТ СН'!$F$15</f>
        <v>#REF!</v>
      </c>
      <c r="U282" s="36" t="e">
        <f>SUMIFS(СВЦЭМ!#REF!,СВЦЭМ!$A$40:$A$783,$A282,СВЦЭМ!$B$40:$B$783,U$261)+'СЕТ СН'!$F$15</f>
        <v>#REF!</v>
      </c>
      <c r="V282" s="36" t="e">
        <f>SUMIFS(СВЦЭМ!#REF!,СВЦЭМ!$A$40:$A$783,$A282,СВЦЭМ!$B$40:$B$783,V$261)+'СЕТ СН'!$F$15</f>
        <v>#REF!</v>
      </c>
      <c r="W282" s="36" t="e">
        <f>SUMIFS(СВЦЭМ!#REF!,СВЦЭМ!$A$40:$A$783,$A282,СВЦЭМ!$B$40:$B$783,W$261)+'СЕТ СН'!$F$15</f>
        <v>#REF!</v>
      </c>
      <c r="X282" s="36" t="e">
        <f>SUMIFS(СВЦЭМ!#REF!,СВЦЭМ!$A$40:$A$783,$A282,СВЦЭМ!$B$40:$B$783,X$261)+'СЕТ СН'!$F$15</f>
        <v>#REF!</v>
      </c>
      <c r="Y282" s="36" t="e">
        <f>SUMIFS(СВЦЭМ!#REF!,СВЦЭМ!$A$40:$A$783,$A282,СВЦЭМ!$B$40:$B$783,Y$261)+'СЕТ СН'!$F$15</f>
        <v>#REF!</v>
      </c>
    </row>
    <row r="283" spans="1:25" ht="15.75" hidden="1" x14ac:dyDescent="0.2">
      <c r="A283" s="35">
        <f t="shared" si="7"/>
        <v>44369</v>
      </c>
      <c r="B283" s="36" t="e">
        <f>SUMIFS(СВЦЭМ!#REF!,СВЦЭМ!$A$40:$A$783,$A283,СВЦЭМ!$B$40:$B$783,B$261)+'СЕТ СН'!$F$15</f>
        <v>#REF!</v>
      </c>
      <c r="C283" s="36" t="e">
        <f>SUMIFS(СВЦЭМ!#REF!,СВЦЭМ!$A$40:$A$783,$A283,СВЦЭМ!$B$40:$B$783,C$261)+'СЕТ СН'!$F$15</f>
        <v>#REF!</v>
      </c>
      <c r="D283" s="36" t="e">
        <f>SUMIFS(СВЦЭМ!#REF!,СВЦЭМ!$A$40:$A$783,$A283,СВЦЭМ!$B$40:$B$783,D$261)+'СЕТ СН'!$F$15</f>
        <v>#REF!</v>
      </c>
      <c r="E283" s="36" t="e">
        <f>SUMIFS(СВЦЭМ!#REF!,СВЦЭМ!$A$40:$A$783,$A283,СВЦЭМ!$B$40:$B$783,E$261)+'СЕТ СН'!$F$15</f>
        <v>#REF!</v>
      </c>
      <c r="F283" s="36" t="e">
        <f>SUMIFS(СВЦЭМ!#REF!,СВЦЭМ!$A$40:$A$783,$A283,СВЦЭМ!$B$40:$B$783,F$261)+'СЕТ СН'!$F$15</f>
        <v>#REF!</v>
      </c>
      <c r="G283" s="36" t="e">
        <f>SUMIFS(СВЦЭМ!#REF!,СВЦЭМ!$A$40:$A$783,$A283,СВЦЭМ!$B$40:$B$783,G$261)+'СЕТ СН'!$F$15</f>
        <v>#REF!</v>
      </c>
      <c r="H283" s="36" t="e">
        <f>SUMIFS(СВЦЭМ!#REF!,СВЦЭМ!$A$40:$A$783,$A283,СВЦЭМ!$B$40:$B$783,H$261)+'СЕТ СН'!$F$15</f>
        <v>#REF!</v>
      </c>
      <c r="I283" s="36" t="e">
        <f>SUMIFS(СВЦЭМ!#REF!,СВЦЭМ!$A$40:$A$783,$A283,СВЦЭМ!$B$40:$B$783,I$261)+'СЕТ СН'!$F$15</f>
        <v>#REF!</v>
      </c>
      <c r="J283" s="36" t="e">
        <f>SUMIFS(СВЦЭМ!#REF!,СВЦЭМ!$A$40:$A$783,$A283,СВЦЭМ!$B$40:$B$783,J$261)+'СЕТ СН'!$F$15</f>
        <v>#REF!</v>
      </c>
      <c r="K283" s="36" t="e">
        <f>SUMIFS(СВЦЭМ!#REF!,СВЦЭМ!$A$40:$A$783,$A283,СВЦЭМ!$B$40:$B$783,K$261)+'СЕТ СН'!$F$15</f>
        <v>#REF!</v>
      </c>
      <c r="L283" s="36" t="e">
        <f>SUMIFS(СВЦЭМ!#REF!,СВЦЭМ!$A$40:$A$783,$A283,СВЦЭМ!$B$40:$B$783,L$261)+'СЕТ СН'!$F$15</f>
        <v>#REF!</v>
      </c>
      <c r="M283" s="36" t="e">
        <f>SUMIFS(СВЦЭМ!#REF!,СВЦЭМ!$A$40:$A$783,$A283,СВЦЭМ!$B$40:$B$783,M$261)+'СЕТ СН'!$F$15</f>
        <v>#REF!</v>
      </c>
      <c r="N283" s="36" t="e">
        <f>SUMIFS(СВЦЭМ!#REF!,СВЦЭМ!$A$40:$A$783,$A283,СВЦЭМ!$B$40:$B$783,N$261)+'СЕТ СН'!$F$15</f>
        <v>#REF!</v>
      </c>
      <c r="O283" s="36" t="e">
        <f>SUMIFS(СВЦЭМ!#REF!,СВЦЭМ!$A$40:$A$783,$A283,СВЦЭМ!$B$40:$B$783,O$261)+'СЕТ СН'!$F$15</f>
        <v>#REF!</v>
      </c>
      <c r="P283" s="36" t="e">
        <f>SUMIFS(СВЦЭМ!#REF!,СВЦЭМ!$A$40:$A$783,$A283,СВЦЭМ!$B$40:$B$783,P$261)+'СЕТ СН'!$F$15</f>
        <v>#REF!</v>
      </c>
      <c r="Q283" s="36" t="e">
        <f>SUMIFS(СВЦЭМ!#REF!,СВЦЭМ!$A$40:$A$783,$A283,СВЦЭМ!$B$40:$B$783,Q$261)+'СЕТ СН'!$F$15</f>
        <v>#REF!</v>
      </c>
      <c r="R283" s="36" t="e">
        <f>SUMIFS(СВЦЭМ!#REF!,СВЦЭМ!$A$40:$A$783,$A283,СВЦЭМ!$B$40:$B$783,R$261)+'СЕТ СН'!$F$15</f>
        <v>#REF!</v>
      </c>
      <c r="S283" s="36" t="e">
        <f>SUMIFS(СВЦЭМ!#REF!,СВЦЭМ!$A$40:$A$783,$A283,СВЦЭМ!$B$40:$B$783,S$261)+'СЕТ СН'!$F$15</f>
        <v>#REF!</v>
      </c>
      <c r="T283" s="36" t="e">
        <f>SUMIFS(СВЦЭМ!#REF!,СВЦЭМ!$A$40:$A$783,$A283,СВЦЭМ!$B$40:$B$783,T$261)+'СЕТ СН'!$F$15</f>
        <v>#REF!</v>
      </c>
      <c r="U283" s="36" t="e">
        <f>SUMIFS(СВЦЭМ!#REF!,СВЦЭМ!$A$40:$A$783,$A283,СВЦЭМ!$B$40:$B$783,U$261)+'СЕТ СН'!$F$15</f>
        <v>#REF!</v>
      </c>
      <c r="V283" s="36" t="e">
        <f>SUMIFS(СВЦЭМ!#REF!,СВЦЭМ!$A$40:$A$783,$A283,СВЦЭМ!$B$40:$B$783,V$261)+'СЕТ СН'!$F$15</f>
        <v>#REF!</v>
      </c>
      <c r="W283" s="36" t="e">
        <f>SUMIFS(СВЦЭМ!#REF!,СВЦЭМ!$A$40:$A$783,$A283,СВЦЭМ!$B$40:$B$783,W$261)+'СЕТ СН'!$F$15</f>
        <v>#REF!</v>
      </c>
      <c r="X283" s="36" t="e">
        <f>SUMIFS(СВЦЭМ!#REF!,СВЦЭМ!$A$40:$A$783,$A283,СВЦЭМ!$B$40:$B$783,X$261)+'СЕТ СН'!$F$15</f>
        <v>#REF!</v>
      </c>
      <c r="Y283" s="36" t="e">
        <f>SUMIFS(СВЦЭМ!#REF!,СВЦЭМ!$A$40:$A$783,$A283,СВЦЭМ!$B$40:$B$783,Y$261)+'СЕТ СН'!$F$15</f>
        <v>#REF!</v>
      </c>
    </row>
    <row r="284" spans="1:25" ht="15.75" hidden="1" x14ac:dyDescent="0.2">
      <c r="A284" s="35">
        <f t="shared" si="7"/>
        <v>44370</v>
      </c>
      <c r="B284" s="36" t="e">
        <f>SUMIFS(СВЦЭМ!#REF!,СВЦЭМ!$A$40:$A$783,$A284,СВЦЭМ!$B$40:$B$783,B$261)+'СЕТ СН'!$F$15</f>
        <v>#REF!</v>
      </c>
      <c r="C284" s="36" t="e">
        <f>SUMIFS(СВЦЭМ!#REF!,СВЦЭМ!$A$40:$A$783,$A284,СВЦЭМ!$B$40:$B$783,C$261)+'СЕТ СН'!$F$15</f>
        <v>#REF!</v>
      </c>
      <c r="D284" s="36" t="e">
        <f>SUMIFS(СВЦЭМ!#REF!,СВЦЭМ!$A$40:$A$783,$A284,СВЦЭМ!$B$40:$B$783,D$261)+'СЕТ СН'!$F$15</f>
        <v>#REF!</v>
      </c>
      <c r="E284" s="36" t="e">
        <f>SUMIFS(СВЦЭМ!#REF!,СВЦЭМ!$A$40:$A$783,$A284,СВЦЭМ!$B$40:$B$783,E$261)+'СЕТ СН'!$F$15</f>
        <v>#REF!</v>
      </c>
      <c r="F284" s="36" t="e">
        <f>SUMIFS(СВЦЭМ!#REF!,СВЦЭМ!$A$40:$A$783,$A284,СВЦЭМ!$B$40:$B$783,F$261)+'СЕТ СН'!$F$15</f>
        <v>#REF!</v>
      </c>
      <c r="G284" s="36" t="e">
        <f>SUMIFS(СВЦЭМ!#REF!,СВЦЭМ!$A$40:$A$783,$A284,СВЦЭМ!$B$40:$B$783,G$261)+'СЕТ СН'!$F$15</f>
        <v>#REF!</v>
      </c>
      <c r="H284" s="36" t="e">
        <f>SUMIFS(СВЦЭМ!#REF!,СВЦЭМ!$A$40:$A$783,$A284,СВЦЭМ!$B$40:$B$783,H$261)+'СЕТ СН'!$F$15</f>
        <v>#REF!</v>
      </c>
      <c r="I284" s="36" t="e">
        <f>SUMIFS(СВЦЭМ!#REF!,СВЦЭМ!$A$40:$A$783,$A284,СВЦЭМ!$B$40:$B$783,I$261)+'СЕТ СН'!$F$15</f>
        <v>#REF!</v>
      </c>
      <c r="J284" s="36" t="e">
        <f>SUMIFS(СВЦЭМ!#REF!,СВЦЭМ!$A$40:$A$783,$A284,СВЦЭМ!$B$40:$B$783,J$261)+'СЕТ СН'!$F$15</f>
        <v>#REF!</v>
      </c>
      <c r="K284" s="36" t="e">
        <f>SUMIFS(СВЦЭМ!#REF!,СВЦЭМ!$A$40:$A$783,$A284,СВЦЭМ!$B$40:$B$783,K$261)+'СЕТ СН'!$F$15</f>
        <v>#REF!</v>
      </c>
      <c r="L284" s="36" t="e">
        <f>SUMIFS(СВЦЭМ!#REF!,СВЦЭМ!$A$40:$A$783,$A284,СВЦЭМ!$B$40:$B$783,L$261)+'СЕТ СН'!$F$15</f>
        <v>#REF!</v>
      </c>
      <c r="M284" s="36" t="e">
        <f>SUMIFS(СВЦЭМ!#REF!,СВЦЭМ!$A$40:$A$783,$A284,СВЦЭМ!$B$40:$B$783,M$261)+'СЕТ СН'!$F$15</f>
        <v>#REF!</v>
      </c>
      <c r="N284" s="36" t="e">
        <f>SUMIFS(СВЦЭМ!#REF!,СВЦЭМ!$A$40:$A$783,$A284,СВЦЭМ!$B$40:$B$783,N$261)+'СЕТ СН'!$F$15</f>
        <v>#REF!</v>
      </c>
      <c r="O284" s="36" t="e">
        <f>SUMIFS(СВЦЭМ!#REF!,СВЦЭМ!$A$40:$A$783,$A284,СВЦЭМ!$B$40:$B$783,O$261)+'СЕТ СН'!$F$15</f>
        <v>#REF!</v>
      </c>
      <c r="P284" s="36" t="e">
        <f>SUMIFS(СВЦЭМ!#REF!,СВЦЭМ!$A$40:$A$783,$A284,СВЦЭМ!$B$40:$B$783,P$261)+'СЕТ СН'!$F$15</f>
        <v>#REF!</v>
      </c>
      <c r="Q284" s="36" t="e">
        <f>SUMIFS(СВЦЭМ!#REF!,СВЦЭМ!$A$40:$A$783,$A284,СВЦЭМ!$B$40:$B$783,Q$261)+'СЕТ СН'!$F$15</f>
        <v>#REF!</v>
      </c>
      <c r="R284" s="36" t="e">
        <f>SUMIFS(СВЦЭМ!#REF!,СВЦЭМ!$A$40:$A$783,$A284,СВЦЭМ!$B$40:$B$783,R$261)+'СЕТ СН'!$F$15</f>
        <v>#REF!</v>
      </c>
      <c r="S284" s="36" t="e">
        <f>SUMIFS(СВЦЭМ!#REF!,СВЦЭМ!$A$40:$A$783,$A284,СВЦЭМ!$B$40:$B$783,S$261)+'СЕТ СН'!$F$15</f>
        <v>#REF!</v>
      </c>
      <c r="T284" s="36" t="e">
        <f>SUMIFS(СВЦЭМ!#REF!,СВЦЭМ!$A$40:$A$783,$A284,СВЦЭМ!$B$40:$B$783,T$261)+'СЕТ СН'!$F$15</f>
        <v>#REF!</v>
      </c>
      <c r="U284" s="36" t="e">
        <f>SUMIFS(СВЦЭМ!#REF!,СВЦЭМ!$A$40:$A$783,$A284,СВЦЭМ!$B$40:$B$783,U$261)+'СЕТ СН'!$F$15</f>
        <v>#REF!</v>
      </c>
      <c r="V284" s="36" t="e">
        <f>SUMIFS(СВЦЭМ!#REF!,СВЦЭМ!$A$40:$A$783,$A284,СВЦЭМ!$B$40:$B$783,V$261)+'СЕТ СН'!$F$15</f>
        <v>#REF!</v>
      </c>
      <c r="W284" s="36" t="e">
        <f>SUMIFS(СВЦЭМ!#REF!,СВЦЭМ!$A$40:$A$783,$A284,СВЦЭМ!$B$40:$B$783,W$261)+'СЕТ СН'!$F$15</f>
        <v>#REF!</v>
      </c>
      <c r="X284" s="36" t="e">
        <f>SUMIFS(СВЦЭМ!#REF!,СВЦЭМ!$A$40:$A$783,$A284,СВЦЭМ!$B$40:$B$783,X$261)+'СЕТ СН'!$F$15</f>
        <v>#REF!</v>
      </c>
      <c r="Y284" s="36" t="e">
        <f>SUMIFS(СВЦЭМ!#REF!,СВЦЭМ!$A$40:$A$783,$A284,СВЦЭМ!$B$40:$B$783,Y$261)+'СЕТ СН'!$F$15</f>
        <v>#REF!</v>
      </c>
    </row>
    <row r="285" spans="1:25" ht="15.75" hidden="1" x14ac:dyDescent="0.2">
      <c r="A285" s="35">
        <f t="shared" si="7"/>
        <v>44371</v>
      </c>
      <c r="B285" s="36" t="e">
        <f>SUMIFS(СВЦЭМ!#REF!,СВЦЭМ!$A$40:$A$783,$A285,СВЦЭМ!$B$40:$B$783,B$261)+'СЕТ СН'!$F$15</f>
        <v>#REF!</v>
      </c>
      <c r="C285" s="36" t="e">
        <f>SUMIFS(СВЦЭМ!#REF!,СВЦЭМ!$A$40:$A$783,$A285,СВЦЭМ!$B$40:$B$783,C$261)+'СЕТ СН'!$F$15</f>
        <v>#REF!</v>
      </c>
      <c r="D285" s="36" t="e">
        <f>SUMIFS(СВЦЭМ!#REF!,СВЦЭМ!$A$40:$A$783,$A285,СВЦЭМ!$B$40:$B$783,D$261)+'СЕТ СН'!$F$15</f>
        <v>#REF!</v>
      </c>
      <c r="E285" s="36" t="e">
        <f>SUMIFS(СВЦЭМ!#REF!,СВЦЭМ!$A$40:$A$783,$A285,СВЦЭМ!$B$40:$B$783,E$261)+'СЕТ СН'!$F$15</f>
        <v>#REF!</v>
      </c>
      <c r="F285" s="36" t="e">
        <f>SUMIFS(СВЦЭМ!#REF!,СВЦЭМ!$A$40:$A$783,$A285,СВЦЭМ!$B$40:$B$783,F$261)+'СЕТ СН'!$F$15</f>
        <v>#REF!</v>
      </c>
      <c r="G285" s="36" t="e">
        <f>SUMIFS(СВЦЭМ!#REF!,СВЦЭМ!$A$40:$A$783,$A285,СВЦЭМ!$B$40:$B$783,G$261)+'СЕТ СН'!$F$15</f>
        <v>#REF!</v>
      </c>
      <c r="H285" s="36" t="e">
        <f>SUMIFS(СВЦЭМ!#REF!,СВЦЭМ!$A$40:$A$783,$A285,СВЦЭМ!$B$40:$B$783,H$261)+'СЕТ СН'!$F$15</f>
        <v>#REF!</v>
      </c>
      <c r="I285" s="36" t="e">
        <f>SUMIFS(СВЦЭМ!#REF!,СВЦЭМ!$A$40:$A$783,$A285,СВЦЭМ!$B$40:$B$783,I$261)+'СЕТ СН'!$F$15</f>
        <v>#REF!</v>
      </c>
      <c r="J285" s="36" t="e">
        <f>SUMIFS(СВЦЭМ!#REF!,СВЦЭМ!$A$40:$A$783,$A285,СВЦЭМ!$B$40:$B$783,J$261)+'СЕТ СН'!$F$15</f>
        <v>#REF!</v>
      </c>
      <c r="K285" s="36" t="e">
        <f>SUMIFS(СВЦЭМ!#REF!,СВЦЭМ!$A$40:$A$783,$A285,СВЦЭМ!$B$40:$B$783,K$261)+'СЕТ СН'!$F$15</f>
        <v>#REF!</v>
      </c>
      <c r="L285" s="36" t="e">
        <f>SUMIFS(СВЦЭМ!#REF!,СВЦЭМ!$A$40:$A$783,$A285,СВЦЭМ!$B$40:$B$783,L$261)+'СЕТ СН'!$F$15</f>
        <v>#REF!</v>
      </c>
      <c r="M285" s="36" t="e">
        <f>SUMIFS(СВЦЭМ!#REF!,СВЦЭМ!$A$40:$A$783,$A285,СВЦЭМ!$B$40:$B$783,M$261)+'СЕТ СН'!$F$15</f>
        <v>#REF!</v>
      </c>
      <c r="N285" s="36" t="e">
        <f>SUMIFS(СВЦЭМ!#REF!,СВЦЭМ!$A$40:$A$783,$A285,СВЦЭМ!$B$40:$B$783,N$261)+'СЕТ СН'!$F$15</f>
        <v>#REF!</v>
      </c>
      <c r="O285" s="36" t="e">
        <f>SUMIFS(СВЦЭМ!#REF!,СВЦЭМ!$A$40:$A$783,$A285,СВЦЭМ!$B$40:$B$783,O$261)+'СЕТ СН'!$F$15</f>
        <v>#REF!</v>
      </c>
      <c r="P285" s="36" t="e">
        <f>SUMIFS(СВЦЭМ!#REF!,СВЦЭМ!$A$40:$A$783,$A285,СВЦЭМ!$B$40:$B$783,P$261)+'СЕТ СН'!$F$15</f>
        <v>#REF!</v>
      </c>
      <c r="Q285" s="36" t="e">
        <f>SUMIFS(СВЦЭМ!#REF!,СВЦЭМ!$A$40:$A$783,$A285,СВЦЭМ!$B$40:$B$783,Q$261)+'СЕТ СН'!$F$15</f>
        <v>#REF!</v>
      </c>
      <c r="R285" s="36" t="e">
        <f>SUMIFS(СВЦЭМ!#REF!,СВЦЭМ!$A$40:$A$783,$A285,СВЦЭМ!$B$40:$B$783,R$261)+'СЕТ СН'!$F$15</f>
        <v>#REF!</v>
      </c>
      <c r="S285" s="36" t="e">
        <f>SUMIFS(СВЦЭМ!#REF!,СВЦЭМ!$A$40:$A$783,$A285,СВЦЭМ!$B$40:$B$783,S$261)+'СЕТ СН'!$F$15</f>
        <v>#REF!</v>
      </c>
      <c r="T285" s="36" t="e">
        <f>SUMIFS(СВЦЭМ!#REF!,СВЦЭМ!$A$40:$A$783,$A285,СВЦЭМ!$B$40:$B$783,T$261)+'СЕТ СН'!$F$15</f>
        <v>#REF!</v>
      </c>
      <c r="U285" s="36" t="e">
        <f>SUMIFS(СВЦЭМ!#REF!,СВЦЭМ!$A$40:$A$783,$A285,СВЦЭМ!$B$40:$B$783,U$261)+'СЕТ СН'!$F$15</f>
        <v>#REF!</v>
      </c>
      <c r="V285" s="36" t="e">
        <f>SUMIFS(СВЦЭМ!#REF!,СВЦЭМ!$A$40:$A$783,$A285,СВЦЭМ!$B$40:$B$783,V$261)+'СЕТ СН'!$F$15</f>
        <v>#REF!</v>
      </c>
      <c r="W285" s="36" t="e">
        <f>SUMIFS(СВЦЭМ!#REF!,СВЦЭМ!$A$40:$A$783,$A285,СВЦЭМ!$B$40:$B$783,W$261)+'СЕТ СН'!$F$15</f>
        <v>#REF!</v>
      </c>
      <c r="X285" s="36" t="e">
        <f>SUMIFS(СВЦЭМ!#REF!,СВЦЭМ!$A$40:$A$783,$A285,СВЦЭМ!$B$40:$B$783,X$261)+'СЕТ СН'!$F$15</f>
        <v>#REF!</v>
      </c>
      <c r="Y285" s="36" t="e">
        <f>SUMIFS(СВЦЭМ!#REF!,СВЦЭМ!$A$40:$A$783,$A285,СВЦЭМ!$B$40:$B$783,Y$261)+'СЕТ СН'!$F$15</f>
        <v>#REF!</v>
      </c>
    </row>
    <row r="286" spans="1:25" ht="15.75" hidden="1" x14ac:dyDescent="0.2">
      <c r="A286" s="35">
        <f t="shared" si="7"/>
        <v>44372</v>
      </c>
      <c r="B286" s="36" t="e">
        <f>SUMIFS(СВЦЭМ!#REF!,СВЦЭМ!$A$40:$A$783,$A286,СВЦЭМ!$B$40:$B$783,B$261)+'СЕТ СН'!$F$15</f>
        <v>#REF!</v>
      </c>
      <c r="C286" s="36" t="e">
        <f>SUMIFS(СВЦЭМ!#REF!,СВЦЭМ!$A$40:$A$783,$A286,СВЦЭМ!$B$40:$B$783,C$261)+'СЕТ СН'!$F$15</f>
        <v>#REF!</v>
      </c>
      <c r="D286" s="36" t="e">
        <f>SUMIFS(СВЦЭМ!#REF!,СВЦЭМ!$A$40:$A$783,$A286,СВЦЭМ!$B$40:$B$783,D$261)+'СЕТ СН'!$F$15</f>
        <v>#REF!</v>
      </c>
      <c r="E286" s="36" t="e">
        <f>SUMIFS(СВЦЭМ!#REF!,СВЦЭМ!$A$40:$A$783,$A286,СВЦЭМ!$B$40:$B$783,E$261)+'СЕТ СН'!$F$15</f>
        <v>#REF!</v>
      </c>
      <c r="F286" s="36" t="e">
        <f>SUMIFS(СВЦЭМ!#REF!,СВЦЭМ!$A$40:$A$783,$A286,СВЦЭМ!$B$40:$B$783,F$261)+'СЕТ СН'!$F$15</f>
        <v>#REF!</v>
      </c>
      <c r="G286" s="36" t="e">
        <f>SUMIFS(СВЦЭМ!#REF!,СВЦЭМ!$A$40:$A$783,$A286,СВЦЭМ!$B$40:$B$783,G$261)+'СЕТ СН'!$F$15</f>
        <v>#REF!</v>
      </c>
      <c r="H286" s="36" t="e">
        <f>SUMIFS(СВЦЭМ!#REF!,СВЦЭМ!$A$40:$A$783,$A286,СВЦЭМ!$B$40:$B$783,H$261)+'СЕТ СН'!$F$15</f>
        <v>#REF!</v>
      </c>
      <c r="I286" s="36" t="e">
        <f>SUMIFS(СВЦЭМ!#REF!,СВЦЭМ!$A$40:$A$783,$A286,СВЦЭМ!$B$40:$B$783,I$261)+'СЕТ СН'!$F$15</f>
        <v>#REF!</v>
      </c>
      <c r="J286" s="36" t="e">
        <f>SUMIFS(СВЦЭМ!#REF!,СВЦЭМ!$A$40:$A$783,$A286,СВЦЭМ!$B$40:$B$783,J$261)+'СЕТ СН'!$F$15</f>
        <v>#REF!</v>
      </c>
      <c r="K286" s="36" t="e">
        <f>SUMIFS(СВЦЭМ!#REF!,СВЦЭМ!$A$40:$A$783,$A286,СВЦЭМ!$B$40:$B$783,K$261)+'СЕТ СН'!$F$15</f>
        <v>#REF!</v>
      </c>
      <c r="L286" s="36" t="e">
        <f>SUMIFS(СВЦЭМ!#REF!,СВЦЭМ!$A$40:$A$783,$A286,СВЦЭМ!$B$40:$B$783,L$261)+'СЕТ СН'!$F$15</f>
        <v>#REF!</v>
      </c>
      <c r="M286" s="36" t="e">
        <f>SUMIFS(СВЦЭМ!#REF!,СВЦЭМ!$A$40:$A$783,$A286,СВЦЭМ!$B$40:$B$783,M$261)+'СЕТ СН'!$F$15</f>
        <v>#REF!</v>
      </c>
      <c r="N286" s="36" t="e">
        <f>SUMIFS(СВЦЭМ!#REF!,СВЦЭМ!$A$40:$A$783,$A286,СВЦЭМ!$B$40:$B$783,N$261)+'СЕТ СН'!$F$15</f>
        <v>#REF!</v>
      </c>
      <c r="O286" s="36" t="e">
        <f>SUMIFS(СВЦЭМ!#REF!,СВЦЭМ!$A$40:$A$783,$A286,СВЦЭМ!$B$40:$B$783,O$261)+'СЕТ СН'!$F$15</f>
        <v>#REF!</v>
      </c>
      <c r="P286" s="36" t="e">
        <f>SUMIFS(СВЦЭМ!#REF!,СВЦЭМ!$A$40:$A$783,$A286,СВЦЭМ!$B$40:$B$783,P$261)+'СЕТ СН'!$F$15</f>
        <v>#REF!</v>
      </c>
      <c r="Q286" s="36" t="e">
        <f>SUMIFS(СВЦЭМ!#REF!,СВЦЭМ!$A$40:$A$783,$A286,СВЦЭМ!$B$40:$B$783,Q$261)+'СЕТ СН'!$F$15</f>
        <v>#REF!</v>
      </c>
      <c r="R286" s="36" t="e">
        <f>SUMIFS(СВЦЭМ!#REF!,СВЦЭМ!$A$40:$A$783,$A286,СВЦЭМ!$B$40:$B$783,R$261)+'СЕТ СН'!$F$15</f>
        <v>#REF!</v>
      </c>
      <c r="S286" s="36" t="e">
        <f>SUMIFS(СВЦЭМ!#REF!,СВЦЭМ!$A$40:$A$783,$A286,СВЦЭМ!$B$40:$B$783,S$261)+'СЕТ СН'!$F$15</f>
        <v>#REF!</v>
      </c>
      <c r="T286" s="36" t="e">
        <f>SUMIFS(СВЦЭМ!#REF!,СВЦЭМ!$A$40:$A$783,$A286,СВЦЭМ!$B$40:$B$783,T$261)+'СЕТ СН'!$F$15</f>
        <v>#REF!</v>
      </c>
      <c r="U286" s="36" t="e">
        <f>SUMIFS(СВЦЭМ!#REF!,СВЦЭМ!$A$40:$A$783,$A286,СВЦЭМ!$B$40:$B$783,U$261)+'СЕТ СН'!$F$15</f>
        <v>#REF!</v>
      </c>
      <c r="V286" s="36" t="e">
        <f>SUMIFS(СВЦЭМ!#REF!,СВЦЭМ!$A$40:$A$783,$A286,СВЦЭМ!$B$40:$B$783,V$261)+'СЕТ СН'!$F$15</f>
        <v>#REF!</v>
      </c>
      <c r="W286" s="36" t="e">
        <f>SUMIFS(СВЦЭМ!#REF!,СВЦЭМ!$A$40:$A$783,$A286,СВЦЭМ!$B$40:$B$783,W$261)+'СЕТ СН'!$F$15</f>
        <v>#REF!</v>
      </c>
      <c r="X286" s="36" t="e">
        <f>SUMIFS(СВЦЭМ!#REF!,СВЦЭМ!$A$40:$A$783,$A286,СВЦЭМ!$B$40:$B$783,X$261)+'СЕТ СН'!$F$15</f>
        <v>#REF!</v>
      </c>
      <c r="Y286" s="36" t="e">
        <f>SUMIFS(СВЦЭМ!#REF!,СВЦЭМ!$A$40:$A$783,$A286,СВЦЭМ!$B$40:$B$783,Y$261)+'СЕТ СН'!$F$15</f>
        <v>#REF!</v>
      </c>
    </row>
    <row r="287" spans="1:25" ht="15.75" hidden="1" x14ac:dyDescent="0.2">
      <c r="A287" s="35">
        <f t="shared" si="7"/>
        <v>44373</v>
      </c>
      <c r="B287" s="36" t="e">
        <f>SUMIFS(СВЦЭМ!#REF!,СВЦЭМ!$A$40:$A$783,$A287,СВЦЭМ!$B$40:$B$783,B$261)+'СЕТ СН'!$F$15</f>
        <v>#REF!</v>
      </c>
      <c r="C287" s="36" t="e">
        <f>SUMIFS(СВЦЭМ!#REF!,СВЦЭМ!$A$40:$A$783,$A287,СВЦЭМ!$B$40:$B$783,C$261)+'СЕТ СН'!$F$15</f>
        <v>#REF!</v>
      </c>
      <c r="D287" s="36" t="e">
        <f>SUMIFS(СВЦЭМ!#REF!,СВЦЭМ!$A$40:$A$783,$A287,СВЦЭМ!$B$40:$B$783,D$261)+'СЕТ СН'!$F$15</f>
        <v>#REF!</v>
      </c>
      <c r="E287" s="36" t="e">
        <f>SUMIFS(СВЦЭМ!#REF!,СВЦЭМ!$A$40:$A$783,$A287,СВЦЭМ!$B$40:$B$783,E$261)+'СЕТ СН'!$F$15</f>
        <v>#REF!</v>
      </c>
      <c r="F287" s="36" t="e">
        <f>SUMIFS(СВЦЭМ!#REF!,СВЦЭМ!$A$40:$A$783,$A287,СВЦЭМ!$B$40:$B$783,F$261)+'СЕТ СН'!$F$15</f>
        <v>#REF!</v>
      </c>
      <c r="G287" s="36" t="e">
        <f>SUMIFS(СВЦЭМ!#REF!,СВЦЭМ!$A$40:$A$783,$A287,СВЦЭМ!$B$40:$B$783,G$261)+'СЕТ СН'!$F$15</f>
        <v>#REF!</v>
      </c>
      <c r="H287" s="36" t="e">
        <f>SUMIFS(СВЦЭМ!#REF!,СВЦЭМ!$A$40:$A$783,$A287,СВЦЭМ!$B$40:$B$783,H$261)+'СЕТ СН'!$F$15</f>
        <v>#REF!</v>
      </c>
      <c r="I287" s="36" t="e">
        <f>SUMIFS(СВЦЭМ!#REF!,СВЦЭМ!$A$40:$A$783,$A287,СВЦЭМ!$B$40:$B$783,I$261)+'СЕТ СН'!$F$15</f>
        <v>#REF!</v>
      </c>
      <c r="J287" s="36" t="e">
        <f>SUMIFS(СВЦЭМ!#REF!,СВЦЭМ!$A$40:$A$783,$A287,СВЦЭМ!$B$40:$B$783,J$261)+'СЕТ СН'!$F$15</f>
        <v>#REF!</v>
      </c>
      <c r="K287" s="36" t="e">
        <f>SUMIFS(СВЦЭМ!#REF!,СВЦЭМ!$A$40:$A$783,$A287,СВЦЭМ!$B$40:$B$783,K$261)+'СЕТ СН'!$F$15</f>
        <v>#REF!</v>
      </c>
      <c r="L287" s="36" t="e">
        <f>SUMIFS(СВЦЭМ!#REF!,СВЦЭМ!$A$40:$A$783,$A287,СВЦЭМ!$B$40:$B$783,L$261)+'СЕТ СН'!$F$15</f>
        <v>#REF!</v>
      </c>
      <c r="M287" s="36" t="e">
        <f>SUMIFS(СВЦЭМ!#REF!,СВЦЭМ!$A$40:$A$783,$A287,СВЦЭМ!$B$40:$B$783,M$261)+'СЕТ СН'!$F$15</f>
        <v>#REF!</v>
      </c>
      <c r="N287" s="36" t="e">
        <f>SUMIFS(СВЦЭМ!#REF!,СВЦЭМ!$A$40:$A$783,$A287,СВЦЭМ!$B$40:$B$783,N$261)+'СЕТ СН'!$F$15</f>
        <v>#REF!</v>
      </c>
      <c r="O287" s="36" t="e">
        <f>SUMIFS(СВЦЭМ!#REF!,СВЦЭМ!$A$40:$A$783,$A287,СВЦЭМ!$B$40:$B$783,O$261)+'СЕТ СН'!$F$15</f>
        <v>#REF!</v>
      </c>
      <c r="P287" s="36" t="e">
        <f>SUMIFS(СВЦЭМ!#REF!,СВЦЭМ!$A$40:$A$783,$A287,СВЦЭМ!$B$40:$B$783,P$261)+'СЕТ СН'!$F$15</f>
        <v>#REF!</v>
      </c>
      <c r="Q287" s="36" t="e">
        <f>SUMIFS(СВЦЭМ!#REF!,СВЦЭМ!$A$40:$A$783,$A287,СВЦЭМ!$B$40:$B$783,Q$261)+'СЕТ СН'!$F$15</f>
        <v>#REF!</v>
      </c>
      <c r="R287" s="36" t="e">
        <f>SUMIFS(СВЦЭМ!#REF!,СВЦЭМ!$A$40:$A$783,$A287,СВЦЭМ!$B$40:$B$783,R$261)+'СЕТ СН'!$F$15</f>
        <v>#REF!</v>
      </c>
      <c r="S287" s="36" t="e">
        <f>SUMIFS(СВЦЭМ!#REF!,СВЦЭМ!$A$40:$A$783,$A287,СВЦЭМ!$B$40:$B$783,S$261)+'СЕТ СН'!$F$15</f>
        <v>#REF!</v>
      </c>
      <c r="T287" s="36" t="e">
        <f>SUMIFS(СВЦЭМ!#REF!,СВЦЭМ!$A$40:$A$783,$A287,СВЦЭМ!$B$40:$B$783,T$261)+'СЕТ СН'!$F$15</f>
        <v>#REF!</v>
      </c>
      <c r="U287" s="36" t="e">
        <f>SUMIFS(СВЦЭМ!#REF!,СВЦЭМ!$A$40:$A$783,$A287,СВЦЭМ!$B$40:$B$783,U$261)+'СЕТ СН'!$F$15</f>
        <v>#REF!</v>
      </c>
      <c r="V287" s="36" t="e">
        <f>SUMIFS(СВЦЭМ!#REF!,СВЦЭМ!$A$40:$A$783,$A287,СВЦЭМ!$B$40:$B$783,V$261)+'СЕТ СН'!$F$15</f>
        <v>#REF!</v>
      </c>
      <c r="W287" s="36" t="e">
        <f>SUMIFS(СВЦЭМ!#REF!,СВЦЭМ!$A$40:$A$783,$A287,СВЦЭМ!$B$40:$B$783,W$261)+'СЕТ СН'!$F$15</f>
        <v>#REF!</v>
      </c>
      <c r="X287" s="36" t="e">
        <f>SUMIFS(СВЦЭМ!#REF!,СВЦЭМ!$A$40:$A$783,$A287,СВЦЭМ!$B$40:$B$783,X$261)+'СЕТ СН'!$F$15</f>
        <v>#REF!</v>
      </c>
      <c r="Y287" s="36" t="e">
        <f>SUMIFS(СВЦЭМ!#REF!,СВЦЭМ!$A$40:$A$783,$A287,СВЦЭМ!$B$40:$B$783,Y$261)+'СЕТ СН'!$F$15</f>
        <v>#REF!</v>
      </c>
    </row>
    <row r="288" spans="1:25" ht="15.75" hidden="1" x14ac:dyDescent="0.2">
      <c r="A288" s="35">
        <f t="shared" si="7"/>
        <v>44374</v>
      </c>
      <c r="B288" s="36" t="e">
        <f>SUMIFS(СВЦЭМ!#REF!,СВЦЭМ!$A$40:$A$783,$A288,СВЦЭМ!$B$40:$B$783,B$261)+'СЕТ СН'!$F$15</f>
        <v>#REF!</v>
      </c>
      <c r="C288" s="36" t="e">
        <f>SUMIFS(СВЦЭМ!#REF!,СВЦЭМ!$A$40:$A$783,$A288,СВЦЭМ!$B$40:$B$783,C$261)+'СЕТ СН'!$F$15</f>
        <v>#REF!</v>
      </c>
      <c r="D288" s="36" t="e">
        <f>SUMIFS(СВЦЭМ!#REF!,СВЦЭМ!$A$40:$A$783,$A288,СВЦЭМ!$B$40:$B$783,D$261)+'СЕТ СН'!$F$15</f>
        <v>#REF!</v>
      </c>
      <c r="E288" s="36" t="e">
        <f>SUMIFS(СВЦЭМ!#REF!,СВЦЭМ!$A$40:$A$783,$A288,СВЦЭМ!$B$40:$B$783,E$261)+'СЕТ СН'!$F$15</f>
        <v>#REF!</v>
      </c>
      <c r="F288" s="36" t="e">
        <f>SUMIFS(СВЦЭМ!#REF!,СВЦЭМ!$A$40:$A$783,$A288,СВЦЭМ!$B$40:$B$783,F$261)+'СЕТ СН'!$F$15</f>
        <v>#REF!</v>
      </c>
      <c r="G288" s="36" t="e">
        <f>SUMIFS(СВЦЭМ!#REF!,СВЦЭМ!$A$40:$A$783,$A288,СВЦЭМ!$B$40:$B$783,G$261)+'СЕТ СН'!$F$15</f>
        <v>#REF!</v>
      </c>
      <c r="H288" s="36" t="e">
        <f>SUMIFS(СВЦЭМ!#REF!,СВЦЭМ!$A$40:$A$783,$A288,СВЦЭМ!$B$40:$B$783,H$261)+'СЕТ СН'!$F$15</f>
        <v>#REF!</v>
      </c>
      <c r="I288" s="36" t="e">
        <f>SUMIFS(СВЦЭМ!#REF!,СВЦЭМ!$A$40:$A$783,$A288,СВЦЭМ!$B$40:$B$783,I$261)+'СЕТ СН'!$F$15</f>
        <v>#REF!</v>
      </c>
      <c r="J288" s="36" t="e">
        <f>SUMIFS(СВЦЭМ!#REF!,СВЦЭМ!$A$40:$A$783,$A288,СВЦЭМ!$B$40:$B$783,J$261)+'СЕТ СН'!$F$15</f>
        <v>#REF!</v>
      </c>
      <c r="K288" s="36" t="e">
        <f>SUMIFS(СВЦЭМ!#REF!,СВЦЭМ!$A$40:$A$783,$A288,СВЦЭМ!$B$40:$B$783,K$261)+'СЕТ СН'!$F$15</f>
        <v>#REF!</v>
      </c>
      <c r="L288" s="36" t="e">
        <f>SUMIFS(СВЦЭМ!#REF!,СВЦЭМ!$A$40:$A$783,$A288,СВЦЭМ!$B$40:$B$783,L$261)+'СЕТ СН'!$F$15</f>
        <v>#REF!</v>
      </c>
      <c r="M288" s="36" t="e">
        <f>SUMIFS(СВЦЭМ!#REF!,СВЦЭМ!$A$40:$A$783,$A288,СВЦЭМ!$B$40:$B$783,M$261)+'СЕТ СН'!$F$15</f>
        <v>#REF!</v>
      </c>
      <c r="N288" s="36" t="e">
        <f>SUMIFS(СВЦЭМ!#REF!,СВЦЭМ!$A$40:$A$783,$A288,СВЦЭМ!$B$40:$B$783,N$261)+'СЕТ СН'!$F$15</f>
        <v>#REF!</v>
      </c>
      <c r="O288" s="36" t="e">
        <f>SUMIFS(СВЦЭМ!#REF!,СВЦЭМ!$A$40:$A$783,$A288,СВЦЭМ!$B$40:$B$783,O$261)+'СЕТ СН'!$F$15</f>
        <v>#REF!</v>
      </c>
      <c r="P288" s="36" t="e">
        <f>SUMIFS(СВЦЭМ!#REF!,СВЦЭМ!$A$40:$A$783,$A288,СВЦЭМ!$B$40:$B$783,P$261)+'СЕТ СН'!$F$15</f>
        <v>#REF!</v>
      </c>
      <c r="Q288" s="36" t="e">
        <f>SUMIFS(СВЦЭМ!#REF!,СВЦЭМ!$A$40:$A$783,$A288,СВЦЭМ!$B$40:$B$783,Q$261)+'СЕТ СН'!$F$15</f>
        <v>#REF!</v>
      </c>
      <c r="R288" s="36" t="e">
        <f>SUMIFS(СВЦЭМ!#REF!,СВЦЭМ!$A$40:$A$783,$A288,СВЦЭМ!$B$40:$B$783,R$261)+'СЕТ СН'!$F$15</f>
        <v>#REF!</v>
      </c>
      <c r="S288" s="36" t="e">
        <f>SUMIFS(СВЦЭМ!#REF!,СВЦЭМ!$A$40:$A$783,$A288,СВЦЭМ!$B$40:$B$783,S$261)+'СЕТ СН'!$F$15</f>
        <v>#REF!</v>
      </c>
      <c r="T288" s="36" t="e">
        <f>SUMIFS(СВЦЭМ!#REF!,СВЦЭМ!$A$40:$A$783,$A288,СВЦЭМ!$B$40:$B$783,T$261)+'СЕТ СН'!$F$15</f>
        <v>#REF!</v>
      </c>
      <c r="U288" s="36" t="e">
        <f>SUMIFS(СВЦЭМ!#REF!,СВЦЭМ!$A$40:$A$783,$A288,СВЦЭМ!$B$40:$B$783,U$261)+'СЕТ СН'!$F$15</f>
        <v>#REF!</v>
      </c>
      <c r="V288" s="36" t="e">
        <f>SUMIFS(СВЦЭМ!#REF!,СВЦЭМ!$A$40:$A$783,$A288,СВЦЭМ!$B$40:$B$783,V$261)+'СЕТ СН'!$F$15</f>
        <v>#REF!</v>
      </c>
      <c r="W288" s="36" t="e">
        <f>SUMIFS(СВЦЭМ!#REF!,СВЦЭМ!$A$40:$A$783,$A288,СВЦЭМ!$B$40:$B$783,W$261)+'СЕТ СН'!$F$15</f>
        <v>#REF!</v>
      </c>
      <c r="X288" s="36" t="e">
        <f>SUMIFS(СВЦЭМ!#REF!,СВЦЭМ!$A$40:$A$783,$A288,СВЦЭМ!$B$40:$B$783,X$261)+'СЕТ СН'!$F$15</f>
        <v>#REF!</v>
      </c>
      <c r="Y288" s="36" t="e">
        <f>SUMIFS(СВЦЭМ!#REF!,СВЦЭМ!$A$40:$A$783,$A288,СВЦЭМ!$B$40:$B$783,Y$261)+'СЕТ СН'!$F$15</f>
        <v>#REF!</v>
      </c>
    </row>
    <row r="289" spans="1:27" ht="15.75" hidden="1" x14ac:dyDescent="0.2">
      <c r="A289" s="35">
        <f t="shared" si="7"/>
        <v>44375</v>
      </c>
      <c r="B289" s="36" t="e">
        <f>SUMIFS(СВЦЭМ!#REF!,СВЦЭМ!$A$40:$A$783,$A289,СВЦЭМ!$B$40:$B$783,B$261)+'СЕТ СН'!$F$15</f>
        <v>#REF!</v>
      </c>
      <c r="C289" s="36" t="e">
        <f>SUMIFS(СВЦЭМ!#REF!,СВЦЭМ!$A$40:$A$783,$A289,СВЦЭМ!$B$40:$B$783,C$261)+'СЕТ СН'!$F$15</f>
        <v>#REF!</v>
      </c>
      <c r="D289" s="36" t="e">
        <f>SUMIFS(СВЦЭМ!#REF!,СВЦЭМ!$A$40:$A$783,$A289,СВЦЭМ!$B$40:$B$783,D$261)+'СЕТ СН'!$F$15</f>
        <v>#REF!</v>
      </c>
      <c r="E289" s="36" t="e">
        <f>SUMIFS(СВЦЭМ!#REF!,СВЦЭМ!$A$40:$A$783,$A289,СВЦЭМ!$B$40:$B$783,E$261)+'СЕТ СН'!$F$15</f>
        <v>#REF!</v>
      </c>
      <c r="F289" s="36" t="e">
        <f>SUMIFS(СВЦЭМ!#REF!,СВЦЭМ!$A$40:$A$783,$A289,СВЦЭМ!$B$40:$B$783,F$261)+'СЕТ СН'!$F$15</f>
        <v>#REF!</v>
      </c>
      <c r="G289" s="36" t="e">
        <f>SUMIFS(СВЦЭМ!#REF!,СВЦЭМ!$A$40:$A$783,$A289,СВЦЭМ!$B$40:$B$783,G$261)+'СЕТ СН'!$F$15</f>
        <v>#REF!</v>
      </c>
      <c r="H289" s="36" t="e">
        <f>SUMIFS(СВЦЭМ!#REF!,СВЦЭМ!$A$40:$A$783,$A289,СВЦЭМ!$B$40:$B$783,H$261)+'СЕТ СН'!$F$15</f>
        <v>#REF!</v>
      </c>
      <c r="I289" s="36" t="e">
        <f>SUMIFS(СВЦЭМ!#REF!,СВЦЭМ!$A$40:$A$783,$A289,СВЦЭМ!$B$40:$B$783,I$261)+'СЕТ СН'!$F$15</f>
        <v>#REF!</v>
      </c>
      <c r="J289" s="36" t="e">
        <f>SUMIFS(СВЦЭМ!#REF!,СВЦЭМ!$A$40:$A$783,$A289,СВЦЭМ!$B$40:$B$783,J$261)+'СЕТ СН'!$F$15</f>
        <v>#REF!</v>
      </c>
      <c r="K289" s="36" t="e">
        <f>SUMIFS(СВЦЭМ!#REF!,СВЦЭМ!$A$40:$A$783,$A289,СВЦЭМ!$B$40:$B$783,K$261)+'СЕТ СН'!$F$15</f>
        <v>#REF!</v>
      </c>
      <c r="L289" s="36" t="e">
        <f>SUMIFS(СВЦЭМ!#REF!,СВЦЭМ!$A$40:$A$783,$A289,СВЦЭМ!$B$40:$B$783,L$261)+'СЕТ СН'!$F$15</f>
        <v>#REF!</v>
      </c>
      <c r="M289" s="36" t="e">
        <f>SUMIFS(СВЦЭМ!#REF!,СВЦЭМ!$A$40:$A$783,$A289,СВЦЭМ!$B$40:$B$783,M$261)+'СЕТ СН'!$F$15</f>
        <v>#REF!</v>
      </c>
      <c r="N289" s="36" t="e">
        <f>SUMIFS(СВЦЭМ!#REF!,СВЦЭМ!$A$40:$A$783,$A289,СВЦЭМ!$B$40:$B$783,N$261)+'СЕТ СН'!$F$15</f>
        <v>#REF!</v>
      </c>
      <c r="O289" s="36" t="e">
        <f>SUMIFS(СВЦЭМ!#REF!,СВЦЭМ!$A$40:$A$783,$A289,СВЦЭМ!$B$40:$B$783,O$261)+'СЕТ СН'!$F$15</f>
        <v>#REF!</v>
      </c>
      <c r="P289" s="36" t="e">
        <f>SUMIFS(СВЦЭМ!#REF!,СВЦЭМ!$A$40:$A$783,$A289,СВЦЭМ!$B$40:$B$783,P$261)+'СЕТ СН'!$F$15</f>
        <v>#REF!</v>
      </c>
      <c r="Q289" s="36" t="e">
        <f>SUMIFS(СВЦЭМ!#REF!,СВЦЭМ!$A$40:$A$783,$A289,СВЦЭМ!$B$40:$B$783,Q$261)+'СЕТ СН'!$F$15</f>
        <v>#REF!</v>
      </c>
      <c r="R289" s="36" t="e">
        <f>SUMIFS(СВЦЭМ!#REF!,СВЦЭМ!$A$40:$A$783,$A289,СВЦЭМ!$B$40:$B$783,R$261)+'СЕТ СН'!$F$15</f>
        <v>#REF!</v>
      </c>
      <c r="S289" s="36" t="e">
        <f>SUMIFS(СВЦЭМ!#REF!,СВЦЭМ!$A$40:$A$783,$A289,СВЦЭМ!$B$40:$B$783,S$261)+'СЕТ СН'!$F$15</f>
        <v>#REF!</v>
      </c>
      <c r="T289" s="36" t="e">
        <f>SUMIFS(СВЦЭМ!#REF!,СВЦЭМ!$A$40:$A$783,$A289,СВЦЭМ!$B$40:$B$783,T$261)+'СЕТ СН'!$F$15</f>
        <v>#REF!</v>
      </c>
      <c r="U289" s="36" t="e">
        <f>SUMIFS(СВЦЭМ!#REF!,СВЦЭМ!$A$40:$A$783,$A289,СВЦЭМ!$B$40:$B$783,U$261)+'СЕТ СН'!$F$15</f>
        <v>#REF!</v>
      </c>
      <c r="V289" s="36" t="e">
        <f>SUMIFS(СВЦЭМ!#REF!,СВЦЭМ!$A$40:$A$783,$A289,СВЦЭМ!$B$40:$B$783,V$261)+'СЕТ СН'!$F$15</f>
        <v>#REF!</v>
      </c>
      <c r="W289" s="36" t="e">
        <f>SUMIFS(СВЦЭМ!#REF!,СВЦЭМ!$A$40:$A$783,$A289,СВЦЭМ!$B$40:$B$783,W$261)+'СЕТ СН'!$F$15</f>
        <v>#REF!</v>
      </c>
      <c r="X289" s="36" t="e">
        <f>SUMIFS(СВЦЭМ!#REF!,СВЦЭМ!$A$40:$A$783,$A289,СВЦЭМ!$B$40:$B$783,X$261)+'СЕТ СН'!$F$15</f>
        <v>#REF!</v>
      </c>
      <c r="Y289" s="36" t="e">
        <f>SUMIFS(СВЦЭМ!#REF!,СВЦЭМ!$A$40:$A$783,$A289,СВЦЭМ!$B$40:$B$783,Y$261)+'СЕТ СН'!$F$15</f>
        <v>#REF!</v>
      </c>
    </row>
    <row r="290" spans="1:27" ht="15.75" hidden="1" x14ac:dyDescent="0.2">
      <c r="A290" s="35">
        <f t="shared" si="7"/>
        <v>44376</v>
      </c>
      <c r="B290" s="36" t="e">
        <f>SUMIFS(СВЦЭМ!#REF!,СВЦЭМ!$A$40:$A$783,$A290,СВЦЭМ!$B$40:$B$783,B$261)+'СЕТ СН'!$F$15</f>
        <v>#REF!</v>
      </c>
      <c r="C290" s="36" t="e">
        <f>SUMIFS(СВЦЭМ!#REF!,СВЦЭМ!$A$40:$A$783,$A290,СВЦЭМ!$B$40:$B$783,C$261)+'СЕТ СН'!$F$15</f>
        <v>#REF!</v>
      </c>
      <c r="D290" s="36" t="e">
        <f>SUMIFS(СВЦЭМ!#REF!,СВЦЭМ!$A$40:$A$783,$A290,СВЦЭМ!$B$40:$B$783,D$261)+'СЕТ СН'!$F$15</f>
        <v>#REF!</v>
      </c>
      <c r="E290" s="36" t="e">
        <f>SUMIFS(СВЦЭМ!#REF!,СВЦЭМ!$A$40:$A$783,$A290,СВЦЭМ!$B$40:$B$783,E$261)+'СЕТ СН'!$F$15</f>
        <v>#REF!</v>
      </c>
      <c r="F290" s="36" t="e">
        <f>SUMIFS(СВЦЭМ!#REF!,СВЦЭМ!$A$40:$A$783,$A290,СВЦЭМ!$B$40:$B$783,F$261)+'СЕТ СН'!$F$15</f>
        <v>#REF!</v>
      </c>
      <c r="G290" s="36" t="e">
        <f>SUMIFS(СВЦЭМ!#REF!,СВЦЭМ!$A$40:$A$783,$A290,СВЦЭМ!$B$40:$B$783,G$261)+'СЕТ СН'!$F$15</f>
        <v>#REF!</v>
      </c>
      <c r="H290" s="36" t="e">
        <f>SUMIFS(СВЦЭМ!#REF!,СВЦЭМ!$A$40:$A$783,$A290,СВЦЭМ!$B$40:$B$783,H$261)+'СЕТ СН'!$F$15</f>
        <v>#REF!</v>
      </c>
      <c r="I290" s="36" t="e">
        <f>SUMIFS(СВЦЭМ!#REF!,СВЦЭМ!$A$40:$A$783,$A290,СВЦЭМ!$B$40:$B$783,I$261)+'СЕТ СН'!$F$15</f>
        <v>#REF!</v>
      </c>
      <c r="J290" s="36" t="e">
        <f>SUMIFS(СВЦЭМ!#REF!,СВЦЭМ!$A$40:$A$783,$A290,СВЦЭМ!$B$40:$B$783,J$261)+'СЕТ СН'!$F$15</f>
        <v>#REF!</v>
      </c>
      <c r="K290" s="36" t="e">
        <f>SUMIFS(СВЦЭМ!#REF!,СВЦЭМ!$A$40:$A$783,$A290,СВЦЭМ!$B$40:$B$783,K$261)+'СЕТ СН'!$F$15</f>
        <v>#REF!</v>
      </c>
      <c r="L290" s="36" t="e">
        <f>SUMIFS(СВЦЭМ!#REF!,СВЦЭМ!$A$40:$A$783,$A290,СВЦЭМ!$B$40:$B$783,L$261)+'СЕТ СН'!$F$15</f>
        <v>#REF!</v>
      </c>
      <c r="M290" s="36" t="e">
        <f>SUMIFS(СВЦЭМ!#REF!,СВЦЭМ!$A$40:$A$783,$A290,СВЦЭМ!$B$40:$B$783,M$261)+'СЕТ СН'!$F$15</f>
        <v>#REF!</v>
      </c>
      <c r="N290" s="36" t="e">
        <f>SUMIFS(СВЦЭМ!#REF!,СВЦЭМ!$A$40:$A$783,$A290,СВЦЭМ!$B$40:$B$783,N$261)+'СЕТ СН'!$F$15</f>
        <v>#REF!</v>
      </c>
      <c r="O290" s="36" t="e">
        <f>SUMIFS(СВЦЭМ!#REF!,СВЦЭМ!$A$40:$A$783,$A290,СВЦЭМ!$B$40:$B$783,O$261)+'СЕТ СН'!$F$15</f>
        <v>#REF!</v>
      </c>
      <c r="P290" s="36" t="e">
        <f>SUMIFS(СВЦЭМ!#REF!,СВЦЭМ!$A$40:$A$783,$A290,СВЦЭМ!$B$40:$B$783,P$261)+'СЕТ СН'!$F$15</f>
        <v>#REF!</v>
      </c>
      <c r="Q290" s="36" t="e">
        <f>SUMIFS(СВЦЭМ!#REF!,СВЦЭМ!$A$40:$A$783,$A290,СВЦЭМ!$B$40:$B$783,Q$261)+'СЕТ СН'!$F$15</f>
        <v>#REF!</v>
      </c>
      <c r="R290" s="36" t="e">
        <f>SUMIFS(СВЦЭМ!#REF!,СВЦЭМ!$A$40:$A$783,$A290,СВЦЭМ!$B$40:$B$783,R$261)+'СЕТ СН'!$F$15</f>
        <v>#REF!</v>
      </c>
      <c r="S290" s="36" t="e">
        <f>SUMIFS(СВЦЭМ!#REF!,СВЦЭМ!$A$40:$A$783,$A290,СВЦЭМ!$B$40:$B$783,S$261)+'СЕТ СН'!$F$15</f>
        <v>#REF!</v>
      </c>
      <c r="T290" s="36" t="e">
        <f>SUMIFS(СВЦЭМ!#REF!,СВЦЭМ!$A$40:$A$783,$A290,СВЦЭМ!$B$40:$B$783,T$261)+'СЕТ СН'!$F$15</f>
        <v>#REF!</v>
      </c>
      <c r="U290" s="36" t="e">
        <f>SUMIFS(СВЦЭМ!#REF!,СВЦЭМ!$A$40:$A$783,$A290,СВЦЭМ!$B$40:$B$783,U$261)+'СЕТ СН'!$F$15</f>
        <v>#REF!</v>
      </c>
      <c r="V290" s="36" t="e">
        <f>SUMIFS(СВЦЭМ!#REF!,СВЦЭМ!$A$40:$A$783,$A290,СВЦЭМ!$B$40:$B$783,V$261)+'СЕТ СН'!$F$15</f>
        <v>#REF!</v>
      </c>
      <c r="W290" s="36" t="e">
        <f>SUMIFS(СВЦЭМ!#REF!,СВЦЭМ!$A$40:$A$783,$A290,СВЦЭМ!$B$40:$B$783,W$261)+'СЕТ СН'!$F$15</f>
        <v>#REF!</v>
      </c>
      <c r="X290" s="36" t="e">
        <f>SUMIFS(СВЦЭМ!#REF!,СВЦЭМ!$A$40:$A$783,$A290,СВЦЭМ!$B$40:$B$783,X$261)+'СЕТ СН'!$F$15</f>
        <v>#REF!</v>
      </c>
      <c r="Y290" s="36" t="e">
        <f>SUMIFS(СВЦЭМ!#REF!,СВЦЭМ!$A$40:$A$783,$A290,СВЦЭМ!$B$40:$B$783,Y$261)+'СЕТ СН'!$F$15</f>
        <v>#REF!</v>
      </c>
    </row>
    <row r="291" spans="1:27" ht="15.75" hidden="1" x14ac:dyDescent="0.2">
      <c r="A291" s="35">
        <f t="shared" si="7"/>
        <v>44377</v>
      </c>
      <c r="B291" s="36" t="e">
        <f>SUMIFS(СВЦЭМ!#REF!,СВЦЭМ!$A$40:$A$783,$A291,СВЦЭМ!$B$40:$B$783,B$261)+'СЕТ СН'!$F$15</f>
        <v>#REF!</v>
      </c>
      <c r="C291" s="36" t="e">
        <f>SUMIFS(СВЦЭМ!#REF!,СВЦЭМ!$A$40:$A$783,$A291,СВЦЭМ!$B$40:$B$783,C$261)+'СЕТ СН'!$F$15</f>
        <v>#REF!</v>
      </c>
      <c r="D291" s="36" t="e">
        <f>SUMIFS(СВЦЭМ!#REF!,СВЦЭМ!$A$40:$A$783,$A291,СВЦЭМ!$B$40:$B$783,D$261)+'СЕТ СН'!$F$15</f>
        <v>#REF!</v>
      </c>
      <c r="E291" s="36" t="e">
        <f>SUMIFS(СВЦЭМ!#REF!,СВЦЭМ!$A$40:$A$783,$A291,СВЦЭМ!$B$40:$B$783,E$261)+'СЕТ СН'!$F$15</f>
        <v>#REF!</v>
      </c>
      <c r="F291" s="36" t="e">
        <f>SUMIFS(СВЦЭМ!#REF!,СВЦЭМ!$A$40:$A$783,$A291,СВЦЭМ!$B$40:$B$783,F$261)+'СЕТ СН'!$F$15</f>
        <v>#REF!</v>
      </c>
      <c r="G291" s="36" t="e">
        <f>SUMIFS(СВЦЭМ!#REF!,СВЦЭМ!$A$40:$A$783,$A291,СВЦЭМ!$B$40:$B$783,G$261)+'СЕТ СН'!$F$15</f>
        <v>#REF!</v>
      </c>
      <c r="H291" s="36" t="e">
        <f>SUMIFS(СВЦЭМ!#REF!,СВЦЭМ!$A$40:$A$783,$A291,СВЦЭМ!$B$40:$B$783,H$261)+'СЕТ СН'!$F$15</f>
        <v>#REF!</v>
      </c>
      <c r="I291" s="36" t="e">
        <f>SUMIFS(СВЦЭМ!#REF!,СВЦЭМ!$A$40:$A$783,$A291,СВЦЭМ!$B$40:$B$783,I$261)+'СЕТ СН'!$F$15</f>
        <v>#REF!</v>
      </c>
      <c r="J291" s="36" t="e">
        <f>SUMIFS(СВЦЭМ!#REF!,СВЦЭМ!$A$40:$A$783,$A291,СВЦЭМ!$B$40:$B$783,J$261)+'СЕТ СН'!$F$15</f>
        <v>#REF!</v>
      </c>
      <c r="K291" s="36" t="e">
        <f>SUMIFS(СВЦЭМ!#REF!,СВЦЭМ!$A$40:$A$783,$A291,СВЦЭМ!$B$40:$B$783,K$261)+'СЕТ СН'!$F$15</f>
        <v>#REF!</v>
      </c>
      <c r="L291" s="36" t="e">
        <f>SUMIFS(СВЦЭМ!#REF!,СВЦЭМ!$A$40:$A$783,$A291,СВЦЭМ!$B$40:$B$783,L$261)+'СЕТ СН'!$F$15</f>
        <v>#REF!</v>
      </c>
      <c r="M291" s="36" t="e">
        <f>SUMIFS(СВЦЭМ!#REF!,СВЦЭМ!$A$40:$A$783,$A291,СВЦЭМ!$B$40:$B$783,M$261)+'СЕТ СН'!$F$15</f>
        <v>#REF!</v>
      </c>
      <c r="N291" s="36" t="e">
        <f>SUMIFS(СВЦЭМ!#REF!,СВЦЭМ!$A$40:$A$783,$A291,СВЦЭМ!$B$40:$B$783,N$261)+'СЕТ СН'!$F$15</f>
        <v>#REF!</v>
      </c>
      <c r="O291" s="36" t="e">
        <f>SUMIFS(СВЦЭМ!#REF!,СВЦЭМ!$A$40:$A$783,$A291,СВЦЭМ!$B$40:$B$783,O$261)+'СЕТ СН'!$F$15</f>
        <v>#REF!</v>
      </c>
      <c r="P291" s="36" t="e">
        <f>SUMIFS(СВЦЭМ!#REF!,СВЦЭМ!$A$40:$A$783,$A291,СВЦЭМ!$B$40:$B$783,P$261)+'СЕТ СН'!$F$15</f>
        <v>#REF!</v>
      </c>
      <c r="Q291" s="36" t="e">
        <f>SUMIFS(СВЦЭМ!#REF!,СВЦЭМ!$A$40:$A$783,$A291,СВЦЭМ!$B$40:$B$783,Q$261)+'СЕТ СН'!$F$15</f>
        <v>#REF!</v>
      </c>
      <c r="R291" s="36" t="e">
        <f>SUMIFS(СВЦЭМ!#REF!,СВЦЭМ!$A$40:$A$783,$A291,СВЦЭМ!$B$40:$B$783,R$261)+'СЕТ СН'!$F$15</f>
        <v>#REF!</v>
      </c>
      <c r="S291" s="36" t="e">
        <f>SUMIFS(СВЦЭМ!#REF!,СВЦЭМ!$A$40:$A$783,$A291,СВЦЭМ!$B$40:$B$783,S$261)+'СЕТ СН'!$F$15</f>
        <v>#REF!</v>
      </c>
      <c r="T291" s="36" t="e">
        <f>SUMIFS(СВЦЭМ!#REF!,СВЦЭМ!$A$40:$A$783,$A291,СВЦЭМ!$B$40:$B$783,T$261)+'СЕТ СН'!$F$15</f>
        <v>#REF!</v>
      </c>
      <c r="U291" s="36" t="e">
        <f>SUMIFS(СВЦЭМ!#REF!,СВЦЭМ!$A$40:$A$783,$A291,СВЦЭМ!$B$40:$B$783,U$261)+'СЕТ СН'!$F$15</f>
        <v>#REF!</v>
      </c>
      <c r="V291" s="36" t="e">
        <f>SUMIFS(СВЦЭМ!#REF!,СВЦЭМ!$A$40:$A$783,$A291,СВЦЭМ!$B$40:$B$783,V$261)+'СЕТ СН'!$F$15</f>
        <v>#REF!</v>
      </c>
      <c r="W291" s="36" t="e">
        <f>SUMIFS(СВЦЭМ!#REF!,СВЦЭМ!$A$40:$A$783,$A291,СВЦЭМ!$B$40:$B$783,W$261)+'СЕТ СН'!$F$15</f>
        <v>#REF!</v>
      </c>
      <c r="X291" s="36" t="e">
        <f>SUMIFS(СВЦЭМ!#REF!,СВЦЭМ!$A$40:$A$783,$A291,СВЦЭМ!$B$40:$B$783,X$261)+'СЕТ СН'!$F$15</f>
        <v>#REF!</v>
      </c>
      <c r="Y291" s="36" t="e">
        <f>SUMIFS(СВЦЭМ!#REF!,СВЦЭМ!$A$40:$A$783,$A291,СВЦЭМ!$B$40:$B$783,Y$261)+'СЕТ СН'!$F$15</f>
        <v>#REF!</v>
      </c>
    </row>
    <row r="292" spans="1:27" ht="15.75" hidden="1" x14ac:dyDescent="0.2">
      <c r="A292" s="35">
        <f t="shared" si="7"/>
        <v>44378</v>
      </c>
      <c r="B292" s="36" t="e">
        <f>SUMIFS(СВЦЭМ!#REF!,СВЦЭМ!$A$40:$A$783,$A292,СВЦЭМ!$B$40:$B$783,B$261)+'СЕТ СН'!$F$15</f>
        <v>#REF!</v>
      </c>
      <c r="C292" s="36" t="e">
        <f>SUMIFS(СВЦЭМ!#REF!,СВЦЭМ!$A$40:$A$783,$A292,СВЦЭМ!$B$40:$B$783,C$261)+'СЕТ СН'!$F$15</f>
        <v>#REF!</v>
      </c>
      <c r="D292" s="36" t="e">
        <f>SUMIFS(СВЦЭМ!#REF!,СВЦЭМ!$A$40:$A$783,$A292,СВЦЭМ!$B$40:$B$783,D$261)+'СЕТ СН'!$F$15</f>
        <v>#REF!</v>
      </c>
      <c r="E292" s="36" t="e">
        <f>SUMIFS(СВЦЭМ!#REF!,СВЦЭМ!$A$40:$A$783,$A292,СВЦЭМ!$B$40:$B$783,E$261)+'СЕТ СН'!$F$15</f>
        <v>#REF!</v>
      </c>
      <c r="F292" s="36" t="e">
        <f>SUMIFS(СВЦЭМ!#REF!,СВЦЭМ!$A$40:$A$783,$A292,СВЦЭМ!$B$40:$B$783,F$261)+'СЕТ СН'!$F$15</f>
        <v>#REF!</v>
      </c>
      <c r="G292" s="36" t="e">
        <f>SUMIFS(СВЦЭМ!#REF!,СВЦЭМ!$A$40:$A$783,$A292,СВЦЭМ!$B$40:$B$783,G$261)+'СЕТ СН'!$F$15</f>
        <v>#REF!</v>
      </c>
      <c r="H292" s="36" t="e">
        <f>SUMIFS(СВЦЭМ!#REF!,СВЦЭМ!$A$40:$A$783,$A292,СВЦЭМ!$B$40:$B$783,H$261)+'СЕТ СН'!$F$15</f>
        <v>#REF!</v>
      </c>
      <c r="I292" s="36" t="e">
        <f>SUMIFS(СВЦЭМ!#REF!,СВЦЭМ!$A$40:$A$783,$A292,СВЦЭМ!$B$40:$B$783,I$261)+'СЕТ СН'!$F$15</f>
        <v>#REF!</v>
      </c>
      <c r="J292" s="36" t="e">
        <f>SUMIFS(СВЦЭМ!#REF!,СВЦЭМ!$A$40:$A$783,$A292,СВЦЭМ!$B$40:$B$783,J$261)+'СЕТ СН'!$F$15</f>
        <v>#REF!</v>
      </c>
      <c r="K292" s="36" t="e">
        <f>SUMIFS(СВЦЭМ!#REF!,СВЦЭМ!$A$40:$A$783,$A292,СВЦЭМ!$B$40:$B$783,K$261)+'СЕТ СН'!$F$15</f>
        <v>#REF!</v>
      </c>
      <c r="L292" s="36" t="e">
        <f>SUMIFS(СВЦЭМ!#REF!,СВЦЭМ!$A$40:$A$783,$A292,СВЦЭМ!$B$40:$B$783,L$261)+'СЕТ СН'!$F$15</f>
        <v>#REF!</v>
      </c>
      <c r="M292" s="36" t="e">
        <f>SUMIFS(СВЦЭМ!#REF!,СВЦЭМ!$A$40:$A$783,$A292,СВЦЭМ!$B$40:$B$783,M$261)+'СЕТ СН'!$F$15</f>
        <v>#REF!</v>
      </c>
      <c r="N292" s="36" t="e">
        <f>SUMIFS(СВЦЭМ!#REF!,СВЦЭМ!$A$40:$A$783,$A292,СВЦЭМ!$B$40:$B$783,N$261)+'СЕТ СН'!$F$15</f>
        <v>#REF!</v>
      </c>
      <c r="O292" s="36" t="e">
        <f>SUMIFS(СВЦЭМ!#REF!,СВЦЭМ!$A$40:$A$783,$A292,СВЦЭМ!$B$40:$B$783,O$261)+'СЕТ СН'!$F$15</f>
        <v>#REF!</v>
      </c>
      <c r="P292" s="36" t="e">
        <f>SUMIFS(СВЦЭМ!#REF!,СВЦЭМ!$A$40:$A$783,$A292,СВЦЭМ!$B$40:$B$783,P$261)+'СЕТ СН'!$F$15</f>
        <v>#REF!</v>
      </c>
      <c r="Q292" s="36" t="e">
        <f>SUMIFS(СВЦЭМ!#REF!,СВЦЭМ!$A$40:$A$783,$A292,СВЦЭМ!$B$40:$B$783,Q$261)+'СЕТ СН'!$F$15</f>
        <v>#REF!</v>
      </c>
      <c r="R292" s="36" t="e">
        <f>SUMIFS(СВЦЭМ!#REF!,СВЦЭМ!$A$40:$A$783,$A292,СВЦЭМ!$B$40:$B$783,R$261)+'СЕТ СН'!$F$15</f>
        <v>#REF!</v>
      </c>
      <c r="S292" s="36" t="e">
        <f>SUMIFS(СВЦЭМ!#REF!,СВЦЭМ!$A$40:$A$783,$A292,СВЦЭМ!$B$40:$B$783,S$261)+'СЕТ СН'!$F$15</f>
        <v>#REF!</v>
      </c>
      <c r="T292" s="36" t="e">
        <f>SUMIFS(СВЦЭМ!#REF!,СВЦЭМ!$A$40:$A$783,$A292,СВЦЭМ!$B$40:$B$783,T$261)+'СЕТ СН'!$F$15</f>
        <v>#REF!</v>
      </c>
      <c r="U292" s="36" t="e">
        <f>SUMIFS(СВЦЭМ!#REF!,СВЦЭМ!$A$40:$A$783,$A292,СВЦЭМ!$B$40:$B$783,U$261)+'СЕТ СН'!$F$15</f>
        <v>#REF!</v>
      </c>
      <c r="V292" s="36" t="e">
        <f>SUMIFS(СВЦЭМ!#REF!,СВЦЭМ!$A$40:$A$783,$A292,СВЦЭМ!$B$40:$B$783,V$261)+'СЕТ СН'!$F$15</f>
        <v>#REF!</v>
      </c>
      <c r="W292" s="36" t="e">
        <f>SUMIFS(СВЦЭМ!#REF!,СВЦЭМ!$A$40:$A$783,$A292,СВЦЭМ!$B$40:$B$783,W$261)+'СЕТ СН'!$F$15</f>
        <v>#REF!</v>
      </c>
      <c r="X292" s="36" t="e">
        <f>SUMIFS(СВЦЭМ!#REF!,СВЦЭМ!$A$40:$A$783,$A292,СВЦЭМ!$B$40:$B$783,X$261)+'СЕТ СН'!$F$15</f>
        <v>#REF!</v>
      </c>
      <c r="Y292" s="36" t="e">
        <f>SUMIFS(СВЦЭМ!#REF!,СВЦЭМ!$A$40:$A$783,$A292,СВЦЭМ!$B$40:$B$783,Y$261)+'СЕТ СН'!$F$15</f>
        <v>#REF!</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01.06.2021</v>
      </c>
      <c r="B297" s="36" t="e">
        <f>SUMIFS(СВЦЭМ!#REF!,СВЦЭМ!$A$40:$A$783,$A297,СВЦЭМ!$B$40:$B$783,B$296)+'СЕТ СН'!$F$15</f>
        <v>#REF!</v>
      </c>
      <c r="C297" s="36" t="e">
        <f>SUMIFS(СВЦЭМ!#REF!,СВЦЭМ!$A$40:$A$783,$A297,СВЦЭМ!$B$40:$B$783,C$296)+'СЕТ СН'!$F$15</f>
        <v>#REF!</v>
      </c>
      <c r="D297" s="36" t="e">
        <f>SUMIFS(СВЦЭМ!#REF!,СВЦЭМ!$A$40:$A$783,$A297,СВЦЭМ!$B$40:$B$783,D$296)+'СЕТ СН'!$F$15</f>
        <v>#REF!</v>
      </c>
      <c r="E297" s="36" t="e">
        <f>SUMIFS(СВЦЭМ!#REF!,СВЦЭМ!$A$40:$A$783,$A297,СВЦЭМ!$B$40:$B$783,E$296)+'СЕТ СН'!$F$15</f>
        <v>#REF!</v>
      </c>
      <c r="F297" s="36" t="e">
        <f>SUMIFS(СВЦЭМ!#REF!,СВЦЭМ!$A$40:$A$783,$A297,СВЦЭМ!$B$40:$B$783,F$296)+'СЕТ СН'!$F$15</f>
        <v>#REF!</v>
      </c>
      <c r="G297" s="36" t="e">
        <f>SUMIFS(СВЦЭМ!#REF!,СВЦЭМ!$A$40:$A$783,$A297,СВЦЭМ!$B$40:$B$783,G$296)+'СЕТ СН'!$F$15</f>
        <v>#REF!</v>
      </c>
      <c r="H297" s="36" t="e">
        <f>SUMIFS(СВЦЭМ!#REF!,СВЦЭМ!$A$40:$A$783,$A297,СВЦЭМ!$B$40:$B$783,H$296)+'СЕТ СН'!$F$15</f>
        <v>#REF!</v>
      </c>
      <c r="I297" s="36" t="e">
        <f>SUMIFS(СВЦЭМ!#REF!,СВЦЭМ!$A$40:$A$783,$A297,СВЦЭМ!$B$40:$B$783,I$296)+'СЕТ СН'!$F$15</f>
        <v>#REF!</v>
      </c>
      <c r="J297" s="36" t="e">
        <f>SUMIFS(СВЦЭМ!#REF!,СВЦЭМ!$A$40:$A$783,$A297,СВЦЭМ!$B$40:$B$783,J$296)+'СЕТ СН'!$F$15</f>
        <v>#REF!</v>
      </c>
      <c r="K297" s="36" t="e">
        <f>SUMIFS(СВЦЭМ!#REF!,СВЦЭМ!$A$40:$A$783,$A297,СВЦЭМ!$B$40:$B$783,K$296)+'СЕТ СН'!$F$15</f>
        <v>#REF!</v>
      </c>
      <c r="L297" s="36" t="e">
        <f>SUMIFS(СВЦЭМ!#REF!,СВЦЭМ!$A$40:$A$783,$A297,СВЦЭМ!$B$40:$B$783,L$296)+'СЕТ СН'!$F$15</f>
        <v>#REF!</v>
      </c>
      <c r="M297" s="36" t="e">
        <f>SUMIFS(СВЦЭМ!#REF!,СВЦЭМ!$A$40:$A$783,$A297,СВЦЭМ!$B$40:$B$783,M$296)+'СЕТ СН'!$F$15</f>
        <v>#REF!</v>
      </c>
      <c r="N297" s="36" t="e">
        <f>SUMIFS(СВЦЭМ!#REF!,СВЦЭМ!$A$40:$A$783,$A297,СВЦЭМ!$B$40:$B$783,N$296)+'СЕТ СН'!$F$15</f>
        <v>#REF!</v>
      </c>
      <c r="O297" s="36" t="e">
        <f>SUMIFS(СВЦЭМ!#REF!,СВЦЭМ!$A$40:$A$783,$A297,СВЦЭМ!$B$40:$B$783,O$296)+'СЕТ СН'!$F$15</f>
        <v>#REF!</v>
      </c>
      <c r="P297" s="36" t="e">
        <f>SUMIFS(СВЦЭМ!#REF!,СВЦЭМ!$A$40:$A$783,$A297,СВЦЭМ!$B$40:$B$783,P$296)+'СЕТ СН'!$F$15</f>
        <v>#REF!</v>
      </c>
      <c r="Q297" s="36" t="e">
        <f>SUMIFS(СВЦЭМ!#REF!,СВЦЭМ!$A$40:$A$783,$A297,СВЦЭМ!$B$40:$B$783,Q$296)+'СЕТ СН'!$F$15</f>
        <v>#REF!</v>
      </c>
      <c r="R297" s="36" t="e">
        <f>SUMIFS(СВЦЭМ!#REF!,СВЦЭМ!$A$40:$A$783,$A297,СВЦЭМ!$B$40:$B$783,R$296)+'СЕТ СН'!$F$15</f>
        <v>#REF!</v>
      </c>
      <c r="S297" s="36" t="e">
        <f>SUMIFS(СВЦЭМ!#REF!,СВЦЭМ!$A$40:$A$783,$A297,СВЦЭМ!$B$40:$B$783,S$296)+'СЕТ СН'!$F$15</f>
        <v>#REF!</v>
      </c>
      <c r="T297" s="36" t="e">
        <f>SUMIFS(СВЦЭМ!#REF!,СВЦЭМ!$A$40:$A$783,$A297,СВЦЭМ!$B$40:$B$783,T$296)+'СЕТ СН'!$F$15</f>
        <v>#REF!</v>
      </c>
      <c r="U297" s="36" t="e">
        <f>SUMIFS(СВЦЭМ!#REF!,СВЦЭМ!$A$40:$A$783,$A297,СВЦЭМ!$B$40:$B$783,U$296)+'СЕТ СН'!$F$15</f>
        <v>#REF!</v>
      </c>
      <c r="V297" s="36" t="e">
        <f>SUMIFS(СВЦЭМ!#REF!,СВЦЭМ!$A$40:$A$783,$A297,СВЦЭМ!$B$40:$B$783,V$296)+'СЕТ СН'!$F$15</f>
        <v>#REF!</v>
      </c>
      <c r="W297" s="36" t="e">
        <f>SUMIFS(СВЦЭМ!#REF!,СВЦЭМ!$A$40:$A$783,$A297,СВЦЭМ!$B$40:$B$783,W$296)+'СЕТ СН'!$F$15</f>
        <v>#REF!</v>
      </c>
      <c r="X297" s="36" t="e">
        <f>SUMIFS(СВЦЭМ!#REF!,СВЦЭМ!$A$40:$A$783,$A297,СВЦЭМ!$B$40:$B$783,X$296)+'СЕТ СН'!$F$15</f>
        <v>#REF!</v>
      </c>
      <c r="Y297" s="36" t="e">
        <f>SUMIFS(СВЦЭМ!#REF!,СВЦЭМ!$A$40:$A$783,$A297,СВЦЭМ!$B$40:$B$783,Y$296)+'СЕТ СН'!$F$15</f>
        <v>#REF!</v>
      </c>
      <c r="AA297" s="45"/>
    </row>
    <row r="298" spans="1:27" ht="15.75" hidden="1" x14ac:dyDescent="0.2">
      <c r="A298" s="35">
        <f>A297+1</f>
        <v>44349</v>
      </c>
      <c r="B298" s="36" t="e">
        <f>SUMIFS(СВЦЭМ!#REF!,СВЦЭМ!$A$40:$A$783,$A298,СВЦЭМ!$B$40:$B$783,B$296)+'СЕТ СН'!$F$15</f>
        <v>#REF!</v>
      </c>
      <c r="C298" s="36" t="e">
        <f>SUMIFS(СВЦЭМ!#REF!,СВЦЭМ!$A$40:$A$783,$A298,СВЦЭМ!$B$40:$B$783,C$296)+'СЕТ СН'!$F$15</f>
        <v>#REF!</v>
      </c>
      <c r="D298" s="36" t="e">
        <f>SUMIFS(СВЦЭМ!#REF!,СВЦЭМ!$A$40:$A$783,$A298,СВЦЭМ!$B$40:$B$783,D$296)+'СЕТ СН'!$F$15</f>
        <v>#REF!</v>
      </c>
      <c r="E298" s="36" t="e">
        <f>SUMIFS(СВЦЭМ!#REF!,СВЦЭМ!$A$40:$A$783,$A298,СВЦЭМ!$B$40:$B$783,E$296)+'СЕТ СН'!$F$15</f>
        <v>#REF!</v>
      </c>
      <c r="F298" s="36" t="e">
        <f>SUMIFS(СВЦЭМ!#REF!,СВЦЭМ!$A$40:$A$783,$A298,СВЦЭМ!$B$40:$B$783,F$296)+'СЕТ СН'!$F$15</f>
        <v>#REF!</v>
      </c>
      <c r="G298" s="36" t="e">
        <f>SUMIFS(СВЦЭМ!#REF!,СВЦЭМ!$A$40:$A$783,$A298,СВЦЭМ!$B$40:$B$783,G$296)+'СЕТ СН'!$F$15</f>
        <v>#REF!</v>
      </c>
      <c r="H298" s="36" t="e">
        <f>SUMIFS(СВЦЭМ!#REF!,СВЦЭМ!$A$40:$A$783,$A298,СВЦЭМ!$B$40:$B$783,H$296)+'СЕТ СН'!$F$15</f>
        <v>#REF!</v>
      </c>
      <c r="I298" s="36" t="e">
        <f>SUMIFS(СВЦЭМ!#REF!,СВЦЭМ!$A$40:$A$783,$A298,СВЦЭМ!$B$40:$B$783,I$296)+'СЕТ СН'!$F$15</f>
        <v>#REF!</v>
      </c>
      <c r="J298" s="36" t="e">
        <f>SUMIFS(СВЦЭМ!#REF!,СВЦЭМ!$A$40:$A$783,$A298,СВЦЭМ!$B$40:$B$783,J$296)+'СЕТ СН'!$F$15</f>
        <v>#REF!</v>
      </c>
      <c r="K298" s="36" t="e">
        <f>SUMIFS(СВЦЭМ!#REF!,СВЦЭМ!$A$40:$A$783,$A298,СВЦЭМ!$B$40:$B$783,K$296)+'СЕТ СН'!$F$15</f>
        <v>#REF!</v>
      </c>
      <c r="L298" s="36" t="e">
        <f>SUMIFS(СВЦЭМ!#REF!,СВЦЭМ!$A$40:$A$783,$A298,СВЦЭМ!$B$40:$B$783,L$296)+'СЕТ СН'!$F$15</f>
        <v>#REF!</v>
      </c>
      <c r="M298" s="36" t="e">
        <f>SUMIFS(СВЦЭМ!#REF!,СВЦЭМ!$A$40:$A$783,$A298,СВЦЭМ!$B$40:$B$783,M$296)+'СЕТ СН'!$F$15</f>
        <v>#REF!</v>
      </c>
      <c r="N298" s="36" t="e">
        <f>SUMIFS(СВЦЭМ!#REF!,СВЦЭМ!$A$40:$A$783,$A298,СВЦЭМ!$B$40:$B$783,N$296)+'СЕТ СН'!$F$15</f>
        <v>#REF!</v>
      </c>
      <c r="O298" s="36" t="e">
        <f>SUMIFS(СВЦЭМ!#REF!,СВЦЭМ!$A$40:$A$783,$A298,СВЦЭМ!$B$40:$B$783,O$296)+'СЕТ СН'!$F$15</f>
        <v>#REF!</v>
      </c>
      <c r="P298" s="36" t="e">
        <f>SUMIFS(СВЦЭМ!#REF!,СВЦЭМ!$A$40:$A$783,$A298,СВЦЭМ!$B$40:$B$783,P$296)+'СЕТ СН'!$F$15</f>
        <v>#REF!</v>
      </c>
      <c r="Q298" s="36" t="e">
        <f>SUMIFS(СВЦЭМ!#REF!,СВЦЭМ!$A$40:$A$783,$A298,СВЦЭМ!$B$40:$B$783,Q$296)+'СЕТ СН'!$F$15</f>
        <v>#REF!</v>
      </c>
      <c r="R298" s="36" t="e">
        <f>SUMIFS(СВЦЭМ!#REF!,СВЦЭМ!$A$40:$A$783,$A298,СВЦЭМ!$B$40:$B$783,R$296)+'СЕТ СН'!$F$15</f>
        <v>#REF!</v>
      </c>
      <c r="S298" s="36" t="e">
        <f>SUMIFS(СВЦЭМ!#REF!,СВЦЭМ!$A$40:$A$783,$A298,СВЦЭМ!$B$40:$B$783,S$296)+'СЕТ СН'!$F$15</f>
        <v>#REF!</v>
      </c>
      <c r="T298" s="36" t="e">
        <f>SUMIFS(СВЦЭМ!#REF!,СВЦЭМ!$A$40:$A$783,$A298,СВЦЭМ!$B$40:$B$783,T$296)+'СЕТ СН'!$F$15</f>
        <v>#REF!</v>
      </c>
      <c r="U298" s="36" t="e">
        <f>SUMIFS(СВЦЭМ!#REF!,СВЦЭМ!$A$40:$A$783,$A298,СВЦЭМ!$B$40:$B$783,U$296)+'СЕТ СН'!$F$15</f>
        <v>#REF!</v>
      </c>
      <c r="V298" s="36" t="e">
        <f>SUMIFS(СВЦЭМ!#REF!,СВЦЭМ!$A$40:$A$783,$A298,СВЦЭМ!$B$40:$B$783,V$296)+'СЕТ СН'!$F$15</f>
        <v>#REF!</v>
      </c>
      <c r="W298" s="36" t="e">
        <f>SUMIFS(СВЦЭМ!#REF!,СВЦЭМ!$A$40:$A$783,$A298,СВЦЭМ!$B$40:$B$783,W$296)+'СЕТ СН'!$F$15</f>
        <v>#REF!</v>
      </c>
      <c r="X298" s="36" t="e">
        <f>SUMIFS(СВЦЭМ!#REF!,СВЦЭМ!$A$40:$A$783,$A298,СВЦЭМ!$B$40:$B$783,X$296)+'СЕТ СН'!$F$15</f>
        <v>#REF!</v>
      </c>
      <c r="Y298" s="36" t="e">
        <f>SUMIFS(СВЦЭМ!#REF!,СВЦЭМ!$A$40:$A$783,$A298,СВЦЭМ!$B$40:$B$783,Y$296)+'СЕТ СН'!$F$15</f>
        <v>#REF!</v>
      </c>
    </row>
    <row r="299" spans="1:27" ht="15.75" hidden="1" x14ac:dyDescent="0.2">
      <c r="A299" s="35">
        <f t="shared" ref="A299:A327" si="8">A298+1</f>
        <v>44350</v>
      </c>
      <c r="B299" s="36" t="e">
        <f>SUMIFS(СВЦЭМ!#REF!,СВЦЭМ!$A$40:$A$783,$A299,СВЦЭМ!$B$40:$B$783,B$296)+'СЕТ СН'!$F$15</f>
        <v>#REF!</v>
      </c>
      <c r="C299" s="36" t="e">
        <f>SUMIFS(СВЦЭМ!#REF!,СВЦЭМ!$A$40:$A$783,$A299,СВЦЭМ!$B$40:$B$783,C$296)+'СЕТ СН'!$F$15</f>
        <v>#REF!</v>
      </c>
      <c r="D299" s="36" t="e">
        <f>SUMIFS(СВЦЭМ!#REF!,СВЦЭМ!$A$40:$A$783,$A299,СВЦЭМ!$B$40:$B$783,D$296)+'СЕТ СН'!$F$15</f>
        <v>#REF!</v>
      </c>
      <c r="E299" s="36" t="e">
        <f>SUMIFS(СВЦЭМ!#REF!,СВЦЭМ!$A$40:$A$783,$A299,СВЦЭМ!$B$40:$B$783,E$296)+'СЕТ СН'!$F$15</f>
        <v>#REF!</v>
      </c>
      <c r="F299" s="36" t="e">
        <f>SUMIFS(СВЦЭМ!#REF!,СВЦЭМ!$A$40:$A$783,$A299,СВЦЭМ!$B$40:$B$783,F$296)+'СЕТ СН'!$F$15</f>
        <v>#REF!</v>
      </c>
      <c r="G299" s="36" t="e">
        <f>SUMIFS(СВЦЭМ!#REF!,СВЦЭМ!$A$40:$A$783,$A299,СВЦЭМ!$B$40:$B$783,G$296)+'СЕТ СН'!$F$15</f>
        <v>#REF!</v>
      </c>
      <c r="H299" s="36" t="e">
        <f>SUMIFS(СВЦЭМ!#REF!,СВЦЭМ!$A$40:$A$783,$A299,СВЦЭМ!$B$40:$B$783,H$296)+'СЕТ СН'!$F$15</f>
        <v>#REF!</v>
      </c>
      <c r="I299" s="36" t="e">
        <f>SUMIFS(СВЦЭМ!#REF!,СВЦЭМ!$A$40:$A$783,$A299,СВЦЭМ!$B$40:$B$783,I$296)+'СЕТ СН'!$F$15</f>
        <v>#REF!</v>
      </c>
      <c r="J299" s="36" t="e">
        <f>SUMIFS(СВЦЭМ!#REF!,СВЦЭМ!$A$40:$A$783,$A299,СВЦЭМ!$B$40:$B$783,J$296)+'СЕТ СН'!$F$15</f>
        <v>#REF!</v>
      </c>
      <c r="K299" s="36" t="e">
        <f>SUMIFS(СВЦЭМ!#REF!,СВЦЭМ!$A$40:$A$783,$A299,СВЦЭМ!$B$40:$B$783,K$296)+'СЕТ СН'!$F$15</f>
        <v>#REF!</v>
      </c>
      <c r="L299" s="36" t="e">
        <f>SUMIFS(СВЦЭМ!#REF!,СВЦЭМ!$A$40:$A$783,$A299,СВЦЭМ!$B$40:$B$783,L$296)+'СЕТ СН'!$F$15</f>
        <v>#REF!</v>
      </c>
      <c r="M299" s="36" t="e">
        <f>SUMIFS(СВЦЭМ!#REF!,СВЦЭМ!$A$40:$A$783,$A299,СВЦЭМ!$B$40:$B$783,M$296)+'СЕТ СН'!$F$15</f>
        <v>#REF!</v>
      </c>
      <c r="N299" s="36" t="e">
        <f>SUMIFS(СВЦЭМ!#REF!,СВЦЭМ!$A$40:$A$783,$A299,СВЦЭМ!$B$40:$B$783,N$296)+'СЕТ СН'!$F$15</f>
        <v>#REF!</v>
      </c>
      <c r="O299" s="36" t="e">
        <f>SUMIFS(СВЦЭМ!#REF!,СВЦЭМ!$A$40:$A$783,$A299,СВЦЭМ!$B$40:$B$783,O$296)+'СЕТ СН'!$F$15</f>
        <v>#REF!</v>
      </c>
      <c r="P299" s="36" t="e">
        <f>SUMIFS(СВЦЭМ!#REF!,СВЦЭМ!$A$40:$A$783,$A299,СВЦЭМ!$B$40:$B$783,P$296)+'СЕТ СН'!$F$15</f>
        <v>#REF!</v>
      </c>
      <c r="Q299" s="36" t="e">
        <f>SUMIFS(СВЦЭМ!#REF!,СВЦЭМ!$A$40:$A$783,$A299,СВЦЭМ!$B$40:$B$783,Q$296)+'СЕТ СН'!$F$15</f>
        <v>#REF!</v>
      </c>
      <c r="R299" s="36" t="e">
        <f>SUMIFS(СВЦЭМ!#REF!,СВЦЭМ!$A$40:$A$783,$A299,СВЦЭМ!$B$40:$B$783,R$296)+'СЕТ СН'!$F$15</f>
        <v>#REF!</v>
      </c>
      <c r="S299" s="36" t="e">
        <f>SUMIFS(СВЦЭМ!#REF!,СВЦЭМ!$A$40:$A$783,$A299,СВЦЭМ!$B$40:$B$783,S$296)+'СЕТ СН'!$F$15</f>
        <v>#REF!</v>
      </c>
      <c r="T299" s="36" t="e">
        <f>SUMIFS(СВЦЭМ!#REF!,СВЦЭМ!$A$40:$A$783,$A299,СВЦЭМ!$B$40:$B$783,T$296)+'СЕТ СН'!$F$15</f>
        <v>#REF!</v>
      </c>
      <c r="U299" s="36" t="e">
        <f>SUMIFS(СВЦЭМ!#REF!,СВЦЭМ!$A$40:$A$783,$A299,СВЦЭМ!$B$40:$B$783,U$296)+'СЕТ СН'!$F$15</f>
        <v>#REF!</v>
      </c>
      <c r="V299" s="36" t="e">
        <f>SUMIFS(СВЦЭМ!#REF!,СВЦЭМ!$A$40:$A$783,$A299,СВЦЭМ!$B$40:$B$783,V$296)+'СЕТ СН'!$F$15</f>
        <v>#REF!</v>
      </c>
      <c r="W299" s="36" t="e">
        <f>SUMIFS(СВЦЭМ!#REF!,СВЦЭМ!$A$40:$A$783,$A299,СВЦЭМ!$B$40:$B$783,W$296)+'СЕТ СН'!$F$15</f>
        <v>#REF!</v>
      </c>
      <c r="X299" s="36" t="e">
        <f>SUMIFS(СВЦЭМ!#REF!,СВЦЭМ!$A$40:$A$783,$A299,СВЦЭМ!$B$40:$B$783,X$296)+'СЕТ СН'!$F$15</f>
        <v>#REF!</v>
      </c>
      <c r="Y299" s="36" t="e">
        <f>SUMIFS(СВЦЭМ!#REF!,СВЦЭМ!$A$40:$A$783,$A299,СВЦЭМ!$B$40:$B$783,Y$296)+'СЕТ СН'!$F$15</f>
        <v>#REF!</v>
      </c>
    </row>
    <row r="300" spans="1:27" ht="15.75" hidden="1" x14ac:dyDescent="0.2">
      <c r="A300" s="35">
        <f t="shared" si="8"/>
        <v>44351</v>
      </c>
      <c r="B300" s="36" t="e">
        <f>SUMIFS(СВЦЭМ!#REF!,СВЦЭМ!$A$40:$A$783,$A300,СВЦЭМ!$B$40:$B$783,B$296)+'СЕТ СН'!$F$15</f>
        <v>#REF!</v>
      </c>
      <c r="C300" s="36" t="e">
        <f>SUMIFS(СВЦЭМ!#REF!,СВЦЭМ!$A$40:$A$783,$A300,СВЦЭМ!$B$40:$B$783,C$296)+'СЕТ СН'!$F$15</f>
        <v>#REF!</v>
      </c>
      <c r="D300" s="36" t="e">
        <f>SUMIFS(СВЦЭМ!#REF!,СВЦЭМ!$A$40:$A$783,$A300,СВЦЭМ!$B$40:$B$783,D$296)+'СЕТ СН'!$F$15</f>
        <v>#REF!</v>
      </c>
      <c r="E300" s="36" t="e">
        <f>SUMIFS(СВЦЭМ!#REF!,СВЦЭМ!$A$40:$A$783,$A300,СВЦЭМ!$B$40:$B$783,E$296)+'СЕТ СН'!$F$15</f>
        <v>#REF!</v>
      </c>
      <c r="F300" s="36" t="e">
        <f>SUMIFS(СВЦЭМ!#REF!,СВЦЭМ!$A$40:$A$783,$A300,СВЦЭМ!$B$40:$B$783,F$296)+'СЕТ СН'!$F$15</f>
        <v>#REF!</v>
      </c>
      <c r="G300" s="36" t="e">
        <f>SUMIFS(СВЦЭМ!#REF!,СВЦЭМ!$A$40:$A$783,$A300,СВЦЭМ!$B$40:$B$783,G$296)+'СЕТ СН'!$F$15</f>
        <v>#REF!</v>
      </c>
      <c r="H300" s="36" t="e">
        <f>SUMIFS(СВЦЭМ!#REF!,СВЦЭМ!$A$40:$A$783,$A300,СВЦЭМ!$B$40:$B$783,H$296)+'СЕТ СН'!$F$15</f>
        <v>#REF!</v>
      </c>
      <c r="I300" s="36" t="e">
        <f>SUMIFS(СВЦЭМ!#REF!,СВЦЭМ!$A$40:$A$783,$A300,СВЦЭМ!$B$40:$B$783,I$296)+'СЕТ СН'!$F$15</f>
        <v>#REF!</v>
      </c>
      <c r="J300" s="36" t="e">
        <f>SUMIFS(СВЦЭМ!#REF!,СВЦЭМ!$A$40:$A$783,$A300,СВЦЭМ!$B$40:$B$783,J$296)+'СЕТ СН'!$F$15</f>
        <v>#REF!</v>
      </c>
      <c r="K300" s="36" t="e">
        <f>SUMIFS(СВЦЭМ!#REF!,СВЦЭМ!$A$40:$A$783,$A300,СВЦЭМ!$B$40:$B$783,K$296)+'СЕТ СН'!$F$15</f>
        <v>#REF!</v>
      </c>
      <c r="L300" s="36" t="e">
        <f>SUMIFS(СВЦЭМ!#REF!,СВЦЭМ!$A$40:$A$783,$A300,СВЦЭМ!$B$40:$B$783,L$296)+'СЕТ СН'!$F$15</f>
        <v>#REF!</v>
      </c>
      <c r="M300" s="36" t="e">
        <f>SUMIFS(СВЦЭМ!#REF!,СВЦЭМ!$A$40:$A$783,$A300,СВЦЭМ!$B$40:$B$783,M$296)+'СЕТ СН'!$F$15</f>
        <v>#REF!</v>
      </c>
      <c r="N300" s="36" t="e">
        <f>SUMIFS(СВЦЭМ!#REF!,СВЦЭМ!$A$40:$A$783,$A300,СВЦЭМ!$B$40:$B$783,N$296)+'СЕТ СН'!$F$15</f>
        <v>#REF!</v>
      </c>
      <c r="O300" s="36" t="e">
        <f>SUMIFS(СВЦЭМ!#REF!,СВЦЭМ!$A$40:$A$783,$A300,СВЦЭМ!$B$40:$B$783,O$296)+'СЕТ СН'!$F$15</f>
        <v>#REF!</v>
      </c>
      <c r="P300" s="36" t="e">
        <f>SUMIFS(СВЦЭМ!#REF!,СВЦЭМ!$A$40:$A$783,$A300,СВЦЭМ!$B$40:$B$783,P$296)+'СЕТ СН'!$F$15</f>
        <v>#REF!</v>
      </c>
      <c r="Q300" s="36" t="e">
        <f>SUMIFS(СВЦЭМ!#REF!,СВЦЭМ!$A$40:$A$783,$A300,СВЦЭМ!$B$40:$B$783,Q$296)+'СЕТ СН'!$F$15</f>
        <v>#REF!</v>
      </c>
      <c r="R300" s="36" t="e">
        <f>SUMIFS(СВЦЭМ!#REF!,СВЦЭМ!$A$40:$A$783,$A300,СВЦЭМ!$B$40:$B$783,R$296)+'СЕТ СН'!$F$15</f>
        <v>#REF!</v>
      </c>
      <c r="S300" s="36" t="e">
        <f>SUMIFS(СВЦЭМ!#REF!,СВЦЭМ!$A$40:$A$783,$A300,СВЦЭМ!$B$40:$B$783,S$296)+'СЕТ СН'!$F$15</f>
        <v>#REF!</v>
      </c>
      <c r="T300" s="36" t="e">
        <f>SUMIFS(СВЦЭМ!#REF!,СВЦЭМ!$A$40:$A$783,$A300,СВЦЭМ!$B$40:$B$783,T$296)+'СЕТ СН'!$F$15</f>
        <v>#REF!</v>
      </c>
      <c r="U300" s="36" t="e">
        <f>SUMIFS(СВЦЭМ!#REF!,СВЦЭМ!$A$40:$A$783,$A300,СВЦЭМ!$B$40:$B$783,U$296)+'СЕТ СН'!$F$15</f>
        <v>#REF!</v>
      </c>
      <c r="V300" s="36" t="e">
        <f>SUMIFS(СВЦЭМ!#REF!,СВЦЭМ!$A$40:$A$783,$A300,СВЦЭМ!$B$40:$B$783,V$296)+'СЕТ СН'!$F$15</f>
        <v>#REF!</v>
      </c>
      <c r="W300" s="36" t="e">
        <f>SUMIFS(СВЦЭМ!#REF!,СВЦЭМ!$A$40:$A$783,$A300,СВЦЭМ!$B$40:$B$783,W$296)+'СЕТ СН'!$F$15</f>
        <v>#REF!</v>
      </c>
      <c r="X300" s="36" t="e">
        <f>SUMIFS(СВЦЭМ!#REF!,СВЦЭМ!$A$40:$A$783,$A300,СВЦЭМ!$B$40:$B$783,X$296)+'СЕТ СН'!$F$15</f>
        <v>#REF!</v>
      </c>
      <c r="Y300" s="36" t="e">
        <f>SUMIFS(СВЦЭМ!#REF!,СВЦЭМ!$A$40:$A$783,$A300,СВЦЭМ!$B$40:$B$783,Y$296)+'СЕТ СН'!$F$15</f>
        <v>#REF!</v>
      </c>
    </row>
    <row r="301" spans="1:27" ht="15.75" hidden="1" x14ac:dyDescent="0.2">
      <c r="A301" s="35">
        <f t="shared" si="8"/>
        <v>44352</v>
      </c>
      <c r="B301" s="36" t="e">
        <f>SUMIFS(СВЦЭМ!#REF!,СВЦЭМ!$A$40:$A$783,$A301,СВЦЭМ!$B$40:$B$783,B$296)+'СЕТ СН'!$F$15</f>
        <v>#REF!</v>
      </c>
      <c r="C301" s="36" t="e">
        <f>SUMIFS(СВЦЭМ!#REF!,СВЦЭМ!$A$40:$A$783,$A301,СВЦЭМ!$B$40:$B$783,C$296)+'СЕТ СН'!$F$15</f>
        <v>#REF!</v>
      </c>
      <c r="D301" s="36" t="e">
        <f>SUMIFS(СВЦЭМ!#REF!,СВЦЭМ!$A$40:$A$783,$A301,СВЦЭМ!$B$40:$B$783,D$296)+'СЕТ СН'!$F$15</f>
        <v>#REF!</v>
      </c>
      <c r="E301" s="36" t="e">
        <f>SUMIFS(СВЦЭМ!#REF!,СВЦЭМ!$A$40:$A$783,$A301,СВЦЭМ!$B$40:$B$783,E$296)+'СЕТ СН'!$F$15</f>
        <v>#REF!</v>
      </c>
      <c r="F301" s="36" t="e">
        <f>SUMIFS(СВЦЭМ!#REF!,СВЦЭМ!$A$40:$A$783,$A301,СВЦЭМ!$B$40:$B$783,F$296)+'СЕТ СН'!$F$15</f>
        <v>#REF!</v>
      </c>
      <c r="G301" s="36" t="e">
        <f>SUMIFS(СВЦЭМ!#REF!,СВЦЭМ!$A$40:$A$783,$A301,СВЦЭМ!$B$40:$B$783,G$296)+'СЕТ СН'!$F$15</f>
        <v>#REF!</v>
      </c>
      <c r="H301" s="36" t="e">
        <f>SUMIFS(СВЦЭМ!#REF!,СВЦЭМ!$A$40:$A$783,$A301,СВЦЭМ!$B$40:$B$783,H$296)+'СЕТ СН'!$F$15</f>
        <v>#REF!</v>
      </c>
      <c r="I301" s="36" t="e">
        <f>SUMIFS(СВЦЭМ!#REF!,СВЦЭМ!$A$40:$A$783,$A301,СВЦЭМ!$B$40:$B$783,I$296)+'СЕТ СН'!$F$15</f>
        <v>#REF!</v>
      </c>
      <c r="J301" s="36" t="e">
        <f>SUMIFS(СВЦЭМ!#REF!,СВЦЭМ!$A$40:$A$783,$A301,СВЦЭМ!$B$40:$B$783,J$296)+'СЕТ СН'!$F$15</f>
        <v>#REF!</v>
      </c>
      <c r="K301" s="36" t="e">
        <f>SUMIFS(СВЦЭМ!#REF!,СВЦЭМ!$A$40:$A$783,$A301,СВЦЭМ!$B$40:$B$783,K$296)+'СЕТ СН'!$F$15</f>
        <v>#REF!</v>
      </c>
      <c r="L301" s="36" t="e">
        <f>SUMIFS(СВЦЭМ!#REF!,СВЦЭМ!$A$40:$A$783,$A301,СВЦЭМ!$B$40:$B$783,L$296)+'СЕТ СН'!$F$15</f>
        <v>#REF!</v>
      </c>
      <c r="M301" s="36" t="e">
        <f>SUMIFS(СВЦЭМ!#REF!,СВЦЭМ!$A$40:$A$783,$A301,СВЦЭМ!$B$40:$B$783,M$296)+'СЕТ СН'!$F$15</f>
        <v>#REF!</v>
      </c>
      <c r="N301" s="36" t="e">
        <f>SUMIFS(СВЦЭМ!#REF!,СВЦЭМ!$A$40:$A$783,$A301,СВЦЭМ!$B$40:$B$783,N$296)+'СЕТ СН'!$F$15</f>
        <v>#REF!</v>
      </c>
      <c r="O301" s="36" t="e">
        <f>SUMIFS(СВЦЭМ!#REF!,СВЦЭМ!$A$40:$A$783,$A301,СВЦЭМ!$B$40:$B$783,O$296)+'СЕТ СН'!$F$15</f>
        <v>#REF!</v>
      </c>
      <c r="P301" s="36" t="e">
        <f>SUMIFS(СВЦЭМ!#REF!,СВЦЭМ!$A$40:$A$783,$A301,СВЦЭМ!$B$40:$B$783,P$296)+'СЕТ СН'!$F$15</f>
        <v>#REF!</v>
      </c>
      <c r="Q301" s="36" t="e">
        <f>SUMIFS(СВЦЭМ!#REF!,СВЦЭМ!$A$40:$A$783,$A301,СВЦЭМ!$B$40:$B$783,Q$296)+'СЕТ СН'!$F$15</f>
        <v>#REF!</v>
      </c>
      <c r="R301" s="36" t="e">
        <f>SUMIFS(СВЦЭМ!#REF!,СВЦЭМ!$A$40:$A$783,$A301,СВЦЭМ!$B$40:$B$783,R$296)+'СЕТ СН'!$F$15</f>
        <v>#REF!</v>
      </c>
      <c r="S301" s="36" t="e">
        <f>SUMIFS(СВЦЭМ!#REF!,СВЦЭМ!$A$40:$A$783,$A301,СВЦЭМ!$B$40:$B$783,S$296)+'СЕТ СН'!$F$15</f>
        <v>#REF!</v>
      </c>
      <c r="T301" s="36" t="e">
        <f>SUMIFS(СВЦЭМ!#REF!,СВЦЭМ!$A$40:$A$783,$A301,СВЦЭМ!$B$40:$B$783,T$296)+'СЕТ СН'!$F$15</f>
        <v>#REF!</v>
      </c>
      <c r="U301" s="36" t="e">
        <f>SUMIFS(СВЦЭМ!#REF!,СВЦЭМ!$A$40:$A$783,$A301,СВЦЭМ!$B$40:$B$783,U$296)+'СЕТ СН'!$F$15</f>
        <v>#REF!</v>
      </c>
      <c r="V301" s="36" t="e">
        <f>SUMIFS(СВЦЭМ!#REF!,СВЦЭМ!$A$40:$A$783,$A301,СВЦЭМ!$B$40:$B$783,V$296)+'СЕТ СН'!$F$15</f>
        <v>#REF!</v>
      </c>
      <c r="W301" s="36" t="e">
        <f>SUMIFS(СВЦЭМ!#REF!,СВЦЭМ!$A$40:$A$783,$A301,СВЦЭМ!$B$40:$B$783,W$296)+'СЕТ СН'!$F$15</f>
        <v>#REF!</v>
      </c>
      <c r="X301" s="36" t="e">
        <f>SUMIFS(СВЦЭМ!#REF!,СВЦЭМ!$A$40:$A$783,$A301,СВЦЭМ!$B$40:$B$783,X$296)+'СЕТ СН'!$F$15</f>
        <v>#REF!</v>
      </c>
      <c r="Y301" s="36" t="e">
        <f>SUMIFS(СВЦЭМ!#REF!,СВЦЭМ!$A$40:$A$783,$A301,СВЦЭМ!$B$40:$B$783,Y$296)+'СЕТ СН'!$F$15</f>
        <v>#REF!</v>
      </c>
    </row>
    <row r="302" spans="1:27" ht="15.75" hidden="1" x14ac:dyDescent="0.2">
      <c r="A302" s="35">
        <f t="shared" si="8"/>
        <v>44353</v>
      </c>
      <c r="B302" s="36" t="e">
        <f>SUMIFS(СВЦЭМ!#REF!,СВЦЭМ!$A$40:$A$783,$A302,СВЦЭМ!$B$40:$B$783,B$296)+'СЕТ СН'!$F$15</f>
        <v>#REF!</v>
      </c>
      <c r="C302" s="36" t="e">
        <f>SUMIFS(СВЦЭМ!#REF!,СВЦЭМ!$A$40:$A$783,$A302,СВЦЭМ!$B$40:$B$783,C$296)+'СЕТ СН'!$F$15</f>
        <v>#REF!</v>
      </c>
      <c r="D302" s="36" t="e">
        <f>SUMIFS(СВЦЭМ!#REF!,СВЦЭМ!$A$40:$A$783,$A302,СВЦЭМ!$B$40:$B$783,D$296)+'СЕТ СН'!$F$15</f>
        <v>#REF!</v>
      </c>
      <c r="E302" s="36" t="e">
        <f>SUMIFS(СВЦЭМ!#REF!,СВЦЭМ!$A$40:$A$783,$A302,СВЦЭМ!$B$40:$B$783,E$296)+'СЕТ СН'!$F$15</f>
        <v>#REF!</v>
      </c>
      <c r="F302" s="36" t="e">
        <f>SUMIFS(СВЦЭМ!#REF!,СВЦЭМ!$A$40:$A$783,$A302,СВЦЭМ!$B$40:$B$783,F$296)+'СЕТ СН'!$F$15</f>
        <v>#REF!</v>
      </c>
      <c r="G302" s="36" t="e">
        <f>SUMIFS(СВЦЭМ!#REF!,СВЦЭМ!$A$40:$A$783,$A302,СВЦЭМ!$B$40:$B$783,G$296)+'СЕТ СН'!$F$15</f>
        <v>#REF!</v>
      </c>
      <c r="H302" s="36" t="e">
        <f>SUMIFS(СВЦЭМ!#REF!,СВЦЭМ!$A$40:$A$783,$A302,СВЦЭМ!$B$40:$B$783,H$296)+'СЕТ СН'!$F$15</f>
        <v>#REF!</v>
      </c>
      <c r="I302" s="36" t="e">
        <f>SUMIFS(СВЦЭМ!#REF!,СВЦЭМ!$A$40:$A$783,$A302,СВЦЭМ!$B$40:$B$783,I$296)+'СЕТ СН'!$F$15</f>
        <v>#REF!</v>
      </c>
      <c r="J302" s="36" t="e">
        <f>SUMIFS(СВЦЭМ!#REF!,СВЦЭМ!$A$40:$A$783,$A302,СВЦЭМ!$B$40:$B$783,J$296)+'СЕТ СН'!$F$15</f>
        <v>#REF!</v>
      </c>
      <c r="K302" s="36" t="e">
        <f>SUMIFS(СВЦЭМ!#REF!,СВЦЭМ!$A$40:$A$783,$A302,СВЦЭМ!$B$40:$B$783,K$296)+'СЕТ СН'!$F$15</f>
        <v>#REF!</v>
      </c>
      <c r="L302" s="36" t="e">
        <f>SUMIFS(СВЦЭМ!#REF!,СВЦЭМ!$A$40:$A$783,$A302,СВЦЭМ!$B$40:$B$783,L$296)+'СЕТ СН'!$F$15</f>
        <v>#REF!</v>
      </c>
      <c r="M302" s="36" t="e">
        <f>SUMIFS(СВЦЭМ!#REF!,СВЦЭМ!$A$40:$A$783,$A302,СВЦЭМ!$B$40:$B$783,M$296)+'СЕТ СН'!$F$15</f>
        <v>#REF!</v>
      </c>
      <c r="N302" s="36" t="e">
        <f>SUMIFS(СВЦЭМ!#REF!,СВЦЭМ!$A$40:$A$783,$A302,СВЦЭМ!$B$40:$B$783,N$296)+'СЕТ СН'!$F$15</f>
        <v>#REF!</v>
      </c>
      <c r="O302" s="36" t="e">
        <f>SUMIFS(СВЦЭМ!#REF!,СВЦЭМ!$A$40:$A$783,$A302,СВЦЭМ!$B$40:$B$783,O$296)+'СЕТ СН'!$F$15</f>
        <v>#REF!</v>
      </c>
      <c r="P302" s="36" t="e">
        <f>SUMIFS(СВЦЭМ!#REF!,СВЦЭМ!$A$40:$A$783,$A302,СВЦЭМ!$B$40:$B$783,P$296)+'СЕТ СН'!$F$15</f>
        <v>#REF!</v>
      </c>
      <c r="Q302" s="36" t="e">
        <f>SUMIFS(СВЦЭМ!#REF!,СВЦЭМ!$A$40:$A$783,$A302,СВЦЭМ!$B$40:$B$783,Q$296)+'СЕТ СН'!$F$15</f>
        <v>#REF!</v>
      </c>
      <c r="R302" s="36" t="e">
        <f>SUMIFS(СВЦЭМ!#REF!,СВЦЭМ!$A$40:$A$783,$A302,СВЦЭМ!$B$40:$B$783,R$296)+'СЕТ СН'!$F$15</f>
        <v>#REF!</v>
      </c>
      <c r="S302" s="36" t="e">
        <f>SUMIFS(СВЦЭМ!#REF!,СВЦЭМ!$A$40:$A$783,$A302,СВЦЭМ!$B$40:$B$783,S$296)+'СЕТ СН'!$F$15</f>
        <v>#REF!</v>
      </c>
      <c r="T302" s="36" t="e">
        <f>SUMIFS(СВЦЭМ!#REF!,СВЦЭМ!$A$40:$A$783,$A302,СВЦЭМ!$B$40:$B$783,T$296)+'СЕТ СН'!$F$15</f>
        <v>#REF!</v>
      </c>
      <c r="U302" s="36" t="e">
        <f>SUMIFS(СВЦЭМ!#REF!,СВЦЭМ!$A$40:$A$783,$A302,СВЦЭМ!$B$40:$B$783,U$296)+'СЕТ СН'!$F$15</f>
        <v>#REF!</v>
      </c>
      <c r="V302" s="36" t="e">
        <f>SUMIFS(СВЦЭМ!#REF!,СВЦЭМ!$A$40:$A$783,$A302,СВЦЭМ!$B$40:$B$783,V$296)+'СЕТ СН'!$F$15</f>
        <v>#REF!</v>
      </c>
      <c r="W302" s="36" t="e">
        <f>SUMIFS(СВЦЭМ!#REF!,СВЦЭМ!$A$40:$A$783,$A302,СВЦЭМ!$B$40:$B$783,W$296)+'СЕТ СН'!$F$15</f>
        <v>#REF!</v>
      </c>
      <c r="X302" s="36" t="e">
        <f>SUMIFS(СВЦЭМ!#REF!,СВЦЭМ!$A$40:$A$783,$A302,СВЦЭМ!$B$40:$B$783,X$296)+'СЕТ СН'!$F$15</f>
        <v>#REF!</v>
      </c>
      <c r="Y302" s="36" t="e">
        <f>SUMIFS(СВЦЭМ!#REF!,СВЦЭМ!$A$40:$A$783,$A302,СВЦЭМ!$B$40:$B$783,Y$296)+'СЕТ СН'!$F$15</f>
        <v>#REF!</v>
      </c>
    </row>
    <row r="303" spans="1:27" ht="15.75" hidden="1" x14ac:dyDescent="0.2">
      <c r="A303" s="35">
        <f t="shared" si="8"/>
        <v>44354</v>
      </c>
      <c r="B303" s="36" t="e">
        <f>SUMIFS(СВЦЭМ!#REF!,СВЦЭМ!$A$40:$A$783,$A303,СВЦЭМ!$B$40:$B$783,B$296)+'СЕТ СН'!$F$15</f>
        <v>#REF!</v>
      </c>
      <c r="C303" s="36" t="e">
        <f>SUMIFS(СВЦЭМ!#REF!,СВЦЭМ!$A$40:$A$783,$A303,СВЦЭМ!$B$40:$B$783,C$296)+'СЕТ СН'!$F$15</f>
        <v>#REF!</v>
      </c>
      <c r="D303" s="36" t="e">
        <f>SUMIFS(СВЦЭМ!#REF!,СВЦЭМ!$A$40:$A$783,$A303,СВЦЭМ!$B$40:$B$783,D$296)+'СЕТ СН'!$F$15</f>
        <v>#REF!</v>
      </c>
      <c r="E303" s="36" t="e">
        <f>SUMIFS(СВЦЭМ!#REF!,СВЦЭМ!$A$40:$A$783,$A303,СВЦЭМ!$B$40:$B$783,E$296)+'СЕТ СН'!$F$15</f>
        <v>#REF!</v>
      </c>
      <c r="F303" s="36" t="e">
        <f>SUMIFS(СВЦЭМ!#REF!,СВЦЭМ!$A$40:$A$783,$A303,СВЦЭМ!$B$40:$B$783,F$296)+'СЕТ СН'!$F$15</f>
        <v>#REF!</v>
      </c>
      <c r="G303" s="36" t="e">
        <f>SUMIFS(СВЦЭМ!#REF!,СВЦЭМ!$A$40:$A$783,$A303,СВЦЭМ!$B$40:$B$783,G$296)+'СЕТ СН'!$F$15</f>
        <v>#REF!</v>
      </c>
      <c r="H303" s="36" t="e">
        <f>SUMIFS(СВЦЭМ!#REF!,СВЦЭМ!$A$40:$A$783,$A303,СВЦЭМ!$B$40:$B$783,H$296)+'СЕТ СН'!$F$15</f>
        <v>#REF!</v>
      </c>
      <c r="I303" s="36" t="e">
        <f>SUMIFS(СВЦЭМ!#REF!,СВЦЭМ!$A$40:$A$783,$A303,СВЦЭМ!$B$40:$B$783,I$296)+'СЕТ СН'!$F$15</f>
        <v>#REF!</v>
      </c>
      <c r="J303" s="36" t="e">
        <f>SUMIFS(СВЦЭМ!#REF!,СВЦЭМ!$A$40:$A$783,$A303,СВЦЭМ!$B$40:$B$783,J$296)+'СЕТ СН'!$F$15</f>
        <v>#REF!</v>
      </c>
      <c r="K303" s="36" t="e">
        <f>SUMIFS(СВЦЭМ!#REF!,СВЦЭМ!$A$40:$A$783,$A303,СВЦЭМ!$B$40:$B$783,K$296)+'СЕТ СН'!$F$15</f>
        <v>#REF!</v>
      </c>
      <c r="L303" s="36" t="e">
        <f>SUMIFS(СВЦЭМ!#REF!,СВЦЭМ!$A$40:$A$783,$A303,СВЦЭМ!$B$40:$B$783,L$296)+'СЕТ СН'!$F$15</f>
        <v>#REF!</v>
      </c>
      <c r="M303" s="36" t="e">
        <f>SUMIFS(СВЦЭМ!#REF!,СВЦЭМ!$A$40:$A$783,$A303,СВЦЭМ!$B$40:$B$783,M$296)+'СЕТ СН'!$F$15</f>
        <v>#REF!</v>
      </c>
      <c r="N303" s="36" t="e">
        <f>SUMIFS(СВЦЭМ!#REF!,СВЦЭМ!$A$40:$A$783,$A303,СВЦЭМ!$B$40:$B$783,N$296)+'СЕТ СН'!$F$15</f>
        <v>#REF!</v>
      </c>
      <c r="O303" s="36" t="e">
        <f>SUMIFS(СВЦЭМ!#REF!,СВЦЭМ!$A$40:$A$783,$A303,СВЦЭМ!$B$40:$B$783,O$296)+'СЕТ СН'!$F$15</f>
        <v>#REF!</v>
      </c>
      <c r="P303" s="36" t="e">
        <f>SUMIFS(СВЦЭМ!#REF!,СВЦЭМ!$A$40:$A$783,$A303,СВЦЭМ!$B$40:$B$783,P$296)+'СЕТ СН'!$F$15</f>
        <v>#REF!</v>
      </c>
      <c r="Q303" s="36" t="e">
        <f>SUMIFS(СВЦЭМ!#REF!,СВЦЭМ!$A$40:$A$783,$A303,СВЦЭМ!$B$40:$B$783,Q$296)+'СЕТ СН'!$F$15</f>
        <v>#REF!</v>
      </c>
      <c r="R303" s="36" t="e">
        <f>SUMIFS(СВЦЭМ!#REF!,СВЦЭМ!$A$40:$A$783,$A303,СВЦЭМ!$B$40:$B$783,R$296)+'СЕТ СН'!$F$15</f>
        <v>#REF!</v>
      </c>
      <c r="S303" s="36" t="e">
        <f>SUMIFS(СВЦЭМ!#REF!,СВЦЭМ!$A$40:$A$783,$A303,СВЦЭМ!$B$40:$B$783,S$296)+'СЕТ СН'!$F$15</f>
        <v>#REF!</v>
      </c>
      <c r="T303" s="36" t="e">
        <f>SUMIFS(СВЦЭМ!#REF!,СВЦЭМ!$A$40:$A$783,$A303,СВЦЭМ!$B$40:$B$783,T$296)+'СЕТ СН'!$F$15</f>
        <v>#REF!</v>
      </c>
      <c r="U303" s="36" t="e">
        <f>SUMIFS(СВЦЭМ!#REF!,СВЦЭМ!$A$40:$A$783,$A303,СВЦЭМ!$B$40:$B$783,U$296)+'СЕТ СН'!$F$15</f>
        <v>#REF!</v>
      </c>
      <c r="V303" s="36" t="e">
        <f>SUMIFS(СВЦЭМ!#REF!,СВЦЭМ!$A$40:$A$783,$A303,СВЦЭМ!$B$40:$B$783,V$296)+'СЕТ СН'!$F$15</f>
        <v>#REF!</v>
      </c>
      <c r="W303" s="36" t="e">
        <f>SUMIFS(СВЦЭМ!#REF!,СВЦЭМ!$A$40:$A$783,$A303,СВЦЭМ!$B$40:$B$783,W$296)+'СЕТ СН'!$F$15</f>
        <v>#REF!</v>
      </c>
      <c r="X303" s="36" t="e">
        <f>SUMIFS(СВЦЭМ!#REF!,СВЦЭМ!$A$40:$A$783,$A303,СВЦЭМ!$B$40:$B$783,X$296)+'СЕТ СН'!$F$15</f>
        <v>#REF!</v>
      </c>
      <c r="Y303" s="36" t="e">
        <f>SUMIFS(СВЦЭМ!#REF!,СВЦЭМ!$A$40:$A$783,$A303,СВЦЭМ!$B$40:$B$783,Y$296)+'СЕТ СН'!$F$15</f>
        <v>#REF!</v>
      </c>
    </row>
    <row r="304" spans="1:27" ht="15.75" hidden="1" x14ac:dyDescent="0.2">
      <c r="A304" s="35">
        <f t="shared" si="8"/>
        <v>44355</v>
      </c>
      <c r="B304" s="36" t="e">
        <f>SUMIFS(СВЦЭМ!#REF!,СВЦЭМ!$A$40:$A$783,$A304,СВЦЭМ!$B$40:$B$783,B$296)+'СЕТ СН'!$F$15</f>
        <v>#REF!</v>
      </c>
      <c r="C304" s="36" t="e">
        <f>SUMIFS(СВЦЭМ!#REF!,СВЦЭМ!$A$40:$A$783,$A304,СВЦЭМ!$B$40:$B$783,C$296)+'СЕТ СН'!$F$15</f>
        <v>#REF!</v>
      </c>
      <c r="D304" s="36" t="e">
        <f>SUMIFS(СВЦЭМ!#REF!,СВЦЭМ!$A$40:$A$783,$A304,СВЦЭМ!$B$40:$B$783,D$296)+'СЕТ СН'!$F$15</f>
        <v>#REF!</v>
      </c>
      <c r="E304" s="36" t="e">
        <f>SUMIFS(СВЦЭМ!#REF!,СВЦЭМ!$A$40:$A$783,$A304,СВЦЭМ!$B$40:$B$783,E$296)+'СЕТ СН'!$F$15</f>
        <v>#REF!</v>
      </c>
      <c r="F304" s="36" t="e">
        <f>SUMIFS(СВЦЭМ!#REF!,СВЦЭМ!$A$40:$A$783,$A304,СВЦЭМ!$B$40:$B$783,F$296)+'СЕТ СН'!$F$15</f>
        <v>#REF!</v>
      </c>
      <c r="G304" s="36" t="e">
        <f>SUMIFS(СВЦЭМ!#REF!,СВЦЭМ!$A$40:$A$783,$A304,СВЦЭМ!$B$40:$B$783,G$296)+'СЕТ СН'!$F$15</f>
        <v>#REF!</v>
      </c>
      <c r="H304" s="36" t="e">
        <f>SUMIFS(СВЦЭМ!#REF!,СВЦЭМ!$A$40:$A$783,$A304,СВЦЭМ!$B$40:$B$783,H$296)+'СЕТ СН'!$F$15</f>
        <v>#REF!</v>
      </c>
      <c r="I304" s="36" t="e">
        <f>SUMIFS(СВЦЭМ!#REF!,СВЦЭМ!$A$40:$A$783,$A304,СВЦЭМ!$B$40:$B$783,I$296)+'СЕТ СН'!$F$15</f>
        <v>#REF!</v>
      </c>
      <c r="J304" s="36" t="e">
        <f>SUMIFS(СВЦЭМ!#REF!,СВЦЭМ!$A$40:$A$783,$A304,СВЦЭМ!$B$40:$B$783,J$296)+'СЕТ СН'!$F$15</f>
        <v>#REF!</v>
      </c>
      <c r="K304" s="36" t="e">
        <f>SUMIFS(СВЦЭМ!#REF!,СВЦЭМ!$A$40:$A$783,$A304,СВЦЭМ!$B$40:$B$783,K$296)+'СЕТ СН'!$F$15</f>
        <v>#REF!</v>
      </c>
      <c r="L304" s="36" t="e">
        <f>SUMIFS(СВЦЭМ!#REF!,СВЦЭМ!$A$40:$A$783,$A304,СВЦЭМ!$B$40:$B$783,L$296)+'СЕТ СН'!$F$15</f>
        <v>#REF!</v>
      </c>
      <c r="M304" s="36" t="e">
        <f>SUMIFS(СВЦЭМ!#REF!,СВЦЭМ!$A$40:$A$783,$A304,СВЦЭМ!$B$40:$B$783,M$296)+'СЕТ СН'!$F$15</f>
        <v>#REF!</v>
      </c>
      <c r="N304" s="36" t="e">
        <f>SUMIFS(СВЦЭМ!#REF!,СВЦЭМ!$A$40:$A$783,$A304,СВЦЭМ!$B$40:$B$783,N$296)+'СЕТ СН'!$F$15</f>
        <v>#REF!</v>
      </c>
      <c r="O304" s="36" t="e">
        <f>SUMIFS(СВЦЭМ!#REF!,СВЦЭМ!$A$40:$A$783,$A304,СВЦЭМ!$B$40:$B$783,O$296)+'СЕТ СН'!$F$15</f>
        <v>#REF!</v>
      </c>
      <c r="P304" s="36" t="e">
        <f>SUMIFS(СВЦЭМ!#REF!,СВЦЭМ!$A$40:$A$783,$A304,СВЦЭМ!$B$40:$B$783,P$296)+'СЕТ СН'!$F$15</f>
        <v>#REF!</v>
      </c>
      <c r="Q304" s="36" t="e">
        <f>SUMIFS(СВЦЭМ!#REF!,СВЦЭМ!$A$40:$A$783,$A304,СВЦЭМ!$B$40:$B$783,Q$296)+'СЕТ СН'!$F$15</f>
        <v>#REF!</v>
      </c>
      <c r="R304" s="36" t="e">
        <f>SUMIFS(СВЦЭМ!#REF!,СВЦЭМ!$A$40:$A$783,$A304,СВЦЭМ!$B$40:$B$783,R$296)+'СЕТ СН'!$F$15</f>
        <v>#REF!</v>
      </c>
      <c r="S304" s="36" t="e">
        <f>SUMIFS(СВЦЭМ!#REF!,СВЦЭМ!$A$40:$A$783,$A304,СВЦЭМ!$B$40:$B$783,S$296)+'СЕТ СН'!$F$15</f>
        <v>#REF!</v>
      </c>
      <c r="T304" s="36" t="e">
        <f>SUMIFS(СВЦЭМ!#REF!,СВЦЭМ!$A$40:$A$783,$A304,СВЦЭМ!$B$40:$B$783,T$296)+'СЕТ СН'!$F$15</f>
        <v>#REF!</v>
      </c>
      <c r="U304" s="36" t="e">
        <f>SUMIFS(СВЦЭМ!#REF!,СВЦЭМ!$A$40:$A$783,$A304,СВЦЭМ!$B$40:$B$783,U$296)+'СЕТ СН'!$F$15</f>
        <v>#REF!</v>
      </c>
      <c r="V304" s="36" t="e">
        <f>SUMIFS(СВЦЭМ!#REF!,СВЦЭМ!$A$40:$A$783,$A304,СВЦЭМ!$B$40:$B$783,V$296)+'СЕТ СН'!$F$15</f>
        <v>#REF!</v>
      </c>
      <c r="W304" s="36" t="e">
        <f>SUMIFS(СВЦЭМ!#REF!,СВЦЭМ!$A$40:$A$783,$A304,СВЦЭМ!$B$40:$B$783,W$296)+'СЕТ СН'!$F$15</f>
        <v>#REF!</v>
      </c>
      <c r="X304" s="36" t="e">
        <f>SUMIFS(СВЦЭМ!#REF!,СВЦЭМ!$A$40:$A$783,$A304,СВЦЭМ!$B$40:$B$783,X$296)+'СЕТ СН'!$F$15</f>
        <v>#REF!</v>
      </c>
      <c r="Y304" s="36" t="e">
        <f>SUMIFS(СВЦЭМ!#REF!,СВЦЭМ!$A$40:$A$783,$A304,СВЦЭМ!$B$40:$B$783,Y$296)+'СЕТ СН'!$F$15</f>
        <v>#REF!</v>
      </c>
    </row>
    <row r="305" spans="1:25" ht="15.75" hidden="1" x14ac:dyDescent="0.2">
      <c r="A305" s="35">
        <f t="shared" si="8"/>
        <v>44356</v>
      </c>
      <c r="B305" s="36" t="e">
        <f>SUMIFS(СВЦЭМ!#REF!,СВЦЭМ!$A$40:$A$783,$A305,СВЦЭМ!$B$40:$B$783,B$296)+'СЕТ СН'!$F$15</f>
        <v>#REF!</v>
      </c>
      <c r="C305" s="36" t="e">
        <f>SUMIFS(СВЦЭМ!#REF!,СВЦЭМ!$A$40:$A$783,$A305,СВЦЭМ!$B$40:$B$783,C$296)+'СЕТ СН'!$F$15</f>
        <v>#REF!</v>
      </c>
      <c r="D305" s="36" t="e">
        <f>SUMIFS(СВЦЭМ!#REF!,СВЦЭМ!$A$40:$A$783,$A305,СВЦЭМ!$B$40:$B$783,D$296)+'СЕТ СН'!$F$15</f>
        <v>#REF!</v>
      </c>
      <c r="E305" s="36" t="e">
        <f>SUMIFS(СВЦЭМ!#REF!,СВЦЭМ!$A$40:$A$783,$A305,СВЦЭМ!$B$40:$B$783,E$296)+'СЕТ СН'!$F$15</f>
        <v>#REF!</v>
      </c>
      <c r="F305" s="36" t="e">
        <f>SUMIFS(СВЦЭМ!#REF!,СВЦЭМ!$A$40:$A$783,$A305,СВЦЭМ!$B$40:$B$783,F$296)+'СЕТ СН'!$F$15</f>
        <v>#REF!</v>
      </c>
      <c r="G305" s="36" t="e">
        <f>SUMIFS(СВЦЭМ!#REF!,СВЦЭМ!$A$40:$A$783,$A305,СВЦЭМ!$B$40:$B$783,G$296)+'СЕТ СН'!$F$15</f>
        <v>#REF!</v>
      </c>
      <c r="H305" s="36" t="e">
        <f>SUMIFS(СВЦЭМ!#REF!,СВЦЭМ!$A$40:$A$783,$A305,СВЦЭМ!$B$40:$B$783,H$296)+'СЕТ СН'!$F$15</f>
        <v>#REF!</v>
      </c>
      <c r="I305" s="36" t="e">
        <f>SUMIFS(СВЦЭМ!#REF!,СВЦЭМ!$A$40:$A$783,$A305,СВЦЭМ!$B$40:$B$783,I$296)+'СЕТ СН'!$F$15</f>
        <v>#REF!</v>
      </c>
      <c r="J305" s="36" t="e">
        <f>SUMIFS(СВЦЭМ!#REF!,СВЦЭМ!$A$40:$A$783,$A305,СВЦЭМ!$B$40:$B$783,J$296)+'СЕТ СН'!$F$15</f>
        <v>#REF!</v>
      </c>
      <c r="K305" s="36" t="e">
        <f>SUMIFS(СВЦЭМ!#REF!,СВЦЭМ!$A$40:$A$783,$A305,СВЦЭМ!$B$40:$B$783,K$296)+'СЕТ СН'!$F$15</f>
        <v>#REF!</v>
      </c>
      <c r="L305" s="36" t="e">
        <f>SUMIFS(СВЦЭМ!#REF!,СВЦЭМ!$A$40:$A$783,$A305,СВЦЭМ!$B$40:$B$783,L$296)+'СЕТ СН'!$F$15</f>
        <v>#REF!</v>
      </c>
      <c r="M305" s="36" t="e">
        <f>SUMIFS(СВЦЭМ!#REF!,СВЦЭМ!$A$40:$A$783,$A305,СВЦЭМ!$B$40:$B$783,M$296)+'СЕТ СН'!$F$15</f>
        <v>#REF!</v>
      </c>
      <c r="N305" s="36" t="e">
        <f>SUMIFS(СВЦЭМ!#REF!,СВЦЭМ!$A$40:$A$783,$A305,СВЦЭМ!$B$40:$B$783,N$296)+'СЕТ СН'!$F$15</f>
        <v>#REF!</v>
      </c>
      <c r="O305" s="36" t="e">
        <f>SUMIFS(СВЦЭМ!#REF!,СВЦЭМ!$A$40:$A$783,$A305,СВЦЭМ!$B$40:$B$783,O$296)+'СЕТ СН'!$F$15</f>
        <v>#REF!</v>
      </c>
      <c r="P305" s="36" t="e">
        <f>SUMIFS(СВЦЭМ!#REF!,СВЦЭМ!$A$40:$A$783,$A305,СВЦЭМ!$B$40:$B$783,P$296)+'СЕТ СН'!$F$15</f>
        <v>#REF!</v>
      </c>
      <c r="Q305" s="36" t="e">
        <f>SUMIFS(СВЦЭМ!#REF!,СВЦЭМ!$A$40:$A$783,$A305,СВЦЭМ!$B$40:$B$783,Q$296)+'СЕТ СН'!$F$15</f>
        <v>#REF!</v>
      </c>
      <c r="R305" s="36" t="e">
        <f>SUMIFS(СВЦЭМ!#REF!,СВЦЭМ!$A$40:$A$783,$A305,СВЦЭМ!$B$40:$B$783,R$296)+'СЕТ СН'!$F$15</f>
        <v>#REF!</v>
      </c>
      <c r="S305" s="36" t="e">
        <f>SUMIFS(СВЦЭМ!#REF!,СВЦЭМ!$A$40:$A$783,$A305,СВЦЭМ!$B$40:$B$783,S$296)+'СЕТ СН'!$F$15</f>
        <v>#REF!</v>
      </c>
      <c r="T305" s="36" t="e">
        <f>SUMIFS(СВЦЭМ!#REF!,СВЦЭМ!$A$40:$A$783,$A305,СВЦЭМ!$B$40:$B$783,T$296)+'СЕТ СН'!$F$15</f>
        <v>#REF!</v>
      </c>
      <c r="U305" s="36" t="e">
        <f>SUMIFS(СВЦЭМ!#REF!,СВЦЭМ!$A$40:$A$783,$A305,СВЦЭМ!$B$40:$B$783,U$296)+'СЕТ СН'!$F$15</f>
        <v>#REF!</v>
      </c>
      <c r="V305" s="36" t="e">
        <f>SUMIFS(СВЦЭМ!#REF!,СВЦЭМ!$A$40:$A$783,$A305,СВЦЭМ!$B$40:$B$783,V$296)+'СЕТ СН'!$F$15</f>
        <v>#REF!</v>
      </c>
      <c r="W305" s="36" t="e">
        <f>SUMIFS(СВЦЭМ!#REF!,СВЦЭМ!$A$40:$A$783,$A305,СВЦЭМ!$B$40:$B$783,W$296)+'СЕТ СН'!$F$15</f>
        <v>#REF!</v>
      </c>
      <c r="X305" s="36" t="e">
        <f>SUMIFS(СВЦЭМ!#REF!,СВЦЭМ!$A$40:$A$783,$A305,СВЦЭМ!$B$40:$B$783,X$296)+'СЕТ СН'!$F$15</f>
        <v>#REF!</v>
      </c>
      <c r="Y305" s="36" t="e">
        <f>SUMIFS(СВЦЭМ!#REF!,СВЦЭМ!$A$40:$A$783,$A305,СВЦЭМ!$B$40:$B$783,Y$296)+'СЕТ СН'!$F$15</f>
        <v>#REF!</v>
      </c>
    </row>
    <row r="306" spans="1:25" ht="15.75" hidden="1" x14ac:dyDescent="0.2">
      <c r="A306" s="35">
        <f t="shared" si="8"/>
        <v>44357</v>
      </c>
      <c r="B306" s="36" t="e">
        <f>SUMIFS(СВЦЭМ!#REF!,СВЦЭМ!$A$40:$A$783,$A306,СВЦЭМ!$B$40:$B$783,B$296)+'СЕТ СН'!$F$15</f>
        <v>#REF!</v>
      </c>
      <c r="C306" s="36" t="e">
        <f>SUMIFS(СВЦЭМ!#REF!,СВЦЭМ!$A$40:$A$783,$A306,СВЦЭМ!$B$40:$B$783,C$296)+'СЕТ СН'!$F$15</f>
        <v>#REF!</v>
      </c>
      <c r="D306" s="36" t="e">
        <f>SUMIFS(СВЦЭМ!#REF!,СВЦЭМ!$A$40:$A$783,$A306,СВЦЭМ!$B$40:$B$783,D$296)+'СЕТ СН'!$F$15</f>
        <v>#REF!</v>
      </c>
      <c r="E306" s="36" t="e">
        <f>SUMIFS(СВЦЭМ!#REF!,СВЦЭМ!$A$40:$A$783,$A306,СВЦЭМ!$B$40:$B$783,E$296)+'СЕТ СН'!$F$15</f>
        <v>#REF!</v>
      </c>
      <c r="F306" s="36" t="e">
        <f>SUMIFS(СВЦЭМ!#REF!,СВЦЭМ!$A$40:$A$783,$A306,СВЦЭМ!$B$40:$B$783,F$296)+'СЕТ СН'!$F$15</f>
        <v>#REF!</v>
      </c>
      <c r="G306" s="36" t="e">
        <f>SUMIFS(СВЦЭМ!#REF!,СВЦЭМ!$A$40:$A$783,$A306,СВЦЭМ!$B$40:$B$783,G$296)+'СЕТ СН'!$F$15</f>
        <v>#REF!</v>
      </c>
      <c r="H306" s="36" t="e">
        <f>SUMIFS(СВЦЭМ!#REF!,СВЦЭМ!$A$40:$A$783,$A306,СВЦЭМ!$B$40:$B$783,H$296)+'СЕТ СН'!$F$15</f>
        <v>#REF!</v>
      </c>
      <c r="I306" s="36" t="e">
        <f>SUMIFS(СВЦЭМ!#REF!,СВЦЭМ!$A$40:$A$783,$A306,СВЦЭМ!$B$40:$B$783,I$296)+'СЕТ СН'!$F$15</f>
        <v>#REF!</v>
      </c>
      <c r="J306" s="36" t="e">
        <f>SUMIFS(СВЦЭМ!#REF!,СВЦЭМ!$A$40:$A$783,$A306,СВЦЭМ!$B$40:$B$783,J$296)+'СЕТ СН'!$F$15</f>
        <v>#REF!</v>
      </c>
      <c r="K306" s="36" t="e">
        <f>SUMIFS(СВЦЭМ!#REF!,СВЦЭМ!$A$40:$A$783,$A306,СВЦЭМ!$B$40:$B$783,K$296)+'СЕТ СН'!$F$15</f>
        <v>#REF!</v>
      </c>
      <c r="L306" s="36" t="e">
        <f>SUMIFS(СВЦЭМ!#REF!,СВЦЭМ!$A$40:$A$783,$A306,СВЦЭМ!$B$40:$B$783,L$296)+'СЕТ СН'!$F$15</f>
        <v>#REF!</v>
      </c>
      <c r="M306" s="36" t="e">
        <f>SUMIFS(СВЦЭМ!#REF!,СВЦЭМ!$A$40:$A$783,$A306,СВЦЭМ!$B$40:$B$783,M$296)+'СЕТ СН'!$F$15</f>
        <v>#REF!</v>
      </c>
      <c r="N306" s="36" t="e">
        <f>SUMIFS(СВЦЭМ!#REF!,СВЦЭМ!$A$40:$A$783,$A306,СВЦЭМ!$B$40:$B$783,N$296)+'СЕТ СН'!$F$15</f>
        <v>#REF!</v>
      </c>
      <c r="O306" s="36" t="e">
        <f>SUMIFS(СВЦЭМ!#REF!,СВЦЭМ!$A$40:$A$783,$A306,СВЦЭМ!$B$40:$B$783,O$296)+'СЕТ СН'!$F$15</f>
        <v>#REF!</v>
      </c>
      <c r="P306" s="36" t="e">
        <f>SUMIFS(СВЦЭМ!#REF!,СВЦЭМ!$A$40:$A$783,$A306,СВЦЭМ!$B$40:$B$783,P$296)+'СЕТ СН'!$F$15</f>
        <v>#REF!</v>
      </c>
      <c r="Q306" s="36" t="e">
        <f>SUMIFS(СВЦЭМ!#REF!,СВЦЭМ!$A$40:$A$783,$A306,СВЦЭМ!$B$40:$B$783,Q$296)+'СЕТ СН'!$F$15</f>
        <v>#REF!</v>
      </c>
      <c r="R306" s="36" t="e">
        <f>SUMIFS(СВЦЭМ!#REF!,СВЦЭМ!$A$40:$A$783,$A306,СВЦЭМ!$B$40:$B$783,R$296)+'СЕТ СН'!$F$15</f>
        <v>#REF!</v>
      </c>
      <c r="S306" s="36" t="e">
        <f>SUMIFS(СВЦЭМ!#REF!,СВЦЭМ!$A$40:$A$783,$A306,СВЦЭМ!$B$40:$B$783,S$296)+'СЕТ СН'!$F$15</f>
        <v>#REF!</v>
      </c>
      <c r="T306" s="36" t="e">
        <f>SUMIFS(СВЦЭМ!#REF!,СВЦЭМ!$A$40:$A$783,$A306,СВЦЭМ!$B$40:$B$783,T$296)+'СЕТ СН'!$F$15</f>
        <v>#REF!</v>
      </c>
      <c r="U306" s="36" t="e">
        <f>SUMIFS(СВЦЭМ!#REF!,СВЦЭМ!$A$40:$A$783,$A306,СВЦЭМ!$B$40:$B$783,U$296)+'СЕТ СН'!$F$15</f>
        <v>#REF!</v>
      </c>
      <c r="V306" s="36" t="e">
        <f>SUMIFS(СВЦЭМ!#REF!,СВЦЭМ!$A$40:$A$783,$A306,СВЦЭМ!$B$40:$B$783,V$296)+'СЕТ СН'!$F$15</f>
        <v>#REF!</v>
      </c>
      <c r="W306" s="36" t="e">
        <f>SUMIFS(СВЦЭМ!#REF!,СВЦЭМ!$A$40:$A$783,$A306,СВЦЭМ!$B$40:$B$783,W$296)+'СЕТ СН'!$F$15</f>
        <v>#REF!</v>
      </c>
      <c r="X306" s="36" t="e">
        <f>SUMIFS(СВЦЭМ!#REF!,СВЦЭМ!$A$40:$A$783,$A306,СВЦЭМ!$B$40:$B$783,X$296)+'СЕТ СН'!$F$15</f>
        <v>#REF!</v>
      </c>
      <c r="Y306" s="36" t="e">
        <f>SUMIFS(СВЦЭМ!#REF!,СВЦЭМ!$A$40:$A$783,$A306,СВЦЭМ!$B$40:$B$783,Y$296)+'СЕТ СН'!$F$15</f>
        <v>#REF!</v>
      </c>
    </row>
    <row r="307" spans="1:25" ht="15.75" hidden="1" x14ac:dyDescent="0.2">
      <c r="A307" s="35">
        <f t="shared" si="8"/>
        <v>44358</v>
      </c>
      <c r="B307" s="36" t="e">
        <f>SUMIFS(СВЦЭМ!#REF!,СВЦЭМ!$A$40:$A$783,$A307,СВЦЭМ!$B$40:$B$783,B$296)+'СЕТ СН'!$F$15</f>
        <v>#REF!</v>
      </c>
      <c r="C307" s="36" t="e">
        <f>SUMIFS(СВЦЭМ!#REF!,СВЦЭМ!$A$40:$A$783,$A307,СВЦЭМ!$B$40:$B$783,C$296)+'СЕТ СН'!$F$15</f>
        <v>#REF!</v>
      </c>
      <c r="D307" s="36" t="e">
        <f>SUMIFS(СВЦЭМ!#REF!,СВЦЭМ!$A$40:$A$783,$A307,СВЦЭМ!$B$40:$B$783,D$296)+'СЕТ СН'!$F$15</f>
        <v>#REF!</v>
      </c>
      <c r="E307" s="36" t="e">
        <f>SUMIFS(СВЦЭМ!#REF!,СВЦЭМ!$A$40:$A$783,$A307,СВЦЭМ!$B$40:$B$783,E$296)+'СЕТ СН'!$F$15</f>
        <v>#REF!</v>
      </c>
      <c r="F307" s="36" t="e">
        <f>SUMIFS(СВЦЭМ!#REF!,СВЦЭМ!$A$40:$A$783,$A307,СВЦЭМ!$B$40:$B$783,F$296)+'СЕТ СН'!$F$15</f>
        <v>#REF!</v>
      </c>
      <c r="G307" s="36" t="e">
        <f>SUMIFS(СВЦЭМ!#REF!,СВЦЭМ!$A$40:$A$783,$A307,СВЦЭМ!$B$40:$B$783,G$296)+'СЕТ СН'!$F$15</f>
        <v>#REF!</v>
      </c>
      <c r="H307" s="36" t="e">
        <f>SUMIFS(СВЦЭМ!#REF!,СВЦЭМ!$A$40:$A$783,$A307,СВЦЭМ!$B$40:$B$783,H$296)+'СЕТ СН'!$F$15</f>
        <v>#REF!</v>
      </c>
      <c r="I307" s="36" t="e">
        <f>SUMIFS(СВЦЭМ!#REF!,СВЦЭМ!$A$40:$A$783,$A307,СВЦЭМ!$B$40:$B$783,I$296)+'СЕТ СН'!$F$15</f>
        <v>#REF!</v>
      </c>
      <c r="J307" s="36" t="e">
        <f>SUMIFS(СВЦЭМ!#REF!,СВЦЭМ!$A$40:$A$783,$A307,СВЦЭМ!$B$40:$B$783,J$296)+'СЕТ СН'!$F$15</f>
        <v>#REF!</v>
      </c>
      <c r="K307" s="36" t="e">
        <f>SUMIFS(СВЦЭМ!#REF!,СВЦЭМ!$A$40:$A$783,$A307,СВЦЭМ!$B$40:$B$783,K$296)+'СЕТ СН'!$F$15</f>
        <v>#REF!</v>
      </c>
      <c r="L307" s="36" t="e">
        <f>SUMIFS(СВЦЭМ!#REF!,СВЦЭМ!$A$40:$A$783,$A307,СВЦЭМ!$B$40:$B$783,L$296)+'СЕТ СН'!$F$15</f>
        <v>#REF!</v>
      </c>
      <c r="M307" s="36" t="e">
        <f>SUMIFS(СВЦЭМ!#REF!,СВЦЭМ!$A$40:$A$783,$A307,СВЦЭМ!$B$40:$B$783,M$296)+'СЕТ СН'!$F$15</f>
        <v>#REF!</v>
      </c>
      <c r="N307" s="36" t="e">
        <f>SUMIFS(СВЦЭМ!#REF!,СВЦЭМ!$A$40:$A$783,$A307,СВЦЭМ!$B$40:$B$783,N$296)+'СЕТ СН'!$F$15</f>
        <v>#REF!</v>
      </c>
      <c r="O307" s="36" t="e">
        <f>SUMIFS(СВЦЭМ!#REF!,СВЦЭМ!$A$40:$A$783,$A307,СВЦЭМ!$B$40:$B$783,O$296)+'СЕТ СН'!$F$15</f>
        <v>#REF!</v>
      </c>
      <c r="P307" s="36" t="e">
        <f>SUMIFS(СВЦЭМ!#REF!,СВЦЭМ!$A$40:$A$783,$A307,СВЦЭМ!$B$40:$B$783,P$296)+'СЕТ СН'!$F$15</f>
        <v>#REF!</v>
      </c>
      <c r="Q307" s="36" t="e">
        <f>SUMIFS(СВЦЭМ!#REF!,СВЦЭМ!$A$40:$A$783,$A307,СВЦЭМ!$B$40:$B$783,Q$296)+'СЕТ СН'!$F$15</f>
        <v>#REF!</v>
      </c>
      <c r="R307" s="36" t="e">
        <f>SUMIFS(СВЦЭМ!#REF!,СВЦЭМ!$A$40:$A$783,$A307,СВЦЭМ!$B$40:$B$783,R$296)+'СЕТ СН'!$F$15</f>
        <v>#REF!</v>
      </c>
      <c r="S307" s="36" t="e">
        <f>SUMIFS(СВЦЭМ!#REF!,СВЦЭМ!$A$40:$A$783,$A307,СВЦЭМ!$B$40:$B$783,S$296)+'СЕТ СН'!$F$15</f>
        <v>#REF!</v>
      </c>
      <c r="T307" s="36" t="e">
        <f>SUMIFS(СВЦЭМ!#REF!,СВЦЭМ!$A$40:$A$783,$A307,СВЦЭМ!$B$40:$B$783,T$296)+'СЕТ СН'!$F$15</f>
        <v>#REF!</v>
      </c>
      <c r="U307" s="36" t="e">
        <f>SUMIFS(СВЦЭМ!#REF!,СВЦЭМ!$A$40:$A$783,$A307,СВЦЭМ!$B$40:$B$783,U$296)+'СЕТ СН'!$F$15</f>
        <v>#REF!</v>
      </c>
      <c r="V307" s="36" t="e">
        <f>SUMIFS(СВЦЭМ!#REF!,СВЦЭМ!$A$40:$A$783,$A307,СВЦЭМ!$B$40:$B$783,V$296)+'СЕТ СН'!$F$15</f>
        <v>#REF!</v>
      </c>
      <c r="W307" s="36" t="e">
        <f>SUMIFS(СВЦЭМ!#REF!,СВЦЭМ!$A$40:$A$783,$A307,СВЦЭМ!$B$40:$B$783,W$296)+'СЕТ СН'!$F$15</f>
        <v>#REF!</v>
      </c>
      <c r="X307" s="36" t="e">
        <f>SUMIFS(СВЦЭМ!#REF!,СВЦЭМ!$A$40:$A$783,$A307,СВЦЭМ!$B$40:$B$783,X$296)+'СЕТ СН'!$F$15</f>
        <v>#REF!</v>
      </c>
      <c r="Y307" s="36" t="e">
        <f>SUMIFS(СВЦЭМ!#REF!,СВЦЭМ!$A$40:$A$783,$A307,СВЦЭМ!$B$40:$B$783,Y$296)+'СЕТ СН'!$F$15</f>
        <v>#REF!</v>
      </c>
    </row>
    <row r="308" spans="1:25" ht="15.75" hidden="1" x14ac:dyDescent="0.2">
      <c r="A308" s="35">
        <f t="shared" si="8"/>
        <v>44359</v>
      </c>
      <c r="B308" s="36" t="e">
        <f>SUMIFS(СВЦЭМ!#REF!,СВЦЭМ!$A$40:$A$783,$A308,СВЦЭМ!$B$40:$B$783,B$296)+'СЕТ СН'!$F$15</f>
        <v>#REF!</v>
      </c>
      <c r="C308" s="36" t="e">
        <f>SUMIFS(СВЦЭМ!#REF!,СВЦЭМ!$A$40:$A$783,$A308,СВЦЭМ!$B$40:$B$783,C$296)+'СЕТ СН'!$F$15</f>
        <v>#REF!</v>
      </c>
      <c r="D308" s="36" t="e">
        <f>SUMIFS(СВЦЭМ!#REF!,СВЦЭМ!$A$40:$A$783,$A308,СВЦЭМ!$B$40:$B$783,D$296)+'СЕТ СН'!$F$15</f>
        <v>#REF!</v>
      </c>
      <c r="E308" s="36" t="e">
        <f>SUMIFS(СВЦЭМ!#REF!,СВЦЭМ!$A$40:$A$783,$A308,СВЦЭМ!$B$40:$B$783,E$296)+'СЕТ СН'!$F$15</f>
        <v>#REF!</v>
      </c>
      <c r="F308" s="36" t="e">
        <f>SUMIFS(СВЦЭМ!#REF!,СВЦЭМ!$A$40:$A$783,$A308,СВЦЭМ!$B$40:$B$783,F$296)+'СЕТ СН'!$F$15</f>
        <v>#REF!</v>
      </c>
      <c r="G308" s="36" t="e">
        <f>SUMIFS(СВЦЭМ!#REF!,СВЦЭМ!$A$40:$A$783,$A308,СВЦЭМ!$B$40:$B$783,G$296)+'СЕТ СН'!$F$15</f>
        <v>#REF!</v>
      </c>
      <c r="H308" s="36" t="e">
        <f>SUMIFS(СВЦЭМ!#REF!,СВЦЭМ!$A$40:$A$783,$A308,СВЦЭМ!$B$40:$B$783,H$296)+'СЕТ СН'!$F$15</f>
        <v>#REF!</v>
      </c>
      <c r="I308" s="36" t="e">
        <f>SUMIFS(СВЦЭМ!#REF!,СВЦЭМ!$A$40:$A$783,$A308,СВЦЭМ!$B$40:$B$783,I$296)+'СЕТ СН'!$F$15</f>
        <v>#REF!</v>
      </c>
      <c r="J308" s="36" t="e">
        <f>SUMIFS(СВЦЭМ!#REF!,СВЦЭМ!$A$40:$A$783,$A308,СВЦЭМ!$B$40:$B$783,J$296)+'СЕТ СН'!$F$15</f>
        <v>#REF!</v>
      </c>
      <c r="K308" s="36" t="e">
        <f>SUMIFS(СВЦЭМ!#REF!,СВЦЭМ!$A$40:$A$783,$A308,СВЦЭМ!$B$40:$B$783,K$296)+'СЕТ СН'!$F$15</f>
        <v>#REF!</v>
      </c>
      <c r="L308" s="36" t="e">
        <f>SUMIFS(СВЦЭМ!#REF!,СВЦЭМ!$A$40:$A$783,$A308,СВЦЭМ!$B$40:$B$783,L$296)+'СЕТ СН'!$F$15</f>
        <v>#REF!</v>
      </c>
      <c r="M308" s="36" t="e">
        <f>SUMIFS(СВЦЭМ!#REF!,СВЦЭМ!$A$40:$A$783,$A308,СВЦЭМ!$B$40:$B$783,M$296)+'СЕТ СН'!$F$15</f>
        <v>#REF!</v>
      </c>
      <c r="N308" s="36" t="e">
        <f>SUMIFS(СВЦЭМ!#REF!,СВЦЭМ!$A$40:$A$783,$A308,СВЦЭМ!$B$40:$B$783,N$296)+'СЕТ СН'!$F$15</f>
        <v>#REF!</v>
      </c>
      <c r="O308" s="36" t="e">
        <f>SUMIFS(СВЦЭМ!#REF!,СВЦЭМ!$A$40:$A$783,$A308,СВЦЭМ!$B$40:$B$783,O$296)+'СЕТ СН'!$F$15</f>
        <v>#REF!</v>
      </c>
      <c r="P308" s="36" t="e">
        <f>SUMIFS(СВЦЭМ!#REF!,СВЦЭМ!$A$40:$A$783,$A308,СВЦЭМ!$B$40:$B$783,P$296)+'СЕТ СН'!$F$15</f>
        <v>#REF!</v>
      </c>
      <c r="Q308" s="36" t="e">
        <f>SUMIFS(СВЦЭМ!#REF!,СВЦЭМ!$A$40:$A$783,$A308,СВЦЭМ!$B$40:$B$783,Q$296)+'СЕТ СН'!$F$15</f>
        <v>#REF!</v>
      </c>
      <c r="R308" s="36" t="e">
        <f>SUMIFS(СВЦЭМ!#REF!,СВЦЭМ!$A$40:$A$783,$A308,СВЦЭМ!$B$40:$B$783,R$296)+'СЕТ СН'!$F$15</f>
        <v>#REF!</v>
      </c>
      <c r="S308" s="36" t="e">
        <f>SUMIFS(СВЦЭМ!#REF!,СВЦЭМ!$A$40:$A$783,$A308,СВЦЭМ!$B$40:$B$783,S$296)+'СЕТ СН'!$F$15</f>
        <v>#REF!</v>
      </c>
      <c r="T308" s="36" t="e">
        <f>SUMIFS(СВЦЭМ!#REF!,СВЦЭМ!$A$40:$A$783,$A308,СВЦЭМ!$B$40:$B$783,T$296)+'СЕТ СН'!$F$15</f>
        <v>#REF!</v>
      </c>
      <c r="U308" s="36" t="e">
        <f>SUMIFS(СВЦЭМ!#REF!,СВЦЭМ!$A$40:$A$783,$A308,СВЦЭМ!$B$40:$B$783,U$296)+'СЕТ СН'!$F$15</f>
        <v>#REF!</v>
      </c>
      <c r="V308" s="36" t="e">
        <f>SUMIFS(СВЦЭМ!#REF!,СВЦЭМ!$A$40:$A$783,$A308,СВЦЭМ!$B$40:$B$783,V$296)+'СЕТ СН'!$F$15</f>
        <v>#REF!</v>
      </c>
      <c r="W308" s="36" t="e">
        <f>SUMIFS(СВЦЭМ!#REF!,СВЦЭМ!$A$40:$A$783,$A308,СВЦЭМ!$B$40:$B$783,W$296)+'СЕТ СН'!$F$15</f>
        <v>#REF!</v>
      </c>
      <c r="X308" s="36" t="e">
        <f>SUMIFS(СВЦЭМ!#REF!,СВЦЭМ!$A$40:$A$783,$A308,СВЦЭМ!$B$40:$B$783,X$296)+'СЕТ СН'!$F$15</f>
        <v>#REF!</v>
      </c>
      <c r="Y308" s="36" t="e">
        <f>SUMIFS(СВЦЭМ!#REF!,СВЦЭМ!$A$40:$A$783,$A308,СВЦЭМ!$B$40:$B$783,Y$296)+'СЕТ СН'!$F$15</f>
        <v>#REF!</v>
      </c>
    </row>
    <row r="309" spans="1:25" ht="15.75" hidden="1" x14ac:dyDescent="0.2">
      <c r="A309" s="35">
        <f t="shared" si="8"/>
        <v>44360</v>
      </c>
      <c r="B309" s="36" t="e">
        <f>SUMIFS(СВЦЭМ!#REF!,СВЦЭМ!$A$40:$A$783,$A309,СВЦЭМ!$B$40:$B$783,B$296)+'СЕТ СН'!$F$15</f>
        <v>#REF!</v>
      </c>
      <c r="C309" s="36" t="e">
        <f>SUMIFS(СВЦЭМ!#REF!,СВЦЭМ!$A$40:$A$783,$A309,СВЦЭМ!$B$40:$B$783,C$296)+'СЕТ СН'!$F$15</f>
        <v>#REF!</v>
      </c>
      <c r="D309" s="36" t="e">
        <f>SUMIFS(СВЦЭМ!#REF!,СВЦЭМ!$A$40:$A$783,$A309,СВЦЭМ!$B$40:$B$783,D$296)+'СЕТ СН'!$F$15</f>
        <v>#REF!</v>
      </c>
      <c r="E309" s="36" t="e">
        <f>SUMIFS(СВЦЭМ!#REF!,СВЦЭМ!$A$40:$A$783,$A309,СВЦЭМ!$B$40:$B$783,E$296)+'СЕТ СН'!$F$15</f>
        <v>#REF!</v>
      </c>
      <c r="F309" s="36" t="e">
        <f>SUMIFS(СВЦЭМ!#REF!,СВЦЭМ!$A$40:$A$783,$A309,СВЦЭМ!$B$40:$B$783,F$296)+'СЕТ СН'!$F$15</f>
        <v>#REF!</v>
      </c>
      <c r="G309" s="36" t="e">
        <f>SUMIFS(СВЦЭМ!#REF!,СВЦЭМ!$A$40:$A$783,$A309,СВЦЭМ!$B$40:$B$783,G$296)+'СЕТ СН'!$F$15</f>
        <v>#REF!</v>
      </c>
      <c r="H309" s="36" t="e">
        <f>SUMIFS(СВЦЭМ!#REF!,СВЦЭМ!$A$40:$A$783,$A309,СВЦЭМ!$B$40:$B$783,H$296)+'СЕТ СН'!$F$15</f>
        <v>#REF!</v>
      </c>
      <c r="I309" s="36" t="e">
        <f>SUMIFS(СВЦЭМ!#REF!,СВЦЭМ!$A$40:$A$783,$A309,СВЦЭМ!$B$40:$B$783,I$296)+'СЕТ СН'!$F$15</f>
        <v>#REF!</v>
      </c>
      <c r="J309" s="36" t="e">
        <f>SUMIFS(СВЦЭМ!#REF!,СВЦЭМ!$A$40:$A$783,$A309,СВЦЭМ!$B$40:$B$783,J$296)+'СЕТ СН'!$F$15</f>
        <v>#REF!</v>
      </c>
      <c r="K309" s="36" t="e">
        <f>SUMIFS(СВЦЭМ!#REF!,СВЦЭМ!$A$40:$A$783,$A309,СВЦЭМ!$B$40:$B$783,K$296)+'СЕТ СН'!$F$15</f>
        <v>#REF!</v>
      </c>
      <c r="L309" s="36" t="e">
        <f>SUMIFS(СВЦЭМ!#REF!,СВЦЭМ!$A$40:$A$783,$A309,СВЦЭМ!$B$40:$B$783,L$296)+'СЕТ СН'!$F$15</f>
        <v>#REF!</v>
      </c>
      <c r="M309" s="36" t="e">
        <f>SUMIFS(СВЦЭМ!#REF!,СВЦЭМ!$A$40:$A$783,$A309,СВЦЭМ!$B$40:$B$783,M$296)+'СЕТ СН'!$F$15</f>
        <v>#REF!</v>
      </c>
      <c r="N309" s="36" t="e">
        <f>SUMIFS(СВЦЭМ!#REF!,СВЦЭМ!$A$40:$A$783,$A309,СВЦЭМ!$B$40:$B$783,N$296)+'СЕТ СН'!$F$15</f>
        <v>#REF!</v>
      </c>
      <c r="O309" s="36" t="e">
        <f>SUMIFS(СВЦЭМ!#REF!,СВЦЭМ!$A$40:$A$783,$A309,СВЦЭМ!$B$40:$B$783,O$296)+'СЕТ СН'!$F$15</f>
        <v>#REF!</v>
      </c>
      <c r="P309" s="36" t="e">
        <f>SUMIFS(СВЦЭМ!#REF!,СВЦЭМ!$A$40:$A$783,$A309,СВЦЭМ!$B$40:$B$783,P$296)+'СЕТ СН'!$F$15</f>
        <v>#REF!</v>
      </c>
      <c r="Q309" s="36" t="e">
        <f>SUMIFS(СВЦЭМ!#REF!,СВЦЭМ!$A$40:$A$783,$A309,СВЦЭМ!$B$40:$B$783,Q$296)+'СЕТ СН'!$F$15</f>
        <v>#REF!</v>
      </c>
      <c r="R309" s="36" t="e">
        <f>SUMIFS(СВЦЭМ!#REF!,СВЦЭМ!$A$40:$A$783,$A309,СВЦЭМ!$B$40:$B$783,R$296)+'СЕТ СН'!$F$15</f>
        <v>#REF!</v>
      </c>
      <c r="S309" s="36" t="e">
        <f>SUMIFS(СВЦЭМ!#REF!,СВЦЭМ!$A$40:$A$783,$A309,СВЦЭМ!$B$40:$B$783,S$296)+'СЕТ СН'!$F$15</f>
        <v>#REF!</v>
      </c>
      <c r="T309" s="36" t="e">
        <f>SUMIFS(СВЦЭМ!#REF!,СВЦЭМ!$A$40:$A$783,$A309,СВЦЭМ!$B$40:$B$783,T$296)+'СЕТ СН'!$F$15</f>
        <v>#REF!</v>
      </c>
      <c r="U309" s="36" t="e">
        <f>SUMIFS(СВЦЭМ!#REF!,СВЦЭМ!$A$40:$A$783,$A309,СВЦЭМ!$B$40:$B$783,U$296)+'СЕТ СН'!$F$15</f>
        <v>#REF!</v>
      </c>
      <c r="V309" s="36" t="e">
        <f>SUMIFS(СВЦЭМ!#REF!,СВЦЭМ!$A$40:$A$783,$A309,СВЦЭМ!$B$40:$B$783,V$296)+'СЕТ СН'!$F$15</f>
        <v>#REF!</v>
      </c>
      <c r="W309" s="36" t="e">
        <f>SUMIFS(СВЦЭМ!#REF!,СВЦЭМ!$A$40:$A$783,$A309,СВЦЭМ!$B$40:$B$783,W$296)+'СЕТ СН'!$F$15</f>
        <v>#REF!</v>
      </c>
      <c r="X309" s="36" t="e">
        <f>SUMIFS(СВЦЭМ!#REF!,СВЦЭМ!$A$40:$A$783,$A309,СВЦЭМ!$B$40:$B$783,X$296)+'СЕТ СН'!$F$15</f>
        <v>#REF!</v>
      </c>
      <c r="Y309" s="36" t="e">
        <f>SUMIFS(СВЦЭМ!#REF!,СВЦЭМ!$A$40:$A$783,$A309,СВЦЭМ!$B$40:$B$783,Y$296)+'СЕТ СН'!$F$15</f>
        <v>#REF!</v>
      </c>
    </row>
    <row r="310" spans="1:25" ht="15.75" hidden="1" x14ac:dyDescent="0.2">
      <c r="A310" s="35">
        <f t="shared" si="8"/>
        <v>44361</v>
      </c>
      <c r="B310" s="36" t="e">
        <f>SUMIFS(СВЦЭМ!#REF!,СВЦЭМ!$A$40:$A$783,$A310,СВЦЭМ!$B$40:$B$783,B$296)+'СЕТ СН'!$F$15</f>
        <v>#REF!</v>
      </c>
      <c r="C310" s="36" t="e">
        <f>SUMIFS(СВЦЭМ!#REF!,СВЦЭМ!$A$40:$A$783,$A310,СВЦЭМ!$B$40:$B$783,C$296)+'СЕТ СН'!$F$15</f>
        <v>#REF!</v>
      </c>
      <c r="D310" s="36" t="e">
        <f>SUMIFS(СВЦЭМ!#REF!,СВЦЭМ!$A$40:$A$783,$A310,СВЦЭМ!$B$40:$B$783,D$296)+'СЕТ СН'!$F$15</f>
        <v>#REF!</v>
      </c>
      <c r="E310" s="36" t="e">
        <f>SUMIFS(СВЦЭМ!#REF!,СВЦЭМ!$A$40:$A$783,$A310,СВЦЭМ!$B$40:$B$783,E$296)+'СЕТ СН'!$F$15</f>
        <v>#REF!</v>
      </c>
      <c r="F310" s="36" t="e">
        <f>SUMIFS(СВЦЭМ!#REF!,СВЦЭМ!$A$40:$A$783,$A310,СВЦЭМ!$B$40:$B$783,F$296)+'СЕТ СН'!$F$15</f>
        <v>#REF!</v>
      </c>
      <c r="G310" s="36" t="e">
        <f>SUMIFS(СВЦЭМ!#REF!,СВЦЭМ!$A$40:$A$783,$A310,СВЦЭМ!$B$40:$B$783,G$296)+'СЕТ СН'!$F$15</f>
        <v>#REF!</v>
      </c>
      <c r="H310" s="36" t="e">
        <f>SUMIFS(СВЦЭМ!#REF!,СВЦЭМ!$A$40:$A$783,$A310,СВЦЭМ!$B$40:$B$783,H$296)+'СЕТ СН'!$F$15</f>
        <v>#REF!</v>
      </c>
      <c r="I310" s="36" t="e">
        <f>SUMIFS(СВЦЭМ!#REF!,СВЦЭМ!$A$40:$A$783,$A310,СВЦЭМ!$B$40:$B$783,I$296)+'СЕТ СН'!$F$15</f>
        <v>#REF!</v>
      </c>
      <c r="J310" s="36" t="e">
        <f>SUMIFS(СВЦЭМ!#REF!,СВЦЭМ!$A$40:$A$783,$A310,СВЦЭМ!$B$40:$B$783,J$296)+'СЕТ СН'!$F$15</f>
        <v>#REF!</v>
      </c>
      <c r="K310" s="36" t="e">
        <f>SUMIFS(СВЦЭМ!#REF!,СВЦЭМ!$A$40:$A$783,$A310,СВЦЭМ!$B$40:$B$783,K$296)+'СЕТ СН'!$F$15</f>
        <v>#REF!</v>
      </c>
      <c r="L310" s="36" t="e">
        <f>SUMIFS(СВЦЭМ!#REF!,СВЦЭМ!$A$40:$A$783,$A310,СВЦЭМ!$B$40:$B$783,L$296)+'СЕТ СН'!$F$15</f>
        <v>#REF!</v>
      </c>
      <c r="M310" s="36" t="e">
        <f>SUMIFS(СВЦЭМ!#REF!,СВЦЭМ!$A$40:$A$783,$A310,СВЦЭМ!$B$40:$B$783,M$296)+'СЕТ СН'!$F$15</f>
        <v>#REF!</v>
      </c>
      <c r="N310" s="36" t="e">
        <f>SUMIFS(СВЦЭМ!#REF!,СВЦЭМ!$A$40:$A$783,$A310,СВЦЭМ!$B$40:$B$783,N$296)+'СЕТ СН'!$F$15</f>
        <v>#REF!</v>
      </c>
      <c r="O310" s="36" t="e">
        <f>SUMIFS(СВЦЭМ!#REF!,СВЦЭМ!$A$40:$A$783,$A310,СВЦЭМ!$B$40:$B$783,O$296)+'СЕТ СН'!$F$15</f>
        <v>#REF!</v>
      </c>
      <c r="P310" s="36" t="e">
        <f>SUMIFS(СВЦЭМ!#REF!,СВЦЭМ!$A$40:$A$783,$A310,СВЦЭМ!$B$40:$B$783,P$296)+'СЕТ СН'!$F$15</f>
        <v>#REF!</v>
      </c>
      <c r="Q310" s="36" t="e">
        <f>SUMIFS(СВЦЭМ!#REF!,СВЦЭМ!$A$40:$A$783,$A310,СВЦЭМ!$B$40:$B$783,Q$296)+'СЕТ СН'!$F$15</f>
        <v>#REF!</v>
      </c>
      <c r="R310" s="36" t="e">
        <f>SUMIFS(СВЦЭМ!#REF!,СВЦЭМ!$A$40:$A$783,$A310,СВЦЭМ!$B$40:$B$783,R$296)+'СЕТ СН'!$F$15</f>
        <v>#REF!</v>
      </c>
      <c r="S310" s="36" t="e">
        <f>SUMIFS(СВЦЭМ!#REF!,СВЦЭМ!$A$40:$A$783,$A310,СВЦЭМ!$B$40:$B$783,S$296)+'СЕТ СН'!$F$15</f>
        <v>#REF!</v>
      </c>
      <c r="T310" s="36" t="e">
        <f>SUMIFS(СВЦЭМ!#REF!,СВЦЭМ!$A$40:$A$783,$A310,СВЦЭМ!$B$40:$B$783,T$296)+'СЕТ СН'!$F$15</f>
        <v>#REF!</v>
      </c>
      <c r="U310" s="36" t="e">
        <f>SUMIFS(СВЦЭМ!#REF!,СВЦЭМ!$A$40:$A$783,$A310,СВЦЭМ!$B$40:$B$783,U$296)+'СЕТ СН'!$F$15</f>
        <v>#REF!</v>
      </c>
      <c r="V310" s="36" t="e">
        <f>SUMIFS(СВЦЭМ!#REF!,СВЦЭМ!$A$40:$A$783,$A310,СВЦЭМ!$B$40:$B$783,V$296)+'СЕТ СН'!$F$15</f>
        <v>#REF!</v>
      </c>
      <c r="W310" s="36" t="e">
        <f>SUMIFS(СВЦЭМ!#REF!,СВЦЭМ!$A$40:$A$783,$A310,СВЦЭМ!$B$40:$B$783,W$296)+'СЕТ СН'!$F$15</f>
        <v>#REF!</v>
      </c>
      <c r="X310" s="36" t="e">
        <f>SUMIFS(СВЦЭМ!#REF!,СВЦЭМ!$A$40:$A$783,$A310,СВЦЭМ!$B$40:$B$783,X$296)+'СЕТ СН'!$F$15</f>
        <v>#REF!</v>
      </c>
      <c r="Y310" s="36" t="e">
        <f>SUMIFS(СВЦЭМ!#REF!,СВЦЭМ!$A$40:$A$783,$A310,СВЦЭМ!$B$40:$B$783,Y$296)+'СЕТ СН'!$F$15</f>
        <v>#REF!</v>
      </c>
    </row>
    <row r="311" spans="1:25" ht="15.75" hidden="1" x14ac:dyDescent="0.2">
      <c r="A311" s="35">
        <f t="shared" si="8"/>
        <v>44362</v>
      </c>
      <c r="B311" s="36" t="e">
        <f>SUMIFS(СВЦЭМ!#REF!,СВЦЭМ!$A$40:$A$783,$A311,СВЦЭМ!$B$40:$B$783,B$296)+'СЕТ СН'!$F$15</f>
        <v>#REF!</v>
      </c>
      <c r="C311" s="36" t="e">
        <f>SUMIFS(СВЦЭМ!#REF!,СВЦЭМ!$A$40:$A$783,$A311,СВЦЭМ!$B$40:$B$783,C$296)+'СЕТ СН'!$F$15</f>
        <v>#REF!</v>
      </c>
      <c r="D311" s="36" t="e">
        <f>SUMIFS(СВЦЭМ!#REF!,СВЦЭМ!$A$40:$A$783,$A311,СВЦЭМ!$B$40:$B$783,D$296)+'СЕТ СН'!$F$15</f>
        <v>#REF!</v>
      </c>
      <c r="E311" s="36" t="e">
        <f>SUMIFS(СВЦЭМ!#REF!,СВЦЭМ!$A$40:$A$783,$A311,СВЦЭМ!$B$40:$B$783,E$296)+'СЕТ СН'!$F$15</f>
        <v>#REF!</v>
      </c>
      <c r="F311" s="36" t="e">
        <f>SUMIFS(СВЦЭМ!#REF!,СВЦЭМ!$A$40:$A$783,$A311,СВЦЭМ!$B$40:$B$783,F$296)+'СЕТ СН'!$F$15</f>
        <v>#REF!</v>
      </c>
      <c r="G311" s="36" t="e">
        <f>SUMIFS(СВЦЭМ!#REF!,СВЦЭМ!$A$40:$A$783,$A311,СВЦЭМ!$B$40:$B$783,G$296)+'СЕТ СН'!$F$15</f>
        <v>#REF!</v>
      </c>
      <c r="H311" s="36" t="e">
        <f>SUMIFS(СВЦЭМ!#REF!,СВЦЭМ!$A$40:$A$783,$A311,СВЦЭМ!$B$40:$B$783,H$296)+'СЕТ СН'!$F$15</f>
        <v>#REF!</v>
      </c>
      <c r="I311" s="36" t="e">
        <f>SUMIFS(СВЦЭМ!#REF!,СВЦЭМ!$A$40:$A$783,$A311,СВЦЭМ!$B$40:$B$783,I$296)+'СЕТ СН'!$F$15</f>
        <v>#REF!</v>
      </c>
      <c r="J311" s="36" t="e">
        <f>SUMIFS(СВЦЭМ!#REF!,СВЦЭМ!$A$40:$A$783,$A311,СВЦЭМ!$B$40:$B$783,J$296)+'СЕТ СН'!$F$15</f>
        <v>#REF!</v>
      </c>
      <c r="K311" s="36" t="e">
        <f>SUMIFS(СВЦЭМ!#REF!,СВЦЭМ!$A$40:$A$783,$A311,СВЦЭМ!$B$40:$B$783,K$296)+'СЕТ СН'!$F$15</f>
        <v>#REF!</v>
      </c>
      <c r="L311" s="36" t="e">
        <f>SUMIFS(СВЦЭМ!#REF!,СВЦЭМ!$A$40:$A$783,$A311,СВЦЭМ!$B$40:$B$783,L$296)+'СЕТ СН'!$F$15</f>
        <v>#REF!</v>
      </c>
      <c r="M311" s="36" t="e">
        <f>SUMIFS(СВЦЭМ!#REF!,СВЦЭМ!$A$40:$A$783,$A311,СВЦЭМ!$B$40:$B$783,M$296)+'СЕТ СН'!$F$15</f>
        <v>#REF!</v>
      </c>
      <c r="N311" s="36" t="e">
        <f>SUMIFS(СВЦЭМ!#REF!,СВЦЭМ!$A$40:$A$783,$A311,СВЦЭМ!$B$40:$B$783,N$296)+'СЕТ СН'!$F$15</f>
        <v>#REF!</v>
      </c>
      <c r="O311" s="36" t="e">
        <f>SUMIFS(СВЦЭМ!#REF!,СВЦЭМ!$A$40:$A$783,$A311,СВЦЭМ!$B$40:$B$783,O$296)+'СЕТ СН'!$F$15</f>
        <v>#REF!</v>
      </c>
      <c r="P311" s="36" t="e">
        <f>SUMIFS(СВЦЭМ!#REF!,СВЦЭМ!$A$40:$A$783,$A311,СВЦЭМ!$B$40:$B$783,P$296)+'СЕТ СН'!$F$15</f>
        <v>#REF!</v>
      </c>
      <c r="Q311" s="36" t="e">
        <f>SUMIFS(СВЦЭМ!#REF!,СВЦЭМ!$A$40:$A$783,$A311,СВЦЭМ!$B$40:$B$783,Q$296)+'СЕТ СН'!$F$15</f>
        <v>#REF!</v>
      </c>
      <c r="R311" s="36" t="e">
        <f>SUMIFS(СВЦЭМ!#REF!,СВЦЭМ!$A$40:$A$783,$A311,СВЦЭМ!$B$40:$B$783,R$296)+'СЕТ СН'!$F$15</f>
        <v>#REF!</v>
      </c>
      <c r="S311" s="36" t="e">
        <f>SUMIFS(СВЦЭМ!#REF!,СВЦЭМ!$A$40:$A$783,$A311,СВЦЭМ!$B$40:$B$783,S$296)+'СЕТ СН'!$F$15</f>
        <v>#REF!</v>
      </c>
      <c r="T311" s="36" t="e">
        <f>SUMIFS(СВЦЭМ!#REF!,СВЦЭМ!$A$40:$A$783,$A311,СВЦЭМ!$B$40:$B$783,T$296)+'СЕТ СН'!$F$15</f>
        <v>#REF!</v>
      </c>
      <c r="U311" s="36" t="e">
        <f>SUMIFS(СВЦЭМ!#REF!,СВЦЭМ!$A$40:$A$783,$A311,СВЦЭМ!$B$40:$B$783,U$296)+'СЕТ СН'!$F$15</f>
        <v>#REF!</v>
      </c>
      <c r="V311" s="36" t="e">
        <f>SUMIFS(СВЦЭМ!#REF!,СВЦЭМ!$A$40:$A$783,$A311,СВЦЭМ!$B$40:$B$783,V$296)+'СЕТ СН'!$F$15</f>
        <v>#REF!</v>
      </c>
      <c r="W311" s="36" t="e">
        <f>SUMIFS(СВЦЭМ!#REF!,СВЦЭМ!$A$40:$A$783,$A311,СВЦЭМ!$B$40:$B$783,W$296)+'СЕТ СН'!$F$15</f>
        <v>#REF!</v>
      </c>
      <c r="X311" s="36" t="e">
        <f>SUMIFS(СВЦЭМ!#REF!,СВЦЭМ!$A$40:$A$783,$A311,СВЦЭМ!$B$40:$B$783,X$296)+'СЕТ СН'!$F$15</f>
        <v>#REF!</v>
      </c>
      <c r="Y311" s="36" t="e">
        <f>SUMIFS(СВЦЭМ!#REF!,СВЦЭМ!$A$40:$A$783,$A311,СВЦЭМ!$B$40:$B$783,Y$296)+'СЕТ СН'!$F$15</f>
        <v>#REF!</v>
      </c>
    </row>
    <row r="312" spans="1:25" ht="15.75" hidden="1" x14ac:dyDescent="0.2">
      <c r="A312" s="35">
        <f t="shared" si="8"/>
        <v>44363</v>
      </c>
      <c r="B312" s="36" t="e">
        <f>SUMIFS(СВЦЭМ!#REF!,СВЦЭМ!$A$40:$A$783,$A312,СВЦЭМ!$B$40:$B$783,B$296)+'СЕТ СН'!$F$15</f>
        <v>#REF!</v>
      </c>
      <c r="C312" s="36" t="e">
        <f>SUMIFS(СВЦЭМ!#REF!,СВЦЭМ!$A$40:$A$783,$A312,СВЦЭМ!$B$40:$B$783,C$296)+'СЕТ СН'!$F$15</f>
        <v>#REF!</v>
      </c>
      <c r="D312" s="36" t="e">
        <f>SUMIFS(СВЦЭМ!#REF!,СВЦЭМ!$A$40:$A$783,$A312,СВЦЭМ!$B$40:$B$783,D$296)+'СЕТ СН'!$F$15</f>
        <v>#REF!</v>
      </c>
      <c r="E312" s="36" t="e">
        <f>SUMIFS(СВЦЭМ!#REF!,СВЦЭМ!$A$40:$A$783,$A312,СВЦЭМ!$B$40:$B$783,E$296)+'СЕТ СН'!$F$15</f>
        <v>#REF!</v>
      </c>
      <c r="F312" s="36" t="e">
        <f>SUMIFS(СВЦЭМ!#REF!,СВЦЭМ!$A$40:$A$783,$A312,СВЦЭМ!$B$40:$B$783,F$296)+'СЕТ СН'!$F$15</f>
        <v>#REF!</v>
      </c>
      <c r="G312" s="36" t="e">
        <f>SUMIFS(СВЦЭМ!#REF!,СВЦЭМ!$A$40:$A$783,$A312,СВЦЭМ!$B$40:$B$783,G$296)+'СЕТ СН'!$F$15</f>
        <v>#REF!</v>
      </c>
      <c r="H312" s="36" t="e">
        <f>SUMIFS(СВЦЭМ!#REF!,СВЦЭМ!$A$40:$A$783,$A312,СВЦЭМ!$B$40:$B$783,H$296)+'СЕТ СН'!$F$15</f>
        <v>#REF!</v>
      </c>
      <c r="I312" s="36" t="e">
        <f>SUMIFS(СВЦЭМ!#REF!,СВЦЭМ!$A$40:$A$783,$A312,СВЦЭМ!$B$40:$B$783,I$296)+'СЕТ СН'!$F$15</f>
        <v>#REF!</v>
      </c>
      <c r="J312" s="36" t="e">
        <f>SUMIFS(СВЦЭМ!#REF!,СВЦЭМ!$A$40:$A$783,$A312,СВЦЭМ!$B$40:$B$783,J$296)+'СЕТ СН'!$F$15</f>
        <v>#REF!</v>
      </c>
      <c r="K312" s="36" t="e">
        <f>SUMIFS(СВЦЭМ!#REF!,СВЦЭМ!$A$40:$A$783,$A312,СВЦЭМ!$B$40:$B$783,K$296)+'СЕТ СН'!$F$15</f>
        <v>#REF!</v>
      </c>
      <c r="L312" s="36" t="e">
        <f>SUMIFS(СВЦЭМ!#REF!,СВЦЭМ!$A$40:$A$783,$A312,СВЦЭМ!$B$40:$B$783,L$296)+'СЕТ СН'!$F$15</f>
        <v>#REF!</v>
      </c>
      <c r="M312" s="36" t="e">
        <f>SUMIFS(СВЦЭМ!#REF!,СВЦЭМ!$A$40:$A$783,$A312,СВЦЭМ!$B$40:$B$783,M$296)+'СЕТ СН'!$F$15</f>
        <v>#REF!</v>
      </c>
      <c r="N312" s="36" t="e">
        <f>SUMIFS(СВЦЭМ!#REF!,СВЦЭМ!$A$40:$A$783,$A312,СВЦЭМ!$B$40:$B$783,N$296)+'СЕТ СН'!$F$15</f>
        <v>#REF!</v>
      </c>
      <c r="O312" s="36" t="e">
        <f>SUMIFS(СВЦЭМ!#REF!,СВЦЭМ!$A$40:$A$783,$A312,СВЦЭМ!$B$40:$B$783,O$296)+'СЕТ СН'!$F$15</f>
        <v>#REF!</v>
      </c>
      <c r="P312" s="36" t="e">
        <f>SUMIFS(СВЦЭМ!#REF!,СВЦЭМ!$A$40:$A$783,$A312,СВЦЭМ!$B$40:$B$783,P$296)+'СЕТ СН'!$F$15</f>
        <v>#REF!</v>
      </c>
      <c r="Q312" s="36" t="e">
        <f>SUMIFS(СВЦЭМ!#REF!,СВЦЭМ!$A$40:$A$783,$A312,СВЦЭМ!$B$40:$B$783,Q$296)+'СЕТ СН'!$F$15</f>
        <v>#REF!</v>
      </c>
      <c r="R312" s="36" t="e">
        <f>SUMIFS(СВЦЭМ!#REF!,СВЦЭМ!$A$40:$A$783,$A312,СВЦЭМ!$B$40:$B$783,R$296)+'СЕТ СН'!$F$15</f>
        <v>#REF!</v>
      </c>
      <c r="S312" s="36" t="e">
        <f>SUMIFS(СВЦЭМ!#REF!,СВЦЭМ!$A$40:$A$783,$A312,СВЦЭМ!$B$40:$B$783,S$296)+'СЕТ СН'!$F$15</f>
        <v>#REF!</v>
      </c>
      <c r="T312" s="36" t="e">
        <f>SUMIFS(СВЦЭМ!#REF!,СВЦЭМ!$A$40:$A$783,$A312,СВЦЭМ!$B$40:$B$783,T$296)+'СЕТ СН'!$F$15</f>
        <v>#REF!</v>
      </c>
      <c r="U312" s="36" t="e">
        <f>SUMIFS(СВЦЭМ!#REF!,СВЦЭМ!$A$40:$A$783,$A312,СВЦЭМ!$B$40:$B$783,U$296)+'СЕТ СН'!$F$15</f>
        <v>#REF!</v>
      </c>
      <c r="V312" s="36" t="e">
        <f>SUMIFS(СВЦЭМ!#REF!,СВЦЭМ!$A$40:$A$783,$A312,СВЦЭМ!$B$40:$B$783,V$296)+'СЕТ СН'!$F$15</f>
        <v>#REF!</v>
      </c>
      <c r="W312" s="36" t="e">
        <f>SUMIFS(СВЦЭМ!#REF!,СВЦЭМ!$A$40:$A$783,$A312,СВЦЭМ!$B$40:$B$783,W$296)+'СЕТ СН'!$F$15</f>
        <v>#REF!</v>
      </c>
      <c r="X312" s="36" t="e">
        <f>SUMIFS(СВЦЭМ!#REF!,СВЦЭМ!$A$40:$A$783,$A312,СВЦЭМ!$B$40:$B$783,X$296)+'СЕТ СН'!$F$15</f>
        <v>#REF!</v>
      </c>
      <c r="Y312" s="36" t="e">
        <f>SUMIFS(СВЦЭМ!#REF!,СВЦЭМ!$A$40:$A$783,$A312,СВЦЭМ!$B$40:$B$783,Y$296)+'СЕТ СН'!$F$15</f>
        <v>#REF!</v>
      </c>
    </row>
    <row r="313" spans="1:25" ht="15.75" hidden="1" x14ac:dyDescent="0.2">
      <c r="A313" s="35">
        <f t="shared" si="8"/>
        <v>44364</v>
      </c>
      <c r="B313" s="36" t="e">
        <f>SUMIFS(СВЦЭМ!#REF!,СВЦЭМ!$A$40:$A$783,$A313,СВЦЭМ!$B$40:$B$783,B$296)+'СЕТ СН'!$F$15</f>
        <v>#REF!</v>
      </c>
      <c r="C313" s="36" t="e">
        <f>SUMIFS(СВЦЭМ!#REF!,СВЦЭМ!$A$40:$A$783,$A313,СВЦЭМ!$B$40:$B$783,C$296)+'СЕТ СН'!$F$15</f>
        <v>#REF!</v>
      </c>
      <c r="D313" s="36" t="e">
        <f>SUMIFS(СВЦЭМ!#REF!,СВЦЭМ!$A$40:$A$783,$A313,СВЦЭМ!$B$40:$B$783,D$296)+'СЕТ СН'!$F$15</f>
        <v>#REF!</v>
      </c>
      <c r="E313" s="36" t="e">
        <f>SUMIFS(СВЦЭМ!#REF!,СВЦЭМ!$A$40:$A$783,$A313,СВЦЭМ!$B$40:$B$783,E$296)+'СЕТ СН'!$F$15</f>
        <v>#REF!</v>
      </c>
      <c r="F313" s="36" t="e">
        <f>SUMIFS(СВЦЭМ!#REF!,СВЦЭМ!$A$40:$A$783,$A313,СВЦЭМ!$B$40:$B$783,F$296)+'СЕТ СН'!$F$15</f>
        <v>#REF!</v>
      </c>
      <c r="G313" s="36" t="e">
        <f>SUMIFS(СВЦЭМ!#REF!,СВЦЭМ!$A$40:$A$783,$A313,СВЦЭМ!$B$40:$B$783,G$296)+'СЕТ СН'!$F$15</f>
        <v>#REF!</v>
      </c>
      <c r="H313" s="36" t="e">
        <f>SUMIFS(СВЦЭМ!#REF!,СВЦЭМ!$A$40:$A$783,$A313,СВЦЭМ!$B$40:$B$783,H$296)+'СЕТ СН'!$F$15</f>
        <v>#REF!</v>
      </c>
      <c r="I313" s="36" t="e">
        <f>SUMIFS(СВЦЭМ!#REF!,СВЦЭМ!$A$40:$A$783,$A313,СВЦЭМ!$B$40:$B$783,I$296)+'СЕТ СН'!$F$15</f>
        <v>#REF!</v>
      </c>
      <c r="J313" s="36" t="e">
        <f>SUMIFS(СВЦЭМ!#REF!,СВЦЭМ!$A$40:$A$783,$A313,СВЦЭМ!$B$40:$B$783,J$296)+'СЕТ СН'!$F$15</f>
        <v>#REF!</v>
      </c>
      <c r="K313" s="36" t="e">
        <f>SUMIFS(СВЦЭМ!#REF!,СВЦЭМ!$A$40:$A$783,$A313,СВЦЭМ!$B$40:$B$783,K$296)+'СЕТ СН'!$F$15</f>
        <v>#REF!</v>
      </c>
      <c r="L313" s="36" t="e">
        <f>SUMIFS(СВЦЭМ!#REF!,СВЦЭМ!$A$40:$A$783,$A313,СВЦЭМ!$B$40:$B$783,L$296)+'СЕТ СН'!$F$15</f>
        <v>#REF!</v>
      </c>
      <c r="M313" s="36" t="e">
        <f>SUMIFS(СВЦЭМ!#REF!,СВЦЭМ!$A$40:$A$783,$A313,СВЦЭМ!$B$40:$B$783,M$296)+'СЕТ СН'!$F$15</f>
        <v>#REF!</v>
      </c>
      <c r="N313" s="36" t="e">
        <f>SUMIFS(СВЦЭМ!#REF!,СВЦЭМ!$A$40:$A$783,$A313,СВЦЭМ!$B$40:$B$783,N$296)+'СЕТ СН'!$F$15</f>
        <v>#REF!</v>
      </c>
      <c r="O313" s="36" t="e">
        <f>SUMIFS(СВЦЭМ!#REF!,СВЦЭМ!$A$40:$A$783,$A313,СВЦЭМ!$B$40:$B$783,O$296)+'СЕТ СН'!$F$15</f>
        <v>#REF!</v>
      </c>
      <c r="P313" s="36" t="e">
        <f>SUMIFS(СВЦЭМ!#REF!,СВЦЭМ!$A$40:$A$783,$A313,СВЦЭМ!$B$40:$B$783,P$296)+'СЕТ СН'!$F$15</f>
        <v>#REF!</v>
      </c>
      <c r="Q313" s="36" t="e">
        <f>SUMIFS(СВЦЭМ!#REF!,СВЦЭМ!$A$40:$A$783,$A313,СВЦЭМ!$B$40:$B$783,Q$296)+'СЕТ СН'!$F$15</f>
        <v>#REF!</v>
      </c>
      <c r="R313" s="36" t="e">
        <f>SUMIFS(СВЦЭМ!#REF!,СВЦЭМ!$A$40:$A$783,$A313,СВЦЭМ!$B$40:$B$783,R$296)+'СЕТ СН'!$F$15</f>
        <v>#REF!</v>
      </c>
      <c r="S313" s="36" t="e">
        <f>SUMIFS(СВЦЭМ!#REF!,СВЦЭМ!$A$40:$A$783,$A313,СВЦЭМ!$B$40:$B$783,S$296)+'СЕТ СН'!$F$15</f>
        <v>#REF!</v>
      </c>
      <c r="T313" s="36" t="e">
        <f>SUMIFS(СВЦЭМ!#REF!,СВЦЭМ!$A$40:$A$783,$A313,СВЦЭМ!$B$40:$B$783,T$296)+'СЕТ СН'!$F$15</f>
        <v>#REF!</v>
      </c>
      <c r="U313" s="36" t="e">
        <f>SUMIFS(СВЦЭМ!#REF!,СВЦЭМ!$A$40:$A$783,$A313,СВЦЭМ!$B$40:$B$783,U$296)+'СЕТ СН'!$F$15</f>
        <v>#REF!</v>
      </c>
      <c r="V313" s="36" t="e">
        <f>SUMIFS(СВЦЭМ!#REF!,СВЦЭМ!$A$40:$A$783,$A313,СВЦЭМ!$B$40:$B$783,V$296)+'СЕТ СН'!$F$15</f>
        <v>#REF!</v>
      </c>
      <c r="W313" s="36" t="e">
        <f>SUMIFS(СВЦЭМ!#REF!,СВЦЭМ!$A$40:$A$783,$A313,СВЦЭМ!$B$40:$B$783,W$296)+'СЕТ СН'!$F$15</f>
        <v>#REF!</v>
      </c>
      <c r="X313" s="36" t="e">
        <f>SUMIFS(СВЦЭМ!#REF!,СВЦЭМ!$A$40:$A$783,$A313,СВЦЭМ!$B$40:$B$783,X$296)+'СЕТ СН'!$F$15</f>
        <v>#REF!</v>
      </c>
      <c r="Y313" s="36" t="e">
        <f>SUMIFS(СВЦЭМ!#REF!,СВЦЭМ!$A$40:$A$783,$A313,СВЦЭМ!$B$40:$B$783,Y$296)+'СЕТ СН'!$F$15</f>
        <v>#REF!</v>
      </c>
    </row>
    <row r="314" spans="1:25" ht="15.75" hidden="1" x14ac:dyDescent="0.2">
      <c r="A314" s="35">
        <f t="shared" si="8"/>
        <v>44365</v>
      </c>
      <c r="B314" s="36" t="e">
        <f>SUMIFS(СВЦЭМ!#REF!,СВЦЭМ!$A$40:$A$783,$A314,СВЦЭМ!$B$40:$B$783,B$296)+'СЕТ СН'!$F$15</f>
        <v>#REF!</v>
      </c>
      <c r="C314" s="36" t="e">
        <f>SUMIFS(СВЦЭМ!#REF!,СВЦЭМ!$A$40:$A$783,$A314,СВЦЭМ!$B$40:$B$783,C$296)+'СЕТ СН'!$F$15</f>
        <v>#REF!</v>
      </c>
      <c r="D314" s="36" t="e">
        <f>SUMIFS(СВЦЭМ!#REF!,СВЦЭМ!$A$40:$A$783,$A314,СВЦЭМ!$B$40:$B$783,D$296)+'СЕТ СН'!$F$15</f>
        <v>#REF!</v>
      </c>
      <c r="E314" s="36" t="e">
        <f>SUMIFS(СВЦЭМ!#REF!,СВЦЭМ!$A$40:$A$783,$A314,СВЦЭМ!$B$40:$B$783,E$296)+'СЕТ СН'!$F$15</f>
        <v>#REF!</v>
      </c>
      <c r="F314" s="36" t="e">
        <f>SUMIFS(СВЦЭМ!#REF!,СВЦЭМ!$A$40:$A$783,$A314,СВЦЭМ!$B$40:$B$783,F$296)+'СЕТ СН'!$F$15</f>
        <v>#REF!</v>
      </c>
      <c r="G314" s="36" t="e">
        <f>SUMIFS(СВЦЭМ!#REF!,СВЦЭМ!$A$40:$A$783,$A314,СВЦЭМ!$B$40:$B$783,G$296)+'СЕТ СН'!$F$15</f>
        <v>#REF!</v>
      </c>
      <c r="H314" s="36" t="e">
        <f>SUMIFS(СВЦЭМ!#REF!,СВЦЭМ!$A$40:$A$783,$A314,СВЦЭМ!$B$40:$B$783,H$296)+'СЕТ СН'!$F$15</f>
        <v>#REF!</v>
      </c>
      <c r="I314" s="36" t="e">
        <f>SUMIFS(СВЦЭМ!#REF!,СВЦЭМ!$A$40:$A$783,$A314,СВЦЭМ!$B$40:$B$783,I$296)+'СЕТ СН'!$F$15</f>
        <v>#REF!</v>
      </c>
      <c r="J314" s="36" t="e">
        <f>SUMIFS(СВЦЭМ!#REF!,СВЦЭМ!$A$40:$A$783,$A314,СВЦЭМ!$B$40:$B$783,J$296)+'СЕТ СН'!$F$15</f>
        <v>#REF!</v>
      </c>
      <c r="K314" s="36" t="e">
        <f>SUMIFS(СВЦЭМ!#REF!,СВЦЭМ!$A$40:$A$783,$A314,СВЦЭМ!$B$40:$B$783,K$296)+'СЕТ СН'!$F$15</f>
        <v>#REF!</v>
      </c>
      <c r="L314" s="36" t="e">
        <f>SUMIFS(СВЦЭМ!#REF!,СВЦЭМ!$A$40:$A$783,$A314,СВЦЭМ!$B$40:$B$783,L$296)+'СЕТ СН'!$F$15</f>
        <v>#REF!</v>
      </c>
      <c r="M314" s="36" t="e">
        <f>SUMIFS(СВЦЭМ!#REF!,СВЦЭМ!$A$40:$A$783,$A314,СВЦЭМ!$B$40:$B$783,M$296)+'СЕТ СН'!$F$15</f>
        <v>#REF!</v>
      </c>
      <c r="N314" s="36" t="e">
        <f>SUMIFS(СВЦЭМ!#REF!,СВЦЭМ!$A$40:$A$783,$A314,СВЦЭМ!$B$40:$B$783,N$296)+'СЕТ СН'!$F$15</f>
        <v>#REF!</v>
      </c>
      <c r="O314" s="36" t="e">
        <f>SUMIFS(СВЦЭМ!#REF!,СВЦЭМ!$A$40:$A$783,$A314,СВЦЭМ!$B$40:$B$783,O$296)+'СЕТ СН'!$F$15</f>
        <v>#REF!</v>
      </c>
      <c r="P314" s="36" t="e">
        <f>SUMIFS(СВЦЭМ!#REF!,СВЦЭМ!$A$40:$A$783,$A314,СВЦЭМ!$B$40:$B$783,P$296)+'СЕТ СН'!$F$15</f>
        <v>#REF!</v>
      </c>
      <c r="Q314" s="36" t="e">
        <f>SUMIFS(СВЦЭМ!#REF!,СВЦЭМ!$A$40:$A$783,$A314,СВЦЭМ!$B$40:$B$783,Q$296)+'СЕТ СН'!$F$15</f>
        <v>#REF!</v>
      </c>
      <c r="R314" s="36" t="e">
        <f>SUMIFS(СВЦЭМ!#REF!,СВЦЭМ!$A$40:$A$783,$A314,СВЦЭМ!$B$40:$B$783,R$296)+'СЕТ СН'!$F$15</f>
        <v>#REF!</v>
      </c>
      <c r="S314" s="36" t="e">
        <f>SUMIFS(СВЦЭМ!#REF!,СВЦЭМ!$A$40:$A$783,$A314,СВЦЭМ!$B$40:$B$783,S$296)+'СЕТ СН'!$F$15</f>
        <v>#REF!</v>
      </c>
      <c r="T314" s="36" t="e">
        <f>SUMIFS(СВЦЭМ!#REF!,СВЦЭМ!$A$40:$A$783,$A314,СВЦЭМ!$B$40:$B$783,T$296)+'СЕТ СН'!$F$15</f>
        <v>#REF!</v>
      </c>
      <c r="U314" s="36" t="e">
        <f>SUMIFS(СВЦЭМ!#REF!,СВЦЭМ!$A$40:$A$783,$A314,СВЦЭМ!$B$40:$B$783,U$296)+'СЕТ СН'!$F$15</f>
        <v>#REF!</v>
      </c>
      <c r="V314" s="36" t="e">
        <f>SUMIFS(СВЦЭМ!#REF!,СВЦЭМ!$A$40:$A$783,$A314,СВЦЭМ!$B$40:$B$783,V$296)+'СЕТ СН'!$F$15</f>
        <v>#REF!</v>
      </c>
      <c r="W314" s="36" t="e">
        <f>SUMIFS(СВЦЭМ!#REF!,СВЦЭМ!$A$40:$A$783,$A314,СВЦЭМ!$B$40:$B$783,W$296)+'СЕТ СН'!$F$15</f>
        <v>#REF!</v>
      </c>
      <c r="X314" s="36" t="e">
        <f>SUMIFS(СВЦЭМ!#REF!,СВЦЭМ!$A$40:$A$783,$A314,СВЦЭМ!$B$40:$B$783,X$296)+'СЕТ СН'!$F$15</f>
        <v>#REF!</v>
      </c>
      <c r="Y314" s="36" t="e">
        <f>SUMIFS(СВЦЭМ!#REF!,СВЦЭМ!$A$40:$A$783,$A314,СВЦЭМ!$B$40:$B$783,Y$296)+'СЕТ СН'!$F$15</f>
        <v>#REF!</v>
      </c>
    </row>
    <row r="315" spans="1:25" ht="15.75" hidden="1" x14ac:dyDescent="0.2">
      <c r="A315" s="35">
        <f t="shared" si="8"/>
        <v>44366</v>
      </c>
      <c r="B315" s="36" t="e">
        <f>SUMIFS(СВЦЭМ!#REF!,СВЦЭМ!$A$40:$A$783,$A315,СВЦЭМ!$B$40:$B$783,B$296)+'СЕТ СН'!$F$15</f>
        <v>#REF!</v>
      </c>
      <c r="C315" s="36" t="e">
        <f>SUMIFS(СВЦЭМ!#REF!,СВЦЭМ!$A$40:$A$783,$A315,СВЦЭМ!$B$40:$B$783,C$296)+'СЕТ СН'!$F$15</f>
        <v>#REF!</v>
      </c>
      <c r="D315" s="36" t="e">
        <f>SUMIFS(СВЦЭМ!#REF!,СВЦЭМ!$A$40:$A$783,$A315,СВЦЭМ!$B$40:$B$783,D$296)+'СЕТ СН'!$F$15</f>
        <v>#REF!</v>
      </c>
      <c r="E315" s="36" t="e">
        <f>SUMIFS(СВЦЭМ!#REF!,СВЦЭМ!$A$40:$A$783,$A315,СВЦЭМ!$B$40:$B$783,E$296)+'СЕТ СН'!$F$15</f>
        <v>#REF!</v>
      </c>
      <c r="F315" s="36" t="e">
        <f>SUMIFS(СВЦЭМ!#REF!,СВЦЭМ!$A$40:$A$783,$A315,СВЦЭМ!$B$40:$B$783,F$296)+'СЕТ СН'!$F$15</f>
        <v>#REF!</v>
      </c>
      <c r="G315" s="36" t="e">
        <f>SUMIFS(СВЦЭМ!#REF!,СВЦЭМ!$A$40:$A$783,$A315,СВЦЭМ!$B$40:$B$783,G$296)+'СЕТ СН'!$F$15</f>
        <v>#REF!</v>
      </c>
      <c r="H315" s="36" t="e">
        <f>SUMIFS(СВЦЭМ!#REF!,СВЦЭМ!$A$40:$A$783,$A315,СВЦЭМ!$B$40:$B$783,H$296)+'СЕТ СН'!$F$15</f>
        <v>#REF!</v>
      </c>
      <c r="I315" s="36" t="e">
        <f>SUMIFS(СВЦЭМ!#REF!,СВЦЭМ!$A$40:$A$783,$A315,СВЦЭМ!$B$40:$B$783,I$296)+'СЕТ СН'!$F$15</f>
        <v>#REF!</v>
      </c>
      <c r="J315" s="36" t="e">
        <f>SUMIFS(СВЦЭМ!#REF!,СВЦЭМ!$A$40:$A$783,$A315,СВЦЭМ!$B$40:$B$783,J$296)+'СЕТ СН'!$F$15</f>
        <v>#REF!</v>
      </c>
      <c r="K315" s="36" t="e">
        <f>SUMIFS(СВЦЭМ!#REF!,СВЦЭМ!$A$40:$A$783,$A315,СВЦЭМ!$B$40:$B$783,K$296)+'СЕТ СН'!$F$15</f>
        <v>#REF!</v>
      </c>
      <c r="L315" s="36" t="e">
        <f>SUMIFS(СВЦЭМ!#REF!,СВЦЭМ!$A$40:$A$783,$A315,СВЦЭМ!$B$40:$B$783,L$296)+'СЕТ СН'!$F$15</f>
        <v>#REF!</v>
      </c>
      <c r="M315" s="36" t="e">
        <f>SUMIFS(СВЦЭМ!#REF!,СВЦЭМ!$A$40:$A$783,$A315,СВЦЭМ!$B$40:$B$783,M$296)+'СЕТ СН'!$F$15</f>
        <v>#REF!</v>
      </c>
      <c r="N315" s="36" t="e">
        <f>SUMIFS(СВЦЭМ!#REF!,СВЦЭМ!$A$40:$A$783,$A315,СВЦЭМ!$B$40:$B$783,N$296)+'СЕТ СН'!$F$15</f>
        <v>#REF!</v>
      </c>
      <c r="O315" s="36" t="e">
        <f>SUMIFS(СВЦЭМ!#REF!,СВЦЭМ!$A$40:$A$783,$A315,СВЦЭМ!$B$40:$B$783,O$296)+'СЕТ СН'!$F$15</f>
        <v>#REF!</v>
      </c>
      <c r="P315" s="36" t="e">
        <f>SUMIFS(СВЦЭМ!#REF!,СВЦЭМ!$A$40:$A$783,$A315,СВЦЭМ!$B$40:$B$783,P$296)+'СЕТ СН'!$F$15</f>
        <v>#REF!</v>
      </c>
      <c r="Q315" s="36" t="e">
        <f>SUMIFS(СВЦЭМ!#REF!,СВЦЭМ!$A$40:$A$783,$A315,СВЦЭМ!$B$40:$B$783,Q$296)+'СЕТ СН'!$F$15</f>
        <v>#REF!</v>
      </c>
      <c r="R315" s="36" t="e">
        <f>SUMIFS(СВЦЭМ!#REF!,СВЦЭМ!$A$40:$A$783,$A315,СВЦЭМ!$B$40:$B$783,R$296)+'СЕТ СН'!$F$15</f>
        <v>#REF!</v>
      </c>
      <c r="S315" s="36" t="e">
        <f>SUMIFS(СВЦЭМ!#REF!,СВЦЭМ!$A$40:$A$783,$A315,СВЦЭМ!$B$40:$B$783,S$296)+'СЕТ СН'!$F$15</f>
        <v>#REF!</v>
      </c>
      <c r="T315" s="36" t="e">
        <f>SUMIFS(СВЦЭМ!#REF!,СВЦЭМ!$A$40:$A$783,$A315,СВЦЭМ!$B$40:$B$783,T$296)+'СЕТ СН'!$F$15</f>
        <v>#REF!</v>
      </c>
      <c r="U315" s="36" t="e">
        <f>SUMIFS(СВЦЭМ!#REF!,СВЦЭМ!$A$40:$A$783,$A315,СВЦЭМ!$B$40:$B$783,U$296)+'СЕТ СН'!$F$15</f>
        <v>#REF!</v>
      </c>
      <c r="V315" s="36" t="e">
        <f>SUMIFS(СВЦЭМ!#REF!,СВЦЭМ!$A$40:$A$783,$A315,СВЦЭМ!$B$40:$B$783,V$296)+'СЕТ СН'!$F$15</f>
        <v>#REF!</v>
      </c>
      <c r="W315" s="36" t="e">
        <f>SUMIFS(СВЦЭМ!#REF!,СВЦЭМ!$A$40:$A$783,$A315,СВЦЭМ!$B$40:$B$783,W$296)+'СЕТ СН'!$F$15</f>
        <v>#REF!</v>
      </c>
      <c r="X315" s="36" t="e">
        <f>SUMIFS(СВЦЭМ!#REF!,СВЦЭМ!$A$40:$A$783,$A315,СВЦЭМ!$B$40:$B$783,X$296)+'СЕТ СН'!$F$15</f>
        <v>#REF!</v>
      </c>
      <c r="Y315" s="36" t="e">
        <f>SUMIFS(СВЦЭМ!#REF!,СВЦЭМ!$A$40:$A$783,$A315,СВЦЭМ!$B$40:$B$783,Y$296)+'СЕТ СН'!$F$15</f>
        <v>#REF!</v>
      </c>
    </row>
    <row r="316" spans="1:25" ht="15.75" hidden="1" x14ac:dyDescent="0.2">
      <c r="A316" s="35">
        <f t="shared" si="8"/>
        <v>44367</v>
      </c>
      <c r="B316" s="36" t="e">
        <f>SUMIFS(СВЦЭМ!#REF!,СВЦЭМ!$A$40:$A$783,$A316,СВЦЭМ!$B$40:$B$783,B$296)+'СЕТ СН'!$F$15</f>
        <v>#REF!</v>
      </c>
      <c r="C316" s="36" t="e">
        <f>SUMIFS(СВЦЭМ!#REF!,СВЦЭМ!$A$40:$A$783,$A316,СВЦЭМ!$B$40:$B$783,C$296)+'СЕТ СН'!$F$15</f>
        <v>#REF!</v>
      </c>
      <c r="D316" s="36" t="e">
        <f>SUMIFS(СВЦЭМ!#REF!,СВЦЭМ!$A$40:$A$783,$A316,СВЦЭМ!$B$40:$B$783,D$296)+'СЕТ СН'!$F$15</f>
        <v>#REF!</v>
      </c>
      <c r="E316" s="36" t="e">
        <f>SUMIFS(СВЦЭМ!#REF!,СВЦЭМ!$A$40:$A$783,$A316,СВЦЭМ!$B$40:$B$783,E$296)+'СЕТ СН'!$F$15</f>
        <v>#REF!</v>
      </c>
      <c r="F316" s="36" t="e">
        <f>SUMIFS(СВЦЭМ!#REF!,СВЦЭМ!$A$40:$A$783,$A316,СВЦЭМ!$B$40:$B$783,F$296)+'СЕТ СН'!$F$15</f>
        <v>#REF!</v>
      </c>
      <c r="G316" s="36" t="e">
        <f>SUMIFS(СВЦЭМ!#REF!,СВЦЭМ!$A$40:$A$783,$A316,СВЦЭМ!$B$40:$B$783,G$296)+'СЕТ СН'!$F$15</f>
        <v>#REF!</v>
      </c>
      <c r="H316" s="36" t="e">
        <f>SUMIFS(СВЦЭМ!#REF!,СВЦЭМ!$A$40:$A$783,$A316,СВЦЭМ!$B$40:$B$783,H$296)+'СЕТ СН'!$F$15</f>
        <v>#REF!</v>
      </c>
      <c r="I316" s="36" t="e">
        <f>SUMIFS(СВЦЭМ!#REF!,СВЦЭМ!$A$40:$A$783,$A316,СВЦЭМ!$B$40:$B$783,I$296)+'СЕТ СН'!$F$15</f>
        <v>#REF!</v>
      </c>
      <c r="J316" s="36" t="e">
        <f>SUMIFS(СВЦЭМ!#REF!,СВЦЭМ!$A$40:$A$783,$A316,СВЦЭМ!$B$40:$B$783,J$296)+'СЕТ СН'!$F$15</f>
        <v>#REF!</v>
      </c>
      <c r="K316" s="36" t="e">
        <f>SUMIFS(СВЦЭМ!#REF!,СВЦЭМ!$A$40:$A$783,$A316,СВЦЭМ!$B$40:$B$783,K$296)+'СЕТ СН'!$F$15</f>
        <v>#REF!</v>
      </c>
      <c r="L316" s="36" t="e">
        <f>SUMIFS(СВЦЭМ!#REF!,СВЦЭМ!$A$40:$A$783,$A316,СВЦЭМ!$B$40:$B$783,L$296)+'СЕТ СН'!$F$15</f>
        <v>#REF!</v>
      </c>
      <c r="M316" s="36" t="e">
        <f>SUMIFS(СВЦЭМ!#REF!,СВЦЭМ!$A$40:$A$783,$A316,СВЦЭМ!$B$40:$B$783,M$296)+'СЕТ СН'!$F$15</f>
        <v>#REF!</v>
      </c>
      <c r="N316" s="36" t="e">
        <f>SUMIFS(СВЦЭМ!#REF!,СВЦЭМ!$A$40:$A$783,$A316,СВЦЭМ!$B$40:$B$783,N$296)+'СЕТ СН'!$F$15</f>
        <v>#REF!</v>
      </c>
      <c r="O316" s="36" t="e">
        <f>SUMIFS(СВЦЭМ!#REF!,СВЦЭМ!$A$40:$A$783,$A316,СВЦЭМ!$B$40:$B$783,O$296)+'СЕТ СН'!$F$15</f>
        <v>#REF!</v>
      </c>
      <c r="P316" s="36" t="e">
        <f>SUMIFS(СВЦЭМ!#REF!,СВЦЭМ!$A$40:$A$783,$A316,СВЦЭМ!$B$40:$B$783,P$296)+'СЕТ СН'!$F$15</f>
        <v>#REF!</v>
      </c>
      <c r="Q316" s="36" t="e">
        <f>SUMIFS(СВЦЭМ!#REF!,СВЦЭМ!$A$40:$A$783,$A316,СВЦЭМ!$B$40:$B$783,Q$296)+'СЕТ СН'!$F$15</f>
        <v>#REF!</v>
      </c>
      <c r="R316" s="36" t="e">
        <f>SUMIFS(СВЦЭМ!#REF!,СВЦЭМ!$A$40:$A$783,$A316,СВЦЭМ!$B$40:$B$783,R$296)+'СЕТ СН'!$F$15</f>
        <v>#REF!</v>
      </c>
      <c r="S316" s="36" t="e">
        <f>SUMIFS(СВЦЭМ!#REF!,СВЦЭМ!$A$40:$A$783,$A316,СВЦЭМ!$B$40:$B$783,S$296)+'СЕТ СН'!$F$15</f>
        <v>#REF!</v>
      </c>
      <c r="T316" s="36" t="e">
        <f>SUMIFS(СВЦЭМ!#REF!,СВЦЭМ!$A$40:$A$783,$A316,СВЦЭМ!$B$40:$B$783,T$296)+'СЕТ СН'!$F$15</f>
        <v>#REF!</v>
      </c>
      <c r="U316" s="36" t="e">
        <f>SUMIFS(СВЦЭМ!#REF!,СВЦЭМ!$A$40:$A$783,$A316,СВЦЭМ!$B$40:$B$783,U$296)+'СЕТ СН'!$F$15</f>
        <v>#REF!</v>
      </c>
      <c r="V316" s="36" t="e">
        <f>SUMIFS(СВЦЭМ!#REF!,СВЦЭМ!$A$40:$A$783,$A316,СВЦЭМ!$B$40:$B$783,V$296)+'СЕТ СН'!$F$15</f>
        <v>#REF!</v>
      </c>
      <c r="W316" s="36" t="e">
        <f>SUMIFS(СВЦЭМ!#REF!,СВЦЭМ!$A$40:$A$783,$A316,СВЦЭМ!$B$40:$B$783,W$296)+'СЕТ СН'!$F$15</f>
        <v>#REF!</v>
      </c>
      <c r="X316" s="36" t="e">
        <f>SUMIFS(СВЦЭМ!#REF!,СВЦЭМ!$A$40:$A$783,$A316,СВЦЭМ!$B$40:$B$783,X$296)+'СЕТ СН'!$F$15</f>
        <v>#REF!</v>
      </c>
      <c r="Y316" s="36" t="e">
        <f>SUMIFS(СВЦЭМ!#REF!,СВЦЭМ!$A$40:$A$783,$A316,СВЦЭМ!$B$40:$B$783,Y$296)+'СЕТ СН'!$F$15</f>
        <v>#REF!</v>
      </c>
    </row>
    <row r="317" spans="1:25" ht="15.75" hidden="1" x14ac:dyDescent="0.2">
      <c r="A317" s="35">
        <f t="shared" si="8"/>
        <v>44368</v>
      </c>
      <c r="B317" s="36" t="e">
        <f>SUMIFS(СВЦЭМ!#REF!,СВЦЭМ!$A$40:$A$783,$A317,СВЦЭМ!$B$40:$B$783,B$296)+'СЕТ СН'!$F$15</f>
        <v>#REF!</v>
      </c>
      <c r="C317" s="36" t="e">
        <f>SUMIFS(СВЦЭМ!#REF!,СВЦЭМ!$A$40:$A$783,$A317,СВЦЭМ!$B$40:$B$783,C$296)+'СЕТ СН'!$F$15</f>
        <v>#REF!</v>
      </c>
      <c r="D317" s="36" t="e">
        <f>SUMIFS(СВЦЭМ!#REF!,СВЦЭМ!$A$40:$A$783,$A317,СВЦЭМ!$B$40:$B$783,D$296)+'СЕТ СН'!$F$15</f>
        <v>#REF!</v>
      </c>
      <c r="E317" s="36" t="e">
        <f>SUMIFS(СВЦЭМ!#REF!,СВЦЭМ!$A$40:$A$783,$A317,СВЦЭМ!$B$40:$B$783,E$296)+'СЕТ СН'!$F$15</f>
        <v>#REF!</v>
      </c>
      <c r="F317" s="36" t="e">
        <f>SUMIFS(СВЦЭМ!#REF!,СВЦЭМ!$A$40:$A$783,$A317,СВЦЭМ!$B$40:$B$783,F$296)+'СЕТ СН'!$F$15</f>
        <v>#REF!</v>
      </c>
      <c r="G317" s="36" t="e">
        <f>SUMIFS(СВЦЭМ!#REF!,СВЦЭМ!$A$40:$A$783,$A317,СВЦЭМ!$B$40:$B$783,G$296)+'СЕТ СН'!$F$15</f>
        <v>#REF!</v>
      </c>
      <c r="H317" s="36" t="e">
        <f>SUMIFS(СВЦЭМ!#REF!,СВЦЭМ!$A$40:$A$783,$A317,СВЦЭМ!$B$40:$B$783,H$296)+'СЕТ СН'!$F$15</f>
        <v>#REF!</v>
      </c>
      <c r="I317" s="36" t="e">
        <f>SUMIFS(СВЦЭМ!#REF!,СВЦЭМ!$A$40:$A$783,$A317,СВЦЭМ!$B$40:$B$783,I$296)+'СЕТ СН'!$F$15</f>
        <v>#REF!</v>
      </c>
      <c r="J317" s="36" t="e">
        <f>SUMIFS(СВЦЭМ!#REF!,СВЦЭМ!$A$40:$A$783,$A317,СВЦЭМ!$B$40:$B$783,J$296)+'СЕТ СН'!$F$15</f>
        <v>#REF!</v>
      </c>
      <c r="K317" s="36" t="e">
        <f>SUMIFS(СВЦЭМ!#REF!,СВЦЭМ!$A$40:$A$783,$A317,СВЦЭМ!$B$40:$B$783,K$296)+'СЕТ СН'!$F$15</f>
        <v>#REF!</v>
      </c>
      <c r="L317" s="36" t="e">
        <f>SUMIFS(СВЦЭМ!#REF!,СВЦЭМ!$A$40:$A$783,$A317,СВЦЭМ!$B$40:$B$783,L$296)+'СЕТ СН'!$F$15</f>
        <v>#REF!</v>
      </c>
      <c r="M317" s="36" t="e">
        <f>SUMIFS(СВЦЭМ!#REF!,СВЦЭМ!$A$40:$A$783,$A317,СВЦЭМ!$B$40:$B$783,M$296)+'СЕТ СН'!$F$15</f>
        <v>#REF!</v>
      </c>
      <c r="N317" s="36" t="e">
        <f>SUMIFS(СВЦЭМ!#REF!,СВЦЭМ!$A$40:$A$783,$A317,СВЦЭМ!$B$40:$B$783,N$296)+'СЕТ СН'!$F$15</f>
        <v>#REF!</v>
      </c>
      <c r="O317" s="36" t="e">
        <f>SUMIFS(СВЦЭМ!#REF!,СВЦЭМ!$A$40:$A$783,$A317,СВЦЭМ!$B$40:$B$783,O$296)+'СЕТ СН'!$F$15</f>
        <v>#REF!</v>
      </c>
      <c r="P317" s="36" t="e">
        <f>SUMIFS(СВЦЭМ!#REF!,СВЦЭМ!$A$40:$A$783,$A317,СВЦЭМ!$B$40:$B$783,P$296)+'СЕТ СН'!$F$15</f>
        <v>#REF!</v>
      </c>
      <c r="Q317" s="36" t="e">
        <f>SUMIFS(СВЦЭМ!#REF!,СВЦЭМ!$A$40:$A$783,$A317,СВЦЭМ!$B$40:$B$783,Q$296)+'СЕТ СН'!$F$15</f>
        <v>#REF!</v>
      </c>
      <c r="R317" s="36" t="e">
        <f>SUMIFS(СВЦЭМ!#REF!,СВЦЭМ!$A$40:$A$783,$A317,СВЦЭМ!$B$40:$B$783,R$296)+'СЕТ СН'!$F$15</f>
        <v>#REF!</v>
      </c>
      <c r="S317" s="36" t="e">
        <f>SUMIFS(СВЦЭМ!#REF!,СВЦЭМ!$A$40:$A$783,$A317,СВЦЭМ!$B$40:$B$783,S$296)+'СЕТ СН'!$F$15</f>
        <v>#REF!</v>
      </c>
      <c r="T317" s="36" t="e">
        <f>SUMIFS(СВЦЭМ!#REF!,СВЦЭМ!$A$40:$A$783,$A317,СВЦЭМ!$B$40:$B$783,T$296)+'СЕТ СН'!$F$15</f>
        <v>#REF!</v>
      </c>
      <c r="U317" s="36" t="e">
        <f>SUMIFS(СВЦЭМ!#REF!,СВЦЭМ!$A$40:$A$783,$A317,СВЦЭМ!$B$40:$B$783,U$296)+'СЕТ СН'!$F$15</f>
        <v>#REF!</v>
      </c>
      <c r="V317" s="36" t="e">
        <f>SUMIFS(СВЦЭМ!#REF!,СВЦЭМ!$A$40:$A$783,$A317,СВЦЭМ!$B$40:$B$783,V$296)+'СЕТ СН'!$F$15</f>
        <v>#REF!</v>
      </c>
      <c r="W317" s="36" t="e">
        <f>SUMIFS(СВЦЭМ!#REF!,СВЦЭМ!$A$40:$A$783,$A317,СВЦЭМ!$B$40:$B$783,W$296)+'СЕТ СН'!$F$15</f>
        <v>#REF!</v>
      </c>
      <c r="X317" s="36" t="e">
        <f>SUMIFS(СВЦЭМ!#REF!,СВЦЭМ!$A$40:$A$783,$A317,СВЦЭМ!$B$40:$B$783,X$296)+'СЕТ СН'!$F$15</f>
        <v>#REF!</v>
      </c>
      <c r="Y317" s="36" t="e">
        <f>SUMIFS(СВЦЭМ!#REF!,СВЦЭМ!$A$40:$A$783,$A317,СВЦЭМ!$B$40:$B$783,Y$296)+'СЕТ СН'!$F$15</f>
        <v>#REF!</v>
      </c>
    </row>
    <row r="318" spans="1:25" ht="15.75" hidden="1" x14ac:dyDescent="0.2">
      <c r="A318" s="35">
        <f t="shared" si="8"/>
        <v>44369</v>
      </c>
      <c r="B318" s="36" t="e">
        <f>SUMIFS(СВЦЭМ!#REF!,СВЦЭМ!$A$40:$A$783,$A318,СВЦЭМ!$B$40:$B$783,B$296)+'СЕТ СН'!$F$15</f>
        <v>#REF!</v>
      </c>
      <c r="C318" s="36" t="e">
        <f>SUMIFS(СВЦЭМ!#REF!,СВЦЭМ!$A$40:$A$783,$A318,СВЦЭМ!$B$40:$B$783,C$296)+'СЕТ СН'!$F$15</f>
        <v>#REF!</v>
      </c>
      <c r="D318" s="36" t="e">
        <f>SUMIFS(СВЦЭМ!#REF!,СВЦЭМ!$A$40:$A$783,$A318,СВЦЭМ!$B$40:$B$783,D$296)+'СЕТ СН'!$F$15</f>
        <v>#REF!</v>
      </c>
      <c r="E318" s="36" t="e">
        <f>SUMIFS(СВЦЭМ!#REF!,СВЦЭМ!$A$40:$A$783,$A318,СВЦЭМ!$B$40:$B$783,E$296)+'СЕТ СН'!$F$15</f>
        <v>#REF!</v>
      </c>
      <c r="F318" s="36" t="e">
        <f>SUMIFS(СВЦЭМ!#REF!,СВЦЭМ!$A$40:$A$783,$A318,СВЦЭМ!$B$40:$B$783,F$296)+'СЕТ СН'!$F$15</f>
        <v>#REF!</v>
      </c>
      <c r="G318" s="36" t="e">
        <f>SUMIFS(СВЦЭМ!#REF!,СВЦЭМ!$A$40:$A$783,$A318,СВЦЭМ!$B$40:$B$783,G$296)+'СЕТ СН'!$F$15</f>
        <v>#REF!</v>
      </c>
      <c r="H318" s="36" t="e">
        <f>SUMIFS(СВЦЭМ!#REF!,СВЦЭМ!$A$40:$A$783,$A318,СВЦЭМ!$B$40:$B$783,H$296)+'СЕТ СН'!$F$15</f>
        <v>#REF!</v>
      </c>
      <c r="I318" s="36" t="e">
        <f>SUMIFS(СВЦЭМ!#REF!,СВЦЭМ!$A$40:$A$783,$A318,СВЦЭМ!$B$40:$B$783,I$296)+'СЕТ СН'!$F$15</f>
        <v>#REF!</v>
      </c>
      <c r="J318" s="36" t="e">
        <f>SUMIFS(СВЦЭМ!#REF!,СВЦЭМ!$A$40:$A$783,$A318,СВЦЭМ!$B$40:$B$783,J$296)+'СЕТ СН'!$F$15</f>
        <v>#REF!</v>
      </c>
      <c r="K318" s="36" t="e">
        <f>SUMIFS(СВЦЭМ!#REF!,СВЦЭМ!$A$40:$A$783,$A318,СВЦЭМ!$B$40:$B$783,K$296)+'СЕТ СН'!$F$15</f>
        <v>#REF!</v>
      </c>
      <c r="L318" s="36" t="e">
        <f>SUMIFS(СВЦЭМ!#REF!,СВЦЭМ!$A$40:$A$783,$A318,СВЦЭМ!$B$40:$B$783,L$296)+'СЕТ СН'!$F$15</f>
        <v>#REF!</v>
      </c>
      <c r="M318" s="36" t="e">
        <f>SUMIFS(СВЦЭМ!#REF!,СВЦЭМ!$A$40:$A$783,$A318,СВЦЭМ!$B$40:$B$783,M$296)+'СЕТ СН'!$F$15</f>
        <v>#REF!</v>
      </c>
      <c r="N318" s="36" t="e">
        <f>SUMIFS(СВЦЭМ!#REF!,СВЦЭМ!$A$40:$A$783,$A318,СВЦЭМ!$B$40:$B$783,N$296)+'СЕТ СН'!$F$15</f>
        <v>#REF!</v>
      </c>
      <c r="O318" s="36" t="e">
        <f>SUMIFS(СВЦЭМ!#REF!,СВЦЭМ!$A$40:$A$783,$A318,СВЦЭМ!$B$40:$B$783,O$296)+'СЕТ СН'!$F$15</f>
        <v>#REF!</v>
      </c>
      <c r="P318" s="36" t="e">
        <f>SUMIFS(СВЦЭМ!#REF!,СВЦЭМ!$A$40:$A$783,$A318,СВЦЭМ!$B$40:$B$783,P$296)+'СЕТ СН'!$F$15</f>
        <v>#REF!</v>
      </c>
      <c r="Q318" s="36" t="e">
        <f>SUMIFS(СВЦЭМ!#REF!,СВЦЭМ!$A$40:$A$783,$A318,СВЦЭМ!$B$40:$B$783,Q$296)+'СЕТ СН'!$F$15</f>
        <v>#REF!</v>
      </c>
      <c r="R318" s="36" t="e">
        <f>SUMIFS(СВЦЭМ!#REF!,СВЦЭМ!$A$40:$A$783,$A318,СВЦЭМ!$B$40:$B$783,R$296)+'СЕТ СН'!$F$15</f>
        <v>#REF!</v>
      </c>
      <c r="S318" s="36" t="e">
        <f>SUMIFS(СВЦЭМ!#REF!,СВЦЭМ!$A$40:$A$783,$A318,СВЦЭМ!$B$40:$B$783,S$296)+'СЕТ СН'!$F$15</f>
        <v>#REF!</v>
      </c>
      <c r="T318" s="36" t="e">
        <f>SUMIFS(СВЦЭМ!#REF!,СВЦЭМ!$A$40:$A$783,$A318,СВЦЭМ!$B$40:$B$783,T$296)+'СЕТ СН'!$F$15</f>
        <v>#REF!</v>
      </c>
      <c r="U318" s="36" t="e">
        <f>SUMIFS(СВЦЭМ!#REF!,СВЦЭМ!$A$40:$A$783,$A318,СВЦЭМ!$B$40:$B$783,U$296)+'СЕТ СН'!$F$15</f>
        <v>#REF!</v>
      </c>
      <c r="V318" s="36" t="e">
        <f>SUMIFS(СВЦЭМ!#REF!,СВЦЭМ!$A$40:$A$783,$A318,СВЦЭМ!$B$40:$B$783,V$296)+'СЕТ СН'!$F$15</f>
        <v>#REF!</v>
      </c>
      <c r="W318" s="36" t="e">
        <f>SUMIFS(СВЦЭМ!#REF!,СВЦЭМ!$A$40:$A$783,$A318,СВЦЭМ!$B$40:$B$783,W$296)+'СЕТ СН'!$F$15</f>
        <v>#REF!</v>
      </c>
      <c r="X318" s="36" t="e">
        <f>SUMIFS(СВЦЭМ!#REF!,СВЦЭМ!$A$40:$A$783,$A318,СВЦЭМ!$B$40:$B$783,X$296)+'СЕТ СН'!$F$15</f>
        <v>#REF!</v>
      </c>
      <c r="Y318" s="36" t="e">
        <f>SUMIFS(СВЦЭМ!#REF!,СВЦЭМ!$A$40:$A$783,$A318,СВЦЭМ!$B$40:$B$783,Y$296)+'СЕТ СН'!$F$15</f>
        <v>#REF!</v>
      </c>
    </row>
    <row r="319" spans="1:25" ht="15.75" hidden="1" x14ac:dyDescent="0.2">
      <c r="A319" s="35">
        <f t="shared" si="8"/>
        <v>44370</v>
      </c>
      <c r="B319" s="36" t="e">
        <f>SUMIFS(СВЦЭМ!#REF!,СВЦЭМ!$A$40:$A$783,$A319,СВЦЭМ!$B$40:$B$783,B$296)+'СЕТ СН'!$F$15</f>
        <v>#REF!</v>
      </c>
      <c r="C319" s="36" t="e">
        <f>SUMIFS(СВЦЭМ!#REF!,СВЦЭМ!$A$40:$A$783,$A319,СВЦЭМ!$B$40:$B$783,C$296)+'СЕТ СН'!$F$15</f>
        <v>#REF!</v>
      </c>
      <c r="D319" s="36" t="e">
        <f>SUMIFS(СВЦЭМ!#REF!,СВЦЭМ!$A$40:$A$783,$A319,СВЦЭМ!$B$40:$B$783,D$296)+'СЕТ СН'!$F$15</f>
        <v>#REF!</v>
      </c>
      <c r="E319" s="36" t="e">
        <f>SUMIFS(СВЦЭМ!#REF!,СВЦЭМ!$A$40:$A$783,$A319,СВЦЭМ!$B$40:$B$783,E$296)+'СЕТ СН'!$F$15</f>
        <v>#REF!</v>
      </c>
      <c r="F319" s="36" t="e">
        <f>SUMIFS(СВЦЭМ!#REF!,СВЦЭМ!$A$40:$A$783,$A319,СВЦЭМ!$B$40:$B$783,F$296)+'СЕТ СН'!$F$15</f>
        <v>#REF!</v>
      </c>
      <c r="G319" s="36" t="e">
        <f>SUMIFS(СВЦЭМ!#REF!,СВЦЭМ!$A$40:$A$783,$A319,СВЦЭМ!$B$40:$B$783,G$296)+'СЕТ СН'!$F$15</f>
        <v>#REF!</v>
      </c>
      <c r="H319" s="36" t="e">
        <f>SUMIFS(СВЦЭМ!#REF!,СВЦЭМ!$A$40:$A$783,$A319,СВЦЭМ!$B$40:$B$783,H$296)+'СЕТ СН'!$F$15</f>
        <v>#REF!</v>
      </c>
      <c r="I319" s="36" t="e">
        <f>SUMIFS(СВЦЭМ!#REF!,СВЦЭМ!$A$40:$A$783,$A319,СВЦЭМ!$B$40:$B$783,I$296)+'СЕТ СН'!$F$15</f>
        <v>#REF!</v>
      </c>
      <c r="J319" s="36" t="e">
        <f>SUMIFS(СВЦЭМ!#REF!,СВЦЭМ!$A$40:$A$783,$A319,СВЦЭМ!$B$40:$B$783,J$296)+'СЕТ СН'!$F$15</f>
        <v>#REF!</v>
      </c>
      <c r="K319" s="36" t="e">
        <f>SUMIFS(СВЦЭМ!#REF!,СВЦЭМ!$A$40:$A$783,$A319,СВЦЭМ!$B$40:$B$783,K$296)+'СЕТ СН'!$F$15</f>
        <v>#REF!</v>
      </c>
      <c r="L319" s="36" t="e">
        <f>SUMIFS(СВЦЭМ!#REF!,СВЦЭМ!$A$40:$A$783,$A319,СВЦЭМ!$B$40:$B$783,L$296)+'СЕТ СН'!$F$15</f>
        <v>#REF!</v>
      </c>
      <c r="M319" s="36" t="e">
        <f>SUMIFS(СВЦЭМ!#REF!,СВЦЭМ!$A$40:$A$783,$A319,СВЦЭМ!$B$40:$B$783,M$296)+'СЕТ СН'!$F$15</f>
        <v>#REF!</v>
      </c>
      <c r="N319" s="36" t="e">
        <f>SUMIFS(СВЦЭМ!#REF!,СВЦЭМ!$A$40:$A$783,$A319,СВЦЭМ!$B$40:$B$783,N$296)+'СЕТ СН'!$F$15</f>
        <v>#REF!</v>
      </c>
      <c r="O319" s="36" t="e">
        <f>SUMIFS(СВЦЭМ!#REF!,СВЦЭМ!$A$40:$A$783,$A319,СВЦЭМ!$B$40:$B$783,O$296)+'СЕТ СН'!$F$15</f>
        <v>#REF!</v>
      </c>
      <c r="P319" s="36" t="e">
        <f>SUMIFS(СВЦЭМ!#REF!,СВЦЭМ!$A$40:$A$783,$A319,СВЦЭМ!$B$40:$B$783,P$296)+'СЕТ СН'!$F$15</f>
        <v>#REF!</v>
      </c>
      <c r="Q319" s="36" t="e">
        <f>SUMIFS(СВЦЭМ!#REF!,СВЦЭМ!$A$40:$A$783,$A319,СВЦЭМ!$B$40:$B$783,Q$296)+'СЕТ СН'!$F$15</f>
        <v>#REF!</v>
      </c>
      <c r="R319" s="36" t="e">
        <f>SUMIFS(СВЦЭМ!#REF!,СВЦЭМ!$A$40:$A$783,$A319,СВЦЭМ!$B$40:$B$783,R$296)+'СЕТ СН'!$F$15</f>
        <v>#REF!</v>
      </c>
      <c r="S319" s="36" t="e">
        <f>SUMIFS(СВЦЭМ!#REF!,СВЦЭМ!$A$40:$A$783,$A319,СВЦЭМ!$B$40:$B$783,S$296)+'СЕТ СН'!$F$15</f>
        <v>#REF!</v>
      </c>
      <c r="T319" s="36" t="e">
        <f>SUMIFS(СВЦЭМ!#REF!,СВЦЭМ!$A$40:$A$783,$A319,СВЦЭМ!$B$40:$B$783,T$296)+'СЕТ СН'!$F$15</f>
        <v>#REF!</v>
      </c>
      <c r="U319" s="36" t="e">
        <f>SUMIFS(СВЦЭМ!#REF!,СВЦЭМ!$A$40:$A$783,$A319,СВЦЭМ!$B$40:$B$783,U$296)+'СЕТ СН'!$F$15</f>
        <v>#REF!</v>
      </c>
      <c r="V319" s="36" t="e">
        <f>SUMIFS(СВЦЭМ!#REF!,СВЦЭМ!$A$40:$A$783,$A319,СВЦЭМ!$B$40:$B$783,V$296)+'СЕТ СН'!$F$15</f>
        <v>#REF!</v>
      </c>
      <c r="W319" s="36" t="e">
        <f>SUMIFS(СВЦЭМ!#REF!,СВЦЭМ!$A$40:$A$783,$A319,СВЦЭМ!$B$40:$B$783,W$296)+'СЕТ СН'!$F$15</f>
        <v>#REF!</v>
      </c>
      <c r="X319" s="36" t="e">
        <f>SUMIFS(СВЦЭМ!#REF!,СВЦЭМ!$A$40:$A$783,$A319,СВЦЭМ!$B$40:$B$783,X$296)+'СЕТ СН'!$F$15</f>
        <v>#REF!</v>
      </c>
      <c r="Y319" s="36" t="e">
        <f>SUMIFS(СВЦЭМ!#REF!,СВЦЭМ!$A$40:$A$783,$A319,СВЦЭМ!$B$40:$B$783,Y$296)+'СЕТ СН'!$F$15</f>
        <v>#REF!</v>
      </c>
    </row>
    <row r="320" spans="1:25" ht="15.75" hidden="1" x14ac:dyDescent="0.2">
      <c r="A320" s="35">
        <f t="shared" si="8"/>
        <v>44371</v>
      </c>
      <c r="B320" s="36" t="e">
        <f>SUMIFS(СВЦЭМ!#REF!,СВЦЭМ!$A$40:$A$783,$A320,СВЦЭМ!$B$40:$B$783,B$296)+'СЕТ СН'!$F$15</f>
        <v>#REF!</v>
      </c>
      <c r="C320" s="36" t="e">
        <f>SUMIFS(СВЦЭМ!#REF!,СВЦЭМ!$A$40:$A$783,$A320,СВЦЭМ!$B$40:$B$783,C$296)+'СЕТ СН'!$F$15</f>
        <v>#REF!</v>
      </c>
      <c r="D320" s="36" t="e">
        <f>SUMIFS(СВЦЭМ!#REF!,СВЦЭМ!$A$40:$A$783,$A320,СВЦЭМ!$B$40:$B$783,D$296)+'СЕТ СН'!$F$15</f>
        <v>#REF!</v>
      </c>
      <c r="E320" s="36" t="e">
        <f>SUMIFS(СВЦЭМ!#REF!,СВЦЭМ!$A$40:$A$783,$A320,СВЦЭМ!$B$40:$B$783,E$296)+'СЕТ СН'!$F$15</f>
        <v>#REF!</v>
      </c>
      <c r="F320" s="36" t="e">
        <f>SUMIFS(СВЦЭМ!#REF!,СВЦЭМ!$A$40:$A$783,$A320,СВЦЭМ!$B$40:$B$783,F$296)+'СЕТ СН'!$F$15</f>
        <v>#REF!</v>
      </c>
      <c r="G320" s="36" t="e">
        <f>SUMIFS(СВЦЭМ!#REF!,СВЦЭМ!$A$40:$A$783,$A320,СВЦЭМ!$B$40:$B$783,G$296)+'СЕТ СН'!$F$15</f>
        <v>#REF!</v>
      </c>
      <c r="H320" s="36" t="e">
        <f>SUMIFS(СВЦЭМ!#REF!,СВЦЭМ!$A$40:$A$783,$A320,СВЦЭМ!$B$40:$B$783,H$296)+'СЕТ СН'!$F$15</f>
        <v>#REF!</v>
      </c>
      <c r="I320" s="36" t="e">
        <f>SUMIFS(СВЦЭМ!#REF!,СВЦЭМ!$A$40:$A$783,$A320,СВЦЭМ!$B$40:$B$783,I$296)+'СЕТ СН'!$F$15</f>
        <v>#REF!</v>
      </c>
      <c r="J320" s="36" t="e">
        <f>SUMIFS(СВЦЭМ!#REF!,СВЦЭМ!$A$40:$A$783,$A320,СВЦЭМ!$B$40:$B$783,J$296)+'СЕТ СН'!$F$15</f>
        <v>#REF!</v>
      </c>
      <c r="K320" s="36" t="e">
        <f>SUMIFS(СВЦЭМ!#REF!,СВЦЭМ!$A$40:$A$783,$A320,СВЦЭМ!$B$40:$B$783,K$296)+'СЕТ СН'!$F$15</f>
        <v>#REF!</v>
      </c>
      <c r="L320" s="36" t="e">
        <f>SUMIFS(СВЦЭМ!#REF!,СВЦЭМ!$A$40:$A$783,$A320,СВЦЭМ!$B$40:$B$783,L$296)+'СЕТ СН'!$F$15</f>
        <v>#REF!</v>
      </c>
      <c r="M320" s="36" t="e">
        <f>SUMIFS(СВЦЭМ!#REF!,СВЦЭМ!$A$40:$A$783,$A320,СВЦЭМ!$B$40:$B$783,M$296)+'СЕТ СН'!$F$15</f>
        <v>#REF!</v>
      </c>
      <c r="N320" s="36" t="e">
        <f>SUMIFS(СВЦЭМ!#REF!,СВЦЭМ!$A$40:$A$783,$A320,СВЦЭМ!$B$40:$B$783,N$296)+'СЕТ СН'!$F$15</f>
        <v>#REF!</v>
      </c>
      <c r="O320" s="36" t="e">
        <f>SUMIFS(СВЦЭМ!#REF!,СВЦЭМ!$A$40:$A$783,$A320,СВЦЭМ!$B$40:$B$783,O$296)+'СЕТ СН'!$F$15</f>
        <v>#REF!</v>
      </c>
      <c r="P320" s="36" t="e">
        <f>SUMIFS(СВЦЭМ!#REF!,СВЦЭМ!$A$40:$A$783,$A320,СВЦЭМ!$B$40:$B$783,P$296)+'СЕТ СН'!$F$15</f>
        <v>#REF!</v>
      </c>
      <c r="Q320" s="36" t="e">
        <f>SUMIFS(СВЦЭМ!#REF!,СВЦЭМ!$A$40:$A$783,$A320,СВЦЭМ!$B$40:$B$783,Q$296)+'СЕТ СН'!$F$15</f>
        <v>#REF!</v>
      </c>
      <c r="R320" s="36" t="e">
        <f>SUMIFS(СВЦЭМ!#REF!,СВЦЭМ!$A$40:$A$783,$A320,СВЦЭМ!$B$40:$B$783,R$296)+'СЕТ СН'!$F$15</f>
        <v>#REF!</v>
      </c>
      <c r="S320" s="36" t="e">
        <f>SUMIFS(СВЦЭМ!#REF!,СВЦЭМ!$A$40:$A$783,$A320,СВЦЭМ!$B$40:$B$783,S$296)+'СЕТ СН'!$F$15</f>
        <v>#REF!</v>
      </c>
      <c r="T320" s="36" t="e">
        <f>SUMIFS(СВЦЭМ!#REF!,СВЦЭМ!$A$40:$A$783,$A320,СВЦЭМ!$B$40:$B$783,T$296)+'СЕТ СН'!$F$15</f>
        <v>#REF!</v>
      </c>
      <c r="U320" s="36" t="e">
        <f>SUMIFS(СВЦЭМ!#REF!,СВЦЭМ!$A$40:$A$783,$A320,СВЦЭМ!$B$40:$B$783,U$296)+'СЕТ СН'!$F$15</f>
        <v>#REF!</v>
      </c>
      <c r="V320" s="36" t="e">
        <f>SUMIFS(СВЦЭМ!#REF!,СВЦЭМ!$A$40:$A$783,$A320,СВЦЭМ!$B$40:$B$783,V$296)+'СЕТ СН'!$F$15</f>
        <v>#REF!</v>
      </c>
      <c r="W320" s="36" t="e">
        <f>SUMIFS(СВЦЭМ!#REF!,СВЦЭМ!$A$40:$A$783,$A320,СВЦЭМ!$B$40:$B$783,W$296)+'СЕТ СН'!$F$15</f>
        <v>#REF!</v>
      </c>
      <c r="X320" s="36" t="e">
        <f>SUMIFS(СВЦЭМ!#REF!,СВЦЭМ!$A$40:$A$783,$A320,СВЦЭМ!$B$40:$B$783,X$296)+'СЕТ СН'!$F$15</f>
        <v>#REF!</v>
      </c>
      <c r="Y320" s="36" t="e">
        <f>SUMIFS(СВЦЭМ!#REF!,СВЦЭМ!$A$40:$A$783,$A320,СВЦЭМ!$B$40:$B$783,Y$296)+'СЕТ СН'!$F$15</f>
        <v>#REF!</v>
      </c>
    </row>
    <row r="321" spans="1:27" ht="15.75" hidden="1" x14ac:dyDescent="0.2">
      <c r="A321" s="35">
        <f t="shared" si="8"/>
        <v>44372</v>
      </c>
      <c r="B321" s="36" t="e">
        <f>SUMIFS(СВЦЭМ!#REF!,СВЦЭМ!$A$40:$A$783,$A321,СВЦЭМ!$B$40:$B$783,B$296)+'СЕТ СН'!$F$15</f>
        <v>#REF!</v>
      </c>
      <c r="C321" s="36" t="e">
        <f>SUMIFS(СВЦЭМ!#REF!,СВЦЭМ!$A$40:$A$783,$A321,СВЦЭМ!$B$40:$B$783,C$296)+'СЕТ СН'!$F$15</f>
        <v>#REF!</v>
      </c>
      <c r="D321" s="36" t="e">
        <f>SUMIFS(СВЦЭМ!#REF!,СВЦЭМ!$A$40:$A$783,$A321,СВЦЭМ!$B$40:$B$783,D$296)+'СЕТ СН'!$F$15</f>
        <v>#REF!</v>
      </c>
      <c r="E321" s="36" t="e">
        <f>SUMIFS(СВЦЭМ!#REF!,СВЦЭМ!$A$40:$A$783,$A321,СВЦЭМ!$B$40:$B$783,E$296)+'СЕТ СН'!$F$15</f>
        <v>#REF!</v>
      </c>
      <c r="F321" s="36" t="e">
        <f>SUMIFS(СВЦЭМ!#REF!,СВЦЭМ!$A$40:$A$783,$A321,СВЦЭМ!$B$40:$B$783,F$296)+'СЕТ СН'!$F$15</f>
        <v>#REF!</v>
      </c>
      <c r="G321" s="36" t="e">
        <f>SUMIFS(СВЦЭМ!#REF!,СВЦЭМ!$A$40:$A$783,$A321,СВЦЭМ!$B$40:$B$783,G$296)+'СЕТ СН'!$F$15</f>
        <v>#REF!</v>
      </c>
      <c r="H321" s="36" t="e">
        <f>SUMIFS(СВЦЭМ!#REF!,СВЦЭМ!$A$40:$A$783,$A321,СВЦЭМ!$B$40:$B$783,H$296)+'СЕТ СН'!$F$15</f>
        <v>#REF!</v>
      </c>
      <c r="I321" s="36" t="e">
        <f>SUMIFS(СВЦЭМ!#REF!,СВЦЭМ!$A$40:$A$783,$A321,СВЦЭМ!$B$40:$B$783,I$296)+'СЕТ СН'!$F$15</f>
        <v>#REF!</v>
      </c>
      <c r="J321" s="36" t="e">
        <f>SUMIFS(СВЦЭМ!#REF!,СВЦЭМ!$A$40:$A$783,$A321,СВЦЭМ!$B$40:$B$783,J$296)+'СЕТ СН'!$F$15</f>
        <v>#REF!</v>
      </c>
      <c r="K321" s="36" t="e">
        <f>SUMIFS(СВЦЭМ!#REF!,СВЦЭМ!$A$40:$A$783,$A321,СВЦЭМ!$B$40:$B$783,K$296)+'СЕТ СН'!$F$15</f>
        <v>#REF!</v>
      </c>
      <c r="L321" s="36" t="e">
        <f>SUMIFS(СВЦЭМ!#REF!,СВЦЭМ!$A$40:$A$783,$A321,СВЦЭМ!$B$40:$B$783,L$296)+'СЕТ СН'!$F$15</f>
        <v>#REF!</v>
      </c>
      <c r="M321" s="36" t="e">
        <f>SUMIFS(СВЦЭМ!#REF!,СВЦЭМ!$A$40:$A$783,$A321,СВЦЭМ!$B$40:$B$783,M$296)+'СЕТ СН'!$F$15</f>
        <v>#REF!</v>
      </c>
      <c r="N321" s="36" t="e">
        <f>SUMIFS(СВЦЭМ!#REF!,СВЦЭМ!$A$40:$A$783,$A321,СВЦЭМ!$B$40:$B$783,N$296)+'СЕТ СН'!$F$15</f>
        <v>#REF!</v>
      </c>
      <c r="O321" s="36" t="e">
        <f>SUMIFS(СВЦЭМ!#REF!,СВЦЭМ!$A$40:$A$783,$A321,СВЦЭМ!$B$40:$B$783,O$296)+'СЕТ СН'!$F$15</f>
        <v>#REF!</v>
      </c>
      <c r="P321" s="36" t="e">
        <f>SUMIFS(СВЦЭМ!#REF!,СВЦЭМ!$A$40:$A$783,$A321,СВЦЭМ!$B$40:$B$783,P$296)+'СЕТ СН'!$F$15</f>
        <v>#REF!</v>
      </c>
      <c r="Q321" s="36" t="e">
        <f>SUMIFS(СВЦЭМ!#REF!,СВЦЭМ!$A$40:$A$783,$A321,СВЦЭМ!$B$40:$B$783,Q$296)+'СЕТ СН'!$F$15</f>
        <v>#REF!</v>
      </c>
      <c r="R321" s="36" t="e">
        <f>SUMIFS(СВЦЭМ!#REF!,СВЦЭМ!$A$40:$A$783,$A321,СВЦЭМ!$B$40:$B$783,R$296)+'СЕТ СН'!$F$15</f>
        <v>#REF!</v>
      </c>
      <c r="S321" s="36" t="e">
        <f>SUMIFS(СВЦЭМ!#REF!,СВЦЭМ!$A$40:$A$783,$A321,СВЦЭМ!$B$40:$B$783,S$296)+'СЕТ СН'!$F$15</f>
        <v>#REF!</v>
      </c>
      <c r="T321" s="36" t="e">
        <f>SUMIFS(СВЦЭМ!#REF!,СВЦЭМ!$A$40:$A$783,$A321,СВЦЭМ!$B$40:$B$783,T$296)+'СЕТ СН'!$F$15</f>
        <v>#REF!</v>
      </c>
      <c r="U321" s="36" t="e">
        <f>SUMIFS(СВЦЭМ!#REF!,СВЦЭМ!$A$40:$A$783,$A321,СВЦЭМ!$B$40:$B$783,U$296)+'СЕТ СН'!$F$15</f>
        <v>#REF!</v>
      </c>
      <c r="V321" s="36" t="e">
        <f>SUMIFS(СВЦЭМ!#REF!,СВЦЭМ!$A$40:$A$783,$A321,СВЦЭМ!$B$40:$B$783,V$296)+'СЕТ СН'!$F$15</f>
        <v>#REF!</v>
      </c>
      <c r="W321" s="36" t="e">
        <f>SUMIFS(СВЦЭМ!#REF!,СВЦЭМ!$A$40:$A$783,$A321,СВЦЭМ!$B$40:$B$783,W$296)+'СЕТ СН'!$F$15</f>
        <v>#REF!</v>
      </c>
      <c r="X321" s="36" t="e">
        <f>SUMIFS(СВЦЭМ!#REF!,СВЦЭМ!$A$40:$A$783,$A321,СВЦЭМ!$B$40:$B$783,X$296)+'СЕТ СН'!$F$15</f>
        <v>#REF!</v>
      </c>
      <c r="Y321" s="36" t="e">
        <f>SUMIFS(СВЦЭМ!#REF!,СВЦЭМ!$A$40:$A$783,$A321,СВЦЭМ!$B$40:$B$783,Y$296)+'СЕТ СН'!$F$15</f>
        <v>#REF!</v>
      </c>
    </row>
    <row r="322" spans="1:27" ht="15.75" hidden="1" x14ac:dyDescent="0.2">
      <c r="A322" s="35">
        <f t="shared" si="8"/>
        <v>44373</v>
      </c>
      <c r="B322" s="36" t="e">
        <f>SUMIFS(СВЦЭМ!#REF!,СВЦЭМ!$A$40:$A$783,$A322,СВЦЭМ!$B$40:$B$783,B$296)+'СЕТ СН'!$F$15</f>
        <v>#REF!</v>
      </c>
      <c r="C322" s="36" t="e">
        <f>SUMIFS(СВЦЭМ!#REF!,СВЦЭМ!$A$40:$A$783,$A322,СВЦЭМ!$B$40:$B$783,C$296)+'СЕТ СН'!$F$15</f>
        <v>#REF!</v>
      </c>
      <c r="D322" s="36" t="e">
        <f>SUMIFS(СВЦЭМ!#REF!,СВЦЭМ!$A$40:$A$783,$A322,СВЦЭМ!$B$40:$B$783,D$296)+'СЕТ СН'!$F$15</f>
        <v>#REF!</v>
      </c>
      <c r="E322" s="36" t="e">
        <f>SUMIFS(СВЦЭМ!#REF!,СВЦЭМ!$A$40:$A$783,$A322,СВЦЭМ!$B$40:$B$783,E$296)+'СЕТ СН'!$F$15</f>
        <v>#REF!</v>
      </c>
      <c r="F322" s="36" t="e">
        <f>SUMIFS(СВЦЭМ!#REF!,СВЦЭМ!$A$40:$A$783,$A322,СВЦЭМ!$B$40:$B$783,F$296)+'СЕТ СН'!$F$15</f>
        <v>#REF!</v>
      </c>
      <c r="G322" s="36" t="e">
        <f>SUMIFS(СВЦЭМ!#REF!,СВЦЭМ!$A$40:$A$783,$A322,СВЦЭМ!$B$40:$B$783,G$296)+'СЕТ СН'!$F$15</f>
        <v>#REF!</v>
      </c>
      <c r="H322" s="36" t="e">
        <f>SUMIFS(СВЦЭМ!#REF!,СВЦЭМ!$A$40:$A$783,$A322,СВЦЭМ!$B$40:$B$783,H$296)+'СЕТ СН'!$F$15</f>
        <v>#REF!</v>
      </c>
      <c r="I322" s="36" t="e">
        <f>SUMIFS(СВЦЭМ!#REF!,СВЦЭМ!$A$40:$A$783,$A322,СВЦЭМ!$B$40:$B$783,I$296)+'СЕТ СН'!$F$15</f>
        <v>#REF!</v>
      </c>
      <c r="J322" s="36" t="e">
        <f>SUMIFS(СВЦЭМ!#REF!,СВЦЭМ!$A$40:$A$783,$A322,СВЦЭМ!$B$40:$B$783,J$296)+'СЕТ СН'!$F$15</f>
        <v>#REF!</v>
      </c>
      <c r="K322" s="36" t="e">
        <f>SUMIFS(СВЦЭМ!#REF!,СВЦЭМ!$A$40:$A$783,$A322,СВЦЭМ!$B$40:$B$783,K$296)+'СЕТ СН'!$F$15</f>
        <v>#REF!</v>
      </c>
      <c r="L322" s="36" t="e">
        <f>SUMIFS(СВЦЭМ!#REF!,СВЦЭМ!$A$40:$A$783,$A322,СВЦЭМ!$B$40:$B$783,L$296)+'СЕТ СН'!$F$15</f>
        <v>#REF!</v>
      </c>
      <c r="M322" s="36" t="e">
        <f>SUMIFS(СВЦЭМ!#REF!,СВЦЭМ!$A$40:$A$783,$A322,СВЦЭМ!$B$40:$B$783,M$296)+'СЕТ СН'!$F$15</f>
        <v>#REF!</v>
      </c>
      <c r="N322" s="36" t="e">
        <f>SUMIFS(СВЦЭМ!#REF!,СВЦЭМ!$A$40:$A$783,$A322,СВЦЭМ!$B$40:$B$783,N$296)+'СЕТ СН'!$F$15</f>
        <v>#REF!</v>
      </c>
      <c r="O322" s="36" t="e">
        <f>SUMIFS(СВЦЭМ!#REF!,СВЦЭМ!$A$40:$A$783,$A322,СВЦЭМ!$B$40:$B$783,O$296)+'СЕТ СН'!$F$15</f>
        <v>#REF!</v>
      </c>
      <c r="P322" s="36" t="e">
        <f>SUMIFS(СВЦЭМ!#REF!,СВЦЭМ!$A$40:$A$783,$A322,СВЦЭМ!$B$40:$B$783,P$296)+'СЕТ СН'!$F$15</f>
        <v>#REF!</v>
      </c>
      <c r="Q322" s="36" t="e">
        <f>SUMIFS(СВЦЭМ!#REF!,СВЦЭМ!$A$40:$A$783,$A322,СВЦЭМ!$B$40:$B$783,Q$296)+'СЕТ СН'!$F$15</f>
        <v>#REF!</v>
      </c>
      <c r="R322" s="36" t="e">
        <f>SUMIFS(СВЦЭМ!#REF!,СВЦЭМ!$A$40:$A$783,$A322,СВЦЭМ!$B$40:$B$783,R$296)+'СЕТ СН'!$F$15</f>
        <v>#REF!</v>
      </c>
      <c r="S322" s="36" t="e">
        <f>SUMIFS(СВЦЭМ!#REF!,СВЦЭМ!$A$40:$A$783,$A322,СВЦЭМ!$B$40:$B$783,S$296)+'СЕТ СН'!$F$15</f>
        <v>#REF!</v>
      </c>
      <c r="T322" s="36" t="e">
        <f>SUMIFS(СВЦЭМ!#REF!,СВЦЭМ!$A$40:$A$783,$A322,СВЦЭМ!$B$40:$B$783,T$296)+'СЕТ СН'!$F$15</f>
        <v>#REF!</v>
      </c>
      <c r="U322" s="36" t="e">
        <f>SUMIFS(СВЦЭМ!#REF!,СВЦЭМ!$A$40:$A$783,$A322,СВЦЭМ!$B$40:$B$783,U$296)+'СЕТ СН'!$F$15</f>
        <v>#REF!</v>
      </c>
      <c r="V322" s="36" t="e">
        <f>SUMIFS(СВЦЭМ!#REF!,СВЦЭМ!$A$40:$A$783,$A322,СВЦЭМ!$B$40:$B$783,V$296)+'СЕТ СН'!$F$15</f>
        <v>#REF!</v>
      </c>
      <c r="W322" s="36" t="e">
        <f>SUMIFS(СВЦЭМ!#REF!,СВЦЭМ!$A$40:$A$783,$A322,СВЦЭМ!$B$40:$B$783,W$296)+'СЕТ СН'!$F$15</f>
        <v>#REF!</v>
      </c>
      <c r="X322" s="36" t="e">
        <f>SUMIFS(СВЦЭМ!#REF!,СВЦЭМ!$A$40:$A$783,$A322,СВЦЭМ!$B$40:$B$783,X$296)+'СЕТ СН'!$F$15</f>
        <v>#REF!</v>
      </c>
      <c r="Y322" s="36" t="e">
        <f>SUMIFS(СВЦЭМ!#REF!,СВЦЭМ!$A$40:$A$783,$A322,СВЦЭМ!$B$40:$B$783,Y$296)+'СЕТ СН'!$F$15</f>
        <v>#REF!</v>
      </c>
    </row>
    <row r="323" spans="1:27" ht="15.75" hidden="1" x14ac:dyDescent="0.2">
      <c r="A323" s="35">
        <f t="shared" si="8"/>
        <v>44374</v>
      </c>
      <c r="B323" s="36" t="e">
        <f>SUMIFS(СВЦЭМ!#REF!,СВЦЭМ!$A$40:$A$783,$A323,СВЦЭМ!$B$40:$B$783,B$296)+'СЕТ СН'!$F$15</f>
        <v>#REF!</v>
      </c>
      <c r="C323" s="36" t="e">
        <f>SUMIFS(СВЦЭМ!#REF!,СВЦЭМ!$A$40:$A$783,$A323,СВЦЭМ!$B$40:$B$783,C$296)+'СЕТ СН'!$F$15</f>
        <v>#REF!</v>
      </c>
      <c r="D323" s="36" t="e">
        <f>SUMIFS(СВЦЭМ!#REF!,СВЦЭМ!$A$40:$A$783,$A323,СВЦЭМ!$B$40:$B$783,D$296)+'СЕТ СН'!$F$15</f>
        <v>#REF!</v>
      </c>
      <c r="E323" s="36" t="e">
        <f>SUMIFS(СВЦЭМ!#REF!,СВЦЭМ!$A$40:$A$783,$A323,СВЦЭМ!$B$40:$B$783,E$296)+'СЕТ СН'!$F$15</f>
        <v>#REF!</v>
      </c>
      <c r="F323" s="36" t="e">
        <f>SUMIFS(СВЦЭМ!#REF!,СВЦЭМ!$A$40:$A$783,$A323,СВЦЭМ!$B$40:$B$783,F$296)+'СЕТ СН'!$F$15</f>
        <v>#REF!</v>
      </c>
      <c r="G323" s="36" t="e">
        <f>SUMIFS(СВЦЭМ!#REF!,СВЦЭМ!$A$40:$A$783,$A323,СВЦЭМ!$B$40:$B$783,G$296)+'СЕТ СН'!$F$15</f>
        <v>#REF!</v>
      </c>
      <c r="H323" s="36" t="e">
        <f>SUMIFS(СВЦЭМ!#REF!,СВЦЭМ!$A$40:$A$783,$A323,СВЦЭМ!$B$40:$B$783,H$296)+'СЕТ СН'!$F$15</f>
        <v>#REF!</v>
      </c>
      <c r="I323" s="36" t="e">
        <f>SUMIFS(СВЦЭМ!#REF!,СВЦЭМ!$A$40:$A$783,$A323,СВЦЭМ!$B$40:$B$783,I$296)+'СЕТ СН'!$F$15</f>
        <v>#REF!</v>
      </c>
      <c r="J323" s="36" t="e">
        <f>SUMIFS(СВЦЭМ!#REF!,СВЦЭМ!$A$40:$A$783,$A323,СВЦЭМ!$B$40:$B$783,J$296)+'СЕТ СН'!$F$15</f>
        <v>#REF!</v>
      </c>
      <c r="K323" s="36" t="e">
        <f>SUMIFS(СВЦЭМ!#REF!,СВЦЭМ!$A$40:$A$783,$A323,СВЦЭМ!$B$40:$B$783,K$296)+'СЕТ СН'!$F$15</f>
        <v>#REF!</v>
      </c>
      <c r="L323" s="36" t="e">
        <f>SUMIFS(СВЦЭМ!#REF!,СВЦЭМ!$A$40:$A$783,$A323,СВЦЭМ!$B$40:$B$783,L$296)+'СЕТ СН'!$F$15</f>
        <v>#REF!</v>
      </c>
      <c r="M323" s="36" t="e">
        <f>SUMIFS(СВЦЭМ!#REF!,СВЦЭМ!$A$40:$A$783,$A323,СВЦЭМ!$B$40:$B$783,M$296)+'СЕТ СН'!$F$15</f>
        <v>#REF!</v>
      </c>
      <c r="N323" s="36" t="e">
        <f>SUMIFS(СВЦЭМ!#REF!,СВЦЭМ!$A$40:$A$783,$A323,СВЦЭМ!$B$40:$B$783,N$296)+'СЕТ СН'!$F$15</f>
        <v>#REF!</v>
      </c>
      <c r="O323" s="36" t="e">
        <f>SUMIFS(СВЦЭМ!#REF!,СВЦЭМ!$A$40:$A$783,$A323,СВЦЭМ!$B$40:$B$783,O$296)+'СЕТ СН'!$F$15</f>
        <v>#REF!</v>
      </c>
      <c r="P323" s="36" t="e">
        <f>SUMIFS(СВЦЭМ!#REF!,СВЦЭМ!$A$40:$A$783,$A323,СВЦЭМ!$B$40:$B$783,P$296)+'СЕТ СН'!$F$15</f>
        <v>#REF!</v>
      </c>
      <c r="Q323" s="36" t="e">
        <f>SUMIFS(СВЦЭМ!#REF!,СВЦЭМ!$A$40:$A$783,$A323,СВЦЭМ!$B$40:$B$783,Q$296)+'СЕТ СН'!$F$15</f>
        <v>#REF!</v>
      </c>
      <c r="R323" s="36" t="e">
        <f>SUMIFS(СВЦЭМ!#REF!,СВЦЭМ!$A$40:$A$783,$A323,СВЦЭМ!$B$40:$B$783,R$296)+'СЕТ СН'!$F$15</f>
        <v>#REF!</v>
      </c>
      <c r="S323" s="36" t="e">
        <f>SUMIFS(СВЦЭМ!#REF!,СВЦЭМ!$A$40:$A$783,$A323,СВЦЭМ!$B$40:$B$783,S$296)+'СЕТ СН'!$F$15</f>
        <v>#REF!</v>
      </c>
      <c r="T323" s="36" t="e">
        <f>SUMIFS(СВЦЭМ!#REF!,СВЦЭМ!$A$40:$A$783,$A323,СВЦЭМ!$B$40:$B$783,T$296)+'СЕТ СН'!$F$15</f>
        <v>#REF!</v>
      </c>
      <c r="U323" s="36" t="e">
        <f>SUMIFS(СВЦЭМ!#REF!,СВЦЭМ!$A$40:$A$783,$A323,СВЦЭМ!$B$40:$B$783,U$296)+'СЕТ СН'!$F$15</f>
        <v>#REF!</v>
      </c>
      <c r="V323" s="36" t="e">
        <f>SUMIFS(СВЦЭМ!#REF!,СВЦЭМ!$A$40:$A$783,$A323,СВЦЭМ!$B$40:$B$783,V$296)+'СЕТ СН'!$F$15</f>
        <v>#REF!</v>
      </c>
      <c r="W323" s="36" t="e">
        <f>SUMIFS(СВЦЭМ!#REF!,СВЦЭМ!$A$40:$A$783,$A323,СВЦЭМ!$B$40:$B$783,W$296)+'СЕТ СН'!$F$15</f>
        <v>#REF!</v>
      </c>
      <c r="X323" s="36" t="e">
        <f>SUMIFS(СВЦЭМ!#REF!,СВЦЭМ!$A$40:$A$783,$A323,СВЦЭМ!$B$40:$B$783,X$296)+'СЕТ СН'!$F$15</f>
        <v>#REF!</v>
      </c>
      <c r="Y323" s="36" t="e">
        <f>SUMIFS(СВЦЭМ!#REF!,СВЦЭМ!$A$40:$A$783,$A323,СВЦЭМ!$B$40:$B$783,Y$296)+'СЕТ СН'!$F$15</f>
        <v>#REF!</v>
      </c>
    </row>
    <row r="324" spans="1:27" ht="15.75" hidden="1" x14ac:dyDescent="0.2">
      <c r="A324" s="35">
        <f t="shared" si="8"/>
        <v>44375</v>
      </c>
      <c r="B324" s="36" t="e">
        <f>SUMIFS(СВЦЭМ!#REF!,СВЦЭМ!$A$40:$A$783,$A324,СВЦЭМ!$B$40:$B$783,B$296)+'СЕТ СН'!$F$15</f>
        <v>#REF!</v>
      </c>
      <c r="C324" s="36" t="e">
        <f>SUMIFS(СВЦЭМ!#REF!,СВЦЭМ!$A$40:$A$783,$A324,СВЦЭМ!$B$40:$B$783,C$296)+'СЕТ СН'!$F$15</f>
        <v>#REF!</v>
      </c>
      <c r="D324" s="36" t="e">
        <f>SUMIFS(СВЦЭМ!#REF!,СВЦЭМ!$A$40:$A$783,$A324,СВЦЭМ!$B$40:$B$783,D$296)+'СЕТ СН'!$F$15</f>
        <v>#REF!</v>
      </c>
      <c r="E324" s="36" t="e">
        <f>SUMIFS(СВЦЭМ!#REF!,СВЦЭМ!$A$40:$A$783,$A324,СВЦЭМ!$B$40:$B$783,E$296)+'СЕТ СН'!$F$15</f>
        <v>#REF!</v>
      </c>
      <c r="F324" s="36" t="e">
        <f>SUMIFS(СВЦЭМ!#REF!,СВЦЭМ!$A$40:$A$783,$A324,СВЦЭМ!$B$40:$B$783,F$296)+'СЕТ СН'!$F$15</f>
        <v>#REF!</v>
      </c>
      <c r="G324" s="36" t="e">
        <f>SUMIFS(СВЦЭМ!#REF!,СВЦЭМ!$A$40:$A$783,$A324,СВЦЭМ!$B$40:$B$783,G$296)+'СЕТ СН'!$F$15</f>
        <v>#REF!</v>
      </c>
      <c r="H324" s="36" t="e">
        <f>SUMIFS(СВЦЭМ!#REF!,СВЦЭМ!$A$40:$A$783,$A324,СВЦЭМ!$B$40:$B$783,H$296)+'СЕТ СН'!$F$15</f>
        <v>#REF!</v>
      </c>
      <c r="I324" s="36" t="e">
        <f>SUMIFS(СВЦЭМ!#REF!,СВЦЭМ!$A$40:$A$783,$A324,СВЦЭМ!$B$40:$B$783,I$296)+'СЕТ СН'!$F$15</f>
        <v>#REF!</v>
      </c>
      <c r="J324" s="36" t="e">
        <f>SUMIFS(СВЦЭМ!#REF!,СВЦЭМ!$A$40:$A$783,$A324,СВЦЭМ!$B$40:$B$783,J$296)+'СЕТ СН'!$F$15</f>
        <v>#REF!</v>
      </c>
      <c r="K324" s="36" t="e">
        <f>SUMIFS(СВЦЭМ!#REF!,СВЦЭМ!$A$40:$A$783,$A324,СВЦЭМ!$B$40:$B$783,K$296)+'СЕТ СН'!$F$15</f>
        <v>#REF!</v>
      </c>
      <c r="L324" s="36" t="e">
        <f>SUMIFS(СВЦЭМ!#REF!,СВЦЭМ!$A$40:$A$783,$A324,СВЦЭМ!$B$40:$B$783,L$296)+'СЕТ СН'!$F$15</f>
        <v>#REF!</v>
      </c>
      <c r="M324" s="36" t="e">
        <f>SUMIFS(СВЦЭМ!#REF!,СВЦЭМ!$A$40:$A$783,$A324,СВЦЭМ!$B$40:$B$783,M$296)+'СЕТ СН'!$F$15</f>
        <v>#REF!</v>
      </c>
      <c r="N324" s="36" t="e">
        <f>SUMIFS(СВЦЭМ!#REF!,СВЦЭМ!$A$40:$A$783,$A324,СВЦЭМ!$B$40:$B$783,N$296)+'СЕТ СН'!$F$15</f>
        <v>#REF!</v>
      </c>
      <c r="O324" s="36" t="e">
        <f>SUMIFS(СВЦЭМ!#REF!,СВЦЭМ!$A$40:$A$783,$A324,СВЦЭМ!$B$40:$B$783,O$296)+'СЕТ СН'!$F$15</f>
        <v>#REF!</v>
      </c>
      <c r="P324" s="36" t="e">
        <f>SUMIFS(СВЦЭМ!#REF!,СВЦЭМ!$A$40:$A$783,$A324,СВЦЭМ!$B$40:$B$783,P$296)+'СЕТ СН'!$F$15</f>
        <v>#REF!</v>
      </c>
      <c r="Q324" s="36" t="e">
        <f>SUMIFS(СВЦЭМ!#REF!,СВЦЭМ!$A$40:$A$783,$A324,СВЦЭМ!$B$40:$B$783,Q$296)+'СЕТ СН'!$F$15</f>
        <v>#REF!</v>
      </c>
      <c r="R324" s="36" t="e">
        <f>SUMIFS(СВЦЭМ!#REF!,СВЦЭМ!$A$40:$A$783,$A324,СВЦЭМ!$B$40:$B$783,R$296)+'СЕТ СН'!$F$15</f>
        <v>#REF!</v>
      </c>
      <c r="S324" s="36" t="e">
        <f>SUMIFS(СВЦЭМ!#REF!,СВЦЭМ!$A$40:$A$783,$A324,СВЦЭМ!$B$40:$B$783,S$296)+'СЕТ СН'!$F$15</f>
        <v>#REF!</v>
      </c>
      <c r="T324" s="36" t="e">
        <f>SUMIFS(СВЦЭМ!#REF!,СВЦЭМ!$A$40:$A$783,$A324,СВЦЭМ!$B$40:$B$783,T$296)+'СЕТ СН'!$F$15</f>
        <v>#REF!</v>
      </c>
      <c r="U324" s="36" t="e">
        <f>SUMIFS(СВЦЭМ!#REF!,СВЦЭМ!$A$40:$A$783,$A324,СВЦЭМ!$B$40:$B$783,U$296)+'СЕТ СН'!$F$15</f>
        <v>#REF!</v>
      </c>
      <c r="V324" s="36" t="e">
        <f>SUMIFS(СВЦЭМ!#REF!,СВЦЭМ!$A$40:$A$783,$A324,СВЦЭМ!$B$40:$B$783,V$296)+'СЕТ СН'!$F$15</f>
        <v>#REF!</v>
      </c>
      <c r="W324" s="36" t="e">
        <f>SUMIFS(СВЦЭМ!#REF!,СВЦЭМ!$A$40:$A$783,$A324,СВЦЭМ!$B$40:$B$783,W$296)+'СЕТ СН'!$F$15</f>
        <v>#REF!</v>
      </c>
      <c r="X324" s="36" t="e">
        <f>SUMIFS(СВЦЭМ!#REF!,СВЦЭМ!$A$40:$A$783,$A324,СВЦЭМ!$B$40:$B$783,X$296)+'СЕТ СН'!$F$15</f>
        <v>#REF!</v>
      </c>
      <c r="Y324" s="36" t="e">
        <f>SUMIFS(СВЦЭМ!#REF!,СВЦЭМ!$A$40:$A$783,$A324,СВЦЭМ!$B$40:$B$783,Y$296)+'СЕТ СН'!$F$15</f>
        <v>#REF!</v>
      </c>
    </row>
    <row r="325" spans="1:27" ht="15.75" hidden="1" x14ac:dyDescent="0.2">
      <c r="A325" s="35">
        <f t="shared" si="8"/>
        <v>44376</v>
      </c>
      <c r="B325" s="36" t="e">
        <f>SUMIFS(СВЦЭМ!#REF!,СВЦЭМ!$A$40:$A$783,$A325,СВЦЭМ!$B$40:$B$783,B$296)+'СЕТ СН'!$F$15</f>
        <v>#REF!</v>
      </c>
      <c r="C325" s="36" t="e">
        <f>SUMIFS(СВЦЭМ!#REF!,СВЦЭМ!$A$40:$A$783,$A325,СВЦЭМ!$B$40:$B$783,C$296)+'СЕТ СН'!$F$15</f>
        <v>#REF!</v>
      </c>
      <c r="D325" s="36" t="e">
        <f>SUMIFS(СВЦЭМ!#REF!,СВЦЭМ!$A$40:$A$783,$A325,СВЦЭМ!$B$40:$B$783,D$296)+'СЕТ СН'!$F$15</f>
        <v>#REF!</v>
      </c>
      <c r="E325" s="36" t="e">
        <f>SUMIFS(СВЦЭМ!#REF!,СВЦЭМ!$A$40:$A$783,$A325,СВЦЭМ!$B$40:$B$783,E$296)+'СЕТ СН'!$F$15</f>
        <v>#REF!</v>
      </c>
      <c r="F325" s="36" t="e">
        <f>SUMIFS(СВЦЭМ!#REF!,СВЦЭМ!$A$40:$A$783,$A325,СВЦЭМ!$B$40:$B$783,F$296)+'СЕТ СН'!$F$15</f>
        <v>#REF!</v>
      </c>
      <c r="G325" s="36" t="e">
        <f>SUMIFS(СВЦЭМ!#REF!,СВЦЭМ!$A$40:$A$783,$A325,СВЦЭМ!$B$40:$B$783,G$296)+'СЕТ СН'!$F$15</f>
        <v>#REF!</v>
      </c>
      <c r="H325" s="36" t="e">
        <f>SUMIFS(СВЦЭМ!#REF!,СВЦЭМ!$A$40:$A$783,$A325,СВЦЭМ!$B$40:$B$783,H$296)+'СЕТ СН'!$F$15</f>
        <v>#REF!</v>
      </c>
      <c r="I325" s="36" t="e">
        <f>SUMIFS(СВЦЭМ!#REF!,СВЦЭМ!$A$40:$A$783,$A325,СВЦЭМ!$B$40:$B$783,I$296)+'СЕТ СН'!$F$15</f>
        <v>#REF!</v>
      </c>
      <c r="J325" s="36" t="e">
        <f>SUMIFS(СВЦЭМ!#REF!,СВЦЭМ!$A$40:$A$783,$A325,СВЦЭМ!$B$40:$B$783,J$296)+'СЕТ СН'!$F$15</f>
        <v>#REF!</v>
      </c>
      <c r="K325" s="36" t="e">
        <f>SUMIFS(СВЦЭМ!#REF!,СВЦЭМ!$A$40:$A$783,$A325,СВЦЭМ!$B$40:$B$783,K$296)+'СЕТ СН'!$F$15</f>
        <v>#REF!</v>
      </c>
      <c r="L325" s="36" t="e">
        <f>SUMIFS(СВЦЭМ!#REF!,СВЦЭМ!$A$40:$A$783,$A325,СВЦЭМ!$B$40:$B$783,L$296)+'СЕТ СН'!$F$15</f>
        <v>#REF!</v>
      </c>
      <c r="M325" s="36" t="e">
        <f>SUMIFS(СВЦЭМ!#REF!,СВЦЭМ!$A$40:$A$783,$A325,СВЦЭМ!$B$40:$B$783,M$296)+'СЕТ СН'!$F$15</f>
        <v>#REF!</v>
      </c>
      <c r="N325" s="36" t="e">
        <f>SUMIFS(СВЦЭМ!#REF!,СВЦЭМ!$A$40:$A$783,$A325,СВЦЭМ!$B$40:$B$783,N$296)+'СЕТ СН'!$F$15</f>
        <v>#REF!</v>
      </c>
      <c r="O325" s="36" t="e">
        <f>SUMIFS(СВЦЭМ!#REF!,СВЦЭМ!$A$40:$A$783,$A325,СВЦЭМ!$B$40:$B$783,O$296)+'СЕТ СН'!$F$15</f>
        <v>#REF!</v>
      </c>
      <c r="P325" s="36" t="e">
        <f>SUMIFS(СВЦЭМ!#REF!,СВЦЭМ!$A$40:$A$783,$A325,СВЦЭМ!$B$40:$B$783,P$296)+'СЕТ СН'!$F$15</f>
        <v>#REF!</v>
      </c>
      <c r="Q325" s="36" t="e">
        <f>SUMIFS(СВЦЭМ!#REF!,СВЦЭМ!$A$40:$A$783,$A325,СВЦЭМ!$B$40:$B$783,Q$296)+'СЕТ СН'!$F$15</f>
        <v>#REF!</v>
      </c>
      <c r="R325" s="36" t="e">
        <f>SUMIFS(СВЦЭМ!#REF!,СВЦЭМ!$A$40:$A$783,$A325,СВЦЭМ!$B$40:$B$783,R$296)+'СЕТ СН'!$F$15</f>
        <v>#REF!</v>
      </c>
      <c r="S325" s="36" t="e">
        <f>SUMIFS(СВЦЭМ!#REF!,СВЦЭМ!$A$40:$A$783,$A325,СВЦЭМ!$B$40:$B$783,S$296)+'СЕТ СН'!$F$15</f>
        <v>#REF!</v>
      </c>
      <c r="T325" s="36" t="e">
        <f>SUMIFS(СВЦЭМ!#REF!,СВЦЭМ!$A$40:$A$783,$A325,СВЦЭМ!$B$40:$B$783,T$296)+'СЕТ СН'!$F$15</f>
        <v>#REF!</v>
      </c>
      <c r="U325" s="36" t="e">
        <f>SUMIFS(СВЦЭМ!#REF!,СВЦЭМ!$A$40:$A$783,$A325,СВЦЭМ!$B$40:$B$783,U$296)+'СЕТ СН'!$F$15</f>
        <v>#REF!</v>
      </c>
      <c r="V325" s="36" t="e">
        <f>SUMIFS(СВЦЭМ!#REF!,СВЦЭМ!$A$40:$A$783,$A325,СВЦЭМ!$B$40:$B$783,V$296)+'СЕТ СН'!$F$15</f>
        <v>#REF!</v>
      </c>
      <c r="W325" s="36" t="e">
        <f>SUMIFS(СВЦЭМ!#REF!,СВЦЭМ!$A$40:$A$783,$A325,СВЦЭМ!$B$40:$B$783,W$296)+'СЕТ СН'!$F$15</f>
        <v>#REF!</v>
      </c>
      <c r="X325" s="36" t="e">
        <f>SUMIFS(СВЦЭМ!#REF!,СВЦЭМ!$A$40:$A$783,$A325,СВЦЭМ!$B$40:$B$783,X$296)+'СЕТ СН'!$F$15</f>
        <v>#REF!</v>
      </c>
      <c r="Y325" s="36" t="e">
        <f>SUMIFS(СВЦЭМ!#REF!,СВЦЭМ!$A$40:$A$783,$A325,СВЦЭМ!$B$40:$B$783,Y$296)+'СЕТ СН'!$F$15</f>
        <v>#REF!</v>
      </c>
    </row>
    <row r="326" spans="1:27" ht="15.75" hidden="1" x14ac:dyDescent="0.2">
      <c r="A326" s="35">
        <f t="shared" si="8"/>
        <v>44377</v>
      </c>
      <c r="B326" s="36" t="e">
        <f>SUMIFS(СВЦЭМ!#REF!,СВЦЭМ!$A$40:$A$783,$A326,СВЦЭМ!$B$40:$B$783,B$296)+'СЕТ СН'!$F$15</f>
        <v>#REF!</v>
      </c>
      <c r="C326" s="36" t="e">
        <f>SUMIFS(СВЦЭМ!#REF!,СВЦЭМ!$A$40:$A$783,$A326,СВЦЭМ!$B$40:$B$783,C$296)+'СЕТ СН'!$F$15</f>
        <v>#REF!</v>
      </c>
      <c r="D326" s="36" t="e">
        <f>SUMIFS(СВЦЭМ!#REF!,СВЦЭМ!$A$40:$A$783,$A326,СВЦЭМ!$B$40:$B$783,D$296)+'СЕТ СН'!$F$15</f>
        <v>#REF!</v>
      </c>
      <c r="E326" s="36" t="e">
        <f>SUMIFS(СВЦЭМ!#REF!,СВЦЭМ!$A$40:$A$783,$A326,СВЦЭМ!$B$40:$B$783,E$296)+'СЕТ СН'!$F$15</f>
        <v>#REF!</v>
      </c>
      <c r="F326" s="36" t="e">
        <f>SUMIFS(СВЦЭМ!#REF!,СВЦЭМ!$A$40:$A$783,$A326,СВЦЭМ!$B$40:$B$783,F$296)+'СЕТ СН'!$F$15</f>
        <v>#REF!</v>
      </c>
      <c r="G326" s="36" t="e">
        <f>SUMIFS(СВЦЭМ!#REF!,СВЦЭМ!$A$40:$A$783,$A326,СВЦЭМ!$B$40:$B$783,G$296)+'СЕТ СН'!$F$15</f>
        <v>#REF!</v>
      </c>
      <c r="H326" s="36" t="e">
        <f>SUMIFS(СВЦЭМ!#REF!,СВЦЭМ!$A$40:$A$783,$A326,СВЦЭМ!$B$40:$B$783,H$296)+'СЕТ СН'!$F$15</f>
        <v>#REF!</v>
      </c>
      <c r="I326" s="36" t="e">
        <f>SUMIFS(СВЦЭМ!#REF!,СВЦЭМ!$A$40:$A$783,$A326,СВЦЭМ!$B$40:$B$783,I$296)+'СЕТ СН'!$F$15</f>
        <v>#REF!</v>
      </c>
      <c r="J326" s="36" t="e">
        <f>SUMIFS(СВЦЭМ!#REF!,СВЦЭМ!$A$40:$A$783,$A326,СВЦЭМ!$B$40:$B$783,J$296)+'СЕТ СН'!$F$15</f>
        <v>#REF!</v>
      </c>
      <c r="K326" s="36" t="e">
        <f>SUMIFS(СВЦЭМ!#REF!,СВЦЭМ!$A$40:$A$783,$A326,СВЦЭМ!$B$40:$B$783,K$296)+'СЕТ СН'!$F$15</f>
        <v>#REF!</v>
      </c>
      <c r="L326" s="36" t="e">
        <f>SUMIFS(СВЦЭМ!#REF!,СВЦЭМ!$A$40:$A$783,$A326,СВЦЭМ!$B$40:$B$783,L$296)+'СЕТ СН'!$F$15</f>
        <v>#REF!</v>
      </c>
      <c r="M326" s="36" t="e">
        <f>SUMIFS(СВЦЭМ!#REF!,СВЦЭМ!$A$40:$A$783,$A326,СВЦЭМ!$B$40:$B$783,M$296)+'СЕТ СН'!$F$15</f>
        <v>#REF!</v>
      </c>
      <c r="N326" s="36" t="e">
        <f>SUMIFS(СВЦЭМ!#REF!,СВЦЭМ!$A$40:$A$783,$A326,СВЦЭМ!$B$40:$B$783,N$296)+'СЕТ СН'!$F$15</f>
        <v>#REF!</v>
      </c>
      <c r="O326" s="36" t="e">
        <f>SUMIFS(СВЦЭМ!#REF!,СВЦЭМ!$A$40:$A$783,$A326,СВЦЭМ!$B$40:$B$783,O$296)+'СЕТ СН'!$F$15</f>
        <v>#REF!</v>
      </c>
      <c r="P326" s="36" t="e">
        <f>SUMIFS(СВЦЭМ!#REF!,СВЦЭМ!$A$40:$A$783,$A326,СВЦЭМ!$B$40:$B$783,P$296)+'СЕТ СН'!$F$15</f>
        <v>#REF!</v>
      </c>
      <c r="Q326" s="36" t="e">
        <f>SUMIFS(СВЦЭМ!#REF!,СВЦЭМ!$A$40:$A$783,$A326,СВЦЭМ!$B$40:$B$783,Q$296)+'СЕТ СН'!$F$15</f>
        <v>#REF!</v>
      </c>
      <c r="R326" s="36" t="e">
        <f>SUMIFS(СВЦЭМ!#REF!,СВЦЭМ!$A$40:$A$783,$A326,СВЦЭМ!$B$40:$B$783,R$296)+'СЕТ СН'!$F$15</f>
        <v>#REF!</v>
      </c>
      <c r="S326" s="36" t="e">
        <f>SUMIFS(СВЦЭМ!#REF!,СВЦЭМ!$A$40:$A$783,$A326,СВЦЭМ!$B$40:$B$783,S$296)+'СЕТ СН'!$F$15</f>
        <v>#REF!</v>
      </c>
      <c r="T326" s="36" t="e">
        <f>SUMIFS(СВЦЭМ!#REF!,СВЦЭМ!$A$40:$A$783,$A326,СВЦЭМ!$B$40:$B$783,T$296)+'СЕТ СН'!$F$15</f>
        <v>#REF!</v>
      </c>
      <c r="U326" s="36" t="e">
        <f>SUMIFS(СВЦЭМ!#REF!,СВЦЭМ!$A$40:$A$783,$A326,СВЦЭМ!$B$40:$B$783,U$296)+'СЕТ СН'!$F$15</f>
        <v>#REF!</v>
      </c>
      <c r="V326" s="36" t="e">
        <f>SUMIFS(СВЦЭМ!#REF!,СВЦЭМ!$A$40:$A$783,$A326,СВЦЭМ!$B$40:$B$783,V$296)+'СЕТ СН'!$F$15</f>
        <v>#REF!</v>
      </c>
      <c r="W326" s="36" t="e">
        <f>SUMIFS(СВЦЭМ!#REF!,СВЦЭМ!$A$40:$A$783,$A326,СВЦЭМ!$B$40:$B$783,W$296)+'СЕТ СН'!$F$15</f>
        <v>#REF!</v>
      </c>
      <c r="X326" s="36" t="e">
        <f>SUMIFS(СВЦЭМ!#REF!,СВЦЭМ!$A$40:$A$783,$A326,СВЦЭМ!$B$40:$B$783,X$296)+'СЕТ СН'!$F$15</f>
        <v>#REF!</v>
      </c>
      <c r="Y326" s="36" t="e">
        <f>SUMIFS(СВЦЭМ!#REF!,СВЦЭМ!$A$40:$A$783,$A326,СВЦЭМ!$B$40:$B$783,Y$296)+'СЕТ СН'!$F$15</f>
        <v>#REF!</v>
      </c>
    </row>
    <row r="327" spans="1:27" ht="15.75" hidden="1" x14ac:dyDescent="0.2">
      <c r="A327" s="35">
        <f t="shared" si="8"/>
        <v>44378</v>
      </c>
      <c r="B327" s="36" t="e">
        <f>SUMIFS(СВЦЭМ!#REF!,СВЦЭМ!$A$40:$A$783,$A327,СВЦЭМ!$B$40:$B$783,B$296)+'СЕТ СН'!$F$15</f>
        <v>#REF!</v>
      </c>
      <c r="C327" s="36" t="e">
        <f>SUMIFS(СВЦЭМ!#REF!,СВЦЭМ!$A$40:$A$783,$A327,СВЦЭМ!$B$40:$B$783,C$296)+'СЕТ СН'!$F$15</f>
        <v>#REF!</v>
      </c>
      <c r="D327" s="36" t="e">
        <f>SUMIFS(СВЦЭМ!#REF!,СВЦЭМ!$A$40:$A$783,$A327,СВЦЭМ!$B$40:$B$783,D$296)+'СЕТ СН'!$F$15</f>
        <v>#REF!</v>
      </c>
      <c r="E327" s="36" t="e">
        <f>SUMIFS(СВЦЭМ!#REF!,СВЦЭМ!$A$40:$A$783,$A327,СВЦЭМ!$B$40:$B$783,E$296)+'СЕТ СН'!$F$15</f>
        <v>#REF!</v>
      </c>
      <c r="F327" s="36" t="e">
        <f>SUMIFS(СВЦЭМ!#REF!,СВЦЭМ!$A$40:$A$783,$A327,СВЦЭМ!$B$40:$B$783,F$296)+'СЕТ СН'!$F$15</f>
        <v>#REF!</v>
      </c>
      <c r="G327" s="36" t="e">
        <f>SUMIFS(СВЦЭМ!#REF!,СВЦЭМ!$A$40:$A$783,$A327,СВЦЭМ!$B$40:$B$783,G$296)+'СЕТ СН'!$F$15</f>
        <v>#REF!</v>
      </c>
      <c r="H327" s="36" t="e">
        <f>SUMIFS(СВЦЭМ!#REF!,СВЦЭМ!$A$40:$A$783,$A327,СВЦЭМ!$B$40:$B$783,H$296)+'СЕТ СН'!$F$15</f>
        <v>#REF!</v>
      </c>
      <c r="I327" s="36" t="e">
        <f>SUMIFS(СВЦЭМ!#REF!,СВЦЭМ!$A$40:$A$783,$A327,СВЦЭМ!$B$40:$B$783,I$296)+'СЕТ СН'!$F$15</f>
        <v>#REF!</v>
      </c>
      <c r="J327" s="36" t="e">
        <f>SUMIFS(СВЦЭМ!#REF!,СВЦЭМ!$A$40:$A$783,$A327,СВЦЭМ!$B$40:$B$783,J$296)+'СЕТ СН'!$F$15</f>
        <v>#REF!</v>
      </c>
      <c r="K327" s="36" t="e">
        <f>SUMIFS(СВЦЭМ!#REF!,СВЦЭМ!$A$40:$A$783,$A327,СВЦЭМ!$B$40:$B$783,K$296)+'СЕТ СН'!$F$15</f>
        <v>#REF!</v>
      </c>
      <c r="L327" s="36" t="e">
        <f>SUMIFS(СВЦЭМ!#REF!,СВЦЭМ!$A$40:$A$783,$A327,СВЦЭМ!$B$40:$B$783,L$296)+'СЕТ СН'!$F$15</f>
        <v>#REF!</v>
      </c>
      <c r="M327" s="36" t="e">
        <f>SUMIFS(СВЦЭМ!#REF!,СВЦЭМ!$A$40:$A$783,$A327,СВЦЭМ!$B$40:$B$783,M$296)+'СЕТ СН'!$F$15</f>
        <v>#REF!</v>
      </c>
      <c r="N327" s="36" t="e">
        <f>SUMIFS(СВЦЭМ!#REF!,СВЦЭМ!$A$40:$A$783,$A327,СВЦЭМ!$B$40:$B$783,N$296)+'СЕТ СН'!$F$15</f>
        <v>#REF!</v>
      </c>
      <c r="O327" s="36" t="e">
        <f>SUMIFS(СВЦЭМ!#REF!,СВЦЭМ!$A$40:$A$783,$A327,СВЦЭМ!$B$40:$B$783,O$296)+'СЕТ СН'!$F$15</f>
        <v>#REF!</v>
      </c>
      <c r="P327" s="36" t="e">
        <f>SUMIFS(СВЦЭМ!#REF!,СВЦЭМ!$A$40:$A$783,$A327,СВЦЭМ!$B$40:$B$783,P$296)+'СЕТ СН'!$F$15</f>
        <v>#REF!</v>
      </c>
      <c r="Q327" s="36" t="e">
        <f>SUMIFS(СВЦЭМ!#REF!,СВЦЭМ!$A$40:$A$783,$A327,СВЦЭМ!$B$40:$B$783,Q$296)+'СЕТ СН'!$F$15</f>
        <v>#REF!</v>
      </c>
      <c r="R327" s="36" t="e">
        <f>SUMIFS(СВЦЭМ!#REF!,СВЦЭМ!$A$40:$A$783,$A327,СВЦЭМ!$B$40:$B$783,R$296)+'СЕТ СН'!$F$15</f>
        <v>#REF!</v>
      </c>
      <c r="S327" s="36" t="e">
        <f>SUMIFS(СВЦЭМ!#REF!,СВЦЭМ!$A$40:$A$783,$A327,СВЦЭМ!$B$40:$B$783,S$296)+'СЕТ СН'!$F$15</f>
        <v>#REF!</v>
      </c>
      <c r="T327" s="36" t="e">
        <f>SUMIFS(СВЦЭМ!#REF!,СВЦЭМ!$A$40:$A$783,$A327,СВЦЭМ!$B$40:$B$783,T$296)+'СЕТ СН'!$F$15</f>
        <v>#REF!</v>
      </c>
      <c r="U327" s="36" t="e">
        <f>SUMIFS(СВЦЭМ!#REF!,СВЦЭМ!$A$40:$A$783,$A327,СВЦЭМ!$B$40:$B$783,U$296)+'СЕТ СН'!$F$15</f>
        <v>#REF!</v>
      </c>
      <c r="V327" s="36" t="e">
        <f>SUMIFS(СВЦЭМ!#REF!,СВЦЭМ!$A$40:$A$783,$A327,СВЦЭМ!$B$40:$B$783,V$296)+'СЕТ СН'!$F$15</f>
        <v>#REF!</v>
      </c>
      <c r="W327" s="36" t="e">
        <f>SUMIFS(СВЦЭМ!#REF!,СВЦЭМ!$A$40:$A$783,$A327,СВЦЭМ!$B$40:$B$783,W$296)+'СЕТ СН'!$F$15</f>
        <v>#REF!</v>
      </c>
      <c r="X327" s="36" t="e">
        <f>SUMIFS(СВЦЭМ!#REF!,СВЦЭМ!$A$40:$A$783,$A327,СВЦЭМ!$B$40:$B$783,X$296)+'СЕТ СН'!$F$15</f>
        <v>#REF!</v>
      </c>
      <c r="Y327" s="36" t="e">
        <f>SUMIFS(СВЦЭМ!#REF!,СВЦЭМ!$A$40:$A$783,$A327,СВЦЭМ!$B$40:$B$783,Y$296)+'СЕТ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01.06.2021</v>
      </c>
      <c r="B333" s="36" t="e">
        <f>SUMIFS(СВЦЭМ!#REF!,СВЦЭМ!$A$40:$A$783,$A333,СВЦЭМ!$B$40:$B$783,B$332)+'СЕТ СН'!$F$16</f>
        <v>#REF!</v>
      </c>
      <c r="C333" s="36" t="e">
        <f>SUMIFS(СВЦЭМ!#REF!,СВЦЭМ!$A$40:$A$783,$A333,СВЦЭМ!$B$40:$B$783,C$332)+'СЕТ СН'!$F$16</f>
        <v>#REF!</v>
      </c>
      <c r="D333" s="36" t="e">
        <f>SUMIFS(СВЦЭМ!#REF!,СВЦЭМ!$A$40:$A$783,$A333,СВЦЭМ!$B$40:$B$783,D$332)+'СЕТ СН'!$F$16</f>
        <v>#REF!</v>
      </c>
      <c r="E333" s="36" t="e">
        <f>SUMIFS(СВЦЭМ!#REF!,СВЦЭМ!$A$40:$A$783,$A333,СВЦЭМ!$B$40:$B$783,E$332)+'СЕТ СН'!$F$16</f>
        <v>#REF!</v>
      </c>
      <c r="F333" s="36" t="e">
        <f>SUMIFS(СВЦЭМ!#REF!,СВЦЭМ!$A$40:$A$783,$A333,СВЦЭМ!$B$40:$B$783,F$332)+'СЕТ СН'!$F$16</f>
        <v>#REF!</v>
      </c>
      <c r="G333" s="36" t="e">
        <f>SUMIFS(СВЦЭМ!#REF!,СВЦЭМ!$A$40:$A$783,$A333,СВЦЭМ!$B$40:$B$783,G$332)+'СЕТ СН'!$F$16</f>
        <v>#REF!</v>
      </c>
      <c r="H333" s="36" t="e">
        <f>SUMIFS(СВЦЭМ!#REF!,СВЦЭМ!$A$40:$A$783,$A333,СВЦЭМ!$B$40:$B$783,H$332)+'СЕТ СН'!$F$16</f>
        <v>#REF!</v>
      </c>
      <c r="I333" s="36" t="e">
        <f>SUMIFS(СВЦЭМ!#REF!,СВЦЭМ!$A$40:$A$783,$A333,СВЦЭМ!$B$40:$B$783,I$332)+'СЕТ СН'!$F$16</f>
        <v>#REF!</v>
      </c>
      <c r="J333" s="36" t="e">
        <f>SUMIFS(СВЦЭМ!#REF!,СВЦЭМ!$A$40:$A$783,$A333,СВЦЭМ!$B$40:$B$783,J$332)+'СЕТ СН'!$F$16</f>
        <v>#REF!</v>
      </c>
      <c r="K333" s="36" t="e">
        <f>SUMIFS(СВЦЭМ!#REF!,СВЦЭМ!$A$40:$A$783,$A333,СВЦЭМ!$B$40:$B$783,K$332)+'СЕТ СН'!$F$16</f>
        <v>#REF!</v>
      </c>
      <c r="L333" s="36" t="e">
        <f>SUMIFS(СВЦЭМ!#REF!,СВЦЭМ!$A$40:$A$783,$A333,СВЦЭМ!$B$40:$B$783,L$332)+'СЕТ СН'!$F$16</f>
        <v>#REF!</v>
      </c>
      <c r="M333" s="36" t="e">
        <f>SUMIFS(СВЦЭМ!#REF!,СВЦЭМ!$A$40:$A$783,$A333,СВЦЭМ!$B$40:$B$783,M$332)+'СЕТ СН'!$F$16</f>
        <v>#REF!</v>
      </c>
      <c r="N333" s="36" t="e">
        <f>SUMIFS(СВЦЭМ!#REF!,СВЦЭМ!$A$40:$A$783,$A333,СВЦЭМ!$B$40:$B$783,N$332)+'СЕТ СН'!$F$16</f>
        <v>#REF!</v>
      </c>
      <c r="O333" s="36" t="e">
        <f>SUMIFS(СВЦЭМ!#REF!,СВЦЭМ!$A$40:$A$783,$A333,СВЦЭМ!$B$40:$B$783,O$332)+'СЕТ СН'!$F$16</f>
        <v>#REF!</v>
      </c>
      <c r="P333" s="36" t="e">
        <f>SUMIFS(СВЦЭМ!#REF!,СВЦЭМ!$A$40:$A$783,$A333,СВЦЭМ!$B$40:$B$783,P$332)+'СЕТ СН'!$F$16</f>
        <v>#REF!</v>
      </c>
      <c r="Q333" s="36" t="e">
        <f>SUMIFS(СВЦЭМ!#REF!,СВЦЭМ!$A$40:$A$783,$A333,СВЦЭМ!$B$40:$B$783,Q$332)+'СЕТ СН'!$F$16</f>
        <v>#REF!</v>
      </c>
      <c r="R333" s="36" t="e">
        <f>SUMIFS(СВЦЭМ!#REF!,СВЦЭМ!$A$40:$A$783,$A333,СВЦЭМ!$B$40:$B$783,R$332)+'СЕТ СН'!$F$16</f>
        <v>#REF!</v>
      </c>
      <c r="S333" s="36" t="e">
        <f>SUMIFS(СВЦЭМ!#REF!,СВЦЭМ!$A$40:$A$783,$A333,СВЦЭМ!$B$40:$B$783,S$332)+'СЕТ СН'!$F$16</f>
        <v>#REF!</v>
      </c>
      <c r="T333" s="36" t="e">
        <f>SUMIFS(СВЦЭМ!#REF!,СВЦЭМ!$A$40:$A$783,$A333,СВЦЭМ!$B$40:$B$783,T$332)+'СЕТ СН'!$F$16</f>
        <v>#REF!</v>
      </c>
      <c r="U333" s="36" t="e">
        <f>SUMIFS(СВЦЭМ!#REF!,СВЦЭМ!$A$40:$A$783,$A333,СВЦЭМ!$B$40:$B$783,U$332)+'СЕТ СН'!$F$16</f>
        <v>#REF!</v>
      </c>
      <c r="V333" s="36" t="e">
        <f>SUMIFS(СВЦЭМ!#REF!,СВЦЭМ!$A$40:$A$783,$A333,СВЦЭМ!$B$40:$B$783,V$332)+'СЕТ СН'!$F$16</f>
        <v>#REF!</v>
      </c>
      <c r="W333" s="36" t="e">
        <f>SUMIFS(СВЦЭМ!#REF!,СВЦЭМ!$A$40:$A$783,$A333,СВЦЭМ!$B$40:$B$783,W$332)+'СЕТ СН'!$F$16</f>
        <v>#REF!</v>
      </c>
      <c r="X333" s="36" t="e">
        <f>SUMIFS(СВЦЭМ!#REF!,СВЦЭМ!$A$40:$A$783,$A333,СВЦЭМ!$B$40:$B$783,X$332)+'СЕТ СН'!$F$16</f>
        <v>#REF!</v>
      </c>
      <c r="Y333" s="36" t="e">
        <f>SUMIFS(СВЦЭМ!#REF!,СВЦЭМ!$A$40:$A$783,$A333,СВЦЭМ!$B$40:$B$783,Y$332)+'СЕТ СН'!$F$16</f>
        <v>#REF!</v>
      </c>
      <c r="AA333" s="45"/>
    </row>
    <row r="334" spans="1:27" ht="15.75" hidden="1" x14ac:dyDescent="0.2">
      <c r="A334" s="35">
        <f>A333+1</f>
        <v>44349</v>
      </c>
      <c r="B334" s="36" t="e">
        <f>SUMIFS(СВЦЭМ!#REF!,СВЦЭМ!$A$40:$A$783,$A334,СВЦЭМ!$B$40:$B$783,B$332)+'СЕТ СН'!$F$16</f>
        <v>#REF!</v>
      </c>
      <c r="C334" s="36" t="e">
        <f>SUMIFS(СВЦЭМ!#REF!,СВЦЭМ!$A$40:$A$783,$A334,СВЦЭМ!$B$40:$B$783,C$332)+'СЕТ СН'!$F$16</f>
        <v>#REF!</v>
      </c>
      <c r="D334" s="36" t="e">
        <f>SUMIFS(СВЦЭМ!#REF!,СВЦЭМ!$A$40:$A$783,$A334,СВЦЭМ!$B$40:$B$783,D$332)+'СЕТ СН'!$F$16</f>
        <v>#REF!</v>
      </c>
      <c r="E334" s="36" t="e">
        <f>SUMIFS(СВЦЭМ!#REF!,СВЦЭМ!$A$40:$A$783,$A334,СВЦЭМ!$B$40:$B$783,E$332)+'СЕТ СН'!$F$16</f>
        <v>#REF!</v>
      </c>
      <c r="F334" s="36" t="e">
        <f>SUMIFS(СВЦЭМ!#REF!,СВЦЭМ!$A$40:$A$783,$A334,СВЦЭМ!$B$40:$B$783,F$332)+'СЕТ СН'!$F$16</f>
        <v>#REF!</v>
      </c>
      <c r="G334" s="36" t="e">
        <f>SUMIFS(СВЦЭМ!#REF!,СВЦЭМ!$A$40:$A$783,$A334,СВЦЭМ!$B$40:$B$783,G$332)+'СЕТ СН'!$F$16</f>
        <v>#REF!</v>
      </c>
      <c r="H334" s="36" t="e">
        <f>SUMIFS(СВЦЭМ!#REF!,СВЦЭМ!$A$40:$A$783,$A334,СВЦЭМ!$B$40:$B$783,H$332)+'СЕТ СН'!$F$16</f>
        <v>#REF!</v>
      </c>
      <c r="I334" s="36" t="e">
        <f>SUMIFS(СВЦЭМ!#REF!,СВЦЭМ!$A$40:$A$783,$A334,СВЦЭМ!$B$40:$B$783,I$332)+'СЕТ СН'!$F$16</f>
        <v>#REF!</v>
      </c>
      <c r="J334" s="36" t="e">
        <f>SUMIFS(СВЦЭМ!#REF!,СВЦЭМ!$A$40:$A$783,$A334,СВЦЭМ!$B$40:$B$783,J$332)+'СЕТ СН'!$F$16</f>
        <v>#REF!</v>
      </c>
      <c r="K334" s="36" t="e">
        <f>SUMIFS(СВЦЭМ!#REF!,СВЦЭМ!$A$40:$A$783,$A334,СВЦЭМ!$B$40:$B$783,K$332)+'СЕТ СН'!$F$16</f>
        <v>#REF!</v>
      </c>
      <c r="L334" s="36" t="e">
        <f>SUMIFS(СВЦЭМ!#REF!,СВЦЭМ!$A$40:$A$783,$A334,СВЦЭМ!$B$40:$B$783,L$332)+'СЕТ СН'!$F$16</f>
        <v>#REF!</v>
      </c>
      <c r="M334" s="36" t="e">
        <f>SUMIFS(СВЦЭМ!#REF!,СВЦЭМ!$A$40:$A$783,$A334,СВЦЭМ!$B$40:$B$783,M$332)+'СЕТ СН'!$F$16</f>
        <v>#REF!</v>
      </c>
      <c r="N334" s="36" t="e">
        <f>SUMIFS(СВЦЭМ!#REF!,СВЦЭМ!$A$40:$A$783,$A334,СВЦЭМ!$B$40:$B$783,N$332)+'СЕТ СН'!$F$16</f>
        <v>#REF!</v>
      </c>
      <c r="O334" s="36" t="e">
        <f>SUMIFS(СВЦЭМ!#REF!,СВЦЭМ!$A$40:$A$783,$A334,СВЦЭМ!$B$40:$B$783,O$332)+'СЕТ СН'!$F$16</f>
        <v>#REF!</v>
      </c>
      <c r="P334" s="36" t="e">
        <f>SUMIFS(СВЦЭМ!#REF!,СВЦЭМ!$A$40:$A$783,$A334,СВЦЭМ!$B$40:$B$783,P$332)+'СЕТ СН'!$F$16</f>
        <v>#REF!</v>
      </c>
      <c r="Q334" s="36" t="e">
        <f>SUMIFS(СВЦЭМ!#REF!,СВЦЭМ!$A$40:$A$783,$A334,СВЦЭМ!$B$40:$B$783,Q$332)+'СЕТ СН'!$F$16</f>
        <v>#REF!</v>
      </c>
      <c r="R334" s="36" t="e">
        <f>SUMIFS(СВЦЭМ!#REF!,СВЦЭМ!$A$40:$A$783,$A334,СВЦЭМ!$B$40:$B$783,R$332)+'СЕТ СН'!$F$16</f>
        <v>#REF!</v>
      </c>
      <c r="S334" s="36" t="e">
        <f>SUMIFS(СВЦЭМ!#REF!,СВЦЭМ!$A$40:$A$783,$A334,СВЦЭМ!$B$40:$B$783,S$332)+'СЕТ СН'!$F$16</f>
        <v>#REF!</v>
      </c>
      <c r="T334" s="36" t="e">
        <f>SUMIFS(СВЦЭМ!#REF!,СВЦЭМ!$A$40:$A$783,$A334,СВЦЭМ!$B$40:$B$783,T$332)+'СЕТ СН'!$F$16</f>
        <v>#REF!</v>
      </c>
      <c r="U334" s="36" t="e">
        <f>SUMIFS(СВЦЭМ!#REF!,СВЦЭМ!$A$40:$A$783,$A334,СВЦЭМ!$B$40:$B$783,U$332)+'СЕТ СН'!$F$16</f>
        <v>#REF!</v>
      </c>
      <c r="V334" s="36" t="e">
        <f>SUMIFS(СВЦЭМ!#REF!,СВЦЭМ!$A$40:$A$783,$A334,СВЦЭМ!$B$40:$B$783,V$332)+'СЕТ СН'!$F$16</f>
        <v>#REF!</v>
      </c>
      <c r="W334" s="36" t="e">
        <f>SUMIFS(СВЦЭМ!#REF!,СВЦЭМ!$A$40:$A$783,$A334,СВЦЭМ!$B$40:$B$783,W$332)+'СЕТ СН'!$F$16</f>
        <v>#REF!</v>
      </c>
      <c r="X334" s="36" t="e">
        <f>SUMIFS(СВЦЭМ!#REF!,СВЦЭМ!$A$40:$A$783,$A334,СВЦЭМ!$B$40:$B$783,X$332)+'СЕТ СН'!$F$16</f>
        <v>#REF!</v>
      </c>
      <c r="Y334" s="36" t="e">
        <f>SUMIFS(СВЦЭМ!#REF!,СВЦЭМ!$A$40:$A$783,$A334,СВЦЭМ!$B$40:$B$783,Y$332)+'СЕТ СН'!$F$16</f>
        <v>#REF!</v>
      </c>
    </row>
    <row r="335" spans="1:27" ht="15.75" hidden="1" x14ac:dyDescent="0.2">
      <c r="A335" s="35">
        <f t="shared" ref="A335:A363" si="9">A334+1</f>
        <v>44350</v>
      </c>
      <c r="B335" s="36" t="e">
        <f>SUMIFS(СВЦЭМ!#REF!,СВЦЭМ!$A$40:$A$783,$A335,СВЦЭМ!$B$40:$B$783,B$332)+'СЕТ СН'!$F$16</f>
        <v>#REF!</v>
      </c>
      <c r="C335" s="36" t="e">
        <f>SUMIFS(СВЦЭМ!#REF!,СВЦЭМ!$A$40:$A$783,$A335,СВЦЭМ!$B$40:$B$783,C$332)+'СЕТ СН'!$F$16</f>
        <v>#REF!</v>
      </c>
      <c r="D335" s="36" t="e">
        <f>SUMIFS(СВЦЭМ!#REF!,СВЦЭМ!$A$40:$A$783,$A335,СВЦЭМ!$B$40:$B$783,D$332)+'СЕТ СН'!$F$16</f>
        <v>#REF!</v>
      </c>
      <c r="E335" s="36" t="e">
        <f>SUMIFS(СВЦЭМ!#REF!,СВЦЭМ!$A$40:$A$783,$A335,СВЦЭМ!$B$40:$B$783,E$332)+'СЕТ СН'!$F$16</f>
        <v>#REF!</v>
      </c>
      <c r="F335" s="36" t="e">
        <f>SUMIFS(СВЦЭМ!#REF!,СВЦЭМ!$A$40:$A$783,$A335,СВЦЭМ!$B$40:$B$783,F$332)+'СЕТ СН'!$F$16</f>
        <v>#REF!</v>
      </c>
      <c r="G335" s="36" t="e">
        <f>SUMIFS(СВЦЭМ!#REF!,СВЦЭМ!$A$40:$A$783,$A335,СВЦЭМ!$B$40:$B$783,G$332)+'СЕТ СН'!$F$16</f>
        <v>#REF!</v>
      </c>
      <c r="H335" s="36" t="e">
        <f>SUMIFS(СВЦЭМ!#REF!,СВЦЭМ!$A$40:$A$783,$A335,СВЦЭМ!$B$40:$B$783,H$332)+'СЕТ СН'!$F$16</f>
        <v>#REF!</v>
      </c>
      <c r="I335" s="36" t="e">
        <f>SUMIFS(СВЦЭМ!#REF!,СВЦЭМ!$A$40:$A$783,$A335,СВЦЭМ!$B$40:$B$783,I$332)+'СЕТ СН'!$F$16</f>
        <v>#REF!</v>
      </c>
      <c r="J335" s="36" t="e">
        <f>SUMIFS(СВЦЭМ!#REF!,СВЦЭМ!$A$40:$A$783,$A335,СВЦЭМ!$B$40:$B$783,J$332)+'СЕТ СН'!$F$16</f>
        <v>#REF!</v>
      </c>
      <c r="K335" s="36" t="e">
        <f>SUMIFS(СВЦЭМ!#REF!,СВЦЭМ!$A$40:$A$783,$A335,СВЦЭМ!$B$40:$B$783,K$332)+'СЕТ СН'!$F$16</f>
        <v>#REF!</v>
      </c>
      <c r="L335" s="36" t="e">
        <f>SUMIFS(СВЦЭМ!#REF!,СВЦЭМ!$A$40:$A$783,$A335,СВЦЭМ!$B$40:$B$783,L$332)+'СЕТ СН'!$F$16</f>
        <v>#REF!</v>
      </c>
      <c r="M335" s="36" t="e">
        <f>SUMIFS(СВЦЭМ!#REF!,СВЦЭМ!$A$40:$A$783,$A335,СВЦЭМ!$B$40:$B$783,M$332)+'СЕТ СН'!$F$16</f>
        <v>#REF!</v>
      </c>
      <c r="N335" s="36" t="e">
        <f>SUMIFS(СВЦЭМ!#REF!,СВЦЭМ!$A$40:$A$783,$A335,СВЦЭМ!$B$40:$B$783,N$332)+'СЕТ СН'!$F$16</f>
        <v>#REF!</v>
      </c>
      <c r="O335" s="36" t="e">
        <f>SUMIFS(СВЦЭМ!#REF!,СВЦЭМ!$A$40:$A$783,$A335,СВЦЭМ!$B$40:$B$783,O$332)+'СЕТ СН'!$F$16</f>
        <v>#REF!</v>
      </c>
      <c r="P335" s="36" t="e">
        <f>SUMIFS(СВЦЭМ!#REF!,СВЦЭМ!$A$40:$A$783,$A335,СВЦЭМ!$B$40:$B$783,P$332)+'СЕТ СН'!$F$16</f>
        <v>#REF!</v>
      </c>
      <c r="Q335" s="36" t="e">
        <f>SUMIFS(СВЦЭМ!#REF!,СВЦЭМ!$A$40:$A$783,$A335,СВЦЭМ!$B$40:$B$783,Q$332)+'СЕТ СН'!$F$16</f>
        <v>#REF!</v>
      </c>
      <c r="R335" s="36" t="e">
        <f>SUMIFS(СВЦЭМ!#REF!,СВЦЭМ!$A$40:$A$783,$A335,СВЦЭМ!$B$40:$B$783,R$332)+'СЕТ СН'!$F$16</f>
        <v>#REF!</v>
      </c>
      <c r="S335" s="36" t="e">
        <f>SUMIFS(СВЦЭМ!#REF!,СВЦЭМ!$A$40:$A$783,$A335,СВЦЭМ!$B$40:$B$783,S$332)+'СЕТ СН'!$F$16</f>
        <v>#REF!</v>
      </c>
      <c r="T335" s="36" t="e">
        <f>SUMIFS(СВЦЭМ!#REF!,СВЦЭМ!$A$40:$A$783,$A335,СВЦЭМ!$B$40:$B$783,T$332)+'СЕТ СН'!$F$16</f>
        <v>#REF!</v>
      </c>
      <c r="U335" s="36" t="e">
        <f>SUMIFS(СВЦЭМ!#REF!,СВЦЭМ!$A$40:$A$783,$A335,СВЦЭМ!$B$40:$B$783,U$332)+'СЕТ СН'!$F$16</f>
        <v>#REF!</v>
      </c>
      <c r="V335" s="36" t="e">
        <f>SUMIFS(СВЦЭМ!#REF!,СВЦЭМ!$A$40:$A$783,$A335,СВЦЭМ!$B$40:$B$783,V$332)+'СЕТ СН'!$F$16</f>
        <v>#REF!</v>
      </c>
      <c r="W335" s="36" t="e">
        <f>SUMIFS(СВЦЭМ!#REF!,СВЦЭМ!$A$40:$A$783,$A335,СВЦЭМ!$B$40:$B$783,W$332)+'СЕТ СН'!$F$16</f>
        <v>#REF!</v>
      </c>
      <c r="X335" s="36" t="e">
        <f>SUMIFS(СВЦЭМ!#REF!,СВЦЭМ!$A$40:$A$783,$A335,СВЦЭМ!$B$40:$B$783,X$332)+'СЕТ СН'!$F$16</f>
        <v>#REF!</v>
      </c>
      <c r="Y335" s="36" t="e">
        <f>SUMIFS(СВЦЭМ!#REF!,СВЦЭМ!$A$40:$A$783,$A335,СВЦЭМ!$B$40:$B$783,Y$332)+'СЕТ СН'!$F$16</f>
        <v>#REF!</v>
      </c>
    </row>
    <row r="336" spans="1:27" ht="15.75" hidden="1" x14ac:dyDescent="0.2">
      <c r="A336" s="35">
        <f t="shared" si="9"/>
        <v>44351</v>
      </c>
      <c r="B336" s="36" t="e">
        <f>SUMIFS(СВЦЭМ!#REF!,СВЦЭМ!$A$40:$A$783,$A336,СВЦЭМ!$B$40:$B$783,B$332)+'СЕТ СН'!$F$16</f>
        <v>#REF!</v>
      </c>
      <c r="C336" s="36" t="e">
        <f>SUMIFS(СВЦЭМ!#REF!,СВЦЭМ!$A$40:$A$783,$A336,СВЦЭМ!$B$40:$B$783,C$332)+'СЕТ СН'!$F$16</f>
        <v>#REF!</v>
      </c>
      <c r="D336" s="36" t="e">
        <f>SUMIFS(СВЦЭМ!#REF!,СВЦЭМ!$A$40:$A$783,$A336,СВЦЭМ!$B$40:$B$783,D$332)+'СЕТ СН'!$F$16</f>
        <v>#REF!</v>
      </c>
      <c r="E336" s="36" t="e">
        <f>SUMIFS(СВЦЭМ!#REF!,СВЦЭМ!$A$40:$A$783,$A336,СВЦЭМ!$B$40:$B$783,E$332)+'СЕТ СН'!$F$16</f>
        <v>#REF!</v>
      </c>
      <c r="F336" s="36" t="e">
        <f>SUMIFS(СВЦЭМ!#REF!,СВЦЭМ!$A$40:$A$783,$A336,СВЦЭМ!$B$40:$B$783,F$332)+'СЕТ СН'!$F$16</f>
        <v>#REF!</v>
      </c>
      <c r="G336" s="36" t="e">
        <f>SUMIFS(СВЦЭМ!#REF!,СВЦЭМ!$A$40:$A$783,$A336,СВЦЭМ!$B$40:$B$783,G$332)+'СЕТ СН'!$F$16</f>
        <v>#REF!</v>
      </c>
      <c r="H336" s="36" t="e">
        <f>SUMIFS(СВЦЭМ!#REF!,СВЦЭМ!$A$40:$A$783,$A336,СВЦЭМ!$B$40:$B$783,H$332)+'СЕТ СН'!$F$16</f>
        <v>#REF!</v>
      </c>
      <c r="I336" s="36" t="e">
        <f>SUMIFS(СВЦЭМ!#REF!,СВЦЭМ!$A$40:$A$783,$A336,СВЦЭМ!$B$40:$B$783,I$332)+'СЕТ СН'!$F$16</f>
        <v>#REF!</v>
      </c>
      <c r="J336" s="36" t="e">
        <f>SUMIFS(СВЦЭМ!#REF!,СВЦЭМ!$A$40:$A$783,$A336,СВЦЭМ!$B$40:$B$783,J$332)+'СЕТ СН'!$F$16</f>
        <v>#REF!</v>
      </c>
      <c r="K336" s="36" t="e">
        <f>SUMIFS(СВЦЭМ!#REF!,СВЦЭМ!$A$40:$A$783,$A336,СВЦЭМ!$B$40:$B$783,K$332)+'СЕТ СН'!$F$16</f>
        <v>#REF!</v>
      </c>
      <c r="L336" s="36" t="e">
        <f>SUMIFS(СВЦЭМ!#REF!,СВЦЭМ!$A$40:$A$783,$A336,СВЦЭМ!$B$40:$B$783,L$332)+'СЕТ СН'!$F$16</f>
        <v>#REF!</v>
      </c>
      <c r="M336" s="36" t="e">
        <f>SUMIFS(СВЦЭМ!#REF!,СВЦЭМ!$A$40:$A$783,$A336,СВЦЭМ!$B$40:$B$783,M$332)+'СЕТ СН'!$F$16</f>
        <v>#REF!</v>
      </c>
      <c r="N336" s="36" t="e">
        <f>SUMIFS(СВЦЭМ!#REF!,СВЦЭМ!$A$40:$A$783,$A336,СВЦЭМ!$B$40:$B$783,N$332)+'СЕТ СН'!$F$16</f>
        <v>#REF!</v>
      </c>
      <c r="O336" s="36" t="e">
        <f>SUMIFS(СВЦЭМ!#REF!,СВЦЭМ!$A$40:$A$783,$A336,СВЦЭМ!$B$40:$B$783,O$332)+'СЕТ СН'!$F$16</f>
        <v>#REF!</v>
      </c>
      <c r="P336" s="36" t="e">
        <f>SUMIFS(СВЦЭМ!#REF!,СВЦЭМ!$A$40:$A$783,$A336,СВЦЭМ!$B$40:$B$783,P$332)+'СЕТ СН'!$F$16</f>
        <v>#REF!</v>
      </c>
      <c r="Q336" s="36" t="e">
        <f>SUMIFS(СВЦЭМ!#REF!,СВЦЭМ!$A$40:$A$783,$A336,СВЦЭМ!$B$40:$B$783,Q$332)+'СЕТ СН'!$F$16</f>
        <v>#REF!</v>
      </c>
      <c r="R336" s="36" t="e">
        <f>SUMIFS(СВЦЭМ!#REF!,СВЦЭМ!$A$40:$A$783,$A336,СВЦЭМ!$B$40:$B$783,R$332)+'СЕТ СН'!$F$16</f>
        <v>#REF!</v>
      </c>
      <c r="S336" s="36" t="e">
        <f>SUMIFS(СВЦЭМ!#REF!,СВЦЭМ!$A$40:$A$783,$A336,СВЦЭМ!$B$40:$B$783,S$332)+'СЕТ СН'!$F$16</f>
        <v>#REF!</v>
      </c>
      <c r="T336" s="36" t="e">
        <f>SUMIFS(СВЦЭМ!#REF!,СВЦЭМ!$A$40:$A$783,$A336,СВЦЭМ!$B$40:$B$783,T$332)+'СЕТ СН'!$F$16</f>
        <v>#REF!</v>
      </c>
      <c r="U336" s="36" t="e">
        <f>SUMIFS(СВЦЭМ!#REF!,СВЦЭМ!$A$40:$A$783,$A336,СВЦЭМ!$B$40:$B$783,U$332)+'СЕТ СН'!$F$16</f>
        <v>#REF!</v>
      </c>
      <c r="V336" s="36" t="e">
        <f>SUMIFS(СВЦЭМ!#REF!,СВЦЭМ!$A$40:$A$783,$A336,СВЦЭМ!$B$40:$B$783,V$332)+'СЕТ СН'!$F$16</f>
        <v>#REF!</v>
      </c>
      <c r="W336" s="36" t="e">
        <f>SUMIFS(СВЦЭМ!#REF!,СВЦЭМ!$A$40:$A$783,$A336,СВЦЭМ!$B$40:$B$783,W$332)+'СЕТ СН'!$F$16</f>
        <v>#REF!</v>
      </c>
      <c r="X336" s="36" t="e">
        <f>SUMIFS(СВЦЭМ!#REF!,СВЦЭМ!$A$40:$A$783,$A336,СВЦЭМ!$B$40:$B$783,X$332)+'СЕТ СН'!$F$16</f>
        <v>#REF!</v>
      </c>
      <c r="Y336" s="36" t="e">
        <f>SUMIFS(СВЦЭМ!#REF!,СВЦЭМ!$A$40:$A$783,$A336,СВЦЭМ!$B$40:$B$783,Y$332)+'СЕТ СН'!$F$16</f>
        <v>#REF!</v>
      </c>
    </row>
    <row r="337" spans="1:25" ht="15.75" hidden="1" x14ac:dyDescent="0.2">
      <c r="A337" s="35">
        <f t="shared" si="9"/>
        <v>44352</v>
      </c>
      <c r="B337" s="36" t="e">
        <f>SUMIFS(СВЦЭМ!#REF!,СВЦЭМ!$A$40:$A$783,$A337,СВЦЭМ!$B$40:$B$783,B$332)+'СЕТ СН'!$F$16</f>
        <v>#REF!</v>
      </c>
      <c r="C337" s="36" t="e">
        <f>SUMIFS(СВЦЭМ!#REF!,СВЦЭМ!$A$40:$A$783,$A337,СВЦЭМ!$B$40:$B$783,C$332)+'СЕТ СН'!$F$16</f>
        <v>#REF!</v>
      </c>
      <c r="D337" s="36" t="e">
        <f>SUMIFS(СВЦЭМ!#REF!,СВЦЭМ!$A$40:$A$783,$A337,СВЦЭМ!$B$40:$B$783,D$332)+'СЕТ СН'!$F$16</f>
        <v>#REF!</v>
      </c>
      <c r="E337" s="36" t="e">
        <f>SUMIFS(СВЦЭМ!#REF!,СВЦЭМ!$A$40:$A$783,$A337,СВЦЭМ!$B$40:$B$783,E$332)+'СЕТ СН'!$F$16</f>
        <v>#REF!</v>
      </c>
      <c r="F337" s="36" t="e">
        <f>SUMIFS(СВЦЭМ!#REF!,СВЦЭМ!$A$40:$A$783,$A337,СВЦЭМ!$B$40:$B$783,F$332)+'СЕТ СН'!$F$16</f>
        <v>#REF!</v>
      </c>
      <c r="G337" s="36" t="e">
        <f>SUMIFS(СВЦЭМ!#REF!,СВЦЭМ!$A$40:$A$783,$A337,СВЦЭМ!$B$40:$B$783,G$332)+'СЕТ СН'!$F$16</f>
        <v>#REF!</v>
      </c>
      <c r="H337" s="36" t="e">
        <f>SUMIFS(СВЦЭМ!#REF!,СВЦЭМ!$A$40:$A$783,$A337,СВЦЭМ!$B$40:$B$783,H$332)+'СЕТ СН'!$F$16</f>
        <v>#REF!</v>
      </c>
      <c r="I337" s="36" t="e">
        <f>SUMIFS(СВЦЭМ!#REF!,СВЦЭМ!$A$40:$A$783,$A337,СВЦЭМ!$B$40:$B$783,I$332)+'СЕТ СН'!$F$16</f>
        <v>#REF!</v>
      </c>
      <c r="J337" s="36" t="e">
        <f>SUMIFS(СВЦЭМ!#REF!,СВЦЭМ!$A$40:$A$783,$A337,СВЦЭМ!$B$40:$B$783,J$332)+'СЕТ СН'!$F$16</f>
        <v>#REF!</v>
      </c>
      <c r="K337" s="36" t="e">
        <f>SUMIFS(СВЦЭМ!#REF!,СВЦЭМ!$A$40:$A$783,$A337,СВЦЭМ!$B$40:$B$783,K$332)+'СЕТ СН'!$F$16</f>
        <v>#REF!</v>
      </c>
      <c r="L337" s="36" t="e">
        <f>SUMIFS(СВЦЭМ!#REF!,СВЦЭМ!$A$40:$A$783,$A337,СВЦЭМ!$B$40:$B$783,L$332)+'СЕТ СН'!$F$16</f>
        <v>#REF!</v>
      </c>
      <c r="M337" s="36" t="e">
        <f>SUMIFS(СВЦЭМ!#REF!,СВЦЭМ!$A$40:$A$783,$A337,СВЦЭМ!$B$40:$B$783,M$332)+'СЕТ СН'!$F$16</f>
        <v>#REF!</v>
      </c>
      <c r="N337" s="36" t="e">
        <f>SUMIFS(СВЦЭМ!#REF!,СВЦЭМ!$A$40:$A$783,$A337,СВЦЭМ!$B$40:$B$783,N$332)+'СЕТ СН'!$F$16</f>
        <v>#REF!</v>
      </c>
      <c r="O337" s="36" t="e">
        <f>SUMIFS(СВЦЭМ!#REF!,СВЦЭМ!$A$40:$A$783,$A337,СВЦЭМ!$B$40:$B$783,O$332)+'СЕТ СН'!$F$16</f>
        <v>#REF!</v>
      </c>
      <c r="P337" s="36" t="e">
        <f>SUMIFS(СВЦЭМ!#REF!,СВЦЭМ!$A$40:$A$783,$A337,СВЦЭМ!$B$40:$B$783,P$332)+'СЕТ СН'!$F$16</f>
        <v>#REF!</v>
      </c>
      <c r="Q337" s="36" t="e">
        <f>SUMIFS(СВЦЭМ!#REF!,СВЦЭМ!$A$40:$A$783,$A337,СВЦЭМ!$B$40:$B$783,Q$332)+'СЕТ СН'!$F$16</f>
        <v>#REF!</v>
      </c>
      <c r="R337" s="36" t="e">
        <f>SUMIFS(СВЦЭМ!#REF!,СВЦЭМ!$A$40:$A$783,$A337,СВЦЭМ!$B$40:$B$783,R$332)+'СЕТ СН'!$F$16</f>
        <v>#REF!</v>
      </c>
      <c r="S337" s="36" t="e">
        <f>SUMIFS(СВЦЭМ!#REF!,СВЦЭМ!$A$40:$A$783,$A337,СВЦЭМ!$B$40:$B$783,S$332)+'СЕТ СН'!$F$16</f>
        <v>#REF!</v>
      </c>
      <c r="T337" s="36" t="e">
        <f>SUMIFS(СВЦЭМ!#REF!,СВЦЭМ!$A$40:$A$783,$A337,СВЦЭМ!$B$40:$B$783,T$332)+'СЕТ СН'!$F$16</f>
        <v>#REF!</v>
      </c>
      <c r="U337" s="36" t="e">
        <f>SUMIFS(СВЦЭМ!#REF!,СВЦЭМ!$A$40:$A$783,$A337,СВЦЭМ!$B$40:$B$783,U$332)+'СЕТ СН'!$F$16</f>
        <v>#REF!</v>
      </c>
      <c r="V337" s="36" t="e">
        <f>SUMIFS(СВЦЭМ!#REF!,СВЦЭМ!$A$40:$A$783,$A337,СВЦЭМ!$B$40:$B$783,V$332)+'СЕТ СН'!$F$16</f>
        <v>#REF!</v>
      </c>
      <c r="W337" s="36" t="e">
        <f>SUMIFS(СВЦЭМ!#REF!,СВЦЭМ!$A$40:$A$783,$A337,СВЦЭМ!$B$40:$B$783,W$332)+'СЕТ СН'!$F$16</f>
        <v>#REF!</v>
      </c>
      <c r="X337" s="36" t="e">
        <f>SUMIFS(СВЦЭМ!#REF!,СВЦЭМ!$A$40:$A$783,$A337,СВЦЭМ!$B$40:$B$783,X$332)+'СЕТ СН'!$F$16</f>
        <v>#REF!</v>
      </c>
      <c r="Y337" s="36" t="e">
        <f>SUMIFS(СВЦЭМ!#REF!,СВЦЭМ!$A$40:$A$783,$A337,СВЦЭМ!$B$40:$B$783,Y$332)+'СЕТ СН'!$F$16</f>
        <v>#REF!</v>
      </c>
    </row>
    <row r="338" spans="1:25" ht="15.75" hidden="1" x14ac:dyDescent="0.2">
      <c r="A338" s="35">
        <f t="shared" si="9"/>
        <v>44353</v>
      </c>
      <c r="B338" s="36" t="e">
        <f>SUMIFS(СВЦЭМ!#REF!,СВЦЭМ!$A$40:$A$783,$A338,СВЦЭМ!$B$40:$B$783,B$332)+'СЕТ СН'!$F$16</f>
        <v>#REF!</v>
      </c>
      <c r="C338" s="36" t="e">
        <f>SUMIFS(СВЦЭМ!#REF!,СВЦЭМ!$A$40:$A$783,$A338,СВЦЭМ!$B$40:$B$783,C$332)+'СЕТ СН'!$F$16</f>
        <v>#REF!</v>
      </c>
      <c r="D338" s="36" t="e">
        <f>SUMIFS(СВЦЭМ!#REF!,СВЦЭМ!$A$40:$A$783,$A338,СВЦЭМ!$B$40:$B$783,D$332)+'СЕТ СН'!$F$16</f>
        <v>#REF!</v>
      </c>
      <c r="E338" s="36" t="e">
        <f>SUMIFS(СВЦЭМ!#REF!,СВЦЭМ!$A$40:$A$783,$A338,СВЦЭМ!$B$40:$B$783,E$332)+'СЕТ СН'!$F$16</f>
        <v>#REF!</v>
      </c>
      <c r="F338" s="36" t="e">
        <f>SUMIFS(СВЦЭМ!#REF!,СВЦЭМ!$A$40:$A$783,$A338,СВЦЭМ!$B$40:$B$783,F$332)+'СЕТ СН'!$F$16</f>
        <v>#REF!</v>
      </c>
      <c r="G338" s="36" t="e">
        <f>SUMIFS(СВЦЭМ!#REF!,СВЦЭМ!$A$40:$A$783,$A338,СВЦЭМ!$B$40:$B$783,G$332)+'СЕТ СН'!$F$16</f>
        <v>#REF!</v>
      </c>
      <c r="H338" s="36" t="e">
        <f>SUMIFS(СВЦЭМ!#REF!,СВЦЭМ!$A$40:$A$783,$A338,СВЦЭМ!$B$40:$B$783,H$332)+'СЕТ СН'!$F$16</f>
        <v>#REF!</v>
      </c>
      <c r="I338" s="36" t="e">
        <f>SUMIFS(СВЦЭМ!#REF!,СВЦЭМ!$A$40:$A$783,$A338,СВЦЭМ!$B$40:$B$783,I$332)+'СЕТ СН'!$F$16</f>
        <v>#REF!</v>
      </c>
      <c r="J338" s="36" t="e">
        <f>SUMIFS(СВЦЭМ!#REF!,СВЦЭМ!$A$40:$A$783,$A338,СВЦЭМ!$B$40:$B$783,J$332)+'СЕТ СН'!$F$16</f>
        <v>#REF!</v>
      </c>
      <c r="K338" s="36" t="e">
        <f>SUMIFS(СВЦЭМ!#REF!,СВЦЭМ!$A$40:$A$783,$A338,СВЦЭМ!$B$40:$B$783,K$332)+'СЕТ СН'!$F$16</f>
        <v>#REF!</v>
      </c>
      <c r="L338" s="36" t="e">
        <f>SUMIFS(СВЦЭМ!#REF!,СВЦЭМ!$A$40:$A$783,$A338,СВЦЭМ!$B$40:$B$783,L$332)+'СЕТ СН'!$F$16</f>
        <v>#REF!</v>
      </c>
      <c r="M338" s="36" t="e">
        <f>SUMIFS(СВЦЭМ!#REF!,СВЦЭМ!$A$40:$A$783,$A338,СВЦЭМ!$B$40:$B$783,M$332)+'СЕТ СН'!$F$16</f>
        <v>#REF!</v>
      </c>
      <c r="N338" s="36" t="e">
        <f>SUMIFS(СВЦЭМ!#REF!,СВЦЭМ!$A$40:$A$783,$A338,СВЦЭМ!$B$40:$B$783,N$332)+'СЕТ СН'!$F$16</f>
        <v>#REF!</v>
      </c>
      <c r="O338" s="36" t="e">
        <f>SUMIFS(СВЦЭМ!#REF!,СВЦЭМ!$A$40:$A$783,$A338,СВЦЭМ!$B$40:$B$783,O$332)+'СЕТ СН'!$F$16</f>
        <v>#REF!</v>
      </c>
      <c r="P338" s="36" t="e">
        <f>SUMIFS(СВЦЭМ!#REF!,СВЦЭМ!$A$40:$A$783,$A338,СВЦЭМ!$B$40:$B$783,P$332)+'СЕТ СН'!$F$16</f>
        <v>#REF!</v>
      </c>
      <c r="Q338" s="36" t="e">
        <f>SUMIFS(СВЦЭМ!#REF!,СВЦЭМ!$A$40:$A$783,$A338,СВЦЭМ!$B$40:$B$783,Q$332)+'СЕТ СН'!$F$16</f>
        <v>#REF!</v>
      </c>
      <c r="R338" s="36" t="e">
        <f>SUMIFS(СВЦЭМ!#REF!,СВЦЭМ!$A$40:$A$783,$A338,СВЦЭМ!$B$40:$B$783,R$332)+'СЕТ СН'!$F$16</f>
        <v>#REF!</v>
      </c>
      <c r="S338" s="36" t="e">
        <f>SUMIFS(СВЦЭМ!#REF!,СВЦЭМ!$A$40:$A$783,$A338,СВЦЭМ!$B$40:$B$783,S$332)+'СЕТ СН'!$F$16</f>
        <v>#REF!</v>
      </c>
      <c r="T338" s="36" t="e">
        <f>SUMIFS(СВЦЭМ!#REF!,СВЦЭМ!$A$40:$A$783,$A338,СВЦЭМ!$B$40:$B$783,T$332)+'СЕТ СН'!$F$16</f>
        <v>#REF!</v>
      </c>
      <c r="U338" s="36" t="e">
        <f>SUMIFS(СВЦЭМ!#REF!,СВЦЭМ!$A$40:$A$783,$A338,СВЦЭМ!$B$40:$B$783,U$332)+'СЕТ СН'!$F$16</f>
        <v>#REF!</v>
      </c>
      <c r="V338" s="36" t="e">
        <f>SUMIFS(СВЦЭМ!#REF!,СВЦЭМ!$A$40:$A$783,$A338,СВЦЭМ!$B$40:$B$783,V$332)+'СЕТ СН'!$F$16</f>
        <v>#REF!</v>
      </c>
      <c r="W338" s="36" t="e">
        <f>SUMIFS(СВЦЭМ!#REF!,СВЦЭМ!$A$40:$A$783,$A338,СВЦЭМ!$B$40:$B$783,W$332)+'СЕТ СН'!$F$16</f>
        <v>#REF!</v>
      </c>
      <c r="X338" s="36" t="e">
        <f>SUMIFS(СВЦЭМ!#REF!,СВЦЭМ!$A$40:$A$783,$A338,СВЦЭМ!$B$40:$B$783,X$332)+'СЕТ СН'!$F$16</f>
        <v>#REF!</v>
      </c>
      <c r="Y338" s="36" t="e">
        <f>SUMIFS(СВЦЭМ!#REF!,СВЦЭМ!$A$40:$A$783,$A338,СВЦЭМ!$B$40:$B$783,Y$332)+'СЕТ СН'!$F$16</f>
        <v>#REF!</v>
      </c>
    </row>
    <row r="339" spans="1:25" ht="15.75" hidden="1" x14ac:dyDescent="0.2">
      <c r="A339" s="35">
        <f t="shared" si="9"/>
        <v>44354</v>
      </c>
      <c r="B339" s="36" t="e">
        <f>SUMIFS(СВЦЭМ!#REF!,СВЦЭМ!$A$40:$A$783,$A339,СВЦЭМ!$B$40:$B$783,B$332)+'СЕТ СН'!$F$16</f>
        <v>#REF!</v>
      </c>
      <c r="C339" s="36" t="e">
        <f>SUMIFS(СВЦЭМ!#REF!,СВЦЭМ!$A$40:$A$783,$A339,СВЦЭМ!$B$40:$B$783,C$332)+'СЕТ СН'!$F$16</f>
        <v>#REF!</v>
      </c>
      <c r="D339" s="36" t="e">
        <f>SUMIFS(СВЦЭМ!#REF!,СВЦЭМ!$A$40:$A$783,$A339,СВЦЭМ!$B$40:$B$783,D$332)+'СЕТ СН'!$F$16</f>
        <v>#REF!</v>
      </c>
      <c r="E339" s="36" t="e">
        <f>SUMIFS(СВЦЭМ!#REF!,СВЦЭМ!$A$40:$A$783,$A339,СВЦЭМ!$B$40:$B$783,E$332)+'СЕТ СН'!$F$16</f>
        <v>#REF!</v>
      </c>
      <c r="F339" s="36" t="e">
        <f>SUMIFS(СВЦЭМ!#REF!,СВЦЭМ!$A$40:$A$783,$A339,СВЦЭМ!$B$40:$B$783,F$332)+'СЕТ СН'!$F$16</f>
        <v>#REF!</v>
      </c>
      <c r="G339" s="36" t="e">
        <f>SUMIFS(СВЦЭМ!#REF!,СВЦЭМ!$A$40:$A$783,$A339,СВЦЭМ!$B$40:$B$783,G$332)+'СЕТ СН'!$F$16</f>
        <v>#REF!</v>
      </c>
      <c r="H339" s="36" t="e">
        <f>SUMIFS(СВЦЭМ!#REF!,СВЦЭМ!$A$40:$A$783,$A339,СВЦЭМ!$B$40:$B$783,H$332)+'СЕТ СН'!$F$16</f>
        <v>#REF!</v>
      </c>
      <c r="I339" s="36" t="e">
        <f>SUMIFS(СВЦЭМ!#REF!,СВЦЭМ!$A$40:$A$783,$A339,СВЦЭМ!$B$40:$B$783,I$332)+'СЕТ СН'!$F$16</f>
        <v>#REF!</v>
      </c>
      <c r="J339" s="36" t="e">
        <f>SUMIFS(СВЦЭМ!#REF!,СВЦЭМ!$A$40:$A$783,$A339,СВЦЭМ!$B$40:$B$783,J$332)+'СЕТ СН'!$F$16</f>
        <v>#REF!</v>
      </c>
      <c r="K339" s="36" t="e">
        <f>SUMIFS(СВЦЭМ!#REF!,СВЦЭМ!$A$40:$A$783,$A339,СВЦЭМ!$B$40:$B$783,K$332)+'СЕТ СН'!$F$16</f>
        <v>#REF!</v>
      </c>
      <c r="L339" s="36" t="e">
        <f>SUMIFS(СВЦЭМ!#REF!,СВЦЭМ!$A$40:$A$783,$A339,СВЦЭМ!$B$40:$B$783,L$332)+'СЕТ СН'!$F$16</f>
        <v>#REF!</v>
      </c>
      <c r="M339" s="36" t="e">
        <f>SUMIFS(СВЦЭМ!#REF!,СВЦЭМ!$A$40:$A$783,$A339,СВЦЭМ!$B$40:$B$783,M$332)+'СЕТ СН'!$F$16</f>
        <v>#REF!</v>
      </c>
      <c r="N339" s="36" t="e">
        <f>SUMIFS(СВЦЭМ!#REF!,СВЦЭМ!$A$40:$A$783,$A339,СВЦЭМ!$B$40:$B$783,N$332)+'СЕТ СН'!$F$16</f>
        <v>#REF!</v>
      </c>
      <c r="O339" s="36" t="e">
        <f>SUMIFS(СВЦЭМ!#REF!,СВЦЭМ!$A$40:$A$783,$A339,СВЦЭМ!$B$40:$B$783,O$332)+'СЕТ СН'!$F$16</f>
        <v>#REF!</v>
      </c>
      <c r="P339" s="36" t="e">
        <f>SUMIFS(СВЦЭМ!#REF!,СВЦЭМ!$A$40:$A$783,$A339,СВЦЭМ!$B$40:$B$783,P$332)+'СЕТ СН'!$F$16</f>
        <v>#REF!</v>
      </c>
      <c r="Q339" s="36" t="e">
        <f>SUMIFS(СВЦЭМ!#REF!,СВЦЭМ!$A$40:$A$783,$A339,СВЦЭМ!$B$40:$B$783,Q$332)+'СЕТ СН'!$F$16</f>
        <v>#REF!</v>
      </c>
      <c r="R339" s="36" t="e">
        <f>SUMIFS(СВЦЭМ!#REF!,СВЦЭМ!$A$40:$A$783,$A339,СВЦЭМ!$B$40:$B$783,R$332)+'СЕТ СН'!$F$16</f>
        <v>#REF!</v>
      </c>
      <c r="S339" s="36" t="e">
        <f>SUMIFS(СВЦЭМ!#REF!,СВЦЭМ!$A$40:$A$783,$A339,СВЦЭМ!$B$40:$B$783,S$332)+'СЕТ СН'!$F$16</f>
        <v>#REF!</v>
      </c>
      <c r="T339" s="36" t="e">
        <f>SUMIFS(СВЦЭМ!#REF!,СВЦЭМ!$A$40:$A$783,$A339,СВЦЭМ!$B$40:$B$783,T$332)+'СЕТ СН'!$F$16</f>
        <v>#REF!</v>
      </c>
      <c r="U339" s="36" t="e">
        <f>SUMIFS(СВЦЭМ!#REF!,СВЦЭМ!$A$40:$A$783,$A339,СВЦЭМ!$B$40:$B$783,U$332)+'СЕТ СН'!$F$16</f>
        <v>#REF!</v>
      </c>
      <c r="V339" s="36" t="e">
        <f>SUMIFS(СВЦЭМ!#REF!,СВЦЭМ!$A$40:$A$783,$A339,СВЦЭМ!$B$40:$B$783,V$332)+'СЕТ СН'!$F$16</f>
        <v>#REF!</v>
      </c>
      <c r="W339" s="36" t="e">
        <f>SUMIFS(СВЦЭМ!#REF!,СВЦЭМ!$A$40:$A$783,$A339,СВЦЭМ!$B$40:$B$783,W$332)+'СЕТ СН'!$F$16</f>
        <v>#REF!</v>
      </c>
      <c r="X339" s="36" t="e">
        <f>SUMIFS(СВЦЭМ!#REF!,СВЦЭМ!$A$40:$A$783,$A339,СВЦЭМ!$B$40:$B$783,X$332)+'СЕТ СН'!$F$16</f>
        <v>#REF!</v>
      </c>
      <c r="Y339" s="36" t="e">
        <f>SUMIFS(СВЦЭМ!#REF!,СВЦЭМ!$A$40:$A$783,$A339,СВЦЭМ!$B$40:$B$783,Y$332)+'СЕТ СН'!$F$16</f>
        <v>#REF!</v>
      </c>
    </row>
    <row r="340" spans="1:25" ht="15.75" hidden="1" x14ac:dyDescent="0.2">
      <c r="A340" s="35">
        <f t="shared" si="9"/>
        <v>44355</v>
      </c>
      <c r="B340" s="36" t="e">
        <f>SUMIFS(СВЦЭМ!#REF!,СВЦЭМ!$A$40:$A$783,$A340,СВЦЭМ!$B$40:$B$783,B$332)+'СЕТ СН'!$F$16</f>
        <v>#REF!</v>
      </c>
      <c r="C340" s="36" t="e">
        <f>SUMIFS(СВЦЭМ!#REF!,СВЦЭМ!$A$40:$A$783,$A340,СВЦЭМ!$B$40:$B$783,C$332)+'СЕТ СН'!$F$16</f>
        <v>#REF!</v>
      </c>
      <c r="D340" s="36" t="e">
        <f>SUMIFS(СВЦЭМ!#REF!,СВЦЭМ!$A$40:$A$783,$A340,СВЦЭМ!$B$40:$B$783,D$332)+'СЕТ СН'!$F$16</f>
        <v>#REF!</v>
      </c>
      <c r="E340" s="36" t="e">
        <f>SUMIFS(СВЦЭМ!#REF!,СВЦЭМ!$A$40:$A$783,$A340,СВЦЭМ!$B$40:$B$783,E$332)+'СЕТ СН'!$F$16</f>
        <v>#REF!</v>
      </c>
      <c r="F340" s="36" t="e">
        <f>SUMIFS(СВЦЭМ!#REF!,СВЦЭМ!$A$40:$A$783,$A340,СВЦЭМ!$B$40:$B$783,F$332)+'СЕТ СН'!$F$16</f>
        <v>#REF!</v>
      </c>
      <c r="G340" s="36" t="e">
        <f>SUMIFS(СВЦЭМ!#REF!,СВЦЭМ!$A$40:$A$783,$A340,СВЦЭМ!$B$40:$B$783,G$332)+'СЕТ СН'!$F$16</f>
        <v>#REF!</v>
      </c>
      <c r="H340" s="36" t="e">
        <f>SUMIFS(СВЦЭМ!#REF!,СВЦЭМ!$A$40:$A$783,$A340,СВЦЭМ!$B$40:$B$783,H$332)+'СЕТ СН'!$F$16</f>
        <v>#REF!</v>
      </c>
      <c r="I340" s="36" t="e">
        <f>SUMIFS(СВЦЭМ!#REF!,СВЦЭМ!$A$40:$A$783,$A340,СВЦЭМ!$B$40:$B$783,I$332)+'СЕТ СН'!$F$16</f>
        <v>#REF!</v>
      </c>
      <c r="J340" s="36" t="e">
        <f>SUMIFS(СВЦЭМ!#REF!,СВЦЭМ!$A$40:$A$783,$A340,СВЦЭМ!$B$40:$B$783,J$332)+'СЕТ СН'!$F$16</f>
        <v>#REF!</v>
      </c>
      <c r="K340" s="36" t="e">
        <f>SUMIFS(СВЦЭМ!#REF!,СВЦЭМ!$A$40:$A$783,$A340,СВЦЭМ!$B$40:$B$783,K$332)+'СЕТ СН'!$F$16</f>
        <v>#REF!</v>
      </c>
      <c r="L340" s="36" t="e">
        <f>SUMIFS(СВЦЭМ!#REF!,СВЦЭМ!$A$40:$A$783,$A340,СВЦЭМ!$B$40:$B$783,L$332)+'СЕТ СН'!$F$16</f>
        <v>#REF!</v>
      </c>
      <c r="M340" s="36" t="e">
        <f>SUMIFS(СВЦЭМ!#REF!,СВЦЭМ!$A$40:$A$783,$A340,СВЦЭМ!$B$40:$B$783,M$332)+'СЕТ СН'!$F$16</f>
        <v>#REF!</v>
      </c>
      <c r="N340" s="36" t="e">
        <f>SUMIFS(СВЦЭМ!#REF!,СВЦЭМ!$A$40:$A$783,$A340,СВЦЭМ!$B$40:$B$783,N$332)+'СЕТ СН'!$F$16</f>
        <v>#REF!</v>
      </c>
      <c r="O340" s="36" t="e">
        <f>SUMIFS(СВЦЭМ!#REF!,СВЦЭМ!$A$40:$A$783,$A340,СВЦЭМ!$B$40:$B$783,O$332)+'СЕТ СН'!$F$16</f>
        <v>#REF!</v>
      </c>
      <c r="P340" s="36" t="e">
        <f>SUMIFS(СВЦЭМ!#REF!,СВЦЭМ!$A$40:$A$783,$A340,СВЦЭМ!$B$40:$B$783,P$332)+'СЕТ СН'!$F$16</f>
        <v>#REF!</v>
      </c>
      <c r="Q340" s="36" t="e">
        <f>SUMIFS(СВЦЭМ!#REF!,СВЦЭМ!$A$40:$A$783,$A340,СВЦЭМ!$B$40:$B$783,Q$332)+'СЕТ СН'!$F$16</f>
        <v>#REF!</v>
      </c>
      <c r="R340" s="36" t="e">
        <f>SUMIFS(СВЦЭМ!#REF!,СВЦЭМ!$A$40:$A$783,$A340,СВЦЭМ!$B$40:$B$783,R$332)+'СЕТ СН'!$F$16</f>
        <v>#REF!</v>
      </c>
      <c r="S340" s="36" t="e">
        <f>SUMIFS(СВЦЭМ!#REF!,СВЦЭМ!$A$40:$A$783,$A340,СВЦЭМ!$B$40:$B$783,S$332)+'СЕТ СН'!$F$16</f>
        <v>#REF!</v>
      </c>
      <c r="T340" s="36" t="e">
        <f>SUMIFS(СВЦЭМ!#REF!,СВЦЭМ!$A$40:$A$783,$A340,СВЦЭМ!$B$40:$B$783,T$332)+'СЕТ СН'!$F$16</f>
        <v>#REF!</v>
      </c>
      <c r="U340" s="36" t="e">
        <f>SUMIFS(СВЦЭМ!#REF!,СВЦЭМ!$A$40:$A$783,$A340,СВЦЭМ!$B$40:$B$783,U$332)+'СЕТ СН'!$F$16</f>
        <v>#REF!</v>
      </c>
      <c r="V340" s="36" t="e">
        <f>SUMIFS(СВЦЭМ!#REF!,СВЦЭМ!$A$40:$A$783,$A340,СВЦЭМ!$B$40:$B$783,V$332)+'СЕТ СН'!$F$16</f>
        <v>#REF!</v>
      </c>
      <c r="W340" s="36" t="e">
        <f>SUMIFS(СВЦЭМ!#REF!,СВЦЭМ!$A$40:$A$783,$A340,СВЦЭМ!$B$40:$B$783,W$332)+'СЕТ СН'!$F$16</f>
        <v>#REF!</v>
      </c>
      <c r="X340" s="36" t="e">
        <f>SUMIFS(СВЦЭМ!#REF!,СВЦЭМ!$A$40:$A$783,$A340,СВЦЭМ!$B$40:$B$783,X$332)+'СЕТ СН'!$F$16</f>
        <v>#REF!</v>
      </c>
      <c r="Y340" s="36" t="e">
        <f>SUMIFS(СВЦЭМ!#REF!,СВЦЭМ!$A$40:$A$783,$A340,СВЦЭМ!$B$40:$B$783,Y$332)+'СЕТ СН'!$F$16</f>
        <v>#REF!</v>
      </c>
    </row>
    <row r="341" spans="1:25" ht="15.75" hidden="1" x14ac:dyDescent="0.2">
      <c r="A341" s="35">
        <f t="shared" si="9"/>
        <v>44356</v>
      </c>
      <c r="B341" s="36" t="e">
        <f>SUMIFS(СВЦЭМ!#REF!,СВЦЭМ!$A$40:$A$783,$A341,СВЦЭМ!$B$40:$B$783,B$332)+'СЕТ СН'!$F$16</f>
        <v>#REF!</v>
      </c>
      <c r="C341" s="36" t="e">
        <f>SUMIFS(СВЦЭМ!#REF!,СВЦЭМ!$A$40:$A$783,$A341,СВЦЭМ!$B$40:$B$783,C$332)+'СЕТ СН'!$F$16</f>
        <v>#REF!</v>
      </c>
      <c r="D341" s="36" t="e">
        <f>SUMIFS(СВЦЭМ!#REF!,СВЦЭМ!$A$40:$A$783,$A341,СВЦЭМ!$B$40:$B$783,D$332)+'СЕТ СН'!$F$16</f>
        <v>#REF!</v>
      </c>
      <c r="E341" s="36" t="e">
        <f>SUMIFS(СВЦЭМ!#REF!,СВЦЭМ!$A$40:$A$783,$A341,СВЦЭМ!$B$40:$B$783,E$332)+'СЕТ СН'!$F$16</f>
        <v>#REF!</v>
      </c>
      <c r="F341" s="36" t="e">
        <f>SUMIFS(СВЦЭМ!#REF!,СВЦЭМ!$A$40:$A$783,$A341,СВЦЭМ!$B$40:$B$783,F$332)+'СЕТ СН'!$F$16</f>
        <v>#REF!</v>
      </c>
      <c r="G341" s="36" t="e">
        <f>SUMIFS(СВЦЭМ!#REF!,СВЦЭМ!$A$40:$A$783,$A341,СВЦЭМ!$B$40:$B$783,G$332)+'СЕТ СН'!$F$16</f>
        <v>#REF!</v>
      </c>
      <c r="H341" s="36" t="e">
        <f>SUMIFS(СВЦЭМ!#REF!,СВЦЭМ!$A$40:$A$783,$A341,СВЦЭМ!$B$40:$B$783,H$332)+'СЕТ СН'!$F$16</f>
        <v>#REF!</v>
      </c>
      <c r="I341" s="36" t="e">
        <f>SUMIFS(СВЦЭМ!#REF!,СВЦЭМ!$A$40:$A$783,$A341,СВЦЭМ!$B$40:$B$783,I$332)+'СЕТ СН'!$F$16</f>
        <v>#REF!</v>
      </c>
      <c r="J341" s="36" t="e">
        <f>SUMIFS(СВЦЭМ!#REF!,СВЦЭМ!$A$40:$A$783,$A341,СВЦЭМ!$B$40:$B$783,J$332)+'СЕТ СН'!$F$16</f>
        <v>#REF!</v>
      </c>
      <c r="K341" s="36" t="e">
        <f>SUMIFS(СВЦЭМ!#REF!,СВЦЭМ!$A$40:$A$783,$A341,СВЦЭМ!$B$40:$B$783,K$332)+'СЕТ СН'!$F$16</f>
        <v>#REF!</v>
      </c>
      <c r="L341" s="36" t="e">
        <f>SUMIFS(СВЦЭМ!#REF!,СВЦЭМ!$A$40:$A$783,$A341,СВЦЭМ!$B$40:$B$783,L$332)+'СЕТ СН'!$F$16</f>
        <v>#REF!</v>
      </c>
      <c r="M341" s="36" t="e">
        <f>SUMIFS(СВЦЭМ!#REF!,СВЦЭМ!$A$40:$A$783,$A341,СВЦЭМ!$B$40:$B$783,M$332)+'СЕТ СН'!$F$16</f>
        <v>#REF!</v>
      </c>
      <c r="N341" s="36" t="e">
        <f>SUMIFS(СВЦЭМ!#REF!,СВЦЭМ!$A$40:$A$783,$A341,СВЦЭМ!$B$40:$B$783,N$332)+'СЕТ СН'!$F$16</f>
        <v>#REF!</v>
      </c>
      <c r="O341" s="36" t="e">
        <f>SUMIFS(СВЦЭМ!#REF!,СВЦЭМ!$A$40:$A$783,$A341,СВЦЭМ!$B$40:$B$783,O$332)+'СЕТ СН'!$F$16</f>
        <v>#REF!</v>
      </c>
      <c r="P341" s="36" t="e">
        <f>SUMIFS(СВЦЭМ!#REF!,СВЦЭМ!$A$40:$A$783,$A341,СВЦЭМ!$B$40:$B$783,P$332)+'СЕТ СН'!$F$16</f>
        <v>#REF!</v>
      </c>
      <c r="Q341" s="36" t="e">
        <f>SUMIFS(СВЦЭМ!#REF!,СВЦЭМ!$A$40:$A$783,$A341,СВЦЭМ!$B$40:$B$783,Q$332)+'СЕТ СН'!$F$16</f>
        <v>#REF!</v>
      </c>
      <c r="R341" s="36" t="e">
        <f>SUMIFS(СВЦЭМ!#REF!,СВЦЭМ!$A$40:$A$783,$A341,СВЦЭМ!$B$40:$B$783,R$332)+'СЕТ СН'!$F$16</f>
        <v>#REF!</v>
      </c>
      <c r="S341" s="36" t="e">
        <f>SUMIFS(СВЦЭМ!#REF!,СВЦЭМ!$A$40:$A$783,$A341,СВЦЭМ!$B$40:$B$783,S$332)+'СЕТ СН'!$F$16</f>
        <v>#REF!</v>
      </c>
      <c r="T341" s="36" t="e">
        <f>SUMIFS(СВЦЭМ!#REF!,СВЦЭМ!$A$40:$A$783,$A341,СВЦЭМ!$B$40:$B$783,T$332)+'СЕТ СН'!$F$16</f>
        <v>#REF!</v>
      </c>
      <c r="U341" s="36" t="e">
        <f>SUMIFS(СВЦЭМ!#REF!,СВЦЭМ!$A$40:$A$783,$A341,СВЦЭМ!$B$40:$B$783,U$332)+'СЕТ СН'!$F$16</f>
        <v>#REF!</v>
      </c>
      <c r="V341" s="36" t="e">
        <f>SUMIFS(СВЦЭМ!#REF!,СВЦЭМ!$A$40:$A$783,$A341,СВЦЭМ!$B$40:$B$783,V$332)+'СЕТ СН'!$F$16</f>
        <v>#REF!</v>
      </c>
      <c r="W341" s="36" t="e">
        <f>SUMIFS(СВЦЭМ!#REF!,СВЦЭМ!$A$40:$A$783,$A341,СВЦЭМ!$B$40:$B$783,W$332)+'СЕТ СН'!$F$16</f>
        <v>#REF!</v>
      </c>
      <c r="X341" s="36" t="e">
        <f>SUMIFS(СВЦЭМ!#REF!,СВЦЭМ!$A$40:$A$783,$A341,СВЦЭМ!$B$40:$B$783,X$332)+'СЕТ СН'!$F$16</f>
        <v>#REF!</v>
      </c>
      <c r="Y341" s="36" t="e">
        <f>SUMIFS(СВЦЭМ!#REF!,СВЦЭМ!$A$40:$A$783,$A341,СВЦЭМ!$B$40:$B$783,Y$332)+'СЕТ СН'!$F$16</f>
        <v>#REF!</v>
      </c>
    </row>
    <row r="342" spans="1:25" ht="15.75" hidden="1" x14ac:dyDescent="0.2">
      <c r="A342" s="35">
        <f t="shared" si="9"/>
        <v>44357</v>
      </c>
      <c r="B342" s="36" t="e">
        <f>SUMIFS(СВЦЭМ!#REF!,СВЦЭМ!$A$40:$A$783,$A342,СВЦЭМ!$B$40:$B$783,B$332)+'СЕТ СН'!$F$16</f>
        <v>#REF!</v>
      </c>
      <c r="C342" s="36" t="e">
        <f>SUMIFS(СВЦЭМ!#REF!,СВЦЭМ!$A$40:$A$783,$A342,СВЦЭМ!$B$40:$B$783,C$332)+'СЕТ СН'!$F$16</f>
        <v>#REF!</v>
      </c>
      <c r="D342" s="36" t="e">
        <f>SUMIFS(СВЦЭМ!#REF!,СВЦЭМ!$A$40:$A$783,$A342,СВЦЭМ!$B$40:$B$783,D$332)+'СЕТ СН'!$F$16</f>
        <v>#REF!</v>
      </c>
      <c r="E342" s="36" t="e">
        <f>SUMIFS(СВЦЭМ!#REF!,СВЦЭМ!$A$40:$A$783,$A342,СВЦЭМ!$B$40:$B$783,E$332)+'СЕТ СН'!$F$16</f>
        <v>#REF!</v>
      </c>
      <c r="F342" s="36" t="e">
        <f>SUMIFS(СВЦЭМ!#REF!,СВЦЭМ!$A$40:$A$783,$A342,СВЦЭМ!$B$40:$B$783,F$332)+'СЕТ СН'!$F$16</f>
        <v>#REF!</v>
      </c>
      <c r="G342" s="36" t="e">
        <f>SUMIFS(СВЦЭМ!#REF!,СВЦЭМ!$A$40:$A$783,$A342,СВЦЭМ!$B$40:$B$783,G$332)+'СЕТ СН'!$F$16</f>
        <v>#REF!</v>
      </c>
      <c r="H342" s="36" t="e">
        <f>SUMIFS(СВЦЭМ!#REF!,СВЦЭМ!$A$40:$A$783,$A342,СВЦЭМ!$B$40:$B$783,H$332)+'СЕТ СН'!$F$16</f>
        <v>#REF!</v>
      </c>
      <c r="I342" s="36" t="e">
        <f>SUMIFS(СВЦЭМ!#REF!,СВЦЭМ!$A$40:$A$783,$A342,СВЦЭМ!$B$40:$B$783,I$332)+'СЕТ СН'!$F$16</f>
        <v>#REF!</v>
      </c>
      <c r="J342" s="36" t="e">
        <f>SUMIFS(СВЦЭМ!#REF!,СВЦЭМ!$A$40:$A$783,$A342,СВЦЭМ!$B$40:$B$783,J$332)+'СЕТ СН'!$F$16</f>
        <v>#REF!</v>
      </c>
      <c r="K342" s="36" t="e">
        <f>SUMIFS(СВЦЭМ!#REF!,СВЦЭМ!$A$40:$A$783,$A342,СВЦЭМ!$B$40:$B$783,K$332)+'СЕТ СН'!$F$16</f>
        <v>#REF!</v>
      </c>
      <c r="L342" s="36" t="e">
        <f>SUMIFS(СВЦЭМ!#REF!,СВЦЭМ!$A$40:$A$783,$A342,СВЦЭМ!$B$40:$B$783,L$332)+'СЕТ СН'!$F$16</f>
        <v>#REF!</v>
      </c>
      <c r="M342" s="36" t="e">
        <f>SUMIFS(СВЦЭМ!#REF!,СВЦЭМ!$A$40:$A$783,$A342,СВЦЭМ!$B$40:$B$783,M$332)+'СЕТ СН'!$F$16</f>
        <v>#REF!</v>
      </c>
      <c r="N342" s="36" t="e">
        <f>SUMIFS(СВЦЭМ!#REF!,СВЦЭМ!$A$40:$A$783,$A342,СВЦЭМ!$B$40:$B$783,N$332)+'СЕТ СН'!$F$16</f>
        <v>#REF!</v>
      </c>
      <c r="O342" s="36" t="e">
        <f>SUMIFS(СВЦЭМ!#REF!,СВЦЭМ!$A$40:$A$783,$A342,СВЦЭМ!$B$40:$B$783,O$332)+'СЕТ СН'!$F$16</f>
        <v>#REF!</v>
      </c>
      <c r="P342" s="36" t="e">
        <f>SUMIFS(СВЦЭМ!#REF!,СВЦЭМ!$A$40:$A$783,$A342,СВЦЭМ!$B$40:$B$783,P$332)+'СЕТ СН'!$F$16</f>
        <v>#REF!</v>
      </c>
      <c r="Q342" s="36" t="e">
        <f>SUMIFS(СВЦЭМ!#REF!,СВЦЭМ!$A$40:$A$783,$A342,СВЦЭМ!$B$40:$B$783,Q$332)+'СЕТ СН'!$F$16</f>
        <v>#REF!</v>
      </c>
      <c r="R342" s="36" t="e">
        <f>SUMIFS(СВЦЭМ!#REF!,СВЦЭМ!$A$40:$A$783,$A342,СВЦЭМ!$B$40:$B$783,R$332)+'СЕТ СН'!$F$16</f>
        <v>#REF!</v>
      </c>
      <c r="S342" s="36" t="e">
        <f>SUMIFS(СВЦЭМ!#REF!,СВЦЭМ!$A$40:$A$783,$A342,СВЦЭМ!$B$40:$B$783,S$332)+'СЕТ СН'!$F$16</f>
        <v>#REF!</v>
      </c>
      <c r="T342" s="36" t="e">
        <f>SUMIFS(СВЦЭМ!#REF!,СВЦЭМ!$A$40:$A$783,$A342,СВЦЭМ!$B$40:$B$783,T$332)+'СЕТ СН'!$F$16</f>
        <v>#REF!</v>
      </c>
      <c r="U342" s="36" t="e">
        <f>SUMIFS(СВЦЭМ!#REF!,СВЦЭМ!$A$40:$A$783,$A342,СВЦЭМ!$B$40:$B$783,U$332)+'СЕТ СН'!$F$16</f>
        <v>#REF!</v>
      </c>
      <c r="V342" s="36" t="e">
        <f>SUMIFS(СВЦЭМ!#REF!,СВЦЭМ!$A$40:$A$783,$A342,СВЦЭМ!$B$40:$B$783,V$332)+'СЕТ СН'!$F$16</f>
        <v>#REF!</v>
      </c>
      <c r="W342" s="36" t="e">
        <f>SUMIFS(СВЦЭМ!#REF!,СВЦЭМ!$A$40:$A$783,$A342,СВЦЭМ!$B$40:$B$783,W$332)+'СЕТ СН'!$F$16</f>
        <v>#REF!</v>
      </c>
      <c r="X342" s="36" t="e">
        <f>SUMIFS(СВЦЭМ!#REF!,СВЦЭМ!$A$40:$A$783,$A342,СВЦЭМ!$B$40:$B$783,X$332)+'СЕТ СН'!$F$16</f>
        <v>#REF!</v>
      </c>
      <c r="Y342" s="36" t="e">
        <f>SUMIFS(СВЦЭМ!#REF!,СВЦЭМ!$A$40:$A$783,$A342,СВЦЭМ!$B$40:$B$783,Y$332)+'СЕТ СН'!$F$16</f>
        <v>#REF!</v>
      </c>
    </row>
    <row r="343" spans="1:25" ht="15.75" hidden="1" x14ac:dyDescent="0.2">
      <c r="A343" s="35">
        <f t="shared" si="9"/>
        <v>44358</v>
      </c>
      <c r="B343" s="36" t="e">
        <f>SUMIFS(СВЦЭМ!#REF!,СВЦЭМ!$A$40:$A$783,$A343,СВЦЭМ!$B$40:$B$783,B$332)+'СЕТ СН'!$F$16</f>
        <v>#REF!</v>
      </c>
      <c r="C343" s="36" t="e">
        <f>SUMIFS(СВЦЭМ!#REF!,СВЦЭМ!$A$40:$A$783,$A343,СВЦЭМ!$B$40:$B$783,C$332)+'СЕТ СН'!$F$16</f>
        <v>#REF!</v>
      </c>
      <c r="D343" s="36" t="e">
        <f>SUMIFS(СВЦЭМ!#REF!,СВЦЭМ!$A$40:$A$783,$A343,СВЦЭМ!$B$40:$B$783,D$332)+'СЕТ СН'!$F$16</f>
        <v>#REF!</v>
      </c>
      <c r="E343" s="36" t="e">
        <f>SUMIFS(СВЦЭМ!#REF!,СВЦЭМ!$A$40:$A$783,$A343,СВЦЭМ!$B$40:$B$783,E$332)+'СЕТ СН'!$F$16</f>
        <v>#REF!</v>
      </c>
      <c r="F343" s="36" t="e">
        <f>SUMIFS(СВЦЭМ!#REF!,СВЦЭМ!$A$40:$A$783,$A343,СВЦЭМ!$B$40:$B$783,F$332)+'СЕТ СН'!$F$16</f>
        <v>#REF!</v>
      </c>
      <c r="G343" s="36" t="e">
        <f>SUMIFS(СВЦЭМ!#REF!,СВЦЭМ!$A$40:$A$783,$A343,СВЦЭМ!$B$40:$B$783,G$332)+'СЕТ СН'!$F$16</f>
        <v>#REF!</v>
      </c>
      <c r="H343" s="36" t="e">
        <f>SUMIFS(СВЦЭМ!#REF!,СВЦЭМ!$A$40:$A$783,$A343,СВЦЭМ!$B$40:$B$783,H$332)+'СЕТ СН'!$F$16</f>
        <v>#REF!</v>
      </c>
      <c r="I343" s="36" t="e">
        <f>SUMIFS(СВЦЭМ!#REF!,СВЦЭМ!$A$40:$A$783,$A343,СВЦЭМ!$B$40:$B$783,I$332)+'СЕТ СН'!$F$16</f>
        <v>#REF!</v>
      </c>
      <c r="J343" s="36" t="e">
        <f>SUMIFS(СВЦЭМ!#REF!,СВЦЭМ!$A$40:$A$783,$A343,СВЦЭМ!$B$40:$B$783,J$332)+'СЕТ СН'!$F$16</f>
        <v>#REF!</v>
      </c>
      <c r="K343" s="36" t="e">
        <f>SUMIFS(СВЦЭМ!#REF!,СВЦЭМ!$A$40:$A$783,$A343,СВЦЭМ!$B$40:$B$783,K$332)+'СЕТ СН'!$F$16</f>
        <v>#REF!</v>
      </c>
      <c r="L343" s="36" t="e">
        <f>SUMIFS(СВЦЭМ!#REF!,СВЦЭМ!$A$40:$A$783,$A343,СВЦЭМ!$B$40:$B$783,L$332)+'СЕТ СН'!$F$16</f>
        <v>#REF!</v>
      </c>
      <c r="M343" s="36" t="e">
        <f>SUMIFS(СВЦЭМ!#REF!,СВЦЭМ!$A$40:$A$783,$A343,СВЦЭМ!$B$40:$B$783,M$332)+'СЕТ СН'!$F$16</f>
        <v>#REF!</v>
      </c>
      <c r="N343" s="36" t="e">
        <f>SUMIFS(СВЦЭМ!#REF!,СВЦЭМ!$A$40:$A$783,$A343,СВЦЭМ!$B$40:$B$783,N$332)+'СЕТ СН'!$F$16</f>
        <v>#REF!</v>
      </c>
      <c r="O343" s="36" t="e">
        <f>SUMIFS(СВЦЭМ!#REF!,СВЦЭМ!$A$40:$A$783,$A343,СВЦЭМ!$B$40:$B$783,O$332)+'СЕТ СН'!$F$16</f>
        <v>#REF!</v>
      </c>
      <c r="P343" s="36" t="e">
        <f>SUMIFS(СВЦЭМ!#REF!,СВЦЭМ!$A$40:$A$783,$A343,СВЦЭМ!$B$40:$B$783,P$332)+'СЕТ СН'!$F$16</f>
        <v>#REF!</v>
      </c>
      <c r="Q343" s="36" t="e">
        <f>SUMIFS(СВЦЭМ!#REF!,СВЦЭМ!$A$40:$A$783,$A343,СВЦЭМ!$B$40:$B$783,Q$332)+'СЕТ СН'!$F$16</f>
        <v>#REF!</v>
      </c>
      <c r="R343" s="36" t="e">
        <f>SUMIFS(СВЦЭМ!#REF!,СВЦЭМ!$A$40:$A$783,$A343,СВЦЭМ!$B$40:$B$783,R$332)+'СЕТ СН'!$F$16</f>
        <v>#REF!</v>
      </c>
      <c r="S343" s="36" t="e">
        <f>SUMIFS(СВЦЭМ!#REF!,СВЦЭМ!$A$40:$A$783,$A343,СВЦЭМ!$B$40:$B$783,S$332)+'СЕТ СН'!$F$16</f>
        <v>#REF!</v>
      </c>
      <c r="T343" s="36" t="e">
        <f>SUMIFS(СВЦЭМ!#REF!,СВЦЭМ!$A$40:$A$783,$A343,СВЦЭМ!$B$40:$B$783,T$332)+'СЕТ СН'!$F$16</f>
        <v>#REF!</v>
      </c>
      <c r="U343" s="36" t="e">
        <f>SUMIFS(СВЦЭМ!#REF!,СВЦЭМ!$A$40:$A$783,$A343,СВЦЭМ!$B$40:$B$783,U$332)+'СЕТ СН'!$F$16</f>
        <v>#REF!</v>
      </c>
      <c r="V343" s="36" t="e">
        <f>SUMIFS(СВЦЭМ!#REF!,СВЦЭМ!$A$40:$A$783,$A343,СВЦЭМ!$B$40:$B$783,V$332)+'СЕТ СН'!$F$16</f>
        <v>#REF!</v>
      </c>
      <c r="W343" s="36" t="e">
        <f>SUMIFS(СВЦЭМ!#REF!,СВЦЭМ!$A$40:$A$783,$A343,СВЦЭМ!$B$40:$B$783,W$332)+'СЕТ СН'!$F$16</f>
        <v>#REF!</v>
      </c>
      <c r="X343" s="36" t="e">
        <f>SUMIFS(СВЦЭМ!#REF!,СВЦЭМ!$A$40:$A$783,$A343,СВЦЭМ!$B$40:$B$783,X$332)+'СЕТ СН'!$F$16</f>
        <v>#REF!</v>
      </c>
      <c r="Y343" s="36" t="e">
        <f>SUMIFS(СВЦЭМ!#REF!,СВЦЭМ!$A$40:$A$783,$A343,СВЦЭМ!$B$40:$B$783,Y$332)+'СЕТ СН'!$F$16</f>
        <v>#REF!</v>
      </c>
    </row>
    <row r="344" spans="1:25" ht="15.75" hidden="1" x14ac:dyDescent="0.2">
      <c r="A344" s="35">
        <f t="shared" si="9"/>
        <v>44359</v>
      </c>
      <c r="B344" s="36" t="e">
        <f>SUMIFS(СВЦЭМ!#REF!,СВЦЭМ!$A$40:$A$783,$A344,СВЦЭМ!$B$40:$B$783,B$332)+'СЕТ СН'!$F$16</f>
        <v>#REF!</v>
      </c>
      <c r="C344" s="36" t="e">
        <f>SUMIFS(СВЦЭМ!#REF!,СВЦЭМ!$A$40:$A$783,$A344,СВЦЭМ!$B$40:$B$783,C$332)+'СЕТ СН'!$F$16</f>
        <v>#REF!</v>
      </c>
      <c r="D344" s="36" t="e">
        <f>SUMIFS(СВЦЭМ!#REF!,СВЦЭМ!$A$40:$A$783,$A344,СВЦЭМ!$B$40:$B$783,D$332)+'СЕТ СН'!$F$16</f>
        <v>#REF!</v>
      </c>
      <c r="E344" s="36" t="e">
        <f>SUMIFS(СВЦЭМ!#REF!,СВЦЭМ!$A$40:$A$783,$A344,СВЦЭМ!$B$40:$B$783,E$332)+'СЕТ СН'!$F$16</f>
        <v>#REF!</v>
      </c>
      <c r="F344" s="36" t="e">
        <f>SUMIFS(СВЦЭМ!#REF!,СВЦЭМ!$A$40:$A$783,$A344,СВЦЭМ!$B$40:$B$783,F$332)+'СЕТ СН'!$F$16</f>
        <v>#REF!</v>
      </c>
      <c r="G344" s="36" t="e">
        <f>SUMIFS(СВЦЭМ!#REF!,СВЦЭМ!$A$40:$A$783,$A344,СВЦЭМ!$B$40:$B$783,G$332)+'СЕТ СН'!$F$16</f>
        <v>#REF!</v>
      </c>
      <c r="H344" s="36" t="e">
        <f>SUMIFS(СВЦЭМ!#REF!,СВЦЭМ!$A$40:$A$783,$A344,СВЦЭМ!$B$40:$B$783,H$332)+'СЕТ СН'!$F$16</f>
        <v>#REF!</v>
      </c>
      <c r="I344" s="36" t="e">
        <f>SUMIFS(СВЦЭМ!#REF!,СВЦЭМ!$A$40:$A$783,$A344,СВЦЭМ!$B$40:$B$783,I$332)+'СЕТ СН'!$F$16</f>
        <v>#REF!</v>
      </c>
      <c r="J344" s="36" t="e">
        <f>SUMIFS(СВЦЭМ!#REF!,СВЦЭМ!$A$40:$A$783,$A344,СВЦЭМ!$B$40:$B$783,J$332)+'СЕТ СН'!$F$16</f>
        <v>#REF!</v>
      </c>
      <c r="K344" s="36" t="e">
        <f>SUMIFS(СВЦЭМ!#REF!,СВЦЭМ!$A$40:$A$783,$A344,СВЦЭМ!$B$40:$B$783,K$332)+'СЕТ СН'!$F$16</f>
        <v>#REF!</v>
      </c>
      <c r="L344" s="36" t="e">
        <f>SUMIFS(СВЦЭМ!#REF!,СВЦЭМ!$A$40:$A$783,$A344,СВЦЭМ!$B$40:$B$783,L$332)+'СЕТ СН'!$F$16</f>
        <v>#REF!</v>
      </c>
      <c r="M344" s="36" t="e">
        <f>SUMIFS(СВЦЭМ!#REF!,СВЦЭМ!$A$40:$A$783,$A344,СВЦЭМ!$B$40:$B$783,M$332)+'СЕТ СН'!$F$16</f>
        <v>#REF!</v>
      </c>
      <c r="N344" s="36" t="e">
        <f>SUMIFS(СВЦЭМ!#REF!,СВЦЭМ!$A$40:$A$783,$A344,СВЦЭМ!$B$40:$B$783,N$332)+'СЕТ СН'!$F$16</f>
        <v>#REF!</v>
      </c>
      <c r="O344" s="36" t="e">
        <f>SUMIFS(СВЦЭМ!#REF!,СВЦЭМ!$A$40:$A$783,$A344,СВЦЭМ!$B$40:$B$783,O$332)+'СЕТ СН'!$F$16</f>
        <v>#REF!</v>
      </c>
      <c r="P344" s="36" t="e">
        <f>SUMIFS(СВЦЭМ!#REF!,СВЦЭМ!$A$40:$A$783,$A344,СВЦЭМ!$B$40:$B$783,P$332)+'СЕТ СН'!$F$16</f>
        <v>#REF!</v>
      </c>
      <c r="Q344" s="36" t="e">
        <f>SUMIFS(СВЦЭМ!#REF!,СВЦЭМ!$A$40:$A$783,$A344,СВЦЭМ!$B$40:$B$783,Q$332)+'СЕТ СН'!$F$16</f>
        <v>#REF!</v>
      </c>
      <c r="R344" s="36" t="e">
        <f>SUMIFS(СВЦЭМ!#REF!,СВЦЭМ!$A$40:$A$783,$A344,СВЦЭМ!$B$40:$B$783,R$332)+'СЕТ СН'!$F$16</f>
        <v>#REF!</v>
      </c>
      <c r="S344" s="36" t="e">
        <f>SUMIFS(СВЦЭМ!#REF!,СВЦЭМ!$A$40:$A$783,$A344,СВЦЭМ!$B$40:$B$783,S$332)+'СЕТ СН'!$F$16</f>
        <v>#REF!</v>
      </c>
      <c r="T344" s="36" t="e">
        <f>SUMIFS(СВЦЭМ!#REF!,СВЦЭМ!$A$40:$A$783,$A344,СВЦЭМ!$B$40:$B$783,T$332)+'СЕТ СН'!$F$16</f>
        <v>#REF!</v>
      </c>
      <c r="U344" s="36" t="e">
        <f>SUMIFS(СВЦЭМ!#REF!,СВЦЭМ!$A$40:$A$783,$A344,СВЦЭМ!$B$40:$B$783,U$332)+'СЕТ СН'!$F$16</f>
        <v>#REF!</v>
      </c>
      <c r="V344" s="36" t="e">
        <f>SUMIFS(СВЦЭМ!#REF!,СВЦЭМ!$A$40:$A$783,$A344,СВЦЭМ!$B$40:$B$783,V$332)+'СЕТ СН'!$F$16</f>
        <v>#REF!</v>
      </c>
      <c r="W344" s="36" t="e">
        <f>SUMIFS(СВЦЭМ!#REF!,СВЦЭМ!$A$40:$A$783,$A344,СВЦЭМ!$B$40:$B$783,W$332)+'СЕТ СН'!$F$16</f>
        <v>#REF!</v>
      </c>
      <c r="X344" s="36" t="e">
        <f>SUMIFS(СВЦЭМ!#REF!,СВЦЭМ!$A$40:$A$783,$A344,СВЦЭМ!$B$40:$B$783,X$332)+'СЕТ СН'!$F$16</f>
        <v>#REF!</v>
      </c>
      <c r="Y344" s="36" t="e">
        <f>SUMIFS(СВЦЭМ!#REF!,СВЦЭМ!$A$40:$A$783,$A344,СВЦЭМ!$B$40:$B$783,Y$332)+'СЕТ СН'!$F$16</f>
        <v>#REF!</v>
      </c>
    </row>
    <row r="345" spans="1:25" ht="15.75" hidden="1" x14ac:dyDescent="0.2">
      <c r="A345" s="35">
        <f t="shared" si="9"/>
        <v>44360</v>
      </c>
      <c r="B345" s="36" t="e">
        <f>SUMIFS(СВЦЭМ!#REF!,СВЦЭМ!$A$40:$A$783,$A345,СВЦЭМ!$B$40:$B$783,B$332)+'СЕТ СН'!$F$16</f>
        <v>#REF!</v>
      </c>
      <c r="C345" s="36" t="e">
        <f>SUMIFS(СВЦЭМ!#REF!,СВЦЭМ!$A$40:$A$783,$A345,СВЦЭМ!$B$40:$B$783,C$332)+'СЕТ СН'!$F$16</f>
        <v>#REF!</v>
      </c>
      <c r="D345" s="36" t="e">
        <f>SUMIFS(СВЦЭМ!#REF!,СВЦЭМ!$A$40:$A$783,$A345,СВЦЭМ!$B$40:$B$783,D$332)+'СЕТ СН'!$F$16</f>
        <v>#REF!</v>
      </c>
      <c r="E345" s="36" t="e">
        <f>SUMIFS(СВЦЭМ!#REF!,СВЦЭМ!$A$40:$A$783,$A345,СВЦЭМ!$B$40:$B$783,E$332)+'СЕТ СН'!$F$16</f>
        <v>#REF!</v>
      </c>
      <c r="F345" s="36" t="e">
        <f>SUMIFS(СВЦЭМ!#REF!,СВЦЭМ!$A$40:$A$783,$A345,СВЦЭМ!$B$40:$B$783,F$332)+'СЕТ СН'!$F$16</f>
        <v>#REF!</v>
      </c>
      <c r="G345" s="36" t="e">
        <f>SUMIFS(СВЦЭМ!#REF!,СВЦЭМ!$A$40:$A$783,$A345,СВЦЭМ!$B$40:$B$783,G$332)+'СЕТ СН'!$F$16</f>
        <v>#REF!</v>
      </c>
      <c r="H345" s="36" t="e">
        <f>SUMIFS(СВЦЭМ!#REF!,СВЦЭМ!$A$40:$A$783,$A345,СВЦЭМ!$B$40:$B$783,H$332)+'СЕТ СН'!$F$16</f>
        <v>#REF!</v>
      </c>
      <c r="I345" s="36" t="e">
        <f>SUMIFS(СВЦЭМ!#REF!,СВЦЭМ!$A$40:$A$783,$A345,СВЦЭМ!$B$40:$B$783,I$332)+'СЕТ СН'!$F$16</f>
        <v>#REF!</v>
      </c>
      <c r="J345" s="36" t="e">
        <f>SUMIFS(СВЦЭМ!#REF!,СВЦЭМ!$A$40:$A$783,$A345,СВЦЭМ!$B$40:$B$783,J$332)+'СЕТ СН'!$F$16</f>
        <v>#REF!</v>
      </c>
      <c r="K345" s="36" t="e">
        <f>SUMIFS(СВЦЭМ!#REF!,СВЦЭМ!$A$40:$A$783,$A345,СВЦЭМ!$B$40:$B$783,K$332)+'СЕТ СН'!$F$16</f>
        <v>#REF!</v>
      </c>
      <c r="L345" s="36" t="e">
        <f>SUMIFS(СВЦЭМ!#REF!,СВЦЭМ!$A$40:$A$783,$A345,СВЦЭМ!$B$40:$B$783,L$332)+'СЕТ СН'!$F$16</f>
        <v>#REF!</v>
      </c>
      <c r="M345" s="36" t="e">
        <f>SUMIFS(СВЦЭМ!#REF!,СВЦЭМ!$A$40:$A$783,$A345,СВЦЭМ!$B$40:$B$783,M$332)+'СЕТ СН'!$F$16</f>
        <v>#REF!</v>
      </c>
      <c r="N345" s="36" t="e">
        <f>SUMIFS(СВЦЭМ!#REF!,СВЦЭМ!$A$40:$A$783,$A345,СВЦЭМ!$B$40:$B$783,N$332)+'СЕТ СН'!$F$16</f>
        <v>#REF!</v>
      </c>
      <c r="O345" s="36" t="e">
        <f>SUMIFS(СВЦЭМ!#REF!,СВЦЭМ!$A$40:$A$783,$A345,СВЦЭМ!$B$40:$B$783,O$332)+'СЕТ СН'!$F$16</f>
        <v>#REF!</v>
      </c>
      <c r="P345" s="36" t="e">
        <f>SUMIFS(СВЦЭМ!#REF!,СВЦЭМ!$A$40:$A$783,$A345,СВЦЭМ!$B$40:$B$783,P$332)+'СЕТ СН'!$F$16</f>
        <v>#REF!</v>
      </c>
      <c r="Q345" s="36" t="e">
        <f>SUMIFS(СВЦЭМ!#REF!,СВЦЭМ!$A$40:$A$783,$A345,СВЦЭМ!$B$40:$B$783,Q$332)+'СЕТ СН'!$F$16</f>
        <v>#REF!</v>
      </c>
      <c r="R345" s="36" t="e">
        <f>SUMIFS(СВЦЭМ!#REF!,СВЦЭМ!$A$40:$A$783,$A345,СВЦЭМ!$B$40:$B$783,R$332)+'СЕТ СН'!$F$16</f>
        <v>#REF!</v>
      </c>
      <c r="S345" s="36" t="e">
        <f>SUMIFS(СВЦЭМ!#REF!,СВЦЭМ!$A$40:$A$783,$A345,СВЦЭМ!$B$40:$B$783,S$332)+'СЕТ СН'!$F$16</f>
        <v>#REF!</v>
      </c>
      <c r="T345" s="36" t="e">
        <f>SUMIFS(СВЦЭМ!#REF!,СВЦЭМ!$A$40:$A$783,$A345,СВЦЭМ!$B$40:$B$783,T$332)+'СЕТ СН'!$F$16</f>
        <v>#REF!</v>
      </c>
      <c r="U345" s="36" t="e">
        <f>SUMIFS(СВЦЭМ!#REF!,СВЦЭМ!$A$40:$A$783,$A345,СВЦЭМ!$B$40:$B$783,U$332)+'СЕТ СН'!$F$16</f>
        <v>#REF!</v>
      </c>
      <c r="V345" s="36" t="e">
        <f>SUMIFS(СВЦЭМ!#REF!,СВЦЭМ!$A$40:$A$783,$A345,СВЦЭМ!$B$40:$B$783,V$332)+'СЕТ СН'!$F$16</f>
        <v>#REF!</v>
      </c>
      <c r="W345" s="36" t="e">
        <f>SUMIFS(СВЦЭМ!#REF!,СВЦЭМ!$A$40:$A$783,$A345,СВЦЭМ!$B$40:$B$783,W$332)+'СЕТ СН'!$F$16</f>
        <v>#REF!</v>
      </c>
      <c r="X345" s="36" t="e">
        <f>SUMIFS(СВЦЭМ!#REF!,СВЦЭМ!$A$40:$A$783,$A345,СВЦЭМ!$B$40:$B$783,X$332)+'СЕТ СН'!$F$16</f>
        <v>#REF!</v>
      </c>
      <c r="Y345" s="36" t="e">
        <f>SUMIFS(СВЦЭМ!#REF!,СВЦЭМ!$A$40:$A$783,$A345,СВЦЭМ!$B$40:$B$783,Y$332)+'СЕТ СН'!$F$16</f>
        <v>#REF!</v>
      </c>
    </row>
    <row r="346" spans="1:25" ht="15.75" hidden="1" x14ac:dyDescent="0.2">
      <c r="A346" s="35">
        <f t="shared" si="9"/>
        <v>44361</v>
      </c>
      <c r="B346" s="36" t="e">
        <f>SUMIFS(СВЦЭМ!#REF!,СВЦЭМ!$A$40:$A$783,$A346,СВЦЭМ!$B$40:$B$783,B$332)+'СЕТ СН'!$F$16</f>
        <v>#REF!</v>
      </c>
      <c r="C346" s="36" t="e">
        <f>SUMIFS(СВЦЭМ!#REF!,СВЦЭМ!$A$40:$A$783,$A346,СВЦЭМ!$B$40:$B$783,C$332)+'СЕТ СН'!$F$16</f>
        <v>#REF!</v>
      </c>
      <c r="D346" s="36" t="e">
        <f>SUMIFS(СВЦЭМ!#REF!,СВЦЭМ!$A$40:$A$783,$A346,СВЦЭМ!$B$40:$B$783,D$332)+'СЕТ СН'!$F$16</f>
        <v>#REF!</v>
      </c>
      <c r="E346" s="36" t="e">
        <f>SUMIFS(СВЦЭМ!#REF!,СВЦЭМ!$A$40:$A$783,$A346,СВЦЭМ!$B$40:$B$783,E$332)+'СЕТ СН'!$F$16</f>
        <v>#REF!</v>
      </c>
      <c r="F346" s="36" t="e">
        <f>SUMIFS(СВЦЭМ!#REF!,СВЦЭМ!$A$40:$A$783,$A346,СВЦЭМ!$B$40:$B$783,F$332)+'СЕТ СН'!$F$16</f>
        <v>#REF!</v>
      </c>
      <c r="G346" s="36" t="e">
        <f>SUMIFS(СВЦЭМ!#REF!,СВЦЭМ!$A$40:$A$783,$A346,СВЦЭМ!$B$40:$B$783,G$332)+'СЕТ СН'!$F$16</f>
        <v>#REF!</v>
      </c>
      <c r="H346" s="36" t="e">
        <f>SUMIFS(СВЦЭМ!#REF!,СВЦЭМ!$A$40:$A$783,$A346,СВЦЭМ!$B$40:$B$783,H$332)+'СЕТ СН'!$F$16</f>
        <v>#REF!</v>
      </c>
      <c r="I346" s="36" t="e">
        <f>SUMIFS(СВЦЭМ!#REF!,СВЦЭМ!$A$40:$A$783,$A346,СВЦЭМ!$B$40:$B$783,I$332)+'СЕТ СН'!$F$16</f>
        <v>#REF!</v>
      </c>
      <c r="J346" s="36" t="e">
        <f>SUMIFS(СВЦЭМ!#REF!,СВЦЭМ!$A$40:$A$783,$A346,СВЦЭМ!$B$40:$B$783,J$332)+'СЕТ СН'!$F$16</f>
        <v>#REF!</v>
      </c>
      <c r="K346" s="36" t="e">
        <f>SUMIFS(СВЦЭМ!#REF!,СВЦЭМ!$A$40:$A$783,$A346,СВЦЭМ!$B$40:$B$783,K$332)+'СЕТ СН'!$F$16</f>
        <v>#REF!</v>
      </c>
      <c r="L346" s="36" t="e">
        <f>SUMIFS(СВЦЭМ!#REF!,СВЦЭМ!$A$40:$A$783,$A346,СВЦЭМ!$B$40:$B$783,L$332)+'СЕТ СН'!$F$16</f>
        <v>#REF!</v>
      </c>
      <c r="M346" s="36" t="e">
        <f>SUMIFS(СВЦЭМ!#REF!,СВЦЭМ!$A$40:$A$783,$A346,СВЦЭМ!$B$40:$B$783,M$332)+'СЕТ СН'!$F$16</f>
        <v>#REF!</v>
      </c>
      <c r="N346" s="36" t="e">
        <f>SUMIFS(СВЦЭМ!#REF!,СВЦЭМ!$A$40:$A$783,$A346,СВЦЭМ!$B$40:$B$783,N$332)+'СЕТ СН'!$F$16</f>
        <v>#REF!</v>
      </c>
      <c r="O346" s="36" t="e">
        <f>SUMIFS(СВЦЭМ!#REF!,СВЦЭМ!$A$40:$A$783,$A346,СВЦЭМ!$B$40:$B$783,O$332)+'СЕТ СН'!$F$16</f>
        <v>#REF!</v>
      </c>
      <c r="P346" s="36" t="e">
        <f>SUMIFS(СВЦЭМ!#REF!,СВЦЭМ!$A$40:$A$783,$A346,СВЦЭМ!$B$40:$B$783,P$332)+'СЕТ СН'!$F$16</f>
        <v>#REF!</v>
      </c>
      <c r="Q346" s="36" t="e">
        <f>SUMIFS(СВЦЭМ!#REF!,СВЦЭМ!$A$40:$A$783,$A346,СВЦЭМ!$B$40:$B$783,Q$332)+'СЕТ СН'!$F$16</f>
        <v>#REF!</v>
      </c>
      <c r="R346" s="36" t="e">
        <f>SUMIFS(СВЦЭМ!#REF!,СВЦЭМ!$A$40:$A$783,$A346,СВЦЭМ!$B$40:$B$783,R$332)+'СЕТ СН'!$F$16</f>
        <v>#REF!</v>
      </c>
      <c r="S346" s="36" t="e">
        <f>SUMIFS(СВЦЭМ!#REF!,СВЦЭМ!$A$40:$A$783,$A346,СВЦЭМ!$B$40:$B$783,S$332)+'СЕТ СН'!$F$16</f>
        <v>#REF!</v>
      </c>
      <c r="T346" s="36" t="e">
        <f>SUMIFS(СВЦЭМ!#REF!,СВЦЭМ!$A$40:$A$783,$A346,СВЦЭМ!$B$40:$B$783,T$332)+'СЕТ СН'!$F$16</f>
        <v>#REF!</v>
      </c>
      <c r="U346" s="36" t="e">
        <f>SUMIFS(СВЦЭМ!#REF!,СВЦЭМ!$A$40:$A$783,$A346,СВЦЭМ!$B$40:$B$783,U$332)+'СЕТ СН'!$F$16</f>
        <v>#REF!</v>
      </c>
      <c r="V346" s="36" t="e">
        <f>SUMIFS(СВЦЭМ!#REF!,СВЦЭМ!$A$40:$A$783,$A346,СВЦЭМ!$B$40:$B$783,V$332)+'СЕТ СН'!$F$16</f>
        <v>#REF!</v>
      </c>
      <c r="W346" s="36" t="e">
        <f>SUMIFS(СВЦЭМ!#REF!,СВЦЭМ!$A$40:$A$783,$A346,СВЦЭМ!$B$40:$B$783,W$332)+'СЕТ СН'!$F$16</f>
        <v>#REF!</v>
      </c>
      <c r="X346" s="36" t="e">
        <f>SUMIFS(СВЦЭМ!#REF!,СВЦЭМ!$A$40:$A$783,$A346,СВЦЭМ!$B$40:$B$783,X$332)+'СЕТ СН'!$F$16</f>
        <v>#REF!</v>
      </c>
      <c r="Y346" s="36" t="e">
        <f>SUMIFS(СВЦЭМ!#REF!,СВЦЭМ!$A$40:$A$783,$A346,СВЦЭМ!$B$40:$B$783,Y$332)+'СЕТ СН'!$F$16</f>
        <v>#REF!</v>
      </c>
    </row>
    <row r="347" spans="1:25" ht="15.75" hidden="1" x14ac:dyDescent="0.2">
      <c r="A347" s="35">
        <f t="shared" si="9"/>
        <v>44362</v>
      </c>
      <c r="B347" s="36" t="e">
        <f>SUMIFS(СВЦЭМ!#REF!,СВЦЭМ!$A$40:$A$783,$A347,СВЦЭМ!$B$40:$B$783,B$332)+'СЕТ СН'!$F$16</f>
        <v>#REF!</v>
      </c>
      <c r="C347" s="36" t="e">
        <f>SUMIFS(СВЦЭМ!#REF!,СВЦЭМ!$A$40:$A$783,$A347,СВЦЭМ!$B$40:$B$783,C$332)+'СЕТ СН'!$F$16</f>
        <v>#REF!</v>
      </c>
      <c r="D347" s="36" t="e">
        <f>SUMIFS(СВЦЭМ!#REF!,СВЦЭМ!$A$40:$A$783,$A347,СВЦЭМ!$B$40:$B$783,D$332)+'СЕТ СН'!$F$16</f>
        <v>#REF!</v>
      </c>
      <c r="E347" s="36" t="e">
        <f>SUMIFS(СВЦЭМ!#REF!,СВЦЭМ!$A$40:$A$783,$A347,СВЦЭМ!$B$40:$B$783,E$332)+'СЕТ СН'!$F$16</f>
        <v>#REF!</v>
      </c>
      <c r="F347" s="36" t="e">
        <f>SUMIFS(СВЦЭМ!#REF!,СВЦЭМ!$A$40:$A$783,$A347,СВЦЭМ!$B$40:$B$783,F$332)+'СЕТ СН'!$F$16</f>
        <v>#REF!</v>
      </c>
      <c r="G347" s="36" t="e">
        <f>SUMIFS(СВЦЭМ!#REF!,СВЦЭМ!$A$40:$A$783,$A347,СВЦЭМ!$B$40:$B$783,G$332)+'СЕТ СН'!$F$16</f>
        <v>#REF!</v>
      </c>
      <c r="H347" s="36" t="e">
        <f>SUMIFS(СВЦЭМ!#REF!,СВЦЭМ!$A$40:$A$783,$A347,СВЦЭМ!$B$40:$B$783,H$332)+'СЕТ СН'!$F$16</f>
        <v>#REF!</v>
      </c>
      <c r="I347" s="36" t="e">
        <f>SUMIFS(СВЦЭМ!#REF!,СВЦЭМ!$A$40:$A$783,$A347,СВЦЭМ!$B$40:$B$783,I$332)+'СЕТ СН'!$F$16</f>
        <v>#REF!</v>
      </c>
      <c r="J347" s="36" t="e">
        <f>SUMIFS(СВЦЭМ!#REF!,СВЦЭМ!$A$40:$A$783,$A347,СВЦЭМ!$B$40:$B$783,J$332)+'СЕТ СН'!$F$16</f>
        <v>#REF!</v>
      </c>
      <c r="K347" s="36" t="e">
        <f>SUMIFS(СВЦЭМ!#REF!,СВЦЭМ!$A$40:$A$783,$A347,СВЦЭМ!$B$40:$B$783,K$332)+'СЕТ СН'!$F$16</f>
        <v>#REF!</v>
      </c>
      <c r="L347" s="36" t="e">
        <f>SUMIFS(СВЦЭМ!#REF!,СВЦЭМ!$A$40:$A$783,$A347,СВЦЭМ!$B$40:$B$783,L$332)+'СЕТ СН'!$F$16</f>
        <v>#REF!</v>
      </c>
      <c r="M347" s="36" t="e">
        <f>SUMIFS(СВЦЭМ!#REF!,СВЦЭМ!$A$40:$A$783,$A347,СВЦЭМ!$B$40:$B$783,M$332)+'СЕТ СН'!$F$16</f>
        <v>#REF!</v>
      </c>
      <c r="N347" s="36" t="e">
        <f>SUMIFS(СВЦЭМ!#REF!,СВЦЭМ!$A$40:$A$783,$A347,СВЦЭМ!$B$40:$B$783,N$332)+'СЕТ СН'!$F$16</f>
        <v>#REF!</v>
      </c>
      <c r="O347" s="36" t="e">
        <f>SUMIFS(СВЦЭМ!#REF!,СВЦЭМ!$A$40:$A$783,$A347,СВЦЭМ!$B$40:$B$783,O$332)+'СЕТ СН'!$F$16</f>
        <v>#REF!</v>
      </c>
      <c r="P347" s="36" t="e">
        <f>SUMIFS(СВЦЭМ!#REF!,СВЦЭМ!$A$40:$A$783,$A347,СВЦЭМ!$B$40:$B$783,P$332)+'СЕТ СН'!$F$16</f>
        <v>#REF!</v>
      </c>
      <c r="Q347" s="36" t="e">
        <f>SUMIFS(СВЦЭМ!#REF!,СВЦЭМ!$A$40:$A$783,$A347,СВЦЭМ!$B$40:$B$783,Q$332)+'СЕТ СН'!$F$16</f>
        <v>#REF!</v>
      </c>
      <c r="R347" s="36" t="e">
        <f>SUMIFS(СВЦЭМ!#REF!,СВЦЭМ!$A$40:$A$783,$A347,СВЦЭМ!$B$40:$B$783,R$332)+'СЕТ СН'!$F$16</f>
        <v>#REF!</v>
      </c>
      <c r="S347" s="36" t="e">
        <f>SUMIFS(СВЦЭМ!#REF!,СВЦЭМ!$A$40:$A$783,$A347,СВЦЭМ!$B$40:$B$783,S$332)+'СЕТ СН'!$F$16</f>
        <v>#REF!</v>
      </c>
      <c r="T347" s="36" t="e">
        <f>SUMIFS(СВЦЭМ!#REF!,СВЦЭМ!$A$40:$A$783,$A347,СВЦЭМ!$B$40:$B$783,T$332)+'СЕТ СН'!$F$16</f>
        <v>#REF!</v>
      </c>
      <c r="U347" s="36" t="e">
        <f>SUMIFS(СВЦЭМ!#REF!,СВЦЭМ!$A$40:$A$783,$A347,СВЦЭМ!$B$40:$B$783,U$332)+'СЕТ СН'!$F$16</f>
        <v>#REF!</v>
      </c>
      <c r="V347" s="36" t="e">
        <f>SUMIFS(СВЦЭМ!#REF!,СВЦЭМ!$A$40:$A$783,$A347,СВЦЭМ!$B$40:$B$783,V$332)+'СЕТ СН'!$F$16</f>
        <v>#REF!</v>
      </c>
      <c r="W347" s="36" t="e">
        <f>SUMIFS(СВЦЭМ!#REF!,СВЦЭМ!$A$40:$A$783,$A347,СВЦЭМ!$B$40:$B$783,W$332)+'СЕТ СН'!$F$16</f>
        <v>#REF!</v>
      </c>
      <c r="X347" s="36" t="e">
        <f>SUMIFS(СВЦЭМ!#REF!,СВЦЭМ!$A$40:$A$783,$A347,СВЦЭМ!$B$40:$B$783,X$332)+'СЕТ СН'!$F$16</f>
        <v>#REF!</v>
      </c>
      <c r="Y347" s="36" t="e">
        <f>SUMIFS(СВЦЭМ!#REF!,СВЦЭМ!$A$40:$A$783,$A347,СВЦЭМ!$B$40:$B$783,Y$332)+'СЕТ СН'!$F$16</f>
        <v>#REF!</v>
      </c>
    </row>
    <row r="348" spans="1:25" ht="15.75" hidden="1" x14ac:dyDescent="0.2">
      <c r="A348" s="35">
        <f t="shared" si="9"/>
        <v>44363</v>
      </c>
      <c r="B348" s="36" t="e">
        <f>SUMIFS(СВЦЭМ!#REF!,СВЦЭМ!$A$40:$A$783,$A348,СВЦЭМ!$B$40:$B$783,B$332)+'СЕТ СН'!$F$16</f>
        <v>#REF!</v>
      </c>
      <c r="C348" s="36" t="e">
        <f>SUMIFS(СВЦЭМ!#REF!,СВЦЭМ!$A$40:$A$783,$A348,СВЦЭМ!$B$40:$B$783,C$332)+'СЕТ СН'!$F$16</f>
        <v>#REF!</v>
      </c>
      <c r="D348" s="36" t="e">
        <f>SUMIFS(СВЦЭМ!#REF!,СВЦЭМ!$A$40:$A$783,$A348,СВЦЭМ!$B$40:$B$783,D$332)+'СЕТ СН'!$F$16</f>
        <v>#REF!</v>
      </c>
      <c r="E348" s="36" t="e">
        <f>SUMIFS(СВЦЭМ!#REF!,СВЦЭМ!$A$40:$A$783,$A348,СВЦЭМ!$B$40:$B$783,E$332)+'СЕТ СН'!$F$16</f>
        <v>#REF!</v>
      </c>
      <c r="F348" s="36" t="e">
        <f>SUMIFS(СВЦЭМ!#REF!,СВЦЭМ!$A$40:$A$783,$A348,СВЦЭМ!$B$40:$B$783,F$332)+'СЕТ СН'!$F$16</f>
        <v>#REF!</v>
      </c>
      <c r="G348" s="36" t="e">
        <f>SUMIFS(СВЦЭМ!#REF!,СВЦЭМ!$A$40:$A$783,$A348,СВЦЭМ!$B$40:$B$783,G$332)+'СЕТ СН'!$F$16</f>
        <v>#REF!</v>
      </c>
      <c r="H348" s="36" t="e">
        <f>SUMIFS(СВЦЭМ!#REF!,СВЦЭМ!$A$40:$A$783,$A348,СВЦЭМ!$B$40:$B$783,H$332)+'СЕТ СН'!$F$16</f>
        <v>#REF!</v>
      </c>
      <c r="I348" s="36" t="e">
        <f>SUMIFS(СВЦЭМ!#REF!,СВЦЭМ!$A$40:$A$783,$A348,СВЦЭМ!$B$40:$B$783,I$332)+'СЕТ СН'!$F$16</f>
        <v>#REF!</v>
      </c>
      <c r="J348" s="36" t="e">
        <f>SUMIFS(СВЦЭМ!#REF!,СВЦЭМ!$A$40:$A$783,$A348,СВЦЭМ!$B$40:$B$783,J$332)+'СЕТ СН'!$F$16</f>
        <v>#REF!</v>
      </c>
      <c r="K348" s="36" t="e">
        <f>SUMIFS(СВЦЭМ!#REF!,СВЦЭМ!$A$40:$A$783,$A348,СВЦЭМ!$B$40:$B$783,K$332)+'СЕТ СН'!$F$16</f>
        <v>#REF!</v>
      </c>
      <c r="L348" s="36" t="e">
        <f>SUMIFS(СВЦЭМ!#REF!,СВЦЭМ!$A$40:$A$783,$A348,СВЦЭМ!$B$40:$B$783,L$332)+'СЕТ СН'!$F$16</f>
        <v>#REF!</v>
      </c>
      <c r="M348" s="36" t="e">
        <f>SUMIFS(СВЦЭМ!#REF!,СВЦЭМ!$A$40:$A$783,$A348,СВЦЭМ!$B$40:$B$783,M$332)+'СЕТ СН'!$F$16</f>
        <v>#REF!</v>
      </c>
      <c r="N348" s="36" t="e">
        <f>SUMIFS(СВЦЭМ!#REF!,СВЦЭМ!$A$40:$A$783,$A348,СВЦЭМ!$B$40:$B$783,N$332)+'СЕТ СН'!$F$16</f>
        <v>#REF!</v>
      </c>
      <c r="O348" s="36" t="e">
        <f>SUMIFS(СВЦЭМ!#REF!,СВЦЭМ!$A$40:$A$783,$A348,СВЦЭМ!$B$40:$B$783,O$332)+'СЕТ СН'!$F$16</f>
        <v>#REF!</v>
      </c>
      <c r="P348" s="36" t="e">
        <f>SUMIFS(СВЦЭМ!#REF!,СВЦЭМ!$A$40:$A$783,$A348,СВЦЭМ!$B$40:$B$783,P$332)+'СЕТ СН'!$F$16</f>
        <v>#REF!</v>
      </c>
      <c r="Q348" s="36" t="e">
        <f>SUMIFS(СВЦЭМ!#REF!,СВЦЭМ!$A$40:$A$783,$A348,СВЦЭМ!$B$40:$B$783,Q$332)+'СЕТ СН'!$F$16</f>
        <v>#REF!</v>
      </c>
      <c r="R348" s="36" t="e">
        <f>SUMIFS(СВЦЭМ!#REF!,СВЦЭМ!$A$40:$A$783,$A348,СВЦЭМ!$B$40:$B$783,R$332)+'СЕТ СН'!$F$16</f>
        <v>#REF!</v>
      </c>
      <c r="S348" s="36" t="e">
        <f>SUMIFS(СВЦЭМ!#REF!,СВЦЭМ!$A$40:$A$783,$A348,СВЦЭМ!$B$40:$B$783,S$332)+'СЕТ СН'!$F$16</f>
        <v>#REF!</v>
      </c>
      <c r="T348" s="36" t="e">
        <f>SUMIFS(СВЦЭМ!#REF!,СВЦЭМ!$A$40:$A$783,$A348,СВЦЭМ!$B$40:$B$783,T$332)+'СЕТ СН'!$F$16</f>
        <v>#REF!</v>
      </c>
      <c r="U348" s="36" t="e">
        <f>SUMIFS(СВЦЭМ!#REF!,СВЦЭМ!$A$40:$A$783,$A348,СВЦЭМ!$B$40:$B$783,U$332)+'СЕТ СН'!$F$16</f>
        <v>#REF!</v>
      </c>
      <c r="V348" s="36" t="e">
        <f>SUMIFS(СВЦЭМ!#REF!,СВЦЭМ!$A$40:$A$783,$A348,СВЦЭМ!$B$40:$B$783,V$332)+'СЕТ СН'!$F$16</f>
        <v>#REF!</v>
      </c>
      <c r="W348" s="36" t="e">
        <f>SUMIFS(СВЦЭМ!#REF!,СВЦЭМ!$A$40:$A$783,$A348,СВЦЭМ!$B$40:$B$783,W$332)+'СЕТ СН'!$F$16</f>
        <v>#REF!</v>
      </c>
      <c r="X348" s="36" t="e">
        <f>SUMIFS(СВЦЭМ!#REF!,СВЦЭМ!$A$40:$A$783,$A348,СВЦЭМ!$B$40:$B$783,X$332)+'СЕТ СН'!$F$16</f>
        <v>#REF!</v>
      </c>
      <c r="Y348" s="36" t="e">
        <f>SUMIFS(СВЦЭМ!#REF!,СВЦЭМ!$A$40:$A$783,$A348,СВЦЭМ!$B$40:$B$783,Y$332)+'СЕТ СН'!$F$16</f>
        <v>#REF!</v>
      </c>
    </row>
    <row r="349" spans="1:25" ht="15.75" hidden="1" x14ac:dyDescent="0.2">
      <c r="A349" s="35">
        <f t="shared" si="9"/>
        <v>44364</v>
      </c>
      <c r="B349" s="36" t="e">
        <f>SUMIFS(СВЦЭМ!#REF!,СВЦЭМ!$A$40:$A$783,$A349,СВЦЭМ!$B$40:$B$783,B$332)+'СЕТ СН'!$F$16</f>
        <v>#REF!</v>
      </c>
      <c r="C349" s="36" t="e">
        <f>SUMIFS(СВЦЭМ!#REF!,СВЦЭМ!$A$40:$A$783,$A349,СВЦЭМ!$B$40:$B$783,C$332)+'СЕТ СН'!$F$16</f>
        <v>#REF!</v>
      </c>
      <c r="D349" s="36" t="e">
        <f>SUMIFS(СВЦЭМ!#REF!,СВЦЭМ!$A$40:$A$783,$A349,СВЦЭМ!$B$40:$B$783,D$332)+'СЕТ СН'!$F$16</f>
        <v>#REF!</v>
      </c>
      <c r="E349" s="36" t="e">
        <f>SUMIFS(СВЦЭМ!#REF!,СВЦЭМ!$A$40:$A$783,$A349,СВЦЭМ!$B$40:$B$783,E$332)+'СЕТ СН'!$F$16</f>
        <v>#REF!</v>
      </c>
      <c r="F349" s="36" t="e">
        <f>SUMIFS(СВЦЭМ!#REF!,СВЦЭМ!$A$40:$A$783,$A349,СВЦЭМ!$B$40:$B$783,F$332)+'СЕТ СН'!$F$16</f>
        <v>#REF!</v>
      </c>
      <c r="G349" s="36" t="e">
        <f>SUMIFS(СВЦЭМ!#REF!,СВЦЭМ!$A$40:$A$783,$A349,СВЦЭМ!$B$40:$B$783,G$332)+'СЕТ СН'!$F$16</f>
        <v>#REF!</v>
      </c>
      <c r="H349" s="36" t="e">
        <f>SUMIFS(СВЦЭМ!#REF!,СВЦЭМ!$A$40:$A$783,$A349,СВЦЭМ!$B$40:$B$783,H$332)+'СЕТ СН'!$F$16</f>
        <v>#REF!</v>
      </c>
      <c r="I349" s="36" t="e">
        <f>SUMIFS(СВЦЭМ!#REF!,СВЦЭМ!$A$40:$A$783,$A349,СВЦЭМ!$B$40:$B$783,I$332)+'СЕТ СН'!$F$16</f>
        <v>#REF!</v>
      </c>
      <c r="J349" s="36" t="e">
        <f>SUMIFS(СВЦЭМ!#REF!,СВЦЭМ!$A$40:$A$783,$A349,СВЦЭМ!$B$40:$B$783,J$332)+'СЕТ СН'!$F$16</f>
        <v>#REF!</v>
      </c>
      <c r="K349" s="36" t="e">
        <f>SUMIFS(СВЦЭМ!#REF!,СВЦЭМ!$A$40:$A$783,$A349,СВЦЭМ!$B$40:$B$783,K$332)+'СЕТ СН'!$F$16</f>
        <v>#REF!</v>
      </c>
      <c r="L349" s="36" t="e">
        <f>SUMIFS(СВЦЭМ!#REF!,СВЦЭМ!$A$40:$A$783,$A349,СВЦЭМ!$B$40:$B$783,L$332)+'СЕТ СН'!$F$16</f>
        <v>#REF!</v>
      </c>
      <c r="M349" s="36" t="e">
        <f>SUMIFS(СВЦЭМ!#REF!,СВЦЭМ!$A$40:$A$783,$A349,СВЦЭМ!$B$40:$B$783,M$332)+'СЕТ СН'!$F$16</f>
        <v>#REF!</v>
      </c>
      <c r="N349" s="36" t="e">
        <f>SUMIFS(СВЦЭМ!#REF!,СВЦЭМ!$A$40:$A$783,$A349,СВЦЭМ!$B$40:$B$783,N$332)+'СЕТ СН'!$F$16</f>
        <v>#REF!</v>
      </c>
      <c r="O349" s="36" t="e">
        <f>SUMIFS(СВЦЭМ!#REF!,СВЦЭМ!$A$40:$A$783,$A349,СВЦЭМ!$B$40:$B$783,O$332)+'СЕТ СН'!$F$16</f>
        <v>#REF!</v>
      </c>
      <c r="P349" s="36" t="e">
        <f>SUMIFS(СВЦЭМ!#REF!,СВЦЭМ!$A$40:$A$783,$A349,СВЦЭМ!$B$40:$B$783,P$332)+'СЕТ СН'!$F$16</f>
        <v>#REF!</v>
      </c>
      <c r="Q349" s="36" t="e">
        <f>SUMIFS(СВЦЭМ!#REF!,СВЦЭМ!$A$40:$A$783,$A349,СВЦЭМ!$B$40:$B$783,Q$332)+'СЕТ СН'!$F$16</f>
        <v>#REF!</v>
      </c>
      <c r="R349" s="36" t="e">
        <f>SUMIFS(СВЦЭМ!#REF!,СВЦЭМ!$A$40:$A$783,$A349,СВЦЭМ!$B$40:$B$783,R$332)+'СЕТ СН'!$F$16</f>
        <v>#REF!</v>
      </c>
      <c r="S349" s="36" t="e">
        <f>SUMIFS(СВЦЭМ!#REF!,СВЦЭМ!$A$40:$A$783,$A349,СВЦЭМ!$B$40:$B$783,S$332)+'СЕТ СН'!$F$16</f>
        <v>#REF!</v>
      </c>
      <c r="T349" s="36" t="e">
        <f>SUMIFS(СВЦЭМ!#REF!,СВЦЭМ!$A$40:$A$783,$A349,СВЦЭМ!$B$40:$B$783,T$332)+'СЕТ СН'!$F$16</f>
        <v>#REF!</v>
      </c>
      <c r="U349" s="36" t="e">
        <f>SUMIFS(СВЦЭМ!#REF!,СВЦЭМ!$A$40:$A$783,$A349,СВЦЭМ!$B$40:$B$783,U$332)+'СЕТ СН'!$F$16</f>
        <v>#REF!</v>
      </c>
      <c r="V349" s="36" t="e">
        <f>SUMIFS(СВЦЭМ!#REF!,СВЦЭМ!$A$40:$A$783,$A349,СВЦЭМ!$B$40:$B$783,V$332)+'СЕТ СН'!$F$16</f>
        <v>#REF!</v>
      </c>
      <c r="W349" s="36" t="e">
        <f>SUMIFS(СВЦЭМ!#REF!,СВЦЭМ!$A$40:$A$783,$A349,СВЦЭМ!$B$40:$B$783,W$332)+'СЕТ СН'!$F$16</f>
        <v>#REF!</v>
      </c>
      <c r="X349" s="36" t="e">
        <f>SUMIFS(СВЦЭМ!#REF!,СВЦЭМ!$A$40:$A$783,$A349,СВЦЭМ!$B$40:$B$783,X$332)+'СЕТ СН'!$F$16</f>
        <v>#REF!</v>
      </c>
      <c r="Y349" s="36" t="e">
        <f>SUMIFS(СВЦЭМ!#REF!,СВЦЭМ!$A$40:$A$783,$A349,СВЦЭМ!$B$40:$B$783,Y$332)+'СЕТ СН'!$F$16</f>
        <v>#REF!</v>
      </c>
    </row>
    <row r="350" spans="1:25" ht="15.75" hidden="1" x14ac:dyDescent="0.2">
      <c r="A350" s="35">
        <f t="shared" si="9"/>
        <v>44365</v>
      </c>
      <c r="B350" s="36" t="e">
        <f>SUMIFS(СВЦЭМ!#REF!,СВЦЭМ!$A$40:$A$783,$A350,СВЦЭМ!$B$40:$B$783,B$332)+'СЕТ СН'!$F$16</f>
        <v>#REF!</v>
      </c>
      <c r="C350" s="36" t="e">
        <f>SUMIFS(СВЦЭМ!#REF!,СВЦЭМ!$A$40:$A$783,$A350,СВЦЭМ!$B$40:$B$783,C$332)+'СЕТ СН'!$F$16</f>
        <v>#REF!</v>
      </c>
      <c r="D350" s="36" t="e">
        <f>SUMIFS(СВЦЭМ!#REF!,СВЦЭМ!$A$40:$A$783,$A350,СВЦЭМ!$B$40:$B$783,D$332)+'СЕТ СН'!$F$16</f>
        <v>#REF!</v>
      </c>
      <c r="E350" s="36" t="e">
        <f>SUMIFS(СВЦЭМ!#REF!,СВЦЭМ!$A$40:$A$783,$A350,СВЦЭМ!$B$40:$B$783,E$332)+'СЕТ СН'!$F$16</f>
        <v>#REF!</v>
      </c>
      <c r="F350" s="36" t="e">
        <f>SUMIFS(СВЦЭМ!#REF!,СВЦЭМ!$A$40:$A$783,$A350,СВЦЭМ!$B$40:$B$783,F$332)+'СЕТ СН'!$F$16</f>
        <v>#REF!</v>
      </c>
      <c r="G350" s="36" t="e">
        <f>SUMIFS(СВЦЭМ!#REF!,СВЦЭМ!$A$40:$A$783,$A350,СВЦЭМ!$B$40:$B$783,G$332)+'СЕТ СН'!$F$16</f>
        <v>#REF!</v>
      </c>
      <c r="H350" s="36" t="e">
        <f>SUMIFS(СВЦЭМ!#REF!,СВЦЭМ!$A$40:$A$783,$A350,СВЦЭМ!$B$40:$B$783,H$332)+'СЕТ СН'!$F$16</f>
        <v>#REF!</v>
      </c>
      <c r="I350" s="36" t="e">
        <f>SUMIFS(СВЦЭМ!#REF!,СВЦЭМ!$A$40:$A$783,$A350,СВЦЭМ!$B$40:$B$783,I$332)+'СЕТ СН'!$F$16</f>
        <v>#REF!</v>
      </c>
      <c r="J350" s="36" t="e">
        <f>SUMIFS(СВЦЭМ!#REF!,СВЦЭМ!$A$40:$A$783,$A350,СВЦЭМ!$B$40:$B$783,J$332)+'СЕТ СН'!$F$16</f>
        <v>#REF!</v>
      </c>
      <c r="K350" s="36" t="e">
        <f>SUMIFS(СВЦЭМ!#REF!,СВЦЭМ!$A$40:$A$783,$A350,СВЦЭМ!$B$40:$B$783,K$332)+'СЕТ СН'!$F$16</f>
        <v>#REF!</v>
      </c>
      <c r="L350" s="36" t="e">
        <f>SUMIFS(СВЦЭМ!#REF!,СВЦЭМ!$A$40:$A$783,$A350,СВЦЭМ!$B$40:$B$783,L$332)+'СЕТ СН'!$F$16</f>
        <v>#REF!</v>
      </c>
      <c r="M350" s="36" t="e">
        <f>SUMIFS(СВЦЭМ!#REF!,СВЦЭМ!$A$40:$A$783,$A350,СВЦЭМ!$B$40:$B$783,M$332)+'СЕТ СН'!$F$16</f>
        <v>#REF!</v>
      </c>
      <c r="N350" s="36" t="e">
        <f>SUMIFS(СВЦЭМ!#REF!,СВЦЭМ!$A$40:$A$783,$A350,СВЦЭМ!$B$40:$B$783,N$332)+'СЕТ СН'!$F$16</f>
        <v>#REF!</v>
      </c>
      <c r="O350" s="36" t="e">
        <f>SUMIFS(СВЦЭМ!#REF!,СВЦЭМ!$A$40:$A$783,$A350,СВЦЭМ!$B$40:$B$783,O$332)+'СЕТ СН'!$F$16</f>
        <v>#REF!</v>
      </c>
      <c r="P350" s="36" t="e">
        <f>SUMIFS(СВЦЭМ!#REF!,СВЦЭМ!$A$40:$A$783,$A350,СВЦЭМ!$B$40:$B$783,P$332)+'СЕТ СН'!$F$16</f>
        <v>#REF!</v>
      </c>
      <c r="Q350" s="36" t="e">
        <f>SUMIFS(СВЦЭМ!#REF!,СВЦЭМ!$A$40:$A$783,$A350,СВЦЭМ!$B$40:$B$783,Q$332)+'СЕТ СН'!$F$16</f>
        <v>#REF!</v>
      </c>
      <c r="R350" s="36" t="e">
        <f>SUMIFS(СВЦЭМ!#REF!,СВЦЭМ!$A$40:$A$783,$A350,СВЦЭМ!$B$40:$B$783,R$332)+'СЕТ СН'!$F$16</f>
        <v>#REF!</v>
      </c>
      <c r="S350" s="36" t="e">
        <f>SUMIFS(СВЦЭМ!#REF!,СВЦЭМ!$A$40:$A$783,$A350,СВЦЭМ!$B$40:$B$783,S$332)+'СЕТ СН'!$F$16</f>
        <v>#REF!</v>
      </c>
      <c r="T350" s="36" t="e">
        <f>SUMIFS(СВЦЭМ!#REF!,СВЦЭМ!$A$40:$A$783,$A350,СВЦЭМ!$B$40:$B$783,T$332)+'СЕТ СН'!$F$16</f>
        <v>#REF!</v>
      </c>
      <c r="U350" s="36" t="e">
        <f>SUMIFS(СВЦЭМ!#REF!,СВЦЭМ!$A$40:$A$783,$A350,СВЦЭМ!$B$40:$B$783,U$332)+'СЕТ СН'!$F$16</f>
        <v>#REF!</v>
      </c>
      <c r="V350" s="36" t="e">
        <f>SUMIFS(СВЦЭМ!#REF!,СВЦЭМ!$A$40:$A$783,$A350,СВЦЭМ!$B$40:$B$783,V$332)+'СЕТ СН'!$F$16</f>
        <v>#REF!</v>
      </c>
      <c r="W350" s="36" t="e">
        <f>SUMIFS(СВЦЭМ!#REF!,СВЦЭМ!$A$40:$A$783,$A350,СВЦЭМ!$B$40:$B$783,W$332)+'СЕТ СН'!$F$16</f>
        <v>#REF!</v>
      </c>
      <c r="X350" s="36" t="e">
        <f>SUMIFS(СВЦЭМ!#REF!,СВЦЭМ!$A$40:$A$783,$A350,СВЦЭМ!$B$40:$B$783,X$332)+'СЕТ СН'!$F$16</f>
        <v>#REF!</v>
      </c>
      <c r="Y350" s="36" t="e">
        <f>SUMIFS(СВЦЭМ!#REF!,СВЦЭМ!$A$40:$A$783,$A350,СВЦЭМ!$B$40:$B$783,Y$332)+'СЕТ СН'!$F$16</f>
        <v>#REF!</v>
      </c>
    </row>
    <row r="351" spans="1:25" ht="15.75" hidden="1" x14ac:dyDescent="0.2">
      <c r="A351" s="35">
        <f t="shared" si="9"/>
        <v>44366</v>
      </c>
      <c r="B351" s="36" t="e">
        <f>SUMIFS(СВЦЭМ!#REF!,СВЦЭМ!$A$40:$A$783,$A351,СВЦЭМ!$B$40:$B$783,B$332)+'СЕТ СН'!$F$16</f>
        <v>#REF!</v>
      </c>
      <c r="C351" s="36" t="e">
        <f>SUMIFS(СВЦЭМ!#REF!,СВЦЭМ!$A$40:$A$783,$A351,СВЦЭМ!$B$40:$B$783,C$332)+'СЕТ СН'!$F$16</f>
        <v>#REF!</v>
      </c>
      <c r="D351" s="36" t="e">
        <f>SUMIFS(СВЦЭМ!#REF!,СВЦЭМ!$A$40:$A$783,$A351,СВЦЭМ!$B$40:$B$783,D$332)+'СЕТ СН'!$F$16</f>
        <v>#REF!</v>
      </c>
      <c r="E351" s="36" t="e">
        <f>SUMIFS(СВЦЭМ!#REF!,СВЦЭМ!$A$40:$A$783,$A351,СВЦЭМ!$B$40:$B$783,E$332)+'СЕТ СН'!$F$16</f>
        <v>#REF!</v>
      </c>
      <c r="F351" s="36" t="e">
        <f>SUMIFS(СВЦЭМ!#REF!,СВЦЭМ!$A$40:$A$783,$A351,СВЦЭМ!$B$40:$B$783,F$332)+'СЕТ СН'!$F$16</f>
        <v>#REF!</v>
      </c>
      <c r="G351" s="36" t="e">
        <f>SUMIFS(СВЦЭМ!#REF!,СВЦЭМ!$A$40:$A$783,$A351,СВЦЭМ!$B$40:$B$783,G$332)+'СЕТ СН'!$F$16</f>
        <v>#REF!</v>
      </c>
      <c r="H351" s="36" t="e">
        <f>SUMIFS(СВЦЭМ!#REF!,СВЦЭМ!$A$40:$A$783,$A351,СВЦЭМ!$B$40:$B$783,H$332)+'СЕТ СН'!$F$16</f>
        <v>#REF!</v>
      </c>
      <c r="I351" s="36" t="e">
        <f>SUMIFS(СВЦЭМ!#REF!,СВЦЭМ!$A$40:$A$783,$A351,СВЦЭМ!$B$40:$B$783,I$332)+'СЕТ СН'!$F$16</f>
        <v>#REF!</v>
      </c>
      <c r="J351" s="36" t="e">
        <f>SUMIFS(СВЦЭМ!#REF!,СВЦЭМ!$A$40:$A$783,$A351,СВЦЭМ!$B$40:$B$783,J$332)+'СЕТ СН'!$F$16</f>
        <v>#REF!</v>
      </c>
      <c r="K351" s="36" t="e">
        <f>SUMIFS(СВЦЭМ!#REF!,СВЦЭМ!$A$40:$A$783,$A351,СВЦЭМ!$B$40:$B$783,K$332)+'СЕТ СН'!$F$16</f>
        <v>#REF!</v>
      </c>
      <c r="L351" s="36" t="e">
        <f>SUMIFS(СВЦЭМ!#REF!,СВЦЭМ!$A$40:$A$783,$A351,СВЦЭМ!$B$40:$B$783,L$332)+'СЕТ СН'!$F$16</f>
        <v>#REF!</v>
      </c>
      <c r="M351" s="36" t="e">
        <f>SUMIFS(СВЦЭМ!#REF!,СВЦЭМ!$A$40:$A$783,$A351,СВЦЭМ!$B$40:$B$783,M$332)+'СЕТ СН'!$F$16</f>
        <v>#REF!</v>
      </c>
      <c r="N351" s="36" t="e">
        <f>SUMIFS(СВЦЭМ!#REF!,СВЦЭМ!$A$40:$A$783,$A351,СВЦЭМ!$B$40:$B$783,N$332)+'СЕТ СН'!$F$16</f>
        <v>#REF!</v>
      </c>
      <c r="O351" s="36" t="e">
        <f>SUMIFS(СВЦЭМ!#REF!,СВЦЭМ!$A$40:$A$783,$A351,СВЦЭМ!$B$40:$B$783,O$332)+'СЕТ СН'!$F$16</f>
        <v>#REF!</v>
      </c>
      <c r="P351" s="36" t="e">
        <f>SUMIFS(СВЦЭМ!#REF!,СВЦЭМ!$A$40:$A$783,$A351,СВЦЭМ!$B$40:$B$783,P$332)+'СЕТ СН'!$F$16</f>
        <v>#REF!</v>
      </c>
      <c r="Q351" s="36" t="e">
        <f>SUMIFS(СВЦЭМ!#REF!,СВЦЭМ!$A$40:$A$783,$A351,СВЦЭМ!$B$40:$B$783,Q$332)+'СЕТ СН'!$F$16</f>
        <v>#REF!</v>
      </c>
      <c r="R351" s="36" t="e">
        <f>SUMIFS(СВЦЭМ!#REF!,СВЦЭМ!$A$40:$A$783,$A351,СВЦЭМ!$B$40:$B$783,R$332)+'СЕТ СН'!$F$16</f>
        <v>#REF!</v>
      </c>
      <c r="S351" s="36" t="e">
        <f>SUMIFS(СВЦЭМ!#REF!,СВЦЭМ!$A$40:$A$783,$A351,СВЦЭМ!$B$40:$B$783,S$332)+'СЕТ СН'!$F$16</f>
        <v>#REF!</v>
      </c>
      <c r="T351" s="36" t="e">
        <f>SUMIFS(СВЦЭМ!#REF!,СВЦЭМ!$A$40:$A$783,$A351,СВЦЭМ!$B$40:$B$783,T$332)+'СЕТ СН'!$F$16</f>
        <v>#REF!</v>
      </c>
      <c r="U351" s="36" t="e">
        <f>SUMIFS(СВЦЭМ!#REF!,СВЦЭМ!$A$40:$A$783,$A351,СВЦЭМ!$B$40:$B$783,U$332)+'СЕТ СН'!$F$16</f>
        <v>#REF!</v>
      </c>
      <c r="V351" s="36" t="e">
        <f>SUMIFS(СВЦЭМ!#REF!,СВЦЭМ!$A$40:$A$783,$A351,СВЦЭМ!$B$40:$B$783,V$332)+'СЕТ СН'!$F$16</f>
        <v>#REF!</v>
      </c>
      <c r="W351" s="36" t="e">
        <f>SUMIFS(СВЦЭМ!#REF!,СВЦЭМ!$A$40:$A$783,$A351,СВЦЭМ!$B$40:$B$783,W$332)+'СЕТ СН'!$F$16</f>
        <v>#REF!</v>
      </c>
      <c r="X351" s="36" t="e">
        <f>SUMIFS(СВЦЭМ!#REF!,СВЦЭМ!$A$40:$A$783,$A351,СВЦЭМ!$B$40:$B$783,X$332)+'СЕТ СН'!$F$16</f>
        <v>#REF!</v>
      </c>
      <c r="Y351" s="36" t="e">
        <f>SUMIFS(СВЦЭМ!#REF!,СВЦЭМ!$A$40:$A$783,$A351,СВЦЭМ!$B$40:$B$783,Y$332)+'СЕТ СН'!$F$16</f>
        <v>#REF!</v>
      </c>
    </row>
    <row r="352" spans="1:25" ht="15.75" hidden="1" x14ac:dyDescent="0.2">
      <c r="A352" s="35">
        <f t="shared" si="9"/>
        <v>44367</v>
      </c>
      <c r="B352" s="36" t="e">
        <f>SUMIFS(СВЦЭМ!#REF!,СВЦЭМ!$A$40:$A$783,$A352,СВЦЭМ!$B$40:$B$783,B$332)+'СЕТ СН'!$F$16</f>
        <v>#REF!</v>
      </c>
      <c r="C352" s="36" t="e">
        <f>SUMIFS(СВЦЭМ!#REF!,СВЦЭМ!$A$40:$A$783,$A352,СВЦЭМ!$B$40:$B$783,C$332)+'СЕТ СН'!$F$16</f>
        <v>#REF!</v>
      </c>
      <c r="D352" s="36" t="e">
        <f>SUMIFS(СВЦЭМ!#REF!,СВЦЭМ!$A$40:$A$783,$A352,СВЦЭМ!$B$40:$B$783,D$332)+'СЕТ СН'!$F$16</f>
        <v>#REF!</v>
      </c>
      <c r="E352" s="36" t="e">
        <f>SUMIFS(СВЦЭМ!#REF!,СВЦЭМ!$A$40:$A$783,$A352,СВЦЭМ!$B$40:$B$783,E$332)+'СЕТ СН'!$F$16</f>
        <v>#REF!</v>
      </c>
      <c r="F352" s="36" t="e">
        <f>SUMIFS(СВЦЭМ!#REF!,СВЦЭМ!$A$40:$A$783,$A352,СВЦЭМ!$B$40:$B$783,F$332)+'СЕТ СН'!$F$16</f>
        <v>#REF!</v>
      </c>
      <c r="G352" s="36" t="e">
        <f>SUMIFS(СВЦЭМ!#REF!,СВЦЭМ!$A$40:$A$783,$A352,СВЦЭМ!$B$40:$B$783,G$332)+'СЕТ СН'!$F$16</f>
        <v>#REF!</v>
      </c>
      <c r="H352" s="36" t="e">
        <f>SUMIFS(СВЦЭМ!#REF!,СВЦЭМ!$A$40:$A$783,$A352,СВЦЭМ!$B$40:$B$783,H$332)+'СЕТ СН'!$F$16</f>
        <v>#REF!</v>
      </c>
      <c r="I352" s="36" t="e">
        <f>SUMIFS(СВЦЭМ!#REF!,СВЦЭМ!$A$40:$A$783,$A352,СВЦЭМ!$B$40:$B$783,I$332)+'СЕТ СН'!$F$16</f>
        <v>#REF!</v>
      </c>
      <c r="J352" s="36" t="e">
        <f>SUMIFS(СВЦЭМ!#REF!,СВЦЭМ!$A$40:$A$783,$A352,СВЦЭМ!$B$40:$B$783,J$332)+'СЕТ СН'!$F$16</f>
        <v>#REF!</v>
      </c>
      <c r="K352" s="36" t="e">
        <f>SUMIFS(СВЦЭМ!#REF!,СВЦЭМ!$A$40:$A$783,$A352,СВЦЭМ!$B$40:$B$783,K$332)+'СЕТ СН'!$F$16</f>
        <v>#REF!</v>
      </c>
      <c r="L352" s="36" t="e">
        <f>SUMIFS(СВЦЭМ!#REF!,СВЦЭМ!$A$40:$A$783,$A352,СВЦЭМ!$B$40:$B$783,L$332)+'СЕТ СН'!$F$16</f>
        <v>#REF!</v>
      </c>
      <c r="M352" s="36" t="e">
        <f>SUMIFS(СВЦЭМ!#REF!,СВЦЭМ!$A$40:$A$783,$A352,СВЦЭМ!$B$40:$B$783,M$332)+'СЕТ СН'!$F$16</f>
        <v>#REF!</v>
      </c>
      <c r="N352" s="36" t="e">
        <f>SUMIFS(СВЦЭМ!#REF!,СВЦЭМ!$A$40:$A$783,$A352,СВЦЭМ!$B$40:$B$783,N$332)+'СЕТ СН'!$F$16</f>
        <v>#REF!</v>
      </c>
      <c r="O352" s="36" t="e">
        <f>SUMIFS(СВЦЭМ!#REF!,СВЦЭМ!$A$40:$A$783,$A352,СВЦЭМ!$B$40:$B$783,O$332)+'СЕТ СН'!$F$16</f>
        <v>#REF!</v>
      </c>
      <c r="P352" s="36" t="e">
        <f>SUMIFS(СВЦЭМ!#REF!,СВЦЭМ!$A$40:$A$783,$A352,СВЦЭМ!$B$40:$B$783,P$332)+'СЕТ СН'!$F$16</f>
        <v>#REF!</v>
      </c>
      <c r="Q352" s="36" t="e">
        <f>SUMIFS(СВЦЭМ!#REF!,СВЦЭМ!$A$40:$A$783,$A352,СВЦЭМ!$B$40:$B$783,Q$332)+'СЕТ СН'!$F$16</f>
        <v>#REF!</v>
      </c>
      <c r="R352" s="36" t="e">
        <f>SUMIFS(СВЦЭМ!#REF!,СВЦЭМ!$A$40:$A$783,$A352,СВЦЭМ!$B$40:$B$783,R$332)+'СЕТ СН'!$F$16</f>
        <v>#REF!</v>
      </c>
      <c r="S352" s="36" t="e">
        <f>SUMIFS(СВЦЭМ!#REF!,СВЦЭМ!$A$40:$A$783,$A352,СВЦЭМ!$B$40:$B$783,S$332)+'СЕТ СН'!$F$16</f>
        <v>#REF!</v>
      </c>
      <c r="T352" s="36" t="e">
        <f>SUMIFS(СВЦЭМ!#REF!,СВЦЭМ!$A$40:$A$783,$A352,СВЦЭМ!$B$40:$B$783,T$332)+'СЕТ СН'!$F$16</f>
        <v>#REF!</v>
      </c>
      <c r="U352" s="36" t="e">
        <f>SUMIFS(СВЦЭМ!#REF!,СВЦЭМ!$A$40:$A$783,$A352,СВЦЭМ!$B$40:$B$783,U$332)+'СЕТ СН'!$F$16</f>
        <v>#REF!</v>
      </c>
      <c r="V352" s="36" t="e">
        <f>SUMIFS(СВЦЭМ!#REF!,СВЦЭМ!$A$40:$A$783,$A352,СВЦЭМ!$B$40:$B$783,V$332)+'СЕТ СН'!$F$16</f>
        <v>#REF!</v>
      </c>
      <c r="W352" s="36" t="e">
        <f>SUMIFS(СВЦЭМ!#REF!,СВЦЭМ!$A$40:$A$783,$A352,СВЦЭМ!$B$40:$B$783,W$332)+'СЕТ СН'!$F$16</f>
        <v>#REF!</v>
      </c>
      <c r="X352" s="36" t="e">
        <f>SUMIFS(СВЦЭМ!#REF!,СВЦЭМ!$A$40:$A$783,$A352,СВЦЭМ!$B$40:$B$783,X$332)+'СЕТ СН'!$F$16</f>
        <v>#REF!</v>
      </c>
      <c r="Y352" s="36" t="e">
        <f>SUMIFS(СВЦЭМ!#REF!,СВЦЭМ!$A$40:$A$783,$A352,СВЦЭМ!$B$40:$B$783,Y$332)+'СЕТ СН'!$F$16</f>
        <v>#REF!</v>
      </c>
    </row>
    <row r="353" spans="1:27" ht="15.75" hidden="1" x14ac:dyDescent="0.2">
      <c r="A353" s="35">
        <f t="shared" si="9"/>
        <v>44368</v>
      </c>
      <c r="B353" s="36" t="e">
        <f>SUMIFS(СВЦЭМ!#REF!,СВЦЭМ!$A$40:$A$783,$A353,СВЦЭМ!$B$40:$B$783,B$332)+'СЕТ СН'!$F$16</f>
        <v>#REF!</v>
      </c>
      <c r="C353" s="36" t="e">
        <f>SUMIFS(СВЦЭМ!#REF!,СВЦЭМ!$A$40:$A$783,$A353,СВЦЭМ!$B$40:$B$783,C$332)+'СЕТ СН'!$F$16</f>
        <v>#REF!</v>
      </c>
      <c r="D353" s="36" t="e">
        <f>SUMIFS(СВЦЭМ!#REF!,СВЦЭМ!$A$40:$A$783,$A353,СВЦЭМ!$B$40:$B$783,D$332)+'СЕТ СН'!$F$16</f>
        <v>#REF!</v>
      </c>
      <c r="E353" s="36" t="e">
        <f>SUMIFS(СВЦЭМ!#REF!,СВЦЭМ!$A$40:$A$783,$A353,СВЦЭМ!$B$40:$B$783,E$332)+'СЕТ СН'!$F$16</f>
        <v>#REF!</v>
      </c>
      <c r="F353" s="36" t="e">
        <f>SUMIFS(СВЦЭМ!#REF!,СВЦЭМ!$A$40:$A$783,$A353,СВЦЭМ!$B$40:$B$783,F$332)+'СЕТ СН'!$F$16</f>
        <v>#REF!</v>
      </c>
      <c r="G353" s="36" t="e">
        <f>SUMIFS(СВЦЭМ!#REF!,СВЦЭМ!$A$40:$A$783,$A353,СВЦЭМ!$B$40:$B$783,G$332)+'СЕТ СН'!$F$16</f>
        <v>#REF!</v>
      </c>
      <c r="H353" s="36" t="e">
        <f>SUMIFS(СВЦЭМ!#REF!,СВЦЭМ!$A$40:$A$783,$A353,СВЦЭМ!$B$40:$B$783,H$332)+'СЕТ СН'!$F$16</f>
        <v>#REF!</v>
      </c>
      <c r="I353" s="36" t="e">
        <f>SUMIFS(СВЦЭМ!#REF!,СВЦЭМ!$A$40:$A$783,$A353,СВЦЭМ!$B$40:$B$783,I$332)+'СЕТ СН'!$F$16</f>
        <v>#REF!</v>
      </c>
      <c r="J353" s="36" t="e">
        <f>SUMIFS(СВЦЭМ!#REF!,СВЦЭМ!$A$40:$A$783,$A353,СВЦЭМ!$B$40:$B$783,J$332)+'СЕТ СН'!$F$16</f>
        <v>#REF!</v>
      </c>
      <c r="K353" s="36" t="e">
        <f>SUMIFS(СВЦЭМ!#REF!,СВЦЭМ!$A$40:$A$783,$A353,СВЦЭМ!$B$40:$B$783,K$332)+'СЕТ СН'!$F$16</f>
        <v>#REF!</v>
      </c>
      <c r="L353" s="36" t="e">
        <f>SUMIFS(СВЦЭМ!#REF!,СВЦЭМ!$A$40:$A$783,$A353,СВЦЭМ!$B$40:$B$783,L$332)+'СЕТ СН'!$F$16</f>
        <v>#REF!</v>
      </c>
      <c r="M353" s="36" t="e">
        <f>SUMIFS(СВЦЭМ!#REF!,СВЦЭМ!$A$40:$A$783,$A353,СВЦЭМ!$B$40:$B$783,M$332)+'СЕТ СН'!$F$16</f>
        <v>#REF!</v>
      </c>
      <c r="N353" s="36" t="e">
        <f>SUMIFS(СВЦЭМ!#REF!,СВЦЭМ!$A$40:$A$783,$A353,СВЦЭМ!$B$40:$B$783,N$332)+'СЕТ СН'!$F$16</f>
        <v>#REF!</v>
      </c>
      <c r="O353" s="36" t="e">
        <f>SUMIFS(СВЦЭМ!#REF!,СВЦЭМ!$A$40:$A$783,$A353,СВЦЭМ!$B$40:$B$783,O$332)+'СЕТ СН'!$F$16</f>
        <v>#REF!</v>
      </c>
      <c r="P353" s="36" t="e">
        <f>SUMIFS(СВЦЭМ!#REF!,СВЦЭМ!$A$40:$A$783,$A353,СВЦЭМ!$B$40:$B$783,P$332)+'СЕТ СН'!$F$16</f>
        <v>#REF!</v>
      </c>
      <c r="Q353" s="36" t="e">
        <f>SUMIFS(СВЦЭМ!#REF!,СВЦЭМ!$A$40:$A$783,$A353,СВЦЭМ!$B$40:$B$783,Q$332)+'СЕТ СН'!$F$16</f>
        <v>#REF!</v>
      </c>
      <c r="R353" s="36" t="e">
        <f>SUMIFS(СВЦЭМ!#REF!,СВЦЭМ!$A$40:$A$783,$A353,СВЦЭМ!$B$40:$B$783,R$332)+'СЕТ СН'!$F$16</f>
        <v>#REF!</v>
      </c>
      <c r="S353" s="36" t="e">
        <f>SUMIFS(СВЦЭМ!#REF!,СВЦЭМ!$A$40:$A$783,$A353,СВЦЭМ!$B$40:$B$783,S$332)+'СЕТ СН'!$F$16</f>
        <v>#REF!</v>
      </c>
      <c r="T353" s="36" t="e">
        <f>SUMIFS(СВЦЭМ!#REF!,СВЦЭМ!$A$40:$A$783,$A353,СВЦЭМ!$B$40:$B$783,T$332)+'СЕТ СН'!$F$16</f>
        <v>#REF!</v>
      </c>
      <c r="U353" s="36" t="e">
        <f>SUMIFS(СВЦЭМ!#REF!,СВЦЭМ!$A$40:$A$783,$A353,СВЦЭМ!$B$40:$B$783,U$332)+'СЕТ СН'!$F$16</f>
        <v>#REF!</v>
      </c>
      <c r="V353" s="36" t="e">
        <f>SUMIFS(СВЦЭМ!#REF!,СВЦЭМ!$A$40:$A$783,$A353,СВЦЭМ!$B$40:$B$783,V$332)+'СЕТ СН'!$F$16</f>
        <v>#REF!</v>
      </c>
      <c r="W353" s="36" t="e">
        <f>SUMIFS(СВЦЭМ!#REF!,СВЦЭМ!$A$40:$A$783,$A353,СВЦЭМ!$B$40:$B$783,W$332)+'СЕТ СН'!$F$16</f>
        <v>#REF!</v>
      </c>
      <c r="X353" s="36" t="e">
        <f>SUMIFS(СВЦЭМ!#REF!,СВЦЭМ!$A$40:$A$783,$A353,СВЦЭМ!$B$40:$B$783,X$332)+'СЕТ СН'!$F$16</f>
        <v>#REF!</v>
      </c>
      <c r="Y353" s="36" t="e">
        <f>SUMIFS(СВЦЭМ!#REF!,СВЦЭМ!$A$40:$A$783,$A353,СВЦЭМ!$B$40:$B$783,Y$332)+'СЕТ СН'!$F$16</f>
        <v>#REF!</v>
      </c>
    </row>
    <row r="354" spans="1:27" ht="15.75" hidden="1" x14ac:dyDescent="0.2">
      <c r="A354" s="35">
        <f t="shared" si="9"/>
        <v>44369</v>
      </c>
      <c r="B354" s="36" t="e">
        <f>SUMIFS(СВЦЭМ!#REF!,СВЦЭМ!$A$40:$A$783,$A354,СВЦЭМ!$B$40:$B$783,B$332)+'СЕТ СН'!$F$16</f>
        <v>#REF!</v>
      </c>
      <c r="C354" s="36" t="e">
        <f>SUMIFS(СВЦЭМ!#REF!,СВЦЭМ!$A$40:$A$783,$A354,СВЦЭМ!$B$40:$B$783,C$332)+'СЕТ СН'!$F$16</f>
        <v>#REF!</v>
      </c>
      <c r="D354" s="36" t="e">
        <f>SUMIFS(СВЦЭМ!#REF!,СВЦЭМ!$A$40:$A$783,$A354,СВЦЭМ!$B$40:$B$783,D$332)+'СЕТ СН'!$F$16</f>
        <v>#REF!</v>
      </c>
      <c r="E354" s="36" t="e">
        <f>SUMIFS(СВЦЭМ!#REF!,СВЦЭМ!$A$40:$A$783,$A354,СВЦЭМ!$B$40:$B$783,E$332)+'СЕТ СН'!$F$16</f>
        <v>#REF!</v>
      </c>
      <c r="F354" s="36" t="e">
        <f>SUMIFS(СВЦЭМ!#REF!,СВЦЭМ!$A$40:$A$783,$A354,СВЦЭМ!$B$40:$B$783,F$332)+'СЕТ СН'!$F$16</f>
        <v>#REF!</v>
      </c>
      <c r="G354" s="36" t="e">
        <f>SUMIFS(СВЦЭМ!#REF!,СВЦЭМ!$A$40:$A$783,$A354,СВЦЭМ!$B$40:$B$783,G$332)+'СЕТ СН'!$F$16</f>
        <v>#REF!</v>
      </c>
      <c r="H354" s="36" t="e">
        <f>SUMIFS(СВЦЭМ!#REF!,СВЦЭМ!$A$40:$A$783,$A354,СВЦЭМ!$B$40:$B$783,H$332)+'СЕТ СН'!$F$16</f>
        <v>#REF!</v>
      </c>
      <c r="I354" s="36" t="e">
        <f>SUMIFS(СВЦЭМ!#REF!,СВЦЭМ!$A$40:$A$783,$A354,СВЦЭМ!$B$40:$B$783,I$332)+'СЕТ СН'!$F$16</f>
        <v>#REF!</v>
      </c>
      <c r="J354" s="36" t="e">
        <f>SUMIFS(СВЦЭМ!#REF!,СВЦЭМ!$A$40:$A$783,$A354,СВЦЭМ!$B$40:$B$783,J$332)+'СЕТ СН'!$F$16</f>
        <v>#REF!</v>
      </c>
      <c r="K354" s="36" t="e">
        <f>SUMIFS(СВЦЭМ!#REF!,СВЦЭМ!$A$40:$A$783,$A354,СВЦЭМ!$B$40:$B$783,K$332)+'СЕТ СН'!$F$16</f>
        <v>#REF!</v>
      </c>
      <c r="L354" s="36" t="e">
        <f>SUMIFS(СВЦЭМ!#REF!,СВЦЭМ!$A$40:$A$783,$A354,СВЦЭМ!$B$40:$B$783,L$332)+'СЕТ СН'!$F$16</f>
        <v>#REF!</v>
      </c>
      <c r="M354" s="36" t="e">
        <f>SUMIFS(СВЦЭМ!#REF!,СВЦЭМ!$A$40:$A$783,$A354,СВЦЭМ!$B$40:$B$783,M$332)+'СЕТ СН'!$F$16</f>
        <v>#REF!</v>
      </c>
      <c r="N354" s="36" t="e">
        <f>SUMIFS(СВЦЭМ!#REF!,СВЦЭМ!$A$40:$A$783,$A354,СВЦЭМ!$B$40:$B$783,N$332)+'СЕТ СН'!$F$16</f>
        <v>#REF!</v>
      </c>
      <c r="O354" s="36" t="e">
        <f>SUMIFS(СВЦЭМ!#REF!,СВЦЭМ!$A$40:$A$783,$A354,СВЦЭМ!$B$40:$B$783,O$332)+'СЕТ СН'!$F$16</f>
        <v>#REF!</v>
      </c>
      <c r="P354" s="36" t="e">
        <f>SUMIFS(СВЦЭМ!#REF!,СВЦЭМ!$A$40:$A$783,$A354,СВЦЭМ!$B$40:$B$783,P$332)+'СЕТ СН'!$F$16</f>
        <v>#REF!</v>
      </c>
      <c r="Q354" s="36" t="e">
        <f>SUMIFS(СВЦЭМ!#REF!,СВЦЭМ!$A$40:$A$783,$A354,СВЦЭМ!$B$40:$B$783,Q$332)+'СЕТ СН'!$F$16</f>
        <v>#REF!</v>
      </c>
      <c r="R354" s="36" t="e">
        <f>SUMIFS(СВЦЭМ!#REF!,СВЦЭМ!$A$40:$A$783,$A354,СВЦЭМ!$B$40:$B$783,R$332)+'СЕТ СН'!$F$16</f>
        <v>#REF!</v>
      </c>
      <c r="S354" s="36" t="e">
        <f>SUMIFS(СВЦЭМ!#REF!,СВЦЭМ!$A$40:$A$783,$A354,СВЦЭМ!$B$40:$B$783,S$332)+'СЕТ СН'!$F$16</f>
        <v>#REF!</v>
      </c>
      <c r="T354" s="36" t="e">
        <f>SUMIFS(СВЦЭМ!#REF!,СВЦЭМ!$A$40:$A$783,$A354,СВЦЭМ!$B$40:$B$783,T$332)+'СЕТ СН'!$F$16</f>
        <v>#REF!</v>
      </c>
      <c r="U354" s="36" t="e">
        <f>SUMIFS(СВЦЭМ!#REF!,СВЦЭМ!$A$40:$A$783,$A354,СВЦЭМ!$B$40:$B$783,U$332)+'СЕТ СН'!$F$16</f>
        <v>#REF!</v>
      </c>
      <c r="V354" s="36" t="e">
        <f>SUMIFS(СВЦЭМ!#REF!,СВЦЭМ!$A$40:$A$783,$A354,СВЦЭМ!$B$40:$B$783,V$332)+'СЕТ СН'!$F$16</f>
        <v>#REF!</v>
      </c>
      <c r="W354" s="36" t="e">
        <f>SUMIFS(СВЦЭМ!#REF!,СВЦЭМ!$A$40:$A$783,$A354,СВЦЭМ!$B$40:$B$783,W$332)+'СЕТ СН'!$F$16</f>
        <v>#REF!</v>
      </c>
      <c r="X354" s="36" t="e">
        <f>SUMIFS(СВЦЭМ!#REF!,СВЦЭМ!$A$40:$A$783,$A354,СВЦЭМ!$B$40:$B$783,X$332)+'СЕТ СН'!$F$16</f>
        <v>#REF!</v>
      </c>
      <c r="Y354" s="36" t="e">
        <f>SUMIFS(СВЦЭМ!#REF!,СВЦЭМ!$A$40:$A$783,$A354,СВЦЭМ!$B$40:$B$783,Y$332)+'СЕТ СН'!$F$16</f>
        <v>#REF!</v>
      </c>
    </row>
    <row r="355" spans="1:27" ht="15.75" hidden="1" x14ac:dyDescent="0.2">
      <c r="A355" s="35">
        <f t="shared" si="9"/>
        <v>44370</v>
      </c>
      <c r="B355" s="36" t="e">
        <f>SUMIFS(СВЦЭМ!#REF!,СВЦЭМ!$A$40:$A$783,$A355,СВЦЭМ!$B$40:$B$783,B$332)+'СЕТ СН'!$F$16</f>
        <v>#REF!</v>
      </c>
      <c r="C355" s="36" t="e">
        <f>SUMIFS(СВЦЭМ!#REF!,СВЦЭМ!$A$40:$A$783,$A355,СВЦЭМ!$B$40:$B$783,C$332)+'СЕТ СН'!$F$16</f>
        <v>#REF!</v>
      </c>
      <c r="D355" s="36" t="e">
        <f>SUMIFS(СВЦЭМ!#REF!,СВЦЭМ!$A$40:$A$783,$A355,СВЦЭМ!$B$40:$B$783,D$332)+'СЕТ СН'!$F$16</f>
        <v>#REF!</v>
      </c>
      <c r="E355" s="36" t="e">
        <f>SUMIFS(СВЦЭМ!#REF!,СВЦЭМ!$A$40:$A$783,$A355,СВЦЭМ!$B$40:$B$783,E$332)+'СЕТ СН'!$F$16</f>
        <v>#REF!</v>
      </c>
      <c r="F355" s="36" t="e">
        <f>SUMIFS(СВЦЭМ!#REF!,СВЦЭМ!$A$40:$A$783,$A355,СВЦЭМ!$B$40:$B$783,F$332)+'СЕТ СН'!$F$16</f>
        <v>#REF!</v>
      </c>
      <c r="G355" s="36" t="e">
        <f>SUMIFS(СВЦЭМ!#REF!,СВЦЭМ!$A$40:$A$783,$A355,СВЦЭМ!$B$40:$B$783,G$332)+'СЕТ СН'!$F$16</f>
        <v>#REF!</v>
      </c>
      <c r="H355" s="36" t="e">
        <f>SUMIFS(СВЦЭМ!#REF!,СВЦЭМ!$A$40:$A$783,$A355,СВЦЭМ!$B$40:$B$783,H$332)+'СЕТ СН'!$F$16</f>
        <v>#REF!</v>
      </c>
      <c r="I355" s="36" t="e">
        <f>SUMIFS(СВЦЭМ!#REF!,СВЦЭМ!$A$40:$A$783,$A355,СВЦЭМ!$B$40:$B$783,I$332)+'СЕТ СН'!$F$16</f>
        <v>#REF!</v>
      </c>
      <c r="J355" s="36" t="e">
        <f>SUMIFS(СВЦЭМ!#REF!,СВЦЭМ!$A$40:$A$783,$A355,СВЦЭМ!$B$40:$B$783,J$332)+'СЕТ СН'!$F$16</f>
        <v>#REF!</v>
      </c>
      <c r="K355" s="36" t="e">
        <f>SUMIFS(СВЦЭМ!#REF!,СВЦЭМ!$A$40:$A$783,$A355,СВЦЭМ!$B$40:$B$783,K$332)+'СЕТ СН'!$F$16</f>
        <v>#REF!</v>
      </c>
      <c r="L355" s="36" t="e">
        <f>SUMIFS(СВЦЭМ!#REF!,СВЦЭМ!$A$40:$A$783,$A355,СВЦЭМ!$B$40:$B$783,L$332)+'СЕТ СН'!$F$16</f>
        <v>#REF!</v>
      </c>
      <c r="M355" s="36" t="e">
        <f>SUMIFS(СВЦЭМ!#REF!,СВЦЭМ!$A$40:$A$783,$A355,СВЦЭМ!$B$40:$B$783,M$332)+'СЕТ СН'!$F$16</f>
        <v>#REF!</v>
      </c>
      <c r="N355" s="36" t="e">
        <f>SUMIFS(СВЦЭМ!#REF!,СВЦЭМ!$A$40:$A$783,$A355,СВЦЭМ!$B$40:$B$783,N$332)+'СЕТ СН'!$F$16</f>
        <v>#REF!</v>
      </c>
      <c r="O355" s="36" t="e">
        <f>SUMIFS(СВЦЭМ!#REF!,СВЦЭМ!$A$40:$A$783,$A355,СВЦЭМ!$B$40:$B$783,O$332)+'СЕТ СН'!$F$16</f>
        <v>#REF!</v>
      </c>
      <c r="P355" s="36" t="e">
        <f>SUMIFS(СВЦЭМ!#REF!,СВЦЭМ!$A$40:$A$783,$A355,СВЦЭМ!$B$40:$B$783,P$332)+'СЕТ СН'!$F$16</f>
        <v>#REF!</v>
      </c>
      <c r="Q355" s="36" t="e">
        <f>SUMIFS(СВЦЭМ!#REF!,СВЦЭМ!$A$40:$A$783,$A355,СВЦЭМ!$B$40:$B$783,Q$332)+'СЕТ СН'!$F$16</f>
        <v>#REF!</v>
      </c>
      <c r="R355" s="36" t="e">
        <f>SUMIFS(СВЦЭМ!#REF!,СВЦЭМ!$A$40:$A$783,$A355,СВЦЭМ!$B$40:$B$783,R$332)+'СЕТ СН'!$F$16</f>
        <v>#REF!</v>
      </c>
      <c r="S355" s="36" t="e">
        <f>SUMIFS(СВЦЭМ!#REF!,СВЦЭМ!$A$40:$A$783,$A355,СВЦЭМ!$B$40:$B$783,S$332)+'СЕТ СН'!$F$16</f>
        <v>#REF!</v>
      </c>
      <c r="T355" s="36" t="e">
        <f>SUMIFS(СВЦЭМ!#REF!,СВЦЭМ!$A$40:$A$783,$A355,СВЦЭМ!$B$40:$B$783,T$332)+'СЕТ СН'!$F$16</f>
        <v>#REF!</v>
      </c>
      <c r="U355" s="36" t="e">
        <f>SUMIFS(СВЦЭМ!#REF!,СВЦЭМ!$A$40:$A$783,$A355,СВЦЭМ!$B$40:$B$783,U$332)+'СЕТ СН'!$F$16</f>
        <v>#REF!</v>
      </c>
      <c r="V355" s="36" t="e">
        <f>SUMIFS(СВЦЭМ!#REF!,СВЦЭМ!$A$40:$A$783,$A355,СВЦЭМ!$B$40:$B$783,V$332)+'СЕТ СН'!$F$16</f>
        <v>#REF!</v>
      </c>
      <c r="W355" s="36" t="e">
        <f>SUMIFS(СВЦЭМ!#REF!,СВЦЭМ!$A$40:$A$783,$A355,СВЦЭМ!$B$40:$B$783,W$332)+'СЕТ СН'!$F$16</f>
        <v>#REF!</v>
      </c>
      <c r="X355" s="36" t="e">
        <f>SUMIFS(СВЦЭМ!#REF!,СВЦЭМ!$A$40:$A$783,$A355,СВЦЭМ!$B$40:$B$783,X$332)+'СЕТ СН'!$F$16</f>
        <v>#REF!</v>
      </c>
      <c r="Y355" s="36" t="e">
        <f>SUMIFS(СВЦЭМ!#REF!,СВЦЭМ!$A$40:$A$783,$A355,СВЦЭМ!$B$40:$B$783,Y$332)+'СЕТ СН'!$F$16</f>
        <v>#REF!</v>
      </c>
    </row>
    <row r="356" spans="1:27" ht="15.75" hidden="1" x14ac:dyDescent="0.2">
      <c r="A356" s="35">
        <f t="shared" si="9"/>
        <v>44371</v>
      </c>
      <c r="B356" s="36" t="e">
        <f>SUMIFS(СВЦЭМ!#REF!,СВЦЭМ!$A$40:$A$783,$A356,СВЦЭМ!$B$40:$B$783,B$332)+'СЕТ СН'!$F$16</f>
        <v>#REF!</v>
      </c>
      <c r="C356" s="36" t="e">
        <f>SUMIFS(СВЦЭМ!#REF!,СВЦЭМ!$A$40:$A$783,$A356,СВЦЭМ!$B$40:$B$783,C$332)+'СЕТ СН'!$F$16</f>
        <v>#REF!</v>
      </c>
      <c r="D356" s="36" t="e">
        <f>SUMIFS(СВЦЭМ!#REF!,СВЦЭМ!$A$40:$A$783,$A356,СВЦЭМ!$B$40:$B$783,D$332)+'СЕТ СН'!$F$16</f>
        <v>#REF!</v>
      </c>
      <c r="E356" s="36" t="e">
        <f>SUMIFS(СВЦЭМ!#REF!,СВЦЭМ!$A$40:$A$783,$A356,СВЦЭМ!$B$40:$B$783,E$332)+'СЕТ СН'!$F$16</f>
        <v>#REF!</v>
      </c>
      <c r="F356" s="36" t="e">
        <f>SUMIFS(СВЦЭМ!#REF!,СВЦЭМ!$A$40:$A$783,$A356,СВЦЭМ!$B$40:$B$783,F$332)+'СЕТ СН'!$F$16</f>
        <v>#REF!</v>
      </c>
      <c r="G356" s="36" t="e">
        <f>SUMIFS(СВЦЭМ!#REF!,СВЦЭМ!$A$40:$A$783,$A356,СВЦЭМ!$B$40:$B$783,G$332)+'СЕТ СН'!$F$16</f>
        <v>#REF!</v>
      </c>
      <c r="H356" s="36" t="e">
        <f>SUMIFS(СВЦЭМ!#REF!,СВЦЭМ!$A$40:$A$783,$A356,СВЦЭМ!$B$40:$B$783,H$332)+'СЕТ СН'!$F$16</f>
        <v>#REF!</v>
      </c>
      <c r="I356" s="36" t="e">
        <f>SUMIFS(СВЦЭМ!#REF!,СВЦЭМ!$A$40:$A$783,$A356,СВЦЭМ!$B$40:$B$783,I$332)+'СЕТ СН'!$F$16</f>
        <v>#REF!</v>
      </c>
      <c r="J356" s="36" t="e">
        <f>SUMIFS(СВЦЭМ!#REF!,СВЦЭМ!$A$40:$A$783,$A356,СВЦЭМ!$B$40:$B$783,J$332)+'СЕТ СН'!$F$16</f>
        <v>#REF!</v>
      </c>
      <c r="K356" s="36" t="e">
        <f>SUMIFS(СВЦЭМ!#REF!,СВЦЭМ!$A$40:$A$783,$A356,СВЦЭМ!$B$40:$B$783,K$332)+'СЕТ СН'!$F$16</f>
        <v>#REF!</v>
      </c>
      <c r="L356" s="36" t="e">
        <f>SUMIFS(СВЦЭМ!#REF!,СВЦЭМ!$A$40:$A$783,$A356,СВЦЭМ!$B$40:$B$783,L$332)+'СЕТ СН'!$F$16</f>
        <v>#REF!</v>
      </c>
      <c r="M356" s="36" t="e">
        <f>SUMIFS(СВЦЭМ!#REF!,СВЦЭМ!$A$40:$A$783,$A356,СВЦЭМ!$B$40:$B$783,M$332)+'СЕТ СН'!$F$16</f>
        <v>#REF!</v>
      </c>
      <c r="N356" s="36" t="e">
        <f>SUMIFS(СВЦЭМ!#REF!,СВЦЭМ!$A$40:$A$783,$A356,СВЦЭМ!$B$40:$B$783,N$332)+'СЕТ СН'!$F$16</f>
        <v>#REF!</v>
      </c>
      <c r="O356" s="36" t="e">
        <f>SUMIFS(СВЦЭМ!#REF!,СВЦЭМ!$A$40:$A$783,$A356,СВЦЭМ!$B$40:$B$783,O$332)+'СЕТ СН'!$F$16</f>
        <v>#REF!</v>
      </c>
      <c r="P356" s="36" t="e">
        <f>SUMIFS(СВЦЭМ!#REF!,СВЦЭМ!$A$40:$A$783,$A356,СВЦЭМ!$B$40:$B$783,P$332)+'СЕТ СН'!$F$16</f>
        <v>#REF!</v>
      </c>
      <c r="Q356" s="36" t="e">
        <f>SUMIFS(СВЦЭМ!#REF!,СВЦЭМ!$A$40:$A$783,$A356,СВЦЭМ!$B$40:$B$783,Q$332)+'СЕТ СН'!$F$16</f>
        <v>#REF!</v>
      </c>
      <c r="R356" s="36" t="e">
        <f>SUMIFS(СВЦЭМ!#REF!,СВЦЭМ!$A$40:$A$783,$A356,СВЦЭМ!$B$40:$B$783,R$332)+'СЕТ СН'!$F$16</f>
        <v>#REF!</v>
      </c>
      <c r="S356" s="36" t="e">
        <f>SUMIFS(СВЦЭМ!#REF!,СВЦЭМ!$A$40:$A$783,$A356,СВЦЭМ!$B$40:$B$783,S$332)+'СЕТ СН'!$F$16</f>
        <v>#REF!</v>
      </c>
      <c r="T356" s="36" t="e">
        <f>SUMIFS(СВЦЭМ!#REF!,СВЦЭМ!$A$40:$A$783,$A356,СВЦЭМ!$B$40:$B$783,T$332)+'СЕТ СН'!$F$16</f>
        <v>#REF!</v>
      </c>
      <c r="U356" s="36" t="e">
        <f>SUMIFS(СВЦЭМ!#REF!,СВЦЭМ!$A$40:$A$783,$A356,СВЦЭМ!$B$40:$B$783,U$332)+'СЕТ СН'!$F$16</f>
        <v>#REF!</v>
      </c>
      <c r="V356" s="36" t="e">
        <f>SUMIFS(СВЦЭМ!#REF!,СВЦЭМ!$A$40:$A$783,$A356,СВЦЭМ!$B$40:$B$783,V$332)+'СЕТ СН'!$F$16</f>
        <v>#REF!</v>
      </c>
      <c r="W356" s="36" t="e">
        <f>SUMIFS(СВЦЭМ!#REF!,СВЦЭМ!$A$40:$A$783,$A356,СВЦЭМ!$B$40:$B$783,W$332)+'СЕТ СН'!$F$16</f>
        <v>#REF!</v>
      </c>
      <c r="X356" s="36" t="e">
        <f>SUMIFS(СВЦЭМ!#REF!,СВЦЭМ!$A$40:$A$783,$A356,СВЦЭМ!$B$40:$B$783,X$332)+'СЕТ СН'!$F$16</f>
        <v>#REF!</v>
      </c>
      <c r="Y356" s="36" t="e">
        <f>SUMIFS(СВЦЭМ!#REF!,СВЦЭМ!$A$40:$A$783,$A356,СВЦЭМ!$B$40:$B$783,Y$332)+'СЕТ СН'!$F$16</f>
        <v>#REF!</v>
      </c>
    </row>
    <row r="357" spans="1:27" ht="15.75" hidden="1" x14ac:dyDescent="0.2">
      <c r="A357" s="35">
        <f t="shared" si="9"/>
        <v>44372</v>
      </c>
      <c r="B357" s="36" t="e">
        <f>SUMIFS(СВЦЭМ!#REF!,СВЦЭМ!$A$40:$A$783,$A357,СВЦЭМ!$B$40:$B$783,B$332)+'СЕТ СН'!$F$16</f>
        <v>#REF!</v>
      </c>
      <c r="C357" s="36" t="e">
        <f>SUMIFS(СВЦЭМ!#REF!,СВЦЭМ!$A$40:$A$783,$A357,СВЦЭМ!$B$40:$B$783,C$332)+'СЕТ СН'!$F$16</f>
        <v>#REF!</v>
      </c>
      <c r="D357" s="36" t="e">
        <f>SUMIFS(СВЦЭМ!#REF!,СВЦЭМ!$A$40:$A$783,$A357,СВЦЭМ!$B$40:$B$783,D$332)+'СЕТ СН'!$F$16</f>
        <v>#REF!</v>
      </c>
      <c r="E357" s="36" t="e">
        <f>SUMIFS(СВЦЭМ!#REF!,СВЦЭМ!$A$40:$A$783,$A357,СВЦЭМ!$B$40:$B$783,E$332)+'СЕТ СН'!$F$16</f>
        <v>#REF!</v>
      </c>
      <c r="F357" s="36" t="e">
        <f>SUMIFS(СВЦЭМ!#REF!,СВЦЭМ!$A$40:$A$783,$A357,СВЦЭМ!$B$40:$B$783,F$332)+'СЕТ СН'!$F$16</f>
        <v>#REF!</v>
      </c>
      <c r="G357" s="36" t="e">
        <f>SUMIFS(СВЦЭМ!#REF!,СВЦЭМ!$A$40:$A$783,$A357,СВЦЭМ!$B$40:$B$783,G$332)+'СЕТ СН'!$F$16</f>
        <v>#REF!</v>
      </c>
      <c r="H357" s="36" t="e">
        <f>SUMIFS(СВЦЭМ!#REF!,СВЦЭМ!$A$40:$A$783,$A357,СВЦЭМ!$B$40:$B$783,H$332)+'СЕТ СН'!$F$16</f>
        <v>#REF!</v>
      </c>
      <c r="I357" s="36" t="e">
        <f>SUMIFS(СВЦЭМ!#REF!,СВЦЭМ!$A$40:$A$783,$A357,СВЦЭМ!$B$40:$B$783,I$332)+'СЕТ СН'!$F$16</f>
        <v>#REF!</v>
      </c>
      <c r="J357" s="36" t="e">
        <f>SUMIFS(СВЦЭМ!#REF!,СВЦЭМ!$A$40:$A$783,$A357,СВЦЭМ!$B$40:$B$783,J$332)+'СЕТ СН'!$F$16</f>
        <v>#REF!</v>
      </c>
      <c r="K357" s="36" t="e">
        <f>SUMIFS(СВЦЭМ!#REF!,СВЦЭМ!$A$40:$A$783,$A357,СВЦЭМ!$B$40:$B$783,K$332)+'СЕТ СН'!$F$16</f>
        <v>#REF!</v>
      </c>
      <c r="L357" s="36" t="e">
        <f>SUMIFS(СВЦЭМ!#REF!,СВЦЭМ!$A$40:$A$783,$A357,СВЦЭМ!$B$40:$B$783,L$332)+'СЕТ СН'!$F$16</f>
        <v>#REF!</v>
      </c>
      <c r="M357" s="36" t="e">
        <f>SUMIFS(СВЦЭМ!#REF!,СВЦЭМ!$A$40:$A$783,$A357,СВЦЭМ!$B$40:$B$783,M$332)+'СЕТ СН'!$F$16</f>
        <v>#REF!</v>
      </c>
      <c r="N357" s="36" t="e">
        <f>SUMIFS(СВЦЭМ!#REF!,СВЦЭМ!$A$40:$A$783,$A357,СВЦЭМ!$B$40:$B$783,N$332)+'СЕТ СН'!$F$16</f>
        <v>#REF!</v>
      </c>
      <c r="O357" s="36" t="e">
        <f>SUMIFS(СВЦЭМ!#REF!,СВЦЭМ!$A$40:$A$783,$A357,СВЦЭМ!$B$40:$B$783,O$332)+'СЕТ СН'!$F$16</f>
        <v>#REF!</v>
      </c>
      <c r="P357" s="36" t="e">
        <f>SUMIFS(СВЦЭМ!#REF!,СВЦЭМ!$A$40:$A$783,$A357,СВЦЭМ!$B$40:$B$783,P$332)+'СЕТ СН'!$F$16</f>
        <v>#REF!</v>
      </c>
      <c r="Q357" s="36" t="e">
        <f>SUMIFS(СВЦЭМ!#REF!,СВЦЭМ!$A$40:$A$783,$A357,СВЦЭМ!$B$40:$B$783,Q$332)+'СЕТ СН'!$F$16</f>
        <v>#REF!</v>
      </c>
      <c r="R357" s="36" t="e">
        <f>SUMIFS(СВЦЭМ!#REF!,СВЦЭМ!$A$40:$A$783,$A357,СВЦЭМ!$B$40:$B$783,R$332)+'СЕТ СН'!$F$16</f>
        <v>#REF!</v>
      </c>
      <c r="S357" s="36" t="e">
        <f>SUMIFS(СВЦЭМ!#REF!,СВЦЭМ!$A$40:$A$783,$A357,СВЦЭМ!$B$40:$B$783,S$332)+'СЕТ СН'!$F$16</f>
        <v>#REF!</v>
      </c>
      <c r="T357" s="36" t="e">
        <f>SUMIFS(СВЦЭМ!#REF!,СВЦЭМ!$A$40:$A$783,$A357,СВЦЭМ!$B$40:$B$783,T$332)+'СЕТ СН'!$F$16</f>
        <v>#REF!</v>
      </c>
      <c r="U357" s="36" t="e">
        <f>SUMIFS(СВЦЭМ!#REF!,СВЦЭМ!$A$40:$A$783,$A357,СВЦЭМ!$B$40:$B$783,U$332)+'СЕТ СН'!$F$16</f>
        <v>#REF!</v>
      </c>
      <c r="V357" s="36" t="e">
        <f>SUMIFS(СВЦЭМ!#REF!,СВЦЭМ!$A$40:$A$783,$A357,СВЦЭМ!$B$40:$B$783,V$332)+'СЕТ СН'!$F$16</f>
        <v>#REF!</v>
      </c>
      <c r="W357" s="36" t="e">
        <f>SUMIFS(СВЦЭМ!#REF!,СВЦЭМ!$A$40:$A$783,$A357,СВЦЭМ!$B$40:$B$783,W$332)+'СЕТ СН'!$F$16</f>
        <v>#REF!</v>
      </c>
      <c r="X357" s="36" t="e">
        <f>SUMIFS(СВЦЭМ!#REF!,СВЦЭМ!$A$40:$A$783,$A357,СВЦЭМ!$B$40:$B$783,X$332)+'СЕТ СН'!$F$16</f>
        <v>#REF!</v>
      </c>
      <c r="Y357" s="36" t="e">
        <f>SUMIFS(СВЦЭМ!#REF!,СВЦЭМ!$A$40:$A$783,$A357,СВЦЭМ!$B$40:$B$783,Y$332)+'СЕТ СН'!$F$16</f>
        <v>#REF!</v>
      </c>
    </row>
    <row r="358" spans="1:27" ht="15.75" hidden="1" x14ac:dyDescent="0.2">
      <c r="A358" s="35">
        <f t="shared" si="9"/>
        <v>44373</v>
      </c>
      <c r="B358" s="36" t="e">
        <f>SUMIFS(СВЦЭМ!#REF!,СВЦЭМ!$A$40:$A$783,$A358,СВЦЭМ!$B$40:$B$783,B$332)+'СЕТ СН'!$F$16</f>
        <v>#REF!</v>
      </c>
      <c r="C358" s="36" t="e">
        <f>SUMIFS(СВЦЭМ!#REF!,СВЦЭМ!$A$40:$A$783,$A358,СВЦЭМ!$B$40:$B$783,C$332)+'СЕТ СН'!$F$16</f>
        <v>#REF!</v>
      </c>
      <c r="D358" s="36" t="e">
        <f>SUMIFS(СВЦЭМ!#REF!,СВЦЭМ!$A$40:$A$783,$A358,СВЦЭМ!$B$40:$B$783,D$332)+'СЕТ СН'!$F$16</f>
        <v>#REF!</v>
      </c>
      <c r="E358" s="36" t="e">
        <f>SUMIFS(СВЦЭМ!#REF!,СВЦЭМ!$A$40:$A$783,$A358,СВЦЭМ!$B$40:$B$783,E$332)+'СЕТ СН'!$F$16</f>
        <v>#REF!</v>
      </c>
      <c r="F358" s="36" t="e">
        <f>SUMIFS(СВЦЭМ!#REF!,СВЦЭМ!$A$40:$A$783,$A358,СВЦЭМ!$B$40:$B$783,F$332)+'СЕТ СН'!$F$16</f>
        <v>#REF!</v>
      </c>
      <c r="G358" s="36" t="e">
        <f>SUMIFS(СВЦЭМ!#REF!,СВЦЭМ!$A$40:$A$783,$A358,СВЦЭМ!$B$40:$B$783,G$332)+'СЕТ СН'!$F$16</f>
        <v>#REF!</v>
      </c>
      <c r="H358" s="36" t="e">
        <f>SUMIFS(СВЦЭМ!#REF!,СВЦЭМ!$A$40:$A$783,$A358,СВЦЭМ!$B$40:$B$783,H$332)+'СЕТ СН'!$F$16</f>
        <v>#REF!</v>
      </c>
      <c r="I358" s="36" t="e">
        <f>SUMIFS(СВЦЭМ!#REF!,СВЦЭМ!$A$40:$A$783,$A358,СВЦЭМ!$B$40:$B$783,I$332)+'СЕТ СН'!$F$16</f>
        <v>#REF!</v>
      </c>
      <c r="J358" s="36" t="e">
        <f>SUMIFS(СВЦЭМ!#REF!,СВЦЭМ!$A$40:$A$783,$A358,СВЦЭМ!$B$40:$B$783,J$332)+'СЕТ СН'!$F$16</f>
        <v>#REF!</v>
      </c>
      <c r="K358" s="36" t="e">
        <f>SUMIFS(СВЦЭМ!#REF!,СВЦЭМ!$A$40:$A$783,$A358,СВЦЭМ!$B$40:$B$783,K$332)+'СЕТ СН'!$F$16</f>
        <v>#REF!</v>
      </c>
      <c r="L358" s="36" t="e">
        <f>SUMIFS(СВЦЭМ!#REF!,СВЦЭМ!$A$40:$A$783,$A358,СВЦЭМ!$B$40:$B$783,L$332)+'СЕТ СН'!$F$16</f>
        <v>#REF!</v>
      </c>
      <c r="M358" s="36" t="e">
        <f>SUMIFS(СВЦЭМ!#REF!,СВЦЭМ!$A$40:$A$783,$A358,СВЦЭМ!$B$40:$B$783,M$332)+'СЕТ СН'!$F$16</f>
        <v>#REF!</v>
      </c>
      <c r="N358" s="36" t="e">
        <f>SUMIFS(СВЦЭМ!#REF!,СВЦЭМ!$A$40:$A$783,$A358,СВЦЭМ!$B$40:$B$783,N$332)+'СЕТ СН'!$F$16</f>
        <v>#REF!</v>
      </c>
      <c r="O358" s="36" t="e">
        <f>SUMIFS(СВЦЭМ!#REF!,СВЦЭМ!$A$40:$A$783,$A358,СВЦЭМ!$B$40:$B$783,O$332)+'СЕТ СН'!$F$16</f>
        <v>#REF!</v>
      </c>
      <c r="P358" s="36" t="e">
        <f>SUMIFS(СВЦЭМ!#REF!,СВЦЭМ!$A$40:$A$783,$A358,СВЦЭМ!$B$40:$B$783,P$332)+'СЕТ СН'!$F$16</f>
        <v>#REF!</v>
      </c>
      <c r="Q358" s="36" t="e">
        <f>SUMIFS(СВЦЭМ!#REF!,СВЦЭМ!$A$40:$A$783,$A358,СВЦЭМ!$B$40:$B$783,Q$332)+'СЕТ СН'!$F$16</f>
        <v>#REF!</v>
      </c>
      <c r="R358" s="36" t="e">
        <f>SUMIFS(СВЦЭМ!#REF!,СВЦЭМ!$A$40:$A$783,$A358,СВЦЭМ!$B$40:$B$783,R$332)+'СЕТ СН'!$F$16</f>
        <v>#REF!</v>
      </c>
      <c r="S358" s="36" t="e">
        <f>SUMIFS(СВЦЭМ!#REF!,СВЦЭМ!$A$40:$A$783,$A358,СВЦЭМ!$B$40:$B$783,S$332)+'СЕТ СН'!$F$16</f>
        <v>#REF!</v>
      </c>
      <c r="T358" s="36" t="e">
        <f>SUMIFS(СВЦЭМ!#REF!,СВЦЭМ!$A$40:$A$783,$A358,СВЦЭМ!$B$40:$B$783,T$332)+'СЕТ СН'!$F$16</f>
        <v>#REF!</v>
      </c>
      <c r="U358" s="36" t="e">
        <f>SUMIFS(СВЦЭМ!#REF!,СВЦЭМ!$A$40:$A$783,$A358,СВЦЭМ!$B$40:$B$783,U$332)+'СЕТ СН'!$F$16</f>
        <v>#REF!</v>
      </c>
      <c r="V358" s="36" t="e">
        <f>SUMIFS(СВЦЭМ!#REF!,СВЦЭМ!$A$40:$A$783,$A358,СВЦЭМ!$B$40:$B$783,V$332)+'СЕТ СН'!$F$16</f>
        <v>#REF!</v>
      </c>
      <c r="W358" s="36" t="e">
        <f>SUMIFS(СВЦЭМ!#REF!,СВЦЭМ!$A$40:$A$783,$A358,СВЦЭМ!$B$40:$B$783,W$332)+'СЕТ СН'!$F$16</f>
        <v>#REF!</v>
      </c>
      <c r="X358" s="36" t="e">
        <f>SUMIFS(СВЦЭМ!#REF!,СВЦЭМ!$A$40:$A$783,$A358,СВЦЭМ!$B$40:$B$783,X$332)+'СЕТ СН'!$F$16</f>
        <v>#REF!</v>
      </c>
      <c r="Y358" s="36" t="e">
        <f>SUMIFS(СВЦЭМ!#REF!,СВЦЭМ!$A$40:$A$783,$A358,СВЦЭМ!$B$40:$B$783,Y$332)+'СЕТ СН'!$F$16</f>
        <v>#REF!</v>
      </c>
    </row>
    <row r="359" spans="1:27" ht="15.75" hidden="1" x14ac:dyDescent="0.2">
      <c r="A359" s="35">
        <f t="shared" si="9"/>
        <v>44374</v>
      </c>
      <c r="B359" s="36" t="e">
        <f>SUMIFS(СВЦЭМ!#REF!,СВЦЭМ!$A$40:$A$783,$A359,СВЦЭМ!$B$40:$B$783,B$332)+'СЕТ СН'!$F$16</f>
        <v>#REF!</v>
      </c>
      <c r="C359" s="36" t="e">
        <f>SUMIFS(СВЦЭМ!#REF!,СВЦЭМ!$A$40:$A$783,$A359,СВЦЭМ!$B$40:$B$783,C$332)+'СЕТ СН'!$F$16</f>
        <v>#REF!</v>
      </c>
      <c r="D359" s="36" t="e">
        <f>SUMIFS(СВЦЭМ!#REF!,СВЦЭМ!$A$40:$A$783,$A359,СВЦЭМ!$B$40:$B$783,D$332)+'СЕТ СН'!$F$16</f>
        <v>#REF!</v>
      </c>
      <c r="E359" s="36" t="e">
        <f>SUMIFS(СВЦЭМ!#REF!,СВЦЭМ!$A$40:$A$783,$A359,СВЦЭМ!$B$40:$B$783,E$332)+'СЕТ СН'!$F$16</f>
        <v>#REF!</v>
      </c>
      <c r="F359" s="36" t="e">
        <f>SUMIFS(СВЦЭМ!#REF!,СВЦЭМ!$A$40:$A$783,$A359,СВЦЭМ!$B$40:$B$783,F$332)+'СЕТ СН'!$F$16</f>
        <v>#REF!</v>
      </c>
      <c r="G359" s="36" t="e">
        <f>SUMIFS(СВЦЭМ!#REF!,СВЦЭМ!$A$40:$A$783,$A359,СВЦЭМ!$B$40:$B$783,G$332)+'СЕТ СН'!$F$16</f>
        <v>#REF!</v>
      </c>
      <c r="H359" s="36" t="e">
        <f>SUMIFS(СВЦЭМ!#REF!,СВЦЭМ!$A$40:$A$783,$A359,СВЦЭМ!$B$40:$B$783,H$332)+'СЕТ СН'!$F$16</f>
        <v>#REF!</v>
      </c>
      <c r="I359" s="36" t="e">
        <f>SUMIFS(СВЦЭМ!#REF!,СВЦЭМ!$A$40:$A$783,$A359,СВЦЭМ!$B$40:$B$783,I$332)+'СЕТ СН'!$F$16</f>
        <v>#REF!</v>
      </c>
      <c r="J359" s="36" t="e">
        <f>SUMIFS(СВЦЭМ!#REF!,СВЦЭМ!$A$40:$A$783,$A359,СВЦЭМ!$B$40:$B$783,J$332)+'СЕТ СН'!$F$16</f>
        <v>#REF!</v>
      </c>
      <c r="K359" s="36" t="e">
        <f>SUMIFS(СВЦЭМ!#REF!,СВЦЭМ!$A$40:$A$783,$A359,СВЦЭМ!$B$40:$B$783,K$332)+'СЕТ СН'!$F$16</f>
        <v>#REF!</v>
      </c>
      <c r="L359" s="36" t="e">
        <f>SUMIFS(СВЦЭМ!#REF!,СВЦЭМ!$A$40:$A$783,$A359,СВЦЭМ!$B$40:$B$783,L$332)+'СЕТ СН'!$F$16</f>
        <v>#REF!</v>
      </c>
      <c r="M359" s="36" t="e">
        <f>SUMIFS(СВЦЭМ!#REF!,СВЦЭМ!$A$40:$A$783,$A359,СВЦЭМ!$B$40:$B$783,M$332)+'СЕТ СН'!$F$16</f>
        <v>#REF!</v>
      </c>
      <c r="N359" s="36" t="e">
        <f>SUMIFS(СВЦЭМ!#REF!,СВЦЭМ!$A$40:$A$783,$A359,СВЦЭМ!$B$40:$B$783,N$332)+'СЕТ СН'!$F$16</f>
        <v>#REF!</v>
      </c>
      <c r="O359" s="36" t="e">
        <f>SUMIFS(СВЦЭМ!#REF!,СВЦЭМ!$A$40:$A$783,$A359,СВЦЭМ!$B$40:$B$783,O$332)+'СЕТ СН'!$F$16</f>
        <v>#REF!</v>
      </c>
      <c r="P359" s="36" t="e">
        <f>SUMIFS(СВЦЭМ!#REF!,СВЦЭМ!$A$40:$A$783,$A359,СВЦЭМ!$B$40:$B$783,P$332)+'СЕТ СН'!$F$16</f>
        <v>#REF!</v>
      </c>
      <c r="Q359" s="36" t="e">
        <f>SUMIFS(СВЦЭМ!#REF!,СВЦЭМ!$A$40:$A$783,$A359,СВЦЭМ!$B$40:$B$783,Q$332)+'СЕТ СН'!$F$16</f>
        <v>#REF!</v>
      </c>
      <c r="R359" s="36" t="e">
        <f>SUMIFS(СВЦЭМ!#REF!,СВЦЭМ!$A$40:$A$783,$A359,СВЦЭМ!$B$40:$B$783,R$332)+'СЕТ СН'!$F$16</f>
        <v>#REF!</v>
      </c>
      <c r="S359" s="36" t="e">
        <f>SUMIFS(СВЦЭМ!#REF!,СВЦЭМ!$A$40:$A$783,$A359,СВЦЭМ!$B$40:$B$783,S$332)+'СЕТ СН'!$F$16</f>
        <v>#REF!</v>
      </c>
      <c r="T359" s="36" t="e">
        <f>SUMIFS(СВЦЭМ!#REF!,СВЦЭМ!$A$40:$A$783,$A359,СВЦЭМ!$B$40:$B$783,T$332)+'СЕТ СН'!$F$16</f>
        <v>#REF!</v>
      </c>
      <c r="U359" s="36" t="e">
        <f>SUMIFS(СВЦЭМ!#REF!,СВЦЭМ!$A$40:$A$783,$A359,СВЦЭМ!$B$40:$B$783,U$332)+'СЕТ СН'!$F$16</f>
        <v>#REF!</v>
      </c>
      <c r="V359" s="36" t="e">
        <f>SUMIFS(СВЦЭМ!#REF!,СВЦЭМ!$A$40:$A$783,$A359,СВЦЭМ!$B$40:$B$783,V$332)+'СЕТ СН'!$F$16</f>
        <v>#REF!</v>
      </c>
      <c r="W359" s="36" t="e">
        <f>SUMIFS(СВЦЭМ!#REF!,СВЦЭМ!$A$40:$A$783,$A359,СВЦЭМ!$B$40:$B$783,W$332)+'СЕТ СН'!$F$16</f>
        <v>#REF!</v>
      </c>
      <c r="X359" s="36" t="e">
        <f>SUMIFS(СВЦЭМ!#REF!,СВЦЭМ!$A$40:$A$783,$A359,СВЦЭМ!$B$40:$B$783,X$332)+'СЕТ СН'!$F$16</f>
        <v>#REF!</v>
      </c>
      <c r="Y359" s="36" t="e">
        <f>SUMIFS(СВЦЭМ!#REF!,СВЦЭМ!$A$40:$A$783,$A359,СВЦЭМ!$B$40:$B$783,Y$332)+'СЕТ СН'!$F$16</f>
        <v>#REF!</v>
      </c>
    </row>
    <row r="360" spans="1:27" ht="15.75" hidden="1" x14ac:dyDescent="0.2">
      <c r="A360" s="35">
        <f t="shared" si="9"/>
        <v>44375</v>
      </c>
      <c r="B360" s="36" t="e">
        <f>SUMIFS(СВЦЭМ!#REF!,СВЦЭМ!$A$40:$A$783,$A360,СВЦЭМ!$B$40:$B$783,B$332)+'СЕТ СН'!$F$16</f>
        <v>#REF!</v>
      </c>
      <c r="C360" s="36" t="e">
        <f>SUMIFS(СВЦЭМ!#REF!,СВЦЭМ!$A$40:$A$783,$A360,СВЦЭМ!$B$40:$B$783,C$332)+'СЕТ СН'!$F$16</f>
        <v>#REF!</v>
      </c>
      <c r="D360" s="36" t="e">
        <f>SUMIFS(СВЦЭМ!#REF!,СВЦЭМ!$A$40:$A$783,$A360,СВЦЭМ!$B$40:$B$783,D$332)+'СЕТ СН'!$F$16</f>
        <v>#REF!</v>
      </c>
      <c r="E360" s="36" t="e">
        <f>SUMIFS(СВЦЭМ!#REF!,СВЦЭМ!$A$40:$A$783,$A360,СВЦЭМ!$B$40:$B$783,E$332)+'СЕТ СН'!$F$16</f>
        <v>#REF!</v>
      </c>
      <c r="F360" s="36" t="e">
        <f>SUMIFS(СВЦЭМ!#REF!,СВЦЭМ!$A$40:$A$783,$A360,СВЦЭМ!$B$40:$B$783,F$332)+'СЕТ СН'!$F$16</f>
        <v>#REF!</v>
      </c>
      <c r="G360" s="36" t="e">
        <f>SUMIFS(СВЦЭМ!#REF!,СВЦЭМ!$A$40:$A$783,$A360,СВЦЭМ!$B$40:$B$783,G$332)+'СЕТ СН'!$F$16</f>
        <v>#REF!</v>
      </c>
      <c r="H360" s="36" t="e">
        <f>SUMIFS(СВЦЭМ!#REF!,СВЦЭМ!$A$40:$A$783,$A360,СВЦЭМ!$B$40:$B$783,H$332)+'СЕТ СН'!$F$16</f>
        <v>#REF!</v>
      </c>
      <c r="I360" s="36" t="e">
        <f>SUMIFS(СВЦЭМ!#REF!,СВЦЭМ!$A$40:$A$783,$A360,СВЦЭМ!$B$40:$B$783,I$332)+'СЕТ СН'!$F$16</f>
        <v>#REF!</v>
      </c>
      <c r="J360" s="36" t="e">
        <f>SUMIFS(СВЦЭМ!#REF!,СВЦЭМ!$A$40:$A$783,$A360,СВЦЭМ!$B$40:$B$783,J$332)+'СЕТ СН'!$F$16</f>
        <v>#REF!</v>
      </c>
      <c r="K360" s="36" t="e">
        <f>SUMIFS(СВЦЭМ!#REF!,СВЦЭМ!$A$40:$A$783,$A360,СВЦЭМ!$B$40:$B$783,K$332)+'СЕТ СН'!$F$16</f>
        <v>#REF!</v>
      </c>
      <c r="L360" s="36" t="e">
        <f>SUMIFS(СВЦЭМ!#REF!,СВЦЭМ!$A$40:$A$783,$A360,СВЦЭМ!$B$40:$B$783,L$332)+'СЕТ СН'!$F$16</f>
        <v>#REF!</v>
      </c>
      <c r="M360" s="36" t="e">
        <f>SUMIFS(СВЦЭМ!#REF!,СВЦЭМ!$A$40:$A$783,$A360,СВЦЭМ!$B$40:$B$783,M$332)+'СЕТ СН'!$F$16</f>
        <v>#REF!</v>
      </c>
      <c r="N360" s="36" t="e">
        <f>SUMIFS(СВЦЭМ!#REF!,СВЦЭМ!$A$40:$A$783,$A360,СВЦЭМ!$B$40:$B$783,N$332)+'СЕТ СН'!$F$16</f>
        <v>#REF!</v>
      </c>
      <c r="O360" s="36" t="e">
        <f>SUMIFS(СВЦЭМ!#REF!,СВЦЭМ!$A$40:$A$783,$A360,СВЦЭМ!$B$40:$B$783,O$332)+'СЕТ СН'!$F$16</f>
        <v>#REF!</v>
      </c>
      <c r="P360" s="36" t="e">
        <f>SUMIFS(СВЦЭМ!#REF!,СВЦЭМ!$A$40:$A$783,$A360,СВЦЭМ!$B$40:$B$783,P$332)+'СЕТ СН'!$F$16</f>
        <v>#REF!</v>
      </c>
      <c r="Q360" s="36" t="e">
        <f>SUMIFS(СВЦЭМ!#REF!,СВЦЭМ!$A$40:$A$783,$A360,СВЦЭМ!$B$40:$B$783,Q$332)+'СЕТ СН'!$F$16</f>
        <v>#REF!</v>
      </c>
      <c r="R360" s="36" t="e">
        <f>SUMIFS(СВЦЭМ!#REF!,СВЦЭМ!$A$40:$A$783,$A360,СВЦЭМ!$B$40:$B$783,R$332)+'СЕТ СН'!$F$16</f>
        <v>#REF!</v>
      </c>
      <c r="S360" s="36" t="e">
        <f>SUMIFS(СВЦЭМ!#REF!,СВЦЭМ!$A$40:$A$783,$A360,СВЦЭМ!$B$40:$B$783,S$332)+'СЕТ СН'!$F$16</f>
        <v>#REF!</v>
      </c>
      <c r="T360" s="36" t="e">
        <f>SUMIFS(СВЦЭМ!#REF!,СВЦЭМ!$A$40:$A$783,$A360,СВЦЭМ!$B$40:$B$783,T$332)+'СЕТ СН'!$F$16</f>
        <v>#REF!</v>
      </c>
      <c r="U360" s="36" t="e">
        <f>SUMIFS(СВЦЭМ!#REF!,СВЦЭМ!$A$40:$A$783,$A360,СВЦЭМ!$B$40:$B$783,U$332)+'СЕТ СН'!$F$16</f>
        <v>#REF!</v>
      </c>
      <c r="V360" s="36" t="e">
        <f>SUMIFS(СВЦЭМ!#REF!,СВЦЭМ!$A$40:$A$783,$A360,СВЦЭМ!$B$40:$B$783,V$332)+'СЕТ СН'!$F$16</f>
        <v>#REF!</v>
      </c>
      <c r="W360" s="36" t="e">
        <f>SUMIFS(СВЦЭМ!#REF!,СВЦЭМ!$A$40:$A$783,$A360,СВЦЭМ!$B$40:$B$783,W$332)+'СЕТ СН'!$F$16</f>
        <v>#REF!</v>
      </c>
      <c r="X360" s="36" t="e">
        <f>SUMIFS(СВЦЭМ!#REF!,СВЦЭМ!$A$40:$A$783,$A360,СВЦЭМ!$B$40:$B$783,X$332)+'СЕТ СН'!$F$16</f>
        <v>#REF!</v>
      </c>
      <c r="Y360" s="36" t="e">
        <f>SUMIFS(СВЦЭМ!#REF!,СВЦЭМ!$A$40:$A$783,$A360,СВЦЭМ!$B$40:$B$783,Y$332)+'СЕТ СН'!$F$16</f>
        <v>#REF!</v>
      </c>
    </row>
    <row r="361" spans="1:27" ht="15.75" hidden="1" x14ac:dyDescent="0.2">
      <c r="A361" s="35">
        <f t="shared" si="9"/>
        <v>44376</v>
      </c>
      <c r="B361" s="36" t="e">
        <f>SUMIFS(СВЦЭМ!#REF!,СВЦЭМ!$A$40:$A$783,$A361,СВЦЭМ!$B$40:$B$783,B$332)+'СЕТ СН'!$F$16</f>
        <v>#REF!</v>
      </c>
      <c r="C361" s="36" t="e">
        <f>SUMIFS(СВЦЭМ!#REF!,СВЦЭМ!$A$40:$A$783,$A361,СВЦЭМ!$B$40:$B$783,C$332)+'СЕТ СН'!$F$16</f>
        <v>#REF!</v>
      </c>
      <c r="D361" s="36" t="e">
        <f>SUMIFS(СВЦЭМ!#REF!,СВЦЭМ!$A$40:$A$783,$A361,СВЦЭМ!$B$40:$B$783,D$332)+'СЕТ СН'!$F$16</f>
        <v>#REF!</v>
      </c>
      <c r="E361" s="36" t="e">
        <f>SUMIFS(СВЦЭМ!#REF!,СВЦЭМ!$A$40:$A$783,$A361,СВЦЭМ!$B$40:$B$783,E$332)+'СЕТ СН'!$F$16</f>
        <v>#REF!</v>
      </c>
      <c r="F361" s="36" t="e">
        <f>SUMIFS(СВЦЭМ!#REF!,СВЦЭМ!$A$40:$A$783,$A361,СВЦЭМ!$B$40:$B$783,F$332)+'СЕТ СН'!$F$16</f>
        <v>#REF!</v>
      </c>
      <c r="G361" s="36" t="e">
        <f>SUMIFS(СВЦЭМ!#REF!,СВЦЭМ!$A$40:$A$783,$A361,СВЦЭМ!$B$40:$B$783,G$332)+'СЕТ СН'!$F$16</f>
        <v>#REF!</v>
      </c>
      <c r="H361" s="36" t="e">
        <f>SUMIFS(СВЦЭМ!#REF!,СВЦЭМ!$A$40:$A$783,$A361,СВЦЭМ!$B$40:$B$783,H$332)+'СЕТ СН'!$F$16</f>
        <v>#REF!</v>
      </c>
      <c r="I361" s="36" t="e">
        <f>SUMIFS(СВЦЭМ!#REF!,СВЦЭМ!$A$40:$A$783,$A361,СВЦЭМ!$B$40:$B$783,I$332)+'СЕТ СН'!$F$16</f>
        <v>#REF!</v>
      </c>
      <c r="J361" s="36" t="e">
        <f>SUMIFS(СВЦЭМ!#REF!,СВЦЭМ!$A$40:$A$783,$A361,СВЦЭМ!$B$40:$B$783,J$332)+'СЕТ СН'!$F$16</f>
        <v>#REF!</v>
      </c>
      <c r="K361" s="36" t="e">
        <f>SUMIFS(СВЦЭМ!#REF!,СВЦЭМ!$A$40:$A$783,$A361,СВЦЭМ!$B$40:$B$783,K$332)+'СЕТ СН'!$F$16</f>
        <v>#REF!</v>
      </c>
      <c r="L361" s="36" t="e">
        <f>SUMIFS(СВЦЭМ!#REF!,СВЦЭМ!$A$40:$A$783,$A361,СВЦЭМ!$B$40:$B$783,L$332)+'СЕТ СН'!$F$16</f>
        <v>#REF!</v>
      </c>
      <c r="M361" s="36" t="e">
        <f>SUMIFS(СВЦЭМ!#REF!,СВЦЭМ!$A$40:$A$783,$A361,СВЦЭМ!$B$40:$B$783,M$332)+'СЕТ СН'!$F$16</f>
        <v>#REF!</v>
      </c>
      <c r="N361" s="36" t="e">
        <f>SUMIFS(СВЦЭМ!#REF!,СВЦЭМ!$A$40:$A$783,$A361,СВЦЭМ!$B$40:$B$783,N$332)+'СЕТ СН'!$F$16</f>
        <v>#REF!</v>
      </c>
      <c r="O361" s="36" t="e">
        <f>SUMIFS(СВЦЭМ!#REF!,СВЦЭМ!$A$40:$A$783,$A361,СВЦЭМ!$B$40:$B$783,O$332)+'СЕТ СН'!$F$16</f>
        <v>#REF!</v>
      </c>
      <c r="P361" s="36" t="e">
        <f>SUMIFS(СВЦЭМ!#REF!,СВЦЭМ!$A$40:$A$783,$A361,СВЦЭМ!$B$40:$B$783,P$332)+'СЕТ СН'!$F$16</f>
        <v>#REF!</v>
      </c>
      <c r="Q361" s="36" t="e">
        <f>SUMIFS(СВЦЭМ!#REF!,СВЦЭМ!$A$40:$A$783,$A361,СВЦЭМ!$B$40:$B$783,Q$332)+'СЕТ СН'!$F$16</f>
        <v>#REF!</v>
      </c>
      <c r="R361" s="36" t="e">
        <f>SUMIFS(СВЦЭМ!#REF!,СВЦЭМ!$A$40:$A$783,$A361,СВЦЭМ!$B$40:$B$783,R$332)+'СЕТ СН'!$F$16</f>
        <v>#REF!</v>
      </c>
      <c r="S361" s="36" t="e">
        <f>SUMIFS(СВЦЭМ!#REF!,СВЦЭМ!$A$40:$A$783,$A361,СВЦЭМ!$B$40:$B$783,S$332)+'СЕТ СН'!$F$16</f>
        <v>#REF!</v>
      </c>
      <c r="T361" s="36" t="e">
        <f>SUMIFS(СВЦЭМ!#REF!,СВЦЭМ!$A$40:$A$783,$A361,СВЦЭМ!$B$40:$B$783,T$332)+'СЕТ СН'!$F$16</f>
        <v>#REF!</v>
      </c>
      <c r="U361" s="36" t="e">
        <f>SUMIFS(СВЦЭМ!#REF!,СВЦЭМ!$A$40:$A$783,$A361,СВЦЭМ!$B$40:$B$783,U$332)+'СЕТ СН'!$F$16</f>
        <v>#REF!</v>
      </c>
      <c r="V361" s="36" t="e">
        <f>SUMIFS(СВЦЭМ!#REF!,СВЦЭМ!$A$40:$A$783,$A361,СВЦЭМ!$B$40:$B$783,V$332)+'СЕТ СН'!$F$16</f>
        <v>#REF!</v>
      </c>
      <c r="W361" s="36" t="e">
        <f>SUMIFS(СВЦЭМ!#REF!,СВЦЭМ!$A$40:$A$783,$A361,СВЦЭМ!$B$40:$B$783,W$332)+'СЕТ СН'!$F$16</f>
        <v>#REF!</v>
      </c>
      <c r="X361" s="36" t="e">
        <f>SUMIFS(СВЦЭМ!#REF!,СВЦЭМ!$A$40:$A$783,$A361,СВЦЭМ!$B$40:$B$783,X$332)+'СЕТ СН'!$F$16</f>
        <v>#REF!</v>
      </c>
      <c r="Y361" s="36" t="e">
        <f>SUMIFS(СВЦЭМ!#REF!,СВЦЭМ!$A$40:$A$783,$A361,СВЦЭМ!$B$40:$B$783,Y$332)+'СЕТ СН'!$F$16</f>
        <v>#REF!</v>
      </c>
    </row>
    <row r="362" spans="1:27" ht="15.75" hidden="1" x14ac:dyDescent="0.2">
      <c r="A362" s="35">
        <f t="shared" si="9"/>
        <v>44377</v>
      </c>
      <c r="B362" s="36" t="e">
        <f>SUMIFS(СВЦЭМ!#REF!,СВЦЭМ!$A$40:$A$783,$A362,СВЦЭМ!$B$40:$B$783,B$332)+'СЕТ СН'!$F$16</f>
        <v>#REF!</v>
      </c>
      <c r="C362" s="36" t="e">
        <f>SUMIFS(СВЦЭМ!#REF!,СВЦЭМ!$A$40:$A$783,$A362,СВЦЭМ!$B$40:$B$783,C$332)+'СЕТ СН'!$F$16</f>
        <v>#REF!</v>
      </c>
      <c r="D362" s="36" t="e">
        <f>SUMIFS(СВЦЭМ!#REF!,СВЦЭМ!$A$40:$A$783,$A362,СВЦЭМ!$B$40:$B$783,D$332)+'СЕТ СН'!$F$16</f>
        <v>#REF!</v>
      </c>
      <c r="E362" s="36" t="e">
        <f>SUMIFS(СВЦЭМ!#REF!,СВЦЭМ!$A$40:$A$783,$A362,СВЦЭМ!$B$40:$B$783,E$332)+'СЕТ СН'!$F$16</f>
        <v>#REF!</v>
      </c>
      <c r="F362" s="36" t="e">
        <f>SUMIFS(СВЦЭМ!#REF!,СВЦЭМ!$A$40:$A$783,$A362,СВЦЭМ!$B$40:$B$783,F$332)+'СЕТ СН'!$F$16</f>
        <v>#REF!</v>
      </c>
      <c r="G362" s="36" t="e">
        <f>SUMIFS(СВЦЭМ!#REF!,СВЦЭМ!$A$40:$A$783,$A362,СВЦЭМ!$B$40:$B$783,G$332)+'СЕТ СН'!$F$16</f>
        <v>#REF!</v>
      </c>
      <c r="H362" s="36" t="e">
        <f>SUMIFS(СВЦЭМ!#REF!,СВЦЭМ!$A$40:$A$783,$A362,СВЦЭМ!$B$40:$B$783,H$332)+'СЕТ СН'!$F$16</f>
        <v>#REF!</v>
      </c>
      <c r="I362" s="36" t="e">
        <f>SUMIFS(СВЦЭМ!#REF!,СВЦЭМ!$A$40:$A$783,$A362,СВЦЭМ!$B$40:$B$783,I$332)+'СЕТ СН'!$F$16</f>
        <v>#REF!</v>
      </c>
      <c r="J362" s="36" t="e">
        <f>SUMIFS(СВЦЭМ!#REF!,СВЦЭМ!$A$40:$A$783,$A362,СВЦЭМ!$B$40:$B$783,J$332)+'СЕТ СН'!$F$16</f>
        <v>#REF!</v>
      </c>
      <c r="K362" s="36" t="e">
        <f>SUMIFS(СВЦЭМ!#REF!,СВЦЭМ!$A$40:$A$783,$A362,СВЦЭМ!$B$40:$B$783,K$332)+'СЕТ СН'!$F$16</f>
        <v>#REF!</v>
      </c>
      <c r="L362" s="36" t="e">
        <f>SUMIFS(СВЦЭМ!#REF!,СВЦЭМ!$A$40:$A$783,$A362,СВЦЭМ!$B$40:$B$783,L$332)+'СЕТ СН'!$F$16</f>
        <v>#REF!</v>
      </c>
      <c r="M362" s="36" t="e">
        <f>SUMIFS(СВЦЭМ!#REF!,СВЦЭМ!$A$40:$A$783,$A362,СВЦЭМ!$B$40:$B$783,M$332)+'СЕТ СН'!$F$16</f>
        <v>#REF!</v>
      </c>
      <c r="N362" s="36" t="e">
        <f>SUMIFS(СВЦЭМ!#REF!,СВЦЭМ!$A$40:$A$783,$A362,СВЦЭМ!$B$40:$B$783,N$332)+'СЕТ СН'!$F$16</f>
        <v>#REF!</v>
      </c>
      <c r="O362" s="36" t="e">
        <f>SUMIFS(СВЦЭМ!#REF!,СВЦЭМ!$A$40:$A$783,$A362,СВЦЭМ!$B$40:$B$783,O$332)+'СЕТ СН'!$F$16</f>
        <v>#REF!</v>
      </c>
      <c r="P362" s="36" t="e">
        <f>SUMIFS(СВЦЭМ!#REF!,СВЦЭМ!$A$40:$A$783,$A362,СВЦЭМ!$B$40:$B$783,P$332)+'СЕТ СН'!$F$16</f>
        <v>#REF!</v>
      </c>
      <c r="Q362" s="36" t="e">
        <f>SUMIFS(СВЦЭМ!#REF!,СВЦЭМ!$A$40:$A$783,$A362,СВЦЭМ!$B$40:$B$783,Q$332)+'СЕТ СН'!$F$16</f>
        <v>#REF!</v>
      </c>
      <c r="R362" s="36" t="e">
        <f>SUMIFS(СВЦЭМ!#REF!,СВЦЭМ!$A$40:$A$783,$A362,СВЦЭМ!$B$40:$B$783,R$332)+'СЕТ СН'!$F$16</f>
        <v>#REF!</v>
      </c>
      <c r="S362" s="36" t="e">
        <f>SUMIFS(СВЦЭМ!#REF!,СВЦЭМ!$A$40:$A$783,$A362,СВЦЭМ!$B$40:$B$783,S$332)+'СЕТ СН'!$F$16</f>
        <v>#REF!</v>
      </c>
      <c r="T362" s="36" t="e">
        <f>SUMIFS(СВЦЭМ!#REF!,СВЦЭМ!$A$40:$A$783,$A362,СВЦЭМ!$B$40:$B$783,T$332)+'СЕТ СН'!$F$16</f>
        <v>#REF!</v>
      </c>
      <c r="U362" s="36" t="e">
        <f>SUMIFS(СВЦЭМ!#REF!,СВЦЭМ!$A$40:$A$783,$A362,СВЦЭМ!$B$40:$B$783,U$332)+'СЕТ СН'!$F$16</f>
        <v>#REF!</v>
      </c>
      <c r="V362" s="36" t="e">
        <f>SUMIFS(СВЦЭМ!#REF!,СВЦЭМ!$A$40:$A$783,$A362,СВЦЭМ!$B$40:$B$783,V$332)+'СЕТ СН'!$F$16</f>
        <v>#REF!</v>
      </c>
      <c r="W362" s="36" t="e">
        <f>SUMIFS(СВЦЭМ!#REF!,СВЦЭМ!$A$40:$A$783,$A362,СВЦЭМ!$B$40:$B$783,W$332)+'СЕТ СН'!$F$16</f>
        <v>#REF!</v>
      </c>
      <c r="X362" s="36" t="e">
        <f>SUMIFS(СВЦЭМ!#REF!,СВЦЭМ!$A$40:$A$783,$A362,СВЦЭМ!$B$40:$B$783,X$332)+'СЕТ СН'!$F$16</f>
        <v>#REF!</v>
      </c>
      <c r="Y362" s="36" t="e">
        <f>SUMIFS(СВЦЭМ!#REF!,СВЦЭМ!$A$40:$A$783,$A362,СВЦЭМ!$B$40:$B$783,Y$332)+'СЕТ СН'!$F$16</f>
        <v>#REF!</v>
      </c>
    </row>
    <row r="363" spans="1:27" ht="15.75" hidden="1" x14ac:dyDescent="0.2">
      <c r="A363" s="35">
        <f t="shared" si="9"/>
        <v>44378</v>
      </c>
      <c r="B363" s="36" t="e">
        <f>SUMIFS(СВЦЭМ!#REF!,СВЦЭМ!$A$40:$A$783,$A363,СВЦЭМ!$B$40:$B$783,B$332)+'СЕТ СН'!$F$16</f>
        <v>#REF!</v>
      </c>
      <c r="C363" s="36" t="e">
        <f>SUMIFS(СВЦЭМ!#REF!,СВЦЭМ!$A$40:$A$783,$A363,СВЦЭМ!$B$40:$B$783,C$332)+'СЕТ СН'!$F$16</f>
        <v>#REF!</v>
      </c>
      <c r="D363" s="36" t="e">
        <f>SUMIFS(СВЦЭМ!#REF!,СВЦЭМ!$A$40:$A$783,$A363,СВЦЭМ!$B$40:$B$783,D$332)+'СЕТ СН'!$F$16</f>
        <v>#REF!</v>
      </c>
      <c r="E363" s="36" t="e">
        <f>SUMIFS(СВЦЭМ!#REF!,СВЦЭМ!$A$40:$A$783,$A363,СВЦЭМ!$B$40:$B$783,E$332)+'СЕТ СН'!$F$16</f>
        <v>#REF!</v>
      </c>
      <c r="F363" s="36" t="e">
        <f>SUMIFS(СВЦЭМ!#REF!,СВЦЭМ!$A$40:$A$783,$A363,СВЦЭМ!$B$40:$B$783,F$332)+'СЕТ СН'!$F$16</f>
        <v>#REF!</v>
      </c>
      <c r="G363" s="36" t="e">
        <f>SUMIFS(СВЦЭМ!#REF!,СВЦЭМ!$A$40:$A$783,$A363,СВЦЭМ!$B$40:$B$783,G$332)+'СЕТ СН'!$F$16</f>
        <v>#REF!</v>
      </c>
      <c r="H363" s="36" t="e">
        <f>SUMIFS(СВЦЭМ!#REF!,СВЦЭМ!$A$40:$A$783,$A363,СВЦЭМ!$B$40:$B$783,H$332)+'СЕТ СН'!$F$16</f>
        <v>#REF!</v>
      </c>
      <c r="I363" s="36" t="e">
        <f>SUMIFS(СВЦЭМ!#REF!,СВЦЭМ!$A$40:$A$783,$A363,СВЦЭМ!$B$40:$B$783,I$332)+'СЕТ СН'!$F$16</f>
        <v>#REF!</v>
      </c>
      <c r="J363" s="36" t="e">
        <f>SUMIFS(СВЦЭМ!#REF!,СВЦЭМ!$A$40:$A$783,$A363,СВЦЭМ!$B$40:$B$783,J$332)+'СЕТ СН'!$F$16</f>
        <v>#REF!</v>
      </c>
      <c r="K363" s="36" t="e">
        <f>SUMIFS(СВЦЭМ!#REF!,СВЦЭМ!$A$40:$A$783,$A363,СВЦЭМ!$B$40:$B$783,K$332)+'СЕТ СН'!$F$16</f>
        <v>#REF!</v>
      </c>
      <c r="L363" s="36" t="e">
        <f>SUMIFS(СВЦЭМ!#REF!,СВЦЭМ!$A$40:$A$783,$A363,СВЦЭМ!$B$40:$B$783,L$332)+'СЕТ СН'!$F$16</f>
        <v>#REF!</v>
      </c>
      <c r="M363" s="36" t="e">
        <f>SUMIFS(СВЦЭМ!#REF!,СВЦЭМ!$A$40:$A$783,$A363,СВЦЭМ!$B$40:$B$783,M$332)+'СЕТ СН'!$F$16</f>
        <v>#REF!</v>
      </c>
      <c r="N363" s="36" t="e">
        <f>SUMIFS(СВЦЭМ!#REF!,СВЦЭМ!$A$40:$A$783,$A363,СВЦЭМ!$B$40:$B$783,N$332)+'СЕТ СН'!$F$16</f>
        <v>#REF!</v>
      </c>
      <c r="O363" s="36" t="e">
        <f>SUMIFS(СВЦЭМ!#REF!,СВЦЭМ!$A$40:$A$783,$A363,СВЦЭМ!$B$40:$B$783,O$332)+'СЕТ СН'!$F$16</f>
        <v>#REF!</v>
      </c>
      <c r="P363" s="36" t="e">
        <f>SUMIFS(СВЦЭМ!#REF!,СВЦЭМ!$A$40:$A$783,$A363,СВЦЭМ!$B$40:$B$783,P$332)+'СЕТ СН'!$F$16</f>
        <v>#REF!</v>
      </c>
      <c r="Q363" s="36" t="e">
        <f>SUMIFS(СВЦЭМ!#REF!,СВЦЭМ!$A$40:$A$783,$A363,СВЦЭМ!$B$40:$B$783,Q$332)+'СЕТ СН'!$F$16</f>
        <v>#REF!</v>
      </c>
      <c r="R363" s="36" t="e">
        <f>SUMIFS(СВЦЭМ!#REF!,СВЦЭМ!$A$40:$A$783,$A363,СВЦЭМ!$B$40:$B$783,R$332)+'СЕТ СН'!$F$16</f>
        <v>#REF!</v>
      </c>
      <c r="S363" s="36" t="e">
        <f>SUMIFS(СВЦЭМ!#REF!,СВЦЭМ!$A$40:$A$783,$A363,СВЦЭМ!$B$40:$B$783,S$332)+'СЕТ СН'!$F$16</f>
        <v>#REF!</v>
      </c>
      <c r="T363" s="36" t="e">
        <f>SUMIFS(СВЦЭМ!#REF!,СВЦЭМ!$A$40:$A$783,$A363,СВЦЭМ!$B$40:$B$783,T$332)+'СЕТ СН'!$F$16</f>
        <v>#REF!</v>
      </c>
      <c r="U363" s="36" t="e">
        <f>SUMIFS(СВЦЭМ!#REF!,СВЦЭМ!$A$40:$A$783,$A363,СВЦЭМ!$B$40:$B$783,U$332)+'СЕТ СН'!$F$16</f>
        <v>#REF!</v>
      </c>
      <c r="V363" s="36" t="e">
        <f>SUMIFS(СВЦЭМ!#REF!,СВЦЭМ!$A$40:$A$783,$A363,СВЦЭМ!$B$40:$B$783,V$332)+'СЕТ СН'!$F$16</f>
        <v>#REF!</v>
      </c>
      <c r="W363" s="36" t="e">
        <f>SUMIFS(СВЦЭМ!#REF!,СВЦЭМ!$A$40:$A$783,$A363,СВЦЭМ!$B$40:$B$783,W$332)+'СЕТ СН'!$F$16</f>
        <v>#REF!</v>
      </c>
      <c r="X363" s="36" t="e">
        <f>SUMIFS(СВЦЭМ!#REF!,СВЦЭМ!$A$40:$A$783,$A363,СВЦЭМ!$B$40:$B$783,X$332)+'СЕТ СН'!$F$16</f>
        <v>#REF!</v>
      </c>
      <c r="Y363" s="36" t="e">
        <f>SUMIFS(СВЦЭМ!#REF!,СВЦЭМ!$A$40:$A$783,$A363,СВЦЭМ!$B$40:$B$783,Y$332)+'СЕТ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01.06.2021</v>
      </c>
      <c r="B368" s="36" t="e">
        <f>SUMIFS(СВЦЭМ!#REF!,СВЦЭМ!$A$40:$A$783,$A368,СВЦЭМ!$B$40:$B$783,B$367)+'СЕТ СН'!$F$16</f>
        <v>#REF!</v>
      </c>
      <c r="C368" s="36" t="e">
        <f>SUMIFS(СВЦЭМ!#REF!,СВЦЭМ!$A$40:$A$783,$A368,СВЦЭМ!$B$40:$B$783,C$367)+'СЕТ СН'!$F$16</f>
        <v>#REF!</v>
      </c>
      <c r="D368" s="36" t="e">
        <f>SUMIFS(СВЦЭМ!#REF!,СВЦЭМ!$A$40:$A$783,$A368,СВЦЭМ!$B$40:$B$783,D$367)+'СЕТ СН'!$F$16</f>
        <v>#REF!</v>
      </c>
      <c r="E368" s="36" t="e">
        <f>SUMIFS(СВЦЭМ!#REF!,СВЦЭМ!$A$40:$A$783,$A368,СВЦЭМ!$B$40:$B$783,E$367)+'СЕТ СН'!$F$16</f>
        <v>#REF!</v>
      </c>
      <c r="F368" s="36" t="e">
        <f>SUMIFS(СВЦЭМ!#REF!,СВЦЭМ!$A$40:$A$783,$A368,СВЦЭМ!$B$40:$B$783,F$367)+'СЕТ СН'!$F$16</f>
        <v>#REF!</v>
      </c>
      <c r="G368" s="36" t="e">
        <f>SUMIFS(СВЦЭМ!#REF!,СВЦЭМ!$A$40:$A$783,$A368,СВЦЭМ!$B$40:$B$783,G$367)+'СЕТ СН'!$F$16</f>
        <v>#REF!</v>
      </c>
      <c r="H368" s="36" t="e">
        <f>SUMIFS(СВЦЭМ!#REF!,СВЦЭМ!$A$40:$A$783,$A368,СВЦЭМ!$B$40:$B$783,H$367)+'СЕТ СН'!$F$16</f>
        <v>#REF!</v>
      </c>
      <c r="I368" s="36" t="e">
        <f>SUMIFS(СВЦЭМ!#REF!,СВЦЭМ!$A$40:$A$783,$A368,СВЦЭМ!$B$40:$B$783,I$367)+'СЕТ СН'!$F$16</f>
        <v>#REF!</v>
      </c>
      <c r="J368" s="36" t="e">
        <f>SUMIFS(СВЦЭМ!#REF!,СВЦЭМ!$A$40:$A$783,$A368,СВЦЭМ!$B$40:$B$783,J$367)+'СЕТ СН'!$F$16</f>
        <v>#REF!</v>
      </c>
      <c r="K368" s="36" t="e">
        <f>SUMIFS(СВЦЭМ!#REF!,СВЦЭМ!$A$40:$A$783,$A368,СВЦЭМ!$B$40:$B$783,K$367)+'СЕТ СН'!$F$16</f>
        <v>#REF!</v>
      </c>
      <c r="L368" s="36" t="e">
        <f>SUMIFS(СВЦЭМ!#REF!,СВЦЭМ!$A$40:$A$783,$A368,СВЦЭМ!$B$40:$B$783,L$367)+'СЕТ СН'!$F$16</f>
        <v>#REF!</v>
      </c>
      <c r="M368" s="36" t="e">
        <f>SUMIFS(СВЦЭМ!#REF!,СВЦЭМ!$A$40:$A$783,$A368,СВЦЭМ!$B$40:$B$783,M$367)+'СЕТ СН'!$F$16</f>
        <v>#REF!</v>
      </c>
      <c r="N368" s="36" t="e">
        <f>SUMIFS(СВЦЭМ!#REF!,СВЦЭМ!$A$40:$A$783,$A368,СВЦЭМ!$B$40:$B$783,N$367)+'СЕТ СН'!$F$16</f>
        <v>#REF!</v>
      </c>
      <c r="O368" s="36" t="e">
        <f>SUMIFS(СВЦЭМ!#REF!,СВЦЭМ!$A$40:$A$783,$A368,СВЦЭМ!$B$40:$B$783,O$367)+'СЕТ СН'!$F$16</f>
        <v>#REF!</v>
      </c>
      <c r="P368" s="36" t="e">
        <f>SUMIFS(СВЦЭМ!#REF!,СВЦЭМ!$A$40:$A$783,$A368,СВЦЭМ!$B$40:$B$783,P$367)+'СЕТ СН'!$F$16</f>
        <v>#REF!</v>
      </c>
      <c r="Q368" s="36" t="e">
        <f>SUMIFS(СВЦЭМ!#REF!,СВЦЭМ!$A$40:$A$783,$A368,СВЦЭМ!$B$40:$B$783,Q$367)+'СЕТ СН'!$F$16</f>
        <v>#REF!</v>
      </c>
      <c r="R368" s="36" t="e">
        <f>SUMIFS(СВЦЭМ!#REF!,СВЦЭМ!$A$40:$A$783,$A368,СВЦЭМ!$B$40:$B$783,R$367)+'СЕТ СН'!$F$16</f>
        <v>#REF!</v>
      </c>
      <c r="S368" s="36" t="e">
        <f>SUMIFS(СВЦЭМ!#REF!,СВЦЭМ!$A$40:$A$783,$A368,СВЦЭМ!$B$40:$B$783,S$367)+'СЕТ СН'!$F$16</f>
        <v>#REF!</v>
      </c>
      <c r="T368" s="36" t="e">
        <f>SUMIFS(СВЦЭМ!#REF!,СВЦЭМ!$A$40:$A$783,$A368,СВЦЭМ!$B$40:$B$783,T$367)+'СЕТ СН'!$F$16</f>
        <v>#REF!</v>
      </c>
      <c r="U368" s="36" t="e">
        <f>SUMIFS(СВЦЭМ!#REF!,СВЦЭМ!$A$40:$A$783,$A368,СВЦЭМ!$B$40:$B$783,U$367)+'СЕТ СН'!$F$16</f>
        <v>#REF!</v>
      </c>
      <c r="V368" s="36" t="e">
        <f>SUMIFS(СВЦЭМ!#REF!,СВЦЭМ!$A$40:$A$783,$A368,СВЦЭМ!$B$40:$B$783,V$367)+'СЕТ СН'!$F$16</f>
        <v>#REF!</v>
      </c>
      <c r="W368" s="36" t="e">
        <f>SUMIFS(СВЦЭМ!#REF!,СВЦЭМ!$A$40:$A$783,$A368,СВЦЭМ!$B$40:$B$783,W$367)+'СЕТ СН'!$F$16</f>
        <v>#REF!</v>
      </c>
      <c r="X368" s="36" t="e">
        <f>SUMIFS(СВЦЭМ!#REF!,СВЦЭМ!$A$40:$A$783,$A368,СВЦЭМ!$B$40:$B$783,X$367)+'СЕТ СН'!$F$16</f>
        <v>#REF!</v>
      </c>
      <c r="Y368" s="36" t="e">
        <f>SUMIFS(СВЦЭМ!#REF!,СВЦЭМ!$A$40:$A$783,$A368,СВЦЭМ!$B$40:$B$783,Y$367)+'СЕТ СН'!$F$16</f>
        <v>#REF!</v>
      </c>
      <c r="AA368" s="45"/>
    </row>
    <row r="369" spans="1:25" ht="15.75" hidden="1" x14ac:dyDescent="0.2">
      <c r="A369" s="35">
        <f>A368+1</f>
        <v>44349</v>
      </c>
      <c r="B369" s="36" t="e">
        <f>SUMIFS(СВЦЭМ!#REF!,СВЦЭМ!$A$40:$A$783,$A369,СВЦЭМ!$B$40:$B$783,B$367)+'СЕТ СН'!$F$16</f>
        <v>#REF!</v>
      </c>
      <c r="C369" s="36" t="e">
        <f>SUMIFS(СВЦЭМ!#REF!,СВЦЭМ!$A$40:$A$783,$A369,СВЦЭМ!$B$40:$B$783,C$367)+'СЕТ СН'!$F$16</f>
        <v>#REF!</v>
      </c>
      <c r="D369" s="36" t="e">
        <f>SUMIFS(СВЦЭМ!#REF!,СВЦЭМ!$A$40:$A$783,$A369,СВЦЭМ!$B$40:$B$783,D$367)+'СЕТ СН'!$F$16</f>
        <v>#REF!</v>
      </c>
      <c r="E369" s="36" t="e">
        <f>SUMIFS(СВЦЭМ!#REF!,СВЦЭМ!$A$40:$A$783,$A369,СВЦЭМ!$B$40:$B$783,E$367)+'СЕТ СН'!$F$16</f>
        <v>#REF!</v>
      </c>
      <c r="F369" s="36" t="e">
        <f>SUMIFS(СВЦЭМ!#REF!,СВЦЭМ!$A$40:$A$783,$A369,СВЦЭМ!$B$40:$B$783,F$367)+'СЕТ СН'!$F$16</f>
        <v>#REF!</v>
      </c>
      <c r="G369" s="36" t="e">
        <f>SUMIFS(СВЦЭМ!#REF!,СВЦЭМ!$A$40:$A$783,$A369,СВЦЭМ!$B$40:$B$783,G$367)+'СЕТ СН'!$F$16</f>
        <v>#REF!</v>
      </c>
      <c r="H369" s="36" t="e">
        <f>SUMIFS(СВЦЭМ!#REF!,СВЦЭМ!$A$40:$A$783,$A369,СВЦЭМ!$B$40:$B$783,H$367)+'СЕТ СН'!$F$16</f>
        <v>#REF!</v>
      </c>
      <c r="I369" s="36" t="e">
        <f>SUMIFS(СВЦЭМ!#REF!,СВЦЭМ!$A$40:$A$783,$A369,СВЦЭМ!$B$40:$B$783,I$367)+'СЕТ СН'!$F$16</f>
        <v>#REF!</v>
      </c>
      <c r="J369" s="36" t="e">
        <f>SUMIFS(СВЦЭМ!#REF!,СВЦЭМ!$A$40:$A$783,$A369,СВЦЭМ!$B$40:$B$783,J$367)+'СЕТ СН'!$F$16</f>
        <v>#REF!</v>
      </c>
      <c r="K369" s="36" t="e">
        <f>SUMIFS(СВЦЭМ!#REF!,СВЦЭМ!$A$40:$A$783,$A369,СВЦЭМ!$B$40:$B$783,K$367)+'СЕТ СН'!$F$16</f>
        <v>#REF!</v>
      </c>
      <c r="L369" s="36" t="e">
        <f>SUMIFS(СВЦЭМ!#REF!,СВЦЭМ!$A$40:$A$783,$A369,СВЦЭМ!$B$40:$B$783,L$367)+'СЕТ СН'!$F$16</f>
        <v>#REF!</v>
      </c>
      <c r="M369" s="36" t="e">
        <f>SUMIFS(СВЦЭМ!#REF!,СВЦЭМ!$A$40:$A$783,$A369,СВЦЭМ!$B$40:$B$783,M$367)+'СЕТ СН'!$F$16</f>
        <v>#REF!</v>
      </c>
      <c r="N369" s="36" t="e">
        <f>SUMIFS(СВЦЭМ!#REF!,СВЦЭМ!$A$40:$A$783,$A369,СВЦЭМ!$B$40:$B$783,N$367)+'СЕТ СН'!$F$16</f>
        <v>#REF!</v>
      </c>
      <c r="O369" s="36" t="e">
        <f>SUMIFS(СВЦЭМ!#REF!,СВЦЭМ!$A$40:$A$783,$A369,СВЦЭМ!$B$40:$B$783,O$367)+'СЕТ СН'!$F$16</f>
        <v>#REF!</v>
      </c>
      <c r="P369" s="36" t="e">
        <f>SUMIFS(СВЦЭМ!#REF!,СВЦЭМ!$A$40:$A$783,$A369,СВЦЭМ!$B$40:$B$783,P$367)+'СЕТ СН'!$F$16</f>
        <v>#REF!</v>
      </c>
      <c r="Q369" s="36" t="e">
        <f>SUMIFS(СВЦЭМ!#REF!,СВЦЭМ!$A$40:$A$783,$A369,СВЦЭМ!$B$40:$B$783,Q$367)+'СЕТ СН'!$F$16</f>
        <v>#REF!</v>
      </c>
      <c r="R369" s="36" t="e">
        <f>SUMIFS(СВЦЭМ!#REF!,СВЦЭМ!$A$40:$A$783,$A369,СВЦЭМ!$B$40:$B$783,R$367)+'СЕТ СН'!$F$16</f>
        <v>#REF!</v>
      </c>
      <c r="S369" s="36" t="e">
        <f>SUMIFS(СВЦЭМ!#REF!,СВЦЭМ!$A$40:$A$783,$A369,СВЦЭМ!$B$40:$B$783,S$367)+'СЕТ СН'!$F$16</f>
        <v>#REF!</v>
      </c>
      <c r="T369" s="36" t="e">
        <f>SUMIFS(СВЦЭМ!#REF!,СВЦЭМ!$A$40:$A$783,$A369,СВЦЭМ!$B$40:$B$783,T$367)+'СЕТ СН'!$F$16</f>
        <v>#REF!</v>
      </c>
      <c r="U369" s="36" t="e">
        <f>SUMIFS(СВЦЭМ!#REF!,СВЦЭМ!$A$40:$A$783,$A369,СВЦЭМ!$B$40:$B$783,U$367)+'СЕТ СН'!$F$16</f>
        <v>#REF!</v>
      </c>
      <c r="V369" s="36" t="e">
        <f>SUMIFS(СВЦЭМ!#REF!,СВЦЭМ!$A$40:$A$783,$A369,СВЦЭМ!$B$40:$B$783,V$367)+'СЕТ СН'!$F$16</f>
        <v>#REF!</v>
      </c>
      <c r="W369" s="36" t="e">
        <f>SUMIFS(СВЦЭМ!#REF!,СВЦЭМ!$A$40:$A$783,$A369,СВЦЭМ!$B$40:$B$783,W$367)+'СЕТ СН'!$F$16</f>
        <v>#REF!</v>
      </c>
      <c r="X369" s="36" t="e">
        <f>SUMIFS(СВЦЭМ!#REF!,СВЦЭМ!$A$40:$A$783,$A369,СВЦЭМ!$B$40:$B$783,X$367)+'СЕТ СН'!$F$16</f>
        <v>#REF!</v>
      </c>
      <c r="Y369" s="36" t="e">
        <f>SUMIFS(СВЦЭМ!#REF!,СВЦЭМ!$A$40:$A$783,$A369,СВЦЭМ!$B$40:$B$783,Y$367)+'СЕТ СН'!$F$16</f>
        <v>#REF!</v>
      </c>
    </row>
    <row r="370" spans="1:25" ht="15.75" hidden="1" x14ac:dyDescent="0.2">
      <c r="A370" s="35">
        <f t="shared" ref="A370:A398" si="10">A369+1</f>
        <v>44350</v>
      </c>
      <c r="B370" s="36" t="e">
        <f>SUMIFS(СВЦЭМ!#REF!,СВЦЭМ!$A$40:$A$783,$A370,СВЦЭМ!$B$40:$B$783,B$367)+'СЕТ СН'!$F$16</f>
        <v>#REF!</v>
      </c>
      <c r="C370" s="36" t="e">
        <f>SUMIFS(СВЦЭМ!#REF!,СВЦЭМ!$A$40:$A$783,$A370,СВЦЭМ!$B$40:$B$783,C$367)+'СЕТ СН'!$F$16</f>
        <v>#REF!</v>
      </c>
      <c r="D370" s="36" t="e">
        <f>SUMIFS(СВЦЭМ!#REF!,СВЦЭМ!$A$40:$A$783,$A370,СВЦЭМ!$B$40:$B$783,D$367)+'СЕТ СН'!$F$16</f>
        <v>#REF!</v>
      </c>
      <c r="E370" s="36" t="e">
        <f>SUMIFS(СВЦЭМ!#REF!,СВЦЭМ!$A$40:$A$783,$A370,СВЦЭМ!$B$40:$B$783,E$367)+'СЕТ СН'!$F$16</f>
        <v>#REF!</v>
      </c>
      <c r="F370" s="36" t="e">
        <f>SUMIFS(СВЦЭМ!#REF!,СВЦЭМ!$A$40:$A$783,$A370,СВЦЭМ!$B$40:$B$783,F$367)+'СЕТ СН'!$F$16</f>
        <v>#REF!</v>
      </c>
      <c r="G370" s="36" t="e">
        <f>SUMIFS(СВЦЭМ!#REF!,СВЦЭМ!$A$40:$A$783,$A370,СВЦЭМ!$B$40:$B$783,G$367)+'СЕТ СН'!$F$16</f>
        <v>#REF!</v>
      </c>
      <c r="H370" s="36" t="e">
        <f>SUMIFS(СВЦЭМ!#REF!,СВЦЭМ!$A$40:$A$783,$A370,СВЦЭМ!$B$40:$B$783,H$367)+'СЕТ СН'!$F$16</f>
        <v>#REF!</v>
      </c>
      <c r="I370" s="36" t="e">
        <f>SUMIFS(СВЦЭМ!#REF!,СВЦЭМ!$A$40:$A$783,$A370,СВЦЭМ!$B$40:$B$783,I$367)+'СЕТ СН'!$F$16</f>
        <v>#REF!</v>
      </c>
      <c r="J370" s="36" t="e">
        <f>SUMIFS(СВЦЭМ!#REF!,СВЦЭМ!$A$40:$A$783,$A370,СВЦЭМ!$B$40:$B$783,J$367)+'СЕТ СН'!$F$16</f>
        <v>#REF!</v>
      </c>
      <c r="K370" s="36" t="e">
        <f>SUMIFS(СВЦЭМ!#REF!,СВЦЭМ!$A$40:$A$783,$A370,СВЦЭМ!$B$40:$B$783,K$367)+'СЕТ СН'!$F$16</f>
        <v>#REF!</v>
      </c>
      <c r="L370" s="36" t="e">
        <f>SUMIFS(СВЦЭМ!#REF!,СВЦЭМ!$A$40:$A$783,$A370,СВЦЭМ!$B$40:$B$783,L$367)+'СЕТ СН'!$F$16</f>
        <v>#REF!</v>
      </c>
      <c r="M370" s="36" t="e">
        <f>SUMIFS(СВЦЭМ!#REF!,СВЦЭМ!$A$40:$A$783,$A370,СВЦЭМ!$B$40:$B$783,M$367)+'СЕТ СН'!$F$16</f>
        <v>#REF!</v>
      </c>
      <c r="N370" s="36" t="e">
        <f>SUMIFS(СВЦЭМ!#REF!,СВЦЭМ!$A$40:$A$783,$A370,СВЦЭМ!$B$40:$B$783,N$367)+'СЕТ СН'!$F$16</f>
        <v>#REF!</v>
      </c>
      <c r="O370" s="36" t="e">
        <f>SUMIFS(СВЦЭМ!#REF!,СВЦЭМ!$A$40:$A$783,$A370,СВЦЭМ!$B$40:$B$783,O$367)+'СЕТ СН'!$F$16</f>
        <v>#REF!</v>
      </c>
      <c r="P370" s="36" t="e">
        <f>SUMIFS(СВЦЭМ!#REF!,СВЦЭМ!$A$40:$A$783,$A370,СВЦЭМ!$B$40:$B$783,P$367)+'СЕТ СН'!$F$16</f>
        <v>#REF!</v>
      </c>
      <c r="Q370" s="36" t="e">
        <f>SUMIFS(СВЦЭМ!#REF!,СВЦЭМ!$A$40:$A$783,$A370,СВЦЭМ!$B$40:$B$783,Q$367)+'СЕТ СН'!$F$16</f>
        <v>#REF!</v>
      </c>
      <c r="R370" s="36" t="e">
        <f>SUMIFS(СВЦЭМ!#REF!,СВЦЭМ!$A$40:$A$783,$A370,СВЦЭМ!$B$40:$B$783,R$367)+'СЕТ СН'!$F$16</f>
        <v>#REF!</v>
      </c>
      <c r="S370" s="36" t="e">
        <f>SUMIFS(СВЦЭМ!#REF!,СВЦЭМ!$A$40:$A$783,$A370,СВЦЭМ!$B$40:$B$783,S$367)+'СЕТ СН'!$F$16</f>
        <v>#REF!</v>
      </c>
      <c r="T370" s="36" t="e">
        <f>SUMIFS(СВЦЭМ!#REF!,СВЦЭМ!$A$40:$A$783,$A370,СВЦЭМ!$B$40:$B$783,T$367)+'СЕТ СН'!$F$16</f>
        <v>#REF!</v>
      </c>
      <c r="U370" s="36" t="e">
        <f>SUMIFS(СВЦЭМ!#REF!,СВЦЭМ!$A$40:$A$783,$A370,СВЦЭМ!$B$40:$B$783,U$367)+'СЕТ СН'!$F$16</f>
        <v>#REF!</v>
      </c>
      <c r="V370" s="36" t="e">
        <f>SUMIFS(СВЦЭМ!#REF!,СВЦЭМ!$A$40:$A$783,$A370,СВЦЭМ!$B$40:$B$783,V$367)+'СЕТ СН'!$F$16</f>
        <v>#REF!</v>
      </c>
      <c r="W370" s="36" t="e">
        <f>SUMIFS(СВЦЭМ!#REF!,СВЦЭМ!$A$40:$A$783,$A370,СВЦЭМ!$B$40:$B$783,W$367)+'СЕТ СН'!$F$16</f>
        <v>#REF!</v>
      </c>
      <c r="X370" s="36" t="e">
        <f>SUMIFS(СВЦЭМ!#REF!,СВЦЭМ!$A$40:$A$783,$A370,СВЦЭМ!$B$40:$B$783,X$367)+'СЕТ СН'!$F$16</f>
        <v>#REF!</v>
      </c>
      <c r="Y370" s="36" t="e">
        <f>SUMIFS(СВЦЭМ!#REF!,СВЦЭМ!$A$40:$A$783,$A370,СВЦЭМ!$B$40:$B$783,Y$367)+'СЕТ СН'!$F$16</f>
        <v>#REF!</v>
      </c>
    </row>
    <row r="371" spans="1:25" ht="15.75" hidden="1" x14ac:dyDescent="0.2">
      <c r="A371" s="35">
        <f t="shared" si="10"/>
        <v>44351</v>
      </c>
      <c r="B371" s="36" t="e">
        <f>SUMIFS(СВЦЭМ!#REF!,СВЦЭМ!$A$40:$A$783,$A371,СВЦЭМ!$B$40:$B$783,B$367)+'СЕТ СН'!$F$16</f>
        <v>#REF!</v>
      </c>
      <c r="C371" s="36" t="e">
        <f>SUMIFS(СВЦЭМ!#REF!,СВЦЭМ!$A$40:$A$783,$A371,СВЦЭМ!$B$40:$B$783,C$367)+'СЕТ СН'!$F$16</f>
        <v>#REF!</v>
      </c>
      <c r="D371" s="36" t="e">
        <f>SUMIFS(СВЦЭМ!#REF!,СВЦЭМ!$A$40:$A$783,$A371,СВЦЭМ!$B$40:$B$783,D$367)+'СЕТ СН'!$F$16</f>
        <v>#REF!</v>
      </c>
      <c r="E371" s="36" t="e">
        <f>SUMIFS(СВЦЭМ!#REF!,СВЦЭМ!$A$40:$A$783,$A371,СВЦЭМ!$B$40:$B$783,E$367)+'СЕТ СН'!$F$16</f>
        <v>#REF!</v>
      </c>
      <c r="F371" s="36" t="e">
        <f>SUMIFS(СВЦЭМ!#REF!,СВЦЭМ!$A$40:$A$783,$A371,СВЦЭМ!$B$40:$B$783,F$367)+'СЕТ СН'!$F$16</f>
        <v>#REF!</v>
      </c>
      <c r="G371" s="36" t="e">
        <f>SUMIFS(СВЦЭМ!#REF!,СВЦЭМ!$A$40:$A$783,$A371,СВЦЭМ!$B$40:$B$783,G$367)+'СЕТ СН'!$F$16</f>
        <v>#REF!</v>
      </c>
      <c r="H371" s="36" t="e">
        <f>SUMIFS(СВЦЭМ!#REF!,СВЦЭМ!$A$40:$A$783,$A371,СВЦЭМ!$B$40:$B$783,H$367)+'СЕТ СН'!$F$16</f>
        <v>#REF!</v>
      </c>
      <c r="I371" s="36" t="e">
        <f>SUMIFS(СВЦЭМ!#REF!,СВЦЭМ!$A$40:$A$783,$A371,СВЦЭМ!$B$40:$B$783,I$367)+'СЕТ СН'!$F$16</f>
        <v>#REF!</v>
      </c>
      <c r="J371" s="36" t="e">
        <f>SUMIFS(СВЦЭМ!#REF!,СВЦЭМ!$A$40:$A$783,$A371,СВЦЭМ!$B$40:$B$783,J$367)+'СЕТ СН'!$F$16</f>
        <v>#REF!</v>
      </c>
      <c r="K371" s="36" t="e">
        <f>SUMIFS(СВЦЭМ!#REF!,СВЦЭМ!$A$40:$A$783,$A371,СВЦЭМ!$B$40:$B$783,K$367)+'СЕТ СН'!$F$16</f>
        <v>#REF!</v>
      </c>
      <c r="L371" s="36" t="e">
        <f>SUMIFS(СВЦЭМ!#REF!,СВЦЭМ!$A$40:$A$783,$A371,СВЦЭМ!$B$40:$B$783,L$367)+'СЕТ СН'!$F$16</f>
        <v>#REF!</v>
      </c>
      <c r="M371" s="36" t="e">
        <f>SUMIFS(СВЦЭМ!#REF!,СВЦЭМ!$A$40:$A$783,$A371,СВЦЭМ!$B$40:$B$783,M$367)+'СЕТ СН'!$F$16</f>
        <v>#REF!</v>
      </c>
      <c r="N371" s="36" t="e">
        <f>SUMIFS(СВЦЭМ!#REF!,СВЦЭМ!$A$40:$A$783,$A371,СВЦЭМ!$B$40:$B$783,N$367)+'СЕТ СН'!$F$16</f>
        <v>#REF!</v>
      </c>
      <c r="O371" s="36" t="e">
        <f>SUMIFS(СВЦЭМ!#REF!,СВЦЭМ!$A$40:$A$783,$A371,СВЦЭМ!$B$40:$B$783,O$367)+'СЕТ СН'!$F$16</f>
        <v>#REF!</v>
      </c>
      <c r="P371" s="36" t="e">
        <f>SUMIFS(СВЦЭМ!#REF!,СВЦЭМ!$A$40:$A$783,$A371,СВЦЭМ!$B$40:$B$783,P$367)+'СЕТ СН'!$F$16</f>
        <v>#REF!</v>
      </c>
      <c r="Q371" s="36" t="e">
        <f>SUMIFS(СВЦЭМ!#REF!,СВЦЭМ!$A$40:$A$783,$A371,СВЦЭМ!$B$40:$B$783,Q$367)+'СЕТ СН'!$F$16</f>
        <v>#REF!</v>
      </c>
      <c r="R371" s="36" t="e">
        <f>SUMIFS(СВЦЭМ!#REF!,СВЦЭМ!$A$40:$A$783,$A371,СВЦЭМ!$B$40:$B$783,R$367)+'СЕТ СН'!$F$16</f>
        <v>#REF!</v>
      </c>
      <c r="S371" s="36" t="e">
        <f>SUMIFS(СВЦЭМ!#REF!,СВЦЭМ!$A$40:$A$783,$A371,СВЦЭМ!$B$40:$B$783,S$367)+'СЕТ СН'!$F$16</f>
        <v>#REF!</v>
      </c>
      <c r="T371" s="36" t="e">
        <f>SUMIFS(СВЦЭМ!#REF!,СВЦЭМ!$A$40:$A$783,$A371,СВЦЭМ!$B$40:$B$783,T$367)+'СЕТ СН'!$F$16</f>
        <v>#REF!</v>
      </c>
      <c r="U371" s="36" t="e">
        <f>SUMIFS(СВЦЭМ!#REF!,СВЦЭМ!$A$40:$A$783,$A371,СВЦЭМ!$B$40:$B$783,U$367)+'СЕТ СН'!$F$16</f>
        <v>#REF!</v>
      </c>
      <c r="V371" s="36" t="e">
        <f>SUMIFS(СВЦЭМ!#REF!,СВЦЭМ!$A$40:$A$783,$A371,СВЦЭМ!$B$40:$B$783,V$367)+'СЕТ СН'!$F$16</f>
        <v>#REF!</v>
      </c>
      <c r="W371" s="36" t="e">
        <f>SUMIFS(СВЦЭМ!#REF!,СВЦЭМ!$A$40:$A$783,$A371,СВЦЭМ!$B$40:$B$783,W$367)+'СЕТ СН'!$F$16</f>
        <v>#REF!</v>
      </c>
      <c r="X371" s="36" t="e">
        <f>SUMIFS(СВЦЭМ!#REF!,СВЦЭМ!$A$40:$A$783,$A371,СВЦЭМ!$B$40:$B$783,X$367)+'СЕТ СН'!$F$16</f>
        <v>#REF!</v>
      </c>
      <c r="Y371" s="36" t="e">
        <f>SUMIFS(СВЦЭМ!#REF!,СВЦЭМ!$A$40:$A$783,$A371,СВЦЭМ!$B$40:$B$783,Y$367)+'СЕТ СН'!$F$16</f>
        <v>#REF!</v>
      </c>
    </row>
    <row r="372" spans="1:25" ht="15.75" hidden="1" x14ac:dyDescent="0.2">
      <c r="A372" s="35">
        <f t="shared" si="10"/>
        <v>44352</v>
      </c>
      <c r="B372" s="36" t="e">
        <f>SUMIFS(СВЦЭМ!#REF!,СВЦЭМ!$A$40:$A$783,$A372,СВЦЭМ!$B$40:$B$783,B$367)+'СЕТ СН'!$F$16</f>
        <v>#REF!</v>
      </c>
      <c r="C372" s="36" t="e">
        <f>SUMIFS(СВЦЭМ!#REF!,СВЦЭМ!$A$40:$A$783,$A372,СВЦЭМ!$B$40:$B$783,C$367)+'СЕТ СН'!$F$16</f>
        <v>#REF!</v>
      </c>
      <c r="D372" s="36" t="e">
        <f>SUMIFS(СВЦЭМ!#REF!,СВЦЭМ!$A$40:$A$783,$A372,СВЦЭМ!$B$40:$B$783,D$367)+'СЕТ СН'!$F$16</f>
        <v>#REF!</v>
      </c>
      <c r="E372" s="36" t="e">
        <f>SUMIFS(СВЦЭМ!#REF!,СВЦЭМ!$A$40:$A$783,$A372,СВЦЭМ!$B$40:$B$783,E$367)+'СЕТ СН'!$F$16</f>
        <v>#REF!</v>
      </c>
      <c r="F372" s="36" t="e">
        <f>SUMIFS(СВЦЭМ!#REF!,СВЦЭМ!$A$40:$A$783,$A372,СВЦЭМ!$B$40:$B$783,F$367)+'СЕТ СН'!$F$16</f>
        <v>#REF!</v>
      </c>
      <c r="G372" s="36" t="e">
        <f>SUMIFS(СВЦЭМ!#REF!,СВЦЭМ!$A$40:$A$783,$A372,СВЦЭМ!$B$40:$B$783,G$367)+'СЕТ СН'!$F$16</f>
        <v>#REF!</v>
      </c>
      <c r="H372" s="36" t="e">
        <f>SUMIFS(СВЦЭМ!#REF!,СВЦЭМ!$A$40:$A$783,$A372,СВЦЭМ!$B$40:$B$783,H$367)+'СЕТ СН'!$F$16</f>
        <v>#REF!</v>
      </c>
      <c r="I372" s="36" t="e">
        <f>SUMIFS(СВЦЭМ!#REF!,СВЦЭМ!$A$40:$A$783,$A372,СВЦЭМ!$B$40:$B$783,I$367)+'СЕТ СН'!$F$16</f>
        <v>#REF!</v>
      </c>
      <c r="J372" s="36" t="e">
        <f>SUMIFS(СВЦЭМ!#REF!,СВЦЭМ!$A$40:$A$783,$A372,СВЦЭМ!$B$40:$B$783,J$367)+'СЕТ СН'!$F$16</f>
        <v>#REF!</v>
      </c>
      <c r="K372" s="36" t="e">
        <f>SUMIFS(СВЦЭМ!#REF!,СВЦЭМ!$A$40:$A$783,$A372,СВЦЭМ!$B$40:$B$783,K$367)+'СЕТ СН'!$F$16</f>
        <v>#REF!</v>
      </c>
      <c r="L372" s="36" t="e">
        <f>SUMIFS(СВЦЭМ!#REF!,СВЦЭМ!$A$40:$A$783,$A372,СВЦЭМ!$B$40:$B$783,L$367)+'СЕТ СН'!$F$16</f>
        <v>#REF!</v>
      </c>
      <c r="M372" s="36" t="e">
        <f>SUMIFS(СВЦЭМ!#REF!,СВЦЭМ!$A$40:$A$783,$A372,СВЦЭМ!$B$40:$B$783,M$367)+'СЕТ СН'!$F$16</f>
        <v>#REF!</v>
      </c>
      <c r="N372" s="36" t="e">
        <f>SUMIFS(СВЦЭМ!#REF!,СВЦЭМ!$A$40:$A$783,$A372,СВЦЭМ!$B$40:$B$783,N$367)+'СЕТ СН'!$F$16</f>
        <v>#REF!</v>
      </c>
      <c r="O372" s="36" t="e">
        <f>SUMIFS(СВЦЭМ!#REF!,СВЦЭМ!$A$40:$A$783,$A372,СВЦЭМ!$B$40:$B$783,O$367)+'СЕТ СН'!$F$16</f>
        <v>#REF!</v>
      </c>
      <c r="P372" s="36" t="e">
        <f>SUMIFS(СВЦЭМ!#REF!,СВЦЭМ!$A$40:$A$783,$A372,СВЦЭМ!$B$40:$B$783,P$367)+'СЕТ СН'!$F$16</f>
        <v>#REF!</v>
      </c>
      <c r="Q372" s="36" t="e">
        <f>SUMIFS(СВЦЭМ!#REF!,СВЦЭМ!$A$40:$A$783,$A372,СВЦЭМ!$B$40:$B$783,Q$367)+'СЕТ СН'!$F$16</f>
        <v>#REF!</v>
      </c>
      <c r="R372" s="36" t="e">
        <f>SUMIFS(СВЦЭМ!#REF!,СВЦЭМ!$A$40:$A$783,$A372,СВЦЭМ!$B$40:$B$783,R$367)+'СЕТ СН'!$F$16</f>
        <v>#REF!</v>
      </c>
      <c r="S372" s="36" t="e">
        <f>SUMIFS(СВЦЭМ!#REF!,СВЦЭМ!$A$40:$A$783,$A372,СВЦЭМ!$B$40:$B$783,S$367)+'СЕТ СН'!$F$16</f>
        <v>#REF!</v>
      </c>
      <c r="T372" s="36" t="e">
        <f>SUMIFS(СВЦЭМ!#REF!,СВЦЭМ!$A$40:$A$783,$A372,СВЦЭМ!$B$40:$B$783,T$367)+'СЕТ СН'!$F$16</f>
        <v>#REF!</v>
      </c>
      <c r="U372" s="36" t="e">
        <f>SUMIFS(СВЦЭМ!#REF!,СВЦЭМ!$A$40:$A$783,$A372,СВЦЭМ!$B$40:$B$783,U$367)+'СЕТ СН'!$F$16</f>
        <v>#REF!</v>
      </c>
      <c r="V372" s="36" t="e">
        <f>SUMIFS(СВЦЭМ!#REF!,СВЦЭМ!$A$40:$A$783,$A372,СВЦЭМ!$B$40:$B$783,V$367)+'СЕТ СН'!$F$16</f>
        <v>#REF!</v>
      </c>
      <c r="W372" s="36" t="e">
        <f>SUMIFS(СВЦЭМ!#REF!,СВЦЭМ!$A$40:$A$783,$A372,СВЦЭМ!$B$40:$B$783,W$367)+'СЕТ СН'!$F$16</f>
        <v>#REF!</v>
      </c>
      <c r="X372" s="36" t="e">
        <f>SUMIFS(СВЦЭМ!#REF!,СВЦЭМ!$A$40:$A$783,$A372,СВЦЭМ!$B$40:$B$783,X$367)+'СЕТ СН'!$F$16</f>
        <v>#REF!</v>
      </c>
      <c r="Y372" s="36" t="e">
        <f>SUMIFS(СВЦЭМ!#REF!,СВЦЭМ!$A$40:$A$783,$A372,СВЦЭМ!$B$40:$B$783,Y$367)+'СЕТ СН'!$F$16</f>
        <v>#REF!</v>
      </c>
    </row>
    <row r="373" spans="1:25" ht="15.75" hidden="1" x14ac:dyDescent="0.2">
      <c r="A373" s="35">
        <f t="shared" si="10"/>
        <v>44353</v>
      </c>
      <c r="B373" s="36" t="e">
        <f>SUMIFS(СВЦЭМ!#REF!,СВЦЭМ!$A$40:$A$783,$A373,СВЦЭМ!$B$40:$B$783,B$367)+'СЕТ СН'!$F$16</f>
        <v>#REF!</v>
      </c>
      <c r="C373" s="36" t="e">
        <f>SUMIFS(СВЦЭМ!#REF!,СВЦЭМ!$A$40:$A$783,$A373,СВЦЭМ!$B$40:$B$783,C$367)+'СЕТ СН'!$F$16</f>
        <v>#REF!</v>
      </c>
      <c r="D373" s="36" t="e">
        <f>SUMIFS(СВЦЭМ!#REF!,СВЦЭМ!$A$40:$A$783,$A373,СВЦЭМ!$B$40:$B$783,D$367)+'СЕТ СН'!$F$16</f>
        <v>#REF!</v>
      </c>
      <c r="E373" s="36" t="e">
        <f>SUMIFS(СВЦЭМ!#REF!,СВЦЭМ!$A$40:$A$783,$A373,СВЦЭМ!$B$40:$B$783,E$367)+'СЕТ СН'!$F$16</f>
        <v>#REF!</v>
      </c>
      <c r="F373" s="36" t="e">
        <f>SUMIFS(СВЦЭМ!#REF!,СВЦЭМ!$A$40:$A$783,$A373,СВЦЭМ!$B$40:$B$783,F$367)+'СЕТ СН'!$F$16</f>
        <v>#REF!</v>
      </c>
      <c r="G373" s="36" t="e">
        <f>SUMIFS(СВЦЭМ!#REF!,СВЦЭМ!$A$40:$A$783,$A373,СВЦЭМ!$B$40:$B$783,G$367)+'СЕТ СН'!$F$16</f>
        <v>#REF!</v>
      </c>
      <c r="H373" s="36" t="e">
        <f>SUMIFS(СВЦЭМ!#REF!,СВЦЭМ!$A$40:$A$783,$A373,СВЦЭМ!$B$40:$B$783,H$367)+'СЕТ СН'!$F$16</f>
        <v>#REF!</v>
      </c>
      <c r="I373" s="36" t="e">
        <f>SUMIFS(СВЦЭМ!#REF!,СВЦЭМ!$A$40:$A$783,$A373,СВЦЭМ!$B$40:$B$783,I$367)+'СЕТ СН'!$F$16</f>
        <v>#REF!</v>
      </c>
      <c r="J373" s="36" t="e">
        <f>SUMIFS(СВЦЭМ!#REF!,СВЦЭМ!$A$40:$A$783,$A373,СВЦЭМ!$B$40:$B$783,J$367)+'СЕТ СН'!$F$16</f>
        <v>#REF!</v>
      </c>
      <c r="K373" s="36" t="e">
        <f>SUMIFS(СВЦЭМ!#REF!,СВЦЭМ!$A$40:$A$783,$A373,СВЦЭМ!$B$40:$B$783,K$367)+'СЕТ СН'!$F$16</f>
        <v>#REF!</v>
      </c>
      <c r="L373" s="36" t="e">
        <f>SUMIFS(СВЦЭМ!#REF!,СВЦЭМ!$A$40:$A$783,$A373,СВЦЭМ!$B$40:$B$783,L$367)+'СЕТ СН'!$F$16</f>
        <v>#REF!</v>
      </c>
      <c r="M373" s="36" t="e">
        <f>SUMIFS(СВЦЭМ!#REF!,СВЦЭМ!$A$40:$A$783,$A373,СВЦЭМ!$B$40:$B$783,M$367)+'СЕТ СН'!$F$16</f>
        <v>#REF!</v>
      </c>
      <c r="N373" s="36" t="e">
        <f>SUMIFS(СВЦЭМ!#REF!,СВЦЭМ!$A$40:$A$783,$A373,СВЦЭМ!$B$40:$B$783,N$367)+'СЕТ СН'!$F$16</f>
        <v>#REF!</v>
      </c>
      <c r="O373" s="36" t="e">
        <f>SUMIFS(СВЦЭМ!#REF!,СВЦЭМ!$A$40:$A$783,$A373,СВЦЭМ!$B$40:$B$783,O$367)+'СЕТ СН'!$F$16</f>
        <v>#REF!</v>
      </c>
      <c r="P373" s="36" t="e">
        <f>SUMIFS(СВЦЭМ!#REF!,СВЦЭМ!$A$40:$A$783,$A373,СВЦЭМ!$B$40:$B$783,P$367)+'СЕТ СН'!$F$16</f>
        <v>#REF!</v>
      </c>
      <c r="Q373" s="36" t="e">
        <f>SUMIFS(СВЦЭМ!#REF!,СВЦЭМ!$A$40:$A$783,$A373,СВЦЭМ!$B$40:$B$783,Q$367)+'СЕТ СН'!$F$16</f>
        <v>#REF!</v>
      </c>
      <c r="R373" s="36" t="e">
        <f>SUMIFS(СВЦЭМ!#REF!,СВЦЭМ!$A$40:$A$783,$A373,СВЦЭМ!$B$40:$B$783,R$367)+'СЕТ СН'!$F$16</f>
        <v>#REF!</v>
      </c>
      <c r="S373" s="36" t="e">
        <f>SUMIFS(СВЦЭМ!#REF!,СВЦЭМ!$A$40:$A$783,$A373,СВЦЭМ!$B$40:$B$783,S$367)+'СЕТ СН'!$F$16</f>
        <v>#REF!</v>
      </c>
      <c r="T373" s="36" t="e">
        <f>SUMIFS(СВЦЭМ!#REF!,СВЦЭМ!$A$40:$A$783,$A373,СВЦЭМ!$B$40:$B$783,T$367)+'СЕТ СН'!$F$16</f>
        <v>#REF!</v>
      </c>
      <c r="U373" s="36" t="e">
        <f>SUMIFS(СВЦЭМ!#REF!,СВЦЭМ!$A$40:$A$783,$A373,СВЦЭМ!$B$40:$B$783,U$367)+'СЕТ СН'!$F$16</f>
        <v>#REF!</v>
      </c>
      <c r="V373" s="36" t="e">
        <f>SUMIFS(СВЦЭМ!#REF!,СВЦЭМ!$A$40:$A$783,$A373,СВЦЭМ!$B$40:$B$783,V$367)+'СЕТ СН'!$F$16</f>
        <v>#REF!</v>
      </c>
      <c r="W373" s="36" t="e">
        <f>SUMIFS(СВЦЭМ!#REF!,СВЦЭМ!$A$40:$A$783,$A373,СВЦЭМ!$B$40:$B$783,W$367)+'СЕТ СН'!$F$16</f>
        <v>#REF!</v>
      </c>
      <c r="X373" s="36" t="e">
        <f>SUMIFS(СВЦЭМ!#REF!,СВЦЭМ!$A$40:$A$783,$A373,СВЦЭМ!$B$40:$B$783,X$367)+'СЕТ СН'!$F$16</f>
        <v>#REF!</v>
      </c>
      <c r="Y373" s="36" t="e">
        <f>SUMIFS(СВЦЭМ!#REF!,СВЦЭМ!$A$40:$A$783,$A373,СВЦЭМ!$B$40:$B$783,Y$367)+'СЕТ СН'!$F$16</f>
        <v>#REF!</v>
      </c>
    </row>
    <row r="374" spans="1:25" ht="15.75" hidden="1" x14ac:dyDescent="0.2">
      <c r="A374" s="35">
        <f t="shared" si="10"/>
        <v>44354</v>
      </c>
      <c r="B374" s="36" t="e">
        <f>SUMIFS(СВЦЭМ!#REF!,СВЦЭМ!$A$40:$A$783,$A374,СВЦЭМ!$B$40:$B$783,B$367)+'СЕТ СН'!$F$16</f>
        <v>#REF!</v>
      </c>
      <c r="C374" s="36" t="e">
        <f>SUMIFS(СВЦЭМ!#REF!,СВЦЭМ!$A$40:$A$783,$A374,СВЦЭМ!$B$40:$B$783,C$367)+'СЕТ СН'!$F$16</f>
        <v>#REF!</v>
      </c>
      <c r="D374" s="36" t="e">
        <f>SUMIFS(СВЦЭМ!#REF!,СВЦЭМ!$A$40:$A$783,$A374,СВЦЭМ!$B$40:$B$783,D$367)+'СЕТ СН'!$F$16</f>
        <v>#REF!</v>
      </c>
      <c r="E374" s="36" t="e">
        <f>SUMIFS(СВЦЭМ!#REF!,СВЦЭМ!$A$40:$A$783,$A374,СВЦЭМ!$B$40:$B$783,E$367)+'СЕТ СН'!$F$16</f>
        <v>#REF!</v>
      </c>
      <c r="F374" s="36" t="e">
        <f>SUMIFS(СВЦЭМ!#REF!,СВЦЭМ!$A$40:$A$783,$A374,СВЦЭМ!$B$40:$B$783,F$367)+'СЕТ СН'!$F$16</f>
        <v>#REF!</v>
      </c>
      <c r="G374" s="36" t="e">
        <f>SUMIFS(СВЦЭМ!#REF!,СВЦЭМ!$A$40:$A$783,$A374,СВЦЭМ!$B$40:$B$783,G$367)+'СЕТ СН'!$F$16</f>
        <v>#REF!</v>
      </c>
      <c r="H374" s="36" t="e">
        <f>SUMIFS(СВЦЭМ!#REF!,СВЦЭМ!$A$40:$A$783,$A374,СВЦЭМ!$B$40:$B$783,H$367)+'СЕТ СН'!$F$16</f>
        <v>#REF!</v>
      </c>
      <c r="I374" s="36" t="e">
        <f>SUMIFS(СВЦЭМ!#REF!,СВЦЭМ!$A$40:$A$783,$A374,СВЦЭМ!$B$40:$B$783,I$367)+'СЕТ СН'!$F$16</f>
        <v>#REF!</v>
      </c>
      <c r="J374" s="36" t="e">
        <f>SUMIFS(СВЦЭМ!#REF!,СВЦЭМ!$A$40:$A$783,$A374,СВЦЭМ!$B$40:$B$783,J$367)+'СЕТ СН'!$F$16</f>
        <v>#REF!</v>
      </c>
      <c r="K374" s="36" t="e">
        <f>SUMIFS(СВЦЭМ!#REF!,СВЦЭМ!$A$40:$A$783,$A374,СВЦЭМ!$B$40:$B$783,K$367)+'СЕТ СН'!$F$16</f>
        <v>#REF!</v>
      </c>
      <c r="L374" s="36" t="e">
        <f>SUMIFS(СВЦЭМ!#REF!,СВЦЭМ!$A$40:$A$783,$A374,СВЦЭМ!$B$40:$B$783,L$367)+'СЕТ СН'!$F$16</f>
        <v>#REF!</v>
      </c>
      <c r="M374" s="36" t="e">
        <f>SUMIFS(СВЦЭМ!#REF!,СВЦЭМ!$A$40:$A$783,$A374,СВЦЭМ!$B$40:$B$783,M$367)+'СЕТ СН'!$F$16</f>
        <v>#REF!</v>
      </c>
      <c r="N374" s="36" t="e">
        <f>SUMIFS(СВЦЭМ!#REF!,СВЦЭМ!$A$40:$A$783,$A374,СВЦЭМ!$B$40:$B$783,N$367)+'СЕТ СН'!$F$16</f>
        <v>#REF!</v>
      </c>
      <c r="O374" s="36" t="e">
        <f>SUMIFS(СВЦЭМ!#REF!,СВЦЭМ!$A$40:$A$783,$A374,СВЦЭМ!$B$40:$B$783,O$367)+'СЕТ СН'!$F$16</f>
        <v>#REF!</v>
      </c>
      <c r="P374" s="36" t="e">
        <f>SUMIFS(СВЦЭМ!#REF!,СВЦЭМ!$A$40:$A$783,$A374,СВЦЭМ!$B$40:$B$783,P$367)+'СЕТ СН'!$F$16</f>
        <v>#REF!</v>
      </c>
      <c r="Q374" s="36" t="e">
        <f>SUMIFS(СВЦЭМ!#REF!,СВЦЭМ!$A$40:$A$783,$A374,СВЦЭМ!$B$40:$B$783,Q$367)+'СЕТ СН'!$F$16</f>
        <v>#REF!</v>
      </c>
      <c r="R374" s="36" t="e">
        <f>SUMIFS(СВЦЭМ!#REF!,СВЦЭМ!$A$40:$A$783,$A374,СВЦЭМ!$B$40:$B$783,R$367)+'СЕТ СН'!$F$16</f>
        <v>#REF!</v>
      </c>
      <c r="S374" s="36" t="e">
        <f>SUMIFS(СВЦЭМ!#REF!,СВЦЭМ!$A$40:$A$783,$A374,СВЦЭМ!$B$40:$B$783,S$367)+'СЕТ СН'!$F$16</f>
        <v>#REF!</v>
      </c>
      <c r="T374" s="36" t="e">
        <f>SUMIFS(СВЦЭМ!#REF!,СВЦЭМ!$A$40:$A$783,$A374,СВЦЭМ!$B$40:$B$783,T$367)+'СЕТ СН'!$F$16</f>
        <v>#REF!</v>
      </c>
      <c r="U374" s="36" t="e">
        <f>SUMIFS(СВЦЭМ!#REF!,СВЦЭМ!$A$40:$A$783,$A374,СВЦЭМ!$B$40:$B$783,U$367)+'СЕТ СН'!$F$16</f>
        <v>#REF!</v>
      </c>
      <c r="V374" s="36" t="e">
        <f>SUMIFS(СВЦЭМ!#REF!,СВЦЭМ!$A$40:$A$783,$A374,СВЦЭМ!$B$40:$B$783,V$367)+'СЕТ СН'!$F$16</f>
        <v>#REF!</v>
      </c>
      <c r="W374" s="36" t="e">
        <f>SUMIFS(СВЦЭМ!#REF!,СВЦЭМ!$A$40:$A$783,$A374,СВЦЭМ!$B$40:$B$783,W$367)+'СЕТ СН'!$F$16</f>
        <v>#REF!</v>
      </c>
      <c r="X374" s="36" t="e">
        <f>SUMIFS(СВЦЭМ!#REF!,СВЦЭМ!$A$40:$A$783,$A374,СВЦЭМ!$B$40:$B$783,X$367)+'СЕТ СН'!$F$16</f>
        <v>#REF!</v>
      </c>
      <c r="Y374" s="36" t="e">
        <f>SUMIFS(СВЦЭМ!#REF!,СВЦЭМ!$A$40:$A$783,$A374,СВЦЭМ!$B$40:$B$783,Y$367)+'СЕТ СН'!$F$16</f>
        <v>#REF!</v>
      </c>
    </row>
    <row r="375" spans="1:25" ht="15.75" hidden="1" x14ac:dyDescent="0.2">
      <c r="A375" s="35">
        <f t="shared" si="10"/>
        <v>44355</v>
      </c>
      <c r="B375" s="36" t="e">
        <f>SUMIFS(СВЦЭМ!#REF!,СВЦЭМ!$A$40:$A$783,$A375,СВЦЭМ!$B$40:$B$783,B$367)+'СЕТ СН'!$F$16</f>
        <v>#REF!</v>
      </c>
      <c r="C375" s="36" t="e">
        <f>SUMIFS(СВЦЭМ!#REF!,СВЦЭМ!$A$40:$A$783,$A375,СВЦЭМ!$B$40:$B$783,C$367)+'СЕТ СН'!$F$16</f>
        <v>#REF!</v>
      </c>
      <c r="D375" s="36" t="e">
        <f>SUMIFS(СВЦЭМ!#REF!,СВЦЭМ!$A$40:$A$783,$A375,СВЦЭМ!$B$40:$B$783,D$367)+'СЕТ СН'!$F$16</f>
        <v>#REF!</v>
      </c>
      <c r="E375" s="36" t="e">
        <f>SUMIFS(СВЦЭМ!#REF!,СВЦЭМ!$A$40:$A$783,$A375,СВЦЭМ!$B$40:$B$783,E$367)+'СЕТ СН'!$F$16</f>
        <v>#REF!</v>
      </c>
      <c r="F375" s="36" t="e">
        <f>SUMIFS(СВЦЭМ!#REF!,СВЦЭМ!$A$40:$A$783,$A375,СВЦЭМ!$B$40:$B$783,F$367)+'СЕТ СН'!$F$16</f>
        <v>#REF!</v>
      </c>
      <c r="G375" s="36" t="e">
        <f>SUMIFS(СВЦЭМ!#REF!,СВЦЭМ!$A$40:$A$783,$A375,СВЦЭМ!$B$40:$B$783,G$367)+'СЕТ СН'!$F$16</f>
        <v>#REF!</v>
      </c>
      <c r="H375" s="36" t="e">
        <f>SUMIFS(СВЦЭМ!#REF!,СВЦЭМ!$A$40:$A$783,$A375,СВЦЭМ!$B$40:$B$783,H$367)+'СЕТ СН'!$F$16</f>
        <v>#REF!</v>
      </c>
      <c r="I375" s="36" t="e">
        <f>SUMIFS(СВЦЭМ!#REF!,СВЦЭМ!$A$40:$A$783,$A375,СВЦЭМ!$B$40:$B$783,I$367)+'СЕТ СН'!$F$16</f>
        <v>#REF!</v>
      </c>
      <c r="J375" s="36" t="e">
        <f>SUMIFS(СВЦЭМ!#REF!,СВЦЭМ!$A$40:$A$783,$A375,СВЦЭМ!$B$40:$B$783,J$367)+'СЕТ СН'!$F$16</f>
        <v>#REF!</v>
      </c>
      <c r="K375" s="36" t="e">
        <f>SUMIFS(СВЦЭМ!#REF!,СВЦЭМ!$A$40:$A$783,$A375,СВЦЭМ!$B$40:$B$783,K$367)+'СЕТ СН'!$F$16</f>
        <v>#REF!</v>
      </c>
      <c r="L375" s="36" t="e">
        <f>SUMIFS(СВЦЭМ!#REF!,СВЦЭМ!$A$40:$A$783,$A375,СВЦЭМ!$B$40:$B$783,L$367)+'СЕТ СН'!$F$16</f>
        <v>#REF!</v>
      </c>
      <c r="M375" s="36" t="e">
        <f>SUMIFS(СВЦЭМ!#REF!,СВЦЭМ!$A$40:$A$783,$A375,СВЦЭМ!$B$40:$B$783,M$367)+'СЕТ СН'!$F$16</f>
        <v>#REF!</v>
      </c>
      <c r="N375" s="36" t="e">
        <f>SUMIFS(СВЦЭМ!#REF!,СВЦЭМ!$A$40:$A$783,$A375,СВЦЭМ!$B$40:$B$783,N$367)+'СЕТ СН'!$F$16</f>
        <v>#REF!</v>
      </c>
      <c r="O375" s="36" t="e">
        <f>SUMIFS(СВЦЭМ!#REF!,СВЦЭМ!$A$40:$A$783,$A375,СВЦЭМ!$B$40:$B$783,O$367)+'СЕТ СН'!$F$16</f>
        <v>#REF!</v>
      </c>
      <c r="P375" s="36" t="e">
        <f>SUMIFS(СВЦЭМ!#REF!,СВЦЭМ!$A$40:$A$783,$A375,СВЦЭМ!$B$40:$B$783,P$367)+'СЕТ СН'!$F$16</f>
        <v>#REF!</v>
      </c>
      <c r="Q375" s="36" t="e">
        <f>SUMIFS(СВЦЭМ!#REF!,СВЦЭМ!$A$40:$A$783,$A375,СВЦЭМ!$B$40:$B$783,Q$367)+'СЕТ СН'!$F$16</f>
        <v>#REF!</v>
      </c>
      <c r="R375" s="36" t="e">
        <f>SUMIFS(СВЦЭМ!#REF!,СВЦЭМ!$A$40:$A$783,$A375,СВЦЭМ!$B$40:$B$783,R$367)+'СЕТ СН'!$F$16</f>
        <v>#REF!</v>
      </c>
      <c r="S375" s="36" t="e">
        <f>SUMIFS(СВЦЭМ!#REF!,СВЦЭМ!$A$40:$A$783,$A375,СВЦЭМ!$B$40:$B$783,S$367)+'СЕТ СН'!$F$16</f>
        <v>#REF!</v>
      </c>
      <c r="T375" s="36" t="e">
        <f>SUMIFS(СВЦЭМ!#REF!,СВЦЭМ!$A$40:$A$783,$A375,СВЦЭМ!$B$40:$B$783,T$367)+'СЕТ СН'!$F$16</f>
        <v>#REF!</v>
      </c>
      <c r="U375" s="36" t="e">
        <f>SUMIFS(СВЦЭМ!#REF!,СВЦЭМ!$A$40:$A$783,$A375,СВЦЭМ!$B$40:$B$783,U$367)+'СЕТ СН'!$F$16</f>
        <v>#REF!</v>
      </c>
      <c r="V375" s="36" t="e">
        <f>SUMIFS(СВЦЭМ!#REF!,СВЦЭМ!$A$40:$A$783,$A375,СВЦЭМ!$B$40:$B$783,V$367)+'СЕТ СН'!$F$16</f>
        <v>#REF!</v>
      </c>
      <c r="W375" s="36" t="e">
        <f>SUMIFS(СВЦЭМ!#REF!,СВЦЭМ!$A$40:$A$783,$A375,СВЦЭМ!$B$40:$B$783,W$367)+'СЕТ СН'!$F$16</f>
        <v>#REF!</v>
      </c>
      <c r="X375" s="36" t="e">
        <f>SUMIFS(СВЦЭМ!#REF!,СВЦЭМ!$A$40:$A$783,$A375,СВЦЭМ!$B$40:$B$783,X$367)+'СЕТ СН'!$F$16</f>
        <v>#REF!</v>
      </c>
      <c r="Y375" s="36" t="e">
        <f>SUMIFS(СВЦЭМ!#REF!,СВЦЭМ!$A$40:$A$783,$A375,СВЦЭМ!$B$40:$B$783,Y$367)+'СЕТ СН'!$F$16</f>
        <v>#REF!</v>
      </c>
    </row>
    <row r="376" spans="1:25" ht="15.75" hidden="1" x14ac:dyDescent="0.2">
      <c r="A376" s="35">
        <f t="shared" si="10"/>
        <v>44356</v>
      </c>
      <c r="B376" s="36" t="e">
        <f>SUMIFS(СВЦЭМ!#REF!,СВЦЭМ!$A$40:$A$783,$A376,СВЦЭМ!$B$40:$B$783,B$367)+'СЕТ СН'!$F$16</f>
        <v>#REF!</v>
      </c>
      <c r="C376" s="36" t="e">
        <f>SUMIFS(СВЦЭМ!#REF!,СВЦЭМ!$A$40:$A$783,$A376,СВЦЭМ!$B$40:$B$783,C$367)+'СЕТ СН'!$F$16</f>
        <v>#REF!</v>
      </c>
      <c r="D376" s="36" t="e">
        <f>SUMIFS(СВЦЭМ!#REF!,СВЦЭМ!$A$40:$A$783,$A376,СВЦЭМ!$B$40:$B$783,D$367)+'СЕТ СН'!$F$16</f>
        <v>#REF!</v>
      </c>
      <c r="E376" s="36" t="e">
        <f>SUMIFS(СВЦЭМ!#REF!,СВЦЭМ!$A$40:$A$783,$A376,СВЦЭМ!$B$40:$B$783,E$367)+'СЕТ СН'!$F$16</f>
        <v>#REF!</v>
      </c>
      <c r="F376" s="36" t="e">
        <f>SUMIFS(СВЦЭМ!#REF!,СВЦЭМ!$A$40:$A$783,$A376,СВЦЭМ!$B$40:$B$783,F$367)+'СЕТ СН'!$F$16</f>
        <v>#REF!</v>
      </c>
      <c r="G376" s="36" t="e">
        <f>SUMIFS(СВЦЭМ!#REF!,СВЦЭМ!$A$40:$A$783,$A376,СВЦЭМ!$B$40:$B$783,G$367)+'СЕТ СН'!$F$16</f>
        <v>#REF!</v>
      </c>
      <c r="H376" s="36" t="e">
        <f>SUMIFS(СВЦЭМ!#REF!,СВЦЭМ!$A$40:$A$783,$A376,СВЦЭМ!$B$40:$B$783,H$367)+'СЕТ СН'!$F$16</f>
        <v>#REF!</v>
      </c>
      <c r="I376" s="36" t="e">
        <f>SUMIFS(СВЦЭМ!#REF!,СВЦЭМ!$A$40:$A$783,$A376,СВЦЭМ!$B$40:$B$783,I$367)+'СЕТ СН'!$F$16</f>
        <v>#REF!</v>
      </c>
      <c r="J376" s="36" t="e">
        <f>SUMIFS(СВЦЭМ!#REF!,СВЦЭМ!$A$40:$A$783,$A376,СВЦЭМ!$B$40:$B$783,J$367)+'СЕТ СН'!$F$16</f>
        <v>#REF!</v>
      </c>
      <c r="K376" s="36" t="e">
        <f>SUMIFS(СВЦЭМ!#REF!,СВЦЭМ!$A$40:$A$783,$A376,СВЦЭМ!$B$40:$B$783,K$367)+'СЕТ СН'!$F$16</f>
        <v>#REF!</v>
      </c>
      <c r="L376" s="36" t="e">
        <f>SUMIFS(СВЦЭМ!#REF!,СВЦЭМ!$A$40:$A$783,$A376,СВЦЭМ!$B$40:$B$783,L$367)+'СЕТ СН'!$F$16</f>
        <v>#REF!</v>
      </c>
      <c r="M376" s="36" t="e">
        <f>SUMIFS(СВЦЭМ!#REF!,СВЦЭМ!$A$40:$A$783,$A376,СВЦЭМ!$B$40:$B$783,M$367)+'СЕТ СН'!$F$16</f>
        <v>#REF!</v>
      </c>
      <c r="N376" s="36" t="e">
        <f>SUMIFS(СВЦЭМ!#REF!,СВЦЭМ!$A$40:$A$783,$A376,СВЦЭМ!$B$40:$B$783,N$367)+'СЕТ СН'!$F$16</f>
        <v>#REF!</v>
      </c>
      <c r="O376" s="36" t="e">
        <f>SUMIFS(СВЦЭМ!#REF!,СВЦЭМ!$A$40:$A$783,$A376,СВЦЭМ!$B$40:$B$783,O$367)+'СЕТ СН'!$F$16</f>
        <v>#REF!</v>
      </c>
      <c r="P376" s="36" t="e">
        <f>SUMIFS(СВЦЭМ!#REF!,СВЦЭМ!$A$40:$A$783,$A376,СВЦЭМ!$B$40:$B$783,P$367)+'СЕТ СН'!$F$16</f>
        <v>#REF!</v>
      </c>
      <c r="Q376" s="36" t="e">
        <f>SUMIFS(СВЦЭМ!#REF!,СВЦЭМ!$A$40:$A$783,$A376,СВЦЭМ!$B$40:$B$783,Q$367)+'СЕТ СН'!$F$16</f>
        <v>#REF!</v>
      </c>
      <c r="R376" s="36" t="e">
        <f>SUMIFS(СВЦЭМ!#REF!,СВЦЭМ!$A$40:$A$783,$A376,СВЦЭМ!$B$40:$B$783,R$367)+'СЕТ СН'!$F$16</f>
        <v>#REF!</v>
      </c>
      <c r="S376" s="36" t="e">
        <f>SUMIFS(СВЦЭМ!#REF!,СВЦЭМ!$A$40:$A$783,$A376,СВЦЭМ!$B$40:$B$783,S$367)+'СЕТ СН'!$F$16</f>
        <v>#REF!</v>
      </c>
      <c r="T376" s="36" t="e">
        <f>SUMIFS(СВЦЭМ!#REF!,СВЦЭМ!$A$40:$A$783,$A376,СВЦЭМ!$B$40:$B$783,T$367)+'СЕТ СН'!$F$16</f>
        <v>#REF!</v>
      </c>
      <c r="U376" s="36" t="e">
        <f>SUMIFS(СВЦЭМ!#REF!,СВЦЭМ!$A$40:$A$783,$A376,СВЦЭМ!$B$40:$B$783,U$367)+'СЕТ СН'!$F$16</f>
        <v>#REF!</v>
      </c>
      <c r="V376" s="36" t="e">
        <f>SUMIFS(СВЦЭМ!#REF!,СВЦЭМ!$A$40:$A$783,$A376,СВЦЭМ!$B$40:$B$783,V$367)+'СЕТ СН'!$F$16</f>
        <v>#REF!</v>
      </c>
      <c r="W376" s="36" t="e">
        <f>SUMIFS(СВЦЭМ!#REF!,СВЦЭМ!$A$40:$A$783,$A376,СВЦЭМ!$B$40:$B$783,W$367)+'СЕТ СН'!$F$16</f>
        <v>#REF!</v>
      </c>
      <c r="X376" s="36" t="e">
        <f>SUMIFS(СВЦЭМ!#REF!,СВЦЭМ!$A$40:$A$783,$A376,СВЦЭМ!$B$40:$B$783,X$367)+'СЕТ СН'!$F$16</f>
        <v>#REF!</v>
      </c>
      <c r="Y376" s="36" t="e">
        <f>SUMIFS(СВЦЭМ!#REF!,СВЦЭМ!$A$40:$A$783,$A376,СВЦЭМ!$B$40:$B$783,Y$367)+'СЕТ СН'!$F$16</f>
        <v>#REF!</v>
      </c>
    </row>
    <row r="377" spans="1:25" ht="15.75" hidden="1" x14ac:dyDescent="0.2">
      <c r="A377" s="35">
        <f t="shared" si="10"/>
        <v>44357</v>
      </c>
      <c r="B377" s="36" t="e">
        <f>SUMIFS(СВЦЭМ!#REF!,СВЦЭМ!$A$40:$A$783,$A377,СВЦЭМ!$B$40:$B$783,B$367)+'СЕТ СН'!$F$16</f>
        <v>#REF!</v>
      </c>
      <c r="C377" s="36" t="e">
        <f>SUMIFS(СВЦЭМ!#REF!,СВЦЭМ!$A$40:$A$783,$A377,СВЦЭМ!$B$40:$B$783,C$367)+'СЕТ СН'!$F$16</f>
        <v>#REF!</v>
      </c>
      <c r="D377" s="36" t="e">
        <f>SUMIFS(СВЦЭМ!#REF!,СВЦЭМ!$A$40:$A$783,$A377,СВЦЭМ!$B$40:$B$783,D$367)+'СЕТ СН'!$F$16</f>
        <v>#REF!</v>
      </c>
      <c r="E377" s="36" t="e">
        <f>SUMIFS(СВЦЭМ!#REF!,СВЦЭМ!$A$40:$A$783,$A377,СВЦЭМ!$B$40:$B$783,E$367)+'СЕТ СН'!$F$16</f>
        <v>#REF!</v>
      </c>
      <c r="F377" s="36" t="e">
        <f>SUMIFS(СВЦЭМ!#REF!,СВЦЭМ!$A$40:$A$783,$A377,СВЦЭМ!$B$40:$B$783,F$367)+'СЕТ СН'!$F$16</f>
        <v>#REF!</v>
      </c>
      <c r="G377" s="36" t="e">
        <f>SUMIFS(СВЦЭМ!#REF!,СВЦЭМ!$A$40:$A$783,$A377,СВЦЭМ!$B$40:$B$783,G$367)+'СЕТ СН'!$F$16</f>
        <v>#REF!</v>
      </c>
      <c r="H377" s="36" t="e">
        <f>SUMIFS(СВЦЭМ!#REF!,СВЦЭМ!$A$40:$A$783,$A377,СВЦЭМ!$B$40:$B$783,H$367)+'СЕТ СН'!$F$16</f>
        <v>#REF!</v>
      </c>
      <c r="I377" s="36" t="e">
        <f>SUMIFS(СВЦЭМ!#REF!,СВЦЭМ!$A$40:$A$783,$A377,СВЦЭМ!$B$40:$B$783,I$367)+'СЕТ СН'!$F$16</f>
        <v>#REF!</v>
      </c>
      <c r="J377" s="36" t="e">
        <f>SUMIFS(СВЦЭМ!#REF!,СВЦЭМ!$A$40:$A$783,$A377,СВЦЭМ!$B$40:$B$783,J$367)+'СЕТ СН'!$F$16</f>
        <v>#REF!</v>
      </c>
      <c r="K377" s="36" t="e">
        <f>SUMIFS(СВЦЭМ!#REF!,СВЦЭМ!$A$40:$A$783,$A377,СВЦЭМ!$B$40:$B$783,K$367)+'СЕТ СН'!$F$16</f>
        <v>#REF!</v>
      </c>
      <c r="L377" s="36" t="e">
        <f>SUMIFS(СВЦЭМ!#REF!,СВЦЭМ!$A$40:$A$783,$A377,СВЦЭМ!$B$40:$B$783,L$367)+'СЕТ СН'!$F$16</f>
        <v>#REF!</v>
      </c>
      <c r="M377" s="36" t="e">
        <f>SUMIFS(СВЦЭМ!#REF!,СВЦЭМ!$A$40:$A$783,$A377,СВЦЭМ!$B$40:$B$783,M$367)+'СЕТ СН'!$F$16</f>
        <v>#REF!</v>
      </c>
      <c r="N377" s="36" t="e">
        <f>SUMIFS(СВЦЭМ!#REF!,СВЦЭМ!$A$40:$A$783,$A377,СВЦЭМ!$B$40:$B$783,N$367)+'СЕТ СН'!$F$16</f>
        <v>#REF!</v>
      </c>
      <c r="O377" s="36" t="e">
        <f>SUMIFS(СВЦЭМ!#REF!,СВЦЭМ!$A$40:$A$783,$A377,СВЦЭМ!$B$40:$B$783,O$367)+'СЕТ СН'!$F$16</f>
        <v>#REF!</v>
      </c>
      <c r="P377" s="36" t="e">
        <f>SUMIFS(СВЦЭМ!#REF!,СВЦЭМ!$A$40:$A$783,$A377,СВЦЭМ!$B$40:$B$783,P$367)+'СЕТ СН'!$F$16</f>
        <v>#REF!</v>
      </c>
      <c r="Q377" s="36" t="e">
        <f>SUMIFS(СВЦЭМ!#REF!,СВЦЭМ!$A$40:$A$783,$A377,СВЦЭМ!$B$40:$B$783,Q$367)+'СЕТ СН'!$F$16</f>
        <v>#REF!</v>
      </c>
      <c r="R377" s="36" t="e">
        <f>SUMIFS(СВЦЭМ!#REF!,СВЦЭМ!$A$40:$A$783,$A377,СВЦЭМ!$B$40:$B$783,R$367)+'СЕТ СН'!$F$16</f>
        <v>#REF!</v>
      </c>
      <c r="S377" s="36" t="e">
        <f>SUMIFS(СВЦЭМ!#REF!,СВЦЭМ!$A$40:$A$783,$A377,СВЦЭМ!$B$40:$B$783,S$367)+'СЕТ СН'!$F$16</f>
        <v>#REF!</v>
      </c>
      <c r="T377" s="36" t="e">
        <f>SUMIFS(СВЦЭМ!#REF!,СВЦЭМ!$A$40:$A$783,$A377,СВЦЭМ!$B$40:$B$783,T$367)+'СЕТ СН'!$F$16</f>
        <v>#REF!</v>
      </c>
      <c r="U377" s="36" t="e">
        <f>SUMIFS(СВЦЭМ!#REF!,СВЦЭМ!$A$40:$A$783,$A377,СВЦЭМ!$B$40:$B$783,U$367)+'СЕТ СН'!$F$16</f>
        <v>#REF!</v>
      </c>
      <c r="V377" s="36" t="e">
        <f>SUMIFS(СВЦЭМ!#REF!,СВЦЭМ!$A$40:$A$783,$A377,СВЦЭМ!$B$40:$B$783,V$367)+'СЕТ СН'!$F$16</f>
        <v>#REF!</v>
      </c>
      <c r="W377" s="36" t="e">
        <f>SUMIFS(СВЦЭМ!#REF!,СВЦЭМ!$A$40:$A$783,$A377,СВЦЭМ!$B$40:$B$783,W$367)+'СЕТ СН'!$F$16</f>
        <v>#REF!</v>
      </c>
      <c r="X377" s="36" t="e">
        <f>SUMIFS(СВЦЭМ!#REF!,СВЦЭМ!$A$40:$A$783,$A377,СВЦЭМ!$B$40:$B$783,X$367)+'СЕТ СН'!$F$16</f>
        <v>#REF!</v>
      </c>
      <c r="Y377" s="36" t="e">
        <f>SUMIFS(СВЦЭМ!#REF!,СВЦЭМ!$A$40:$A$783,$A377,СВЦЭМ!$B$40:$B$783,Y$367)+'СЕТ СН'!$F$16</f>
        <v>#REF!</v>
      </c>
    </row>
    <row r="378" spans="1:25" ht="15.75" hidden="1" x14ac:dyDescent="0.2">
      <c r="A378" s="35">
        <f t="shared" si="10"/>
        <v>44358</v>
      </c>
      <c r="B378" s="36" t="e">
        <f>SUMIFS(СВЦЭМ!#REF!,СВЦЭМ!$A$40:$A$783,$A378,СВЦЭМ!$B$40:$B$783,B$367)+'СЕТ СН'!$F$16</f>
        <v>#REF!</v>
      </c>
      <c r="C378" s="36" t="e">
        <f>SUMIFS(СВЦЭМ!#REF!,СВЦЭМ!$A$40:$A$783,$A378,СВЦЭМ!$B$40:$B$783,C$367)+'СЕТ СН'!$F$16</f>
        <v>#REF!</v>
      </c>
      <c r="D378" s="36" t="e">
        <f>SUMIFS(СВЦЭМ!#REF!,СВЦЭМ!$A$40:$A$783,$A378,СВЦЭМ!$B$40:$B$783,D$367)+'СЕТ СН'!$F$16</f>
        <v>#REF!</v>
      </c>
      <c r="E378" s="36" t="e">
        <f>SUMIFS(СВЦЭМ!#REF!,СВЦЭМ!$A$40:$A$783,$A378,СВЦЭМ!$B$40:$B$783,E$367)+'СЕТ СН'!$F$16</f>
        <v>#REF!</v>
      </c>
      <c r="F378" s="36" t="e">
        <f>SUMIFS(СВЦЭМ!#REF!,СВЦЭМ!$A$40:$A$783,$A378,СВЦЭМ!$B$40:$B$783,F$367)+'СЕТ СН'!$F$16</f>
        <v>#REF!</v>
      </c>
      <c r="G378" s="36" t="e">
        <f>SUMIFS(СВЦЭМ!#REF!,СВЦЭМ!$A$40:$A$783,$A378,СВЦЭМ!$B$40:$B$783,G$367)+'СЕТ СН'!$F$16</f>
        <v>#REF!</v>
      </c>
      <c r="H378" s="36" t="e">
        <f>SUMIFS(СВЦЭМ!#REF!,СВЦЭМ!$A$40:$A$783,$A378,СВЦЭМ!$B$40:$B$783,H$367)+'СЕТ СН'!$F$16</f>
        <v>#REF!</v>
      </c>
      <c r="I378" s="36" t="e">
        <f>SUMIFS(СВЦЭМ!#REF!,СВЦЭМ!$A$40:$A$783,$A378,СВЦЭМ!$B$40:$B$783,I$367)+'СЕТ СН'!$F$16</f>
        <v>#REF!</v>
      </c>
      <c r="J378" s="36" t="e">
        <f>SUMIFS(СВЦЭМ!#REF!,СВЦЭМ!$A$40:$A$783,$A378,СВЦЭМ!$B$40:$B$783,J$367)+'СЕТ СН'!$F$16</f>
        <v>#REF!</v>
      </c>
      <c r="K378" s="36" t="e">
        <f>SUMIFS(СВЦЭМ!#REF!,СВЦЭМ!$A$40:$A$783,$A378,СВЦЭМ!$B$40:$B$783,K$367)+'СЕТ СН'!$F$16</f>
        <v>#REF!</v>
      </c>
      <c r="L378" s="36" t="e">
        <f>SUMIFS(СВЦЭМ!#REF!,СВЦЭМ!$A$40:$A$783,$A378,СВЦЭМ!$B$40:$B$783,L$367)+'СЕТ СН'!$F$16</f>
        <v>#REF!</v>
      </c>
      <c r="M378" s="36" t="e">
        <f>SUMIFS(СВЦЭМ!#REF!,СВЦЭМ!$A$40:$A$783,$A378,СВЦЭМ!$B$40:$B$783,M$367)+'СЕТ СН'!$F$16</f>
        <v>#REF!</v>
      </c>
      <c r="N378" s="36" t="e">
        <f>SUMIFS(СВЦЭМ!#REF!,СВЦЭМ!$A$40:$A$783,$A378,СВЦЭМ!$B$40:$B$783,N$367)+'СЕТ СН'!$F$16</f>
        <v>#REF!</v>
      </c>
      <c r="O378" s="36" t="e">
        <f>SUMIFS(СВЦЭМ!#REF!,СВЦЭМ!$A$40:$A$783,$A378,СВЦЭМ!$B$40:$B$783,O$367)+'СЕТ СН'!$F$16</f>
        <v>#REF!</v>
      </c>
      <c r="P378" s="36" t="e">
        <f>SUMIFS(СВЦЭМ!#REF!,СВЦЭМ!$A$40:$A$783,$A378,СВЦЭМ!$B$40:$B$783,P$367)+'СЕТ СН'!$F$16</f>
        <v>#REF!</v>
      </c>
      <c r="Q378" s="36" t="e">
        <f>SUMIFS(СВЦЭМ!#REF!,СВЦЭМ!$A$40:$A$783,$A378,СВЦЭМ!$B$40:$B$783,Q$367)+'СЕТ СН'!$F$16</f>
        <v>#REF!</v>
      </c>
      <c r="R378" s="36" t="e">
        <f>SUMIFS(СВЦЭМ!#REF!,СВЦЭМ!$A$40:$A$783,$A378,СВЦЭМ!$B$40:$B$783,R$367)+'СЕТ СН'!$F$16</f>
        <v>#REF!</v>
      </c>
      <c r="S378" s="36" t="e">
        <f>SUMIFS(СВЦЭМ!#REF!,СВЦЭМ!$A$40:$A$783,$A378,СВЦЭМ!$B$40:$B$783,S$367)+'СЕТ СН'!$F$16</f>
        <v>#REF!</v>
      </c>
      <c r="T378" s="36" t="e">
        <f>SUMIFS(СВЦЭМ!#REF!,СВЦЭМ!$A$40:$A$783,$A378,СВЦЭМ!$B$40:$B$783,T$367)+'СЕТ СН'!$F$16</f>
        <v>#REF!</v>
      </c>
      <c r="U378" s="36" t="e">
        <f>SUMIFS(СВЦЭМ!#REF!,СВЦЭМ!$A$40:$A$783,$A378,СВЦЭМ!$B$40:$B$783,U$367)+'СЕТ СН'!$F$16</f>
        <v>#REF!</v>
      </c>
      <c r="V378" s="36" t="e">
        <f>SUMIFS(СВЦЭМ!#REF!,СВЦЭМ!$A$40:$A$783,$A378,СВЦЭМ!$B$40:$B$783,V$367)+'СЕТ СН'!$F$16</f>
        <v>#REF!</v>
      </c>
      <c r="W378" s="36" t="e">
        <f>SUMIFS(СВЦЭМ!#REF!,СВЦЭМ!$A$40:$A$783,$A378,СВЦЭМ!$B$40:$B$783,W$367)+'СЕТ СН'!$F$16</f>
        <v>#REF!</v>
      </c>
      <c r="X378" s="36" t="e">
        <f>SUMIFS(СВЦЭМ!#REF!,СВЦЭМ!$A$40:$A$783,$A378,СВЦЭМ!$B$40:$B$783,X$367)+'СЕТ СН'!$F$16</f>
        <v>#REF!</v>
      </c>
      <c r="Y378" s="36" t="e">
        <f>SUMIFS(СВЦЭМ!#REF!,СВЦЭМ!$A$40:$A$783,$A378,СВЦЭМ!$B$40:$B$783,Y$367)+'СЕТ СН'!$F$16</f>
        <v>#REF!</v>
      </c>
    </row>
    <row r="379" spans="1:25" ht="15.75" hidden="1" x14ac:dyDescent="0.2">
      <c r="A379" s="35">
        <f t="shared" si="10"/>
        <v>44359</v>
      </c>
      <c r="B379" s="36" t="e">
        <f>SUMIFS(СВЦЭМ!#REF!,СВЦЭМ!$A$40:$A$783,$A379,СВЦЭМ!$B$40:$B$783,B$367)+'СЕТ СН'!$F$16</f>
        <v>#REF!</v>
      </c>
      <c r="C379" s="36" t="e">
        <f>SUMIFS(СВЦЭМ!#REF!,СВЦЭМ!$A$40:$A$783,$A379,СВЦЭМ!$B$40:$B$783,C$367)+'СЕТ СН'!$F$16</f>
        <v>#REF!</v>
      </c>
      <c r="D379" s="36" t="e">
        <f>SUMIFS(СВЦЭМ!#REF!,СВЦЭМ!$A$40:$A$783,$A379,СВЦЭМ!$B$40:$B$783,D$367)+'СЕТ СН'!$F$16</f>
        <v>#REF!</v>
      </c>
      <c r="E379" s="36" t="e">
        <f>SUMIFS(СВЦЭМ!#REF!,СВЦЭМ!$A$40:$A$783,$A379,СВЦЭМ!$B$40:$B$783,E$367)+'СЕТ СН'!$F$16</f>
        <v>#REF!</v>
      </c>
      <c r="F379" s="36" t="e">
        <f>SUMIFS(СВЦЭМ!#REF!,СВЦЭМ!$A$40:$A$783,$A379,СВЦЭМ!$B$40:$B$783,F$367)+'СЕТ СН'!$F$16</f>
        <v>#REF!</v>
      </c>
      <c r="G379" s="36" t="e">
        <f>SUMIFS(СВЦЭМ!#REF!,СВЦЭМ!$A$40:$A$783,$A379,СВЦЭМ!$B$40:$B$783,G$367)+'СЕТ СН'!$F$16</f>
        <v>#REF!</v>
      </c>
      <c r="H379" s="36" t="e">
        <f>SUMIFS(СВЦЭМ!#REF!,СВЦЭМ!$A$40:$A$783,$A379,СВЦЭМ!$B$40:$B$783,H$367)+'СЕТ СН'!$F$16</f>
        <v>#REF!</v>
      </c>
      <c r="I379" s="36" t="e">
        <f>SUMIFS(СВЦЭМ!#REF!,СВЦЭМ!$A$40:$A$783,$A379,СВЦЭМ!$B$40:$B$783,I$367)+'СЕТ СН'!$F$16</f>
        <v>#REF!</v>
      </c>
      <c r="J379" s="36" t="e">
        <f>SUMIFS(СВЦЭМ!#REF!,СВЦЭМ!$A$40:$A$783,$A379,СВЦЭМ!$B$40:$B$783,J$367)+'СЕТ СН'!$F$16</f>
        <v>#REF!</v>
      </c>
      <c r="K379" s="36" t="e">
        <f>SUMIFS(СВЦЭМ!#REF!,СВЦЭМ!$A$40:$A$783,$A379,СВЦЭМ!$B$40:$B$783,K$367)+'СЕТ СН'!$F$16</f>
        <v>#REF!</v>
      </c>
      <c r="L379" s="36" t="e">
        <f>SUMIFS(СВЦЭМ!#REF!,СВЦЭМ!$A$40:$A$783,$A379,СВЦЭМ!$B$40:$B$783,L$367)+'СЕТ СН'!$F$16</f>
        <v>#REF!</v>
      </c>
      <c r="M379" s="36" t="e">
        <f>SUMIFS(СВЦЭМ!#REF!,СВЦЭМ!$A$40:$A$783,$A379,СВЦЭМ!$B$40:$B$783,M$367)+'СЕТ СН'!$F$16</f>
        <v>#REF!</v>
      </c>
      <c r="N379" s="36" t="e">
        <f>SUMIFS(СВЦЭМ!#REF!,СВЦЭМ!$A$40:$A$783,$A379,СВЦЭМ!$B$40:$B$783,N$367)+'СЕТ СН'!$F$16</f>
        <v>#REF!</v>
      </c>
      <c r="O379" s="36" t="e">
        <f>SUMIFS(СВЦЭМ!#REF!,СВЦЭМ!$A$40:$A$783,$A379,СВЦЭМ!$B$40:$B$783,O$367)+'СЕТ СН'!$F$16</f>
        <v>#REF!</v>
      </c>
      <c r="P379" s="36" t="e">
        <f>SUMIFS(СВЦЭМ!#REF!,СВЦЭМ!$A$40:$A$783,$A379,СВЦЭМ!$B$40:$B$783,P$367)+'СЕТ СН'!$F$16</f>
        <v>#REF!</v>
      </c>
      <c r="Q379" s="36" t="e">
        <f>SUMIFS(СВЦЭМ!#REF!,СВЦЭМ!$A$40:$A$783,$A379,СВЦЭМ!$B$40:$B$783,Q$367)+'СЕТ СН'!$F$16</f>
        <v>#REF!</v>
      </c>
      <c r="R379" s="36" t="e">
        <f>SUMIFS(СВЦЭМ!#REF!,СВЦЭМ!$A$40:$A$783,$A379,СВЦЭМ!$B$40:$B$783,R$367)+'СЕТ СН'!$F$16</f>
        <v>#REF!</v>
      </c>
      <c r="S379" s="36" t="e">
        <f>SUMIFS(СВЦЭМ!#REF!,СВЦЭМ!$A$40:$A$783,$A379,СВЦЭМ!$B$40:$B$783,S$367)+'СЕТ СН'!$F$16</f>
        <v>#REF!</v>
      </c>
      <c r="T379" s="36" t="e">
        <f>SUMIFS(СВЦЭМ!#REF!,СВЦЭМ!$A$40:$A$783,$A379,СВЦЭМ!$B$40:$B$783,T$367)+'СЕТ СН'!$F$16</f>
        <v>#REF!</v>
      </c>
      <c r="U379" s="36" t="e">
        <f>SUMIFS(СВЦЭМ!#REF!,СВЦЭМ!$A$40:$A$783,$A379,СВЦЭМ!$B$40:$B$783,U$367)+'СЕТ СН'!$F$16</f>
        <v>#REF!</v>
      </c>
      <c r="V379" s="36" t="e">
        <f>SUMIFS(СВЦЭМ!#REF!,СВЦЭМ!$A$40:$A$783,$A379,СВЦЭМ!$B$40:$B$783,V$367)+'СЕТ СН'!$F$16</f>
        <v>#REF!</v>
      </c>
      <c r="W379" s="36" t="e">
        <f>SUMIFS(СВЦЭМ!#REF!,СВЦЭМ!$A$40:$A$783,$A379,СВЦЭМ!$B$40:$B$783,W$367)+'СЕТ СН'!$F$16</f>
        <v>#REF!</v>
      </c>
      <c r="X379" s="36" t="e">
        <f>SUMIFS(СВЦЭМ!#REF!,СВЦЭМ!$A$40:$A$783,$A379,СВЦЭМ!$B$40:$B$783,X$367)+'СЕТ СН'!$F$16</f>
        <v>#REF!</v>
      </c>
      <c r="Y379" s="36" t="e">
        <f>SUMIFS(СВЦЭМ!#REF!,СВЦЭМ!$A$40:$A$783,$A379,СВЦЭМ!$B$40:$B$783,Y$367)+'СЕТ СН'!$F$16</f>
        <v>#REF!</v>
      </c>
    </row>
    <row r="380" spans="1:25" ht="15.75" hidden="1" x14ac:dyDescent="0.2">
      <c r="A380" s="35">
        <f t="shared" si="10"/>
        <v>44360</v>
      </c>
      <c r="B380" s="36" t="e">
        <f>SUMIFS(СВЦЭМ!#REF!,СВЦЭМ!$A$40:$A$783,$A380,СВЦЭМ!$B$40:$B$783,B$367)+'СЕТ СН'!$F$16</f>
        <v>#REF!</v>
      </c>
      <c r="C380" s="36" t="e">
        <f>SUMIFS(СВЦЭМ!#REF!,СВЦЭМ!$A$40:$A$783,$A380,СВЦЭМ!$B$40:$B$783,C$367)+'СЕТ СН'!$F$16</f>
        <v>#REF!</v>
      </c>
      <c r="D380" s="36" t="e">
        <f>SUMIFS(СВЦЭМ!#REF!,СВЦЭМ!$A$40:$A$783,$A380,СВЦЭМ!$B$40:$B$783,D$367)+'СЕТ СН'!$F$16</f>
        <v>#REF!</v>
      </c>
      <c r="E380" s="36" t="e">
        <f>SUMIFS(СВЦЭМ!#REF!,СВЦЭМ!$A$40:$A$783,$A380,СВЦЭМ!$B$40:$B$783,E$367)+'СЕТ СН'!$F$16</f>
        <v>#REF!</v>
      </c>
      <c r="F380" s="36" t="e">
        <f>SUMIFS(СВЦЭМ!#REF!,СВЦЭМ!$A$40:$A$783,$A380,СВЦЭМ!$B$40:$B$783,F$367)+'СЕТ СН'!$F$16</f>
        <v>#REF!</v>
      </c>
      <c r="G380" s="36" t="e">
        <f>SUMIFS(СВЦЭМ!#REF!,СВЦЭМ!$A$40:$A$783,$A380,СВЦЭМ!$B$40:$B$783,G$367)+'СЕТ СН'!$F$16</f>
        <v>#REF!</v>
      </c>
      <c r="H380" s="36" t="e">
        <f>SUMIFS(СВЦЭМ!#REF!,СВЦЭМ!$A$40:$A$783,$A380,СВЦЭМ!$B$40:$B$783,H$367)+'СЕТ СН'!$F$16</f>
        <v>#REF!</v>
      </c>
      <c r="I380" s="36" t="e">
        <f>SUMIFS(СВЦЭМ!#REF!,СВЦЭМ!$A$40:$A$783,$A380,СВЦЭМ!$B$40:$B$783,I$367)+'СЕТ СН'!$F$16</f>
        <v>#REF!</v>
      </c>
      <c r="J380" s="36" t="e">
        <f>SUMIFS(СВЦЭМ!#REF!,СВЦЭМ!$A$40:$A$783,$A380,СВЦЭМ!$B$40:$B$783,J$367)+'СЕТ СН'!$F$16</f>
        <v>#REF!</v>
      </c>
      <c r="K380" s="36" t="e">
        <f>SUMIFS(СВЦЭМ!#REF!,СВЦЭМ!$A$40:$A$783,$A380,СВЦЭМ!$B$40:$B$783,K$367)+'СЕТ СН'!$F$16</f>
        <v>#REF!</v>
      </c>
      <c r="L380" s="36" t="e">
        <f>SUMIFS(СВЦЭМ!#REF!,СВЦЭМ!$A$40:$A$783,$A380,СВЦЭМ!$B$40:$B$783,L$367)+'СЕТ СН'!$F$16</f>
        <v>#REF!</v>
      </c>
      <c r="M380" s="36" t="e">
        <f>SUMIFS(СВЦЭМ!#REF!,СВЦЭМ!$A$40:$A$783,$A380,СВЦЭМ!$B$40:$B$783,M$367)+'СЕТ СН'!$F$16</f>
        <v>#REF!</v>
      </c>
      <c r="N380" s="36" t="e">
        <f>SUMIFS(СВЦЭМ!#REF!,СВЦЭМ!$A$40:$A$783,$A380,СВЦЭМ!$B$40:$B$783,N$367)+'СЕТ СН'!$F$16</f>
        <v>#REF!</v>
      </c>
      <c r="O380" s="36" t="e">
        <f>SUMIFS(СВЦЭМ!#REF!,СВЦЭМ!$A$40:$A$783,$A380,СВЦЭМ!$B$40:$B$783,O$367)+'СЕТ СН'!$F$16</f>
        <v>#REF!</v>
      </c>
      <c r="P380" s="36" t="e">
        <f>SUMIFS(СВЦЭМ!#REF!,СВЦЭМ!$A$40:$A$783,$A380,СВЦЭМ!$B$40:$B$783,P$367)+'СЕТ СН'!$F$16</f>
        <v>#REF!</v>
      </c>
      <c r="Q380" s="36" t="e">
        <f>SUMIFS(СВЦЭМ!#REF!,СВЦЭМ!$A$40:$A$783,$A380,СВЦЭМ!$B$40:$B$783,Q$367)+'СЕТ СН'!$F$16</f>
        <v>#REF!</v>
      </c>
      <c r="R380" s="36" t="e">
        <f>SUMIFS(СВЦЭМ!#REF!,СВЦЭМ!$A$40:$A$783,$A380,СВЦЭМ!$B$40:$B$783,R$367)+'СЕТ СН'!$F$16</f>
        <v>#REF!</v>
      </c>
      <c r="S380" s="36" t="e">
        <f>SUMIFS(СВЦЭМ!#REF!,СВЦЭМ!$A$40:$A$783,$A380,СВЦЭМ!$B$40:$B$783,S$367)+'СЕТ СН'!$F$16</f>
        <v>#REF!</v>
      </c>
      <c r="T380" s="36" t="e">
        <f>SUMIFS(СВЦЭМ!#REF!,СВЦЭМ!$A$40:$A$783,$A380,СВЦЭМ!$B$40:$B$783,T$367)+'СЕТ СН'!$F$16</f>
        <v>#REF!</v>
      </c>
      <c r="U380" s="36" t="e">
        <f>SUMIFS(СВЦЭМ!#REF!,СВЦЭМ!$A$40:$A$783,$A380,СВЦЭМ!$B$40:$B$783,U$367)+'СЕТ СН'!$F$16</f>
        <v>#REF!</v>
      </c>
      <c r="V380" s="36" t="e">
        <f>SUMIFS(СВЦЭМ!#REF!,СВЦЭМ!$A$40:$A$783,$A380,СВЦЭМ!$B$40:$B$783,V$367)+'СЕТ СН'!$F$16</f>
        <v>#REF!</v>
      </c>
      <c r="W380" s="36" t="e">
        <f>SUMIFS(СВЦЭМ!#REF!,СВЦЭМ!$A$40:$A$783,$A380,СВЦЭМ!$B$40:$B$783,W$367)+'СЕТ СН'!$F$16</f>
        <v>#REF!</v>
      </c>
      <c r="X380" s="36" t="e">
        <f>SUMIFS(СВЦЭМ!#REF!,СВЦЭМ!$A$40:$A$783,$A380,СВЦЭМ!$B$40:$B$783,X$367)+'СЕТ СН'!$F$16</f>
        <v>#REF!</v>
      </c>
      <c r="Y380" s="36" t="e">
        <f>SUMIFS(СВЦЭМ!#REF!,СВЦЭМ!$A$40:$A$783,$A380,СВЦЭМ!$B$40:$B$783,Y$367)+'СЕТ СН'!$F$16</f>
        <v>#REF!</v>
      </c>
    </row>
    <row r="381" spans="1:25" ht="15.75" hidden="1" x14ac:dyDescent="0.2">
      <c r="A381" s="35">
        <f t="shared" si="10"/>
        <v>44361</v>
      </c>
      <c r="B381" s="36" t="e">
        <f>SUMIFS(СВЦЭМ!#REF!,СВЦЭМ!$A$40:$A$783,$A381,СВЦЭМ!$B$40:$B$783,B$367)+'СЕТ СН'!$F$16</f>
        <v>#REF!</v>
      </c>
      <c r="C381" s="36" t="e">
        <f>SUMIFS(СВЦЭМ!#REF!,СВЦЭМ!$A$40:$A$783,$A381,СВЦЭМ!$B$40:$B$783,C$367)+'СЕТ СН'!$F$16</f>
        <v>#REF!</v>
      </c>
      <c r="D381" s="36" t="e">
        <f>SUMIFS(СВЦЭМ!#REF!,СВЦЭМ!$A$40:$A$783,$A381,СВЦЭМ!$B$40:$B$783,D$367)+'СЕТ СН'!$F$16</f>
        <v>#REF!</v>
      </c>
      <c r="E381" s="36" t="e">
        <f>SUMIFS(СВЦЭМ!#REF!,СВЦЭМ!$A$40:$A$783,$A381,СВЦЭМ!$B$40:$B$783,E$367)+'СЕТ СН'!$F$16</f>
        <v>#REF!</v>
      </c>
      <c r="F381" s="36" t="e">
        <f>SUMIFS(СВЦЭМ!#REF!,СВЦЭМ!$A$40:$A$783,$A381,СВЦЭМ!$B$40:$B$783,F$367)+'СЕТ СН'!$F$16</f>
        <v>#REF!</v>
      </c>
      <c r="G381" s="36" t="e">
        <f>SUMIFS(СВЦЭМ!#REF!,СВЦЭМ!$A$40:$A$783,$A381,СВЦЭМ!$B$40:$B$783,G$367)+'СЕТ СН'!$F$16</f>
        <v>#REF!</v>
      </c>
      <c r="H381" s="36" t="e">
        <f>SUMIFS(СВЦЭМ!#REF!,СВЦЭМ!$A$40:$A$783,$A381,СВЦЭМ!$B$40:$B$783,H$367)+'СЕТ СН'!$F$16</f>
        <v>#REF!</v>
      </c>
      <c r="I381" s="36" t="e">
        <f>SUMIFS(СВЦЭМ!#REF!,СВЦЭМ!$A$40:$A$783,$A381,СВЦЭМ!$B$40:$B$783,I$367)+'СЕТ СН'!$F$16</f>
        <v>#REF!</v>
      </c>
      <c r="J381" s="36" t="e">
        <f>SUMIFS(СВЦЭМ!#REF!,СВЦЭМ!$A$40:$A$783,$A381,СВЦЭМ!$B$40:$B$783,J$367)+'СЕТ СН'!$F$16</f>
        <v>#REF!</v>
      </c>
      <c r="K381" s="36" t="e">
        <f>SUMIFS(СВЦЭМ!#REF!,СВЦЭМ!$A$40:$A$783,$A381,СВЦЭМ!$B$40:$B$783,K$367)+'СЕТ СН'!$F$16</f>
        <v>#REF!</v>
      </c>
      <c r="L381" s="36" t="e">
        <f>SUMIFS(СВЦЭМ!#REF!,СВЦЭМ!$A$40:$A$783,$A381,СВЦЭМ!$B$40:$B$783,L$367)+'СЕТ СН'!$F$16</f>
        <v>#REF!</v>
      </c>
      <c r="M381" s="36" t="e">
        <f>SUMIFS(СВЦЭМ!#REF!,СВЦЭМ!$A$40:$A$783,$A381,СВЦЭМ!$B$40:$B$783,M$367)+'СЕТ СН'!$F$16</f>
        <v>#REF!</v>
      </c>
      <c r="N381" s="36" t="e">
        <f>SUMIFS(СВЦЭМ!#REF!,СВЦЭМ!$A$40:$A$783,$A381,СВЦЭМ!$B$40:$B$783,N$367)+'СЕТ СН'!$F$16</f>
        <v>#REF!</v>
      </c>
      <c r="O381" s="36" t="e">
        <f>SUMIFS(СВЦЭМ!#REF!,СВЦЭМ!$A$40:$A$783,$A381,СВЦЭМ!$B$40:$B$783,O$367)+'СЕТ СН'!$F$16</f>
        <v>#REF!</v>
      </c>
      <c r="P381" s="36" t="e">
        <f>SUMIFS(СВЦЭМ!#REF!,СВЦЭМ!$A$40:$A$783,$A381,СВЦЭМ!$B$40:$B$783,P$367)+'СЕТ СН'!$F$16</f>
        <v>#REF!</v>
      </c>
      <c r="Q381" s="36" t="e">
        <f>SUMIFS(СВЦЭМ!#REF!,СВЦЭМ!$A$40:$A$783,$A381,СВЦЭМ!$B$40:$B$783,Q$367)+'СЕТ СН'!$F$16</f>
        <v>#REF!</v>
      </c>
      <c r="R381" s="36" t="e">
        <f>SUMIFS(СВЦЭМ!#REF!,СВЦЭМ!$A$40:$A$783,$A381,СВЦЭМ!$B$40:$B$783,R$367)+'СЕТ СН'!$F$16</f>
        <v>#REF!</v>
      </c>
      <c r="S381" s="36" t="e">
        <f>SUMIFS(СВЦЭМ!#REF!,СВЦЭМ!$A$40:$A$783,$A381,СВЦЭМ!$B$40:$B$783,S$367)+'СЕТ СН'!$F$16</f>
        <v>#REF!</v>
      </c>
      <c r="T381" s="36" t="e">
        <f>SUMIFS(СВЦЭМ!#REF!,СВЦЭМ!$A$40:$A$783,$A381,СВЦЭМ!$B$40:$B$783,T$367)+'СЕТ СН'!$F$16</f>
        <v>#REF!</v>
      </c>
      <c r="U381" s="36" t="e">
        <f>SUMIFS(СВЦЭМ!#REF!,СВЦЭМ!$A$40:$A$783,$A381,СВЦЭМ!$B$40:$B$783,U$367)+'СЕТ СН'!$F$16</f>
        <v>#REF!</v>
      </c>
      <c r="V381" s="36" t="e">
        <f>SUMIFS(СВЦЭМ!#REF!,СВЦЭМ!$A$40:$A$783,$A381,СВЦЭМ!$B$40:$B$783,V$367)+'СЕТ СН'!$F$16</f>
        <v>#REF!</v>
      </c>
      <c r="W381" s="36" t="e">
        <f>SUMIFS(СВЦЭМ!#REF!,СВЦЭМ!$A$40:$A$783,$A381,СВЦЭМ!$B$40:$B$783,W$367)+'СЕТ СН'!$F$16</f>
        <v>#REF!</v>
      </c>
      <c r="X381" s="36" t="e">
        <f>SUMIFS(СВЦЭМ!#REF!,СВЦЭМ!$A$40:$A$783,$A381,СВЦЭМ!$B$40:$B$783,X$367)+'СЕТ СН'!$F$16</f>
        <v>#REF!</v>
      </c>
      <c r="Y381" s="36" t="e">
        <f>SUMIFS(СВЦЭМ!#REF!,СВЦЭМ!$A$40:$A$783,$A381,СВЦЭМ!$B$40:$B$783,Y$367)+'СЕТ СН'!$F$16</f>
        <v>#REF!</v>
      </c>
    </row>
    <row r="382" spans="1:25" ht="15.75" hidden="1" x14ac:dyDescent="0.2">
      <c r="A382" s="35">
        <f t="shared" si="10"/>
        <v>44362</v>
      </c>
      <c r="B382" s="36" t="e">
        <f>SUMIFS(СВЦЭМ!#REF!,СВЦЭМ!$A$40:$A$783,$A382,СВЦЭМ!$B$40:$B$783,B$367)+'СЕТ СН'!$F$16</f>
        <v>#REF!</v>
      </c>
      <c r="C382" s="36" t="e">
        <f>SUMIFS(СВЦЭМ!#REF!,СВЦЭМ!$A$40:$A$783,$A382,СВЦЭМ!$B$40:$B$783,C$367)+'СЕТ СН'!$F$16</f>
        <v>#REF!</v>
      </c>
      <c r="D382" s="36" t="e">
        <f>SUMIFS(СВЦЭМ!#REF!,СВЦЭМ!$A$40:$A$783,$A382,СВЦЭМ!$B$40:$B$783,D$367)+'СЕТ СН'!$F$16</f>
        <v>#REF!</v>
      </c>
      <c r="E382" s="36" t="e">
        <f>SUMIFS(СВЦЭМ!#REF!,СВЦЭМ!$A$40:$A$783,$A382,СВЦЭМ!$B$40:$B$783,E$367)+'СЕТ СН'!$F$16</f>
        <v>#REF!</v>
      </c>
      <c r="F382" s="36" t="e">
        <f>SUMIFS(СВЦЭМ!#REF!,СВЦЭМ!$A$40:$A$783,$A382,СВЦЭМ!$B$40:$B$783,F$367)+'СЕТ СН'!$F$16</f>
        <v>#REF!</v>
      </c>
      <c r="G382" s="36" t="e">
        <f>SUMIFS(СВЦЭМ!#REF!,СВЦЭМ!$A$40:$A$783,$A382,СВЦЭМ!$B$40:$B$783,G$367)+'СЕТ СН'!$F$16</f>
        <v>#REF!</v>
      </c>
      <c r="H382" s="36" t="e">
        <f>SUMIFS(СВЦЭМ!#REF!,СВЦЭМ!$A$40:$A$783,$A382,СВЦЭМ!$B$40:$B$783,H$367)+'СЕТ СН'!$F$16</f>
        <v>#REF!</v>
      </c>
      <c r="I382" s="36" t="e">
        <f>SUMIFS(СВЦЭМ!#REF!,СВЦЭМ!$A$40:$A$783,$A382,СВЦЭМ!$B$40:$B$783,I$367)+'СЕТ СН'!$F$16</f>
        <v>#REF!</v>
      </c>
      <c r="J382" s="36" t="e">
        <f>SUMIFS(СВЦЭМ!#REF!,СВЦЭМ!$A$40:$A$783,$A382,СВЦЭМ!$B$40:$B$783,J$367)+'СЕТ СН'!$F$16</f>
        <v>#REF!</v>
      </c>
      <c r="K382" s="36" t="e">
        <f>SUMIFS(СВЦЭМ!#REF!,СВЦЭМ!$A$40:$A$783,$A382,СВЦЭМ!$B$40:$B$783,K$367)+'СЕТ СН'!$F$16</f>
        <v>#REF!</v>
      </c>
      <c r="L382" s="36" t="e">
        <f>SUMIFS(СВЦЭМ!#REF!,СВЦЭМ!$A$40:$A$783,$A382,СВЦЭМ!$B$40:$B$783,L$367)+'СЕТ СН'!$F$16</f>
        <v>#REF!</v>
      </c>
      <c r="M382" s="36" t="e">
        <f>SUMIFS(СВЦЭМ!#REF!,СВЦЭМ!$A$40:$A$783,$A382,СВЦЭМ!$B$40:$B$783,M$367)+'СЕТ СН'!$F$16</f>
        <v>#REF!</v>
      </c>
      <c r="N382" s="36" t="e">
        <f>SUMIFS(СВЦЭМ!#REF!,СВЦЭМ!$A$40:$A$783,$A382,СВЦЭМ!$B$40:$B$783,N$367)+'СЕТ СН'!$F$16</f>
        <v>#REF!</v>
      </c>
      <c r="O382" s="36" t="e">
        <f>SUMIFS(СВЦЭМ!#REF!,СВЦЭМ!$A$40:$A$783,$A382,СВЦЭМ!$B$40:$B$783,O$367)+'СЕТ СН'!$F$16</f>
        <v>#REF!</v>
      </c>
      <c r="P382" s="36" t="e">
        <f>SUMIFS(СВЦЭМ!#REF!,СВЦЭМ!$A$40:$A$783,$A382,СВЦЭМ!$B$40:$B$783,P$367)+'СЕТ СН'!$F$16</f>
        <v>#REF!</v>
      </c>
      <c r="Q382" s="36" t="e">
        <f>SUMIFS(СВЦЭМ!#REF!,СВЦЭМ!$A$40:$A$783,$A382,СВЦЭМ!$B$40:$B$783,Q$367)+'СЕТ СН'!$F$16</f>
        <v>#REF!</v>
      </c>
      <c r="R382" s="36" t="e">
        <f>SUMIFS(СВЦЭМ!#REF!,СВЦЭМ!$A$40:$A$783,$A382,СВЦЭМ!$B$40:$B$783,R$367)+'СЕТ СН'!$F$16</f>
        <v>#REF!</v>
      </c>
      <c r="S382" s="36" t="e">
        <f>SUMIFS(СВЦЭМ!#REF!,СВЦЭМ!$A$40:$A$783,$A382,СВЦЭМ!$B$40:$B$783,S$367)+'СЕТ СН'!$F$16</f>
        <v>#REF!</v>
      </c>
      <c r="T382" s="36" t="e">
        <f>SUMIFS(СВЦЭМ!#REF!,СВЦЭМ!$A$40:$A$783,$A382,СВЦЭМ!$B$40:$B$783,T$367)+'СЕТ СН'!$F$16</f>
        <v>#REF!</v>
      </c>
      <c r="U382" s="36" t="e">
        <f>SUMIFS(СВЦЭМ!#REF!,СВЦЭМ!$A$40:$A$783,$A382,СВЦЭМ!$B$40:$B$783,U$367)+'СЕТ СН'!$F$16</f>
        <v>#REF!</v>
      </c>
      <c r="V382" s="36" t="e">
        <f>SUMIFS(СВЦЭМ!#REF!,СВЦЭМ!$A$40:$A$783,$A382,СВЦЭМ!$B$40:$B$783,V$367)+'СЕТ СН'!$F$16</f>
        <v>#REF!</v>
      </c>
      <c r="W382" s="36" t="e">
        <f>SUMIFS(СВЦЭМ!#REF!,СВЦЭМ!$A$40:$A$783,$A382,СВЦЭМ!$B$40:$B$783,W$367)+'СЕТ СН'!$F$16</f>
        <v>#REF!</v>
      </c>
      <c r="X382" s="36" t="e">
        <f>SUMIFS(СВЦЭМ!#REF!,СВЦЭМ!$A$40:$A$783,$A382,СВЦЭМ!$B$40:$B$783,X$367)+'СЕТ СН'!$F$16</f>
        <v>#REF!</v>
      </c>
      <c r="Y382" s="36" t="e">
        <f>SUMIFS(СВЦЭМ!#REF!,СВЦЭМ!$A$40:$A$783,$A382,СВЦЭМ!$B$40:$B$783,Y$367)+'СЕТ СН'!$F$16</f>
        <v>#REF!</v>
      </c>
    </row>
    <row r="383" spans="1:25" ht="15.75" hidden="1" x14ac:dyDescent="0.2">
      <c r="A383" s="35">
        <f t="shared" si="10"/>
        <v>44363</v>
      </c>
      <c r="B383" s="36" t="e">
        <f>SUMIFS(СВЦЭМ!#REF!,СВЦЭМ!$A$40:$A$783,$A383,СВЦЭМ!$B$40:$B$783,B$367)+'СЕТ СН'!$F$16</f>
        <v>#REF!</v>
      </c>
      <c r="C383" s="36" t="e">
        <f>SUMIFS(СВЦЭМ!#REF!,СВЦЭМ!$A$40:$A$783,$A383,СВЦЭМ!$B$40:$B$783,C$367)+'СЕТ СН'!$F$16</f>
        <v>#REF!</v>
      </c>
      <c r="D383" s="36" t="e">
        <f>SUMIFS(СВЦЭМ!#REF!,СВЦЭМ!$A$40:$A$783,$A383,СВЦЭМ!$B$40:$B$783,D$367)+'СЕТ СН'!$F$16</f>
        <v>#REF!</v>
      </c>
      <c r="E383" s="36" t="e">
        <f>SUMIFS(СВЦЭМ!#REF!,СВЦЭМ!$A$40:$A$783,$A383,СВЦЭМ!$B$40:$B$783,E$367)+'СЕТ СН'!$F$16</f>
        <v>#REF!</v>
      </c>
      <c r="F383" s="36" t="e">
        <f>SUMIFS(СВЦЭМ!#REF!,СВЦЭМ!$A$40:$A$783,$A383,СВЦЭМ!$B$40:$B$783,F$367)+'СЕТ СН'!$F$16</f>
        <v>#REF!</v>
      </c>
      <c r="G383" s="36" t="e">
        <f>SUMIFS(СВЦЭМ!#REF!,СВЦЭМ!$A$40:$A$783,$A383,СВЦЭМ!$B$40:$B$783,G$367)+'СЕТ СН'!$F$16</f>
        <v>#REF!</v>
      </c>
      <c r="H383" s="36" t="e">
        <f>SUMIFS(СВЦЭМ!#REF!,СВЦЭМ!$A$40:$A$783,$A383,СВЦЭМ!$B$40:$B$783,H$367)+'СЕТ СН'!$F$16</f>
        <v>#REF!</v>
      </c>
      <c r="I383" s="36" t="e">
        <f>SUMIFS(СВЦЭМ!#REF!,СВЦЭМ!$A$40:$A$783,$A383,СВЦЭМ!$B$40:$B$783,I$367)+'СЕТ СН'!$F$16</f>
        <v>#REF!</v>
      </c>
      <c r="J383" s="36" t="e">
        <f>SUMIFS(СВЦЭМ!#REF!,СВЦЭМ!$A$40:$A$783,$A383,СВЦЭМ!$B$40:$B$783,J$367)+'СЕТ СН'!$F$16</f>
        <v>#REF!</v>
      </c>
      <c r="K383" s="36" t="e">
        <f>SUMIFS(СВЦЭМ!#REF!,СВЦЭМ!$A$40:$A$783,$A383,СВЦЭМ!$B$40:$B$783,K$367)+'СЕТ СН'!$F$16</f>
        <v>#REF!</v>
      </c>
      <c r="L383" s="36" t="e">
        <f>SUMIFS(СВЦЭМ!#REF!,СВЦЭМ!$A$40:$A$783,$A383,СВЦЭМ!$B$40:$B$783,L$367)+'СЕТ СН'!$F$16</f>
        <v>#REF!</v>
      </c>
      <c r="M383" s="36" t="e">
        <f>SUMIFS(СВЦЭМ!#REF!,СВЦЭМ!$A$40:$A$783,$A383,СВЦЭМ!$B$40:$B$783,M$367)+'СЕТ СН'!$F$16</f>
        <v>#REF!</v>
      </c>
      <c r="N383" s="36" t="e">
        <f>SUMIFS(СВЦЭМ!#REF!,СВЦЭМ!$A$40:$A$783,$A383,СВЦЭМ!$B$40:$B$783,N$367)+'СЕТ СН'!$F$16</f>
        <v>#REF!</v>
      </c>
      <c r="O383" s="36" t="e">
        <f>SUMIFS(СВЦЭМ!#REF!,СВЦЭМ!$A$40:$A$783,$A383,СВЦЭМ!$B$40:$B$783,O$367)+'СЕТ СН'!$F$16</f>
        <v>#REF!</v>
      </c>
      <c r="P383" s="36" t="e">
        <f>SUMIFS(СВЦЭМ!#REF!,СВЦЭМ!$A$40:$A$783,$A383,СВЦЭМ!$B$40:$B$783,P$367)+'СЕТ СН'!$F$16</f>
        <v>#REF!</v>
      </c>
      <c r="Q383" s="36" t="e">
        <f>SUMIFS(СВЦЭМ!#REF!,СВЦЭМ!$A$40:$A$783,$A383,СВЦЭМ!$B$40:$B$783,Q$367)+'СЕТ СН'!$F$16</f>
        <v>#REF!</v>
      </c>
      <c r="R383" s="36" t="e">
        <f>SUMIFS(СВЦЭМ!#REF!,СВЦЭМ!$A$40:$A$783,$A383,СВЦЭМ!$B$40:$B$783,R$367)+'СЕТ СН'!$F$16</f>
        <v>#REF!</v>
      </c>
      <c r="S383" s="36" t="e">
        <f>SUMIFS(СВЦЭМ!#REF!,СВЦЭМ!$A$40:$A$783,$A383,СВЦЭМ!$B$40:$B$783,S$367)+'СЕТ СН'!$F$16</f>
        <v>#REF!</v>
      </c>
      <c r="T383" s="36" t="e">
        <f>SUMIFS(СВЦЭМ!#REF!,СВЦЭМ!$A$40:$A$783,$A383,СВЦЭМ!$B$40:$B$783,T$367)+'СЕТ СН'!$F$16</f>
        <v>#REF!</v>
      </c>
      <c r="U383" s="36" t="e">
        <f>SUMIFS(СВЦЭМ!#REF!,СВЦЭМ!$A$40:$A$783,$A383,СВЦЭМ!$B$40:$B$783,U$367)+'СЕТ СН'!$F$16</f>
        <v>#REF!</v>
      </c>
      <c r="V383" s="36" t="e">
        <f>SUMIFS(СВЦЭМ!#REF!,СВЦЭМ!$A$40:$A$783,$A383,СВЦЭМ!$B$40:$B$783,V$367)+'СЕТ СН'!$F$16</f>
        <v>#REF!</v>
      </c>
      <c r="W383" s="36" t="e">
        <f>SUMIFS(СВЦЭМ!#REF!,СВЦЭМ!$A$40:$A$783,$A383,СВЦЭМ!$B$40:$B$783,W$367)+'СЕТ СН'!$F$16</f>
        <v>#REF!</v>
      </c>
      <c r="X383" s="36" t="e">
        <f>SUMIFS(СВЦЭМ!#REF!,СВЦЭМ!$A$40:$A$783,$A383,СВЦЭМ!$B$40:$B$783,X$367)+'СЕТ СН'!$F$16</f>
        <v>#REF!</v>
      </c>
      <c r="Y383" s="36" t="e">
        <f>SUMIFS(СВЦЭМ!#REF!,СВЦЭМ!$A$40:$A$783,$A383,СВЦЭМ!$B$40:$B$783,Y$367)+'СЕТ СН'!$F$16</f>
        <v>#REF!</v>
      </c>
    </row>
    <row r="384" spans="1:25" ht="15.75" hidden="1" x14ac:dyDescent="0.2">
      <c r="A384" s="35">
        <f t="shared" si="10"/>
        <v>44364</v>
      </c>
      <c r="B384" s="36" t="e">
        <f>SUMIFS(СВЦЭМ!#REF!,СВЦЭМ!$A$40:$A$783,$A384,СВЦЭМ!$B$40:$B$783,B$367)+'СЕТ СН'!$F$16</f>
        <v>#REF!</v>
      </c>
      <c r="C384" s="36" t="e">
        <f>SUMIFS(СВЦЭМ!#REF!,СВЦЭМ!$A$40:$A$783,$A384,СВЦЭМ!$B$40:$B$783,C$367)+'СЕТ СН'!$F$16</f>
        <v>#REF!</v>
      </c>
      <c r="D384" s="36" t="e">
        <f>SUMIFS(СВЦЭМ!#REF!,СВЦЭМ!$A$40:$A$783,$A384,СВЦЭМ!$B$40:$B$783,D$367)+'СЕТ СН'!$F$16</f>
        <v>#REF!</v>
      </c>
      <c r="E384" s="36" t="e">
        <f>SUMIFS(СВЦЭМ!#REF!,СВЦЭМ!$A$40:$A$783,$A384,СВЦЭМ!$B$40:$B$783,E$367)+'СЕТ СН'!$F$16</f>
        <v>#REF!</v>
      </c>
      <c r="F384" s="36" t="e">
        <f>SUMIFS(СВЦЭМ!#REF!,СВЦЭМ!$A$40:$A$783,$A384,СВЦЭМ!$B$40:$B$783,F$367)+'СЕТ СН'!$F$16</f>
        <v>#REF!</v>
      </c>
      <c r="G384" s="36" t="e">
        <f>SUMIFS(СВЦЭМ!#REF!,СВЦЭМ!$A$40:$A$783,$A384,СВЦЭМ!$B$40:$B$783,G$367)+'СЕТ СН'!$F$16</f>
        <v>#REF!</v>
      </c>
      <c r="H384" s="36" t="e">
        <f>SUMIFS(СВЦЭМ!#REF!,СВЦЭМ!$A$40:$A$783,$A384,СВЦЭМ!$B$40:$B$783,H$367)+'СЕТ СН'!$F$16</f>
        <v>#REF!</v>
      </c>
      <c r="I384" s="36" t="e">
        <f>SUMIFS(СВЦЭМ!#REF!,СВЦЭМ!$A$40:$A$783,$A384,СВЦЭМ!$B$40:$B$783,I$367)+'СЕТ СН'!$F$16</f>
        <v>#REF!</v>
      </c>
      <c r="J384" s="36" t="e">
        <f>SUMIFS(СВЦЭМ!#REF!,СВЦЭМ!$A$40:$A$783,$A384,СВЦЭМ!$B$40:$B$783,J$367)+'СЕТ СН'!$F$16</f>
        <v>#REF!</v>
      </c>
      <c r="K384" s="36" t="e">
        <f>SUMIFS(СВЦЭМ!#REF!,СВЦЭМ!$A$40:$A$783,$A384,СВЦЭМ!$B$40:$B$783,K$367)+'СЕТ СН'!$F$16</f>
        <v>#REF!</v>
      </c>
      <c r="L384" s="36" t="e">
        <f>SUMIFS(СВЦЭМ!#REF!,СВЦЭМ!$A$40:$A$783,$A384,СВЦЭМ!$B$40:$B$783,L$367)+'СЕТ СН'!$F$16</f>
        <v>#REF!</v>
      </c>
      <c r="M384" s="36" t="e">
        <f>SUMIFS(СВЦЭМ!#REF!,СВЦЭМ!$A$40:$A$783,$A384,СВЦЭМ!$B$40:$B$783,M$367)+'СЕТ СН'!$F$16</f>
        <v>#REF!</v>
      </c>
      <c r="N384" s="36" t="e">
        <f>SUMIFS(СВЦЭМ!#REF!,СВЦЭМ!$A$40:$A$783,$A384,СВЦЭМ!$B$40:$B$783,N$367)+'СЕТ СН'!$F$16</f>
        <v>#REF!</v>
      </c>
      <c r="O384" s="36" t="e">
        <f>SUMIFS(СВЦЭМ!#REF!,СВЦЭМ!$A$40:$A$783,$A384,СВЦЭМ!$B$40:$B$783,O$367)+'СЕТ СН'!$F$16</f>
        <v>#REF!</v>
      </c>
      <c r="P384" s="36" t="e">
        <f>SUMIFS(СВЦЭМ!#REF!,СВЦЭМ!$A$40:$A$783,$A384,СВЦЭМ!$B$40:$B$783,P$367)+'СЕТ СН'!$F$16</f>
        <v>#REF!</v>
      </c>
      <c r="Q384" s="36" t="e">
        <f>SUMIFS(СВЦЭМ!#REF!,СВЦЭМ!$A$40:$A$783,$A384,СВЦЭМ!$B$40:$B$783,Q$367)+'СЕТ СН'!$F$16</f>
        <v>#REF!</v>
      </c>
      <c r="R384" s="36" t="e">
        <f>SUMIFS(СВЦЭМ!#REF!,СВЦЭМ!$A$40:$A$783,$A384,СВЦЭМ!$B$40:$B$783,R$367)+'СЕТ СН'!$F$16</f>
        <v>#REF!</v>
      </c>
      <c r="S384" s="36" t="e">
        <f>SUMIFS(СВЦЭМ!#REF!,СВЦЭМ!$A$40:$A$783,$A384,СВЦЭМ!$B$40:$B$783,S$367)+'СЕТ СН'!$F$16</f>
        <v>#REF!</v>
      </c>
      <c r="T384" s="36" t="e">
        <f>SUMIFS(СВЦЭМ!#REF!,СВЦЭМ!$A$40:$A$783,$A384,СВЦЭМ!$B$40:$B$783,T$367)+'СЕТ СН'!$F$16</f>
        <v>#REF!</v>
      </c>
      <c r="U384" s="36" t="e">
        <f>SUMIFS(СВЦЭМ!#REF!,СВЦЭМ!$A$40:$A$783,$A384,СВЦЭМ!$B$40:$B$783,U$367)+'СЕТ СН'!$F$16</f>
        <v>#REF!</v>
      </c>
      <c r="V384" s="36" t="e">
        <f>SUMIFS(СВЦЭМ!#REF!,СВЦЭМ!$A$40:$A$783,$A384,СВЦЭМ!$B$40:$B$783,V$367)+'СЕТ СН'!$F$16</f>
        <v>#REF!</v>
      </c>
      <c r="W384" s="36" t="e">
        <f>SUMIFS(СВЦЭМ!#REF!,СВЦЭМ!$A$40:$A$783,$A384,СВЦЭМ!$B$40:$B$783,W$367)+'СЕТ СН'!$F$16</f>
        <v>#REF!</v>
      </c>
      <c r="X384" s="36" t="e">
        <f>SUMIFS(СВЦЭМ!#REF!,СВЦЭМ!$A$40:$A$783,$A384,СВЦЭМ!$B$40:$B$783,X$367)+'СЕТ СН'!$F$16</f>
        <v>#REF!</v>
      </c>
      <c r="Y384" s="36" t="e">
        <f>SUMIFS(СВЦЭМ!#REF!,СВЦЭМ!$A$40:$A$783,$A384,СВЦЭМ!$B$40:$B$783,Y$367)+'СЕТ СН'!$F$16</f>
        <v>#REF!</v>
      </c>
    </row>
    <row r="385" spans="1:26" ht="15.75" hidden="1" x14ac:dyDescent="0.2">
      <c r="A385" s="35">
        <f t="shared" si="10"/>
        <v>44365</v>
      </c>
      <c r="B385" s="36" t="e">
        <f>SUMIFS(СВЦЭМ!#REF!,СВЦЭМ!$A$40:$A$783,$A385,СВЦЭМ!$B$40:$B$783,B$367)+'СЕТ СН'!$F$16</f>
        <v>#REF!</v>
      </c>
      <c r="C385" s="36" t="e">
        <f>SUMIFS(СВЦЭМ!#REF!,СВЦЭМ!$A$40:$A$783,$A385,СВЦЭМ!$B$40:$B$783,C$367)+'СЕТ СН'!$F$16</f>
        <v>#REF!</v>
      </c>
      <c r="D385" s="36" t="e">
        <f>SUMIFS(СВЦЭМ!#REF!,СВЦЭМ!$A$40:$A$783,$A385,СВЦЭМ!$B$40:$B$783,D$367)+'СЕТ СН'!$F$16</f>
        <v>#REF!</v>
      </c>
      <c r="E385" s="36" t="e">
        <f>SUMIFS(СВЦЭМ!#REF!,СВЦЭМ!$A$40:$A$783,$A385,СВЦЭМ!$B$40:$B$783,E$367)+'СЕТ СН'!$F$16</f>
        <v>#REF!</v>
      </c>
      <c r="F385" s="36" t="e">
        <f>SUMIFS(СВЦЭМ!#REF!,СВЦЭМ!$A$40:$A$783,$A385,СВЦЭМ!$B$40:$B$783,F$367)+'СЕТ СН'!$F$16</f>
        <v>#REF!</v>
      </c>
      <c r="G385" s="36" t="e">
        <f>SUMIFS(СВЦЭМ!#REF!,СВЦЭМ!$A$40:$A$783,$A385,СВЦЭМ!$B$40:$B$783,G$367)+'СЕТ СН'!$F$16</f>
        <v>#REF!</v>
      </c>
      <c r="H385" s="36" t="e">
        <f>SUMIFS(СВЦЭМ!#REF!,СВЦЭМ!$A$40:$A$783,$A385,СВЦЭМ!$B$40:$B$783,H$367)+'СЕТ СН'!$F$16</f>
        <v>#REF!</v>
      </c>
      <c r="I385" s="36" t="e">
        <f>SUMIFS(СВЦЭМ!#REF!,СВЦЭМ!$A$40:$A$783,$A385,СВЦЭМ!$B$40:$B$783,I$367)+'СЕТ СН'!$F$16</f>
        <v>#REF!</v>
      </c>
      <c r="J385" s="36" t="e">
        <f>SUMIFS(СВЦЭМ!#REF!,СВЦЭМ!$A$40:$A$783,$A385,СВЦЭМ!$B$40:$B$783,J$367)+'СЕТ СН'!$F$16</f>
        <v>#REF!</v>
      </c>
      <c r="K385" s="36" t="e">
        <f>SUMIFS(СВЦЭМ!#REF!,СВЦЭМ!$A$40:$A$783,$A385,СВЦЭМ!$B$40:$B$783,K$367)+'СЕТ СН'!$F$16</f>
        <v>#REF!</v>
      </c>
      <c r="L385" s="36" t="e">
        <f>SUMIFS(СВЦЭМ!#REF!,СВЦЭМ!$A$40:$A$783,$A385,СВЦЭМ!$B$40:$B$783,L$367)+'СЕТ СН'!$F$16</f>
        <v>#REF!</v>
      </c>
      <c r="M385" s="36" t="e">
        <f>SUMIFS(СВЦЭМ!#REF!,СВЦЭМ!$A$40:$A$783,$A385,СВЦЭМ!$B$40:$B$783,M$367)+'СЕТ СН'!$F$16</f>
        <v>#REF!</v>
      </c>
      <c r="N385" s="36" t="e">
        <f>SUMIFS(СВЦЭМ!#REF!,СВЦЭМ!$A$40:$A$783,$A385,СВЦЭМ!$B$40:$B$783,N$367)+'СЕТ СН'!$F$16</f>
        <v>#REF!</v>
      </c>
      <c r="O385" s="36" t="e">
        <f>SUMIFS(СВЦЭМ!#REF!,СВЦЭМ!$A$40:$A$783,$A385,СВЦЭМ!$B$40:$B$783,O$367)+'СЕТ СН'!$F$16</f>
        <v>#REF!</v>
      </c>
      <c r="P385" s="36" t="e">
        <f>SUMIFS(СВЦЭМ!#REF!,СВЦЭМ!$A$40:$A$783,$A385,СВЦЭМ!$B$40:$B$783,P$367)+'СЕТ СН'!$F$16</f>
        <v>#REF!</v>
      </c>
      <c r="Q385" s="36" t="e">
        <f>SUMIFS(СВЦЭМ!#REF!,СВЦЭМ!$A$40:$A$783,$A385,СВЦЭМ!$B$40:$B$783,Q$367)+'СЕТ СН'!$F$16</f>
        <v>#REF!</v>
      </c>
      <c r="R385" s="36" t="e">
        <f>SUMIFS(СВЦЭМ!#REF!,СВЦЭМ!$A$40:$A$783,$A385,СВЦЭМ!$B$40:$B$783,R$367)+'СЕТ СН'!$F$16</f>
        <v>#REF!</v>
      </c>
      <c r="S385" s="36" t="e">
        <f>SUMIFS(СВЦЭМ!#REF!,СВЦЭМ!$A$40:$A$783,$A385,СВЦЭМ!$B$40:$B$783,S$367)+'СЕТ СН'!$F$16</f>
        <v>#REF!</v>
      </c>
      <c r="T385" s="36" t="e">
        <f>SUMIFS(СВЦЭМ!#REF!,СВЦЭМ!$A$40:$A$783,$A385,СВЦЭМ!$B$40:$B$783,T$367)+'СЕТ СН'!$F$16</f>
        <v>#REF!</v>
      </c>
      <c r="U385" s="36" t="e">
        <f>SUMIFS(СВЦЭМ!#REF!,СВЦЭМ!$A$40:$A$783,$A385,СВЦЭМ!$B$40:$B$783,U$367)+'СЕТ СН'!$F$16</f>
        <v>#REF!</v>
      </c>
      <c r="V385" s="36" t="e">
        <f>SUMIFS(СВЦЭМ!#REF!,СВЦЭМ!$A$40:$A$783,$A385,СВЦЭМ!$B$40:$B$783,V$367)+'СЕТ СН'!$F$16</f>
        <v>#REF!</v>
      </c>
      <c r="W385" s="36" t="e">
        <f>SUMIFS(СВЦЭМ!#REF!,СВЦЭМ!$A$40:$A$783,$A385,СВЦЭМ!$B$40:$B$783,W$367)+'СЕТ СН'!$F$16</f>
        <v>#REF!</v>
      </c>
      <c r="X385" s="36" t="e">
        <f>SUMIFS(СВЦЭМ!#REF!,СВЦЭМ!$A$40:$A$783,$A385,СВЦЭМ!$B$40:$B$783,X$367)+'СЕТ СН'!$F$16</f>
        <v>#REF!</v>
      </c>
      <c r="Y385" s="36" t="e">
        <f>SUMIFS(СВЦЭМ!#REF!,СВЦЭМ!$A$40:$A$783,$A385,СВЦЭМ!$B$40:$B$783,Y$367)+'СЕТ СН'!$F$16</f>
        <v>#REF!</v>
      </c>
    </row>
    <row r="386" spans="1:26" ht="15.75" hidden="1" x14ac:dyDescent="0.2">
      <c r="A386" s="35">
        <f t="shared" si="10"/>
        <v>44366</v>
      </c>
      <c r="B386" s="36" t="e">
        <f>SUMIFS(СВЦЭМ!#REF!,СВЦЭМ!$A$40:$A$783,$A386,СВЦЭМ!$B$40:$B$783,B$367)+'СЕТ СН'!$F$16</f>
        <v>#REF!</v>
      </c>
      <c r="C386" s="36" t="e">
        <f>SUMIFS(СВЦЭМ!#REF!,СВЦЭМ!$A$40:$A$783,$A386,СВЦЭМ!$B$40:$B$783,C$367)+'СЕТ СН'!$F$16</f>
        <v>#REF!</v>
      </c>
      <c r="D386" s="36" t="e">
        <f>SUMIFS(СВЦЭМ!#REF!,СВЦЭМ!$A$40:$A$783,$A386,СВЦЭМ!$B$40:$B$783,D$367)+'СЕТ СН'!$F$16</f>
        <v>#REF!</v>
      </c>
      <c r="E386" s="36" t="e">
        <f>SUMIFS(СВЦЭМ!#REF!,СВЦЭМ!$A$40:$A$783,$A386,СВЦЭМ!$B$40:$B$783,E$367)+'СЕТ СН'!$F$16</f>
        <v>#REF!</v>
      </c>
      <c r="F386" s="36" t="e">
        <f>SUMIFS(СВЦЭМ!#REF!,СВЦЭМ!$A$40:$A$783,$A386,СВЦЭМ!$B$40:$B$783,F$367)+'СЕТ СН'!$F$16</f>
        <v>#REF!</v>
      </c>
      <c r="G386" s="36" t="e">
        <f>SUMIFS(СВЦЭМ!#REF!,СВЦЭМ!$A$40:$A$783,$A386,СВЦЭМ!$B$40:$B$783,G$367)+'СЕТ СН'!$F$16</f>
        <v>#REF!</v>
      </c>
      <c r="H386" s="36" t="e">
        <f>SUMIFS(СВЦЭМ!#REF!,СВЦЭМ!$A$40:$A$783,$A386,СВЦЭМ!$B$40:$B$783,H$367)+'СЕТ СН'!$F$16</f>
        <v>#REF!</v>
      </c>
      <c r="I386" s="36" t="e">
        <f>SUMIFS(СВЦЭМ!#REF!,СВЦЭМ!$A$40:$A$783,$A386,СВЦЭМ!$B$40:$B$783,I$367)+'СЕТ СН'!$F$16</f>
        <v>#REF!</v>
      </c>
      <c r="J386" s="36" t="e">
        <f>SUMIFS(СВЦЭМ!#REF!,СВЦЭМ!$A$40:$A$783,$A386,СВЦЭМ!$B$40:$B$783,J$367)+'СЕТ СН'!$F$16</f>
        <v>#REF!</v>
      </c>
      <c r="K386" s="36" t="e">
        <f>SUMIFS(СВЦЭМ!#REF!,СВЦЭМ!$A$40:$A$783,$A386,СВЦЭМ!$B$40:$B$783,K$367)+'СЕТ СН'!$F$16</f>
        <v>#REF!</v>
      </c>
      <c r="L386" s="36" t="e">
        <f>SUMIFS(СВЦЭМ!#REF!,СВЦЭМ!$A$40:$A$783,$A386,СВЦЭМ!$B$40:$B$783,L$367)+'СЕТ СН'!$F$16</f>
        <v>#REF!</v>
      </c>
      <c r="M386" s="36" t="e">
        <f>SUMIFS(СВЦЭМ!#REF!,СВЦЭМ!$A$40:$A$783,$A386,СВЦЭМ!$B$40:$B$783,M$367)+'СЕТ СН'!$F$16</f>
        <v>#REF!</v>
      </c>
      <c r="N386" s="36" t="e">
        <f>SUMIFS(СВЦЭМ!#REF!,СВЦЭМ!$A$40:$A$783,$A386,СВЦЭМ!$B$40:$B$783,N$367)+'СЕТ СН'!$F$16</f>
        <v>#REF!</v>
      </c>
      <c r="O386" s="36" t="e">
        <f>SUMIFS(СВЦЭМ!#REF!,СВЦЭМ!$A$40:$A$783,$A386,СВЦЭМ!$B$40:$B$783,O$367)+'СЕТ СН'!$F$16</f>
        <v>#REF!</v>
      </c>
      <c r="P386" s="36" t="e">
        <f>SUMIFS(СВЦЭМ!#REF!,СВЦЭМ!$A$40:$A$783,$A386,СВЦЭМ!$B$40:$B$783,P$367)+'СЕТ СН'!$F$16</f>
        <v>#REF!</v>
      </c>
      <c r="Q386" s="36" t="e">
        <f>SUMIFS(СВЦЭМ!#REF!,СВЦЭМ!$A$40:$A$783,$A386,СВЦЭМ!$B$40:$B$783,Q$367)+'СЕТ СН'!$F$16</f>
        <v>#REF!</v>
      </c>
      <c r="R386" s="36" t="e">
        <f>SUMIFS(СВЦЭМ!#REF!,СВЦЭМ!$A$40:$A$783,$A386,СВЦЭМ!$B$40:$B$783,R$367)+'СЕТ СН'!$F$16</f>
        <v>#REF!</v>
      </c>
      <c r="S386" s="36" t="e">
        <f>SUMIFS(СВЦЭМ!#REF!,СВЦЭМ!$A$40:$A$783,$A386,СВЦЭМ!$B$40:$B$783,S$367)+'СЕТ СН'!$F$16</f>
        <v>#REF!</v>
      </c>
      <c r="T386" s="36" t="e">
        <f>SUMIFS(СВЦЭМ!#REF!,СВЦЭМ!$A$40:$A$783,$A386,СВЦЭМ!$B$40:$B$783,T$367)+'СЕТ СН'!$F$16</f>
        <v>#REF!</v>
      </c>
      <c r="U386" s="36" t="e">
        <f>SUMIFS(СВЦЭМ!#REF!,СВЦЭМ!$A$40:$A$783,$A386,СВЦЭМ!$B$40:$B$783,U$367)+'СЕТ СН'!$F$16</f>
        <v>#REF!</v>
      </c>
      <c r="V386" s="36" t="e">
        <f>SUMIFS(СВЦЭМ!#REF!,СВЦЭМ!$A$40:$A$783,$A386,СВЦЭМ!$B$40:$B$783,V$367)+'СЕТ СН'!$F$16</f>
        <v>#REF!</v>
      </c>
      <c r="W386" s="36" t="e">
        <f>SUMIFS(СВЦЭМ!#REF!,СВЦЭМ!$A$40:$A$783,$A386,СВЦЭМ!$B$40:$B$783,W$367)+'СЕТ СН'!$F$16</f>
        <v>#REF!</v>
      </c>
      <c r="X386" s="36" t="e">
        <f>SUMIFS(СВЦЭМ!#REF!,СВЦЭМ!$A$40:$A$783,$A386,СВЦЭМ!$B$40:$B$783,X$367)+'СЕТ СН'!$F$16</f>
        <v>#REF!</v>
      </c>
      <c r="Y386" s="36" t="e">
        <f>SUMIFS(СВЦЭМ!#REF!,СВЦЭМ!$A$40:$A$783,$A386,СВЦЭМ!$B$40:$B$783,Y$367)+'СЕТ СН'!$F$16</f>
        <v>#REF!</v>
      </c>
    </row>
    <row r="387" spans="1:26" ht="15.75" hidden="1" x14ac:dyDescent="0.2">
      <c r="A387" s="35">
        <f t="shared" si="10"/>
        <v>44367</v>
      </c>
      <c r="B387" s="36" t="e">
        <f>SUMIFS(СВЦЭМ!#REF!,СВЦЭМ!$A$40:$A$783,$A387,СВЦЭМ!$B$40:$B$783,B$367)+'СЕТ СН'!$F$16</f>
        <v>#REF!</v>
      </c>
      <c r="C387" s="36" t="e">
        <f>SUMIFS(СВЦЭМ!#REF!,СВЦЭМ!$A$40:$A$783,$A387,СВЦЭМ!$B$40:$B$783,C$367)+'СЕТ СН'!$F$16</f>
        <v>#REF!</v>
      </c>
      <c r="D387" s="36" t="e">
        <f>SUMIFS(СВЦЭМ!#REF!,СВЦЭМ!$A$40:$A$783,$A387,СВЦЭМ!$B$40:$B$783,D$367)+'СЕТ СН'!$F$16</f>
        <v>#REF!</v>
      </c>
      <c r="E387" s="36" t="e">
        <f>SUMIFS(СВЦЭМ!#REF!,СВЦЭМ!$A$40:$A$783,$A387,СВЦЭМ!$B$40:$B$783,E$367)+'СЕТ СН'!$F$16</f>
        <v>#REF!</v>
      </c>
      <c r="F387" s="36" t="e">
        <f>SUMIFS(СВЦЭМ!#REF!,СВЦЭМ!$A$40:$A$783,$A387,СВЦЭМ!$B$40:$B$783,F$367)+'СЕТ СН'!$F$16</f>
        <v>#REF!</v>
      </c>
      <c r="G387" s="36" t="e">
        <f>SUMIFS(СВЦЭМ!#REF!,СВЦЭМ!$A$40:$A$783,$A387,СВЦЭМ!$B$40:$B$783,G$367)+'СЕТ СН'!$F$16</f>
        <v>#REF!</v>
      </c>
      <c r="H387" s="36" t="e">
        <f>SUMIFS(СВЦЭМ!#REF!,СВЦЭМ!$A$40:$A$783,$A387,СВЦЭМ!$B$40:$B$783,H$367)+'СЕТ СН'!$F$16</f>
        <v>#REF!</v>
      </c>
      <c r="I387" s="36" t="e">
        <f>SUMIFS(СВЦЭМ!#REF!,СВЦЭМ!$A$40:$A$783,$A387,СВЦЭМ!$B$40:$B$783,I$367)+'СЕТ СН'!$F$16</f>
        <v>#REF!</v>
      </c>
      <c r="J387" s="36" t="e">
        <f>SUMIFS(СВЦЭМ!#REF!,СВЦЭМ!$A$40:$A$783,$A387,СВЦЭМ!$B$40:$B$783,J$367)+'СЕТ СН'!$F$16</f>
        <v>#REF!</v>
      </c>
      <c r="K387" s="36" t="e">
        <f>SUMIFS(СВЦЭМ!#REF!,СВЦЭМ!$A$40:$A$783,$A387,СВЦЭМ!$B$40:$B$783,K$367)+'СЕТ СН'!$F$16</f>
        <v>#REF!</v>
      </c>
      <c r="L387" s="36" t="e">
        <f>SUMIFS(СВЦЭМ!#REF!,СВЦЭМ!$A$40:$A$783,$A387,СВЦЭМ!$B$40:$B$783,L$367)+'СЕТ СН'!$F$16</f>
        <v>#REF!</v>
      </c>
      <c r="M387" s="36" t="e">
        <f>SUMIFS(СВЦЭМ!#REF!,СВЦЭМ!$A$40:$A$783,$A387,СВЦЭМ!$B$40:$B$783,M$367)+'СЕТ СН'!$F$16</f>
        <v>#REF!</v>
      </c>
      <c r="N387" s="36" t="e">
        <f>SUMIFS(СВЦЭМ!#REF!,СВЦЭМ!$A$40:$A$783,$A387,СВЦЭМ!$B$40:$B$783,N$367)+'СЕТ СН'!$F$16</f>
        <v>#REF!</v>
      </c>
      <c r="O387" s="36" t="e">
        <f>SUMIFS(СВЦЭМ!#REF!,СВЦЭМ!$A$40:$A$783,$A387,СВЦЭМ!$B$40:$B$783,O$367)+'СЕТ СН'!$F$16</f>
        <v>#REF!</v>
      </c>
      <c r="P387" s="36" t="e">
        <f>SUMIFS(СВЦЭМ!#REF!,СВЦЭМ!$A$40:$A$783,$A387,СВЦЭМ!$B$40:$B$783,P$367)+'СЕТ СН'!$F$16</f>
        <v>#REF!</v>
      </c>
      <c r="Q387" s="36" t="e">
        <f>SUMIFS(СВЦЭМ!#REF!,СВЦЭМ!$A$40:$A$783,$A387,СВЦЭМ!$B$40:$B$783,Q$367)+'СЕТ СН'!$F$16</f>
        <v>#REF!</v>
      </c>
      <c r="R387" s="36" t="e">
        <f>SUMIFS(СВЦЭМ!#REF!,СВЦЭМ!$A$40:$A$783,$A387,СВЦЭМ!$B$40:$B$783,R$367)+'СЕТ СН'!$F$16</f>
        <v>#REF!</v>
      </c>
      <c r="S387" s="36" t="e">
        <f>SUMIFS(СВЦЭМ!#REF!,СВЦЭМ!$A$40:$A$783,$A387,СВЦЭМ!$B$40:$B$783,S$367)+'СЕТ СН'!$F$16</f>
        <v>#REF!</v>
      </c>
      <c r="T387" s="36" t="e">
        <f>SUMIFS(СВЦЭМ!#REF!,СВЦЭМ!$A$40:$A$783,$A387,СВЦЭМ!$B$40:$B$783,T$367)+'СЕТ СН'!$F$16</f>
        <v>#REF!</v>
      </c>
      <c r="U387" s="36" t="e">
        <f>SUMIFS(СВЦЭМ!#REF!,СВЦЭМ!$A$40:$A$783,$A387,СВЦЭМ!$B$40:$B$783,U$367)+'СЕТ СН'!$F$16</f>
        <v>#REF!</v>
      </c>
      <c r="V387" s="36" t="e">
        <f>SUMIFS(СВЦЭМ!#REF!,СВЦЭМ!$A$40:$A$783,$A387,СВЦЭМ!$B$40:$B$783,V$367)+'СЕТ СН'!$F$16</f>
        <v>#REF!</v>
      </c>
      <c r="W387" s="36" t="e">
        <f>SUMIFS(СВЦЭМ!#REF!,СВЦЭМ!$A$40:$A$783,$A387,СВЦЭМ!$B$40:$B$783,W$367)+'СЕТ СН'!$F$16</f>
        <v>#REF!</v>
      </c>
      <c r="X387" s="36" t="e">
        <f>SUMIFS(СВЦЭМ!#REF!,СВЦЭМ!$A$40:$A$783,$A387,СВЦЭМ!$B$40:$B$783,X$367)+'СЕТ СН'!$F$16</f>
        <v>#REF!</v>
      </c>
      <c r="Y387" s="36" t="e">
        <f>SUMIFS(СВЦЭМ!#REF!,СВЦЭМ!$A$40:$A$783,$A387,СВЦЭМ!$B$40:$B$783,Y$367)+'СЕТ СН'!$F$16</f>
        <v>#REF!</v>
      </c>
    </row>
    <row r="388" spans="1:26" ht="15.75" hidden="1" x14ac:dyDescent="0.2">
      <c r="A388" s="35">
        <f t="shared" si="10"/>
        <v>44368</v>
      </c>
      <c r="B388" s="36" t="e">
        <f>SUMIFS(СВЦЭМ!#REF!,СВЦЭМ!$A$40:$A$783,$A388,СВЦЭМ!$B$40:$B$783,B$367)+'СЕТ СН'!$F$16</f>
        <v>#REF!</v>
      </c>
      <c r="C388" s="36" t="e">
        <f>SUMIFS(СВЦЭМ!#REF!,СВЦЭМ!$A$40:$A$783,$A388,СВЦЭМ!$B$40:$B$783,C$367)+'СЕТ СН'!$F$16</f>
        <v>#REF!</v>
      </c>
      <c r="D388" s="36" t="e">
        <f>SUMIFS(СВЦЭМ!#REF!,СВЦЭМ!$A$40:$A$783,$A388,СВЦЭМ!$B$40:$B$783,D$367)+'СЕТ СН'!$F$16</f>
        <v>#REF!</v>
      </c>
      <c r="E388" s="36" t="e">
        <f>SUMIFS(СВЦЭМ!#REF!,СВЦЭМ!$A$40:$A$783,$A388,СВЦЭМ!$B$40:$B$783,E$367)+'СЕТ СН'!$F$16</f>
        <v>#REF!</v>
      </c>
      <c r="F388" s="36" t="e">
        <f>SUMIFS(СВЦЭМ!#REF!,СВЦЭМ!$A$40:$A$783,$A388,СВЦЭМ!$B$40:$B$783,F$367)+'СЕТ СН'!$F$16</f>
        <v>#REF!</v>
      </c>
      <c r="G388" s="36" t="e">
        <f>SUMIFS(СВЦЭМ!#REF!,СВЦЭМ!$A$40:$A$783,$A388,СВЦЭМ!$B$40:$B$783,G$367)+'СЕТ СН'!$F$16</f>
        <v>#REF!</v>
      </c>
      <c r="H388" s="36" t="e">
        <f>SUMIFS(СВЦЭМ!#REF!,СВЦЭМ!$A$40:$A$783,$A388,СВЦЭМ!$B$40:$B$783,H$367)+'СЕТ СН'!$F$16</f>
        <v>#REF!</v>
      </c>
      <c r="I388" s="36" t="e">
        <f>SUMIFS(СВЦЭМ!#REF!,СВЦЭМ!$A$40:$A$783,$A388,СВЦЭМ!$B$40:$B$783,I$367)+'СЕТ СН'!$F$16</f>
        <v>#REF!</v>
      </c>
      <c r="J388" s="36" t="e">
        <f>SUMIFS(СВЦЭМ!#REF!,СВЦЭМ!$A$40:$A$783,$A388,СВЦЭМ!$B$40:$B$783,J$367)+'СЕТ СН'!$F$16</f>
        <v>#REF!</v>
      </c>
      <c r="K388" s="36" t="e">
        <f>SUMIFS(СВЦЭМ!#REF!,СВЦЭМ!$A$40:$A$783,$A388,СВЦЭМ!$B$40:$B$783,K$367)+'СЕТ СН'!$F$16</f>
        <v>#REF!</v>
      </c>
      <c r="L388" s="36" t="e">
        <f>SUMIFS(СВЦЭМ!#REF!,СВЦЭМ!$A$40:$A$783,$A388,СВЦЭМ!$B$40:$B$783,L$367)+'СЕТ СН'!$F$16</f>
        <v>#REF!</v>
      </c>
      <c r="M388" s="36" t="e">
        <f>SUMIFS(СВЦЭМ!#REF!,СВЦЭМ!$A$40:$A$783,$A388,СВЦЭМ!$B$40:$B$783,M$367)+'СЕТ СН'!$F$16</f>
        <v>#REF!</v>
      </c>
      <c r="N388" s="36" t="e">
        <f>SUMIFS(СВЦЭМ!#REF!,СВЦЭМ!$A$40:$A$783,$A388,СВЦЭМ!$B$40:$B$783,N$367)+'СЕТ СН'!$F$16</f>
        <v>#REF!</v>
      </c>
      <c r="O388" s="36" t="e">
        <f>SUMIFS(СВЦЭМ!#REF!,СВЦЭМ!$A$40:$A$783,$A388,СВЦЭМ!$B$40:$B$783,O$367)+'СЕТ СН'!$F$16</f>
        <v>#REF!</v>
      </c>
      <c r="P388" s="36" t="e">
        <f>SUMIFS(СВЦЭМ!#REF!,СВЦЭМ!$A$40:$A$783,$A388,СВЦЭМ!$B$40:$B$783,P$367)+'СЕТ СН'!$F$16</f>
        <v>#REF!</v>
      </c>
      <c r="Q388" s="36" t="e">
        <f>SUMIFS(СВЦЭМ!#REF!,СВЦЭМ!$A$40:$A$783,$A388,СВЦЭМ!$B$40:$B$783,Q$367)+'СЕТ СН'!$F$16</f>
        <v>#REF!</v>
      </c>
      <c r="R388" s="36" t="e">
        <f>SUMIFS(СВЦЭМ!#REF!,СВЦЭМ!$A$40:$A$783,$A388,СВЦЭМ!$B$40:$B$783,R$367)+'СЕТ СН'!$F$16</f>
        <v>#REF!</v>
      </c>
      <c r="S388" s="36" t="e">
        <f>SUMIFS(СВЦЭМ!#REF!,СВЦЭМ!$A$40:$A$783,$A388,СВЦЭМ!$B$40:$B$783,S$367)+'СЕТ СН'!$F$16</f>
        <v>#REF!</v>
      </c>
      <c r="T388" s="36" t="e">
        <f>SUMIFS(СВЦЭМ!#REF!,СВЦЭМ!$A$40:$A$783,$A388,СВЦЭМ!$B$40:$B$783,T$367)+'СЕТ СН'!$F$16</f>
        <v>#REF!</v>
      </c>
      <c r="U388" s="36" t="e">
        <f>SUMIFS(СВЦЭМ!#REF!,СВЦЭМ!$A$40:$A$783,$A388,СВЦЭМ!$B$40:$B$783,U$367)+'СЕТ СН'!$F$16</f>
        <v>#REF!</v>
      </c>
      <c r="V388" s="36" t="e">
        <f>SUMIFS(СВЦЭМ!#REF!,СВЦЭМ!$A$40:$A$783,$A388,СВЦЭМ!$B$40:$B$783,V$367)+'СЕТ СН'!$F$16</f>
        <v>#REF!</v>
      </c>
      <c r="W388" s="36" t="e">
        <f>SUMIFS(СВЦЭМ!#REF!,СВЦЭМ!$A$40:$A$783,$A388,СВЦЭМ!$B$40:$B$783,W$367)+'СЕТ СН'!$F$16</f>
        <v>#REF!</v>
      </c>
      <c r="X388" s="36" t="e">
        <f>SUMIFS(СВЦЭМ!#REF!,СВЦЭМ!$A$40:$A$783,$A388,СВЦЭМ!$B$40:$B$783,X$367)+'СЕТ СН'!$F$16</f>
        <v>#REF!</v>
      </c>
      <c r="Y388" s="36" t="e">
        <f>SUMIFS(СВЦЭМ!#REF!,СВЦЭМ!$A$40:$A$783,$A388,СВЦЭМ!$B$40:$B$783,Y$367)+'СЕТ СН'!$F$16</f>
        <v>#REF!</v>
      </c>
    </row>
    <row r="389" spans="1:26" ht="15.75" hidden="1" x14ac:dyDescent="0.2">
      <c r="A389" s="35">
        <f t="shared" si="10"/>
        <v>44369</v>
      </c>
      <c r="B389" s="36" t="e">
        <f>SUMIFS(СВЦЭМ!#REF!,СВЦЭМ!$A$40:$A$783,$A389,СВЦЭМ!$B$40:$B$783,B$367)+'СЕТ СН'!$F$16</f>
        <v>#REF!</v>
      </c>
      <c r="C389" s="36" t="e">
        <f>SUMIFS(СВЦЭМ!#REF!,СВЦЭМ!$A$40:$A$783,$A389,СВЦЭМ!$B$40:$B$783,C$367)+'СЕТ СН'!$F$16</f>
        <v>#REF!</v>
      </c>
      <c r="D389" s="36" t="e">
        <f>SUMIFS(СВЦЭМ!#REF!,СВЦЭМ!$A$40:$A$783,$A389,СВЦЭМ!$B$40:$B$783,D$367)+'СЕТ СН'!$F$16</f>
        <v>#REF!</v>
      </c>
      <c r="E389" s="36" t="e">
        <f>SUMIFS(СВЦЭМ!#REF!,СВЦЭМ!$A$40:$A$783,$A389,СВЦЭМ!$B$40:$B$783,E$367)+'СЕТ СН'!$F$16</f>
        <v>#REF!</v>
      </c>
      <c r="F389" s="36" t="e">
        <f>SUMIFS(СВЦЭМ!#REF!,СВЦЭМ!$A$40:$A$783,$A389,СВЦЭМ!$B$40:$B$783,F$367)+'СЕТ СН'!$F$16</f>
        <v>#REF!</v>
      </c>
      <c r="G389" s="36" t="e">
        <f>SUMIFS(СВЦЭМ!#REF!,СВЦЭМ!$A$40:$A$783,$A389,СВЦЭМ!$B$40:$B$783,G$367)+'СЕТ СН'!$F$16</f>
        <v>#REF!</v>
      </c>
      <c r="H389" s="36" t="e">
        <f>SUMIFS(СВЦЭМ!#REF!,СВЦЭМ!$A$40:$A$783,$A389,СВЦЭМ!$B$40:$B$783,H$367)+'СЕТ СН'!$F$16</f>
        <v>#REF!</v>
      </c>
      <c r="I389" s="36" t="e">
        <f>SUMIFS(СВЦЭМ!#REF!,СВЦЭМ!$A$40:$A$783,$A389,СВЦЭМ!$B$40:$B$783,I$367)+'СЕТ СН'!$F$16</f>
        <v>#REF!</v>
      </c>
      <c r="J389" s="36" t="e">
        <f>SUMIFS(СВЦЭМ!#REF!,СВЦЭМ!$A$40:$A$783,$A389,СВЦЭМ!$B$40:$B$783,J$367)+'СЕТ СН'!$F$16</f>
        <v>#REF!</v>
      </c>
      <c r="K389" s="36" t="e">
        <f>SUMIFS(СВЦЭМ!#REF!,СВЦЭМ!$A$40:$A$783,$A389,СВЦЭМ!$B$40:$B$783,K$367)+'СЕТ СН'!$F$16</f>
        <v>#REF!</v>
      </c>
      <c r="L389" s="36" t="e">
        <f>SUMIFS(СВЦЭМ!#REF!,СВЦЭМ!$A$40:$A$783,$A389,СВЦЭМ!$B$40:$B$783,L$367)+'СЕТ СН'!$F$16</f>
        <v>#REF!</v>
      </c>
      <c r="M389" s="36" t="e">
        <f>SUMIFS(СВЦЭМ!#REF!,СВЦЭМ!$A$40:$A$783,$A389,СВЦЭМ!$B$40:$B$783,M$367)+'СЕТ СН'!$F$16</f>
        <v>#REF!</v>
      </c>
      <c r="N389" s="36" t="e">
        <f>SUMIFS(СВЦЭМ!#REF!,СВЦЭМ!$A$40:$A$783,$A389,СВЦЭМ!$B$40:$B$783,N$367)+'СЕТ СН'!$F$16</f>
        <v>#REF!</v>
      </c>
      <c r="O389" s="36" t="e">
        <f>SUMIFS(СВЦЭМ!#REF!,СВЦЭМ!$A$40:$A$783,$A389,СВЦЭМ!$B$40:$B$783,O$367)+'СЕТ СН'!$F$16</f>
        <v>#REF!</v>
      </c>
      <c r="P389" s="36" t="e">
        <f>SUMIFS(СВЦЭМ!#REF!,СВЦЭМ!$A$40:$A$783,$A389,СВЦЭМ!$B$40:$B$783,P$367)+'СЕТ СН'!$F$16</f>
        <v>#REF!</v>
      </c>
      <c r="Q389" s="36" t="e">
        <f>SUMIFS(СВЦЭМ!#REF!,СВЦЭМ!$A$40:$A$783,$A389,СВЦЭМ!$B$40:$B$783,Q$367)+'СЕТ СН'!$F$16</f>
        <v>#REF!</v>
      </c>
      <c r="R389" s="36" t="e">
        <f>SUMIFS(СВЦЭМ!#REF!,СВЦЭМ!$A$40:$A$783,$A389,СВЦЭМ!$B$40:$B$783,R$367)+'СЕТ СН'!$F$16</f>
        <v>#REF!</v>
      </c>
      <c r="S389" s="36" t="e">
        <f>SUMIFS(СВЦЭМ!#REF!,СВЦЭМ!$A$40:$A$783,$A389,СВЦЭМ!$B$40:$B$783,S$367)+'СЕТ СН'!$F$16</f>
        <v>#REF!</v>
      </c>
      <c r="T389" s="36" t="e">
        <f>SUMIFS(СВЦЭМ!#REF!,СВЦЭМ!$A$40:$A$783,$A389,СВЦЭМ!$B$40:$B$783,T$367)+'СЕТ СН'!$F$16</f>
        <v>#REF!</v>
      </c>
      <c r="U389" s="36" t="e">
        <f>SUMIFS(СВЦЭМ!#REF!,СВЦЭМ!$A$40:$A$783,$A389,СВЦЭМ!$B$40:$B$783,U$367)+'СЕТ СН'!$F$16</f>
        <v>#REF!</v>
      </c>
      <c r="V389" s="36" t="e">
        <f>SUMIFS(СВЦЭМ!#REF!,СВЦЭМ!$A$40:$A$783,$A389,СВЦЭМ!$B$40:$B$783,V$367)+'СЕТ СН'!$F$16</f>
        <v>#REF!</v>
      </c>
      <c r="W389" s="36" t="e">
        <f>SUMIFS(СВЦЭМ!#REF!,СВЦЭМ!$A$40:$A$783,$A389,СВЦЭМ!$B$40:$B$783,W$367)+'СЕТ СН'!$F$16</f>
        <v>#REF!</v>
      </c>
      <c r="X389" s="36" t="e">
        <f>SUMIFS(СВЦЭМ!#REF!,СВЦЭМ!$A$40:$A$783,$A389,СВЦЭМ!$B$40:$B$783,X$367)+'СЕТ СН'!$F$16</f>
        <v>#REF!</v>
      </c>
      <c r="Y389" s="36" t="e">
        <f>SUMIFS(СВЦЭМ!#REF!,СВЦЭМ!$A$40:$A$783,$A389,СВЦЭМ!$B$40:$B$783,Y$367)+'СЕТ СН'!$F$16</f>
        <v>#REF!</v>
      </c>
    </row>
    <row r="390" spans="1:26" ht="15.75" hidden="1" x14ac:dyDescent="0.2">
      <c r="A390" s="35">
        <f t="shared" si="10"/>
        <v>44370</v>
      </c>
      <c r="B390" s="36" t="e">
        <f>SUMIFS(СВЦЭМ!#REF!,СВЦЭМ!$A$40:$A$783,$A390,СВЦЭМ!$B$40:$B$783,B$367)+'СЕТ СН'!$F$16</f>
        <v>#REF!</v>
      </c>
      <c r="C390" s="36" t="e">
        <f>SUMIFS(СВЦЭМ!#REF!,СВЦЭМ!$A$40:$A$783,$A390,СВЦЭМ!$B$40:$B$783,C$367)+'СЕТ СН'!$F$16</f>
        <v>#REF!</v>
      </c>
      <c r="D390" s="36" t="e">
        <f>SUMIFS(СВЦЭМ!#REF!,СВЦЭМ!$A$40:$A$783,$A390,СВЦЭМ!$B$40:$B$783,D$367)+'СЕТ СН'!$F$16</f>
        <v>#REF!</v>
      </c>
      <c r="E390" s="36" t="e">
        <f>SUMIFS(СВЦЭМ!#REF!,СВЦЭМ!$A$40:$A$783,$A390,СВЦЭМ!$B$40:$B$783,E$367)+'СЕТ СН'!$F$16</f>
        <v>#REF!</v>
      </c>
      <c r="F390" s="36" t="e">
        <f>SUMIFS(СВЦЭМ!#REF!,СВЦЭМ!$A$40:$A$783,$A390,СВЦЭМ!$B$40:$B$783,F$367)+'СЕТ СН'!$F$16</f>
        <v>#REF!</v>
      </c>
      <c r="G390" s="36" t="e">
        <f>SUMIFS(СВЦЭМ!#REF!,СВЦЭМ!$A$40:$A$783,$A390,СВЦЭМ!$B$40:$B$783,G$367)+'СЕТ СН'!$F$16</f>
        <v>#REF!</v>
      </c>
      <c r="H390" s="36" t="e">
        <f>SUMIFS(СВЦЭМ!#REF!,СВЦЭМ!$A$40:$A$783,$A390,СВЦЭМ!$B$40:$B$783,H$367)+'СЕТ СН'!$F$16</f>
        <v>#REF!</v>
      </c>
      <c r="I390" s="36" t="e">
        <f>SUMIFS(СВЦЭМ!#REF!,СВЦЭМ!$A$40:$A$783,$A390,СВЦЭМ!$B$40:$B$783,I$367)+'СЕТ СН'!$F$16</f>
        <v>#REF!</v>
      </c>
      <c r="J390" s="36" t="e">
        <f>SUMIFS(СВЦЭМ!#REF!,СВЦЭМ!$A$40:$A$783,$A390,СВЦЭМ!$B$40:$B$783,J$367)+'СЕТ СН'!$F$16</f>
        <v>#REF!</v>
      </c>
      <c r="K390" s="36" t="e">
        <f>SUMIFS(СВЦЭМ!#REF!,СВЦЭМ!$A$40:$A$783,$A390,СВЦЭМ!$B$40:$B$783,K$367)+'СЕТ СН'!$F$16</f>
        <v>#REF!</v>
      </c>
      <c r="L390" s="36" t="e">
        <f>SUMIFS(СВЦЭМ!#REF!,СВЦЭМ!$A$40:$A$783,$A390,СВЦЭМ!$B$40:$B$783,L$367)+'СЕТ СН'!$F$16</f>
        <v>#REF!</v>
      </c>
      <c r="M390" s="36" t="e">
        <f>SUMIFS(СВЦЭМ!#REF!,СВЦЭМ!$A$40:$A$783,$A390,СВЦЭМ!$B$40:$B$783,M$367)+'СЕТ СН'!$F$16</f>
        <v>#REF!</v>
      </c>
      <c r="N390" s="36" t="e">
        <f>SUMIFS(СВЦЭМ!#REF!,СВЦЭМ!$A$40:$A$783,$A390,СВЦЭМ!$B$40:$B$783,N$367)+'СЕТ СН'!$F$16</f>
        <v>#REF!</v>
      </c>
      <c r="O390" s="36" t="e">
        <f>SUMIFS(СВЦЭМ!#REF!,СВЦЭМ!$A$40:$A$783,$A390,СВЦЭМ!$B$40:$B$783,O$367)+'СЕТ СН'!$F$16</f>
        <v>#REF!</v>
      </c>
      <c r="P390" s="36" t="e">
        <f>SUMIFS(СВЦЭМ!#REF!,СВЦЭМ!$A$40:$A$783,$A390,СВЦЭМ!$B$40:$B$783,P$367)+'СЕТ СН'!$F$16</f>
        <v>#REF!</v>
      </c>
      <c r="Q390" s="36" t="e">
        <f>SUMIFS(СВЦЭМ!#REF!,СВЦЭМ!$A$40:$A$783,$A390,СВЦЭМ!$B$40:$B$783,Q$367)+'СЕТ СН'!$F$16</f>
        <v>#REF!</v>
      </c>
      <c r="R390" s="36" t="e">
        <f>SUMIFS(СВЦЭМ!#REF!,СВЦЭМ!$A$40:$A$783,$A390,СВЦЭМ!$B$40:$B$783,R$367)+'СЕТ СН'!$F$16</f>
        <v>#REF!</v>
      </c>
      <c r="S390" s="36" t="e">
        <f>SUMIFS(СВЦЭМ!#REF!,СВЦЭМ!$A$40:$A$783,$A390,СВЦЭМ!$B$40:$B$783,S$367)+'СЕТ СН'!$F$16</f>
        <v>#REF!</v>
      </c>
      <c r="T390" s="36" t="e">
        <f>SUMIFS(СВЦЭМ!#REF!,СВЦЭМ!$A$40:$A$783,$A390,СВЦЭМ!$B$40:$B$783,T$367)+'СЕТ СН'!$F$16</f>
        <v>#REF!</v>
      </c>
      <c r="U390" s="36" t="e">
        <f>SUMIFS(СВЦЭМ!#REF!,СВЦЭМ!$A$40:$A$783,$A390,СВЦЭМ!$B$40:$B$783,U$367)+'СЕТ СН'!$F$16</f>
        <v>#REF!</v>
      </c>
      <c r="V390" s="36" t="e">
        <f>SUMIFS(СВЦЭМ!#REF!,СВЦЭМ!$A$40:$A$783,$A390,СВЦЭМ!$B$40:$B$783,V$367)+'СЕТ СН'!$F$16</f>
        <v>#REF!</v>
      </c>
      <c r="W390" s="36" t="e">
        <f>SUMIFS(СВЦЭМ!#REF!,СВЦЭМ!$A$40:$A$783,$A390,СВЦЭМ!$B$40:$B$783,W$367)+'СЕТ СН'!$F$16</f>
        <v>#REF!</v>
      </c>
      <c r="X390" s="36" t="e">
        <f>SUMIFS(СВЦЭМ!#REF!,СВЦЭМ!$A$40:$A$783,$A390,СВЦЭМ!$B$40:$B$783,X$367)+'СЕТ СН'!$F$16</f>
        <v>#REF!</v>
      </c>
      <c r="Y390" s="36" t="e">
        <f>SUMIFS(СВЦЭМ!#REF!,СВЦЭМ!$A$40:$A$783,$A390,СВЦЭМ!$B$40:$B$783,Y$367)+'СЕТ СН'!$F$16</f>
        <v>#REF!</v>
      </c>
    </row>
    <row r="391" spans="1:26" ht="15.75" hidden="1" x14ac:dyDescent="0.2">
      <c r="A391" s="35">
        <f t="shared" si="10"/>
        <v>44371</v>
      </c>
      <c r="B391" s="36" t="e">
        <f>SUMIFS(СВЦЭМ!#REF!,СВЦЭМ!$A$40:$A$783,$A391,СВЦЭМ!$B$40:$B$783,B$367)+'СЕТ СН'!$F$16</f>
        <v>#REF!</v>
      </c>
      <c r="C391" s="36" t="e">
        <f>SUMIFS(СВЦЭМ!#REF!,СВЦЭМ!$A$40:$A$783,$A391,СВЦЭМ!$B$40:$B$783,C$367)+'СЕТ СН'!$F$16</f>
        <v>#REF!</v>
      </c>
      <c r="D391" s="36" t="e">
        <f>SUMIFS(СВЦЭМ!#REF!,СВЦЭМ!$A$40:$A$783,$A391,СВЦЭМ!$B$40:$B$783,D$367)+'СЕТ СН'!$F$16</f>
        <v>#REF!</v>
      </c>
      <c r="E391" s="36" t="e">
        <f>SUMIFS(СВЦЭМ!#REF!,СВЦЭМ!$A$40:$A$783,$A391,СВЦЭМ!$B$40:$B$783,E$367)+'СЕТ СН'!$F$16</f>
        <v>#REF!</v>
      </c>
      <c r="F391" s="36" t="e">
        <f>SUMIFS(СВЦЭМ!#REF!,СВЦЭМ!$A$40:$A$783,$A391,СВЦЭМ!$B$40:$B$783,F$367)+'СЕТ СН'!$F$16</f>
        <v>#REF!</v>
      </c>
      <c r="G391" s="36" t="e">
        <f>SUMIFS(СВЦЭМ!#REF!,СВЦЭМ!$A$40:$A$783,$A391,СВЦЭМ!$B$40:$B$783,G$367)+'СЕТ СН'!$F$16</f>
        <v>#REF!</v>
      </c>
      <c r="H391" s="36" t="e">
        <f>SUMIFS(СВЦЭМ!#REF!,СВЦЭМ!$A$40:$A$783,$A391,СВЦЭМ!$B$40:$B$783,H$367)+'СЕТ СН'!$F$16</f>
        <v>#REF!</v>
      </c>
      <c r="I391" s="36" t="e">
        <f>SUMIFS(СВЦЭМ!#REF!,СВЦЭМ!$A$40:$A$783,$A391,СВЦЭМ!$B$40:$B$783,I$367)+'СЕТ СН'!$F$16</f>
        <v>#REF!</v>
      </c>
      <c r="J391" s="36" t="e">
        <f>SUMIFS(СВЦЭМ!#REF!,СВЦЭМ!$A$40:$A$783,$A391,СВЦЭМ!$B$40:$B$783,J$367)+'СЕТ СН'!$F$16</f>
        <v>#REF!</v>
      </c>
      <c r="K391" s="36" t="e">
        <f>SUMIFS(СВЦЭМ!#REF!,СВЦЭМ!$A$40:$A$783,$A391,СВЦЭМ!$B$40:$B$783,K$367)+'СЕТ СН'!$F$16</f>
        <v>#REF!</v>
      </c>
      <c r="L391" s="36" t="e">
        <f>SUMIFS(СВЦЭМ!#REF!,СВЦЭМ!$A$40:$A$783,$A391,СВЦЭМ!$B$40:$B$783,L$367)+'СЕТ СН'!$F$16</f>
        <v>#REF!</v>
      </c>
      <c r="M391" s="36" t="e">
        <f>SUMIFS(СВЦЭМ!#REF!,СВЦЭМ!$A$40:$A$783,$A391,СВЦЭМ!$B$40:$B$783,M$367)+'СЕТ СН'!$F$16</f>
        <v>#REF!</v>
      </c>
      <c r="N391" s="36" t="e">
        <f>SUMIFS(СВЦЭМ!#REF!,СВЦЭМ!$A$40:$A$783,$A391,СВЦЭМ!$B$40:$B$783,N$367)+'СЕТ СН'!$F$16</f>
        <v>#REF!</v>
      </c>
      <c r="O391" s="36" t="e">
        <f>SUMIFS(СВЦЭМ!#REF!,СВЦЭМ!$A$40:$A$783,$A391,СВЦЭМ!$B$40:$B$783,O$367)+'СЕТ СН'!$F$16</f>
        <v>#REF!</v>
      </c>
      <c r="P391" s="36" t="e">
        <f>SUMIFS(СВЦЭМ!#REF!,СВЦЭМ!$A$40:$A$783,$A391,СВЦЭМ!$B$40:$B$783,P$367)+'СЕТ СН'!$F$16</f>
        <v>#REF!</v>
      </c>
      <c r="Q391" s="36" t="e">
        <f>SUMIFS(СВЦЭМ!#REF!,СВЦЭМ!$A$40:$A$783,$A391,СВЦЭМ!$B$40:$B$783,Q$367)+'СЕТ СН'!$F$16</f>
        <v>#REF!</v>
      </c>
      <c r="R391" s="36" t="e">
        <f>SUMIFS(СВЦЭМ!#REF!,СВЦЭМ!$A$40:$A$783,$A391,СВЦЭМ!$B$40:$B$783,R$367)+'СЕТ СН'!$F$16</f>
        <v>#REF!</v>
      </c>
      <c r="S391" s="36" t="e">
        <f>SUMIFS(СВЦЭМ!#REF!,СВЦЭМ!$A$40:$A$783,$A391,СВЦЭМ!$B$40:$B$783,S$367)+'СЕТ СН'!$F$16</f>
        <v>#REF!</v>
      </c>
      <c r="T391" s="36" t="e">
        <f>SUMIFS(СВЦЭМ!#REF!,СВЦЭМ!$A$40:$A$783,$A391,СВЦЭМ!$B$40:$B$783,T$367)+'СЕТ СН'!$F$16</f>
        <v>#REF!</v>
      </c>
      <c r="U391" s="36" t="e">
        <f>SUMIFS(СВЦЭМ!#REF!,СВЦЭМ!$A$40:$A$783,$A391,СВЦЭМ!$B$40:$B$783,U$367)+'СЕТ СН'!$F$16</f>
        <v>#REF!</v>
      </c>
      <c r="V391" s="36" t="e">
        <f>SUMIFS(СВЦЭМ!#REF!,СВЦЭМ!$A$40:$A$783,$A391,СВЦЭМ!$B$40:$B$783,V$367)+'СЕТ СН'!$F$16</f>
        <v>#REF!</v>
      </c>
      <c r="W391" s="36" t="e">
        <f>SUMIFS(СВЦЭМ!#REF!,СВЦЭМ!$A$40:$A$783,$A391,СВЦЭМ!$B$40:$B$783,W$367)+'СЕТ СН'!$F$16</f>
        <v>#REF!</v>
      </c>
      <c r="X391" s="36" t="e">
        <f>SUMIFS(СВЦЭМ!#REF!,СВЦЭМ!$A$40:$A$783,$A391,СВЦЭМ!$B$40:$B$783,X$367)+'СЕТ СН'!$F$16</f>
        <v>#REF!</v>
      </c>
      <c r="Y391" s="36" t="e">
        <f>SUMIFS(СВЦЭМ!#REF!,СВЦЭМ!$A$40:$A$783,$A391,СВЦЭМ!$B$40:$B$783,Y$367)+'СЕТ СН'!$F$16</f>
        <v>#REF!</v>
      </c>
    </row>
    <row r="392" spans="1:26" ht="15.75" hidden="1" x14ac:dyDescent="0.2">
      <c r="A392" s="35">
        <f t="shared" si="10"/>
        <v>44372</v>
      </c>
      <c r="B392" s="36" t="e">
        <f>SUMIFS(СВЦЭМ!#REF!,СВЦЭМ!$A$40:$A$783,$A392,СВЦЭМ!$B$40:$B$783,B$367)+'СЕТ СН'!$F$16</f>
        <v>#REF!</v>
      </c>
      <c r="C392" s="36" t="e">
        <f>SUMIFS(СВЦЭМ!#REF!,СВЦЭМ!$A$40:$A$783,$A392,СВЦЭМ!$B$40:$B$783,C$367)+'СЕТ СН'!$F$16</f>
        <v>#REF!</v>
      </c>
      <c r="D392" s="36" t="e">
        <f>SUMIFS(СВЦЭМ!#REF!,СВЦЭМ!$A$40:$A$783,$A392,СВЦЭМ!$B$40:$B$783,D$367)+'СЕТ СН'!$F$16</f>
        <v>#REF!</v>
      </c>
      <c r="E392" s="36" t="e">
        <f>SUMIFS(СВЦЭМ!#REF!,СВЦЭМ!$A$40:$A$783,$A392,СВЦЭМ!$B$40:$B$783,E$367)+'СЕТ СН'!$F$16</f>
        <v>#REF!</v>
      </c>
      <c r="F392" s="36" t="e">
        <f>SUMIFS(СВЦЭМ!#REF!,СВЦЭМ!$A$40:$A$783,$A392,СВЦЭМ!$B$40:$B$783,F$367)+'СЕТ СН'!$F$16</f>
        <v>#REF!</v>
      </c>
      <c r="G392" s="36" t="e">
        <f>SUMIFS(СВЦЭМ!#REF!,СВЦЭМ!$A$40:$A$783,$A392,СВЦЭМ!$B$40:$B$783,G$367)+'СЕТ СН'!$F$16</f>
        <v>#REF!</v>
      </c>
      <c r="H392" s="36" t="e">
        <f>SUMIFS(СВЦЭМ!#REF!,СВЦЭМ!$A$40:$A$783,$A392,СВЦЭМ!$B$40:$B$783,H$367)+'СЕТ СН'!$F$16</f>
        <v>#REF!</v>
      </c>
      <c r="I392" s="36" t="e">
        <f>SUMIFS(СВЦЭМ!#REF!,СВЦЭМ!$A$40:$A$783,$A392,СВЦЭМ!$B$40:$B$783,I$367)+'СЕТ СН'!$F$16</f>
        <v>#REF!</v>
      </c>
      <c r="J392" s="36" t="e">
        <f>SUMIFS(СВЦЭМ!#REF!,СВЦЭМ!$A$40:$A$783,$A392,СВЦЭМ!$B$40:$B$783,J$367)+'СЕТ СН'!$F$16</f>
        <v>#REF!</v>
      </c>
      <c r="K392" s="36" t="e">
        <f>SUMIFS(СВЦЭМ!#REF!,СВЦЭМ!$A$40:$A$783,$A392,СВЦЭМ!$B$40:$B$783,K$367)+'СЕТ СН'!$F$16</f>
        <v>#REF!</v>
      </c>
      <c r="L392" s="36" t="e">
        <f>SUMIFS(СВЦЭМ!#REF!,СВЦЭМ!$A$40:$A$783,$A392,СВЦЭМ!$B$40:$B$783,L$367)+'СЕТ СН'!$F$16</f>
        <v>#REF!</v>
      </c>
      <c r="M392" s="36" t="e">
        <f>SUMIFS(СВЦЭМ!#REF!,СВЦЭМ!$A$40:$A$783,$A392,СВЦЭМ!$B$40:$B$783,M$367)+'СЕТ СН'!$F$16</f>
        <v>#REF!</v>
      </c>
      <c r="N392" s="36" t="e">
        <f>SUMIFS(СВЦЭМ!#REF!,СВЦЭМ!$A$40:$A$783,$A392,СВЦЭМ!$B$40:$B$783,N$367)+'СЕТ СН'!$F$16</f>
        <v>#REF!</v>
      </c>
      <c r="O392" s="36" t="e">
        <f>SUMIFS(СВЦЭМ!#REF!,СВЦЭМ!$A$40:$A$783,$A392,СВЦЭМ!$B$40:$B$783,O$367)+'СЕТ СН'!$F$16</f>
        <v>#REF!</v>
      </c>
      <c r="P392" s="36" t="e">
        <f>SUMIFS(СВЦЭМ!#REF!,СВЦЭМ!$A$40:$A$783,$A392,СВЦЭМ!$B$40:$B$783,P$367)+'СЕТ СН'!$F$16</f>
        <v>#REF!</v>
      </c>
      <c r="Q392" s="36" t="e">
        <f>SUMIFS(СВЦЭМ!#REF!,СВЦЭМ!$A$40:$A$783,$A392,СВЦЭМ!$B$40:$B$783,Q$367)+'СЕТ СН'!$F$16</f>
        <v>#REF!</v>
      </c>
      <c r="R392" s="36" t="e">
        <f>SUMIFS(СВЦЭМ!#REF!,СВЦЭМ!$A$40:$A$783,$A392,СВЦЭМ!$B$40:$B$783,R$367)+'СЕТ СН'!$F$16</f>
        <v>#REF!</v>
      </c>
      <c r="S392" s="36" t="e">
        <f>SUMIFS(СВЦЭМ!#REF!,СВЦЭМ!$A$40:$A$783,$A392,СВЦЭМ!$B$40:$B$783,S$367)+'СЕТ СН'!$F$16</f>
        <v>#REF!</v>
      </c>
      <c r="T392" s="36" t="e">
        <f>SUMIFS(СВЦЭМ!#REF!,СВЦЭМ!$A$40:$A$783,$A392,СВЦЭМ!$B$40:$B$783,T$367)+'СЕТ СН'!$F$16</f>
        <v>#REF!</v>
      </c>
      <c r="U392" s="36" t="e">
        <f>SUMIFS(СВЦЭМ!#REF!,СВЦЭМ!$A$40:$A$783,$A392,СВЦЭМ!$B$40:$B$783,U$367)+'СЕТ СН'!$F$16</f>
        <v>#REF!</v>
      </c>
      <c r="V392" s="36" t="e">
        <f>SUMIFS(СВЦЭМ!#REF!,СВЦЭМ!$A$40:$A$783,$A392,СВЦЭМ!$B$40:$B$783,V$367)+'СЕТ СН'!$F$16</f>
        <v>#REF!</v>
      </c>
      <c r="W392" s="36" t="e">
        <f>SUMIFS(СВЦЭМ!#REF!,СВЦЭМ!$A$40:$A$783,$A392,СВЦЭМ!$B$40:$B$783,W$367)+'СЕТ СН'!$F$16</f>
        <v>#REF!</v>
      </c>
      <c r="X392" s="36" t="e">
        <f>SUMIFS(СВЦЭМ!#REF!,СВЦЭМ!$A$40:$A$783,$A392,СВЦЭМ!$B$40:$B$783,X$367)+'СЕТ СН'!$F$16</f>
        <v>#REF!</v>
      </c>
      <c r="Y392" s="36" t="e">
        <f>SUMIFS(СВЦЭМ!#REF!,СВЦЭМ!$A$40:$A$783,$A392,СВЦЭМ!$B$40:$B$783,Y$367)+'СЕТ СН'!$F$16</f>
        <v>#REF!</v>
      </c>
    </row>
    <row r="393" spans="1:26" ht="15.75" hidden="1" x14ac:dyDescent="0.2">
      <c r="A393" s="35">
        <f t="shared" si="10"/>
        <v>44373</v>
      </c>
      <c r="B393" s="36" t="e">
        <f>SUMIFS(СВЦЭМ!#REF!,СВЦЭМ!$A$40:$A$783,$A393,СВЦЭМ!$B$40:$B$783,B$367)+'СЕТ СН'!$F$16</f>
        <v>#REF!</v>
      </c>
      <c r="C393" s="36" t="e">
        <f>SUMIFS(СВЦЭМ!#REF!,СВЦЭМ!$A$40:$A$783,$A393,СВЦЭМ!$B$40:$B$783,C$367)+'СЕТ СН'!$F$16</f>
        <v>#REF!</v>
      </c>
      <c r="D393" s="36" t="e">
        <f>SUMIFS(СВЦЭМ!#REF!,СВЦЭМ!$A$40:$A$783,$A393,СВЦЭМ!$B$40:$B$783,D$367)+'СЕТ СН'!$F$16</f>
        <v>#REF!</v>
      </c>
      <c r="E393" s="36" t="e">
        <f>SUMIFS(СВЦЭМ!#REF!,СВЦЭМ!$A$40:$A$783,$A393,СВЦЭМ!$B$40:$B$783,E$367)+'СЕТ СН'!$F$16</f>
        <v>#REF!</v>
      </c>
      <c r="F393" s="36" t="e">
        <f>SUMIFS(СВЦЭМ!#REF!,СВЦЭМ!$A$40:$A$783,$A393,СВЦЭМ!$B$40:$B$783,F$367)+'СЕТ СН'!$F$16</f>
        <v>#REF!</v>
      </c>
      <c r="G393" s="36" t="e">
        <f>SUMIFS(СВЦЭМ!#REF!,СВЦЭМ!$A$40:$A$783,$A393,СВЦЭМ!$B$40:$B$783,G$367)+'СЕТ СН'!$F$16</f>
        <v>#REF!</v>
      </c>
      <c r="H393" s="36" t="e">
        <f>SUMIFS(СВЦЭМ!#REF!,СВЦЭМ!$A$40:$A$783,$A393,СВЦЭМ!$B$40:$B$783,H$367)+'СЕТ СН'!$F$16</f>
        <v>#REF!</v>
      </c>
      <c r="I393" s="36" t="e">
        <f>SUMIFS(СВЦЭМ!#REF!,СВЦЭМ!$A$40:$A$783,$A393,СВЦЭМ!$B$40:$B$783,I$367)+'СЕТ СН'!$F$16</f>
        <v>#REF!</v>
      </c>
      <c r="J393" s="36" t="e">
        <f>SUMIFS(СВЦЭМ!#REF!,СВЦЭМ!$A$40:$A$783,$A393,СВЦЭМ!$B$40:$B$783,J$367)+'СЕТ СН'!$F$16</f>
        <v>#REF!</v>
      </c>
      <c r="K393" s="36" t="e">
        <f>SUMIFS(СВЦЭМ!#REF!,СВЦЭМ!$A$40:$A$783,$A393,СВЦЭМ!$B$40:$B$783,K$367)+'СЕТ СН'!$F$16</f>
        <v>#REF!</v>
      </c>
      <c r="L393" s="36" t="e">
        <f>SUMIFS(СВЦЭМ!#REF!,СВЦЭМ!$A$40:$A$783,$A393,СВЦЭМ!$B$40:$B$783,L$367)+'СЕТ СН'!$F$16</f>
        <v>#REF!</v>
      </c>
      <c r="M393" s="36" t="e">
        <f>SUMIFS(СВЦЭМ!#REF!,СВЦЭМ!$A$40:$A$783,$A393,СВЦЭМ!$B$40:$B$783,M$367)+'СЕТ СН'!$F$16</f>
        <v>#REF!</v>
      </c>
      <c r="N393" s="36" t="e">
        <f>SUMIFS(СВЦЭМ!#REF!,СВЦЭМ!$A$40:$A$783,$A393,СВЦЭМ!$B$40:$B$783,N$367)+'СЕТ СН'!$F$16</f>
        <v>#REF!</v>
      </c>
      <c r="O393" s="36" t="e">
        <f>SUMIFS(СВЦЭМ!#REF!,СВЦЭМ!$A$40:$A$783,$A393,СВЦЭМ!$B$40:$B$783,O$367)+'СЕТ СН'!$F$16</f>
        <v>#REF!</v>
      </c>
      <c r="P393" s="36" t="e">
        <f>SUMIFS(СВЦЭМ!#REF!,СВЦЭМ!$A$40:$A$783,$A393,СВЦЭМ!$B$40:$B$783,P$367)+'СЕТ СН'!$F$16</f>
        <v>#REF!</v>
      </c>
      <c r="Q393" s="36" t="e">
        <f>SUMIFS(СВЦЭМ!#REF!,СВЦЭМ!$A$40:$A$783,$A393,СВЦЭМ!$B$40:$B$783,Q$367)+'СЕТ СН'!$F$16</f>
        <v>#REF!</v>
      </c>
      <c r="R393" s="36" t="e">
        <f>SUMIFS(СВЦЭМ!#REF!,СВЦЭМ!$A$40:$A$783,$A393,СВЦЭМ!$B$40:$B$783,R$367)+'СЕТ СН'!$F$16</f>
        <v>#REF!</v>
      </c>
      <c r="S393" s="36" t="e">
        <f>SUMIFS(СВЦЭМ!#REF!,СВЦЭМ!$A$40:$A$783,$A393,СВЦЭМ!$B$40:$B$783,S$367)+'СЕТ СН'!$F$16</f>
        <v>#REF!</v>
      </c>
      <c r="T393" s="36" t="e">
        <f>SUMIFS(СВЦЭМ!#REF!,СВЦЭМ!$A$40:$A$783,$A393,СВЦЭМ!$B$40:$B$783,T$367)+'СЕТ СН'!$F$16</f>
        <v>#REF!</v>
      </c>
      <c r="U393" s="36" t="e">
        <f>SUMIFS(СВЦЭМ!#REF!,СВЦЭМ!$A$40:$A$783,$A393,СВЦЭМ!$B$40:$B$783,U$367)+'СЕТ СН'!$F$16</f>
        <v>#REF!</v>
      </c>
      <c r="V393" s="36" t="e">
        <f>SUMIFS(СВЦЭМ!#REF!,СВЦЭМ!$A$40:$A$783,$A393,СВЦЭМ!$B$40:$B$783,V$367)+'СЕТ СН'!$F$16</f>
        <v>#REF!</v>
      </c>
      <c r="W393" s="36" t="e">
        <f>SUMIFS(СВЦЭМ!#REF!,СВЦЭМ!$A$40:$A$783,$A393,СВЦЭМ!$B$40:$B$783,W$367)+'СЕТ СН'!$F$16</f>
        <v>#REF!</v>
      </c>
      <c r="X393" s="36" t="e">
        <f>SUMIFS(СВЦЭМ!#REF!,СВЦЭМ!$A$40:$A$783,$A393,СВЦЭМ!$B$40:$B$783,X$367)+'СЕТ СН'!$F$16</f>
        <v>#REF!</v>
      </c>
      <c r="Y393" s="36" t="e">
        <f>SUMIFS(СВЦЭМ!#REF!,СВЦЭМ!$A$40:$A$783,$A393,СВЦЭМ!$B$40:$B$783,Y$367)+'СЕТ СН'!$F$16</f>
        <v>#REF!</v>
      </c>
    </row>
    <row r="394" spans="1:26" ht="15.75" hidden="1" x14ac:dyDescent="0.2">
      <c r="A394" s="35">
        <f t="shared" si="10"/>
        <v>44374</v>
      </c>
      <c r="B394" s="36" t="e">
        <f>SUMIFS(СВЦЭМ!#REF!,СВЦЭМ!$A$40:$A$783,$A394,СВЦЭМ!$B$40:$B$783,B$367)+'СЕТ СН'!$F$16</f>
        <v>#REF!</v>
      </c>
      <c r="C394" s="36" t="e">
        <f>SUMIFS(СВЦЭМ!#REF!,СВЦЭМ!$A$40:$A$783,$A394,СВЦЭМ!$B$40:$B$783,C$367)+'СЕТ СН'!$F$16</f>
        <v>#REF!</v>
      </c>
      <c r="D394" s="36" t="e">
        <f>SUMIFS(СВЦЭМ!#REF!,СВЦЭМ!$A$40:$A$783,$A394,СВЦЭМ!$B$40:$B$783,D$367)+'СЕТ СН'!$F$16</f>
        <v>#REF!</v>
      </c>
      <c r="E394" s="36" t="e">
        <f>SUMIFS(СВЦЭМ!#REF!,СВЦЭМ!$A$40:$A$783,$A394,СВЦЭМ!$B$40:$B$783,E$367)+'СЕТ СН'!$F$16</f>
        <v>#REF!</v>
      </c>
      <c r="F394" s="36" t="e">
        <f>SUMIFS(СВЦЭМ!#REF!,СВЦЭМ!$A$40:$A$783,$A394,СВЦЭМ!$B$40:$B$783,F$367)+'СЕТ СН'!$F$16</f>
        <v>#REF!</v>
      </c>
      <c r="G394" s="36" t="e">
        <f>SUMIFS(СВЦЭМ!#REF!,СВЦЭМ!$A$40:$A$783,$A394,СВЦЭМ!$B$40:$B$783,G$367)+'СЕТ СН'!$F$16</f>
        <v>#REF!</v>
      </c>
      <c r="H394" s="36" t="e">
        <f>SUMIFS(СВЦЭМ!#REF!,СВЦЭМ!$A$40:$A$783,$A394,СВЦЭМ!$B$40:$B$783,H$367)+'СЕТ СН'!$F$16</f>
        <v>#REF!</v>
      </c>
      <c r="I394" s="36" t="e">
        <f>SUMIFS(СВЦЭМ!#REF!,СВЦЭМ!$A$40:$A$783,$A394,СВЦЭМ!$B$40:$B$783,I$367)+'СЕТ СН'!$F$16</f>
        <v>#REF!</v>
      </c>
      <c r="J394" s="36" t="e">
        <f>SUMIFS(СВЦЭМ!#REF!,СВЦЭМ!$A$40:$A$783,$A394,СВЦЭМ!$B$40:$B$783,J$367)+'СЕТ СН'!$F$16</f>
        <v>#REF!</v>
      </c>
      <c r="K394" s="36" t="e">
        <f>SUMIFS(СВЦЭМ!#REF!,СВЦЭМ!$A$40:$A$783,$A394,СВЦЭМ!$B$40:$B$783,K$367)+'СЕТ СН'!$F$16</f>
        <v>#REF!</v>
      </c>
      <c r="L394" s="36" t="e">
        <f>SUMIFS(СВЦЭМ!#REF!,СВЦЭМ!$A$40:$A$783,$A394,СВЦЭМ!$B$40:$B$783,L$367)+'СЕТ СН'!$F$16</f>
        <v>#REF!</v>
      </c>
      <c r="M394" s="36" t="e">
        <f>SUMIFS(СВЦЭМ!#REF!,СВЦЭМ!$A$40:$A$783,$A394,СВЦЭМ!$B$40:$B$783,M$367)+'СЕТ СН'!$F$16</f>
        <v>#REF!</v>
      </c>
      <c r="N394" s="36" t="e">
        <f>SUMIFS(СВЦЭМ!#REF!,СВЦЭМ!$A$40:$A$783,$A394,СВЦЭМ!$B$40:$B$783,N$367)+'СЕТ СН'!$F$16</f>
        <v>#REF!</v>
      </c>
      <c r="O394" s="36" t="e">
        <f>SUMIFS(СВЦЭМ!#REF!,СВЦЭМ!$A$40:$A$783,$A394,СВЦЭМ!$B$40:$B$783,O$367)+'СЕТ СН'!$F$16</f>
        <v>#REF!</v>
      </c>
      <c r="P394" s="36" t="e">
        <f>SUMIFS(СВЦЭМ!#REF!,СВЦЭМ!$A$40:$A$783,$A394,СВЦЭМ!$B$40:$B$783,P$367)+'СЕТ СН'!$F$16</f>
        <v>#REF!</v>
      </c>
      <c r="Q394" s="36" t="e">
        <f>SUMIFS(СВЦЭМ!#REF!,СВЦЭМ!$A$40:$A$783,$A394,СВЦЭМ!$B$40:$B$783,Q$367)+'СЕТ СН'!$F$16</f>
        <v>#REF!</v>
      </c>
      <c r="R394" s="36" t="e">
        <f>SUMIFS(СВЦЭМ!#REF!,СВЦЭМ!$A$40:$A$783,$A394,СВЦЭМ!$B$40:$B$783,R$367)+'СЕТ СН'!$F$16</f>
        <v>#REF!</v>
      </c>
      <c r="S394" s="36" t="e">
        <f>SUMIFS(СВЦЭМ!#REF!,СВЦЭМ!$A$40:$A$783,$A394,СВЦЭМ!$B$40:$B$783,S$367)+'СЕТ СН'!$F$16</f>
        <v>#REF!</v>
      </c>
      <c r="T394" s="36" t="e">
        <f>SUMIFS(СВЦЭМ!#REF!,СВЦЭМ!$A$40:$A$783,$A394,СВЦЭМ!$B$40:$B$783,T$367)+'СЕТ СН'!$F$16</f>
        <v>#REF!</v>
      </c>
      <c r="U394" s="36" t="e">
        <f>SUMIFS(СВЦЭМ!#REF!,СВЦЭМ!$A$40:$A$783,$A394,СВЦЭМ!$B$40:$B$783,U$367)+'СЕТ СН'!$F$16</f>
        <v>#REF!</v>
      </c>
      <c r="V394" s="36" t="e">
        <f>SUMIFS(СВЦЭМ!#REF!,СВЦЭМ!$A$40:$A$783,$A394,СВЦЭМ!$B$40:$B$783,V$367)+'СЕТ СН'!$F$16</f>
        <v>#REF!</v>
      </c>
      <c r="W394" s="36" t="e">
        <f>SUMIFS(СВЦЭМ!#REF!,СВЦЭМ!$A$40:$A$783,$A394,СВЦЭМ!$B$40:$B$783,W$367)+'СЕТ СН'!$F$16</f>
        <v>#REF!</v>
      </c>
      <c r="X394" s="36" t="e">
        <f>SUMIFS(СВЦЭМ!#REF!,СВЦЭМ!$A$40:$A$783,$A394,СВЦЭМ!$B$40:$B$783,X$367)+'СЕТ СН'!$F$16</f>
        <v>#REF!</v>
      </c>
      <c r="Y394" s="36" t="e">
        <f>SUMIFS(СВЦЭМ!#REF!,СВЦЭМ!$A$40:$A$783,$A394,СВЦЭМ!$B$40:$B$783,Y$367)+'СЕТ СН'!$F$16</f>
        <v>#REF!</v>
      </c>
    </row>
    <row r="395" spans="1:26" ht="15.75" hidden="1" x14ac:dyDescent="0.2">
      <c r="A395" s="35">
        <f t="shared" si="10"/>
        <v>44375</v>
      </c>
      <c r="B395" s="36" t="e">
        <f>SUMIFS(СВЦЭМ!#REF!,СВЦЭМ!$A$40:$A$783,$A395,СВЦЭМ!$B$40:$B$783,B$367)+'СЕТ СН'!$F$16</f>
        <v>#REF!</v>
      </c>
      <c r="C395" s="36" t="e">
        <f>SUMIFS(СВЦЭМ!#REF!,СВЦЭМ!$A$40:$A$783,$A395,СВЦЭМ!$B$40:$B$783,C$367)+'СЕТ СН'!$F$16</f>
        <v>#REF!</v>
      </c>
      <c r="D395" s="36" t="e">
        <f>SUMIFS(СВЦЭМ!#REF!,СВЦЭМ!$A$40:$A$783,$A395,СВЦЭМ!$B$40:$B$783,D$367)+'СЕТ СН'!$F$16</f>
        <v>#REF!</v>
      </c>
      <c r="E395" s="36" t="e">
        <f>SUMIFS(СВЦЭМ!#REF!,СВЦЭМ!$A$40:$A$783,$A395,СВЦЭМ!$B$40:$B$783,E$367)+'СЕТ СН'!$F$16</f>
        <v>#REF!</v>
      </c>
      <c r="F395" s="36" t="e">
        <f>SUMIFS(СВЦЭМ!#REF!,СВЦЭМ!$A$40:$A$783,$A395,СВЦЭМ!$B$40:$B$783,F$367)+'СЕТ СН'!$F$16</f>
        <v>#REF!</v>
      </c>
      <c r="G395" s="36" t="e">
        <f>SUMIFS(СВЦЭМ!#REF!,СВЦЭМ!$A$40:$A$783,$A395,СВЦЭМ!$B$40:$B$783,G$367)+'СЕТ СН'!$F$16</f>
        <v>#REF!</v>
      </c>
      <c r="H395" s="36" t="e">
        <f>SUMIFS(СВЦЭМ!#REF!,СВЦЭМ!$A$40:$A$783,$A395,СВЦЭМ!$B$40:$B$783,H$367)+'СЕТ СН'!$F$16</f>
        <v>#REF!</v>
      </c>
      <c r="I395" s="36" t="e">
        <f>SUMIFS(СВЦЭМ!#REF!,СВЦЭМ!$A$40:$A$783,$A395,СВЦЭМ!$B$40:$B$783,I$367)+'СЕТ СН'!$F$16</f>
        <v>#REF!</v>
      </c>
      <c r="J395" s="36" t="e">
        <f>SUMIFS(СВЦЭМ!#REF!,СВЦЭМ!$A$40:$A$783,$A395,СВЦЭМ!$B$40:$B$783,J$367)+'СЕТ СН'!$F$16</f>
        <v>#REF!</v>
      </c>
      <c r="K395" s="36" t="e">
        <f>SUMIFS(СВЦЭМ!#REF!,СВЦЭМ!$A$40:$A$783,$A395,СВЦЭМ!$B$40:$B$783,K$367)+'СЕТ СН'!$F$16</f>
        <v>#REF!</v>
      </c>
      <c r="L395" s="36" t="e">
        <f>SUMIFS(СВЦЭМ!#REF!,СВЦЭМ!$A$40:$A$783,$A395,СВЦЭМ!$B$40:$B$783,L$367)+'СЕТ СН'!$F$16</f>
        <v>#REF!</v>
      </c>
      <c r="M395" s="36" t="e">
        <f>SUMIFS(СВЦЭМ!#REF!,СВЦЭМ!$A$40:$A$783,$A395,СВЦЭМ!$B$40:$B$783,M$367)+'СЕТ СН'!$F$16</f>
        <v>#REF!</v>
      </c>
      <c r="N395" s="36" t="e">
        <f>SUMIFS(СВЦЭМ!#REF!,СВЦЭМ!$A$40:$A$783,$A395,СВЦЭМ!$B$40:$B$783,N$367)+'СЕТ СН'!$F$16</f>
        <v>#REF!</v>
      </c>
      <c r="O395" s="36" t="e">
        <f>SUMIFS(СВЦЭМ!#REF!,СВЦЭМ!$A$40:$A$783,$A395,СВЦЭМ!$B$40:$B$783,O$367)+'СЕТ СН'!$F$16</f>
        <v>#REF!</v>
      </c>
      <c r="P395" s="36" t="e">
        <f>SUMIFS(СВЦЭМ!#REF!,СВЦЭМ!$A$40:$A$783,$A395,СВЦЭМ!$B$40:$B$783,P$367)+'СЕТ СН'!$F$16</f>
        <v>#REF!</v>
      </c>
      <c r="Q395" s="36" t="e">
        <f>SUMIFS(СВЦЭМ!#REF!,СВЦЭМ!$A$40:$A$783,$A395,СВЦЭМ!$B$40:$B$783,Q$367)+'СЕТ СН'!$F$16</f>
        <v>#REF!</v>
      </c>
      <c r="R395" s="36" t="e">
        <f>SUMIFS(СВЦЭМ!#REF!,СВЦЭМ!$A$40:$A$783,$A395,СВЦЭМ!$B$40:$B$783,R$367)+'СЕТ СН'!$F$16</f>
        <v>#REF!</v>
      </c>
      <c r="S395" s="36" t="e">
        <f>SUMIFS(СВЦЭМ!#REF!,СВЦЭМ!$A$40:$A$783,$A395,СВЦЭМ!$B$40:$B$783,S$367)+'СЕТ СН'!$F$16</f>
        <v>#REF!</v>
      </c>
      <c r="T395" s="36" t="e">
        <f>SUMIFS(СВЦЭМ!#REF!,СВЦЭМ!$A$40:$A$783,$A395,СВЦЭМ!$B$40:$B$783,T$367)+'СЕТ СН'!$F$16</f>
        <v>#REF!</v>
      </c>
      <c r="U395" s="36" t="e">
        <f>SUMIFS(СВЦЭМ!#REF!,СВЦЭМ!$A$40:$A$783,$A395,СВЦЭМ!$B$40:$B$783,U$367)+'СЕТ СН'!$F$16</f>
        <v>#REF!</v>
      </c>
      <c r="V395" s="36" t="e">
        <f>SUMIFS(СВЦЭМ!#REF!,СВЦЭМ!$A$40:$A$783,$A395,СВЦЭМ!$B$40:$B$783,V$367)+'СЕТ СН'!$F$16</f>
        <v>#REF!</v>
      </c>
      <c r="W395" s="36" t="e">
        <f>SUMIFS(СВЦЭМ!#REF!,СВЦЭМ!$A$40:$A$783,$A395,СВЦЭМ!$B$40:$B$783,W$367)+'СЕТ СН'!$F$16</f>
        <v>#REF!</v>
      </c>
      <c r="X395" s="36" t="e">
        <f>SUMIFS(СВЦЭМ!#REF!,СВЦЭМ!$A$40:$A$783,$A395,СВЦЭМ!$B$40:$B$783,X$367)+'СЕТ СН'!$F$16</f>
        <v>#REF!</v>
      </c>
      <c r="Y395" s="36" t="e">
        <f>SUMIFS(СВЦЭМ!#REF!,СВЦЭМ!$A$40:$A$783,$A395,СВЦЭМ!$B$40:$B$783,Y$367)+'СЕТ СН'!$F$16</f>
        <v>#REF!</v>
      </c>
    </row>
    <row r="396" spans="1:26" ht="15.75" hidden="1" x14ac:dyDescent="0.2">
      <c r="A396" s="35">
        <f t="shared" si="10"/>
        <v>44376</v>
      </c>
      <c r="B396" s="36" t="e">
        <f>SUMIFS(СВЦЭМ!#REF!,СВЦЭМ!$A$40:$A$783,$A396,СВЦЭМ!$B$40:$B$783,B$367)+'СЕТ СН'!$F$16</f>
        <v>#REF!</v>
      </c>
      <c r="C396" s="36" t="e">
        <f>SUMIFS(СВЦЭМ!#REF!,СВЦЭМ!$A$40:$A$783,$A396,СВЦЭМ!$B$40:$B$783,C$367)+'СЕТ СН'!$F$16</f>
        <v>#REF!</v>
      </c>
      <c r="D396" s="36" t="e">
        <f>SUMIFS(СВЦЭМ!#REF!,СВЦЭМ!$A$40:$A$783,$A396,СВЦЭМ!$B$40:$B$783,D$367)+'СЕТ СН'!$F$16</f>
        <v>#REF!</v>
      </c>
      <c r="E396" s="36" t="e">
        <f>SUMIFS(СВЦЭМ!#REF!,СВЦЭМ!$A$40:$A$783,$A396,СВЦЭМ!$B$40:$B$783,E$367)+'СЕТ СН'!$F$16</f>
        <v>#REF!</v>
      </c>
      <c r="F396" s="36" t="e">
        <f>SUMIFS(СВЦЭМ!#REF!,СВЦЭМ!$A$40:$A$783,$A396,СВЦЭМ!$B$40:$B$783,F$367)+'СЕТ СН'!$F$16</f>
        <v>#REF!</v>
      </c>
      <c r="G396" s="36" t="e">
        <f>SUMIFS(СВЦЭМ!#REF!,СВЦЭМ!$A$40:$A$783,$A396,СВЦЭМ!$B$40:$B$783,G$367)+'СЕТ СН'!$F$16</f>
        <v>#REF!</v>
      </c>
      <c r="H396" s="36" t="e">
        <f>SUMIFS(СВЦЭМ!#REF!,СВЦЭМ!$A$40:$A$783,$A396,СВЦЭМ!$B$40:$B$783,H$367)+'СЕТ СН'!$F$16</f>
        <v>#REF!</v>
      </c>
      <c r="I396" s="36" t="e">
        <f>SUMIFS(СВЦЭМ!#REF!,СВЦЭМ!$A$40:$A$783,$A396,СВЦЭМ!$B$40:$B$783,I$367)+'СЕТ СН'!$F$16</f>
        <v>#REF!</v>
      </c>
      <c r="J396" s="36" t="e">
        <f>SUMIFS(СВЦЭМ!#REF!,СВЦЭМ!$A$40:$A$783,$A396,СВЦЭМ!$B$40:$B$783,J$367)+'СЕТ СН'!$F$16</f>
        <v>#REF!</v>
      </c>
      <c r="K396" s="36" t="e">
        <f>SUMIFS(СВЦЭМ!#REF!,СВЦЭМ!$A$40:$A$783,$A396,СВЦЭМ!$B$40:$B$783,K$367)+'СЕТ СН'!$F$16</f>
        <v>#REF!</v>
      </c>
      <c r="L396" s="36" t="e">
        <f>SUMIFS(СВЦЭМ!#REF!,СВЦЭМ!$A$40:$A$783,$A396,СВЦЭМ!$B$40:$B$783,L$367)+'СЕТ СН'!$F$16</f>
        <v>#REF!</v>
      </c>
      <c r="M396" s="36" t="e">
        <f>SUMIFS(СВЦЭМ!#REF!,СВЦЭМ!$A$40:$A$783,$A396,СВЦЭМ!$B$40:$B$783,M$367)+'СЕТ СН'!$F$16</f>
        <v>#REF!</v>
      </c>
      <c r="N396" s="36" t="e">
        <f>SUMIFS(СВЦЭМ!#REF!,СВЦЭМ!$A$40:$A$783,$A396,СВЦЭМ!$B$40:$B$783,N$367)+'СЕТ СН'!$F$16</f>
        <v>#REF!</v>
      </c>
      <c r="O396" s="36" t="e">
        <f>SUMIFS(СВЦЭМ!#REF!,СВЦЭМ!$A$40:$A$783,$A396,СВЦЭМ!$B$40:$B$783,O$367)+'СЕТ СН'!$F$16</f>
        <v>#REF!</v>
      </c>
      <c r="P396" s="36" t="e">
        <f>SUMIFS(СВЦЭМ!#REF!,СВЦЭМ!$A$40:$A$783,$A396,СВЦЭМ!$B$40:$B$783,P$367)+'СЕТ СН'!$F$16</f>
        <v>#REF!</v>
      </c>
      <c r="Q396" s="36" t="e">
        <f>SUMIFS(СВЦЭМ!#REF!,СВЦЭМ!$A$40:$A$783,$A396,СВЦЭМ!$B$40:$B$783,Q$367)+'СЕТ СН'!$F$16</f>
        <v>#REF!</v>
      </c>
      <c r="R396" s="36" t="e">
        <f>SUMIFS(СВЦЭМ!#REF!,СВЦЭМ!$A$40:$A$783,$A396,СВЦЭМ!$B$40:$B$783,R$367)+'СЕТ СН'!$F$16</f>
        <v>#REF!</v>
      </c>
      <c r="S396" s="36" t="e">
        <f>SUMIFS(СВЦЭМ!#REF!,СВЦЭМ!$A$40:$A$783,$A396,СВЦЭМ!$B$40:$B$783,S$367)+'СЕТ СН'!$F$16</f>
        <v>#REF!</v>
      </c>
      <c r="T396" s="36" t="e">
        <f>SUMIFS(СВЦЭМ!#REF!,СВЦЭМ!$A$40:$A$783,$A396,СВЦЭМ!$B$40:$B$783,T$367)+'СЕТ СН'!$F$16</f>
        <v>#REF!</v>
      </c>
      <c r="U396" s="36" t="e">
        <f>SUMIFS(СВЦЭМ!#REF!,СВЦЭМ!$A$40:$A$783,$A396,СВЦЭМ!$B$40:$B$783,U$367)+'СЕТ СН'!$F$16</f>
        <v>#REF!</v>
      </c>
      <c r="V396" s="36" t="e">
        <f>SUMIFS(СВЦЭМ!#REF!,СВЦЭМ!$A$40:$A$783,$A396,СВЦЭМ!$B$40:$B$783,V$367)+'СЕТ СН'!$F$16</f>
        <v>#REF!</v>
      </c>
      <c r="W396" s="36" t="e">
        <f>SUMIFS(СВЦЭМ!#REF!,СВЦЭМ!$A$40:$A$783,$A396,СВЦЭМ!$B$40:$B$783,W$367)+'СЕТ СН'!$F$16</f>
        <v>#REF!</v>
      </c>
      <c r="X396" s="36" t="e">
        <f>SUMIFS(СВЦЭМ!#REF!,СВЦЭМ!$A$40:$A$783,$A396,СВЦЭМ!$B$40:$B$783,X$367)+'СЕТ СН'!$F$16</f>
        <v>#REF!</v>
      </c>
      <c r="Y396" s="36" t="e">
        <f>SUMIFS(СВЦЭМ!#REF!,СВЦЭМ!$A$40:$A$783,$A396,СВЦЭМ!$B$40:$B$783,Y$367)+'СЕТ СН'!$F$16</f>
        <v>#REF!</v>
      </c>
    </row>
    <row r="397" spans="1:26" ht="15.75" hidden="1" x14ac:dyDescent="0.2">
      <c r="A397" s="35">
        <f t="shared" si="10"/>
        <v>44377</v>
      </c>
      <c r="B397" s="36" t="e">
        <f>SUMIFS(СВЦЭМ!#REF!,СВЦЭМ!$A$40:$A$783,$A397,СВЦЭМ!$B$40:$B$783,B$367)+'СЕТ СН'!$F$16</f>
        <v>#REF!</v>
      </c>
      <c r="C397" s="36" t="e">
        <f>SUMIFS(СВЦЭМ!#REF!,СВЦЭМ!$A$40:$A$783,$A397,СВЦЭМ!$B$40:$B$783,C$367)+'СЕТ СН'!$F$16</f>
        <v>#REF!</v>
      </c>
      <c r="D397" s="36" t="e">
        <f>SUMIFS(СВЦЭМ!#REF!,СВЦЭМ!$A$40:$A$783,$A397,СВЦЭМ!$B$40:$B$783,D$367)+'СЕТ СН'!$F$16</f>
        <v>#REF!</v>
      </c>
      <c r="E397" s="36" t="e">
        <f>SUMIFS(СВЦЭМ!#REF!,СВЦЭМ!$A$40:$A$783,$A397,СВЦЭМ!$B$40:$B$783,E$367)+'СЕТ СН'!$F$16</f>
        <v>#REF!</v>
      </c>
      <c r="F397" s="36" t="e">
        <f>SUMIFS(СВЦЭМ!#REF!,СВЦЭМ!$A$40:$A$783,$A397,СВЦЭМ!$B$40:$B$783,F$367)+'СЕТ СН'!$F$16</f>
        <v>#REF!</v>
      </c>
      <c r="G397" s="36" t="e">
        <f>SUMIFS(СВЦЭМ!#REF!,СВЦЭМ!$A$40:$A$783,$A397,СВЦЭМ!$B$40:$B$783,G$367)+'СЕТ СН'!$F$16</f>
        <v>#REF!</v>
      </c>
      <c r="H397" s="36" t="e">
        <f>SUMIFS(СВЦЭМ!#REF!,СВЦЭМ!$A$40:$A$783,$A397,СВЦЭМ!$B$40:$B$783,H$367)+'СЕТ СН'!$F$16</f>
        <v>#REF!</v>
      </c>
      <c r="I397" s="36" t="e">
        <f>SUMIFS(СВЦЭМ!#REF!,СВЦЭМ!$A$40:$A$783,$A397,СВЦЭМ!$B$40:$B$783,I$367)+'СЕТ СН'!$F$16</f>
        <v>#REF!</v>
      </c>
      <c r="J397" s="36" t="e">
        <f>SUMIFS(СВЦЭМ!#REF!,СВЦЭМ!$A$40:$A$783,$A397,СВЦЭМ!$B$40:$B$783,J$367)+'СЕТ СН'!$F$16</f>
        <v>#REF!</v>
      </c>
      <c r="K397" s="36" t="e">
        <f>SUMIFS(СВЦЭМ!#REF!,СВЦЭМ!$A$40:$A$783,$A397,СВЦЭМ!$B$40:$B$783,K$367)+'СЕТ СН'!$F$16</f>
        <v>#REF!</v>
      </c>
      <c r="L397" s="36" t="e">
        <f>SUMIFS(СВЦЭМ!#REF!,СВЦЭМ!$A$40:$A$783,$A397,СВЦЭМ!$B$40:$B$783,L$367)+'СЕТ СН'!$F$16</f>
        <v>#REF!</v>
      </c>
      <c r="M397" s="36" t="e">
        <f>SUMIFS(СВЦЭМ!#REF!,СВЦЭМ!$A$40:$A$783,$A397,СВЦЭМ!$B$40:$B$783,M$367)+'СЕТ СН'!$F$16</f>
        <v>#REF!</v>
      </c>
      <c r="N397" s="36" t="e">
        <f>SUMIFS(СВЦЭМ!#REF!,СВЦЭМ!$A$40:$A$783,$A397,СВЦЭМ!$B$40:$B$783,N$367)+'СЕТ СН'!$F$16</f>
        <v>#REF!</v>
      </c>
      <c r="O397" s="36" t="e">
        <f>SUMIFS(СВЦЭМ!#REF!,СВЦЭМ!$A$40:$A$783,$A397,СВЦЭМ!$B$40:$B$783,O$367)+'СЕТ СН'!$F$16</f>
        <v>#REF!</v>
      </c>
      <c r="P397" s="36" t="e">
        <f>SUMIFS(СВЦЭМ!#REF!,СВЦЭМ!$A$40:$A$783,$A397,СВЦЭМ!$B$40:$B$783,P$367)+'СЕТ СН'!$F$16</f>
        <v>#REF!</v>
      </c>
      <c r="Q397" s="36" t="e">
        <f>SUMIFS(СВЦЭМ!#REF!,СВЦЭМ!$A$40:$A$783,$A397,СВЦЭМ!$B$40:$B$783,Q$367)+'СЕТ СН'!$F$16</f>
        <v>#REF!</v>
      </c>
      <c r="R397" s="36" t="e">
        <f>SUMIFS(СВЦЭМ!#REF!,СВЦЭМ!$A$40:$A$783,$A397,СВЦЭМ!$B$40:$B$783,R$367)+'СЕТ СН'!$F$16</f>
        <v>#REF!</v>
      </c>
      <c r="S397" s="36" t="e">
        <f>SUMIFS(СВЦЭМ!#REF!,СВЦЭМ!$A$40:$A$783,$A397,СВЦЭМ!$B$40:$B$783,S$367)+'СЕТ СН'!$F$16</f>
        <v>#REF!</v>
      </c>
      <c r="T397" s="36" t="e">
        <f>SUMIFS(СВЦЭМ!#REF!,СВЦЭМ!$A$40:$A$783,$A397,СВЦЭМ!$B$40:$B$783,T$367)+'СЕТ СН'!$F$16</f>
        <v>#REF!</v>
      </c>
      <c r="U397" s="36" t="e">
        <f>SUMIFS(СВЦЭМ!#REF!,СВЦЭМ!$A$40:$A$783,$A397,СВЦЭМ!$B$40:$B$783,U$367)+'СЕТ СН'!$F$16</f>
        <v>#REF!</v>
      </c>
      <c r="V397" s="36" t="e">
        <f>SUMIFS(СВЦЭМ!#REF!,СВЦЭМ!$A$40:$A$783,$A397,СВЦЭМ!$B$40:$B$783,V$367)+'СЕТ СН'!$F$16</f>
        <v>#REF!</v>
      </c>
      <c r="W397" s="36" t="e">
        <f>SUMIFS(СВЦЭМ!#REF!,СВЦЭМ!$A$40:$A$783,$A397,СВЦЭМ!$B$40:$B$783,W$367)+'СЕТ СН'!$F$16</f>
        <v>#REF!</v>
      </c>
      <c r="X397" s="36" t="e">
        <f>SUMIFS(СВЦЭМ!#REF!,СВЦЭМ!$A$40:$A$783,$A397,СВЦЭМ!$B$40:$B$783,X$367)+'СЕТ СН'!$F$16</f>
        <v>#REF!</v>
      </c>
      <c r="Y397" s="36" t="e">
        <f>SUMIFS(СВЦЭМ!#REF!,СВЦЭМ!$A$40:$A$783,$A397,СВЦЭМ!$B$40:$B$783,Y$367)+'СЕТ СН'!$F$16</f>
        <v>#REF!</v>
      </c>
    </row>
    <row r="398" spans="1:26" ht="15.75" hidden="1" x14ac:dyDescent="0.2">
      <c r="A398" s="35">
        <f t="shared" si="10"/>
        <v>44378</v>
      </c>
      <c r="B398" s="36" t="e">
        <f>SUMIFS(СВЦЭМ!#REF!,СВЦЭМ!$A$40:$A$783,$A398,СВЦЭМ!$B$40:$B$783,B$367)+'СЕТ СН'!$F$16</f>
        <v>#REF!</v>
      </c>
      <c r="C398" s="36" t="e">
        <f>SUMIFS(СВЦЭМ!#REF!,СВЦЭМ!$A$40:$A$783,$A398,СВЦЭМ!$B$40:$B$783,C$367)+'СЕТ СН'!$F$16</f>
        <v>#REF!</v>
      </c>
      <c r="D398" s="36" t="e">
        <f>SUMIFS(СВЦЭМ!#REF!,СВЦЭМ!$A$40:$A$783,$A398,СВЦЭМ!$B$40:$B$783,D$367)+'СЕТ СН'!$F$16</f>
        <v>#REF!</v>
      </c>
      <c r="E398" s="36" t="e">
        <f>SUMIFS(СВЦЭМ!#REF!,СВЦЭМ!$A$40:$A$783,$A398,СВЦЭМ!$B$40:$B$783,E$367)+'СЕТ СН'!$F$16</f>
        <v>#REF!</v>
      </c>
      <c r="F398" s="36" t="e">
        <f>SUMIFS(СВЦЭМ!#REF!,СВЦЭМ!$A$40:$A$783,$A398,СВЦЭМ!$B$40:$B$783,F$367)+'СЕТ СН'!$F$16</f>
        <v>#REF!</v>
      </c>
      <c r="G398" s="36" t="e">
        <f>SUMIFS(СВЦЭМ!#REF!,СВЦЭМ!$A$40:$A$783,$A398,СВЦЭМ!$B$40:$B$783,G$367)+'СЕТ СН'!$F$16</f>
        <v>#REF!</v>
      </c>
      <c r="H398" s="36" t="e">
        <f>SUMIFS(СВЦЭМ!#REF!,СВЦЭМ!$A$40:$A$783,$A398,СВЦЭМ!$B$40:$B$783,H$367)+'СЕТ СН'!$F$16</f>
        <v>#REF!</v>
      </c>
      <c r="I398" s="36" t="e">
        <f>SUMIFS(СВЦЭМ!#REF!,СВЦЭМ!$A$40:$A$783,$A398,СВЦЭМ!$B$40:$B$783,I$367)+'СЕТ СН'!$F$16</f>
        <v>#REF!</v>
      </c>
      <c r="J398" s="36" t="e">
        <f>SUMIFS(СВЦЭМ!#REF!,СВЦЭМ!$A$40:$A$783,$A398,СВЦЭМ!$B$40:$B$783,J$367)+'СЕТ СН'!$F$16</f>
        <v>#REF!</v>
      </c>
      <c r="K398" s="36" t="e">
        <f>SUMIFS(СВЦЭМ!#REF!,СВЦЭМ!$A$40:$A$783,$A398,СВЦЭМ!$B$40:$B$783,K$367)+'СЕТ СН'!$F$16</f>
        <v>#REF!</v>
      </c>
      <c r="L398" s="36" t="e">
        <f>SUMIFS(СВЦЭМ!#REF!,СВЦЭМ!$A$40:$A$783,$A398,СВЦЭМ!$B$40:$B$783,L$367)+'СЕТ СН'!$F$16</f>
        <v>#REF!</v>
      </c>
      <c r="M398" s="36" t="e">
        <f>SUMIFS(СВЦЭМ!#REF!,СВЦЭМ!$A$40:$A$783,$A398,СВЦЭМ!$B$40:$B$783,M$367)+'СЕТ СН'!$F$16</f>
        <v>#REF!</v>
      </c>
      <c r="N398" s="36" t="e">
        <f>SUMIFS(СВЦЭМ!#REF!,СВЦЭМ!$A$40:$A$783,$A398,СВЦЭМ!$B$40:$B$783,N$367)+'СЕТ СН'!$F$16</f>
        <v>#REF!</v>
      </c>
      <c r="O398" s="36" t="e">
        <f>SUMIFS(СВЦЭМ!#REF!,СВЦЭМ!$A$40:$A$783,$A398,СВЦЭМ!$B$40:$B$783,O$367)+'СЕТ СН'!$F$16</f>
        <v>#REF!</v>
      </c>
      <c r="P398" s="36" t="e">
        <f>SUMIFS(СВЦЭМ!#REF!,СВЦЭМ!$A$40:$A$783,$A398,СВЦЭМ!$B$40:$B$783,P$367)+'СЕТ СН'!$F$16</f>
        <v>#REF!</v>
      </c>
      <c r="Q398" s="36" t="e">
        <f>SUMIFS(СВЦЭМ!#REF!,СВЦЭМ!$A$40:$A$783,$A398,СВЦЭМ!$B$40:$B$783,Q$367)+'СЕТ СН'!$F$16</f>
        <v>#REF!</v>
      </c>
      <c r="R398" s="36" t="e">
        <f>SUMIFS(СВЦЭМ!#REF!,СВЦЭМ!$A$40:$A$783,$A398,СВЦЭМ!$B$40:$B$783,R$367)+'СЕТ СН'!$F$16</f>
        <v>#REF!</v>
      </c>
      <c r="S398" s="36" t="e">
        <f>SUMIFS(СВЦЭМ!#REF!,СВЦЭМ!$A$40:$A$783,$A398,СВЦЭМ!$B$40:$B$783,S$367)+'СЕТ СН'!$F$16</f>
        <v>#REF!</v>
      </c>
      <c r="T398" s="36" t="e">
        <f>SUMIFS(СВЦЭМ!#REF!,СВЦЭМ!$A$40:$A$783,$A398,СВЦЭМ!$B$40:$B$783,T$367)+'СЕТ СН'!$F$16</f>
        <v>#REF!</v>
      </c>
      <c r="U398" s="36" t="e">
        <f>SUMIFS(СВЦЭМ!#REF!,СВЦЭМ!$A$40:$A$783,$A398,СВЦЭМ!$B$40:$B$783,U$367)+'СЕТ СН'!$F$16</f>
        <v>#REF!</v>
      </c>
      <c r="V398" s="36" t="e">
        <f>SUMIFS(СВЦЭМ!#REF!,СВЦЭМ!$A$40:$A$783,$A398,СВЦЭМ!$B$40:$B$783,V$367)+'СЕТ СН'!$F$16</f>
        <v>#REF!</v>
      </c>
      <c r="W398" s="36" t="e">
        <f>SUMIFS(СВЦЭМ!#REF!,СВЦЭМ!$A$40:$A$783,$A398,СВЦЭМ!$B$40:$B$783,W$367)+'СЕТ СН'!$F$16</f>
        <v>#REF!</v>
      </c>
      <c r="X398" s="36" t="e">
        <f>SUMIFS(СВЦЭМ!#REF!,СВЦЭМ!$A$40:$A$783,$A398,СВЦЭМ!$B$40:$B$783,X$367)+'СЕТ СН'!$F$16</f>
        <v>#REF!</v>
      </c>
      <c r="Y398" s="36" t="e">
        <f>SUMIFS(СВЦЭМ!#REF!,СВЦЭМ!$A$40:$A$783,$A398,СВЦЭМ!$B$40:$B$783,Y$367)+'СЕТ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01.06.2021</v>
      </c>
      <c r="B403" s="36">
        <f>SUMIFS(СВЦЭМ!$G$40:$G$783,СВЦЭМ!$A$40:$A$783,$A403,СВЦЭМ!$B$40:$B$783,B$402)+'СЕТ СН'!$F$16</f>
        <v>0</v>
      </c>
      <c r="C403" s="36">
        <f>SUMIFS(СВЦЭМ!$G$40:$G$783,СВЦЭМ!$A$40:$A$783,$A403,СВЦЭМ!$B$40:$B$783,C$402)+'СЕТ СН'!$F$16</f>
        <v>0</v>
      </c>
      <c r="D403" s="36">
        <f>SUMIFS(СВЦЭМ!$G$40:$G$783,СВЦЭМ!$A$40:$A$783,$A403,СВЦЭМ!$B$40:$B$783,D$402)+'СЕТ СН'!$F$16</f>
        <v>0</v>
      </c>
      <c r="E403" s="36">
        <f>SUMIFS(СВЦЭМ!$G$40:$G$783,СВЦЭМ!$A$40:$A$783,$A403,СВЦЭМ!$B$40:$B$783,E$402)+'СЕТ СН'!$F$16</f>
        <v>0</v>
      </c>
      <c r="F403" s="36">
        <f>SUMIFS(СВЦЭМ!$G$40:$G$783,СВЦЭМ!$A$40:$A$783,$A403,СВЦЭМ!$B$40:$B$783,F$402)+'СЕТ СН'!$F$16</f>
        <v>0</v>
      </c>
      <c r="G403" s="36">
        <f>SUMIFS(СВЦЭМ!$G$40:$G$783,СВЦЭМ!$A$40:$A$783,$A403,СВЦЭМ!$B$40:$B$783,G$402)+'СЕТ СН'!$F$16</f>
        <v>0</v>
      </c>
      <c r="H403" s="36">
        <f>SUMIFS(СВЦЭМ!$G$40:$G$783,СВЦЭМ!$A$40:$A$783,$A403,СВЦЭМ!$B$40:$B$783,H$402)+'СЕТ СН'!$F$16</f>
        <v>0</v>
      </c>
      <c r="I403" s="36">
        <f>SUMIFS(СВЦЭМ!$G$40:$G$783,СВЦЭМ!$A$40:$A$783,$A403,СВЦЭМ!$B$40:$B$783,I$402)+'СЕТ СН'!$F$16</f>
        <v>0</v>
      </c>
      <c r="J403" s="36">
        <f>SUMIFS(СВЦЭМ!$G$40:$G$783,СВЦЭМ!$A$40:$A$783,$A403,СВЦЭМ!$B$40:$B$783,J$402)+'СЕТ СН'!$F$16</f>
        <v>0</v>
      </c>
      <c r="K403" s="36">
        <f>SUMIFS(СВЦЭМ!$G$40:$G$783,СВЦЭМ!$A$40:$A$783,$A403,СВЦЭМ!$B$40:$B$783,K$402)+'СЕТ СН'!$F$16</f>
        <v>0</v>
      </c>
      <c r="L403" s="36">
        <f>SUMIFS(СВЦЭМ!$G$40:$G$783,СВЦЭМ!$A$40:$A$783,$A403,СВЦЭМ!$B$40:$B$783,L$402)+'СЕТ СН'!$F$16</f>
        <v>0</v>
      </c>
      <c r="M403" s="36">
        <f>SUMIFS(СВЦЭМ!$G$40:$G$783,СВЦЭМ!$A$40:$A$783,$A403,СВЦЭМ!$B$40:$B$783,M$402)+'СЕТ СН'!$F$16</f>
        <v>0</v>
      </c>
      <c r="N403" s="36">
        <f>SUMIFS(СВЦЭМ!$G$40:$G$783,СВЦЭМ!$A$40:$A$783,$A403,СВЦЭМ!$B$40:$B$783,N$402)+'СЕТ СН'!$F$16</f>
        <v>0</v>
      </c>
      <c r="O403" s="36">
        <f>SUMIFS(СВЦЭМ!$G$40:$G$783,СВЦЭМ!$A$40:$A$783,$A403,СВЦЭМ!$B$40:$B$783,O$402)+'СЕТ СН'!$F$16</f>
        <v>0</v>
      </c>
      <c r="P403" s="36">
        <f>SUMIFS(СВЦЭМ!$G$40:$G$783,СВЦЭМ!$A$40:$A$783,$A403,СВЦЭМ!$B$40:$B$783,P$402)+'СЕТ СН'!$F$16</f>
        <v>0</v>
      </c>
      <c r="Q403" s="36">
        <f>SUMIFS(СВЦЭМ!$G$40:$G$783,СВЦЭМ!$A$40:$A$783,$A403,СВЦЭМ!$B$40:$B$783,Q$402)+'СЕТ СН'!$F$16</f>
        <v>0</v>
      </c>
      <c r="R403" s="36">
        <f>SUMIFS(СВЦЭМ!$G$40:$G$783,СВЦЭМ!$A$40:$A$783,$A403,СВЦЭМ!$B$40:$B$783,R$402)+'СЕТ СН'!$F$16</f>
        <v>0</v>
      </c>
      <c r="S403" s="36">
        <f>SUMIFS(СВЦЭМ!$G$40:$G$783,СВЦЭМ!$A$40:$A$783,$A403,СВЦЭМ!$B$40:$B$783,S$402)+'СЕТ СН'!$F$16</f>
        <v>0</v>
      </c>
      <c r="T403" s="36">
        <f>SUMIFS(СВЦЭМ!$G$40:$G$783,СВЦЭМ!$A$40:$A$783,$A403,СВЦЭМ!$B$40:$B$783,T$402)+'СЕТ СН'!$F$16</f>
        <v>0</v>
      </c>
      <c r="U403" s="36">
        <f>SUMIFS(СВЦЭМ!$G$40:$G$783,СВЦЭМ!$A$40:$A$783,$A403,СВЦЭМ!$B$40:$B$783,U$402)+'СЕТ СН'!$F$16</f>
        <v>0</v>
      </c>
      <c r="V403" s="36">
        <f>SUMIFS(СВЦЭМ!$G$40:$G$783,СВЦЭМ!$A$40:$A$783,$A403,СВЦЭМ!$B$40:$B$783,V$402)+'СЕТ СН'!$F$16</f>
        <v>0</v>
      </c>
      <c r="W403" s="36">
        <f>SUMIFS(СВЦЭМ!$G$40:$G$783,СВЦЭМ!$A$40:$A$783,$A403,СВЦЭМ!$B$40:$B$783,W$402)+'СЕТ СН'!$F$16</f>
        <v>0</v>
      </c>
      <c r="X403" s="36">
        <f>SUMIFS(СВЦЭМ!$G$40:$G$783,СВЦЭМ!$A$40:$A$783,$A403,СВЦЭМ!$B$40:$B$783,X$402)+'СЕТ СН'!$F$16</f>
        <v>0</v>
      </c>
      <c r="Y403" s="36">
        <f>SUMIFS(СВЦЭМ!$G$40:$G$783,СВЦЭМ!$A$40:$A$783,$A403,СВЦЭМ!$B$40:$B$783,Y$402)+'СЕТ СН'!$F$16</f>
        <v>0</v>
      </c>
      <c r="AA403" s="45"/>
    </row>
    <row r="404" spans="1:27" ht="15.75" hidden="1" x14ac:dyDescent="0.2">
      <c r="A404" s="35">
        <f>A403+1</f>
        <v>44349</v>
      </c>
      <c r="B404" s="36">
        <f>SUMIFS(СВЦЭМ!$G$40:$G$783,СВЦЭМ!$A$40:$A$783,$A404,СВЦЭМ!$B$40:$B$783,B$402)+'СЕТ СН'!$F$16</f>
        <v>0</v>
      </c>
      <c r="C404" s="36">
        <f>SUMIFS(СВЦЭМ!$G$40:$G$783,СВЦЭМ!$A$40:$A$783,$A404,СВЦЭМ!$B$40:$B$783,C$402)+'СЕТ СН'!$F$16</f>
        <v>0</v>
      </c>
      <c r="D404" s="36">
        <f>SUMIFS(СВЦЭМ!$G$40:$G$783,СВЦЭМ!$A$40:$A$783,$A404,СВЦЭМ!$B$40:$B$783,D$402)+'СЕТ СН'!$F$16</f>
        <v>0</v>
      </c>
      <c r="E404" s="36">
        <f>SUMIFS(СВЦЭМ!$G$40:$G$783,СВЦЭМ!$A$40:$A$783,$A404,СВЦЭМ!$B$40:$B$783,E$402)+'СЕТ СН'!$F$16</f>
        <v>0</v>
      </c>
      <c r="F404" s="36">
        <f>SUMIFS(СВЦЭМ!$G$40:$G$783,СВЦЭМ!$A$40:$A$783,$A404,СВЦЭМ!$B$40:$B$783,F$402)+'СЕТ СН'!$F$16</f>
        <v>0</v>
      </c>
      <c r="G404" s="36">
        <f>SUMIFS(СВЦЭМ!$G$40:$G$783,СВЦЭМ!$A$40:$A$783,$A404,СВЦЭМ!$B$40:$B$783,G$402)+'СЕТ СН'!$F$16</f>
        <v>0</v>
      </c>
      <c r="H404" s="36">
        <f>SUMIFS(СВЦЭМ!$G$40:$G$783,СВЦЭМ!$A$40:$A$783,$A404,СВЦЭМ!$B$40:$B$783,H$402)+'СЕТ СН'!$F$16</f>
        <v>0</v>
      </c>
      <c r="I404" s="36">
        <f>SUMIFS(СВЦЭМ!$G$40:$G$783,СВЦЭМ!$A$40:$A$783,$A404,СВЦЭМ!$B$40:$B$783,I$402)+'СЕТ СН'!$F$16</f>
        <v>0</v>
      </c>
      <c r="J404" s="36">
        <f>SUMIFS(СВЦЭМ!$G$40:$G$783,СВЦЭМ!$A$40:$A$783,$A404,СВЦЭМ!$B$40:$B$783,J$402)+'СЕТ СН'!$F$16</f>
        <v>0</v>
      </c>
      <c r="K404" s="36">
        <f>SUMIFS(СВЦЭМ!$G$40:$G$783,СВЦЭМ!$A$40:$A$783,$A404,СВЦЭМ!$B$40:$B$783,K$402)+'СЕТ СН'!$F$16</f>
        <v>0</v>
      </c>
      <c r="L404" s="36">
        <f>SUMIFS(СВЦЭМ!$G$40:$G$783,СВЦЭМ!$A$40:$A$783,$A404,СВЦЭМ!$B$40:$B$783,L$402)+'СЕТ СН'!$F$16</f>
        <v>0</v>
      </c>
      <c r="M404" s="36">
        <f>SUMIFS(СВЦЭМ!$G$40:$G$783,СВЦЭМ!$A$40:$A$783,$A404,СВЦЭМ!$B$40:$B$783,M$402)+'СЕТ СН'!$F$16</f>
        <v>0</v>
      </c>
      <c r="N404" s="36">
        <f>SUMIFS(СВЦЭМ!$G$40:$G$783,СВЦЭМ!$A$40:$A$783,$A404,СВЦЭМ!$B$40:$B$783,N$402)+'СЕТ СН'!$F$16</f>
        <v>0</v>
      </c>
      <c r="O404" s="36">
        <f>SUMIFS(СВЦЭМ!$G$40:$G$783,СВЦЭМ!$A$40:$A$783,$A404,СВЦЭМ!$B$40:$B$783,O$402)+'СЕТ СН'!$F$16</f>
        <v>0</v>
      </c>
      <c r="P404" s="36">
        <f>SUMIFS(СВЦЭМ!$G$40:$G$783,СВЦЭМ!$A$40:$A$783,$A404,СВЦЭМ!$B$40:$B$783,P$402)+'СЕТ СН'!$F$16</f>
        <v>0</v>
      </c>
      <c r="Q404" s="36">
        <f>SUMIFS(СВЦЭМ!$G$40:$G$783,СВЦЭМ!$A$40:$A$783,$A404,СВЦЭМ!$B$40:$B$783,Q$402)+'СЕТ СН'!$F$16</f>
        <v>0</v>
      </c>
      <c r="R404" s="36">
        <f>SUMIFS(СВЦЭМ!$G$40:$G$783,СВЦЭМ!$A$40:$A$783,$A404,СВЦЭМ!$B$40:$B$783,R$402)+'СЕТ СН'!$F$16</f>
        <v>0</v>
      </c>
      <c r="S404" s="36">
        <f>SUMIFS(СВЦЭМ!$G$40:$G$783,СВЦЭМ!$A$40:$A$783,$A404,СВЦЭМ!$B$40:$B$783,S$402)+'СЕТ СН'!$F$16</f>
        <v>0</v>
      </c>
      <c r="T404" s="36">
        <f>SUMIFS(СВЦЭМ!$G$40:$G$783,СВЦЭМ!$A$40:$A$783,$A404,СВЦЭМ!$B$40:$B$783,T$402)+'СЕТ СН'!$F$16</f>
        <v>0</v>
      </c>
      <c r="U404" s="36">
        <f>SUMIFS(СВЦЭМ!$G$40:$G$783,СВЦЭМ!$A$40:$A$783,$A404,СВЦЭМ!$B$40:$B$783,U$402)+'СЕТ СН'!$F$16</f>
        <v>0</v>
      </c>
      <c r="V404" s="36">
        <f>SUMIFS(СВЦЭМ!$G$40:$G$783,СВЦЭМ!$A$40:$A$783,$A404,СВЦЭМ!$B$40:$B$783,V$402)+'СЕТ СН'!$F$16</f>
        <v>0</v>
      </c>
      <c r="W404" s="36">
        <f>SUMIFS(СВЦЭМ!$G$40:$G$783,СВЦЭМ!$A$40:$A$783,$A404,СВЦЭМ!$B$40:$B$783,W$402)+'СЕТ СН'!$F$16</f>
        <v>0</v>
      </c>
      <c r="X404" s="36">
        <f>SUMIFS(СВЦЭМ!$G$40:$G$783,СВЦЭМ!$A$40:$A$783,$A404,СВЦЭМ!$B$40:$B$783,X$402)+'СЕТ СН'!$F$16</f>
        <v>0</v>
      </c>
      <c r="Y404" s="36">
        <f>SUMIFS(СВЦЭМ!$G$40:$G$783,СВЦЭМ!$A$40:$A$783,$A404,СВЦЭМ!$B$40:$B$783,Y$402)+'СЕТ СН'!$F$16</f>
        <v>0</v>
      </c>
    </row>
    <row r="405" spans="1:27" ht="15.75" hidden="1" x14ac:dyDescent="0.2">
      <c r="A405" s="35">
        <f t="shared" ref="A405:A433" si="11">A404+1</f>
        <v>44350</v>
      </c>
      <c r="B405" s="36">
        <f>SUMIFS(СВЦЭМ!$G$40:$G$783,СВЦЭМ!$A$40:$A$783,$A405,СВЦЭМ!$B$40:$B$783,B$402)+'СЕТ СН'!$F$16</f>
        <v>0</v>
      </c>
      <c r="C405" s="36">
        <f>SUMIFS(СВЦЭМ!$G$40:$G$783,СВЦЭМ!$A$40:$A$783,$A405,СВЦЭМ!$B$40:$B$783,C$402)+'СЕТ СН'!$F$16</f>
        <v>0</v>
      </c>
      <c r="D405" s="36">
        <f>SUMIFS(СВЦЭМ!$G$40:$G$783,СВЦЭМ!$A$40:$A$783,$A405,СВЦЭМ!$B$40:$B$783,D$402)+'СЕТ СН'!$F$16</f>
        <v>0</v>
      </c>
      <c r="E405" s="36">
        <f>SUMIFS(СВЦЭМ!$G$40:$G$783,СВЦЭМ!$A$40:$A$783,$A405,СВЦЭМ!$B$40:$B$783,E$402)+'СЕТ СН'!$F$16</f>
        <v>0</v>
      </c>
      <c r="F405" s="36">
        <f>SUMIFS(СВЦЭМ!$G$40:$G$783,СВЦЭМ!$A$40:$A$783,$A405,СВЦЭМ!$B$40:$B$783,F$402)+'СЕТ СН'!$F$16</f>
        <v>0</v>
      </c>
      <c r="G405" s="36">
        <f>SUMIFS(СВЦЭМ!$G$40:$G$783,СВЦЭМ!$A$40:$A$783,$A405,СВЦЭМ!$B$40:$B$783,G$402)+'СЕТ СН'!$F$16</f>
        <v>0</v>
      </c>
      <c r="H405" s="36">
        <f>SUMIFS(СВЦЭМ!$G$40:$G$783,СВЦЭМ!$A$40:$A$783,$A405,СВЦЭМ!$B$40:$B$783,H$402)+'СЕТ СН'!$F$16</f>
        <v>0</v>
      </c>
      <c r="I405" s="36">
        <f>SUMIFS(СВЦЭМ!$G$40:$G$783,СВЦЭМ!$A$40:$A$783,$A405,СВЦЭМ!$B$40:$B$783,I$402)+'СЕТ СН'!$F$16</f>
        <v>0</v>
      </c>
      <c r="J405" s="36">
        <f>SUMIFS(СВЦЭМ!$G$40:$G$783,СВЦЭМ!$A$40:$A$783,$A405,СВЦЭМ!$B$40:$B$783,J$402)+'СЕТ СН'!$F$16</f>
        <v>0</v>
      </c>
      <c r="K405" s="36">
        <f>SUMIFS(СВЦЭМ!$G$40:$G$783,СВЦЭМ!$A$40:$A$783,$A405,СВЦЭМ!$B$40:$B$783,K$402)+'СЕТ СН'!$F$16</f>
        <v>0</v>
      </c>
      <c r="L405" s="36">
        <f>SUMIFS(СВЦЭМ!$G$40:$G$783,СВЦЭМ!$A$40:$A$783,$A405,СВЦЭМ!$B$40:$B$783,L$402)+'СЕТ СН'!$F$16</f>
        <v>0</v>
      </c>
      <c r="M405" s="36">
        <f>SUMIFS(СВЦЭМ!$G$40:$G$783,СВЦЭМ!$A$40:$A$783,$A405,СВЦЭМ!$B$40:$B$783,M$402)+'СЕТ СН'!$F$16</f>
        <v>0</v>
      </c>
      <c r="N405" s="36">
        <f>SUMIFS(СВЦЭМ!$G$40:$G$783,СВЦЭМ!$A$40:$A$783,$A405,СВЦЭМ!$B$40:$B$783,N$402)+'СЕТ СН'!$F$16</f>
        <v>0</v>
      </c>
      <c r="O405" s="36">
        <f>SUMIFS(СВЦЭМ!$G$40:$G$783,СВЦЭМ!$A$40:$A$783,$A405,СВЦЭМ!$B$40:$B$783,O$402)+'СЕТ СН'!$F$16</f>
        <v>0</v>
      </c>
      <c r="P405" s="36">
        <f>SUMIFS(СВЦЭМ!$G$40:$G$783,СВЦЭМ!$A$40:$A$783,$A405,СВЦЭМ!$B$40:$B$783,P$402)+'СЕТ СН'!$F$16</f>
        <v>0</v>
      </c>
      <c r="Q405" s="36">
        <f>SUMIFS(СВЦЭМ!$G$40:$G$783,СВЦЭМ!$A$40:$A$783,$A405,СВЦЭМ!$B$40:$B$783,Q$402)+'СЕТ СН'!$F$16</f>
        <v>0</v>
      </c>
      <c r="R405" s="36">
        <f>SUMIFS(СВЦЭМ!$G$40:$G$783,СВЦЭМ!$A$40:$A$783,$A405,СВЦЭМ!$B$40:$B$783,R$402)+'СЕТ СН'!$F$16</f>
        <v>0</v>
      </c>
      <c r="S405" s="36">
        <f>SUMIFS(СВЦЭМ!$G$40:$G$783,СВЦЭМ!$A$40:$A$783,$A405,СВЦЭМ!$B$40:$B$783,S$402)+'СЕТ СН'!$F$16</f>
        <v>0</v>
      </c>
      <c r="T405" s="36">
        <f>SUMIFS(СВЦЭМ!$G$40:$G$783,СВЦЭМ!$A$40:$A$783,$A405,СВЦЭМ!$B$40:$B$783,T$402)+'СЕТ СН'!$F$16</f>
        <v>0</v>
      </c>
      <c r="U405" s="36">
        <f>SUMIFS(СВЦЭМ!$G$40:$G$783,СВЦЭМ!$A$40:$A$783,$A405,СВЦЭМ!$B$40:$B$783,U$402)+'СЕТ СН'!$F$16</f>
        <v>0</v>
      </c>
      <c r="V405" s="36">
        <f>SUMIFS(СВЦЭМ!$G$40:$G$783,СВЦЭМ!$A$40:$A$783,$A405,СВЦЭМ!$B$40:$B$783,V$402)+'СЕТ СН'!$F$16</f>
        <v>0</v>
      </c>
      <c r="W405" s="36">
        <f>SUMIFS(СВЦЭМ!$G$40:$G$783,СВЦЭМ!$A$40:$A$783,$A405,СВЦЭМ!$B$40:$B$783,W$402)+'СЕТ СН'!$F$16</f>
        <v>0</v>
      </c>
      <c r="X405" s="36">
        <f>SUMIFS(СВЦЭМ!$G$40:$G$783,СВЦЭМ!$A$40:$A$783,$A405,СВЦЭМ!$B$40:$B$783,X$402)+'СЕТ СН'!$F$16</f>
        <v>0</v>
      </c>
      <c r="Y405" s="36">
        <f>SUMIFS(СВЦЭМ!$G$40:$G$783,СВЦЭМ!$A$40:$A$783,$A405,СВЦЭМ!$B$40:$B$783,Y$402)+'СЕТ СН'!$F$16</f>
        <v>0</v>
      </c>
    </row>
    <row r="406" spans="1:27" ht="15.75" hidden="1" x14ac:dyDescent="0.2">
      <c r="A406" s="35">
        <f t="shared" si="11"/>
        <v>44351</v>
      </c>
      <c r="B406" s="36">
        <f>SUMIFS(СВЦЭМ!$G$40:$G$783,СВЦЭМ!$A$40:$A$783,$A406,СВЦЭМ!$B$40:$B$783,B$402)+'СЕТ СН'!$F$16</f>
        <v>0</v>
      </c>
      <c r="C406" s="36">
        <f>SUMIFS(СВЦЭМ!$G$40:$G$783,СВЦЭМ!$A$40:$A$783,$A406,СВЦЭМ!$B$40:$B$783,C$402)+'СЕТ СН'!$F$16</f>
        <v>0</v>
      </c>
      <c r="D406" s="36">
        <f>SUMIFS(СВЦЭМ!$G$40:$G$783,СВЦЭМ!$A$40:$A$783,$A406,СВЦЭМ!$B$40:$B$783,D$402)+'СЕТ СН'!$F$16</f>
        <v>0</v>
      </c>
      <c r="E406" s="36">
        <f>SUMIFS(СВЦЭМ!$G$40:$G$783,СВЦЭМ!$A$40:$A$783,$A406,СВЦЭМ!$B$40:$B$783,E$402)+'СЕТ СН'!$F$16</f>
        <v>0</v>
      </c>
      <c r="F406" s="36">
        <f>SUMIFS(СВЦЭМ!$G$40:$G$783,СВЦЭМ!$A$40:$A$783,$A406,СВЦЭМ!$B$40:$B$783,F$402)+'СЕТ СН'!$F$16</f>
        <v>0</v>
      </c>
      <c r="G406" s="36">
        <f>SUMIFS(СВЦЭМ!$G$40:$G$783,СВЦЭМ!$A$40:$A$783,$A406,СВЦЭМ!$B$40:$B$783,G$402)+'СЕТ СН'!$F$16</f>
        <v>0</v>
      </c>
      <c r="H406" s="36">
        <f>SUMIFS(СВЦЭМ!$G$40:$G$783,СВЦЭМ!$A$40:$A$783,$A406,СВЦЭМ!$B$40:$B$783,H$402)+'СЕТ СН'!$F$16</f>
        <v>0</v>
      </c>
      <c r="I406" s="36">
        <f>SUMIFS(СВЦЭМ!$G$40:$G$783,СВЦЭМ!$A$40:$A$783,$A406,СВЦЭМ!$B$40:$B$783,I$402)+'СЕТ СН'!$F$16</f>
        <v>0</v>
      </c>
      <c r="J406" s="36">
        <f>SUMIFS(СВЦЭМ!$G$40:$G$783,СВЦЭМ!$A$40:$A$783,$A406,СВЦЭМ!$B$40:$B$783,J$402)+'СЕТ СН'!$F$16</f>
        <v>0</v>
      </c>
      <c r="K406" s="36">
        <f>SUMIFS(СВЦЭМ!$G$40:$G$783,СВЦЭМ!$A$40:$A$783,$A406,СВЦЭМ!$B$40:$B$783,K$402)+'СЕТ СН'!$F$16</f>
        <v>0</v>
      </c>
      <c r="L406" s="36">
        <f>SUMIFS(СВЦЭМ!$G$40:$G$783,СВЦЭМ!$A$40:$A$783,$A406,СВЦЭМ!$B$40:$B$783,L$402)+'СЕТ СН'!$F$16</f>
        <v>0</v>
      </c>
      <c r="M406" s="36">
        <f>SUMIFS(СВЦЭМ!$G$40:$G$783,СВЦЭМ!$A$40:$A$783,$A406,СВЦЭМ!$B$40:$B$783,M$402)+'СЕТ СН'!$F$16</f>
        <v>0</v>
      </c>
      <c r="N406" s="36">
        <f>SUMIFS(СВЦЭМ!$G$40:$G$783,СВЦЭМ!$A$40:$A$783,$A406,СВЦЭМ!$B$40:$B$783,N$402)+'СЕТ СН'!$F$16</f>
        <v>0</v>
      </c>
      <c r="O406" s="36">
        <f>SUMIFS(СВЦЭМ!$G$40:$G$783,СВЦЭМ!$A$40:$A$783,$A406,СВЦЭМ!$B$40:$B$783,O$402)+'СЕТ СН'!$F$16</f>
        <v>0</v>
      </c>
      <c r="P406" s="36">
        <f>SUMIFS(СВЦЭМ!$G$40:$G$783,СВЦЭМ!$A$40:$A$783,$A406,СВЦЭМ!$B$40:$B$783,P$402)+'СЕТ СН'!$F$16</f>
        <v>0</v>
      </c>
      <c r="Q406" s="36">
        <f>SUMIFS(СВЦЭМ!$G$40:$G$783,СВЦЭМ!$A$40:$A$783,$A406,СВЦЭМ!$B$40:$B$783,Q$402)+'СЕТ СН'!$F$16</f>
        <v>0</v>
      </c>
      <c r="R406" s="36">
        <f>SUMIFS(СВЦЭМ!$G$40:$G$783,СВЦЭМ!$A$40:$A$783,$A406,СВЦЭМ!$B$40:$B$783,R$402)+'СЕТ СН'!$F$16</f>
        <v>0</v>
      </c>
      <c r="S406" s="36">
        <f>SUMIFS(СВЦЭМ!$G$40:$G$783,СВЦЭМ!$A$40:$A$783,$A406,СВЦЭМ!$B$40:$B$783,S$402)+'СЕТ СН'!$F$16</f>
        <v>0</v>
      </c>
      <c r="T406" s="36">
        <f>SUMIFS(СВЦЭМ!$G$40:$G$783,СВЦЭМ!$A$40:$A$783,$A406,СВЦЭМ!$B$40:$B$783,T$402)+'СЕТ СН'!$F$16</f>
        <v>0</v>
      </c>
      <c r="U406" s="36">
        <f>SUMIFS(СВЦЭМ!$G$40:$G$783,СВЦЭМ!$A$40:$A$783,$A406,СВЦЭМ!$B$40:$B$783,U$402)+'СЕТ СН'!$F$16</f>
        <v>0</v>
      </c>
      <c r="V406" s="36">
        <f>SUMIFS(СВЦЭМ!$G$40:$G$783,СВЦЭМ!$A$40:$A$783,$A406,СВЦЭМ!$B$40:$B$783,V$402)+'СЕТ СН'!$F$16</f>
        <v>0</v>
      </c>
      <c r="W406" s="36">
        <f>SUMIFS(СВЦЭМ!$G$40:$G$783,СВЦЭМ!$A$40:$A$783,$A406,СВЦЭМ!$B$40:$B$783,W$402)+'СЕТ СН'!$F$16</f>
        <v>0</v>
      </c>
      <c r="X406" s="36">
        <f>SUMIFS(СВЦЭМ!$G$40:$G$783,СВЦЭМ!$A$40:$A$783,$A406,СВЦЭМ!$B$40:$B$783,X$402)+'СЕТ СН'!$F$16</f>
        <v>0</v>
      </c>
      <c r="Y406" s="36">
        <f>SUMIFS(СВЦЭМ!$G$40:$G$783,СВЦЭМ!$A$40:$A$783,$A406,СВЦЭМ!$B$40:$B$783,Y$402)+'СЕТ СН'!$F$16</f>
        <v>0</v>
      </c>
    </row>
    <row r="407" spans="1:27" ht="15.75" hidden="1" x14ac:dyDescent="0.2">
      <c r="A407" s="35">
        <f t="shared" si="11"/>
        <v>44352</v>
      </c>
      <c r="B407" s="36">
        <f>SUMIFS(СВЦЭМ!$G$40:$G$783,СВЦЭМ!$A$40:$A$783,$A407,СВЦЭМ!$B$40:$B$783,B$402)+'СЕТ СН'!$F$16</f>
        <v>0</v>
      </c>
      <c r="C407" s="36">
        <f>SUMIFS(СВЦЭМ!$G$40:$G$783,СВЦЭМ!$A$40:$A$783,$A407,СВЦЭМ!$B$40:$B$783,C$402)+'СЕТ СН'!$F$16</f>
        <v>0</v>
      </c>
      <c r="D407" s="36">
        <f>SUMIFS(СВЦЭМ!$G$40:$G$783,СВЦЭМ!$A$40:$A$783,$A407,СВЦЭМ!$B$40:$B$783,D$402)+'СЕТ СН'!$F$16</f>
        <v>0</v>
      </c>
      <c r="E407" s="36">
        <f>SUMIFS(СВЦЭМ!$G$40:$G$783,СВЦЭМ!$A$40:$A$783,$A407,СВЦЭМ!$B$40:$B$783,E$402)+'СЕТ СН'!$F$16</f>
        <v>0</v>
      </c>
      <c r="F407" s="36">
        <f>SUMIFS(СВЦЭМ!$G$40:$G$783,СВЦЭМ!$A$40:$A$783,$A407,СВЦЭМ!$B$40:$B$783,F$402)+'СЕТ СН'!$F$16</f>
        <v>0</v>
      </c>
      <c r="G407" s="36">
        <f>SUMIFS(СВЦЭМ!$G$40:$G$783,СВЦЭМ!$A$40:$A$783,$A407,СВЦЭМ!$B$40:$B$783,G$402)+'СЕТ СН'!$F$16</f>
        <v>0</v>
      </c>
      <c r="H407" s="36">
        <f>SUMIFS(СВЦЭМ!$G$40:$G$783,СВЦЭМ!$A$40:$A$783,$A407,СВЦЭМ!$B$40:$B$783,H$402)+'СЕТ СН'!$F$16</f>
        <v>0</v>
      </c>
      <c r="I407" s="36">
        <f>SUMIFS(СВЦЭМ!$G$40:$G$783,СВЦЭМ!$A$40:$A$783,$A407,СВЦЭМ!$B$40:$B$783,I$402)+'СЕТ СН'!$F$16</f>
        <v>0</v>
      </c>
      <c r="J407" s="36">
        <f>SUMIFS(СВЦЭМ!$G$40:$G$783,СВЦЭМ!$A$40:$A$783,$A407,СВЦЭМ!$B$40:$B$783,J$402)+'СЕТ СН'!$F$16</f>
        <v>0</v>
      </c>
      <c r="K407" s="36">
        <f>SUMIFS(СВЦЭМ!$G$40:$G$783,СВЦЭМ!$A$40:$A$783,$A407,СВЦЭМ!$B$40:$B$783,K$402)+'СЕТ СН'!$F$16</f>
        <v>0</v>
      </c>
      <c r="L407" s="36">
        <f>SUMIFS(СВЦЭМ!$G$40:$G$783,СВЦЭМ!$A$40:$A$783,$A407,СВЦЭМ!$B$40:$B$783,L$402)+'СЕТ СН'!$F$16</f>
        <v>0</v>
      </c>
      <c r="M407" s="36">
        <f>SUMIFS(СВЦЭМ!$G$40:$G$783,СВЦЭМ!$A$40:$A$783,$A407,СВЦЭМ!$B$40:$B$783,M$402)+'СЕТ СН'!$F$16</f>
        <v>0</v>
      </c>
      <c r="N407" s="36">
        <f>SUMIFS(СВЦЭМ!$G$40:$G$783,СВЦЭМ!$A$40:$A$783,$A407,СВЦЭМ!$B$40:$B$783,N$402)+'СЕТ СН'!$F$16</f>
        <v>0</v>
      </c>
      <c r="O407" s="36">
        <f>SUMIFS(СВЦЭМ!$G$40:$G$783,СВЦЭМ!$A$40:$A$783,$A407,СВЦЭМ!$B$40:$B$783,O$402)+'СЕТ СН'!$F$16</f>
        <v>0</v>
      </c>
      <c r="P407" s="36">
        <f>SUMIFS(СВЦЭМ!$G$40:$G$783,СВЦЭМ!$A$40:$A$783,$A407,СВЦЭМ!$B$40:$B$783,P$402)+'СЕТ СН'!$F$16</f>
        <v>0</v>
      </c>
      <c r="Q407" s="36">
        <f>SUMIFS(СВЦЭМ!$G$40:$G$783,СВЦЭМ!$A$40:$A$783,$A407,СВЦЭМ!$B$40:$B$783,Q$402)+'СЕТ СН'!$F$16</f>
        <v>0</v>
      </c>
      <c r="R407" s="36">
        <f>SUMIFS(СВЦЭМ!$G$40:$G$783,СВЦЭМ!$A$40:$A$783,$A407,СВЦЭМ!$B$40:$B$783,R$402)+'СЕТ СН'!$F$16</f>
        <v>0</v>
      </c>
      <c r="S407" s="36">
        <f>SUMIFS(СВЦЭМ!$G$40:$G$783,СВЦЭМ!$A$40:$A$783,$A407,СВЦЭМ!$B$40:$B$783,S$402)+'СЕТ СН'!$F$16</f>
        <v>0</v>
      </c>
      <c r="T407" s="36">
        <f>SUMIFS(СВЦЭМ!$G$40:$G$783,СВЦЭМ!$A$40:$A$783,$A407,СВЦЭМ!$B$40:$B$783,T$402)+'СЕТ СН'!$F$16</f>
        <v>0</v>
      </c>
      <c r="U407" s="36">
        <f>SUMIFS(СВЦЭМ!$G$40:$G$783,СВЦЭМ!$A$40:$A$783,$A407,СВЦЭМ!$B$40:$B$783,U$402)+'СЕТ СН'!$F$16</f>
        <v>0</v>
      </c>
      <c r="V407" s="36">
        <f>SUMIFS(СВЦЭМ!$G$40:$G$783,СВЦЭМ!$A$40:$A$783,$A407,СВЦЭМ!$B$40:$B$783,V$402)+'СЕТ СН'!$F$16</f>
        <v>0</v>
      </c>
      <c r="W407" s="36">
        <f>SUMIFS(СВЦЭМ!$G$40:$G$783,СВЦЭМ!$A$40:$A$783,$A407,СВЦЭМ!$B$40:$B$783,W$402)+'СЕТ СН'!$F$16</f>
        <v>0</v>
      </c>
      <c r="X407" s="36">
        <f>SUMIFS(СВЦЭМ!$G$40:$G$783,СВЦЭМ!$A$40:$A$783,$A407,СВЦЭМ!$B$40:$B$783,X$402)+'СЕТ СН'!$F$16</f>
        <v>0</v>
      </c>
      <c r="Y407" s="36">
        <f>SUMIFS(СВЦЭМ!$G$40:$G$783,СВЦЭМ!$A$40:$A$783,$A407,СВЦЭМ!$B$40:$B$783,Y$402)+'СЕТ СН'!$F$16</f>
        <v>0</v>
      </c>
    </row>
    <row r="408" spans="1:27" ht="15.75" hidden="1" x14ac:dyDescent="0.2">
      <c r="A408" s="35">
        <f t="shared" si="11"/>
        <v>44353</v>
      </c>
      <c r="B408" s="36">
        <f>SUMIFS(СВЦЭМ!$G$40:$G$783,СВЦЭМ!$A$40:$A$783,$A408,СВЦЭМ!$B$40:$B$783,B$402)+'СЕТ СН'!$F$16</f>
        <v>0</v>
      </c>
      <c r="C408" s="36">
        <f>SUMIFS(СВЦЭМ!$G$40:$G$783,СВЦЭМ!$A$40:$A$783,$A408,СВЦЭМ!$B$40:$B$783,C$402)+'СЕТ СН'!$F$16</f>
        <v>0</v>
      </c>
      <c r="D408" s="36">
        <f>SUMIFS(СВЦЭМ!$G$40:$G$783,СВЦЭМ!$A$40:$A$783,$A408,СВЦЭМ!$B$40:$B$783,D$402)+'СЕТ СН'!$F$16</f>
        <v>0</v>
      </c>
      <c r="E408" s="36">
        <f>SUMIFS(СВЦЭМ!$G$40:$G$783,СВЦЭМ!$A$40:$A$783,$A408,СВЦЭМ!$B$40:$B$783,E$402)+'СЕТ СН'!$F$16</f>
        <v>0</v>
      </c>
      <c r="F408" s="36">
        <f>SUMIFS(СВЦЭМ!$G$40:$G$783,СВЦЭМ!$A$40:$A$783,$A408,СВЦЭМ!$B$40:$B$783,F$402)+'СЕТ СН'!$F$16</f>
        <v>0</v>
      </c>
      <c r="G408" s="36">
        <f>SUMIFS(СВЦЭМ!$G$40:$G$783,СВЦЭМ!$A$40:$A$783,$A408,СВЦЭМ!$B$40:$B$783,G$402)+'СЕТ СН'!$F$16</f>
        <v>0</v>
      </c>
      <c r="H408" s="36">
        <f>SUMIFS(СВЦЭМ!$G$40:$G$783,СВЦЭМ!$A$40:$A$783,$A408,СВЦЭМ!$B$40:$B$783,H$402)+'СЕТ СН'!$F$16</f>
        <v>0</v>
      </c>
      <c r="I408" s="36">
        <f>SUMIFS(СВЦЭМ!$G$40:$G$783,СВЦЭМ!$A$40:$A$783,$A408,СВЦЭМ!$B$40:$B$783,I$402)+'СЕТ СН'!$F$16</f>
        <v>0</v>
      </c>
      <c r="J408" s="36">
        <f>SUMIFS(СВЦЭМ!$G$40:$G$783,СВЦЭМ!$A$40:$A$783,$A408,СВЦЭМ!$B$40:$B$783,J$402)+'СЕТ СН'!$F$16</f>
        <v>0</v>
      </c>
      <c r="K408" s="36">
        <f>SUMIFS(СВЦЭМ!$G$40:$G$783,СВЦЭМ!$A$40:$A$783,$A408,СВЦЭМ!$B$40:$B$783,K$402)+'СЕТ СН'!$F$16</f>
        <v>0</v>
      </c>
      <c r="L408" s="36">
        <f>SUMIFS(СВЦЭМ!$G$40:$G$783,СВЦЭМ!$A$40:$A$783,$A408,СВЦЭМ!$B$40:$B$783,L$402)+'СЕТ СН'!$F$16</f>
        <v>0</v>
      </c>
      <c r="M408" s="36">
        <f>SUMIFS(СВЦЭМ!$G$40:$G$783,СВЦЭМ!$A$40:$A$783,$A408,СВЦЭМ!$B$40:$B$783,M$402)+'СЕТ СН'!$F$16</f>
        <v>0</v>
      </c>
      <c r="N408" s="36">
        <f>SUMIFS(СВЦЭМ!$G$40:$G$783,СВЦЭМ!$A$40:$A$783,$A408,СВЦЭМ!$B$40:$B$783,N$402)+'СЕТ СН'!$F$16</f>
        <v>0</v>
      </c>
      <c r="O408" s="36">
        <f>SUMIFS(СВЦЭМ!$G$40:$G$783,СВЦЭМ!$A$40:$A$783,$A408,СВЦЭМ!$B$40:$B$783,O$402)+'СЕТ СН'!$F$16</f>
        <v>0</v>
      </c>
      <c r="P408" s="36">
        <f>SUMIFS(СВЦЭМ!$G$40:$G$783,СВЦЭМ!$A$40:$A$783,$A408,СВЦЭМ!$B$40:$B$783,P$402)+'СЕТ СН'!$F$16</f>
        <v>0</v>
      </c>
      <c r="Q408" s="36">
        <f>SUMIFS(СВЦЭМ!$G$40:$G$783,СВЦЭМ!$A$40:$A$783,$A408,СВЦЭМ!$B$40:$B$783,Q$402)+'СЕТ СН'!$F$16</f>
        <v>0</v>
      </c>
      <c r="R408" s="36">
        <f>SUMIFS(СВЦЭМ!$G$40:$G$783,СВЦЭМ!$A$40:$A$783,$A408,СВЦЭМ!$B$40:$B$783,R$402)+'СЕТ СН'!$F$16</f>
        <v>0</v>
      </c>
      <c r="S408" s="36">
        <f>SUMIFS(СВЦЭМ!$G$40:$G$783,СВЦЭМ!$A$40:$A$783,$A408,СВЦЭМ!$B$40:$B$783,S$402)+'СЕТ СН'!$F$16</f>
        <v>0</v>
      </c>
      <c r="T408" s="36">
        <f>SUMIFS(СВЦЭМ!$G$40:$G$783,СВЦЭМ!$A$40:$A$783,$A408,СВЦЭМ!$B$40:$B$783,T$402)+'СЕТ СН'!$F$16</f>
        <v>0</v>
      </c>
      <c r="U408" s="36">
        <f>SUMIFS(СВЦЭМ!$G$40:$G$783,СВЦЭМ!$A$40:$A$783,$A408,СВЦЭМ!$B$40:$B$783,U$402)+'СЕТ СН'!$F$16</f>
        <v>0</v>
      </c>
      <c r="V408" s="36">
        <f>SUMIFS(СВЦЭМ!$G$40:$G$783,СВЦЭМ!$A$40:$A$783,$A408,СВЦЭМ!$B$40:$B$783,V$402)+'СЕТ СН'!$F$16</f>
        <v>0</v>
      </c>
      <c r="W408" s="36">
        <f>SUMIFS(СВЦЭМ!$G$40:$G$783,СВЦЭМ!$A$40:$A$783,$A408,СВЦЭМ!$B$40:$B$783,W$402)+'СЕТ СН'!$F$16</f>
        <v>0</v>
      </c>
      <c r="X408" s="36">
        <f>SUMIFS(СВЦЭМ!$G$40:$G$783,СВЦЭМ!$A$40:$A$783,$A408,СВЦЭМ!$B$40:$B$783,X$402)+'СЕТ СН'!$F$16</f>
        <v>0</v>
      </c>
      <c r="Y408" s="36">
        <f>SUMIFS(СВЦЭМ!$G$40:$G$783,СВЦЭМ!$A$40:$A$783,$A408,СВЦЭМ!$B$40:$B$783,Y$402)+'СЕТ СН'!$F$16</f>
        <v>0</v>
      </c>
    </row>
    <row r="409" spans="1:27" ht="15.75" hidden="1" x14ac:dyDescent="0.2">
      <c r="A409" s="35">
        <f t="shared" si="11"/>
        <v>44354</v>
      </c>
      <c r="B409" s="36">
        <f>SUMIFS(СВЦЭМ!$G$40:$G$783,СВЦЭМ!$A$40:$A$783,$A409,СВЦЭМ!$B$40:$B$783,B$402)+'СЕТ СН'!$F$16</f>
        <v>0</v>
      </c>
      <c r="C409" s="36">
        <f>SUMIFS(СВЦЭМ!$G$40:$G$783,СВЦЭМ!$A$40:$A$783,$A409,СВЦЭМ!$B$40:$B$783,C$402)+'СЕТ СН'!$F$16</f>
        <v>0</v>
      </c>
      <c r="D409" s="36">
        <f>SUMIFS(СВЦЭМ!$G$40:$G$783,СВЦЭМ!$A$40:$A$783,$A409,СВЦЭМ!$B$40:$B$783,D$402)+'СЕТ СН'!$F$16</f>
        <v>0</v>
      </c>
      <c r="E409" s="36">
        <f>SUMIFS(СВЦЭМ!$G$40:$G$783,СВЦЭМ!$A$40:$A$783,$A409,СВЦЭМ!$B$40:$B$783,E$402)+'СЕТ СН'!$F$16</f>
        <v>0</v>
      </c>
      <c r="F409" s="36">
        <f>SUMIFS(СВЦЭМ!$G$40:$G$783,СВЦЭМ!$A$40:$A$783,$A409,СВЦЭМ!$B$40:$B$783,F$402)+'СЕТ СН'!$F$16</f>
        <v>0</v>
      </c>
      <c r="G409" s="36">
        <f>SUMIFS(СВЦЭМ!$G$40:$G$783,СВЦЭМ!$A$40:$A$783,$A409,СВЦЭМ!$B$40:$B$783,G$402)+'СЕТ СН'!$F$16</f>
        <v>0</v>
      </c>
      <c r="H409" s="36">
        <f>SUMIFS(СВЦЭМ!$G$40:$G$783,СВЦЭМ!$A$40:$A$783,$A409,СВЦЭМ!$B$40:$B$783,H$402)+'СЕТ СН'!$F$16</f>
        <v>0</v>
      </c>
      <c r="I409" s="36">
        <f>SUMIFS(СВЦЭМ!$G$40:$G$783,СВЦЭМ!$A$40:$A$783,$A409,СВЦЭМ!$B$40:$B$783,I$402)+'СЕТ СН'!$F$16</f>
        <v>0</v>
      </c>
      <c r="J409" s="36">
        <f>SUMIFS(СВЦЭМ!$G$40:$G$783,СВЦЭМ!$A$40:$A$783,$A409,СВЦЭМ!$B$40:$B$783,J$402)+'СЕТ СН'!$F$16</f>
        <v>0</v>
      </c>
      <c r="K409" s="36">
        <f>SUMIFS(СВЦЭМ!$G$40:$G$783,СВЦЭМ!$A$40:$A$783,$A409,СВЦЭМ!$B$40:$B$783,K$402)+'СЕТ СН'!$F$16</f>
        <v>0</v>
      </c>
      <c r="L409" s="36">
        <f>SUMIFS(СВЦЭМ!$G$40:$G$783,СВЦЭМ!$A$40:$A$783,$A409,СВЦЭМ!$B$40:$B$783,L$402)+'СЕТ СН'!$F$16</f>
        <v>0</v>
      </c>
      <c r="M409" s="36">
        <f>SUMIFS(СВЦЭМ!$G$40:$G$783,СВЦЭМ!$A$40:$A$783,$A409,СВЦЭМ!$B$40:$B$783,M$402)+'СЕТ СН'!$F$16</f>
        <v>0</v>
      </c>
      <c r="N409" s="36">
        <f>SUMIFS(СВЦЭМ!$G$40:$G$783,СВЦЭМ!$A$40:$A$783,$A409,СВЦЭМ!$B$40:$B$783,N$402)+'СЕТ СН'!$F$16</f>
        <v>0</v>
      </c>
      <c r="O409" s="36">
        <f>SUMIFS(СВЦЭМ!$G$40:$G$783,СВЦЭМ!$A$40:$A$783,$A409,СВЦЭМ!$B$40:$B$783,O$402)+'СЕТ СН'!$F$16</f>
        <v>0</v>
      </c>
      <c r="P409" s="36">
        <f>SUMIFS(СВЦЭМ!$G$40:$G$783,СВЦЭМ!$A$40:$A$783,$A409,СВЦЭМ!$B$40:$B$783,P$402)+'СЕТ СН'!$F$16</f>
        <v>0</v>
      </c>
      <c r="Q409" s="36">
        <f>SUMIFS(СВЦЭМ!$G$40:$G$783,СВЦЭМ!$A$40:$A$783,$A409,СВЦЭМ!$B$40:$B$783,Q$402)+'СЕТ СН'!$F$16</f>
        <v>0</v>
      </c>
      <c r="R409" s="36">
        <f>SUMIFS(СВЦЭМ!$G$40:$G$783,СВЦЭМ!$A$40:$A$783,$A409,СВЦЭМ!$B$40:$B$783,R$402)+'СЕТ СН'!$F$16</f>
        <v>0</v>
      </c>
      <c r="S409" s="36">
        <f>SUMIFS(СВЦЭМ!$G$40:$G$783,СВЦЭМ!$A$40:$A$783,$A409,СВЦЭМ!$B$40:$B$783,S$402)+'СЕТ СН'!$F$16</f>
        <v>0</v>
      </c>
      <c r="T409" s="36">
        <f>SUMIFS(СВЦЭМ!$G$40:$G$783,СВЦЭМ!$A$40:$A$783,$A409,СВЦЭМ!$B$40:$B$783,T$402)+'СЕТ СН'!$F$16</f>
        <v>0</v>
      </c>
      <c r="U409" s="36">
        <f>SUMIFS(СВЦЭМ!$G$40:$G$783,СВЦЭМ!$A$40:$A$783,$A409,СВЦЭМ!$B$40:$B$783,U$402)+'СЕТ СН'!$F$16</f>
        <v>0</v>
      </c>
      <c r="V409" s="36">
        <f>SUMIFS(СВЦЭМ!$G$40:$G$783,СВЦЭМ!$A$40:$A$783,$A409,СВЦЭМ!$B$40:$B$783,V$402)+'СЕТ СН'!$F$16</f>
        <v>0</v>
      </c>
      <c r="W409" s="36">
        <f>SUMIFS(СВЦЭМ!$G$40:$G$783,СВЦЭМ!$A$40:$A$783,$A409,СВЦЭМ!$B$40:$B$783,W$402)+'СЕТ СН'!$F$16</f>
        <v>0</v>
      </c>
      <c r="X409" s="36">
        <f>SUMIFS(СВЦЭМ!$G$40:$G$783,СВЦЭМ!$A$40:$A$783,$A409,СВЦЭМ!$B$40:$B$783,X$402)+'СЕТ СН'!$F$16</f>
        <v>0</v>
      </c>
      <c r="Y409" s="36">
        <f>SUMIFS(СВЦЭМ!$G$40:$G$783,СВЦЭМ!$A$40:$A$783,$A409,СВЦЭМ!$B$40:$B$783,Y$402)+'СЕТ СН'!$F$16</f>
        <v>0</v>
      </c>
    </row>
    <row r="410" spans="1:27" ht="15.75" hidden="1" x14ac:dyDescent="0.2">
      <c r="A410" s="35">
        <f t="shared" si="11"/>
        <v>44355</v>
      </c>
      <c r="B410" s="36">
        <f>SUMIFS(СВЦЭМ!$G$40:$G$783,СВЦЭМ!$A$40:$A$783,$A410,СВЦЭМ!$B$40:$B$783,B$402)+'СЕТ СН'!$F$16</f>
        <v>0</v>
      </c>
      <c r="C410" s="36">
        <f>SUMIFS(СВЦЭМ!$G$40:$G$783,СВЦЭМ!$A$40:$A$783,$A410,СВЦЭМ!$B$40:$B$783,C$402)+'СЕТ СН'!$F$16</f>
        <v>0</v>
      </c>
      <c r="D410" s="36">
        <f>SUMIFS(СВЦЭМ!$G$40:$G$783,СВЦЭМ!$A$40:$A$783,$A410,СВЦЭМ!$B$40:$B$783,D$402)+'СЕТ СН'!$F$16</f>
        <v>0</v>
      </c>
      <c r="E410" s="36">
        <f>SUMIFS(СВЦЭМ!$G$40:$G$783,СВЦЭМ!$A$40:$A$783,$A410,СВЦЭМ!$B$40:$B$783,E$402)+'СЕТ СН'!$F$16</f>
        <v>0</v>
      </c>
      <c r="F410" s="36">
        <f>SUMIFS(СВЦЭМ!$G$40:$G$783,СВЦЭМ!$A$40:$A$783,$A410,СВЦЭМ!$B$40:$B$783,F$402)+'СЕТ СН'!$F$16</f>
        <v>0</v>
      </c>
      <c r="G410" s="36">
        <f>SUMIFS(СВЦЭМ!$G$40:$G$783,СВЦЭМ!$A$40:$A$783,$A410,СВЦЭМ!$B$40:$B$783,G$402)+'СЕТ СН'!$F$16</f>
        <v>0</v>
      </c>
      <c r="H410" s="36">
        <f>SUMIFS(СВЦЭМ!$G$40:$G$783,СВЦЭМ!$A$40:$A$783,$A410,СВЦЭМ!$B$40:$B$783,H$402)+'СЕТ СН'!$F$16</f>
        <v>0</v>
      </c>
      <c r="I410" s="36">
        <f>SUMIFS(СВЦЭМ!$G$40:$G$783,СВЦЭМ!$A$40:$A$783,$A410,СВЦЭМ!$B$40:$B$783,I$402)+'СЕТ СН'!$F$16</f>
        <v>0</v>
      </c>
      <c r="J410" s="36">
        <f>SUMIFS(СВЦЭМ!$G$40:$G$783,СВЦЭМ!$A$40:$A$783,$A410,СВЦЭМ!$B$40:$B$783,J$402)+'СЕТ СН'!$F$16</f>
        <v>0</v>
      </c>
      <c r="K410" s="36">
        <f>SUMIFS(СВЦЭМ!$G$40:$G$783,СВЦЭМ!$A$40:$A$783,$A410,СВЦЭМ!$B$40:$B$783,K$402)+'СЕТ СН'!$F$16</f>
        <v>0</v>
      </c>
      <c r="L410" s="36">
        <f>SUMIFS(СВЦЭМ!$G$40:$G$783,СВЦЭМ!$A$40:$A$783,$A410,СВЦЭМ!$B$40:$B$783,L$402)+'СЕТ СН'!$F$16</f>
        <v>0</v>
      </c>
      <c r="M410" s="36">
        <f>SUMIFS(СВЦЭМ!$G$40:$G$783,СВЦЭМ!$A$40:$A$783,$A410,СВЦЭМ!$B$40:$B$783,M$402)+'СЕТ СН'!$F$16</f>
        <v>0</v>
      </c>
      <c r="N410" s="36">
        <f>SUMIFS(СВЦЭМ!$G$40:$G$783,СВЦЭМ!$A$40:$A$783,$A410,СВЦЭМ!$B$40:$B$783,N$402)+'СЕТ СН'!$F$16</f>
        <v>0</v>
      </c>
      <c r="O410" s="36">
        <f>SUMIFS(СВЦЭМ!$G$40:$G$783,СВЦЭМ!$A$40:$A$783,$A410,СВЦЭМ!$B$40:$B$783,O$402)+'СЕТ СН'!$F$16</f>
        <v>0</v>
      </c>
      <c r="P410" s="36">
        <f>SUMIFS(СВЦЭМ!$G$40:$G$783,СВЦЭМ!$A$40:$A$783,$A410,СВЦЭМ!$B$40:$B$783,P$402)+'СЕТ СН'!$F$16</f>
        <v>0</v>
      </c>
      <c r="Q410" s="36">
        <f>SUMIFS(СВЦЭМ!$G$40:$G$783,СВЦЭМ!$A$40:$A$783,$A410,СВЦЭМ!$B$40:$B$783,Q$402)+'СЕТ СН'!$F$16</f>
        <v>0</v>
      </c>
      <c r="R410" s="36">
        <f>SUMIFS(СВЦЭМ!$G$40:$G$783,СВЦЭМ!$A$40:$A$783,$A410,СВЦЭМ!$B$40:$B$783,R$402)+'СЕТ СН'!$F$16</f>
        <v>0</v>
      </c>
      <c r="S410" s="36">
        <f>SUMIFS(СВЦЭМ!$G$40:$G$783,СВЦЭМ!$A$40:$A$783,$A410,СВЦЭМ!$B$40:$B$783,S$402)+'СЕТ СН'!$F$16</f>
        <v>0</v>
      </c>
      <c r="T410" s="36">
        <f>SUMIFS(СВЦЭМ!$G$40:$G$783,СВЦЭМ!$A$40:$A$783,$A410,СВЦЭМ!$B$40:$B$783,T$402)+'СЕТ СН'!$F$16</f>
        <v>0</v>
      </c>
      <c r="U410" s="36">
        <f>SUMIFS(СВЦЭМ!$G$40:$G$783,СВЦЭМ!$A$40:$A$783,$A410,СВЦЭМ!$B$40:$B$783,U$402)+'СЕТ СН'!$F$16</f>
        <v>0</v>
      </c>
      <c r="V410" s="36">
        <f>SUMIFS(СВЦЭМ!$G$40:$G$783,СВЦЭМ!$A$40:$A$783,$A410,СВЦЭМ!$B$40:$B$783,V$402)+'СЕТ СН'!$F$16</f>
        <v>0</v>
      </c>
      <c r="W410" s="36">
        <f>SUMIFS(СВЦЭМ!$G$40:$G$783,СВЦЭМ!$A$40:$A$783,$A410,СВЦЭМ!$B$40:$B$783,W$402)+'СЕТ СН'!$F$16</f>
        <v>0</v>
      </c>
      <c r="X410" s="36">
        <f>SUMIFS(СВЦЭМ!$G$40:$G$783,СВЦЭМ!$A$40:$A$783,$A410,СВЦЭМ!$B$40:$B$783,X$402)+'СЕТ СН'!$F$16</f>
        <v>0</v>
      </c>
      <c r="Y410" s="36">
        <f>SUMIFS(СВЦЭМ!$G$40:$G$783,СВЦЭМ!$A$40:$A$783,$A410,СВЦЭМ!$B$40:$B$783,Y$402)+'СЕТ СН'!$F$16</f>
        <v>0</v>
      </c>
    </row>
    <row r="411" spans="1:27" ht="15.75" hidden="1" x14ac:dyDescent="0.2">
      <c r="A411" s="35">
        <f t="shared" si="11"/>
        <v>44356</v>
      </c>
      <c r="B411" s="36">
        <f>SUMIFS(СВЦЭМ!$G$40:$G$783,СВЦЭМ!$A$40:$A$783,$A411,СВЦЭМ!$B$40:$B$783,B$402)+'СЕТ СН'!$F$16</f>
        <v>0</v>
      </c>
      <c r="C411" s="36">
        <f>SUMIFS(СВЦЭМ!$G$40:$G$783,СВЦЭМ!$A$40:$A$783,$A411,СВЦЭМ!$B$40:$B$783,C$402)+'СЕТ СН'!$F$16</f>
        <v>0</v>
      </c>
      <c r="D411" s="36">
        <f>SUMIFS(СВЦЭМ!$G$40:$G$783,СВЦЭМ!$A$40:$A$783,$A411,СВЦЭМ!$B$40:$B$783,D$402)+'СЕТ СН'!$F$16</f>
        <v>0</v>
      </c>
      <c r="E411" s="36">
        <f>SUMIFS(СВЦЭМ!$G$40:$G$783,СВЦЭМ!$A$40:$A$783,$A411,СВЦЭМ!$B$40:$B$783,E$402)+'СЕТ СН'!$F$16</f>
        <v>0</v>
      </c>
      <c r="F411" s="36">
        <f>SUMIFS(СВЦЭМ!$G$40:$G$783,СВЦЭМ!$A$40:$A$783,$A411,СВЦЭМ!$B$40:$B$783,F$402)+'СЕТ СН'!$F$16</f>
        <v>0</v>
      </c>
      <c r="G411" s="36">
        <f>SUMIFS(СВЦЭМ!$G$40:$G$783,СВЦЭМ!$A$40:$A$783,$A411,СВЦЭМ!$B$40:$B$783,G$402)+'СЕТ СН'!$F$16</f>
        <v>0</v>
      </c>
      <c r="H411" s="36">
        <f>SUMIFS(СВЦЭМ!$G$40:$G$783,СВЦЭМ!$A$40:$A$783,$A411,СВЦЭМ!$B$40:$B$783,H$402)+'СЕТ СН'!$F$16</f>
        <v>0</v>
      </c>
      <c r="I411" s="36">
        <f>SUMIFS(СВЦЭМ!$G$40:$G$783,СВЦЭМ!$A$40:$A$783,$A411,СВЦЭМ!$B$40:$B$783,I$402)+'СЕТ СН'!$F$16</f>
        <v>0</v>
      </c>
      <c r="J411" s="36">
        <f>SUMIFS(СВЦЭМ!$G$40:$G$783,СВЦЭМ!$A$40:$A$783,$A411,СВЦЭМ!$B$40:$B$783,J$402)+'СЕТ СН'!$F$16</f>
        <v>0</v>
      </c>
      <c r="K411" s="36">
        <f>SUMIFS(СВЦЭМ!$G$40:$G$783,СВЦЭМ!$A$40:$A$783,$A411,СВЦЭМ!$B$40:$B$783,K$402)+'СЕТ СН'!$F$16</f>
        <v>0</v>
      </c>
      <c r="L411" s="36">
        <f>SUMIFS(СВЦЭМ!$G$40:$G$783,СВЦЭМ!$A$40:$A$783,$A411,СВЦЭМ!$B$40:$B$783,L$402)+'СЕТ СН'!$F$16</f>
        <v>0</v>
      </c>
      <c r="M411" s="36">
        <f>SUMIFS(СВЦЭМ!$G$40:$G$783,СВЦЭМ!$A$40:$A$783,$A411,СВЦЭМ!$B$40:$B$783,M$402)+'СЕТ СН'!$F$16</f>
        <v>0</v>
      </c>
      <c r="N411" s="36">
        <f>SUMIFS(СВЦЭМ!$G$40:$G$783,СВЦЭМ!$A$40:$A$783,$A411,СВЦЭМ!$B$40:$B$783,N$402)+'СЕТ СН'!$F$16</f>
        <v>0</v>
      </c>
      <c r="O411" s="36">
        <f>SUMIFS(СВЦЭМ!$G$40:$G$783,СВЦЭМ!$A$40:$A$783,$A411,СВЦЭМ!$B$40:$B$783,O$402)+'СЕТ СН'!$F$16</f>
        <v>0</v>
      </c>
      <c r="P411" s="36">
        <f>SUMIFS(СВЦЭМ!$G$40:$G$783,СВЦЭМ!$A$40:$A$783,$A411,СВЦЭМ!$B$40:$B$783,P$402)+'СЕТ СН'!$F$16</f>
        <v>0</v>
      </c>
      <c r="Q411" s="36">
        <f>SUMIFS(СВЦЭМ!$G$40:$G$783,СВЦЭМ!$A$40:$A$783,$A411,СВЦЭМ!$B$40:$B$783,Q$402)+'СЕТ СН'!$F$16</f>
        <v>0</v>
      </c>
      <c r="R411" s="36">
        <f>SUMIFS(СВЦЭМ!$G$40:$G$783,СВЦЭМ!$A$40:$A$783,$A411,СВЦЭМ!$B$40:$B$783,R$402)+'СЕТ СН'!$F$16</f>
        <v>0</v>
      </c>
      <c r="S411" s="36">
        <f>SUMIFS(СВЦЭМ!$G$40:$G$783,СВЦЭМ!$A$40:$A$783,$A411,СВЦЭМ!$B$40:$B$783,S$402)+'СЕТ СН'!$F$16</f>
        <v>0</v>
      </c>
      <c r="T411" s="36">
        <f>SUMIFS(СВЦЭМ!$G$40:$G$783,СВЦЭМ!$A$40:$A$783,$A411,СВЦЭМ!$B$40:$B$783,T$402)+'СЕТ СН'!$F$16</f>
        <v>0</v>
      </c>
      <c r="U411" s="36">
        <f>SUMIFS(СВЦЭМ!$G$40:$G$783,СВЦЭМ!$A$40:$A$783,$A411,СВЦЭМ!$B$40:$B$783,U$402)+'СЕТ СН'!$F$16</f>
        <v>0</v>
      </c>
      <c r="V411" s="36">
        <f>SUMIFS(СВЦЭМ!$G$40:$G$783,СВЦЭМ!$A$40:$A$783,$A411,СВЦЭМ!$B$40:$B$783,V$402)+'СЕТ СН'!$F$16</f>
        <v>0</v>
      </c>
      <c r="W411" s="36">
        <f>SUMIFS(СВЦЭМ!$G$40:$G$783,СВЦЭМ!$A$40:$A$783,$A411,СВЦЭМ!$B$40:$B$783,W$402)+'СЕТ СН'!$F$16</f>
        <v>0</v>
      </c>
      <c r="X411" s="36">
        <f>SUMIFS(СВЦЭМ!$G$40:$G$783,СВЦЭМ!$A$40:$A$783,$A411,СВЦЭМ!$B$40:$B$783,X$402)+'СЕТ СН'!$F$16</f>
        <v>0</v>
      </c>
      <c r="Y411" s="36">
        <f>SUMIFS(СВЦЭМ!$G$40:$G$783,СВЦЭМ!$A$40:$A$783,$A411,СВЦЭМ!$B$40:$B$783,Y$402)+'СЕТ СН'!$F$16</f>
        <v>0</v>
      </c>
    </row>
    <row r="412" spans="1:27" ht="15.75" hidden="1" x14ac:dyDescent="0.2">
      <c r="A412" s="35">
        <f t="shared" si="11"/>
        <v>44357</v>
      </c>
      <c r="B412" s="36">
        <f>SUMIFS(СВЦЭМ!$G$40:$G$783,СВЦЭМ!$A$40:$A$783,$A412,СВЦЭМ!$B$40:$B$783,B$402)+'СЕТ СН'!$F$16</f>
        <v>0</v>
      </c>
      <c r="C412" s="36">
        <f>SUMIFS(СВЦЭМ!$G$40:$G$783,СВЦЭМ!$A$40:$A$783,$A412,СВЦЭМ!$B$40:$B$783,C$402)+'СЕТ СН'!$F$16</f>
        <v>0</v>
      </c>
      <c r="D412" s="36">
        <f>SUMIFS(СВЦЭМ!$G$40:$G$783,СВЦЭМ!$A$40:$A$783,$A412,СВЦЭМ!$B$40:$B$783,D$402)+'СЕТ СН'!$F$16</f>
        <v>0</v>
      </c>
      <c r="E412" s="36">
        <f>SUMIFS(СВЦЭМ!$G$40:$G$783,СВЦЭМ!$A$40:$A$783,$A412,СВЦЭМ!$B$40:$B$783,E$402)+'СЕТ СН'!$F$16</f>
        <v>0</v>
      </c>
      <c r="F412" s="36">
        <f>SUMIFS(СВЦЭМ!$G$40:$G$783,СВЦЭМ!$A$40:$A$783,$A412,СВЦЭМ!$B$40:$B$783,F$402)+'СЕТ СН'!$F$16</f>
        <v>0</v>
      </c>
      <c r="G412" s="36">
        <f>SUMIFS(СВЦЭМ!$G$40:$G$783,СВЦЭМ!$A$40:$A$783,$A412,СВЦЭМ!$B$40:$B$783,G$402)+'СЕТ СН'!$F$16</f>
        <v>0</v>
      </c>
      <c r="H412" s="36">
        <f>SUMIFS(СВЦЭМ!$G$40:$G$783,СВЦЭМ!$A$40:$A$783,$A412,СВЦЭМ!$B$40:$B$783,H$402)+'СЕТ СН'!$F$16</f>
        <v>0</v>
      </c>
      <c r="I412" s="36">
        <f>SUMIFS(СВЦЭМ!$G$40:$G$783,СВЦЭМ!$A$40:$A$783,$A412,СВЦЭМ!$B$40:$B$783,I$402)+'СЕТ СН'!$F$16</f>
        <v>0</v>
      </c>
      <c r="J412" s="36">
        <f>SUMIFS(СВЦЭМ!$G$40:$G$783,СВЦЭМ!$A$40:$A$783,$A412,СВЦЭМ!$B$40:$B$783,J$402)+'СЕТ СН'!$F$16</f>
        <v>0</v>
      </c>
      <c r="K412" s="36">
        <f>SUMIFS(СВЦЭМ!$G$40:$G$783,СВЦЭМ!$A$40:$A$783,$A412,СВЦЭМ!$B$40:$B$783,K$402)+'СЕТ СН'!$F$16</f>
        <v>0</v>
      </c>
      <c r="L412" s="36">
        <f>SUMIFS(СВЦЭМ!$G$40:$G$783,СВЦЭМ!$A$40:$A$783,$A412,СВЦЭМ!$B$40:$B$783,L$402)+'СЕТ СН'!$F$16</f>
        <v>0</v>
      </c>
      <c r="M412" s="36">
        <f>SUMIFS(СВЦЭМ!$G$40:$G$783,СВЦЭМ!$A$40:$A$783,$A412,СВЦЭМ!$B$40:$B$783,M$402)+'СЕТ СН'!$F$16</f>
        <v>0</v>
      </c>
      <c r="N412" s="36">
        <f>SUMIFS(СВЦЭМ!$G$40:$G$783,СВЦЭМ!$A$40:$A$783,$A412,СВЦЭМ!$B$40:$B$783,N$402)+'СЕТ СН'!$F$16</f>
        <v>0</v>
      </c>
      <c r="O412" s="36">
        <f>SUMIFS(СВЦЭМ!$G$40:$G$783,СВЦЭМ!$A$40:$A$783,$A412,СВЦЭМ!$B$40:$B$783,O$402)+'СЕТ СН'!$F$16</f>
        <v>0</v>
      </c>
      <c r="P412" s="36">
        <f>SUMIFS(СВЦЭМ!$G$40:$G$783,СВЦЭМ!$A$40:$A$783,$A412,СВЦЭМ!$B$40:$B$783,P$402)+'СЕТ СН'!$F$16</f>
        <v>0</v>
      </c>
      <c r="Q412" s="36">
        <f>SUMIFS(СВЦЭМ!$G$40:$G$783,СВЦЭМ!$A$40:$A$783,$A412,СВЦЭМ!$B$40:$B$783,Q$402)+'СЕТ СН'!$F$16</f>
        <v>0</v>
      </c>
      <c r="R412" s="36">
        <f>SUMIFS(СВЦЭМ!$G$40:$G$783,СВЦЭМ!$A$40:$A$783,$A412,СВЦЭМ!$B$40:$B$783,R$402)+'СЕТ СН'!$F$16</f>
        <v>0</v>
      </c>
      <c r="S412" s="36">
        <f>SUMIFS(СВЦЭМ!$G$40:$G$783,СВЦЭМ!$A$40:$A$783,$A412,СВЦЭМ!$B$40:$B$783,S$402)+'СЕТ СН'!$F$16</f>
        <v>0</v>
      </c>
      <c r="T412" s="36">
        <f>SUMIFS(СВЦЭМ!$G$40:$G$783,СВЦЭМ!$A$40:$A$783,$A412,СВЦЭМ!$B$40:$B$783,T$402)+'СЕТ СН'!$F$16</f>
        <v>0</v>
      </c>
      <c r="U412" s="36">
        <f>SUMIFS(СВЦЭМ!$G$40:$G$783,СВЦЭМ!$A$40:$A$783,$A412,СВЦЭМ!$B$40:$B$783,U$402)+'СЕТ СН'!$F$16</f>
        <v>0</v>
      </c>
      <c r="V412" s="36">
        <f>SUMIFS(СВЦЭМ!$G$40:$G$783,СВЦЭМ!$A$40:$A$783,$A412,СВЦЭМ!$B$40:$B$783,V$402)+'СЕТ СН'!$F$16</f>
        <v>0</v>
      </c>
      <c r="W412" s="36">
        <f>SUMIFS(СВЦЭМ!$G$40:$G$783,СВЦЭМ!$A$40:$A$783,$A412,СВЦЭМ!$B$40:$B$783,W$402)+'СЕТ СН'!$F$16</f>
        <v>0</v>
      </c>
      <c r="X412" s="36">
        <f>SUMIFS(СВЦЭМ!$G$40:$G$783,СВЦЭМ!$A$40:$A$783,$A412,СВЦЭМ!$B$40:$B$783,X$402)+'СЕТ СН'!$F$16</f>
        <v>0</v>
      </c>
      <c r="Y412" s="36">
        <f>SUMIFS(СВЦЭМ!$G$40:$G$783,СВЦЭМ!$A$40:$A$783,$A412,СВЦЭМ!$B$40:$B$783,Y$402)+'СЕТ СН'!$F$16</f>
        <v>0</v>
      </c>
    </row>
    <row r="413" spans="1:27" ht="15.75" hidden="1" x14ac:dyDescent="0.2">
      <c r="A413" s="35">
        <f t="shared" si="11"/>
        <v>44358</v>
      </c>
      <c r="B413" s="36">
        <f>SUMIFS(СВЦЭМ!$G$40:$G$783,СВЦЭМ!$A$40:$A$783,$A413,СВЦЭМ!$B$40:$B$783,B$402)+'СЕТ СН'!$F$16</f>
        <v>0</v>
      </c>
      <c r="C413" s="36">
        <f>SUMIFS(СВЦЭМ!$G$40:$G$783,СВЦЭМ!$A$40:$A$783,$A413,СВЦЭМ!$B$40:$B$783,C$402)+'СЕТ СН'!$F$16</f>
        <v>0</v>
      </c>
      <c r="D413" s="36">
        <f>SUMIFS(СВЦЭМ!$G$40:$G$783,СВЦЭМ!$A$40:$A$783,$A413,СВЦЭМ!$B$40:$B$783,D$402)+'СЕТ СН'!$F$16</f>
        <v>0</v>
      </c>
      <c r="E413" s="36">
        <f>SUMIFS(СВЦЭМ!$G$40:$G$783,СВЦЭМ!$A$40:$A$783,$A413,СВЦЭМ!$B$40:$B$783,E$402)+'СЕТ СН'!$F$16</f>
        <v>0</v>
      </c>
      <c r="F413" s="36">
        <f>SUMIFS(СВЦЭМ!$G$40:$G$783,СВЦЭМ!$A$40:$A$783,$A413,СВЦЭМ!$B$40:$B$783,F$402)+'СЕТ СН'!$F$16</f>
        <v>0</v>
      </c>
      <c r="G413" s="36">
        <f>SUMIFS(СВЦЭМ!$G$40:$G$783,СВЦЭМ!$A$40:$A$783,$A413,СВЦЭМ!$B$40:$B$783,G$402)+'СЕТ СН'!$F$16</f>
        <v>0</v>
      </c>
      <c r="H413" s="36">
        <f>SUMIFS(СВЦЭМ!$G$40:$G$783,СВЦЭМ!$A$40:$A$783,$A413,СВЦЭМ!$B$40:$B$783,H$402)+'СЕТ СН'!$F$16</f>
        <v>0</v>
      </c>
      <c r="I413" s="36">
        <f>SUMIFS(СВЦЭМ!$G$40:$G$783,СВЦЭМ!$A$40:$A$783,$A413,СВЦЭМ!$B$40:$B$783,I$402)+'СЕТ СН'!$F$16</f>
        <v>0</v>
      </c>
      <c r="J413" s="36">
        <f>SUMIFS(СВЦЭМ!$G$40:$G$783,СВЦЭМ!$A$40:$A$783,$A413,СВЦЭМ!$B$40:$B$783,J$402)+'СЕТ СН'!$F$16</f>
        <v>0</v>
      </c>
      <c r="K413" s="36">
        <f>SUMIFS(СВЦЭМ!$G$40:$G$783,СВЦЭМ!$A$40:$A$783,$A413,СВЦЭМ!$B$40:$B$783,K$402)+'СЕТ СН'!$F$16</f>
        <v>0</v>
      </c>
      <c r="L413" s="36">
        <f>SUMIFS(СВЦЭМ!$G$40:$G$783,СВЦЭМ!$A$40:$A$783,$A413,СВЦЭМ!$B$40:$B$783,L$402)+'СЕТ СН'!$F$16</f>
        <v>0</v>
      </c>
      <c r="M413" s="36">
        <f>SUMIFS(СВЦЭМ!$G$40:$G$783,СВЦЭМ!$A$40:$A$783,$A413,СВЦЭМ!$B$40:$B$783,M$402)+'СЕТ СН'!$F$16</f>
        <v>0</v>
      </c>
      <c r="N413" s="36">
        <f>SUMIFS(СВЦЭМ!$G$40:$G$783,СВЦЭМ!$A$40:$A$783,$A413,СВЦЭМ!$B$40:$B$783,N$402)+'СЕТ СН'!$F$16</f>
        <v>0</v>
      </c>
      <c r="O413" s="36">
        <f>SUMIFS(СВЦЭМ!$G$40:$G$783,СВЦЭМ!$A$40:$A$783,$A413,СВЦЭМ!$B$40:$B$783,O$402)+'СЕТ СН'!$F$16</f>
        <v>0</v>
      </c>
      <c r="P413" s="36">
        <f>SUMIFS(СВЦЭМ!$G$40:$G$783,СВЦЭМ!$A$40:$A$783,$A413,СВЦЭМ!$B$40:$B$783,P$402)+'СЕТ СН'!$F$16</f>
        <v>0</v>
      </c>
      <c r="Q413" s="36">
        <f>SUMIFS(СВЦЭМ!$G$40:$G$783,СВЦЭМ!$A$40:$A$783,$A413,СВЦЭМ!$B$40:$B$783,Q$402)+'СЕТ СН'!$F$16</f>
        <v>0</v>
      </c>
      <c r="R413" s="36">
        <f>SUMIFS(СВЦЭМ!$G$40:$G$783,СВЦЭМ!$A$40:$A$783,$A413,СВЦЭМ!$B$40:$B$783,R$402)+'СЕТ СН'!$F$16</f>
        <v>0</v>
      </c>
      <c r="S413" s="36">
        <f>SUMIFS(СВЦЭМ!$G$40:$G$783,СВЦЭМ!$A$40:$A$783,$A413,СВЦЭМ!$B$40:$B$783,S$402)+'СЕТ СН'!$F$16</f>
        <v>0</v>
      </c>
      <c r="T413" s="36">
        <f>SUMIFS(СВЦЭМ!$G$40:$G$783,СВЦЭМ!$A$40:$A$783,$A413,СВЦЭМ!$B$40:$B$783,T$402)+'СЕТ СН'!$F$16</f>
        <v>0</v>
      </c>
      <c r="U413" s="36">
        <f>SUMIFS(СВЦЭМ!$G$40:$G$783,СВЦЭМ!$A$40:$A$783,$A413,СВЦЭМ!$B$40:$B$783,U$402)+'СЕТ СН'!$F$16</f>
        <v>0</v>
      </c>
      <c r="V413" s="36">
        <f>SUMIFS(СВЦЭМ!$G$40:$G$783,СВЦЭМ!$A$40:$A$783,$A413,СВЦЭМ!$B$40:$B$783,V$402)+'СЕТ СН'!$F$16</f>
        <v>0</v>
      </c>
      <c r="W413" s="36">
        <f>SUMIFS(СВЦЭМ!$G$40:$G$783,СВЦЭМ!$A$40:$A$783,$A413,СВЦЭМ!$B$40:$B$783,W$402)+'СЕТ СН'!$F$16</f>
        <v>0</v>
      </c>
      <c r="X413" s="36">
        <f>SUMIFS(СВЦЭМ!$G$40:$G$783,СВЦЭМ!$A$40:$A$783,$A413,СВЦЭМ!$B$40:$B$783,X$402)+'СЕТ СН'!$F$16</f>
        <v>0</v>
      </c>
      <c r="Y413" s="36">
        <f>SUMIFS(СВЦЭМ!$G$40:$G$783,СВЦЭМ!$A$40:$A$783,$A413,СВЦЭМ!$B$40:$B$783,Y$402)+'СЕТ СН'!$F$16</f>
        <v>0</v>
      </c>
    </row>
    <row r="414" spans="1:27" ht="15.75" hidden="1" x14ac:dyDescent="0.2">
      <c r="A414" s="35">
        <f t="shared" si="11"/>
        <v>44359</v>
      </c>
      <c r="B414" s="36">
        <f>SUMIFS(СВЦЭМ!$G$40:$G$783,СВЦЭМ!$A$40:$A$783,$A414,СВЦЭМ!$B$40:$B$783,B$402)+'СЕТ СН'!$F$16</f>
        <v>0</v>
      </c>
      <c r="C414" s="36">
        <f>SUMIFS(СВЦЭМ!$G$40:$G$783,СВЦЭМ!$A$40:$A$783,$A414,СВЦЭМ!$B$40:$B$783,C$402)+'СЕТ СН'!$F$16</f>
        <v>0</v>
      </c>
      <c r="D414" s="36">
        <f>SUMIFS(СВЦЭМ!$G$40:$G$783,СВЦЭМ!$A$40:$A$783,$A414,СВЦЭМ!$B$40:$B$783,D$402)+'СЕТ СН'!$F$16</f>
        <v>0</v>
      </c>
      <c r="E414" s="36">
        <f>SUMIFS(СВЦЭМ!$G$40:$G$783,СВЦЭМ!$A$40:$A$783,$A414,СВЦЭМ!$B$40:$B$783,E$402)+'СЕТ СН'!$F$16</f>
        <v>0</v>
      </c>
      <c r="F414" s="36">
        <f>SUMIFS(СВЦЭМ!$G$40:$G$783,СВЦЭМ!$A$40:$A$783,$A414,СВЦЭМ!$B$40:$B$783,F$402)+'СЕТ СН'!$F$16</f>
        <v>0</v>
      </c>
      <c r="G414" s="36">
        <f>SUMIFS(СВЦЭМ!$G$40:$G$783,СВЦЭМ!$A$40:$A$783,$A414,СВЦЭМ!$B$40:$B$783,G$402)+'СЕТ СН'!$F$16</f>
        <v>0</v>
      </c>
      <c r="H414" s="36">
        <f>SUMIFS(СВЦЭМ!$G$40:$G$783,СВЦЭМ!$A$40:$A$783,$A414,СВЦЭМ!$B$40:$B$783,H$402)+'СЕТ СН'!$F$16</f>
        <v>0</v>
      </c>
      <c r="I414" s="36">
        <f>SUMIFS(СВЦЭМ!$G$40:$G$783,СВЦЭМ!$A$40:$A$783,$A414,СВЦЭМ!$B$40:$B$783,I$402)+'СЕТ СН'!$F$16</f>
        <v>0</v>
      </c>
      <c r="J414" s="36">
        <f>SUMIFS(СВЦЭМ!$G$40:$G$783,СВЦЭМ!$A$40:$A$783,$A414,СВЦЭМ!$B$40:$B$783,J$402)+'СЕТ СН'!$F$16</f>
        <v>0</v>
      </c>
      <c r="K414" s="36">
        <f>SUMIFS(СВЦЭМ!$G$40:$G$783,СВЦЭМ!$A$40:$A$783,$A414,СВЦЭМ!$B$40:$B$783,K$402)+'СЕТ СН'!$F$16</f>
        <v>0</v>
      </c>
      <c r="L414" s="36">
        <f>SUMIFS(СВЦЭМ!$G$40:$G$783,СВЦЭМ!$A$40:$A$783,$A414,СВЦЭМ!$B$40:$B$783,L$402)+'СЕТ СН'!$F$16</f>
        <v>0</v>
      </c>
      <c r="M414" s="36">
        <f>SUMIFS(СВЦЭМ!$G$40:$G$783,СВЦЭМ!$A$40:$A$783,$A414,СВЦЭМ!$B$40:$B$783,M$402)+'СЕТ СН'!$F$16</f>
        <v>0</v>
      </c>
      <c r="N414" s="36">
        <f>SUMIFS(СВЦЭМ!$G$40:$G$783,СВЦЭМ!$A$40:$A$783,$A414,СВЦЭМ!$B$40:$B$783,N$402)+'СЕТ СН'!$F$16</f>
        <v>0</v>
      </c>
      <c r="O414" s="36">
        <f>SUMIFS(СВЦЭМ!$G$40:$G$783,СВЦЭМ!$A$40:$A$783,$A414,СВЦЭМ!$B$40:$B$783,O$402)+'СЕТ СН'!$F$16</f>
        <v>0</v>
      </c>
      <c r="P414" s="36">
        <f>SUMIFS(СВЦЭМ!$G$40:$G$783,СВЦЭМ!$A$40:$A$783,$A414,СВЦЭМ!$B$40:$B$783,P$402)+'СЕТ СН'!$F$16</f>
        <v>0</v>
      </c>
      <c r="Q414" s="36">
        <f>SUMIFS(СВЦЭМ!$G$40:$G$783,СВЦЭМ!$A$40:$A$783,$A414,СВЦЭМ!$B$40:$B$783,Q$402)+'СЕТ СН'!$F$16</f>
        <v>0</v>
      </c>
      <c r="R414" s="36">
        <f>SUMIFS(СВЦЭМ!$G$40:$G$783,СВЦЭМ!$A$40:$A$783,$A414,СВЦЭМ!$B$40:$B$783,R$402)+'СЕТ СН'!$F$16</f>
        <v>0</v>
      </c>
      <c r="S414" s="36">
        <f>SUMIFS(СВЦЭМ!$G$40:$G$783,СВЦЭМ!$A$40:$A$783,$A414,СВЦЭМ!$B$40:$B$783,S$402)+'СЕТ СН'!$F$16</f>
        <v>0</v>
      </c>
      <c r="T414" s="36">
        <f>SUMIFS(СВЦЭМ!$G$40:$G$783,СВЦЭМ!$A$40:$A$783,$A414,СВЦЭМ!$B$40:$B$783,T$402)+'СЕТ СН'!$F$16</f>
        <v>0</v>
      </c>
      <c r="U414" s="36">
        <f>SUMIFS(СВЦЭМ!$G$40:$G$783,СВЦЭМ!$A$40:$A$783,$A414,СВЦЭМ!$B$40:$B$783,U$402)+'СЕТ СН'!$F$16</f>
        <v>0</v>
      </c>
      <c r="V414" s="36">
        <f>SUMIFS(СВЦЭМ!$G$40:$G$783,СВЦЭМ!$A$40:$A$783,$A414,СВЦЭМ!$B$40:$B$783,V$402)+'СЕТ СН'!$F$16</f>
        <v>0</v>
      </c>
      <c r="W414" s="36">
        <f>SUMIFS(СВЦЭМ!$G$40:$G$783,СВЦЭМ!$A$40:$A$783,$A414,СВЦЭМ!$B$40:$B$783,W$402)+'СЕТ СН'!$F$16</f>
        <v>0</v>
      </c>
      <c r="X414" s="36">
        <f>SUMIFS(СВЦЭМ!$G$40:$G$783,СВЦЭМ!$A$40:$A$783,$A414,СВЦЭМ!$B$40:$B$783,X$402)+'СЕТ СН'!$F$16</f>
        <v>0</v>
      </c>
      <c r="Y414" s="36">
        <f>SUMIFS(СВЦЭМ!$G$40:$G$783,СВЦЭМ!$A$40:$A$783,$A414,СВЦЭМ!$B$40:$B$783,Y$402)+'СЕТ СН'!$F$16</f>
        <v>0</v>
      </c>
    </row>
    <row r="415" spans="1:27" ht="15.75" hidden="1" x14ac:dyDescent="0.2">
      <c r="A415" s="35">
        <f t="shared" si="11"/>
        <v>44360</v>
      </c>
      <c r="B415" s="36">
        <f>SUMIFS(СВЦЭМ!$G$40:$G$783,СВЦЭМ!$A$40:$A$783,$A415,СВЦЭМ!$B$40:$B$783,B$402)+'СЕТ СН'!$F$16</f>
        <v>0</v>
      </c>
      <c r="C415" s="36">
        <f>SUMIFS(СВЦЭМ!$G$40:$G$783,СВЦЭМ!$A$40:$A$783,$A415,СВЦЭМ!$B$40:$B$783,C$402)+'СЕТ СН'!$F$16</f>
        <v>0</v>
      </c>
      <c r="D415" s="36">
        <f>SUMIFS(СВЦЭМ!$G$40:$G$783,СВЦЭМ!$A$40:$A$783,$A415,СВЦЭМ!$B$40:$B$783,D$402)+'СЕТ СН'!$F$16</f>
        <v>0</v>
      </c>
      <c r="E415" s="36">
        <f>SUMIFS(СВЦЭМ!$G$40:$G$783,СВЦЭМ!$A$40:$A$783,$A415,СВЦЭМ!$B$40:$B$783,E$402)+'СЕТ СН'!$F$16</f>
        <v>0</v>
      </c>
      <c r="F415" s="36">
        <f>SUMIFS(СВЦЭМ!$G$40:$G$783,СВЦЭМ!$A$40:$A$783,$A415,СВЦЭМ!$B$40:$B$783,F$402)+'СЕТ СН'!$F$16</f>
        <v>0</v>
      </c>
      <c r="G415" s="36">
        <f>SUMIFS(СВЦЭМ!$G$40:$G$783,СВЦЭМ!$A$40:$A$783,$A415,СВЦЭМ!$B$40:$B$783,G$402)+'СЕТ СН'!$F$16</f>
        <v>0</v>
      </c>
      <c r="H415" s="36">
        <f>SUMIFS(СВЦЭМ!$G$40:$G$783,СВЦЭМ!$A$40:$A$783,$A415,СВЦЭМ!$B$40:$B$783,H$402)+'СЕТ СН'!$F$16</f>
        <v>0</v>
      </c>
      <c r="I415" s="36">
        <f>SUMIFS(СВЦЭМ!$G$40:$G$783,СВЦЭМ!$A$40:$A$783,$A415,СВЦЭМ!$B$40:$B$783,I$402)+'СЕТ СН'!$F$16</f>
        <v>0</v>
      </c>
      <c r="J415" s="36">
        <f>SUMIFS(СВЦЭМ!$G$40:$G$783,СВЦЭМ!$A$40:$A$783,$A415,СВЦЭМ!$B$40:$B$783,J$402)+'СЕТ СН'!$F$16</f>
        <v>0</v>
      </c>
      <c r="K415" s="36">
        <f>SUMIFS(СВЦЭМ!$G$40:$G$783,СВЦЭМ!$A$40:$A$783,$A415,СВЦЭМ!$B$40:$B$783,K$402)+'СЕТ СН'!$F$16</f>
        <v>0</v>
      </c>
      <c r="L415" s="36">
        <f>SUMIFS(СВЦЭМ!$G$40:$G$783,СВЦЭМ!$A$40:$A$783,$A415,СВЦЭМ!$B$40:$B$783,L$402)+'СЕТ СН'!$F$16</f>
        <v>0</v>
      </c>
      <c r="M415" s="36">
        <f>SUMIFS(СВЦЭМ!$G$40:$G$783,СВЦЭМ!$A$40:$A$783,$A415,СВЦЭМ!$B$40:$B$783,M$402)+'СЕТ СН'!$F$16</f>
        <v>0</v>
      </c>
      <c r="N415" s="36">
        <f>SUMIFS(СВЦЭМ!$G$40:$G$783,СВЦЭМ!$A$40:$A$783,$A415,СВЦЭМ!$B$40:$B$783,N$402)+'СЕТ СН'!$F$16</f>
        <v>0</v>
      </c>
      <c r="O415" s="36">
        <f>SUMIFS(СВЦЭМ!$G$40:$G$783,СВЦЭМ!$A$40:$A$783,$A415,СВЦЭМ!$B$40:$B$783,O$402)+'СЕТ СН'!$F$16</f>
        <v>0</v>
      </c>
      <c r="P415" s="36">
        <f>SUMIFS(СВЦЭМ!$G$40:$G$783,СВЦЭМ!$A$40:$A$783,$A415,СВЦЭМ!$B$40:$B$783,P$402)+'СЕТ СН'!$F$16</f>
        <v>0</v>
      </c>
      <c r="Q415" s="36">
        <f>SUMIFS(СВЦЭМ!$G$40:$G$783,СВЦЭМ!$A$40:$A$783,$A415,СВЦЭМ!$B$40:$B$783,Q$402)+'СЕТ СН'!$F$16</f>
        <v>0</v>
      </c>
      <c r="R415" s="36">
        <f>SUMIFS(СВЦЭМ!$G$40:$G$783,СВЦЭМ!$A$40:$A$783,$A415,СВЦЭМ!$B$40:$B$783,R$402)+'СЕТ СН'!$F$16</f>
        <v>0</v>
      </c>
      <c r="S415" s="36">
        <f>SUMIFS(СВЦЭМ!$G$40:$G$783,СВЦЭМ!$A$40:$A$783,$A415,СВЦЭМ!$B$40:$B$783,S$402)+'СЕТ СН'!$F$16</f>
        <v>0</v>
      </c>
      <c r="T415" s="36">
        <f>SUMIFS(СВЦЭМ!$G$40:$G$783,СВЦЭМ!$A$40:$A$783,$A415,СВЦЭМ!$B$40:$B$783,T$402)+'СЕТ СН'!$F$16</f>
        <v>0</v>
      </c>
      <c r="U415" s="36">
        <f>SUMIFS(СВЦЭМ!$G$40:$G$783,СВЦЭМ!$A$40:$A$783,$A415,СВЦЭМ!$B$40:$B$783,U$402)+'СЕТ СН'!$F$16</f>
        <v>0</v>
      </c>
      <c r="V415" s="36">
        <f>SUMIFS(СВЦЭМ!$G$40:$G$783,СВЦЭМ!$A$40:$A$783,$A415,СВЦЭМ!$B$40:$B$783,V$402)+'СЕТ СН'!$F$16</f>
        <v>0</v>
      </c>
      <c r="W415" s="36">
        <f>SUMIFS(СВЦЭМ!$G$40:$G$783,СВЦЭМ!$A$40:$A$783,$A415,СВЦЭМ!$B$40:$B$783,W$402)+'СЕТ СН'!$F$16</f>
        <v>0</v>
      </c>
      <c r="X415" s="36">
        <f>SUMIFS(СВЦЭМ!$G$40:$G$783,СВЦЭМ!$A$40:$A$783,$A415,СВЦЭМ!$B$40:$B$783,X$402)+'СЕТ СН'!$F$16</f>
        <v>0</v>
      </c>
      <c r="Y415" s="36">
        <f>SUMIFS(СВЦЭМ!$G$40:$G$783,СВЦЭМ!$A$40:$A$783,$A415,СВЦЭМ!$B$40:$B$783,Y$402)+'СЕТ СН'!$F$16</f>
        <v>0</v>
      </c>
    </row>
    <row r="416" spans="1:27" ht="15.75" hidden="1" x14ac:dyDescent="0.2">
      <c r="A416" s="35">
        <f t="shared" si="11"/>
        <v>44361</v>
      </c>
      <c r="B416" s="36">
        <f>SUMIFS(СВЦЭМ!$G$40:$G$783,СВЦЭМ!$A$40:$A$783,$A416,СВЦЭМ!$B$40:$B$783,B$402)+'СЕТ СН'!$F$16</f>
        <v>0</v>
      </c>
      <c r="C416" s="36">
        <f>SUMIFS(СВЦЭМ!$G$40:$G$783,СВЦЭМ!$A$40:$A$783,$A416,СВЦЭМ!$B$40:$B$783,C$402)+'СЕТ СН'!$F$16</f>
        <v>0</v>
      </c>
      <c r="D416" s="36">
        <f>SUMIFS(СВЦЭМ!$G$40:$G$783,СВЦЭМ!$A$40:$A$783,$A416,СВЦЭМ!$B$40:$B$783,D$402)+'СЕТ СН'!$F$16</f>
        <v>0</v>
      </c>
      <c r="E416" s="36">
        <f>SUMIFS(СВЦЭМ!$G$40:$G$783,СВЦЭМ!$A$40:$A$783,$A416,СВЦЭМ!$B$40:$B$783,E$402)+'СЕТ СН'!$F$16</f>
        <v>0</v>
      </c>
      <c r="F416" s="36">
        <f>SUMIFS(СВЦЭМ!$G$40:$G$783,СВЦЭМ!$A$40:$A$783,$A416,СВЦЭМ!$B$40:$B$783,F$402)+'СЕТ СН'!$F$16</f>
        <v>0</v>
      </c>
      <c r="G416" s="36">
        <f>SUMIFS(СВЦЭМ!$G$40:$G$783,СВЦЭМ!$A$40:$A$783,$A416,СВЦЭМ!$B$40:$B$783,G$402)+'СЕТ СН'!$F$16</f>
        <v>0</v>
      </c>
      <c r="H416" s="36">
        <f>SUMIFS(СВЦЭМ!$G$40:$G$783,СВЦЭМ!$A$40:$A$783,$A416,СВЦЭМ!$B$40:$B$783,H$402)+'СЕТ СН'!$F$16</f>
        <v>0</v>
      </c>
      <c r="I416" s="36">
        <f>SUMIFS(СВЦЭМ!$G$40:$G$783,СВЦЭМ!$A$40:$A$783,$A416,СВЦЭМ!$B$40:$B$783,I$402)+'СЕТ СН'!$F$16</f>
        <v>0</v>
      </c>
      <c r="J416" s="36">
        <f>SUMIFS(СВЦЭМ!$G$40:$G$783,СВЦЭМ!$A$40:$A$783,$A416,СВЦЭМ!$B$40:$B$783,J$402)+'СЕТ СН'!$F$16</f>
        <v>0</v>
      </c>
      <c r="K416" s="36">
        <f>SUMIFS(СВЦЭМ!$G$40:$G$783,СВЦЭМ!$A$40:$A$783,$A416,СВЦЭМ!$B$40:$B$783,K$402)+'СЕТ СН'!$F$16</f>
        <v>0</v>
      </c>
      <c r="L416" s="36">
        <f>SUMIFS(СВЦЭМ!$G$40:$G$783,СВЦЭМ!$A$40:$A$783,$A416,СВЦЭМ!$B$40:$B$783,L$402)+'СЕТ СН'!$F$16</f>
        <v>0</v>
      </c>
      <c r="M416" s="36">
        <f>SUMIFS(СВЦЭМ!$G$40:$G$783,СВЦЭМ!$A$40:$A$783,$A416,СВЦЭМ!$B$40:$B$783,M$402)+'СЕТ СН'!$F$16</f>
        <v>0</v>
      </c>
      <c r="N416" s="36">
        <f>SUMIFS(СВЦЭМ!$G$40:$G$783,СВЦЭМ!$A$40:$A$783,$A416,СВЦЭМ!$B$40:$B$783,N$402)+'СЕТ СН'!$F$16</f>
        <v>0</v>
      </c>
      <c r="O416" s="36">
        <f>SUMIFS(СВЦЭМ!$G$40:$G$783,СВЦЭМ!$A$40:$A$783,$A416,СВЦЭМ!$B$40:$B$783,O$402)+'СЕТ СН'!$F$16</f>
        <v>0</v>
      </c>
      <c r="P416" s="36">
        <f>SUMIFS(СВЦЭМ!$G$40:$G$783,СВЦЭМ!$A$40:$A$783,$A416,СВЦЭМ!$B$40:$B$783,P$402)+'СЕТ СН'!$F$16</f>
        <v>0</v>
      </c>
      <c r="Q416" s="36">
        <f>SUMIFS(СВЦЭМ!$G$40:$G$783,СВЦЭМ!$A$40:$A$783,$A416,СВЦЭМ!$B$40:$B$783,Q$402)+'СЕТ СН'!$F$16</f>
        <v>0</v>
      </c>
      <c r="R416" s="36">
        <f>SUMIFS(СВЦЭМ!$G$40:$G$783,СВЦЭМ!$A$40:$A$783,$A416,СВЦЭМ!$B$40:$B$783,R$402)+'СЕТ СН'!$F$16</f>
        <v>0</v>
      </c>
      <c r="S416" s="36">
        <f>SUMIFS(СВЦЭМ!$G$40:$G$783,СВЦЭМ!$A$40:$A$783,$A416,СВЦЭМ!$B$40:$B$783,S$402)+'СЕТ СН'!$F$16</f>
        <v>0</v>
      </c>
      <c r="T416" s="36">
        <f>SUMIFS(СВЦЭМ!$G$40:$G$783,СВЦЭМ!$A$40:$A$783,$A416,СВЦЭМ!$B$40:$B$783,T$402)+'СЕТ СН'!$F$16</f>
        <v>0</v>
      </c>
      <c r="U416" s="36">
        <f>SUMIFS(СВЦЭМ!$G$40:$G$783,СВЦЭМ!$A$40:$A$783,$A416,СВЦЭМ!$B$40:$B$783,U$402)+'СЕТ СН'!$F$16</f>
        <v>0</v>
      </c>
      <c r="V416" s="36">
        <f>SUMIFS(СВЦЭМ!$G$40:$G$783,СВЦЭМ!$A$40:$A$783,$A416,СВЦЭМ!$B$40:$B$783,V$402)+'СЕТ СН'!$F$16</f>
        <v>0</v>
      </c>
      <c r="W416" s="36">
        <f>SUMIFS(СВЦЭМ!$G$40:$G$783,СВЦЭМ!$A$40:$A$783,$A416,СВЦЭМ!$B$40:$B$783,W$402)+'СЕТ СН'!$F$16</f>
        <v>0</v>
      </c>
      <c r="X416" s="36">
        <f>SUMIFS(СВЦЭМ!$G$40:$G$783,СВЦЭМ!$A$40:$A$783,$A416,СВЦЭМ!$B$40:$B$783,X$402)+'СЕТ СН'!$F$16</f>
        <v>0</v>
      </c>
      <c r="Y416" s="36">
        <f>SUMIFS(СВЦЭМ!$G$40:$G$783,СВЦЭМ!$A$40:$A$783,$A416,СВЦЭМ!$B$40:$B$783,Y$402)+'СЕТ СН'!$F$16</f>
        <v>0</v>
      </c>
    </row>
    <row r="417" spans="1:25" ht="15.75" hidden="1" x14ac:dyDescent="0.2">
      <c r="A417" s="35">
        <f t="shared" si="11"/>
        <v>44362</v>
      </c>
      <c r="B417" s="36">
        <f>SUMIFS(СВЦЭМ!$G$40:$G$783,СВЦЭМ!$A$40:$A$783,$A417,СВЦЭМ!$B$40:$B$783,B$402)+'СЕТ СН'!$F$16</f>
        <v>0</v>
      </c>
      <c r="C417" s="36">
        <f>SUMIFS(СВЦЭМ!$G$40:$G$783,СВЦЭМ!$A$40:$A$783,$A417,СВЦЭМ!$B$40:$B$783,C$402)+'СЕТ СН'!$F$16</f>
        <v>0</v>
      </c>
      <c r="D417" s="36">
        <f>SUMIFS(СВЦЭМ!$G$40:$G$783,СВЦЭМ!$A$40:$A$783,$A417,СВЦЭМ!$B$40:$B$783,D$402)+'СЕТ СН'!$F$16</f>
        <v>0</v>
      </c>
      <c r="E417" s="36">
        <f>SUMIFS(СВЦЭМ!$G$40:$G$783,СВЦЭМ!$A$40:$A$783,$A417,СВЦЭМ!$B$40:$B$783,E$402)+'СЕТ СН'!$F$16</f>
        <v>0</v>
      </c>
      <c r="F417" s="36">
        <f>SUMIFS(СВЦЭМ!$G$40:$G$783,СВЦЭМ!$A$40:$A$783,$A417,СВЦЭМ!$B$40:$B$783,F$402)+'СЕТ СН'!$F$16</f>
        <v>0</v>
      </c>
      <c r="G417" s="36">
        <f>SUMIFS(СВЦЭМ!$G$40:$G$783,СВЦЭМ!$A$40:$A$783,$A417,СВЦЭМ!$B$40:$B$783,G$402)+'СЕТ СН'!$F$16</f>
        <v>0</v>
      </c>
      <c r="H417" s="36">
        <f>SUMIFS(СВЦЭМ!$G$40:$G$783,СВЦЭМ!$A$40:$A$783,$A417,СВЦЭМ!$B$40:$B$783,H$402)+'СЕТ СН'!$F$16</f>
        <v>0</v>
      </c>
      <c r="I417" s="36">
        <f>SUMIFS(СВЦЭМ!$G$40:$G$783,СВЦЭМ!$A$40:$A$783,$A417,СВЦЭМ!$B$40:$B$783,I$402)+'СЕТ СН'!$F$16</f>
        <v>0</v>
      </c>
      <c r="J417" s="36">
        <f>SUMIFS(СВЦЭМ!$G$40:$G$783,СВЦЭМ!$A$40:$A$783,$A417,СВЦЭМ!$B$40:$B$783,J$402)+'СЕТ СН'!$F$16</f>
        <v>0</v>
      </c>
      <c r="K417" s="36">
        <f>SUMIFS(СВЦЭМ!$G$40:$G$783,СВЦЭМ!$A$40:$A$783,$A417,СВЦЭМ!$B$40:$B$783,K$402)+'СЕТ СН'!$F$16</f>
        <v>0</v>
      </c>
      <c r="L417" s="36">
        <f>SUMIFS(СВЦЭМ!$G$40:$G$783,СВЦЭМ!$A$40:$A$783,$A417,СВЦЭМ!$B$40:$B$783,L$402)+'СЕТ СН'!$F$16</f>
        <v>0</v>
      </c>
      <c r="M417" s="36">
        <f>SUMIFS(СВЦЭМ!$G$40:$G$783,СВЦЭМ!$A$40:$A$783,$A417,СВЦЭМ!$B$40:$B$783,M$402)+'СЕТ СН'!$F$16</f>
        <v>0</v>
      </c>
      <c r="N417" s="36">
        <f>SUMIFS(СВЦЭМ!$G$40:$G$783,СВЦЭМ!$A$40:$A$783,$A417,СВЦЭМ!$B$40:$B$783,N$402)+'СЕТ СН'!$F$16</f>
        <v>0</v>
      </c>
      <c r="O417" s="36">
        <f>SUMIFS(СВЦЭМ!$G$40:$G$783,СВЦЭМ!$A$40:$A$783,$A417,СВЦЭМ!$B$40:$B$783,O$402)+'СЕТ СН'!$F$16</f>
        <v>0</v>
      </c>
      <c r="P417" s="36">
        <f>SUMIFS(СВЦЭМ!$G$40:$G$783,СВЦЭМ!$A$40:$A$783,$A417,СВЦЭМ!$B$40:$B$783,P$402)+'СЕТ СН'!$F$16</f>
        <v>0</v>
      </c>
      <c r="Q417" s="36">
        <f>SUMIFS(СВЦЭМ!$G$40:$G$783,СВЦЭМ!$A$40:$A$783,$A417,СВЦЭМ!$B$40:$B$783,Q$402)+'СЕТ СН'!$F$16</f>
        <v>0</v>
      </c>
      <c r="R417" s="36">
        <f>SUMIFS(СВЦЭМ!$G$40:$G$783,СВЦЭМ!$A$40:$A$783,$A417,СВЦЭМ!$B$40:$B$783,R$402)+'СЕТ СН'!$F$16</f>
        <v>0</v>
      </c>
      <c r="S417" s="36">
        <f>SUMIFS(СВЦЭМ!$G$40:$G$783,СВЦЭМ!$A$40:$A$783,$A417,СВЦЭМ!$B$40:$B$783,S$402)+'СЕТ СН'!$F$16</f>
        <v>0</v>
      </c>
      <c r="T417" s="36">
        <f>SUMIFS(СВЦЭМ!$G$40:$G$783,СВЦЭМ!$A$40:$A$783,$A417,СВЦЭМ!$B$40:$B$783,T$402)+'СЕТ СН'!$F$16</f>
        <v>0</v>
      </c>
      <c r="U417" s="36">
        <f>SUMIFS(СВЦЭМ!$G$40:$G$783,СВЦЭМ!$A$40:$A$783,$A417,СВЦЭМ!$B$40:$B$783,U$402)+'СЕТ СН'!$F$16</f>
        <v>0</v>
      </c>
      <c r="V417" s="36">
        <f>SUMIFS(СВЦЭМ!$G$40:$G$783,СВЦЭМ!$A$40:$A$783,$A417,СВЦЭМ!$B$40:$B$783,V$402)+'СЕТ СН'!$F$16</f>
        <v>0</v>
      </c>
      <c r="W417" s="36">
        <f>SUMIFS(СВЦЭМ!$G$40:$G$783,СВЦЭМ!$A$40:$A$783,$A417,СВЦЭМ!$B$40:$B$783,W$402)+'СЕТ СН'!$F$16</f>
        <v>0</v>
      </c>
      <c r="X417" s="36">
        <f>SUMIFS(СВЦЭМ!$G$40:$G$783,СВЦЭМ!$A$40:$A$783,$A417,СВЦЭМ!$B$40:$B$783,X$402)+'СЕТ СН'!$F$16</f>
        <v>0</v>
      </c>
      <c r="Y417" s="36">
        <f>SUMIFS(СВЦЭМ!$G$40:$G$783,СВЦЭМ!$A$40:$A$783,$A417,СВЦЭМ!$B$40:$B$783,Y$402)+'СЕТ СН'!$F$16</f>
        <v>0</v>
      </c>
    </row>
    <row r="418" spans="1:25" ht="15.75" hidden="1" x14ac:dyDescent="0.2">
      <c r="A418" s="35">
        <f t="shared" si="11"/>
        <v>44363</v>
      </c>
      <c r="B418" s="36">
        <f>SUMIFS(СВЦЭМ!$G$40:$G$783,СВЦЭМ!$A$40:$A$783,$A418,СВЦЭМ!$B$40:$B$783,B$402)+'СЕТ СН'!$F$16</f>
        <v>0</v>
      </c>
      <c r="C418" s="36">
        <f>SUMIFS(СВЦЭМ!$G$40:$G$783,СВЦЭМ!$A$40:$A$783,$A418,СВЦЭМ!$B$40:$B$783,C$402)+'СЕТ СН'!$F$16</f>
        <v>0</v>
      </c>
      <c r="D418" s="36">
        <f>SUMIFS(СВЦЭМ!$G$40:$G$783,СВЦЭМ!$A$40:$A$783,$A418,СВЦЭМ!$B$40:$B$783,D$402)+'СЕТ СН'!$F$16</f>
        <v>0</v>
      </c>
      <c r="E418" s="36">
        <f>SUMIFS(СВЦЭМ!$G$40:$G$783,СВЦЭМ!$A$40:$A$783,$A418,СВЦЭМ!$B$40:$B$783,E$402)+'СЕТ СН'!$F$16</f>
        <v>0</v>
      </c>
      <c r="F418" s="36">
        <f>SUMIFS(СВЦЭМ!$G$40:$G$783,СВЦЭМ!$A$40:$A$783,$A418,СВЦЭМ!$B$40:$B$783,F$402)+'СЕТ СН'!$F$16</f>
        <v>0</v>
      </c>
      <c r="G418" s="36">
        <f>SUMIFS(СВЦЭМ!$G$40:$G$783,СВЦЭМ!$A$40:$A$783,$A418,СВЦЭМ!$B$40:$B$783,G$402)+'СЕТ СН'!$F$16</f>
        <v>0</v>
      </c>
      <c r="H418" s="36">
        <f>SUMIFS(СВЦЭМ!$G$40:$G$783,СВЦЭМ!$A$40:$A$783,$A418,СВЦЭМ!$B$40:$B$783,H$402)+'СЕТ СН'!$F$16</f>
        <v>0</v>
      </c>
      <c r="I418" s="36">
        <f>SUMIFS(СВЦЭМ!$G$40:$G$783,СВЦЭМ!$A$40:$A$783,$A418,СВЦЭМ!$B$40:$B$783,I$402)+'СЕТ СН'!$F$16</f>
        <v>0</v>
      </c>
      <c r="J418" s="36">
        <f>SUMIFS(СВЦЭМ!$G$40:$G$783,СВЦЭМ!$A$40:$A$783,$A418,СВЦЭМ!$B$40:$B$783,J$402)+'СЕТ СН'!$F$16</f>
        <v>0</v>
      </c>
      <c r="K418" s="36">
        <f>SUMIFS(СВЦЭМ!$G$40:$G$783,СВЦЭМ!$A$40:$A$783,$A418,СВЦЭМ!$B$40:$B$783,K$402)+'СЕТ СН'!$F$16</f>
        <v>0</v>
      </c>
      <c r="L418" s="36">
        <f>SUMIFS(СВЦЭМ!$G$40:$G$783,СВЦЭМ!$A$40:$A$783,$A418,СВЦЭМ!$B$40:$B$783,L$402)+'СЕТ СН'!$F$16</f>
        <v>0</v>
      </c>
      <c r="M418" s="36">
        <f>SUMIFS(СВЦЭМ!$G$40:$G$783,СВЦЭМ!$A$40:$A$783,$A418,СВЦЭМ!$B$40:$B$783,M$402)+'СЕТ СН'!$F$16</f>
        <v>0</v>
      </c>
      <c r="N418" s="36">
        <f>SUMIFS(СВЦЭМ!$G$40:$G$783,СВЦЭМ!$A$40:$A$783,$A418,СВЦЭМ!$B$40:$B$783,N$402)+'СЕТ СН'!$F$16</f>
        <v>0</v>
      </c>
      <c r="O418" s="36">
        <f>SUMIFS(СВЦЭМ!$G$40:$G$783,СВЦЭМ!$A$40:$A$783,$A418,СВЦЭМ!$B$40:$B$783,O$402)+'СЕТ СН'!$F$16</f>
        <v>0</v>
      </c>
      <c r="P418" s="36">
        <f>SUMIFS(СВЦЭМ!$G$40:$G$783,СВЦЭМ!$A$40:$A$783,$A418,СВЦЭМ!$B$40:$B$783,P$402)+'СЕТ СН'!$F$16</f>
        <v>0</v>
      </c>
      <c r="Q418" s="36">
        <f>SUMIFS(СВЦЭМ!$G$40:$G$783,СВЦЭМ!$A$40:$A$783,$A418,СВЦЭМ!$B$40:$B$783,Q$402)+'СЕТ СН'!$F$16</f>
        <v>0</v>
      </c>
      <c r="R418" s="36">
        <f>SUMIFS(СВЦЭМ!$G$40:$G$783,СВЦЭМ!$A$40:$A$783,$A418,СВЦЭМ!$B$40:$B$783,R$402)+'СЕТ СН'!$F$16</f>
        <v>0</v>
      </c>
      <c r="S418" s="36">
        <f>SUMIFS(СВЦЭМ!$G$40:$G$783,СВЦЭМ!$A$40:$A$783,$A418,СВЦЭМ!$B$40:$B$783,S$402)+'СЕТ СН'!$F$16</f>
        <v>0</v>
      </c>
      <c r="T418" s="36">
        <f>SUMIFS(СВЦЭМ!$G$40:$G$783,СВЦЭМ!$A$40:$A$783,$A418,СВЦЭМ!$B$40:$B$783,T$402)+'СЕТ СН'!$F$16</f>
        <v>0</v>
      </c>
      <c r="U418" s="36">
        <f>SUMIFS(СВЦЭМ!$G$40:$G$783,СВЦЭМ!$A$40:$A$783,$A418,СВЦЭМ!$B$40:$B$783,U$402)+'СЕТ СН'!$F$16</f>
        <v>0</v>
      </c>
      <c r="V418" s="36">
        <f>SUMIFS(СВЦЭМ!$G$40:$G$783,СВЦЭМ!$A$40:$A$783,$A418,СВЦЭМ!$B$40:$B$783,V$402)+'СЕТ СН'!$F$16</f>
        <v>0</v>
      </c>
      <c r="W418" s="36">
        <f>SUMIFS(СВЦЭМ!$G$40:$G$783,СВЦЭМ!$A$40:$A$783,$A418,СВЦЭМ!$B$40:$B$783,W$402)+'СЕТ СН'!$F$16</f>
        <v>0</v>
      </c>
      <c r="X418" s="36">
        <f>SUMIFS(СВЦЭМ!$G$40:$G$783,СВЦЭМ!$A$40:$A$783,$A418,СВЦЭМ!$B$40:$B$783,X$402)+'СЕТ СН'!$F$16</f>
        <v>0</v>
      </c>
      <c r="Y418" s="36">
        <f>SUMIFS(СВЦЭМ!$G$40:$G$783,СВЦЭМ!$A$40:$A$783,$A418,СВЦЭМ!$B$40:$B$783,Y$402)+'СЕТ СН'!$F$16</f>
        <v>0</v>
      </c>
    </row>
    <row r="419" spans="1:25" ht="15.75" hidden="1" x14ac:dyDescent="0.2">
      <c r="A419" s="35">
        <f t="shared" si="11"/>
        <v>44364</v>
      </c>
      <c r="B419" s="36">
        <f>SUMIFS(СВЦЭМ!$G$40:$G$783,СВЦЭМ!$A$40:$A$783,$A419,СВЦЭМ!$B$40:$B$783,B$402)+'СЕТ СН'!$F$16</f>
        <v>0</v>
      </c>
      <c r="C419" s="36">
        <f>SUMIFS(СВЦЭМ!$G$40:$G$783,СВЦЭМ!$A$40:$A$783,$A419,СВЦЭМ!$B$40:$B$783,C$402)+'СЕТ СН'!$F$16</f>
        <v>0</v>
      </c>
      <c r="D419" s="36">
        <f>SUMIFS(СВЦЭМ!$G$40:$G$783,СВЦЭМ!$A$40:$A$783,$A419,СВЦЭМ!$B$40:$B$783,D$402)+'СЕТ СН'!$F$16</f>
        <v>0</v>
      </c>
      <c r="E419" s="36">
        <f>SUMIFS(СВЦЭМ!$G$40:$G$783,СВЦЭМ!$A$40:$A$783,$A419,СВЦЭМ!$B$40:$B$783,E$402)+'СЕТ СН'!$F$16</f>
        <v>0</v>
      </c>
      <c r="F419" s="36">
        <f>SUMIFS(СВЦЭМ!$G$40:$G$783,СВЦЭМ!$A$40:$A$783,$A419,СВЦЭМ!$B$40:$B$783,F$402)+'СЕТ СН'!$F$16</f>
        <v>0</v>
      </c>
      <c r="G419" s="36">
        <f>SUMIFS(СВЦЭМ!$G$40:$G$783,СВЦЭМ!$A$40:$A$783,$A419,СВЦЭМ!$B$40:$B$783,G$402)+'СЕТ СН'!$F$16</f>
        <v>0</v>
      </c>
      <c r="H419" s="36">
        <f>SUMIFS(СВЦЭМ!$G$40:$G$783,СВЦЭМ!$A$40:$A$783,$A419,СВЦЭМ!$B$40:$B$783,H$402)+'СЕТ СН'!$F$16</f>
        <v>0</v>
      </c>
      <c r="I419" s="36">
        <f>SUMIFS(СВЦЭМ!$G$40:$G$783,СВЦЭМ!$A$40:$A$783,$A419,СВЦЭМ!$B$40:$B$783,I$402)+'СЕТ СН'!$F$16</f>
        <v>0</v>
      </c>
      <c r="J419" s="36">
        <f>SUMIFS(СВЦЭМ!$G$40:$G$783,СВЦЭМ!$A$40:$A$783,$A419,СВЦЭМ!$B$40:$B$783,J$402)+'СЕТ СН'!$F$16</f>
        <v>0</v>
      </c>
      <c r="K419" s="36">
        <f>SUMIFS(СВЦЭМ!$G$40:$G$783,СВЦЭМ!$A$40:$A$783,$A419,СВЦЭМ!$B$40:$B$783,K$402)+'СЕТ СН'!$F$16</f>
        <v>0</v>
      </c>
      <c r="L419" s="36">
        <f>SUMIFS(СВЦЭМ!$G$40:$G$783,СВЦЭМ!$A$40:$A$783,$A419,СВЦЭМ!$B$40:$B$783,L$402)+'СЕТ СН'!$F$16</f>
        <v>0</v>
      </c>
      <c r="M419" s="36">
        <f>SUMIFS(СВЦЭМ!$G$40:$G$783,СВЦЭМ!$A$40:$A$783,$A419,СВЦЭМ!$B$40:$B$783,M$402)+'СЕТ СН'!$F$16</f>
        <v>0</v>
      </c>
      <c r="N419" s="36">
        <f>SUMIFS(СВЦЭМ!$G$40:$G$783,СВЦЭМ!$A$40:$A$783,$A419,СВЦЭМ!$B$40:$B$783,N$402)+'СЕТ СН'!$F$16</f>
        <v>0</v>
      </c>
      <c r="O419" s="36">
        <f>SUMIFS(СВЦЭМ!$G$40:$G$783,СВЦЭМ!$A$40:$A$783,$A419,СВЦЭМ!$B$40:$B$783,O$402)+'СЕТ СН'!$F$16</f>
        <v>0</v>
      </c>
      <c r="P419" s="36">
        <f>SUMIFS(СВЦЭМ!$G$40:$G$783,СВЦЭМ!$A$40:$A$783,$A419,СВЦЭМ!$B$40:$B$783,P$402)+'СЕТ СН'!$F$16</f>
        <v>0</v>
      </c>
      <c r="Q419" s="36">
        <f>SUMIFS(СВЦЭМ!$G$40:$G$783,СВЦЭМ!$A$40:$A$783,$A419,СВЦЭМ!$B$40:$B$783,Q$402)+'СЕТ СН'!$F$16</f>
        <v>0</v>
      </c>
      <c r="R419" s="36">
        <f>SUMIFS(СВЦЭМ!$G$40:$G$783,СВЦЭМ!$A$40:$A$783,$A419,СВЦЭМ!$B$40:$B$783,R$402)+'СЕТ СН'!$F$16</f>
        <v>0</v>
      </c>
      <c r="S419" s="36">
        <f>SUMIFS(СВЦЭМ!$G$40:$G$783,СВЦЭМ!$A$40:$A$783,$A419,СВЦЭМ!$B$40:$B$783,S$402)+'СЕТ СН'!$F$16</f>
        <v>0</v>
      </c>
      <c r="T419" s="36">
        <f>SUMIFS(СВЦЭМ!$G$40:$G$783,СВЦЭМ!$A$40:$A$783,$A419,СВЦЭМ!$B$40:$B$783,T$402)+'СЕТ СН'!$F$16</f>
        <v>0</v>
      </c>
      <c r="U419" s="36">
        <f>SUMIFS(СВЦЭМ!$G$40:$G$783,СВЦЭМ!$A$40:$A$783,$A419,СВЦЭМ!$B$40:$B$783,U$402)+'СЕТ СН'!$F$16</f>
        <v>0</v>
      </c>
      <c r="V419" s="36">
        <f>SUMIFS(СВЦЭМ!$G$40:$G$783,СВЦЭМ!$A$40:$A$783,$A419,СВЦЭМ!$B$40:$B$783,V$402)+'СЕТ СН'!$F$16</f>
        <v>0</v>
      </c>
      <c r="W419" s="36">
        <f>SUMIFS(СВЦЭМ!$G$40:$G$783,СВЦЭМ!$A$40:$A$783,$A419,СВЦЭМ!$B$40:$B$783,W$402)+'СЕТ СН'!$F$16</f>
        <v>0</v>
      </c>
      <c r="X419" s="36">
        <f>SUMIFS(СВЦЭМ!$G$40:$G$783,СВЦЭМ!$A$40:$A$783,$A419,СВЦЭМ!$B$40:$B$783,X$402)+'СЕТ СН'!$F$16</f>
        <v>0</v>
      </c>
      <c r="Y419" s="36">
        <f>SUMIFS(СВЦЭМ!$G$40:$G$783,СВЦЭМ!$A$40:$A$783,$A419,СВЦЭМ!$B$40:$B$783,Y$402)+'СЕТ СН'!$F$16</f>
        <v>0</v>
      </c>
    </row>
    <row r="420" spans="1:25" ht="15.75" hidden="1" x14ac:dyDescent="0.2">
      <c r="A420" s="35">
        <f t="shared" si="11"/>
        <v>44365</v>
      </c>
      <c r="B420" s="36">
        <f>SUMIFS(СВЦЭМ!$G$40:$G$783,СВЦЭМ!$A$40:$A$783,$A420,СВЦЭМ!$B$40:$B$783,B$402)+'СЕТ СН'!$F$16</f>
        <v>0</v>
      </c>
      <c r="C420" s="36">
        <f>SUMIFS(СВЦЭМ!$G$40:$G$783,СВЦЭМ!$A$40:$A$783,$A420,СВЦЭМ!$B$40:$B$783,C$402)+'СЕТ СН'!$F$16</f>
        <v>0</v>
      </c>
      <c r="D420" s="36">
        <f>SUMIFS(СВЦЭМ!$G$40:$G$783,СВЦЭМ!$A$40:$A$783,$A420,СВЦЭМ!$B$40:$B$783,D$402)+'СЕТ СН'!$F$16</f>
        <v>0</v>
      </c>
      <c r="E420" s="36">
        <f>SUMIFS(СВЦЭМ!$G$40:$G$783,СВЦЭМ!$A$40:$A$783,$A420,СВЦЭМ!$B$40:$B$783,E$402)+'СЕТ СН'!$F$16</f>
        <v>0</v>
      </c>
      <c r="F420" s="36">
        <f>SUMIFS(СВЦЭМ!$G$40:$G$783,СВЦЭМ!$A$40:$A$783,$A420,СВЦЭМ!$B$40:$B$783,F$402)+'СЕТ СН'!$F$16</f>
        <v>0</v>
      </c>
      <c r="G420" s="36">
        <f>SUMIFS(СВЦЭМ!$G$40:$G$783,СВЦЭМ!$A$40:$A$783,$A420,СВЦЭМ!$B$40:$B$783,G$402)+'СЕТ СН'!$F$16</f>
        <v>0</v>
      </c>
      <c r="H420" s="36">
        <f>SUMIFS(СВЦЭМ!$G$40:$G$783,СВЦЭМ!$A$40:$A$783,$A420,СВЦЭМ!$B$40:$B$783,H$402)+'СЕТ СН'!$F$16</f>
        <v>0</v>
      </c>
      <c r="I420" s="36">
        <f>SUMIFS(СВЦЭМ!$G$40:$G$783,СВЦЭМ!$A$40:$A$783,$A420,СВЦЭМ!$B$40:$B$783,I$402)+'СЕТ СН'!$F$16</f>
        <v>0</v>
      </c>
      <c r="J420" s="36">
        <f>SUMIFS(СВЦЭМ!$G$40:$G$783,СВЦЭМ!$A$40:$A$783,$A420,СВЦЭМ!$B$40:$B$783,J$402)+'СЕТ СН'!$F$16</f>
        <v>0</v>
      </c>
      <c r="K420" s="36">
        <f>SUMIFS(СВЦЭМ!$G$40:$G$783,СВЦЭМ!$A$40:$A$783,$A420,СВЦЭМ!$B$40:$B$783,K$402)+'СЕТ СН'!$F$16</f>
        <v>0</v>
      </c>
      <c r="L420" s="36">
        <f>SUMIFS(СВЦЭМ!$G$40:$G$783,СВЦЭМ!$A$40:$A$783,$A420,СВЦЭМ!$B$40:$B$783,L$402)+'СЕТ СН'!$F$16</f>
        <v>0</v>
      </c>
      <c r="M420" s="36">
        <f>SUMIFS(СВЦЭМ!$G$40:$G$783,СВЦЭМ!$A$40:$A$783,$A420,СВЦЭМ!$B$40:$B$783,M$402)+'СЕТ СН'!$F$16</f>
        <v>0</v>
      </c>
      <c r="N420" s="36">
        <f>SUMIFS(СВЦЭМ!$G$40:$G$783,СВЦЭМ!$A$40:$A$783,$A420,СВЦЭМ!$B$40:$B$783,N$402)+'СЕТ СН'!$F$16</f>
        <v>0</v>
      </c>
      <c r="O420" s="36">
        <f>SUMIFS(СВЦЭМ!$G$40:$G$783,СВЦЭМ!$A$40:$A$783,$A420,СВЦЭМ!$B$40:$B$783,O$402)+'СЕТ СН'!$F$16</f>
        <v>0</v>
      </c>
      <c r="P420" s="36">
        <f>SUMIFS(СВЦЭМ!$G$40:$G$783,СВЦЭМ!$A$40:$A$783,$A420,СВЦЭМ!$B$40:$B$783,P$402)+'СЕТ СН'!$F$16</f>
        <v>0</v>
      </c>
      <c r="Q420" s="36">
        <f>SUMIFS(СВЦЭМ!$G$40:$G$783,СВЦЭМ!$A$40:$A$783,$A420,СВЦЭМ!$B$40:$B$783,Q$402)+'СЕТ СН'!$F$16</f>
        <v>0</v>
      </c>
      <c r="R420" s="36">
        <f>SUMIFS(СВЦЭМ!$G$40:$G$783,СВЦЭМ!$A$40:$A$783,$A420,СВЦЭМ!$B$40:$B$783,R$402)+'СЕТ СН'!$F$16</f>
        <v>0</v>
      </c>
      <c r="S420" s="36">
        <f>SUMIFS(СВЦЭМ!$G$40:$G$783,СВЦЭМ!$A$40:$A$783,$A420,СВЦЭМ!$B$40:$B$783,S$402)+'СЕТ СН'!$F$16</f>
        <v>0</v>
      </c>
      <c r="T420" s="36">
        <f>SUMIFS(СВЦЭМ!$G$40:$G$783,СВЦЭМ!$A$40:$A$783,$A420,СВЦЭМ!$B$40:$B$783,T$402)+'СЕТ СН'!$F$16</f>
        <v>0</v>
      </c>
      <c r="U420" s="36">
        <f>SUMIFS(СВЦЭМ!$G$40:$G$783,СВЦЭМ!$A$40:$A$783,$A420,СВЦЭМ!$B$40:$B$783,U$402)+'СЕТ СН'!$F$16</f>
        <v>0</v>
      </c>
      <c r="V420" s="36">
        <f>SUMIFS(СВЦЭМ!$G$40:$G$783,СВЦЭМ!$A$40:$A$783,$A420,СВЦЭМ!$B$40:$B$783,V$402)+'СЕТ СН'!$F$16</f>
        <v>0</v>
      </c>
      <c r="W420" s="36">
        <f>SUMIFS(СВЦЭМ!$G$40:$G$783,СВЦЭМ!$A$40:$A$783,$A420,СВЦЭМ!$B$40:$B$783,W$402)+'СЕТ СН'!$F$16</f>
        <v>0</v>
      </c>
      <c r="X420" s="36">
        <f>SUMIFS(СВЦЭМ!$G$40:$G$783,СВЦЭМ!$A$40:$A$783,$A420,СВЦЭМ!$B$40:$B$783,X$402)+'СЕТ СН'!$F$16</f>
        <v>0</v>
      </c>
      <c r="Y420" s="36">
        <f>SUMIFS(СВЦЭМ!$G$40:$G$783,СВЦЭМ!$A$40:$A$783,$A420,СВЦЭМ!$B$40:$B$783,Y$402)+'СЕТ СН'!$F$16</f>
        <v>0</v>
      </c>
    </row>
    <row r="421" spans="1:25" ht="15.75" hidden="1" x14ac:dyDescent="0.2">
      <c r="A421" s="35">
        <f t="shared" si="11"/>
        <v>44366</v>
      </c>
      <c r="B421" s="36">
        <f>SUMIFS(СВЦЭМ!$G$40:$G$783,СВЦЭМ!$A$40:$A$783,$A421,СВЦЭМ!$B$40:$B$783,B$402)+'СЕТ СН'!$F$16</f>
        <v>0</v>
      </c>
      <c r="C421" s="36">
        <f>SUMIFS(СВЦЭМ!$G$40:$G$783,СВЦЭМ!$A$40:$A$783,$A421,СВЦЭМ!$B$40:$B$783,C$402)+'СЕТ СН'!$F$16</f>
        <v>0</v>
      </c>
      <c r="D421" s="36">
        <f>SUMIFS(СВЦЭМ!$G$40:$G$783,СВЦЭМ!$A$40:$A$783,$A421,СВЦЭМ!$B$40:$B$783,D$402)+'СЕТ СН'!$F$16</f>
        <v>0</v>
      </c>
      <c r="E421" s="36">
        <f>SUMIFS(СВЦЭМ!$G$40:$G$783,СВЦЭМ!$A$40:$A$783,$A421,СВЦЭМ!$B$40:$B$783,E$402)+'СЕТ СН'!$F$16</f>
        <v>0</v>
      </c>
      <c r="F421" s="36">
        <f>SUMIFS(СВЦЭМ!$G$40:$G$783,СВЦЭМ!$A$40:$A$783,$A421,СВЦЭМ!$B$40:$B$783,F$402)+'СЕТ СН'!$F$16</f>
        <v>0</v>
      </c>
      <c r="G421" s="36">
        <f>SUMIFS(СВЦЭМ!$G$40:$G$783,СВЦЭМ!$A$40:$A$783,$A421,СВЦЭМ!$B$40:$B$783,G$402)+'СЕТ СН'!$F$16</f>
        <v>0</v>
      </c>
      <c r="H421" s="36">
        <f>SUMIFS(СВЦЭМ!$G$40:$G$783,СВЦЭМ!$A$40:$A$783,$A421,СВЦЭМ!$B$40:$B$783,H$402)+'СЕТ СН'!$F$16</f>
        <v>0</v>
      </c>
      <c r="I421" s="36">
        <f>SUMIFS(СВЦЭМ!$G$40:$G$783,СВЦЭМ!$A$40:$A$783,$A421,СВЦЭМ!$B$40:$B$783,I$402)+'СЕТ СН'!$F$16</f>
        <v>0</v>
      </c>
      <c r="J421" s="36">
        <f>SUMIFS(СВЦЭМ!$G$40:$G$783,СВЦЭМ!$A$40:$A$783,$A421,СВЦЭМ!$B$40:$B$783,J$402)+'СЕТ СН'!$F$16</f>
        <v>0</v>
      </c>
      <c r="K421" s="36">
        <f>SUMIFS(СВЦЭМ!$G$40:$G$783,СВЦЭМ!$A$40:$A$783,$A421,СВЦЭМ!$B$40:$B$783,K$402)+'СЕТ СН'!$F$16</f>
        <v>0</v>
      </c>
      <c r="L421" s="36">
        <f>SUMIFS(СВЦЭМ!$G$40:$G$783,СВЦЭМ!$A$40:$A$783,$A421,СВЦЭМ!$B$40:$B$783,L$402)+'СЕТ СН'!$F$16</f>
        <v>0</v>
      </c>
      <c r="M421" s="36">
        <f>SUMIFS(СВЦЭМ!$G$40:$G$783,СВЦЭМ!$A$40:$A$783,$A421,СВЦЭМ!$B$40:$B$783,M$402)+'СЕТ СН'!$F$16</f>
        <v>0</v>
      </c>
      <c r="N421" s="36">
        <f>SUMIFS(СВЦЭМ!$G$40:$G$783,СВЦЭМ!$A$40:$A$783,$A421,СВЦЭМ!$B$40:$B$783,N$402)+'СЕТ СН'!$F$16</f>
        <v>0</v>
      </c>
      <c r="O421" s="36">
        <f>SUMIFS(СВЦЭМ!$G$40:$G$783,СВЦЭМ!$A$40:$A$783,$A421,СВЦЭМ!$B$40:$B$783,O$402)+'СЕТ СН'!$F$16</f>
        <v>0</v>
      </c>
      <c r="P421" s="36">
        <f>SUMIFS(СВЦЭМ!$G$40:$G$783,СВЦЭМ!$A$40:$A$783,$A421,СВЦЭМ!$B$40:$B$783,P$402)+'СЕТ СН'!$F$16</f>
        <v>0</v>
      </c>
      <c r="Q421" s="36">
        <f>SUMIFS(СВЦЭМ!$G$40:$G$783,СВЦЭМ!$A$40:$A$783,$A421,СВЦЭМ!$B$40:$B$783,Q$402)+'СЕТ СН'!$F$16</f>
        <v>0</v>
      </c>
      <c r="R421" s="36">
        <f>SUMIFS(СВЦЭМ!$G$40:$G$783,СВЦЭМ!$A$40:$A$783,$A421,СВЦЭМ!$B$40:$B$783,R$402)+'СЕТ СН'!$F$16</f>
        <v>0</v>
      </c>
      <c r="S421" s="36">
        <f>SUMIFS(СВЦЭМ!$G$40:$G$783,СВЦЭМ!$A$40:$A$783,$A421,СВЦЭМ!$B$40:$B$783,S$402)+'СЕТ СН'!$F$16</f>
        <v>0</v>
      </c>
      <c r="T421" s="36">
        <f>SUMIFS(СВЦЭМ!$G$40:$G$783,СВЦЭМ!$A$40:$A$783,$A421,СВЦЭМ!$B$40:$B$783,T$402)+'СЕТ СН'!$F$16</f>
        <v>0</v>
      </c>
      <c r="U421" s="36">
        <f>SUMIFS(СВЦЭМ!$G$40:$G$783,СВЦЭМ!$A$40:$A$783,$A421,СВЦЭМ!$B$40:$B$783,U$402)+'СЕТ СН'!$F$16</f>
        <v>0</v>
      </c>
      <c r="V421" s="36">
        <f>SUMIFS(СВЦЭМ!$G$40:$G$783,СВЦЭМ!$A$40:$A$783,$A421,СВЦЭМ!$B$40:$B$783,V$402)+'СЕТ СН'!$F$16</f>
        <v>0</v>
      </c>
      <c r="W421" s="36">
        <f>SUMIFS(СВЦЭМ!$G$40:$G$783,СВЦЭМ!$A$40:$A$783,$A421,СВЦЭМ!$B$40:$B$783,W$402)+'СЕТ СН'!$F$16</f>
        <v>0</v>
      </c>
      <c r="X421" s="36">
        <f>SUMIFS(СВЦЭМ!$G$40:$G$783,СВЦЭМ!$A$40:$A$783,$A421,СВЦЭМ!$B$40:$B$783,X$402)+'СЕТ СН'!$F$16</f>
        <v>0</v>
      </c>
      <c r="Y421" s="36">
        <f>SUMIFS(СВЦЭМ!$G$40:$G$783,СВЦЭМ!$A$40:$A$783,$A421,СВЦЭМ!$B$40:$B$783,Y$402)+'СЕТ СН'!$F$16</f>
        <v>0</v>
      </c>
    </row>
    <row r="422" spans="1:25" ht="15.75" hidden="1" x14ac:dyDescent="0.2">
      <c r="A422" s="35">
        <f t="shared" si="11"/>
        <v>44367</v>
      </c>
      <c r="B422" s="36">
        <f>SUMIFS(СВЦЭМ!$G$40:$G$783,СВЦЭМ!$A$40:$A$783,$A422,СВЦЭМ!$B$40:$B$783,B$402)+'СЕТ СН'!$F$16</f>
        <v>0</v>
      </c>
      <c r="C422" s="36">
        <f>SUMIFS(СВЦЭМ!$G$40:$G$783,СВЦЭМ!$A$40:$A$783,$A422,СВЦЭМ!$B$40:$B$783,C$402)+'СЕТ СН'!$F$16</f>
        <v>0</v>
      </c>
      <c r="D422" s="36">
        <f>SUMIFS(СВЦЭМ!$G$40:$G$783,СВЦЭМ!$A$40:$A$783,$A422,СВЦЭМ!$B$40:$B$783,D$402)+'СЕТ СН'!$F$16</f>
        <v>0</v>
      </c>
      <c r="E422" s="36">
        <f>SUMIFS(СВЦЭМ!$G$40:$G$783,СВЦЭМ!$A$40:$A$783,$A422,СВЦЭМ!$B$40:$B$783,E$402)+'СЕТ СН'!$F$16</f>
        <v>0</v>
      </c>
      <c r="F422" s="36">
        <f>SUMIFS(СВЦЭМ!$G$40:$G$783,СВЦЭМ!$A$40:$A$783,$A422,СВЦЭМ!$B$40:$B$783,F$402)+'СЕТ СН'!$F$16</f>
        <v>0</v>
      </c>
      <c r="G422" s="36">
        <f>SUMIFS(СВЦЭМ!$G$40:$G$783,СВЦЭМ!$A$40:$A$783,$A422,СВЦЭМ!$B$40:$B$783,G$402)+'СЕТ СН'!$F$16</f>
        <v>0</v>
      </c>
      <c r="H422" s="36">
        <f>SUMIFS(СВЦЭМ!$G$40:$G$783,СВЦЭМ!$A$40:$A$783,$A422,СВЦЭМ!$B$40:$B$783,H$402)+'СЕТ СН'!$F$16</f>
        <v>0</v>
      </c>
      <c r="I422" s="36">
        <f>SUMIFS(СВЦЭМ!$G$40:$G$783,СВЦЭМ!$A$40:$A$783,$A422,СВЦЭМ!$B$40:$B$783,I$402)+'СЕТ СН'!$F$16</f>
        <v>0</v>
      </c>
      <c r="J422" s="36">
        <f>SUMIFS(СВЦЭМ!$G$40:$G$783,СВЦЭМ!$A$40:$A$783,$A422,СВЦЭМ!$B$40:$B$783,J$402)+'СЕТ СН'!$F$16</f>
        <v>0</v>
      </c>
      <c r="K422" s="36">
        <f>SUMIFS(СВЦЭМ!$G$40:$G$783,СВЦЭМ!$A$40:$A$783,$A422,СВЦЭМ!$B$40:$B$783,K$402)+'СЕТ СН'!$F$16</f>
        <v>0</v>
      </c>
      <c r="L422" s="36">
        <f>SUMIFS(СВЦЭМ!$G$40:$G$783,СВЦЭМ!$A$40:$A$783,$A422,СВЦЭМ!$B$40:$B$783,L$402)+'СЕТ СН'!$F$16</f>
        <v>0</v>
      </c>
      <c r="M422" s="36">
        <f>SUMIFS(СВЦЭМ!$G$40:$G$783,СВЦЭМ!$A$40:$A$783,$A422,СВЦЭМ!$B$40:$B$783,M$402)+'СЕТ СН'!$F$16</f>
        <v>0</v>
      </c>
      <c r="N422" s="36">
        <f>SUMIFS(СВЦЭМ!$G$40:$G$783,СВЦЭМ!$A$40:$A$783,$A422,СВЦЭМ!$B$40:$B$783,N$402)+'СЕТ СН'!$F$16</f>
        <v>0</v>
      </c>
      <c r="O422" s="36">
        <f>SUMIFS(СВЦЭМ!$G$40:$G$783,СВЦЭМ!$A$40:$A$783,$A422,СВЦЭМ!$B$40:$B$783,O$402)+'СЕТ СН'!$F$16</f>
        <v>0</v>
      </c>
      <c r="P422" s="36">
        <f>SUMIFS(СВЦЭМ!$G$40:$G$783,СВЦЭМ!$A$40:$A$783,$A422,СВЦЭМ!$B$40:$B$783,P$402)+'СЕТ СН'!$F$16</f>
        <v>0</v>
      </c>
      <c r="Q422" s="36">
        <f>SUMIFS(СВЦЭМ!$G$40:$G$783,СВЦЭМ!$A$40:$A$783,$A422,СВЦЭМ!$B$40:$B$783,Q$402)+'СЕТ СН'!$F$16</f>
        <v>0</v>
      </c>
      <c r="R422" s="36">
        <f>SUMIFS(СВЦЭМ!$G$40:$G$783,СВЦЭМ!$A$40:$A$783,$A422,СВЦЭМ!$B$40:$B$783,R$402)+'СЕТ СН'!$F$16</f>
        <v>0</v>
      </c>
      <c r="S422" s="36">
        <f>SUMIFS(СВЦЭМ!$G$40:$G$783,СВЦЭМ!$A$40:$A$783,$A422,СВЦЭМ!$B$40:$B$783,S$402)+'СЕТ СН'!$F$16</f>
        <v>0</v>
      </c>
      <c r="T422" s="36">
        <f>SUMIFS(СВЦЭМ!$G$40:$G$783,СВЦЭМ!$A$40:$A$783,$A422,СВЦЭМ!$B$40:$B$783,T$402)+'СЕТ СН'!$F$16</f>
        <v>0</v>
      </c>
      <c r="U422" s="36">
        <f>SUMIFS(СВЦЭМ!$G$40:$G$783,СВЦЭМ!$A$40:$A$783,$A422,СВЦЭМ!$B$40:$B$783,U$402)+'СЕТ СН'!$F$16</f>
        <v>0</v>
      </c>
      <c r="V422" s="36">
        <f>SUMIFS(СВЦЭМ!$G$40:$G$783,СВЦЭМ!$A$40:$A$783,$A422,СВЦЭМ!$B$40:$B$783,V$402)+'СЕТ СН'!$F$16</f>
        <v>0</v>
      </c>
      <c r="W422" s="36">
        <f>SUMIFS(СВЦЭМ!$G$40:$G$783,СВЦЭМ!$A$40:$A$783,$A422,СВЦЭМ!$B$40:$B$783,W$402)+'СЕТ СН'!$F$16</f>
        <v>0</v>
      </c>
      <c r="X422" s="36">
        <f>SUMIFS(СВЦЭМ!$G$40:$G$783,СВЦЭМ!$A$40:$A$783,$A422,СВЦЭМ!$B$40:$B$783,X$402)+'СЕТ СН'!$F$16</f>
        <v>0</v>
      </c>
      <c r="Y422" s="36">
        <f>SUMIFS(СВЦЭМ!$G$40:$G$783,СВЦЭМ!$A$40:$A$783,$A422,СВЦЭМ!$B$40:$B$783,Y$402)+'СЕТ СН'!$F$16</f>
        <v>0</v>
      </c>
    </row>
    <row r="423" spans="1:25" ht="15.75" hidden="1" x14ac:dyDescent="0.2">
      <c r="A423" s="35">
        <f t="shared" si="11"/>
        <v>44368</v>
      </c>
      <c r="B423" s="36">
        <f>SUMIFS(СВЦЭМ!$G$40:$G$783,СВЦЭМ!$A$40:$A$783,$A423,СВЦЭМ!$B$40:$B$783,B$402)+'СЕТ СН'!$F$16</f>
        <v>0</v>
      </c>
      <c r="C423" s="36">
        <f>SUMIFS(СВЦЭМ!$G$40:$G$783,СВЦЭМ!$A$40:$A$783,$A423,СВЦЭМ!$B$40:$B$783,C$402)+'СЕТ СН'!$F$16</f>
        <v>0</v>
      </c>
      <c r="D423" s="36">
        <f>SUMIFS(СВЦЭМ!$G$40:$G$783,СВЦЭМ!$A$40:$A$783,$A423,СВЦЭМ!$B$40:$B$783,D$402)+'СЕТ СН'!$F$16</f>
        <v>0</v>
      </c>
      <c r="E423" s="36">
        <f>SUMIFS(СВЦЭМ!$G$40:$G$783,СВЦЭМ!$A$40:$A$783,$A423,СВЦЭМ!$B$40:$B$783,E$402)+'СЕТ СН'!$F$16</f>
        <v>0</v>
      </c>
      <c r="F423" s="36">
        <f>SUMIFS(СВЦЭМ!$G$40:$G$783,СВЦЭМ!$A$40:$A$783,$A423,СВЦЭМ!$B$40:$B$783,F$402)+'СЕТ СН'!$F$16</f>
        <v>0</v>
      </c>
      <c r="G423" s="36">
        <f>SUMIFS(СВЦЭМ!$G$40:$G$783,СВЦЭМ!$A$40:$A$783,$A423,СВЦЭМ!$B$40:$B$783,G$402)+'СЕТ СН'!$F$16</f>
        <v>0</v>
      </c>
      <c r="H423" s="36">
        <f>SUMIFS(СВЦЭМ!$G$40:$G$783,СВЦЭМ!$A$40:$A$783,$A423,СВЦЭМ!$B$40:$B$783,H$402)+'СЕТ СН'!$F$16</f>
        <v>0</v>
      </c>
      <c r="I423" s="36">
        <f>SUMIFS(СВЦЭМ!$G$40:$G$783,СВЦЭМ!$A$40:$A$783,$A423,СВЦЭМ!$B$40:$B$783,I$402)+'СЕТ СН'!$F$16</f>
        <v>0</v>
      </c>
      <c r="J423" s="36">
        <f>SUMIFS(СВЦЭМ!$G$40:$G$783,СВЦЭМ!$A$40:$A$783,$A423,СВЦЭМ!$B$40:$B$783,J$402)+'СЕТ СН'!$F$16</f>
        <v>0</v>
      </c>
      <c r="K423" s="36">
        <f>SUMIFS(СВЦЭМ!$G$40:$G$783,СВЦЭМ!$A$40:$A$783,$A423,СВЦЭМ!$B$40:$B$783,K$402)+'СЕТ СН'!$F$16</f>
        <v>0</v>
      </c>
      <c r="L423" s="36">
        <f>SUMIFS(СВЦЭМ!$G$40:$G$783,СВЦЭМ!$A$40:$A$783,$A423,СВЦЭМ!$B$40:$B$783,L$402)+'СЕТ СН'!$F$16</f>
        <v>0</v>
      </c>
      <c r="M423" s="36">
        <f>SUMIFS(СВЦЭМ!$G$40:$G$783,СВЦЭМ!$A$40:$A$783,$A423,СВЦЭМ!$B$40:$B$783,M$402)+'СЕТ СН'!$F$16</f>
        <v>0</v>
      </c>
      <c r="N423" s="36">
        <f>SUMIFS(СВЦЭМ!$G$40:$G$783,СВЦЭМ!$A$40:$A$783,$A423,СВЦЭМ!$B$40:$B$783,N$402)+'СЕТ СН'!$F$16</f>
        <v>0</v>
      </c>
      <c r="O423" s="36">
        <f>SUMIFS(СВЦЭМ!$G$40:$G$783,СВЦЭМ!$A$40:$A$783,$A423,СВЦЭМ!$B$40:$B$783,O$402)+'СЕТ СН'!$F$16</f>
        <v>0</v>
      </c>
      <c r="P423" s="36">
        <f>SUMIFS(СВЦЭМ!$G$40:$G$783,СВЦЭМ!$A$40:$A$783,$A423,СВЦЭМ!$B$40:$B$783,P$402)+'СЕТ СН'!$F$16</f>
        <v>0</v>
      </c>
      <c r="Q423" s="36">
        <f>SUMIFS(СВЦЭМ!$G$40:$G$783,СВЦЭМ!$A$40:$A$783,$A423,СВЦЭМ!$B$40:$B$783,Q$402)+'СЕТ СН'!$F$16</f>
        <v>0</v>
      </c>
      <c r="R423" s="36">
        <f>SUMIFS(СВЦЭМ!$G$40:$G$783,СВЦЭМ!$A$40:$A$783,$A423,СВЦЭМ!$B$40:$B$783,R$402)+'СЕТ СН'!$F$16</f>
        <v>0</v>
      </c>
      <c r="S423" s="36">
        <f>SUMIFS(СВЦЭМ!$G$40:$G$783,СВЦЭМ!$A$40:$A$783,$A423,СВЦЭМ!$B$40:$B$783,S$402)+'СЕТ СН'!$F$16</f>
        <v>0</v>
      </c>
      <c r="T423" s="36">
        <f>SUMIFS(СВЦЭМ!$G$40:$G$783,СВЦЭМ!$A$40:$A$783,$A423,СВЦЭМ!$B$40:$B$783,T$402)+'СЕТ СН'!$F$16</f>
        <v>0</v>
      </c>
      <c r="U423" s="36">
        <f>SUMIFS(СВЦЭМ!$G$40:$G$783,СВЦЭМ!$A$40:$A$783,$A423,СВЦЭМ!$B$40:$B$783,U$402)+'СЕТ СН'!$F$16</f>
        <v>0</v>
      </c>
      <c r="V423" s="36">
        <f>SUMIFS(СВЦЭМ!$G$40:$G$783,СВЦЭМ!$A$40:$A$783,$A423,СВЦЭМ!$B$40:$B$783,V$402)+'СЕТ СН'!$F$16</f>
        <v>0</v>
      </c>
      <c r="W423" s="36">
        <f>SUMIFS(СВЦЭМ!$G$40:$G$783,СВЦЭМ!$A$40:$A$783,$A423,СВЦЭМ!$B$40:$B$783,W$402)+'СЕТ СН'!$F$16</f>
        <v>0</v>
      </c>
      <c r="X423" s="36">
        <f>SUMIFS(СВЦЭМ!$G$40:$G$783,СВЦЭМ!$A$40:$A$783,$A423,СВЦЭМ!$B$40:$B$783,X$402)+'СЕТ СН'!$F$16</f>
        <v>0</v>
      </c>
      <c r="Y423" s="36">
        <f>SUMIFS(СВЦЭМ!$G$40:$G$783,СВЦЭМ!$A$40:$A$783,$A423,СВЦЭМ!$B$40:$B$783,Y$402)+'СЕТ СН'!$F$16</f>
        <v>0</v>
      </c>
    </row>
    <row r="424" spans="1:25" ht="15.75" hidden="1" x14ac:dyDescent="0.2">
      <c r="A424" s="35">
        <f t="shared" si="11"/>
        <v>44369</v>
      </c>
      <c r="B424" s="36">
        <f>SUMIFS(СВЦЭМ!$G$40:$G$783,СВЦЭМ!$A$40:$A$783,$A424,СВЦЭМ!$B$40:$B$783,B$402)+'СЕТ СН'!$F$16</f>
        <v>0</v>
      </c>
      <c r="C424" s="36">
        <f>SUMIFS(СВЦЭМ!$G$40:$G$783,СВЦЭМ!$A$40:$A$783,$A424,СВЦЭМ!$B$40:$B$783,C$402)+'СЕТ СН'!$F$16</f>
        <v>0</v>
      </c>
      <c r="D424" s="36">
        <f>SUMIFS(СВЦЭМ!$G$40:$G$783,СВЦЭМ!$A$40:$A$783,$A424,СВЦЭМ!$B$40:$B$783,D$402)+'СЕТ СН'!$F$16</f>
        <v>0</v>
      </c>
      <c r="E424" s="36">
        <f>SUMIFS(СВЦЭМ!$G$40:$G$783,СВЦЭМ!$A$40:$A$783,$A424,СВЦЭМ!$B$40:$B$783,E$402)+'СЕТ СН'!$F$16</f>
        <v>0</v>
      </c>
      <c r="F424" s="36">
        <f>SUMIFS(СВЦЭМ!$G$40:$G$783,СВЦЭМ!$A$40:$A$783,$A424,СВЦЭМ!$B$40:$B$783,F$402)+'СЕТ СН'!$F$16</f>
        <v>0</v>
      </c>
      <c r="G424" s="36">
        <f>SUMIFS(СВЦЭМ!$G$40:$G$783,СВЦЭМ!$A$40:$A$783,$A424,СВЦЭМ!$B$40:$B$783,G$402)+'СЕТ СН'!$F$16</f>
        <v>0</v>
      </c>
      <c r="H424" s="36">
        <f>SUMIFS(СВЦЭМ!$G$40:$G$783,СВЦЭМ!$A$40:$A$783,$A424,СВЦЭМ!$B$40:$B$783,H$402)+'СЕТ СН'!$F$16</f>
        <v>0</v>
      </c>
      <c r="I424" s="36">
        <f>SUMIFS(СВЦЭМ!$G$40:$G$783,СВЦЭМ!$A$40:$A$783,$A424,СВЦЭМ!$B$40:$B$783,I$402)+'СЕТ СН'!$F$16</f>
        <v>0</v>
      </c>
      <c r="J424" s="36">
        <f>SUMIFS(СВЦЭМ!$G$40:$G$783,СВЦЭМ!$A$40:$A$783,$A424,СВЦЭМ!$B$40:$B$783,J$402)+'СЕТ СН'!$F$16</f>
        <v>0</v>
      </c>
      <c r="K424" s="36">
        <f>SUMIFS(СВЦЭМ!$G$40:$G$783,СВЦЭМ!$A$40:$A$783,$A424,СВЦЭМ!$B$40:$B$783,K$402)+'СЕТ СН'!$F$16</f>
        <v>0</v>
      </c>
      <c r="L424" s="36">
        <f>SUMIFS(СВЦЭМ!$G$40:$G$783,СВЦЭМ!$A$40:$A$783,$A424,СВЦЭМ!$B$40:$B$783,L$402)+'СЕТ СН'!$F$16</f>
        <v>0</v>
      </c>
      <c r="M424" s="36">
        <f>SUMIFS(СВЦЭМ!$G$40:$G$783,СВЦЭМ!$A$40:$A$783,$A424,СВЦЭМ!$B$40:$B$783,M$402)+'СЕТ СН'!$F$16</f>
        <v>0</v>
      </c>
      <c r="N424" s="36">
        <f>SUMIFS(СВЦЭМ!$G$40:$G$783,СВЦЭМ!$A$40:$A$783,$A424,СВЦЭМ!$B$40:$B$783,N$402)+'СЕТ СН'!$F$16</f>
        <v>0</v>
      </c>
      <c r="O424" s="36">
        <f>SUMIFS(СВЦЭМ!$G$40:$G$783,СВЦЭМ!$A$40:$A$783,$A424,СВЦЭМ!$B$40:$B$783,O$402)+'СЕТ СН'!$F$16</f>
        <v>0</v>
      </c>
      <c r="P424" s="36">
        <f>SUMIFS(СВЦЭМ!$G$40:$G$783,СВЦЭМ!$A$40:$A$783,$A424,СВЦЭМ!$B$40:$B$783,P$402)+'СЕТ СН'!$F$16</f>
        <v>0</v>
      </c>
      <c r="Q424" s="36">
        <f>SUMIFS(СВЦЭМ!$G$40:$G$783,СВЦЭМ!$A$40:$A$783,$A424,СВЦЭМ!$B$40:$B$783,Q$402)+'СЕТ СН'!$F$16</f>
        <v>0</v>
      </c>
      <c r="R424" s="36">
        <f>SUMIFS(СВЦЭМ!$G$40:$G$783,СВЦЭМ!$A$40:$A$783,$A424,СВЦЭМ!$B$40:$B$783,R$402)+'СЕТ СН'!$F$16</f>
        <v>0</v>
      </c>
      <c r="S424" s="36">
        <f>SUMIFS(СВЦЭМ!$G$40:$G$783,СВЦЭМ!$A$40:$A$783,$A424,СВЦЭМ!$B$40:$B$783,S$402)+'СЕТ СН'!$F$16</f>
        <v>0</v>
      </c>
      <c r="T424" s="36">
        <f>SUMIFS(СВЦЭМ!$G$40:$G$783,СВЦЭМ!$A$40:$A$783,$A424,СВЦЭМ!$B$40:$B$783,T$402)+'СЕТ СН'!$F$16</f>
        <v>0</v>
      </c>
      <c r="U424" s="36">
        <f>SUMIFS(СВЦЭМ!$G$40:$G$783,СВЦЭМ!$A$40:$A$783,$A424,СВЦЭМ!$B$40:$B$783,U$402)+'СЕТ СН'!$F$16</f>
        <v>0</v>
      </c>
      <c r="V424" s="36">
        <f>SUMIFS(СВЦЭМ!$G$40:$G$783,СВЦЭМ!$A$40:$A$783,$A424,СВЦЭМ!$B$40:$B$783,V$402)+'СЕТ СН'!$F$16</f>
        <v>0</v>
      </c>
      <c r="W424" s="36">
        <f>SUMIFS(СВЦЭМ!$G$40:$G$783,СВЦЭМ!$A$40:$A$783,$A424,СВЦЭМ!$B$40:$B$783,W$402)+'СЕТ СН'!$F$16</f>
        <v>0</v>
      </c>
      <c r="X424" s="36">
        <f>SUMIFS(СВЦЭМ!$G$40:$G$783,СВЦЭМ!$A$40:$A$783,$A424,СВЦЭМ!$B$40:$B$783,X$402)+'СЕТ СН'!$F$16</f>
        <v>0</v>
      </c>
      <c r="Y424" s="36">
        <f>SUMIFS(СВЦЭМ!$G$40:$G$783,СВЦЭМ!$A$40:$A$783,$A424,СВЦЭМ!$B$40:$B$783,Y$402)+'СЕТ СН'!$F$16</f>
        <v>0</v>
      </c>
    </row>
    <row r="425" spans="1:25" ht="15.75" hidden="1" x14ac:dyDescent="0.2">
      <c r="A425" s="35">
        <f t="shared" si="11"/>
        <v>44370</v>
      </c>
      <c r="B425" s="36">
        <f>SUMIFS(СВЦЭМ!$G$40:$G$783,СВЦЭМ!$A$40:$A$783,$A425,СВЦЭМ!$B$40:$B$783,B$402)+'СЕТ СН'!$F$16</f>
        <v>0</v>
      </c>
      <c r="C425" s="36">
        <f>SUMIFS(СВЦЭМ!$G$40:$G$783,СВЦЭМ!$A$40:$A$783,$A425,СВЦЭМ!$B$40:$B$783,C$402)+'СЕТ СН'!$F$16</f>
        <v>0</v>
      </c>
      <c r="D425" s="36">
        <f>SUMIFS(СВЦЭМ!$G$40:$G$783,СВЦЭМ!$A$40:$A$783,$A425,СВЦЭМ!$B$40:$B$783,D$402)+'СЕТ СН'!$F$16</f>
        <v>0</v>
      </c>
      <c r="E425" s="36">
        <f>SUMIFS(СВЦЭМ!$G$40:$G$783,СВЦЭМ!$A$40:$A$783,$A425,СВЦЭМ!$B$40:$B$783,E$402)+'СЕТ СН'!$F$16</f>
        <v>0</v>
      </c>
      <c r="F425" s="36">
        <f>SUMIFS(СВЦЭМ!$G$40:$G$783,СВЦЭМ!$A$40:$A$783,$A425,СВЦЭМ!$B$40:$B$783,F$402)+'СЕТ СН'!$F$16</f>
        <v>0</v>
      </c>
      <c r="G425" s="36">
        <f>SUMIFS(СВЦЭМ!$G$40:$G$783,СВЦЭМ!$A$40:$A$783,$A425,СВЦЭМ!$B$40:$B$783,G$402)+'СЕТ СН'!$F$16</f>
        <v>0</v>
      </c>
      <c r="H425" s="36">
        <f>SUMIFS(СВЦЭМ!$G$40:$G$783,СВЦЭМ!$A$40:$A$783,$A425,СВЦЭМ!$B$40:$B$783,H$402)+'СЕТ СН'!$F$16</f>
        <v>0</v>
      </c>
      <c r="I425" s="36">
        <f>SUMIFS(СВЦЭМ!$G$40:$G$783,СВЦЭМ!$A$40:$A$783,$A425,СВЦЭМ!$B$40:$B$783,I$402)+'СЕТ СН'!$F$16</f>
        <v>0</v>
      </c>
      <c r="J425" s="36">
        <f>SUMIFS(СВЦЭМ!$G$40:$G$783,СВЦЭМ!$A$40:$A$783,$A425,СВЦЭМ!$B$40:$B$783,J$402)+'СЕТ СН'!$F$16</f>
        <v>0</v>
      </c>
      <c r="K425" s="36">
        <f>SUMIFS(СВЦЭМ!$G$40:$G$783,СВЦЭМ!$A$40:$A$783,$A425,СВЦЭМ!$B$40:$B$783,K$402)+'СЕТ СН'!$F$16</f>
        <v>0</v>
      </c>
      <c r="L425" s="36">
        <f>SUMIFS(СВЦЭМ!$G$40:$G$783,СВЦЭМ!$A$40:$A$783,$A425,СВЦЭМ!$B$40:$B$783,L$402)+'СЕТ СН'!$F$16</f>
        <v>0</v>
      </c>
      <c r="M425" s="36">
        <f>SUMIFS(СВЦЭМ!$G$40:$G$783,СВЦЭМ!$A$40:$A$783,$A425,СВЦЭМ!$B$40:$B$783,M$402)+'СЕТ СН'!$F$16</f>
        <v>0</v>
      </c>
      <c r="N425" s="36">
        <f>SUMIFS(СВЦЭМ!$G$40:$G$783,СВЦЭМ!$A$40:$A$783,$A425,СВЦЭМ!$B$40:$B$783,N$402)+'СЕТ СН'!$F$16</f>
        <v>0</v>
      </c>
      <c r="O425" s="36">
        <f>SUMIFS(СВЦЭМ!$G$40:$G$783,СВЦЭМ!$A$40:$A$783,$A425,СВЦЭМ!$B$40:$B$783,O$402)+'СЕТ СН'!$F$16</f>
        <v>0</v>
      </c>
      <c r="P425" s="36">
        <f>SUMIFS(СВЦЭМ!$G$40:$G$783,СВЦЭМ!$A$40:$A$783,$A425,СВЦЭМ!$B$40:$B$783,P$402)+'СЕТ СН'!$F$16</f>
        <v>0</v>
      </c>
      <c r="Q425" s="36">
        <f>SUMIFS(СВЦЭМ!$G$40:$G$783,СВЦЭМ!$A$40:$A$783,$A425,СВЦЭМ!$B$40:$B$783,Q$402)+'СЕТ СН'!$F$16</f>
        <v>0</v>
      </c>
      <c r="R425" s="36">
        <f>SUMIFS(СВЦЭМ!$G$40:$G$783,СВЦЭМ!$A$40:$A$783,$A425,СВЦЭМ!$B$40:$B$783,R$402)+'СЕТ СН'!$F$16</f>
        <v>0</v>
      </c>
      <c r="S425" s="36">
        <f>SUMIFS(СВЦЭМ!$G$40:$G$783,СВЦЭМ!$A$40:$A$783,$A425,СВЦЭМ!$B$40:$B$783,S$402)+'СЕТ СН'!$F$16</f>
        <v>0</v>
      </c>
      <c r="T425" s="36">
        <f>SUMIFS(СВЦЭМ!$G$40:$G$783,СВЦЭМ!$A$40:$A$783,$A425,СВЦЭМ!$B$40:$B$783,T$402)+'СЕТ СН'!$F$16</f>
        <v>0</v>
      </c>
      <c r="U425" s="36">
        <f>SUMIFS(СВЦЭМ!$G$40:$G$783,СВЦЭМ!$A$40:$A$783,$A425,СВЦЭМ!$B$40:$B$783,U$402)+'СЕТ СН'!$F$16</f>
        <v>0</v>
      </c>
      <c r="V425" s="36">
        <f>SUMIFS(СВЦЭМ!$G$40:$G$783,СВЦЭМ!$A$40:$A$783,$A425,СВЦЭМ!$B$40:$B$783,V$402)+'СЕТ СН'!$F$16</f>
        <v>0</v>
      </c>
      <c r="W425" s="36">
        <f>SUMIFS(СВЦЭМ!$G$40:$G$783,СВЦЭМ!$A$40:$A$783,$A425,СВЦЭМ!$B$40:$B$783,W$402)+'СЕТ СН'!$F$16</f>
        <v>0</v>
      </c>
      <c r="X425" s="36">
        <f>SUMIFS(СВЦЭМ!$G$40:$G$783,СВЦЭМ!$A$40:$A$783,$A425,СВЦЭМ!$B$40:$B$783,X$402)+'СЕТ СН'!$F$16</f>
        <v>0</v>
      </c>
      <c r="Y425" s="36">
        <f>SUMIFS(СВЦЭМ!$G$40:$G$783,СВЦЭМ!$A$40:$A$783,$A425,СВЦЭМ!$B$40:$B$783,Y$402)+'СЕТ СН'!$F$16</f>
        <v>0</v>
      </c>
    </row>
    <row r="426" spans="1:25" ht="15.75" hidden="1" x14ac:dyDescent="0.2">
      <c r="A426" s="35">
        <f t="shared" si="11"/>
        <v>44371</v>
      </c>
      <c r="B426" s="36">
        <f>SUMIFS(СВЦЭМ!$G$40:$G$783,СВЦЭМ!$A$40:$A$783,$A426,СВЦЭМ!$B$40:$B$783,B$402)+'СЕТ СН'!$F$16</f>
        <v>0</v>
      </c>
      <c r="C426" s="36">
        <f>SUMIFS(СВЦЭМ!$G$40:$G$783,СВЦЭМ!$A$40:$A$783,$A426,СВЦЭМ!$B$40:$B$783,C$402)+'СЕТ СН'!$F$16</f>
        <v>0</v>
      </c>
      <c r="D426" s="36">
        <f>SUMIFS(СВЦЭМ!$G$40:$G$783,СВЦЭМ!$A$40:$A$783,$A426,СВЦЭМ!$B$40:$B$783,D$402)+'СЕТ СН'!$F$16</f>
        <v>0</v>
      </c>
      <c r="E426" s="36">
        <f>SUMIFS(СВЦЭМ!$G$40:$G$783,СВЦЭМ!$A$40:$A$783,$A426,СВЦЭМ!$B$40:$B$783,E$402)+'СЕТ СН'!$F$16</f>
        <v>0</v>
      </c>
      <c r="F426" s="36">
        <f>SUMIFS(СВЦЭМ!$G$40:$G$783,СВЦЭМ!$A$40:$A$783,$A426,СВЦЭМ!$B$40:$B$783,F$402)+'СЕТ СН'!$F$16</f>
        <v>0</v>
      </c>
      <c r="G426" s="36">
        <f>SUMIFS(СВЦЭМ!$G$40:$G$783,СВЦЭМ!$A$40:$A$783,$A426,СВЦЭМ!$B$40:$B$783,G$402)+'СЕТ СН'!$F$16</f>
        <v>0</v>
      </c>
      <c r="H426" s="36">
        <f>SUMIFS(СВЦЭМ!$G$40:$G$783,СВЦЭМ!$A$40:$A$783,$A426,СВЦЭМ!$B$40:$B$783,H$402)+'СЕТ СН'!$F$16</f>
        <v>0</v>
      </c>
      <c r="I426" s="36">
        <f>SUMIFS(СВЦЭМ!$G$40:$G$783,СВЦЭМ!$A$40:$A$783,$A426,СВЦЭМ!$B$40:$B$783,I$402)+'СЕТ СН'!$F$16</f>
        <v>0</v>
      </c>
      <c r="J426" s="36">
        <f>SUMIFS(СВЦЭМ!$G$40:$G$783,СВЦЭМ!$A$40:$A$783,$A426,СВЦЭМ!$B$40:$B$783,J$402)+'СЕТ СН'!$F$16</f>
        <v>0</v>
      </c>
      <c r="K426" s="36">
        <f>SUMIFS(СВЦЭМ!$G$40:$G$783,СВЦЭМ!$A$40:$A$783,$A426,СВЦЭМ!$B$40:$B$783,K$402)+'СЕТ СН'!$F$16</f>
        <v>0</v>
      </c>
      <c r="L426" s="36">
        <f>SUMIFS(СВЦЭМ!$G$40:$G$783,СВЦЭМ!$A$40:$A$783,$A426,СВЦЭМ!$B$40:$B$783,L$402)+'СЕТ СН'!$F$16</f>
        <v>0</v>
      </c>
      <c r="M426" s="36">
        <f>SUMIFS(СВЦЭМ!$G$40:$G$783,СВЦЭМ!$A$40:$A$783,$A426,СВЦЭМ!$B$40:$B$783,M$402)+'СЕТ СН'!$F$16</f>
        <v>0</v>
      </c>
      <c r="N426" s="36">
        <f>SUMIFS(СВЦЭМ!$G$40:$G$783,СВЦЭМ!$A$40:$A$783,$A426,СВЦЭМ!$B$40:$B$783,N$402)+'СЕТ СН'!$F$16</f>
        <v>0</v>
      </c>
      <c r="O426" s="36">
        <f>SUMIFS(СВЦЭМ!$G$40:$G$783,СВЦЭМ!$A$40:$A$783,$A426,СВЦЭМ!$B$40:$B$783,O$402)+'СЕТ СН'!$F$16</f>
        <v>0</v>
      </c>
      <c r="P426" s="36">
        <f>SUMIFS(СВЦЭМ!$G$40:$G$783,СВЦЭМ!$A$40:$A$783,$A426,СВЦЭМ!$B$40:$B$783,P$402)+'СЕТ СН'!$F$16</f>
        <v>0</v>
      </c>
      <c r="Q426" s="36">
        <f>SUMIFS(СВЦЭМ!$G$40:$G$783,СВЦЭМ!$A$40:$A$783,$A426,СВЦЭМ!$B$40:$B$783,Q$402)+'СЕТ СН'!$F$16</f>
        <v>0</v>
      </c>
      <c r="R426" s="36">
        <f>SUMIFS(СВЦЭМ!$G$40:$G$783,СВЦЭМ!$A$40:$A$783,$A426,СВЦЭМ!$B$40:$B$783,R$402)+'СЕТ СН'!$F$16</f>
        <v>0</v>
      </c>
      <c r="S426" s="36">
        <f>SUMIFS(СВЦЭМ!$G$40:$G$783,СВЦЭМ!$A$40:$A$783,$A426,СВЦЭМ!$B$40:$B$783,S$402)+'СЕТ СН'!$F$16</f>
        <v>0</v>
      </c>
      <c r="T426" s="36">
        <f>SUMIFS(СВЦЭМ!$G$40:$G$783,СВЦЭМ!$A$40:$A$783,$A426,СВЦЭМ!$B$40:$B$783,T$402)+'СЕТ СН'!$F$16</f>
        <v>0</v>
      </c>
      <c r="U426" s="36">
        <f>SUMIFS(СВЦЭМ!$G$40:$G$783,СВЦЭМ!$A$40:$A$783,$A426,СВЦЭМ!$B$40:$B$783,U$402)+'СЕТ СН'!$F$16</f>
        <v>0</v>
      </c>
      <c r="V426" s="36">
        <f>SUMIFS(СВЦЭМ!$G$40:$G$783,СВЦЭМ!$A$40:$A$783,$A426,СВЦЭМ!$B$40:$B$783,V$402)+'СЕТ СН'!$F$16</f>
        <v>0</v>
      </c>
      <c r="W426" s="36">
        <f>SUMIFS(СВЦЭМ!$G$40:$G$783,СВЦЭМ!$A$40:$A$783,$A426,СВЦЭМ!$B$40:$B$783,W$402)+'СЕТ СН'!$F$16</f>
        <v>0</v>
      </c>
      <c r="X426" s="36">
        <f>SUMIFS(СВЦЭМ!$G$40:$G$783,СВЦЭМ!$A$40:$A$783,$A426,СВЦЭМ!$B$40:$B$783,X$402)+'СЕТ СН'!$F$16</f>
        <v>0</v>
      </c>
      <c r="Y426" s="36">
        <f>SUMIFS(СВЦЭМ!$G$40:$G$783,СВЦЭМ!$A$40:$A$783,$A426,СВЦЭМ!$B$40:$B$783,Y$402)+'СЕТ СН'!$F$16</f>
        <v>0</v>
      </c>
    </row>
    <row r="427" spans="1:25" ht="15.75" hidden="1" x14ac:dyDescent="0.2">
      <c r="A427" s="35">
        <f t="shared" si="11"/>
        <v>44372</v>
      </c>
      <c r="B427" s="36">
        <f>SUMIFS(СВЦЭМ!$G$40:$G$783,СВЦЭМ!$A$40:$A$783,$A427,СВЦЭМ!$B$40:$B$783,B$402)+'СЕТ СН'!$F$16</f>
        <v>0</v>
      </c>
      <c r="C427" s="36">
        <f>SUMIFS(СВЦЭМ!$G$40:$G$783,СВЦЭМ!$A$40:$A$783,$A427,СВЦЭМ!$B$40:$B$783,C$402)+'СЕТ СН'!$F$16</f>
        <v>0</v>
      </c>
      <c r="D427" s="36">
        <f>SUMIFS(СВЦЭМ!$G$40:$G$783,СВЦЭМ!$A$40:$A$783,$A427,СВЦЭМ!$B$40:$B$783,D$402)+'СЕТ СН'!$F$16</f>
        <v>0</v>
      </c>
      <c r="E427" s="36">
        <f>SUMIFS(СВЦЭМ!$G$40:$G$783,СВЦЭМ!$A$40:$A$783,$A427,СВЦЭМ!$B$40:$B$783,E$402)+'СЕТ СН'!$F$16</f>
        <v>0</v>
      </c>
      <c r="F427" s="36">
        <f>SUMIFS(СВЦЭМ!$G$40:$G$783,СВЦЭМ!$A$40:$A$783,$A427,СВЦЭМ!$B$40:$B$783,F$402)+'СЕТ СН'!$F$16</f>
        <v>0</v>
      </c>
      <c r="G427" s="36">
        <f>SUMIFS(СВЦЭМ!$G$40:$G$783,СВЦЭМ!$A$40:$A$783,$A427,СВЦЭМ!$B$40:$B$783,G$402)+'СЕТ СН'!$F$16</f>
        <v>0</v>
      </c>
      <c r="H427" s="36">
        <f>SUMIFS(СВЦЭМ!$G$40:$G$783,СВЦЭМ!$A$40:$A$783,$A427,СВЦЭМ!$B$40:$B$783,H$402)+'СЕТ СН'!$F$16</f>
        <v>0</v>
      </c>
      <c r="I427" s="36">
        <f>SUMIFS(СВЦЭМ!$G$40:$G$783,СВЦЭМ!$A$40:$A$783,$A427,СВЦЭМ!$B$40:$B$783,I$402)+'СЕТ СН'!$F$16</f>
        <v>0</v>
      </c>
      <c r="J427" s="36">
        <f>SUMIFS(СВЦЭМ!$G$40:$G$783,СВЦЭМ!$A$40:$A$783,$A427,СВЦЭМ!$B$40:$B$783,J$402)+'СЕТ СН'!$F$16</f>
        <v>0</v>
      </c>
      <c r="K427" s="36">
        <f>SUMIFS(СВЦЭМ!$G$40:$G$783,СВЦЭМ!$A$40:$A$783,$A427,СВЦЭМ!$B$40:$B$783,K$402)+'СЕТ СН'!$F$16</f>
        <v>0</v>
      </c>
      <c r="L427" s="36">
        <f>SUMIFS(СВЦЭМ!$G$40:$G$783,СВЦЭМ!$A$40:$A$783,$A427,СВЦЭМ!$B$40:$B$783,L$402)+'СЕТ СН'!$F$16</f>
        <v>0</v>
      </c>
      <c r="M427" s="36">
        <f>SUMIFS(СВЦЭМ!$G$40:$G$783,СВЦЭМ!$A$40:$A$783,$A427,СВЦЭМ!$B$40:$B$783,M$402)+'СЕТ СН'!$F$16</f>
        <v>0</v>
      </c>
      <c r="N427" s="36">
        <f>SUMIFS(СВЦЭМ!$G$40:$G$783,СВЦЭМ!$A$40:$A$783,$A427,СВЦЭМ!$B$40:$B$783,N$402)+'СЕТ СН'!$F$16</f>
        <v>0</v>
      </c>
      <c r="O427" s="36">
        <f>SUMIFS(СВЦЭМ!$G$40:$G$783,СВЦЭМ!$A$40:$A$783,$A427,СВЦЭМ!$B$40:$B$783,O$402)+'СЕТ СН'!$F$16</f>
        <v>0</v>
      </c>
      <c r="P427" s="36">
        <f>SUMIFS(СВЦЭМ!$G$40:$G$783,СВЦЭМ!$A$40:$A$783,$A427,СВЦЭМ!$B$40:$B$783,P$402)+'СЕТ СН'!$F$16</f>
        <v>0</v>
      </c>
      <c r="Q427" s="36">
        <f>SUMIFS(СВЦЭМ!$G$40:$G$783,СВЦЭМ!$A$40:$A$783,$A427,СВЦЭМ!$B$40:$B$783,Q$402)+'СЕТ СН'!$F$16</f>
        <v>0</v>
      </c>
      <c r="R427" s="36">
        <f>SUMIFS(СВЦЭМ!$G$40:$G$783,СВЦЭМ!$A$40:$A$783,$A427,СВЦЭМ!$B$40:$B$783,R$402)+'СЕТ СН'!$F$16</f>
        <v>0</v>
      </c>
      <c r="S427" s="36">
        <f>SUMIFS(СВЦЭМ!$G$40:$G$783,СВЦЭМ!$A$40:$A$783,$A427,СВЦЭМ!$B$40:$B$783,S$402)+'СЕТ СН'!$F$16</f>
        <v>0</v>
      </c>
      <c r="T427" s="36">
        <f>SUMIFS(СВЦЭМ!$G$40:$G$783,СВЦЭМ!$A$40:$A$783,$A427,СВЦЭМ!$B$40:$B$783,T$402)+'СЕТ СН'!$F$16</f>
        <v>0</v>
      </c>
      <c r="U427" s="36">
        <f>SUMIFS(СВЦЭМ!$G$40:$G$783,СВЦЭМ!$A$40:$A$783,$A427,СВЦЭМ!$B$40:$B$783,U$402)+'СЕТ СН'!$F$16</f>
        <v>0</v>
      </c>
      <c r="V427" s="36">
        <f>SUMIFS(СВЦЭМ!$G$40:$G$783,СВЦЭМ!$A$40:$A$783,$A427,СВЦЭМ!$B$40:$B$783,V$402)+'СЕТ СН'!$F$16</f>
        <v>0</v>
      </c>
      <c r="W427" s="36">
        <f>SUMIFS(СВЦЭМ!$G$40:$G$783,СВЦЭМ!$A$40:$A$783,$A427,СВЦЭМ!$B$40:$B$783,W$402)+'СЕТ СН'!$F$16</f>
        <v>0</v>
      </c>
      <c r="X427" s="36">
        <f>SUMIFS(СВЦЭМ!$G$40:$G$783,СВЦЭМ!$A$40:$A$783,$A427,СВЦЭМ!$B$40:$B$783,X$402)+'СЕТ СН'!$F$16</f>
        <v>0</v>
      </c>
      <c r="Y427" s="36">
        <f>SUMIFS(СВЦЭМ!$G$40:$G$783,СВЦЭМ!$A$40:$A$783,$A427,СВЦЭМ!$B$40:$B$783,Y$402)+'СЕТ СН'!$F$16</f>
        <v>0</v>
      </c>
    </row>
    <row r="428" spans="1:25" ht="15.75" hidden="1" x14ac:dyDescent="0.2">
      <c r="A428" s="35">
        <f t="shared" si="11"/>
        <v>44373</v>
      </c>
      <c r="B428" s="36">
        <f>SUMIFS(СВЦЭМ!$G$40:$G$783,СВЦЭМ!$A$40:$A$783,$A428,СВЦЭМ!$B$40:$B$783,B$402)+'СЕТ СН'!$F$16</f>
        <v>0</v>
      </c>
      <c r="C428" s="36">
        <f>SUMIFS(СВЦЭМ!$G$40:$G$783,СВЦЭМ!$A$40:$A$783,$A428,СВЦЭМ!$B$40:$B$783,C$402)+'СЕТ СН'!$F$16</f>
        <v>0</v>
      </c>
      <c r="D428" s="36">
        <f>SUMIFS(СВЦЭМ!$G$40:$G$783,СВЦЭМ!$A$40:$A$783,$A428,СВЦЭМ!$B$40:$B$783,D$402)+'СЕТ СН'!$F$16</f>
        <v>0</v>
      </c>
      <c r="E428" s="36">
        <f>SUMIFS(СВЦЭМ!$G$40:$G$783,СВЦЭМ!$A$40:$A$783,$A428,СВЦЭМ!$B$40:$B$783,E$402)+'СЕТ СН'!$F$16</f>
        <v>0</v>
      </c>
      <c r="F428" s="36">
        <f>SUMIFS(СВЦЭМ!$G$40:$G$783,СВЦЭМ!$A$40:$A$783,$A428,СВЦЭМ!$B$40:$B$783,F$402)+'СЕТ СН'!$F$16</f>
        <v>0</v>
      </c>
      <c r="G428" s="36">
        <f>SUMIFS(СВЦЭМ!$G$40:$G$783,СВЦЭМ!$A$40:$A$783,$A428,СВЦЭМ!$B$40:$B$783,G$402)+'СЕТ СН'!$F$16</f>
        <v>0</v>
      </c>
      <c r="H428" s="36">
        <f>SUMIFS(СВЦЭМ!$G$40:$G$783,СВЦЭМ!$A$40:$A$783,$A428,СВЦЭМ!$B$40:$B$783,H$402)+'СЕТ СН'!$F$16</f>
        <v>0</v>
      </c>
      <c r="I428" s="36">
        <f>SUMIFS(СВЦЭМ!$G$40:$G$783,СВЦЭМ!$A$40:$A$783,$A428,СВЦЭМ!$B$40:$B$783,I$402)+'СЕТ СН'!$F$16</f>
        <v>0</v>
      </c>
      <c r="J428" s="36">
        <f>SUMIFS(СВЦЭМ!$G$40:$G$783,СВЦЭМ!$A$40:$A$783,$A428,СВЦЭМ!$B$40:$B$783,J$402)+'СЕТ СН'!$F$16</f>
        <v>0</v>
      </c>
      <c r="K428" s="36">
        <f>SUMIFS(СВЦЭМ!$G$40:$G$783,СВЦЭМ!$A$40:$A$783,$A428,СВЦЭМ!$B$40:$B$783,K$402)+'СЕТ СН'!$F$16</f>
        <v>0</v>
      </c>
      <c r="L428" s="36">
        <f>SUMIFS(СВЦЭМ!$G$40:$G$783,СВЦЭМ!$A$40:$A$783,$A428,СВЦЭМ!$B$40:$B$783,L$402)+'СЕТ СН'!$F$16</f>
        <v>0</v>
      </c>
      <c r="M428" s="36">
        <f>SUMIFS(СВЦЭМ!$G$40:$G$783,СВЦЭМ!$A$40:$A$783,$A428,СВЦЭМ!$B$40:$B$783,M$402)+'СЕТ СН'!$F$16</f>
        <v>0</v>
      </c>
      <c r="N428" s="36">
        <f>SUMIFS(СВЦЭМ!$G$40:$G$783,СВЦЭМ!$A$40:$A$783,$A428,СВЦЭМ!$B$40:$B$783,N$402)+'СЕТ СН'!$F$16</f>
        <v>0</v>
      </c>
      <c r="O428" s="36">
        <f>SUMIFS(СВЦЭМ!$G$40:$G$783,СВЦЭМ!$A$40:$A$783,$A428,СВЦЭМ!$B$40:$B$783,O$402)+'СЕТ СН'!$F$16</f>
        <v>0</v>
      </c>
      <c r="P428" s="36">
        <f>SUMIFS(СВЦЭМ!$G$40:$G$783,СВЦЭМ!$A$40:$A$783,$A428,СВЦЭМ!$B$40:$B$783,P$402)+'СЕТ СН'!$F$16</f>
        <v>0</v>
      </c>
      <c r="Q428" s="36">
        <f>SUMIFS(СВЦЭМ!$G$40:$G$783,СВЦЭМ!$A$40:$A$783,$A428,СВЦЭМ!$B$40:$B$783,Q$402)+'СЕТ СН'!$F$16</f>
        <v>0</v>
      </c>
      <c r="R428" s="36">
        <f>SUMIFS(СВЦЭМ!$G$40:$G$783,СВЦЭМ!$A$40:$A$783,$A428,СВЦЭМ!$B$40:$B$783,R$402)+'СЕТ СН'!$F$16</f>
        <v>0</v>
      </c>
      <c r="S428" s="36">
        <f>SUMIFS(СВЦЭМ!$G$40:$G$783,СВЦЭМ!$A$40:$A$783,$A428,СВЦЭМ!$B$40:$B$783,S$402)+'СЕТ СН'!$F$16</f>
        <v>0</v>
      </c>
      <c r="T428" s="36">
        <f>SUMIFS(СВЦЭМ!$G$40:$G$783,СВЦЭМ!$A$40:$A$783,$A428,СВЦЭМ!$B$40:$B$783,T$402)+'СЕТ СН'!$F$16</f>
        <v>0</v>
      </c>
      <c r="U428" s="36">
        <f>SUMIFS(СВЦЭМ!$G$40:$G$783,СВЦЭМ!$A$40:$A$783,$A428,СВЦЭМ!$B$40:$B$783,U$402)+'СЕТ СН'!$F$16</f>
        <v>0</v>
      </c>
      <c r="V428" s="36">
        <f>SUMIFS(СВЦЭМ!$G$40:$G$783,СВЦЭМ!$A$40:$A$783,$A428,СВЦЭМ!$B$40:$B$783,V$402)+'СЕТ СН'!$F$16</f>
        <v>0</v>
      </c>
      <c r="W428" s="36">
        <f>SUMIFS(СВЦЭМ!$G$40:$G$783,СВЦЭМ!$A$40:$A$783,$A428,СВЦЭМ!$B$40:$B$783,W$402)+'СЕТ СН'!$F$16</f>
        <v>0</v>
      </c>
      <c r="X428" s="36">
        <f>SUMIFS(СВЦЭМ!$G$40:$G$783,СВЦЭМ!$A$40:$A$783,$A428,СВЦЭМ!$B$40:$B$783,X$402)+'СЕТ СН'!$F$16</f>
        <v>0</v>
      </c>
      <c r="Y428" s="36">
        <f>SUMIFS(СВЦЭМ!$G$40:$G$783,СВЦЭМ!$A$40:$A$783,$A428,СВЦЭМ!$B$40:$B$783,Y$402)+'СЕТ СН'!$F$16</f>
        <v>0</v>
      </c>
    </row>
    <row r="429" spans="1:25" ht="15.75" hidden="1" x14ac:dyDescent="0.2">
      <c r="A429" s="35">
        <f t="shared" si="11"/>
        <v>44374</v>
      </c>
      <c r="B429" s="36">
        <f>SUMIFS(СВЦЭМ!$G$40:$G$783,СВЦЭМ!$A$40:$A$783,$A429,СВЦЭМ!$B$40:$B$783,B$402)+'СЕТ СН'!$F$16</f>
        <v>0</v>
      </c>
      <c r="C429" s="36">
        <f>SUMIFS(СВЦЭМ!$G$40:$G$783,СВЦЭМ!$A$40:$A$783,$A429,СВЦЭМ!$B$40:$B$783,C$402)+'СЕТ СН'!$F$16</f>
        <v>0</v>
      </c>
      <c r="D429" s="36">
        <f>SUMIFS(СВЦЭМ!$G$40:$G$783,СВЦЭМ!$A$40:$A$783,$A429,СВЦЭМ!$B$40:$B$783,D$402)+'СЕТ СН'!$F$16</f>
        <v>0</v>
      </c>
      <c r="E429" s="36">
        <f>SUMIFS(СВЦЭМ!$G$40:$G$783,СВЦЭМ!$A$40:$A$783,$A429,СВЦЭМ!$B$40:$B$783,E$402)+'СЕТ СН'!$F$16</f>
        <v>0</v>
      </c>
      <c r="F429" s="36">
        <f>SUMIFS(СВЦЭМ!$G$40:$G$783,СВЦЭМ!$A$40:$A$783,$A429,СВЦЭМ!$B$40:$B$783,F$402)+'СЕТ СН'!$F$16</f>
        <v>0</v>
      </c>
      <c r="G429" s="36">
        <f>SUMIFS(СВЦЭМ!$G$40:$G$783,СВЦЭМ!$A$40:$A$783,$A429,СВЦЭМ!$B$40:$B$783,G$402)+'СЕТ СН'!$F$16</f>
        <v>0</v>
      </c>
      <c r="H429" s="36">
        <f>SUMIFS(СВЦЭМ!$G$40:$G$783,СВЦЭМ!$A$40:$A$783,$A429,СВЦЭМ!$B$40:$B$783,H$402)+'СЕТ СН'!$F$16</f>
        <v>0</v>
      </c>
      <c r="I429" s="36">
        <f>SUMIFS(СВЦЭМ!$G$40:$G$783,СВЦЭМ!$A$40:$A$783,$A429,СВЦЭМ!$B$40:$B$783,I$402)+'СЕТ СН'!$F$16</f>
        <v>0</v>
      </c>
      <c r="J429" s="36">
        <f>SUMIFS(СВЦЭМ!$G$40:$G$783,СВЦЭМ!$A$40:$A$783,$A429,СВЦЭМ!$B$40:$B$783,J$402)+'СЕТ СН'!$F$16</f>
        <v>0</v>
      </c>
      <c r="K429" s="36">
        <f>SUMIFS(СВЦЭМ!$G$40:$G$783,СВЦЭМ!$A$40:$A$783,$A429,СВЦЭМ!$B$40:$B$783,K$402)+'СЕТ СН'!$F$16</f>
        <v>0</v>
      </c>
      <c r="L429" s="36">
        <f>SUMIFS(СВЦЭМ!$G$40:$G$783,СВЦЭМ!$A$40:$A$783,$A429,СВЦЭМ!$B$40:$B$783,L$402)+'СЕТ СН'!$F$16</f>
        <v>0</v>
      </c>
      <c r="M429" s="36">
        <f>SUMIFS(СВЦЭМ!$G$40:$G$783,СВЦЭМ!$A$40:$A$783,$A429,СВЦЭМ!$B$40:$B$783,M$402)+'СЕТ СН'!$F$16</f>
        <v>0</v>
      </c>
      <c r="N429" s="36">
        <f>SUMIFS(СВЦЭМ!$G$40:$G$783,СВЦЭМ!$A$40:$A$783,$A429,СВЦЭМ!$B$40:$B$783,N$402)+'СЕТ СН'!$F$16</f>
        <v>0</v>
      </c>
      <c r="O429" s="36">
        <f>SUMIFS(СВЦЭМ!$G$40:$G$783,СВЦЭМ!$A$40:$A$783,$A429,СВЦЭМ!$B$40:$B$783,O$402)+'СЕТ СН'!$F$16</f>
        <v>0</v>
      </c>
      <c r="P429" s="36">
        <f>SUMIFS(СВЦЭМ!$G$40:$G$783,СВЦЭМ!$A$40:$A$783,$A429,СВЦЭМ!$B$40:$B$783,P$402)+'СЕТ СН'!$F$16</f>
        <v>0</v>
      </c>
      <c r="Q429" s="36">
        <f>SUMIFS(СВЦЭМ!$G$40:$G$783,СВЦЭМ!$A$40:$A$783,$A429,СВЦЭМ!$B$40:$B$783,Q$402)+'СЕТ СН'!$F$16</f>
        <v>0</v>
      </c>
      <c r="R429" s="36">
        <f>SUMIFS(СВЦЭМ!$G$40:$G$783,СВЦЭМ!$A$40:$A$783,$A429,СВЦЭМ!$B$40:$B$783,R$402)+'СЕТ СН'!$F$16</f>
        <v>0</v>
      </c>
      <c r="S429" s="36">
        <f>SUMIFS(СВЦЭМ!$G$40:$G$783,СВЦЭМ!$A$40:$A$783,$A429,СВЦЭМ!$B$40:$B$783,S$402)+'СЕТ СН'!$F$16</f>
        <v>0</v>
      </c>
      <c r="T429" s="36">
        <f>SUMIFS(СВЦЭМ!$G$40:$G$783,СВЦЭМ!$A$40:$A$783,$A429,СВЦЭМ!$B$40:$B$783,T$402)+'СЕТ СН'!$F$16</f>
        <v>0</v>
      </c>
      <c r="U429" s="36">
        <f>SUMIFS(СВЦЭМ!$G$40:$G$783,СВЦЭМ!$A$40:$A$783,$A429,СВЦЭМ!$B$40:$B$783,U$402)+'СЕТ СН'!$F$16</f>
        <v>0</v>
      </c>
      <c r="V429" s="36">
        <f>SUMIFS(СВЦЭМ!$G$40:$G$783,СВЦЭМ!$A$40:$A$783,$A429,СВЦЭМ!$B$40:$B$783,V$402)+'СЕТ СН'!$F$16</f>
        <v>0</v>
      </c>
      <c r="W429" s="36">
        <f>SUMIFS(СВЦЭМ!$G$40:$G$783,СВЦЭМ!$A$40:$A$783,$A429,СВЦЭМ!$B$40:$B$783,W$402)+'СЕТ СН'!$F$16</f>
        <v>0</v>
      </c>
      <c r="X429" s="36">
        <f>SUMIFS(СВЦЭМ!$G$40:$G$783,СВЦЭМ!$A$40:$A$783,$A429,СВЦЭМ!$B$40:$B$783,X$402)+'СЕТ СН'!$F$16</f>
        <v>0</v>
      </c>
      <c r="Y429" s="36">
        <f>SUMIFS(СВЦЭМ!$G$40:$G$783,СВЦЭМ!$A$40:$A$783,$A429,СВЦЭМ!$B$40:$B$783,Y$402)+'СЕТ СН'!$F$16</f>
        <v>0</v>
      </c>
    </row>
    <row r="430" spans="1:25" ht="15.75" hidden="1" x14ac:dyDescent="0.2">
      <c r="A430" s="35">
        <f t="shared" si="11"/>
        <v>44375</v>
      </c>
      <c r="B430" s="36">
        <f>SUMIFS(СВЦЭМ!$G$40:$G$783,СВЦЭМ!$A$40:$A$783,$A430,СВЦЭМ!$B$40:$B$783,B$402)+'СЕТ СН'!$F$16</f>
        <v>0</v>
      </c>
      <c r="C430" s="36">
        <f>SUMIFS(СВЦЭМ!$G$40:$G$783,СВЦЭМ!$A$40:$A$783,$A430,СВЦЭМ!$B$40:$B$783,C$402)+'СЕТ СН'!$F$16</f>
        <v>0</v>
      </c>
      <c r="D430" s="36">
        <f>SUMIFS(СВЦЭМ!$G$40:$G$783,СВЦЭМ!$A$40:$A$783,$A430,СВЦЭМ!$B$40:$B$783,D$402)+'СЕТ СН'!$F$16</f>
        <v>0</v>
      </c>
      <c r="E430" s="36">
        <f>SUMIFS(СВЦЭМ!$G$40:$G$783,СВЦЭМ!$A$40:$A$783,$A430,СВЦЭМ!$B$40:$B$783,E$402)+'СЕТ СН'!$F$16</f>
        <v>0</v>
      </c>
      <c r="F430" s="36">
        <f>SUMIFS(СВЦЭМ!$G$40:$G$783,СВЦЭМ!$A$40:$A$783,$A430,СВЦЭМ!$B$40:$B$783,F$402)+'СЕТ СН'!$F$16</f>
        <v>0</v>
      </c>
      <c r="G430" s="36">
        <f>SUMIFS(СВЦЭМ!$G$40:$G$783,СВЦЭМ!$A$40:$A$783,$A430,СВЦЭМ!$B$40:$B$783,G$402)+'СЕТ СН'!$F$16</f>
        <v>0</v>
      </c>
      <c r="H430" s="36">
        <f>SUMIFS(СВЦЭМ!$G$40:$G$783,СВЦЭМ!$A$40:$A$783,$A430,СВЦЭМ!$B$40:$B$783,H$402)+'СЕТ СН'!$F$16</f>
        <v>0</v>
      </c>
      <c r="I430" s="36">
        <f>SUMIFS(СВЦЭМ!$G$40:$G$783,СВЦЭМ!$A$40:$A$783,$A430,СВЦЭМ!$B$40:$B$783,I$402)+'СЕТ СН'!$F$16</f>
        <v>0</v>
      </c>
      <c r="J430" s="36">
        <f>SUMIFS(СВЦЭМ!$G$40:$G$783,СВЦЭМ!$A$40:$A$783,$A430,СВЦЭМ!$B$40:$B$783,J$402)+'СЕТ СН'!$F$16</f>
        <v>0</v>
      </c>
      <c r="K430" s="36">
        <f>SUMIFS(СВЦЭМ!$G$40:$G$783,СВЦЭМ!$A$40:$A$783,$A430,СВЦЭМ!$B$40:$B$783,K$402)+'СЕТ СН'!$F$16</f>
        <v>0</v>
      </c>
      <c r="L430" s="36">
        <f>SUMIFS(СВЦЭМ!$G$40:$G$783,СВЦЭМ!$A$40:$A$783,$A430,СВЦЭМ!$B$40:$B$783,L$402)+'СЕТ СН'!$F$16</f>
        <v>0</v>
      </c>
      <c r="M430" s="36">
        <f>SUMIFS(СВЦЭМ!$G$40:$G$783,СВЦЭМ!$A$40:$A$783,$A430,СВЦЭМ!$B$40:$B$783,M$402)+'СЕТ СН'!$F$16</f>
        <v>0</v>
      </c>
      <c r="N430" s="36">
        <f>SUMIFS(СВЦЭМ!$G$40:$G$783,СВЦЭМ!$A$40:$A$783,$A430,СВЦЭМ!$B$40:$B$783,N$402)+'СЕТ СН'!$F$16</f>
        <v>0</v>
      </c>
      <c r="O430" s="36">
        <f>SUMIFS(СВЦЭМ!$G$40:$G$783,СВЦЭМ!$A$40:$A$783,$A430,СВЦЭМ!$B$40:$B$783,O$402)+'СЕТ СН'!$F$16</f>
        <v>0</v>
      </c>
      <c r="P430" s="36">
        <f>SUMIFS(СВЦЭМ!$G$40:$G$783,СВЦЭМ!$A$40:$A$783,$A430,СВЦЭМ!$B$40:$B$783,P$402)+'СЕТ СН'!$F$16</f>
        <v>0</v>
      </c>
      <c r="Q430" s="36">
        <f>SUMIFS(СВЦЭМ!$G$40:$G$783,СВЦЭМ!$A$40:$A$783,$A430,СВЦЭМ!$B$40:$B$783,Q$402)+'СЕТ СН'!$F$16</f>
        <v>0</v>
      </c>
      <c r="R430" s="36">
        <f>SUMIFS(СВЦЭМ!$G$40:$G$783,СВЦЭМ!$A$40:$A$783,$A430,СВЦЭМ!$B$40:$B$783,R$402)+'СЕТ СН'!$F$16</f>
        <v>0</v>
      </c>
      <c r="S430" s="36">
        <f>SUMIFS(СВЦЭМ!$G$40:$G$783,СВЦЭМ!$A$40:$A$783,$A430,СВЦЭМ!$B$40:$B$783,S$402)+'СЕТ СН'!$F$16</f>
        <v>0</v>
      </c>
      <c r="T430" s="36">
        <f>SUMIFS(СВЦЭМ!$G$40:$G$783,СВЦЭМ!$A$40:$A$783,$A430,СВЦЭМ!$B$40:$B$783,T$402)+'СЕТ СН'!$F$16</f>
        <v>0</v>
      </c>
      <c r="U430" s="36">
        <f>SUMIFS(СВЦЭМ!$G$40:$G$783,СВЦЭМ!$A$40:$A$783,$A430,СВЦЭМ!$B$40:$B$783,U$402)+'СЕТ СН'!$F$16</f>
        <v>0</v>
      </c>
      <c r="V430" s="36">
        <f>SUMIFS(СВЦЭМ!$G$40:$G$783,СВЦЭМ!$A$40:$A$783,$A430,СВЦЭМ!$B$40:$B$783,V$402)+'СЕТ СН'!$F$16</f>
        <v>0</v>
      </c>
      <c r="W430" s="36">
        <f>SUMIFS(СВЦЭМ!$G$40:$G$783,СВЦЭМ!$A$40:$A$783,$A430,СВЦЭМ!$B$40:$B$783,W$402)+'СЕТ СН'!$F$16</f>
        <v>0</v>
      </c>
      <c r="X430" s="36">
        <f>SUMIFS(СВЦЭМ!$G$40:$G$783,СВЦЭМ!$A$40:$A$783,$A430,СВЦЭМ!$B$40:$B$783,X$402)+'СЕТ СН'!$F$16</f>
        <v>0</v>
      </c>
      <c r="Y430" s="36">
        <f>SUMIFS(СВЦЭМ!$G$40:$G$783,СВЦЭМ!$A$40:$A$783,$A430,СВЦЭМ!$B$40:$B$783,Y$402)+'СЕТ СН'!$F$16</f>
        <v>0</v>
      </c>
    </row>
    <row r="431" spans="1:25" ht="15.75" hidden="1" x14ac:dyDescent="0.2">
      <c r="A431" s="35">
        <f t="shared" si="11"/>
        <v>44376</v>
      </c>
      <c r="B431" s="36">
        <f>SUMIFS(СВЦЭМ!$G$40:$G$783,СВЦЭМ!$A$40:$A$783,$A431,СВЦЭМ!$B$40:$B$783,B$402)+'СЕТ СН'!$F$16</f>
        <v>0</v>
      </c>
      <c r="C431" s="36">
        <f>SUMIFS(СВЦЭМ!$G$40:$G$783,СВЦЭМ!$A$40:$A$783,$A431,СВЦЭМ!$B$40:$B$783,C$402)+'СЕТ СН'!$F$16</f>
        <v>0</v>
      </c>
      <c r="D431" s="36">
        <f>SUMIFS(СВЦЭМ!$G$40:$G$783,СВЦЭМ!$A$40:$A$783,$A431,СВЦЭМ!$B$40:$B$783,D$402)+'СЕТ СН'!$F$16</f>
        <v>0</v>
      </c>
      <c r="E431" s="36">
        <f>SUMIFS(СВЦЭМ!$G$40:$G$783,СВЦЭМ!$A$40:$A$783,$A431,СВЦЭМ!$B$40:$B$783,E$402)+'СЕТ СН'!$F$16</f>
        <v>0</v>
      </c>
      <c r="F431" s="36">
        <f>SUMIFS(СВЦЭМ!$G$40:$G$783,СВЦЭМ!$A$40:$A$783,$A431,СВЦЭМ!$B$40:$B$783,F$402)+'СЕТ СН'!$F$16</f>
        <v>0</v>
      </c>
      <c r="G431" s="36">
        <f>SUMIFS(СВЦЭМ!$G$40:$G$783,СВЦЭМ!$A$40:$A$783,$A431,СВЦЭМ!$B$40:$B$783,G$402)+'СЕТ СН'!$F$16</f>
        <v>0</v>
      </c>
      <c r="H431" s="36">
        <f>SUMIFS(СВЦЭМ!$G$40:$G$783,СВЦЭМ!$A$40:$A$783,$A431,СВЦЭМ!$B$40:$B$783,H$402)+'СЕТ СН'!$F$16</f>
        <v>0</v>
      </c>
      <c r="I431" s="36">
        <f>SUMIFS(СВЦЭМ!$G$40:$G$783,СВЦЭМ!$A$40:$A$783,$A431,СВЦЭМ!$B$40:$B$783,I$402)+'СЕТ СН'!$F$16</f>
        <v>0</v>
      </c>
      <c r="J431" s="36">
        <f>SUMIFS(СВЦЭМ!$G$40:$G$783,СВЦЭМ!$A$40:$A$783,$A431,СВЦЭМ!$B$40:$B$783,J$402)+'СЕТ СН'!$F$16</f>
        <v>0</v>
      </c>
      <c r="K431" s="36">
        <f>SUMIFS(СВЦЭМ!$G$40:$G$783,СВЦЭМ!$A$40:$A$783,$A431,СВЦЭМ!$B$40:$B$783,K$402)+'СЕТ СН'!$F$16</f>
        <v>0</v>
      </c>
      <c r="L431" s="36">
        <f>SUMIFS(СВЦЭМ!$G$40:$G$783,СВЦЭМ!$A$40:$A$783,$A431,СВЦЭМ!$B$40:$B$783,L$402)+'СЕТ СН'!$F$16</f>
        <v>0</v>
      </c>
      <c r="M431" s="36">
        <f>SUMIFS(СВЦЭМ!$G$40:$G$783,СВЦЭМ!$A$40:$A$783,$A431,СВЦЭМ!$B$40:$B$783,M$402)+'СЕТ СН'!$F$16</f>
        <v>0</v>
      </c>
      <c r="N431" s="36">
        <f>SUMIFS(СВЦЭМ!$G$40:$G$783,СВЦЭМ!$A$40:$A$783,$A431,СВЦЭМ!$B$40:$B$783,N$402)+'СЕТ СН'!$F$16</f>
        <v>0</v>
      </c>
      <c r="O431" s="36">
        <f>SUMIFS(СВЦЭМ!$G$40:$G$783,СВЦЭМ!$A$40:$A$783,$A431,СВЦЭМ!$B$40:$B$783,O$402)+'СЕТ СН'!$F$16</f>
        <v>0</v>
      </c>
      <c r="P431" s="36">
        <f>SUMIFS(СВЦЭМ!$G$40:$G$783,СВЦЭМ!$A$40:$A$783,$A431,СВЦЭМ!$B$40:$B$783,P$402)+'СЕТ СН'!$F$16</f>
        <v>0</v>
      </c>
      <c r="Q431" s="36">
        <f>SUMIFS(СВЦЭМ!$G$40:$G$783,СВЦЭМ!$A$40:$A$783,$A431,СВЦЭМ!$B$40:$B$783,Q$402)+'СЕТ СН'!$F$16</f>
        <v>0</v>
      </c>
      <c r="R431" s="36">
        <f>SUMIFS(СВЦЭМ!$G$40:$G$783,СВЦЭМ!$A$40:$A$783,$A431,СВЦЭМ!$B$40:$B$783,R$402)+'СЕТ СН'!$F$16</f>
        <v>0</v>
      </c>
      <c r="S431" s="36">
        <f>SUMIFS(СВЦЭМ!$G$40:$G$783,СВЦЭМ!$A$40:$A$783,$A431,СВЦЭМ!$B$40:$B$783,S$402)+'СЕТ СН'!$F$16</f>
        <v>0</v>
      </c>
      <c r="T431" s="36">
        <f>SUMIFS(СВЦЭМ!$G$40:$G$783,СВЦЭМ!$A$40:$A$783,$A431,СВЦЭМ!$B$40:$B$783,T$402)+'СЕТ СН'!$F$16</f>
        <v>0</v>
      </c>
      <c r="U431" s="36">
        <f>SUMIFS(СВЦЭМ!$G$40:$G$783,СВЦЭМ!$A$40:$A$783,$A431,СВЦЭМ!$B$40:$B$783,U$402)+'СЕТ СН'!$F$16</f>
        <v>0</v>
      </c>
      <c r="V431" s="36">
        <f>SUMIFS(СВЦЭМ!$G$40:$G$783,СВЦЭМ!$A$40:$A$783,$A431,СВЦЭМ!$B$40:$B$783,V$402)+'СЕТ СН'!$F$16</f>
        <v>0</v>
      </c>
      <c r="W431" s="36">
        <f>SUMIFS(СВЦЭМ!$G$40:$G$783,СВЦЭМ!$A$40:$A$783,$A431,СВЦЭМ!$B$40:$B$783,W$402)+'СЕТ СН'!$F$16</f>
        <v>0</v>
      </c>
      <c r="X431" s="36">
        <f>SUMIFS(СВЦЭМ!$G$40:$G$783,СВЦЭМ!$A$40:$A$783,$A431,СВЦЭМ!$B$40:$B$783,X$402)+'СЕТ СН'!$F$16</f>
        <v>0</v>
      </c>
      <c r="Y431" s="36">
        <f>SUMIFS(СВЦЭМ!$G$40:$G$783,СВЦЭМ!$A$40:$A$783,$A431,СВЦЭМ!$B$40:$B$783,Y$402)+'СЕТ СН'!$F$16</f>
        <v>0</v>
      </c>
    </row>
    <row r="432" spans="1:25" ht="15.75" hidden="1" x14ac:dyDescent="0.2">
      <c r="A432" s="35">
        <f t="shared" si="11"/>
        <v>44377</v>
      </c>
      <c r="B432" s="36">
        <f>SUMIFS(СВЦЭМ!$G$40:$G$783,СВЦЭМ!$A$40:$A$783,$A432,СВЦЭМ!$B$40:$B$783,B$402)+'СЕТ СН'!$F$16</f>
        <v>0</v>
      </c>
      <c r="C432" s="36">
        <f>SUMIFS(СВЦЭМ!$G$40:$G$783,СВЦЭМ!$A$40:$A$783,$A432,СВЦЭМ!$B$40:$B$783,C$402)+'СЕТ СН'!$F$16</f>
        <v>0</v>
      </c>
      <c r="D432" s="36">
        <f>SUMIFS(СВЦЭМ!$G$40:$G$783,СВЦЭМ!$A$40:$A$783,$A432,СВЦЭМ!$B$40:$B$783,D$402)+'СЕТ СН'!$F$16</f>
        <v>0</v>
      </c>
      <c r="E432" s="36">
        <f>SUMIFS(СВЦЭМ!$G$40:$G$783,СВЦЭМ!$A$40:$A$783,$A432,СВЦЭМ!$B$40:$B$783,E$402)+'СЕТ СН'!$F$16</f>
        <v>0</v>
      </c>
      <c r="F432" s="36">
        <f>SUMIFS(СВЦЭМ!$G$40:$G$783,СВЦЭМ!$A$40:$A$783,$A432,СВЦЭМ!$B$40:$B$783,F$402)+'СЕТ СН'!$F$16</f>
        <v>0</v>
      </c>
      <c r="G432" s="36">
        <f>SUMIFS(СВЦЭМ!$G$40:$G$783,СВЦЭМ!$A$40:$A$783,$A432,СВЦЭМ!$B$40:$B$783,G$402)+'СЕТ СН'!$F$16</f>
        <v>0</v>
      </c>
      <c r="H432" s="36">
        <f>SUMIFS(СВЦЭМ!$G$40:$G$783,СВЦЭМ!$A$40:$A$783,$A432,СВЦЭМ!$B$40:$B$783,H$402)+'СЕТ СН'!$F$16</f>
        <v>0</v>
      </c>
      <c r="I432" s="36">
        <f>SUMIFS(СВЦЭМ!$G$40:$G$783,СВЦЭМ!$A$40:$A$783,$A432,СВЦЭМ!$B$40:$B$783,I$402)+'СЕТ СН'!$F$16</f>
        <v>0</v>
      </c>
      <c r="J432" s="36">
        <f>SUMIFS(СВЦЭМ!$G$40:$G$783,СВЦЭМ!$A$40:$A$783,$A432,СВЦЭМ!$B$40:$B$783,J$402)+'СЕТ СН'!$F$16</f>
        <v>0</v>
      </c>
      <c r="K432" s="36">
        <f>SUMIFS(СВЦЭМ!$G$40:$G$783,СВЦЭМ!$A$40:$A$783,$A432,СВЦЭМ!$B$40:$B$783,K$402)+'СЕТ СН'!$F$16</f>
        <v>0</v>
      </c>
      <c r="L432" s="36">
        <f>SUMIFS(СВЦЭМ!$G$40:$G$783,СВЦЭМ!$A$40:$A$783,$A432,СВЦЭМ!$B$40:$B$783,L$402)+'СЕТ СН'!$F$16</f>
        <v>0</v>
      </c>
      <c r="M432" s="36">
        <f>SUMIFS(СВЦЭМ!$G$40:$G$783,СВЦЭМ!$A$40:$A$783,$A432,СВЦЭМ!$B$40:$B$783,M$402)+'СЕТ СН'!$F$16</f>
        <v>0</v>
      </c>
      <c r="N432" s="36">
        <f>SUMIFS(СВЦЭМ!$G$40:$G$783,СВЦЭМ!$A$40:$A$783,$A432,СВЦЭМ!$B$40:$B$783,N$402)+'СЕТ СН'!$F$16</f>
        <v>0</v>
      </c>
      <c r="O432" s="36">
        <f>SUMIFS(СВЦЭМ!$G$40:$G$783,СВЦЭМ!$A$40:$A$783,$A432,СВЦЭМ!$B$40:$B$783,O$402)+'СЕТ СН'!$F$16</f>
        <v>0</v>
      </c>
      <c r="P432" s="36">
        <f>SUMIFS(СВЦЭМ!$G$40:$G$783,СВЦЭМ!$A$40:$A$783,$A432,СВЦЭМ!$B$40:$B$783,P$402)+'СЕТ СН'!$F$16</f>
        <v>0</v>
      </c>
      <c r="Q432" s="36">
        <f>SUMIFS(СВЦЭМ!$G$40:$G$783,СВЦЭМ!$A$40:$A$783,$A432,СВЦЭМ!$B$40:$B$783,Q$402)+'СЕТ СН'!$F$16</f>
        <v>0</v>
      </c>
      <c r="R432" s="36">
        <f>SUMIFS(СВЦЭМ!$G$40:$G$783,СВЦЭМ!$A$40:$A$783,$A432,СВЦЭМ!$B$40:$B$783,R$402)+'СЕТ СН'!$F$16</f>
        <v>0</v>
      </c>
      <c r="S432" s="36">
        <f>SUMIFS(СВЦЭМ!$G$40:$G$783,СВЦЭМ!$A$40:$A$783,$A432,СВЦЭМ!$B$40:$B$783,S$402)+'СЕТ СН'!$F$16</f>
        <v>0</v>
      </c>
      <c r="T432" s="36">
        <f>SUMIFS(СВЦЭМ!$G$40:$G$783,СВЦЭМ!$A$40:$A$783,$A432,СВЦЭМ!$B$40:$B$783,T$402)+'СЕТ СН'!$F$16</f>
        <v>0</v>
      </c>
      <c r="U432" s="36">
        <f>SUMIFS(СВЦЭМ!$G$40:$G$783,СВЦЭМ!$A$40:$A$783,$A432,СВЦЭМ!$B$40:$B$783,U$402)+'СЕТ СН'!$F$16</f>
        <v>0</v>
      </c>
      <c r="V432" s="36">
        <f>SUMIFS(СВЦЭМ!$G$40:$G$783,СВЦЭМ!$A$40:$A$783,$A432,СВЦЭМ!$B$40:$B$783,V$402)+'СЕТ СН'!$F$16</f>
        <v>0</v>
      </c>
      <c r="W432" s="36">
        <f>SUMIFS(СВЦЭМ!$G$40:$G$783,СВЦЭМ!$A$40:$A$783,$A432,СВЦЭМ!$B$40:$B$783,W$402)+'СЕТ СН'!$F$16</f>
        <v>0</v>
      </c>
      <c r="X432" s="36">
        <f>SUMIFS(СВЦЭМ!$G$40:$G$783,СВЦЭМ!$A$40:$A$783,$A432,СВЦЭМ!$B$40:$B$783,X$402)+'СЕТ СН'!$F$16</f>
        <v>0</v>
      </c>
      <c r="Y432" s="36">
        <f>SUMIFS(СВЦЭМ!$G$40:$G$783,СВЦЭМ!$A$40:$A$783,$A432,СВЦЭМ!$B$40:$B$783,Y$402)+'СЕТ СН'!$F$16</f>
        <v>0</v>
      </c>
    </row>
    <row r="433" spans="1:27" ht="15.75" hidden="1" x14ac:dyDescent="0.2">
      <c r="A433" s="35">
        <f t="shared" si="11"/>
        <v>44378</v>
      </c>
      <c r="B433" s="36">
        <f>SUMIFS(СВЦЭМ!$G$40:$G$783,СВЦЭМ!$A$40:$A$783,$A433,СВЦЭМ!$B$40:$B$783,B$402)+'СЕТ СН'!$F$16</f>
        <v>0</v>
      </c>
      <c r="C433" s="36">
        <f>SUMIFS(СВЦЭМ!$G$40:$G$783,СВЦЭМ!$A$40:$A$783,$A433,СВЦЭМ!$B$40:$B$783,C$402)+'СЕТ СН'!$F$16</f>
        <v>0</v>
      </c>
      <c r="D433" s="36">
        <f>SUMIFS(СВЦЭМ!$G$40:$G$783,СВЦЭМ!$A$40:$A$783,$A433,СВЦЭМ!$B$40:$B$783,D$402)+'СЕТ СН'!$F$16</f>
        <v>0</v>
      </c>
      <c r="E433" s="36">
        <f>SUMIFS(СВЦЭМ!$G$40:$G$783,СВЦЭМ!$A$40:$A$783,$A433,СВЦЭМ!$B$40:$B$783,E$402)+'СЕТ СН'!$F$16</f>
        <v>0</v>
      </c>
      <c r="F433" s="36">
        <f>SUMIFS(СВЦЭМ!$G$40:$G$783,СВЦЭМ!$A$40:$A$783,$A433,СВЦЭМ!$B$40:$B$783,F$402)+'СЕТ СН'!$F$16</f>
        <v>0</v>
      </c>
      <c r="G433" s="36">
        <f>SUMIFS(СВЦЭМ!$G$40:$G$783,СВЦЭМ!$A$40:$A$783,$A433,СВЦЭМ!$B$40:$B$783,G$402)+'СЕТ СН'!$F$16</f>
        <v>0</v>
      </c>
      <c r="H433" s="36">
        <f>SUMIFS(СВЦЭМ!$G$40:$G$783,СВЦЭМ!$A$40:$A$783,$A433,СВЦЭМ!$B$40:$B$783,H$402)+'СЕТ СН'!$F$16</f>
        <v>0</v>
      </c>
      <c r="I433" s="36">
        <f>SUMIFS(СВЦЭМ!$G$40:$G$783,СВЦЭМ!$A$40:$A$783,$A433,СВЦЭМ!$B$40:$B$783,I$402)+'СЕТ СН'!$F$16</f>
        <v>0</v>
      </c>
      <c r="J433" s="36">
        <f>SUMIFS(СВЦЭМ!$G$40:$G$783,СВЦЭМ!$A$40:$A$783,$A433,СВЦЭМ!$B$40:$B$783,J$402)+'СЕТ СН'!$F$16</f>
        <v>0</v>
      </c>
      <c r="K433" s="36">
        <f>SUMIFS(СВЦЭМ!$G$40:$G$783,СВЦЭМ!$A$40:$A$783,$A433,СВЦЭМ!$B$40:$B$783,K$402)+'СЕТ СН'!$F$16</f>
        <v>0</v>
      </c>
      <c r="L433" s="36">
        <f>SUMIFS(СВЦЭМ!$G$40:$G$783,СВЦЭМ!$A$40:$A$783,$A433,СВЦЭМ!$B$40:$B$783,L$402)+'СЕТ СН'!$F$16</f>
        <v>0</v>
      </c>
      <c r="M433" s="36">
        <f>SUMIFS(СВЦЭМ!$G$40:$G$783,СВЦЭМ!$A$40:$A$783,$A433,СВЦЭМ!$B$40:$B$783,M$402)+'СЕТ СН'!$F$16</f>
        <v>0</v>
      </c>
      <c r="N433" s="36">
        <f>SUMIFS(СВЦЭМ!$G$40:$G$783,СВЦЭМ!$A$40:$A$783,$A433,СВЦЭМ!$B$40:$B$783,N$402)+'СЕТ СН'!$F$16</f>
        <v>0</v>
      </c>
      <c r="O433" s="36">
        <f>SUMIFS(СВЦЭМ!$G$40:$G$783,СВЦЭМ!$A$40:$A$783,$A433,СВЦЭМ!$B$40:$B$783,O$402)+'СЕТ СН'!$F$16</f>
        <v>0</v>
      </c>
      <c r="P433" s="36">
        <f>SUMIFS(СВЦЭМ!$G$40:$G$783,СВЦЭМ!$A$40:$A$783,$A433,СВЦЭМ!$B$40:$B$783,P$402)+'СЕТ СН'!$F$16</f>
        <v>0</v>
      </c>
      <c r="Q433" s="36">
        <f>SUMIFS(СВЦЭМ!$G$40:$G$783,СВЦЭМ!$A$40:$A$783,$A433,СВЦЭМ!$B$40:$B$783,Q$402)+'СЕТ СН'!$F$16</f>
        <v>0</v>
      </c>
      <c r="R433" s="36">
        <f>SUMIFS(СВЦЭМ!$G$40:$G$783,СВЦЭМ!$A$40:$A$783,$A433,СВЦЭМ!$B$40:$B$783,R$402)+'СЕТ СН'!$F$16</f>
        <v>0</v>
      </c>
      <c r="S433" s="36">
        <f>SUMIFS(СВЦЭМ!$G$40:$G$783,СВЦЭМ!$A$40:$A$783,$A433,СВЦЭМ!$B$40:$B$783,S$402)+'СЕТ СН'!$F$16</f>
        <v>0</v>
      </c>
      <c r="T433" s="36">
        <f>SUMIFS(СВЦЭМ!$G$40:$G$783,СВЦЭМ!$A$40:$A$783,$A433,СВЦЭМ!$B$40:$B$783,T$402)+'СЕТ СН'!$F$16</f>
        <v>0</v>
      </c>
      <c r="U433" s="36">
        <f>SUMIFS(СВЦЭМ!$G$40:$G$783,СВЦЭМ!$A$40:$A$783,$A433,СВЦЭМ!$B$40:$B$783,U$402)+'СЕТ СН'!$F$16</f>
        <v>0</v>
      </c>
      <c r="V433" s="36">
        <f>SUMIFS(СВЦЭМ!$G$40:$G$783,СВЦЭМ!$A$40:$A$783,$A433,СВЦЭМ!$B$40:$B$783,V$402)+'СЕТ СН'!$F$16</f>
        <v>0</v>
      </c>
      <c r="W433" s="36">
        <f>SUMIFS(СВЦЭМ!$G$40:$G$783,СВЦЭМ!$A$40:$A$783,$A433,СВЦЭМ!$B$40:$B$783,W$402)+'СЕТ СН'!$F$16</f>
        <v>0</v>
      </c>
      <c r="X433" s="36">
        <f>SUMIFS(СВЦЭМ!$G$40:$G$783,СВЦЭМ!$A$40:$A$783,$A433,СВЦЭМ!$B$40:$B$783,X$402)+'СЕТ СН'!$F$16</f>
        <v>0</v>
      </c>
      <c r="Y433" s="36">
        <f>SUMIFS(СВЦЭМ!$G$40:$G$783,СВЦЭМ!$A$40:$A$783,$A433,СВЦЭМ!$B$40:$B$783,Y$402)+'СЕТ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01.06.2021</v>
      </c>
      <c r="B438" s="36">
        <f>SUMIFS(СВЦЭМ!$H$40:$H$783,СВЦЭМ!$A$40:$A$783,$A438,СВЦЭМ!$B$40:$B$783,B$437)+'СЕТ СН'!$F$16</f>
        <v>0</v>
      </c>
      <c r="C438" s="36">
        <f>SUMIFS(СВЦЭМ!$H$40:$H$783,СВЦЭМ!$A$40:$A$783,$A438,СВЦЭМ!$B$40:$B$783,C$437)+'СЕТ СН'!$F$16</f>
        <v>0</v>
      </c>
      <c r="D438" s="36">
        <f>SUMIFS(СВЦЭМ!$H$40:$H$783,СВЦЭМ!$A$40:$A$783,$A438,СВЦЭМ!$B$40:$B$783,D$437)+'СЕТ СН'!$F$16</f>
        <v>0</v>
      </c>
      <c r="E438" s="36">
        <f>SUMIFS(СВЦЭМ!$H$40:$H$783,СВЦЭМ!$A$40:$A$783,$A438,СВЦЭМ!$B$40:$B$783,E$437)+'СЕТ СН'!$F$16</f>
        <v>0</v>
      </c>
      <c r="F438" s="36">
        <f>SUMIFS(СВЦЭМ!$H$40:$H$783,СВЦЭМ!$A$40:$A$783,$A438,СВЦЭМ!$B$40:$B$783,F$437)+'СЕТ СН'!$F$16</f>
        <v>0</v>
      </c>
      <c r="G438" s="36">
        <f>SUMIFS(СВЦЭМ!$H$40:$H$783,СВЦЭМ!$A$40:$A$783,$A438,СВЦЭМ!$B$40:$B$783,G$437)+'СЕТ СН'!$F$16</f>
        <v>0</v>
      </c>
      <c r="H438" s="36">
        <f>SUMIFS(СВЦЭМ!$H$40:$H$783,СВЦЭМ!$A$40:$A$783,$A438,СВЦЭМ!$B$40:$B$783,H$437)+'СЕТ СН'!$F$16</f>
        <v>0</v>
      </c>
      <c r="I438" s="36">
        <f>SUMIFS(СВЦЭМ!$H$40:$H$783,СВЦЭМ!$A$40:$A$783,$A438,СВЦЭМ!$B$40:$B$783,I$437)+'СЕТ СН'!$F$16</f>
        <v>0</v>
      </c>
      <c r="J438" s="36">
        <f>SUMIFS(СВЦЭМ!$H$40:$H$783,СВЦЭМ!$A$40:$A$783,$A438,СВЦЭМ!$B$40:$B$783,J$437)+'СЕТ СН'!$F$16</f>
        <v>0</v>
      </c>
      <c r="K438" s="36">
        <f>SUMIFS(СВЦЭМ!$H$40:$H$783,СВЦЭМ!$A$40:$A$783,$A438,СВЦЭМ!$B$40:$B$783,K$437)+'СЕТ СН'!$F$16</f>
        <v>0</v>
      </c>
      <c r="L438" s="36">
        <f>SUMIFS(СВЦЭМ!$H$40:$H$783,СВЦЭМ!$A$40:$A$783,$A438,СВЦЭМ!$B$40:$B$783,L$437)+'СЕТ СН'!$F$16</f>
        <v>0</v>
      </c>
      <c r="M438" s="36">
        <f>SUMIFS(СВЦЭМ!$H$40:$H$783,СВЦЭМ!$A$40:$A$783,$A438,СВЦЭМ!$B$40:$B$783,M$437)+'СЕТ СН'!$F$16</f>
        <v>0</v>
      </c>
      <c r="N438" s="36">
        <f>SUMIFS(СВЦЭМ!$H$40:$H$783,СВЦЭМ!$A$40:$A$783,$A438,СВЦЭМ!$B$40:$B$783,N$437)+'СЕТ СН'!$F$16</f>
        <v>0</v>
      </c>
      <c r="O438" s="36">
        <f>SUMIFS(СВЦЭМ!$H$40:$H$783,СВЦЭМ!$A$40:$A$783,$A438,СВЦЭМ!$B$40:$B$783,O$437)+'СЕТ СН'!$F$16</f>
        <v>0</v>
      </c>
      <c r="P438" s="36">
        <f>SUMIFS(СВЦЭМ!$H$40:$H$783,СВЦЭМ!$A$40:$A$783,$A438,СВЦЭМ!$B$40:$B$783,P$437)+'СЕТ СН'!$F$16</f>
        <v>0</v>
      </c>
      <c r="Q438" s="36">
        <f>SUMIFS(СВЦЭМ!$H$40:$H$783,СВЦЭМ!$A$40:$A$783,$A438,СВЦЭМ!$B$40:$B$783,Q$437)+'СЕТ СН'!$F$16</f>
        <v>0</v>
      </c>
      <c r="R438" s="36">
        <f>SUMIFS(СВЦЭМ!$H$40:$H$783,СВЦЭМ!$A$40:$A$783,$A438,СВЦЭМ!$B$40:$B$783,R$437)+'СЕТ СН'!$F$16</f>
        <v>0</v>
      </c>
      <c r="S438" s="36">
        <f>SUMIFS(СВЦЭМ!$H$40:$H$783,СВЦЭМ!$A$40:$A$783,$A438,СВЦЭМ!$B$40:$B$783,S$437)+'СЕТ СН'!$F$16</f>
        <v>0</v>
      </c>
      <c r="T438" s="36">
        <f>SUMIFS(СВЦЭМ!$H$40:$H$783,СВЦЭМ!$A$40:$A$783,$A438,СВЦЭМ!$B$40:$B$783,T$437)+'СЕТ СН'!$F$16</f>
        <v>0</v>
      </c>
      <c r="U438" s="36">
        <f>SUMIFS(СВЦЭМ!$H$40:$H$783,СВЦЭМ!$A$40:$A$783,$A438,СВЦЭМ!$B$40:$B$783,U$437)+'СЕТ СН'!$F$16</f>
        <v>0</v>
      </c>
      <c r="V438" s="36">
        <f>SUMIFS(СВЦЭМ!$H$40:$H$783,СВЦЭМ!$A$40:$A$783,$A438,СВЦЭМ!$B$40:$B$783,V$437)+'СЕТ СН'!$F$16</f>
        <v>0</v>
      </c>
      <c r="W438" s="36">
        <f>SUMIFS(СВЦЭМ!$H$40:$H$783,СВЦЭМ!$A$40:$A$783,$A438,СВЦЭМ!$B$40:$B$783,W$437)+'СЕТ СН'!$F$16</f>
        <v>0</v>
      </c>
      <c r="X438" s="36">
        <f>SUMIFS(СВЦЭМ!$H$40:$H$783,СВЦЭМ!$A$40:$A$783,$A438,СВЦЭМ!$B$40:$B$783,X$437)+'СЕТ СН'!$F$16</f>
        <v>0</v>
      </c>
      <c r="Y438" s="36">
        <f>SUMIFS(СВЦЭМ!$H$40:$H$783,СВЦЭМ!$A$40:$A$783,$A438,СВЦЭМ!$B$40:$B$783,Y$437)+'СЕТ СН'!$F$16</f>
        <v>0</v>
      </c>
      <c r="AA438" s="45"/>
    </row>
    <row r="439" spans="1:27" ht="15.75" hidden="1" x14ac:dyDescent="0.2">
      <c r="A439" s="35">
        <f>A438+1</f>
        <v>44349</v>
      </c>
      <c r="B439" s="36">
        <f>SUMIFS(СВЦЭМ!$H$40:$H$783,СВЦЭМ!$A$40:$A$783,$A439,СВЦЭМ!$B$40:$B$783,B$437)+'СЕТ СН'!$F$16</f>
        <v>0</v>
      </c>
      <c r="C439" s="36">
        <f>SUMIFS(СВЦЭМ!$H$40:$H$783,СВЦЭМ!$A$40:$A$783,$A439,СВЦЭМ!$B$40:$B$783,C$437)+'СЕТ СН'!$F$16</f>
        <v>0</v>
      </c>
      <c r="D439" s="36">
        <f>SUMIFS(СВЦЭМ!$H$40:$H$783,СВЦЭМ!$A$40:$A$783,$A439,СВЦЭМ!$B$40:$B$783,D$437)+'СЕТ СН'!$F$16</f>
        <v>0</v>
      </c>
      <c r="E439" s="36">
        <f>SUMIFS(СВЦЭМ!$H$40:$H$783,СВЦЭМ!$A$40:$A$783,$A439,СВЦЭМ!$B$40:$B$783,E$437)+'СЕТ СН'!$F$16</f>
        <v>0</v>
      </c>
      <c r="F439" s="36">
        <f>SUMIFS(СВЦЭМ!$H$40:$H$783,СВЦЭМ!$A$40:$A$783,$A439,СВЦЭМ!$B$40:$B$783,F$437)+'СЕТ СН'!$F$16</f>
        <v>0</v>
      </c>
      <c r="G439" s="36">
        <f>SUMIFS(СВЦЭМ!$H$40:$H$783,СВЦЭМ!$A$40:$A$783,$A439,СВЦЭМ!$B$40:$B$783,G$437)+'СЕТ СН'!$F$16</f>
        <v>0</v>
      </c>
      <c r="H439" s="36">
        <f>SUMIFS(СВЦЭМ!$H$40:$H$783,СВЦЭМ!$A$40:$A$783,$A439,СВЦЭМ!$B$40:$B$783,H$437)+'СЕТ СН'!$F$16</f>
        <v>0</v>
      </c>
      <c r="I439" s="36">
        <f>SUMIFS(СВЦЭМ!$H$40:$H$783,СВЦЭМ!$A$40:$A$783,$A439,СВЦЭМ!$B$40:$B$783,I$437)+'СЕТ СН'!$F$16</f>
        <v>0</v>
      </c>
      <c r="J439" s="36">
        <f>SUMIFS(СВЦЭМ!$H$40:$H$783,СВЦЭМ!$A$40:$A$783,$A439,СВЦЭМ!$B$40:$B$783,J$437)+'СЕТ СН'!$F$16</f>
        <v>0</v>
      </c>
      <c r="K439" s="36">
        <f>SUMIFS(СВЦЭМ!$H$40:$H$783,СВЦЭМ!$A$40:$A$783,$A439,СВЦЭМ!$B$40:$B$783,K$437)+'СЕТ СН'!$F$16</f>
        <v>0</v>
      </c>
      <c r="L439" s="36">
        <f>SUMIFS(СВЦЭМ!$H$40:$H$783,СВЦЭМ!$A$40:$A$783,$A439,СВЦЭМ!$B$40:$B$783,L$437)+'СЕТ СН'!$F$16</f>
        <v>0</v>
      </c>
      <c r="M439" s="36">
        <f>SUMIFS(СВЦЭМ!$H$40:$H$783,СВЦЭМ!$A$40:$A$783,$A439,СВЦЭМ!$B$40:$B$783,M$437)+'СЕТ СН'!$F$16</f>
        <v>0</v>
      </c>
      <c r="N439" s="36">
        <f>SUMIFS(СВЦЭМ!$H$40:$H$783,СВЦЭМ!$A$40:$A$783,$A439,СВЦЭМ!$B$40:$B$783,N$437)+'СЕТ СН'!$F$16</f>
        <v>0</v>
      </c>
      <c r="O439" s="36">
        <f>SUMIFS(СВЦЭМ!$H$40:$H$783,СВЦЭМ!$A$40:$A$783,$A439,СВЦЭМ!$B$40:$B$783,O$437)+'СЕТ СН'!$F$16</f>
        <v>0</v>
      </c>
      <c r="P439" s="36">
        <f>SUMIFS(СВЦЭМ!$H$40:$H$783,СВЦЭМ!$A$40:$A$783,$A439,СВЦЭМ!$B$40:$B$783,P$437)+'СЕТ СН'!$F$16</f>
        <v>0</v>
      </c>
      <c r="Q439" s="36">
        <f>SUMIFS(СВЦЭМ!$H$40:$H$783,СВЦЭМ!$A$40:$A$783,$A439,СВЦЭМ!$B$40:$B$783,Q$437)+'СЕТ СН'!$F$16</f>
        <v>0</v>
      </c>
      <c r="R439" s="36">
        <f>SUMIFS(СВЦЭМ!$H$40:$H$783,СВЦЭМ!$A$40:$A$783,$A439,СВЦЭМ!$B$40:$B$783,R$437)+'СЕТ СН'!$F$16</f>
        <v>0</v>
      </c>
      <c r="S439" s="36">
        <f>SUMIFS(СВЦЭМ!$H$40:$H$783,СВЦЭМ!$A$40:$A$783,$A439,СВЦЭМ!$B$40:$B$783,S$437)+'СЕТ СН'!$F$16</f>
        <v>0</v>
      </c>
      <c r="T439" s="36">
        <f>SUMIFS(СВЦЭМ!$H$40:$H$783,СВЦЭМ!$A$40:$A$783,$A439,СВЦЭМ!$B$40:$B$783,T$437)+'СЕТ СН'!$F$16</f>
        <v>0</v>
      </c>
      <c r="U439" s="36">
        <f>SUMIFS(СВЦЭМ!$H$40:$H$783,СВЦЭМ!$A$40:$A$783,$A439,СВЦЭМ!$B$40:$B$783,U$437)+'СЕТ СН'!$F$16</f>
        <v>0</v>
      </c>
      <c r="V439" s="36">
        <f>SUMIFS(СВЦЭМ!$H$40:$H$783,СВЦЭМ!$A$40:$A$783,$A439,СВЦЭМ!$B$40:$B$783,V$437)+'СЕТ СН'!$F$16</f>
        <v>0</v>
      </c>
      <c r="W439" s="36">
        <f>SUMIFS(СВЦЭМ!$H$40:$H$783,СВЦЭМ!$A$40:$A$783,$A439,СВЦЭМ!$B$40:$B$783,W$437)+'СЕТ СН'!$F$16</f>
        <v>0</v>
      </c>
      <c r="X439" s="36">
        <f>SUMIFS(СВЦЭМ!$H$40:$H$783,СВЦЭМ!$A$40:$A$783,$A439,СВЦЭМ!$B$40:$B$783,X$437)+'СЕТ СН'!$F$16</f>
        <v>0</v>
      </c>
      <c r="Y439" s="36">
        <f>SUMIFS(СВЦЭМ!$H$40:$H$783,СВЦЭМ!$A$40:$A$783,$A439,СВЦЭМ!$B$40:$B$783,Y$437)+'СЕТ СН'!$F$16</f>
        <v>0</v>
      </c>
    </row>
    <row r="440" spans="1:27" ht="15.75" hidden="1" x14ac:dyDescent="0.2">
      <c r="A440" s="35">
        <f t="shared" ref="A440:A468" si="12">A439+1</f>
        <v>44350</v>
      </c>
      <c r="B440" s="36">
        <f>SUMIFS(СВЦЭМ!$H$40:$H$783,СВЦЭМ!$A$40:$A$783,$A440,СВЦЭМ!$B$40:$B$783,B$437)+'СЕТ СН'!$F$16</f>
        <v>0</v>
      </c>
      <c r="C440" s="36">
        <f>SUMIFS(СВЦЭМ!$H$40:$H$783,СВЦЭМ!$A$40:$A$783,$A440,СВЦЭМ!$B$40:$B$783,C$437)+'СЕТ СН'!$F$16</f>
        <v>0</v>
      </c>
      <c r="D440" s="36">
        <f>SUMIFS(СВЦЭМ!$H$40:$H$783,СВЦЭМ!$A$40:$A$783,$A440,СВЦЭМ!$B$40:$B$783,D$437)+'СЕТ СН'!$F$16</f>
        <v>0</v>
      </c>
      <c r="E440" s="36">
        <f>SUMIFS(СВЦЭМ!$H$40:$H$783,СВЦЭМ!$A$40:$A$783,$A440,СВЦЭМ!$B$40:$B$783,E$437)+'СЕТ СН'!$F$16</f>
        <v>0</v>
      </c>
      <c r="F440" s="36">
        <f>SUMIFS(СВЦЭМ!$H$40:$H$783,СВЦЭМ!$A$40:$A$783,$A440,СВЦЭМ!$B$40:$B$783,F$437)+'СЕТ СН'!$F$16</f>
        <v>0</v>
      </c>
      <c r="G440" s="36">
        <f>SUMIFS(СВЦЭМ!$H$40:$H$783,СВЦЭМ!$A$40:$A$783,$A440,СВЦЭМ!$B$40:$B$783,G$437)+'СЕТ СН'!$F$16</f>
        <v>0</v>
      </c>
      <c r="H440" s="36">
        <f>SUMIFS(СВЦЭМ!$H$40:$H$783,СВЦЭМ!$A$40:$A$783,$A440,СВЦЭМ!$B$40:$B$783,H$437)+'СЕТ СН'!$F$16</f>
        <v>0</v>
      </c>
      <c r="I440" s="36">
        <f>SUMIFS(СВЦЭМ!$H$40:$H$783,СВЦЭМ!$A$40:$A$783,$A440,СВЦЭМ!$B$40:$B$783,I$437)+'СЕТ СН'!$F$16</f>
        <v>0</v>
      </c>
      <c r="J440" s="36">
        <f>SUMIFS(СВЦЭМ!$H$40:$H$783,СВЦЭМ!$A$40:$A$783,$A440,СВЦЭМ!$B$40:$B$783,J$437)+'СЕТ СН'!$F$16</f>
        <v>0</v>
      </c>
      <c r="K440" s="36">
        <f>SUMIFS(СВЦЭМ!$H$40:$H$783,СВЦЭМ!$A$40:$A$783,$A440,СВЦЭМ!$B$40:$B$783,K$437)+'СЕТ СН'!$F$16</f>
        <v>0</v>
      </c>
      <c r="L440" s="36">
        <f>SUMIFS(СВЦЭМ!$H$40:$H$783,СВЦЭМ!$A$40:$A$783,$A440,СВЦЭМ!$B$40:$B$783,L$437)+'СЕТ СН'!$F$16</f>
        <v>0</v>
      </c>
      <c r="M440" s="36">
        <f>SUMIFS(СВЦЭМ!$H$40:$H$783,СВЦЭМ!$A$40:$A$783,$A440,СВЦЭМ!$B$40:$B$783,M$437)+'СЕТ СН'!$F$16</f>
        <v>0</v>
      </c>
      <c r="N440" s="36">
        <f>SUMIFS(СВЦЭМ!$H$40:$H$783,СВЦЭМ!$A$40:$A$783,$A440,СВЦЭМ!$B$40:$B$783,N$437)+'СЕТ СН'!$F$16</f>
        <v>0</v>
      </c>
      <c r="O440" s="36">
        <f>SUMIFS(СВЦЭМ!$H$40:$H$783,СВЦЭМ!$A$40:$A$783,$A440,СВЦЭМ!$B$40:$B$783,O$437)+'СЕТ СН'!$F$16</f>
        <v>0</v>
      </c>
      <c r="P440" s="36">
        <f>SUMIFS(СВЦЭМ!$H$40:$H$783,СВЦЭМ!$A$40:$A$783,$A440,СВЦЭМ!$B$40:$B$783,P$437)+'СЕТ СН'!$F$16</f>
        <v>0</v>
      </c>
      <c r="Q440" s="36">
        <f>SUMIFS(СВЦЭМ!$H$40:$H$783,СВЦЭМ!$A$40:$A$783,$A440,СВЦЭМ!$B$40:$B$783,Q$437)+'СЕТ СН'!$F$16</f>
        <v>0</v>
      </c>
      <c r="R440" s="36">
        <f>SUMIFS(СВЦЭМ!$H$40:$H$783,СВЦЭМ!$A$40:$A$783,$A440,СВЦЭМ!$B$40:$B$783,R$437)+'СЕТ СН'!$F$16</f>
        <v>0</v>
      </c>
      <c r="S440" s="36">
        <f>SUMIFS(СВЦЭМ!$H$40:$H$783,СВЦЭМ!$A$40:$A$783,$A440,СВЦЭМ!$B$40:$B$783,S$437)+'СЕТ СН'!$F$16</f>
        <v>0</v>
      </c>
      <c r="T440" s="36">
        <f>SUMIFS(СВЦЭМ!$H$40:$H$783,СВЦЭМ!$A$40:$A$783,$A440,СВЦЭМ!$B$40:$B$783,T$437)+'СЕТ СН'!$F$16</f>
        <v>0</v>
      </c>
      <c r="U440" s="36">
        <f>SUMIFS(СВЦЭМ!$H$40:$H$783,СВЦЭМ!$A$40:$A$783,$A440,СВЦЭМ!$B$40:$B$783,U$437)+'СЕТ СН'!$F$16</f>
        <v>0</v>
      </c>
      <c r="V440" s="36">
        <f>SUMIFS(СВЦЭМ!$H$40:$H$783,СВЦЭМ!$A$40:$A$783,$A440,СВЦЭМ!$B$40:$B$783,V$437)+'СЕТ СН'!$F$16</f>
        <v>0</v>
      </c>
      <c r="W440" s="36">
        <f>SUMIFS(СВЦЭМ!$H$40:$H$783,СВЦЭМ!$A$40:$A$783,$A440,СВЦЭМ!$B$40:$B$783,W$437)+'СЕТ СН'!$F$16</f>
        <v>0</v>
      </c>
      <c r="X440" s="36">
        <f>SUMIFS(СВЦЭМ!$H$40:$H$783,СВЦЭМ!$A$40:$A$783,$A440,СВЦЭМ!$B$40:$B$783,X$437)+'СЕТ СН'!$F$16</f>
        <v>0</v>
      </c>
      <c r="Y440" s="36">
        <f>SUMIFS(СВЦЭМ!$H$40:$H$783,СВЦЭМ!$A$40:$A$783,$A440,СВЦЭМ!$B$40:$B$783,Y$437)+'СЕТ СН'!$F$16</f>
        <v>0</v>
      </c>
    </row>
    <row r="441" spans="1:27" ht="15.75" hidden="1" x14ac:dyDescent="0.2">
      <c r="A441" s="35">
        <f t="shared" si="12"/>
        <v>44351</v>
      </c>
      <c r="B441" s="36">
        <f>SUMIFS(СВЦЭМ!$H$40:$H$783,СВЦЭМ!$A$40:$A$783,$A441,СВЦЭМ!$B$40:$B$783,B$437)+'СЕТ СН'!$F$16</f>
        <v>0</v>
      </c>
      <c r="C441" s="36">
        <f>SUMIFS(СВЦЭМ!$H$40:$H$783,СВЦЭМ!$A$40:$A$783,$A441,СВЦЭМ!$B$40:$B$783,C$437)+'СЕТ СН'!$F$16</f>
        <v>0</v>
      </c>
      <c r="D441" s="36">
        <f>SUMIFS(СВЦЭМ!$H$40:$H$783,СВЦЭМ!$A$40:$A$783,$A441,СВЦЭМ!$B$40:$B$783,D$437)+'СЕТ СН'!$F$16</f>
        <v>0</v>
      </c>
      <c r="E441" s="36">
        <f>SUMIFS(СВЦЭМ!$H$40:$H$783,СВЦЭМ!$A$40:$A$783,$A441,СВЦЭМ!$B$40:$B$783,E$437)+'СЕТ СН'!$F$16</f>
        <v>0</v>
      </c>
      <c r="F441" s="36">
        <f>SUMIFS(СВЦЭМ!$H$40:$H$783,СВЦЭМ!$A$40:$A$783,$A441,СВЦЭМ!$B$40:$B$783,F$437)+'СЕТ СН'!$F$16</f>
        <v>0</v>
      </c>
      <c r="G441" s="36">
        <f>SUMIFS(СВЦЭМ!$H$40:$H$783,СВЦЭМ!$A$40:$A$783,$A441,СВЦЭМ!$B$40:$B$783,G$437)+'СЕТ СН'!$F$16</f>
        <v>0</v>
      </c>
      <c r="H441" s="36">
        <f>SUMIFS(СВЦЭМ!$H$40:$H$783,СВЦЭМ!$A$40:$A$783,$A441,СВЦЭМ!$B$40:$B$783,H$437)+'СЕТ СН'!$F$16</f>
        <v>0</v>
      </c>
      <c r="I441" s="36">
        <f>SUMIFS(СВЦЭМ!$H$40:$H$783,СВЦЭМ!$A$40:$A$783,$A441,СВЦЭМ!$B$40:$B$783,I$437)+'СЕТ СН'!$F$16</f>
        <v>0</v>
      </c>
      <c r="J441" s="36">
        <f>SUMIFS(СВЦЭМ!$H$40:$H$783,СВЦЭМ!$A$40:$A$783,$A441,СВЦЭМ!$B$40:$B$783,J$437)+'СЕТ СН'!$F$16</f>
        <v>0</v>
      </c>
      <c r="K441" s="36">
        <f>SUMIFS(СВЦЭМ!$H$40:$H$783,СВЦЭМ!$A$40:$A$783,$A441,СВЦЭМ!$B$40:$B$783,K$437)+'СЕТ СН'!$F$16</f>
        <v>0</v>
      </c>
      <c r="L441" s="36">
        <f>SUMIFS(СВЦЭМ!$H$40:$H$783,СВЦЭМ!$A$40:$A$783,$A441,СВЦЭМ!$B$40:$B$783,L$437)+'СЕТ СН'!$F$16</f>
        <v>0</v>
      </c>
      <c r="M441" s="36">
        <f>SUMIFS(СВЦЭМ!$H$40:$H$783,СВЦЭМ!$A$40:$A$783,$A441,СВЦЭМ!$B$40:$B$783,M$437)+'СЕТ СН'!$F$16</f>
        <v>0</v>
      </c>
      <c r="N441" s="36">
        <f>SUMIFS(СВЦЭМ!$H$40:$H$783,СВЦЭМ!$A$40:$A$783,$A441,СВЦЭМ!$B$40:$B$783,N$437)+'СЕТ СН'!$F$16</f>
        <v>0</v>
      </c>
      <c r="O441" s="36">
        <f>SUMIFS(СВЦЭМ!$H$40:$H$783,СВЦЭМ!$A$40:$A$783,$A441,СВЦЭМ!$B$40:$B$783,O$437)+'СЕТ СН'!$F$16</f>
        <v>0</v>
      </c>
      <c r="P441" s="36">
        <f>SUMIFS(СВЦЭМ!$H$40:$H$783,СВЦЭМ!$A$40:$A$783,$A441,СВЦЭМ!$B$40:$B$783,P$437)+'СЕТ СН'!$F$16</f>
        <v>0</v>
      </c>
      <c r="Q441" s="36">
        <f>SUMIFS(СВЦЭМ!$H$40:$H$783,СВЦЭМ!$A$40:$A$783,$A441,СВЦЭМ!$B$40:$B$783,Q$437)+'СЕТ СН'!$F$16</f>
        <v>0</v>
      </c>
      <c r="R441" s="36">
        <f>SUMIFS(СВЦЭМ!$H$40:$H$783,СВЦЭМ!$A$40:$A$783,$A441,СВЦЭМ!$B$40:$B$783,R$437)+'СЕТ СН'!$F$16</f>
        <v>0</v>
      </c>
      <c r="S441" s="36">
        <f>SUMIFS(СВЦЭМ!$H$40:$H$783,СВЦЭМ!$A$40:$A$783,$A441,СВЦЭМ!$B$40:$B$783,S$437)+'СЕТ СН'!$F$16</f>
        <v>0</v>
      </c>
      <c r="T441" s="36">
        <f>SUMIFS(СВЦЭМ!$H$40:$H$783,СВЦЭМ!$A$40:$A$783,$A441,СВЦЭМ!$B$40:$B$783,T$437)+'СЕТ СН'!$F$16</f>
        <v>0</v>
      </c>
      <c r="U441" s="36">
        <f>SUMIFS(СВЦЭМ!$H$40:$H$783,СВЦЭМ!$A$40:$A$783,$A441,СВЦЭМ!$B$40:$B$783,U$437)+'СЕТ СН'!$F$16</f>
        <v>0</v>
      </c>
      <c r="V441" s="36">
        <f>SUMIFS(СВЦЭМ!$H$40:$H$783,СВЦЭМ!$A$40:$A$783,$A441,СВЦЭМ!$B$40:$B$783,V$437)+'СЕТ СН'!$F$16</f>
        <v>0</v>
      </c>
      <c r="W441" s="36">
        <f>SUMIFS(СВЦЭМ!$H$40:$H$783,СВЦЭМ!$A$40:$A$783,$A441,СВЦЭМ!$B$40:$B$783,W$437)+'СЕТ СН'!$F$16</f>
        <v>0</v>
      </c>
      <c r="X441" s="36">
        <f>SUMIFS(СВЦЭМ!$H$40:$H$783,СВЦЭМ!$A$40:$A$783,$A441,СВЦЭМ!$B$40:$B$783,X$437)+'СЕТ СН'!$F$16</f>
        <v>0</v>
      </c>
      <c r="Y441" s="36">
        <f>SUMIFS(СВЦЭМ!$H$40:$H$783,СВЦЭМ!$A$40:$A$783,$A441,СВЦЭМ!$B$40:$B$783,Y$437)+'СЕТ СН'!$F$16</f>
        <v>0</v>
      </c>
    </row>
    <row r="442" spans="1:27" ht="15.75" hidden="1" x14ac:dyDescent="0.2">
      <c r="A442" s="35">
        <f t="shared" si="12"/>
        <v>44352</v>
      </c>
      <c r="B442" s="36">
        <f>SUMIFS(СВЦЭМ!$H$40:$H$783,СВЦЭМ!$A$40:$A$783,$A442,СВЦЭМ!$B$40:$B$783,B$437)+'СЕТ СН'!$F$16</f>
        <v>0</v>
      </c>
      <c r="C442" s="36">
        <f>SUMIFS(СВЦЭМ!$H$40:$H$783,СВЦЭМ!$A$40:$A$783,$A442,СВЦЭМ!$B$40:$B$783,C$437)+'СЕТ СН'!$F$16</f>
        <v>0</v>
      </c>
      <c r="D442" s="36">
        <f>SUMIFS(СВЦЭМ!$H$40:$H$783,СВЦЭМ!$A$40:$A$783,$A442,СВЦЭМ!$B$40:$B$783,D$437)+'СЕТ СН'!$F$16</f>
        <v>0</v>
      </c>
      <c r="E442" s="36">
        <f>SUMIFS(СВЦЭМ!$H$40:$H$783,СВЦЭМ!$A$40:$A$783,$A442,СВЦЭМ!$B$40:$B$783,E$437)+'СЕТ СН'!$F$16</f>
        <v>0</v>
      </c>
      <c r="F442" s="36">
        <f>SUMIFS(СВЦЭМ!$H$40:$H$783,СВЦЭМ!$A$40:$A$783,$A442,СВЦЭМ!$B$40:$B$783,F$437)+'СЕТ СН'!$F$16</f>
        <v>0</v>
      </c>
      <c r="G442" s="36">
        <f>SUMIFS(СВЦЭМ!$H$40:$H$783,СВЦЭМ!$A$40:$A$783,$A442,СВЦЭМ!$B$40:$B$783,G$437)+'СЕТ СН'!$F$16</f>
        <v>0</v>
      </c>
      <c r="H442" s="36">
        <f>SUMIFS(СВЦЭМ!$H$40:$H$783,СВЦЭМ!$A$40:$A$783,$A442,СВЦЭМ!$B$40:$B$783,H$437)+'СЕТ СН'!$F$16</f>
        <v>0</v>
      </c>
      <c r="I442" s="36">
        <f>SUMIFS(СВЦЭМ!$H$40:$H$783,СВЦЭМ!$A$40:$A$783,$A442,СВЦЭМ!$B$40:$B$783,I$437)+'СЕТ СН'!$F$16</f>
        <v>0</v>
      </c>
      <c r="J442" s="36">
        <f>SUMIFS(СВЦЭМ!$H$40:$H$783,СВЦЭМ!$A$40:$A$783,$A442,СВЦЭМ!$B$40:$B$783,J$437)+'СЕТ СН'!$F$16</f>
        <v>0</v>
      </c>
      <c r="K442" s="36">
        <f>SUMIFS(СВЦЭМ!$H$40:$H$783,СВЦЭМ!$A$40:$A$783,$A442,СВЦЭМ!$B$40:$B$783,K$437)+'СЕТ СН'!$F$16</f>
        <v>0</v>
      </c>
      <c r="L442" s="36">
        <f>SUMIFS(СВЦЭМ!$H$40:$H$783,СВЦЭМ!$A$40:$A$783,$A442,СВЦЭМ!$B$40:$B$783,L$437)+'СЕТ СН'!$F$16</f>
        <v>0</v>
      </c>
      <c r="M442" s="36">
        <f>SUMIFS(СВЦЭМ!$H$40:$H$783,СВЦЭМ!$A$40:$A$783,$A442,СВЦЭМ!$B$40:$B$783,M$437)+'СЕТ СН'!$F$16</f>
        <v>0</v>
      </c>
      <c r="N442" s="36">
        <f>SUMIFS(СВЦЭМ!$H$40:$H$783,СВЦЭМ!$A$40:$A$783,$A442,СВЦЭМ!$B$40:$B$783,N$437)+'СЕТ СН'!$F$16</f>
        <v>0</v>
      </c>
      <c r="O442" s="36">
        <f>SUMIFS(СВЦЭМ!$H$40:$H$783,СВЦЭМ!$A$40:$A$783,$A442,СВЦЭМ!$B$40:$B$783,O$437)+'СЕТ СН'!$F$16</f>
        <v>0</v>
      </c>
      <c r="P442" s="36">
        <f>SUMIFS(СВЦЭМ!$H$40:$H$783,СВЦЭМ!$A$40:$A$783,$A442,СВЦЭМ!$B$40:$B$783,P$437)+'СЕТ СН'!$F$16</f>
        <v>0</v>
      </c>
      <c r="Q442" s="36">
        <f>SUMIFS(СВЦЭМ!$H$40:$H$783,СВЦЭМ!$A$40:$A$783,$A442,СВЦЭМ!$B$40:$B$783,Q$437)+'СЕТ СН'!$F$16</f>
        <v>0</v>
      </c>
      <c r="R442" s="36">
        <f>SUMIFS(СВЦЭМ!$H$40:$H$783,СВЦЭМ!$A$40:$A$783,$A442,СВЦЭМ!$B$40:$B$783,R$437)+'СЕТ СН'!$F$16</f>
        <v>0</v>
      </c>
      <c r="S442" s="36">
        <f>SUMIFS(СВЦЭМ!$H$40:$H$783,СВЦЭМ!$A$40:$A$783,$A442,СВЦЭМ!$B$40:$B$783,S$437)+'СЕТ СН'!$F$16</f>
        <v>0</v>
      </c>
      <c r="T442" s="36">
        <f>SUMIFS(СВЦЭМ!$H$40:$H$783,СВЦЭМ!$A$40:$A$783,$A442,СВЦЭМ!$B$40:$B$783,T$437)+'СЕТ СН'!$F$16</f>
        <v>0</v>
      </c>
      <c r="U442" s="36">
        <f>SUMIFS(СВЦЭМ!$H$40:$H$783,СВЦЭМ!$A$40:$A$783,$A442,СВЦЭМ!$B$40:$B$783,U$437)+'СЕТ СН'!$F$16</f>
        <v>0</v>
      </c>
      <c r="V442" s="36">
        <f>SUMIFS(СВЦЭМ!$H$40:$H$783,СВЦЭМ!$A$40:$A$783,$A442,СВЦЭМ!$B$40:$B$783,V$437)+'СЕТ СН'!$F$16</f>
        <v>0</v>
      </c>
      <c r="W442" s="36">
        <f>SUMIFS(СВЦЭМ!$H$40:$H$783,СВЦЭМ!$A$40:$A$783,$A442,СВЦЭМ!$B$40:$B$783,W$437)+'СЕТ СН'!$F$16</f>
        <v>0</v>
      </c>
      <c r="X442" s="36">
        <f>SUMIFS(СВЦЭМ!$H$40:$H$783,СВЦЭМ!$A$40:$A$783,$A442,СВЦЭМ!$B$40:$B$783,X$437)+'СЕТ СН'!$F$16</f>
        <v>0</v>
      </c>
      <c r="Y442" s="36">
        <f>SUMIFS(СВЦЭМ!$H$40:$H$783,СВЦЭМ!$A$40:$A$783,$A442,СВЦЭМ!$B$40:$B$783,Y$437)+'СЕТ СН'!$F$16</f>
        <v>0</v>
      </c>
    </row>
    <row r="443" spans="1:27" ht="15.75" hidden="1" x14ac:dyDescent="0.2">
      <c r="A443" s="35">
        <f t="shared" si="12"/>
        <v>44353</v>
      </c>
      <c r="B443" s="36">
        <f>SUMIFS(СВЦЭМ!$H$40:$H$783,СВЦЭМ!$A$40:$A$783,$A443,СВЦЭМ!$B$40:$B$783,B$437)+'СЕТ СН'!$F$16</f>
        <v>0</v>
      </c>
      <c r="C443" s="36">
        <f>SUMIFS(СВЦЭМ!$H$40:$H$783,СВЦЭМ!$A$40:$A$783,$A443,СВЦЭМ!$B$40:$B$783,C$437)+'СЕТ СН'!$F$16</f>
        <v>0</v>
      </c>
      <c r="D443" s="36">
        <f>SUMIFS(СВЦЭМ!$H$40:$H$783,СВЦЭМ!$A$40:$A$783,$A443,СВЦЭМ!$B$40:$B$783,D$437)+'СЕТ СН'!$F$16</f>
        <v>0</v>
      </c>
      <c r="E443" s="36">
        <f>SUMIFS(СВЦЭМ!$H$40:$H$783,СВЦЭМ!$A$40:$A$783,$A443,СВЦЭМ!$B$40:$B$783,E$437)+'СЕТ СН'!$F$16</f>
        <v>0</v>
      </c>
      <c r="F443" s="36">
        <f>SUMIFS(СВЦЭМ!$H$40:$H$783,СВЦЭМ!$A$40:$A$783,$A443,СВЦЭМ!$B$40:$B$783,F$437)+'СЕТ СН'!$F$16</f>
        <v>0</v>
      </c>
      <c r="G443" s="36">
        <f>SUMIFS(СВЦЭМ!$H$40:$H$783,СВЦЭМ!$A$40:$A$783,$A443,СВЦЭМ!$B$40:$B$783,G$437)+'СЕТ СН'!$F$16</f>
        <v>0</v>
      </c>
      <c r="H443" s="36">
        <f>SUMIFS(СВЦЭМ!$H$40:$H$783,СВЦЭМ!$A$40:$A$783,$A443,СВЦЭМ!$B$40:$B$783,H$437)+'СЕТ СН'!$F$16</f>
        <v>0</v>
      </c>
      <c r="I443" s="36">
        <f>SUMIFS(СВЦЭМ!$H$40:$H$783,СВЦЭМ!$A$40:$A$783,$A443,СВЦЭМ!$B$40:$B$783,I$437)+'СЕТ СН'!$F$16</f>
        <v>0</v>
      </c>
      <c r="J443" s="36">
        <f>SUMIFS(СВЦЭМ!$H$40:$H$783,СВЦЭМ!$A$40:$A$783,$A443,СВЦЭМ!$B$40:$B$783,J$437)+'СЕТ СН'!$F$16</f>
        <v>0</v>
      </c>
      <c r="K443" s="36">
        <f>SUMIFS(СВЦЭМ!$H$40:$H$783,СВЦЭМ!$A$40:$A$783,$A443,СВЦЭМ!$B$40:$B$783,K$437)+'СЕТ СН'!$F$16</f>
        <v>0</v>
      </c>
      <c r="L443" s="36">
        <f>SUMIFS(СВЦЭМ!$H$40:$H$783,СВЦЭМ!$A$40:$A$783,$A443,СВЦЭМ!$B$40:$B$783,L$437)+'СЕТ СН'!$F$16</f>
        <v>0</v>
      </c>
      <c r="M443" s="36">
        <f>SUMIFS(СВЦЭМ!$H$40:$H$783,СВЦЭМ!$A$40:$A$783,$A443,СВЦЭМ!$B$40:$B$783,M$437)+'СЕТ СН'!$F$16</f>
        <v>0</v>
      </c>
      <c r="N443" s="36">
        <f>SUMIFS(СВЦЭМ!$H$40:$H$783,СВЦЭМ!$A$40:$A$783,$A443,СВЦЭМ!$B$40:$B$783,N$437)+'СЕТ СН'!$F$16</f>
        <v>0</v>
      </c>
      <c r="O443" s="36">
        <f>SUMIFS(СВЦЭМ!$H$40:$H$783,СВЦЭМ!$A$40:$A$783,$A443,СВЦЭМ!$B$40:$B$783,O$437)+'СЕТ СН'!$F$16</f>
        <v>0</v>
      </c>
      <c r="P443" s="36">
        <f>SUMIFS(СВЦЭМ!$H$40:$H$783,СВЦЭМ!$A$40:$A$783,$A443,СВЦЭМ!$B$40:$B$783,P$437)+'СЕТ СН'!$F$16</f>
        <v>0</v>
      </c>
      <c r="Q443" s="36">
        <f>SUMIFS(СВЦЭМ!$H$40:$H$783,СВЦЭМ!$A$40:$A$783,$A443,СВЦЭМ!$B$40:$B$783,Q$437)+'СЕТ СН'!$F$16</f>
        <v>0</v>
      </c>
      <c r="R443" s="36">
        <f>SUMIFS(СВЦЭМ!$H$40:$H$783,СВЦЭМ!$A$40:$A$783,$A443,СВЦЭМ!$B$40:$B$783,R$437)+'СЕТ СН'!$F$16</f>
        <v>0</v>
      </c>
      <c r="S443" s="36">
        <f>SUMIFS(СВЦЭМ!$H$40:$H$783,СВЦЭМ!$A$40:$A$783,$A443,СВЦЭМ!$B$40:$B$783,S$437)+'СЕТ СН'!$F$16</f>
        <v>0</v>
      </c>
      <c r="T443" s="36">
        <f>SUMIFS(СВЦЭМ!$H$40:$H$783,СВЦЭМ!$A$40:$A$783,$A443,СВЦЭМ!$B$40:$B$783,T$437)+'СЕТ СН'!$F$16</f>
        <v>0</v>
      </c>
      <c r="U443" s="36">
        <f>SUMIFS(СВЦЭМ!$H$40:$H$783,СВЦЭМ!$A$40:$A$783,$A443,СВЦЭМ!$B$40:$B$783,U$437)+'СЕТ СН'!$F$16</f>
        <v>0</v>
      </c>
      <c r="V443" s="36">
        <f>SUMIFS(СВЦЭМ!$H$40:$H$783,СВЦЭМ!$A$40:$A$783,$A443,СВЦЭМ!$B$40:$B$783,V$437)+'СЕТ СН'!$F$16</f>
        <v>0</v>
      </c>
      <c r="W443" s="36">
        <f>SUMIFS(СВЦЭМ!$H$40:$H$783,СВЦЭМ!$A$40:$A$783,$A443,СВЦЭМ!$B$40:$B$783,W$437)+'СЕТ СН'!$F$16</f>
        <v>0</v>
      </c>
      <c r="X443" s="36">
        <f>SUMIFS(СВЦЭМ!$H$40:$H$783,СВЦЭМ!$A$40:$A$783,$A443,СВЦЭМ!$B$40:$B$783,X$437)+'СЕТ СН'!$F$16</f>
        <v>0</v>
      </c>
      <c r="Y443" s="36">
        <f>SUMIFS(СВЦЭМ!$H$40:$H$783,СВЦЭМ!$A$40:$A$783,$A443,СВЦЭМ!$B$40:$B$783,Y$437)+'СЕТ СН'!$F$16</f>
        <v>0</v>
      </c>
    </row>
    <row r="444" spans="1:27" ht="15.75" hidden="1" x14ac:dyDescent="0.2">
      <c r="A444" s="35">
        <f t="shared" si="12"/>
        <v>44354</v>
      </c>
      <c r="B444" s="36">
        <f>SUMIFS(СВЦЭМ!$H$40:$H$783,СВЦЭМ!$A$40:$A$783,$A444,СВЦЭМ!$B$40:$B$783,B$437)+'СЕТ СН'!$F$16</f>
        <v>0</v>
      </c>
      <c r="C444" s="36">
        <f>SUMIFS(СВЦЭМ!$H$40:$H$783,СВЦЭМ!$A$40:$A$783,$A444,СВЦЭМ!$B$40:$B$783,C$437)+'СЕТ СН'!$F$16</f>
        <v>0</v>
      </c>
      <c r="D444" s="36">
        <f>SUMIFS(СВЦЭМ!$H$40:$H$783,СВЦЭМ!$A$40:$A$783,$A444,СВЦЭМ!$B$40:$B$783,D$437)+'СЕТ СН'!$F$16</f>
        <v>0</v>
      </c>
      <c r="E444" s="36">
        <f>SUMIFS(СВЦЭМ!$H$40:$H$783,СВЦЭМ!$A$40:$A$783,$A444,СВЦЭМ!$B$40:$B$783,E$437)+'СЕТ СН'!$F$16</f>
        <v>0</v>
      </c>
      <c r="F444" s="36">
        <f>SUMIFS(СВЦЭМ!$H$40:$H$783,СВЦЭМ!$A$40:$A$783,$A444,СВЦЭМ!$B$40:$B$783,F$437)+'СЕТ СН'!$F$16</f>
        <v>0</v>
      </c>
      <c r="G444" s="36">
        <f>SUMIFS(СВЦЭМ!$H$40:$H$783,СВЦЭМ!$A$40:$A$783,$A444,СВЦЭМ!$B$40:$B$783,G$437)+'СЕТ СН'!$F$16</f>
        <v>0</v>
      </c>
      <c r="H444" s="36">
        <f>SUMIFS(СВЦЭМ!$H$40:$H$783,СВЦЭМ!$A$40:$A$783,$A444,СВЦЭМ!$B$40:$B$783,H$437)+'СЕТ СН'!$F$16</f>
        <v>0</v>
      </c>
      <c r="I444" s="36">
        <f>SUMIFS(СВЦЭМ!$H$40:$H$783,СВЦЭМ!$A$40:$A$783,$A444,СВЦЭМ!$B$40:$B$783,I$437)+'СЕТ СН'!$F$16</f>
        <v>0</v>
      </c>
      <c r="J444" s="36">
        <f>SUMIFS(СВЦЭМ!$H$40:$H$783,СВЦЭМ!$A$40:$A$783,$A444,СВЦЭМ!$B$40:$B$783,J$437)+'СЕТ СН'!$F$16</f>
        <v>0</v>
      </c>
      <c r="K444" s="36">
        <f>SUMIFS(СВЦЭМ!$H$40:$H$783,СВЦЭМ!$A$40:$A$783,$A444,СВЦЭМ!$B$40:$B$783,K$437)+'СЕТ СН'!$F$16</f>
        <v>0</v>
      </c>
      <c r="L444" s="36">
        <f>SUMIFS(СВЦЭМ!$H$40:$H$783,СВЦЭМ!$A$40:$A$783,$A444,СВЦЭМ!$B$40:$B$783,L$437)+'СЕТ СН'!$F$16</f>
        <v>0</v>
      </c>
      <c r="M444" s="36">
        <f>SUMIFS(СВЦЭМ!$H$40:$H$783,СВЦЭМ!$A$40:$A$783,$A444,СВЦЭМ!$B$40:$B$783,M$437)+'СЕТ СН'!$F$16</f>
        <v>0</v>
      </c>
      <c r="N444" s="36">
        <f>SUMIFS(СВЦЭМ!$H$40:$H$783,СВЦЭМ!$A$40:$A$783,$A444,СВЦЭМ!$B$40:$B$783,N$437)+'СЕТ СН'!$F$16</f>
        <v>0</v>
      </c>
      <c r="O444" s="36">
        <f>SUMIFS(СВЦЭМ!$H$40:$H$783,СВЦЭМ!$A$40:$A$783,$A444,СВЦЭМ!$B$40:$B$783,O$437)+'СЕТ СН'!$F$16</f>
        <v>0</v>
      </c>
      <c r="P444" s="36">
        <f>SUMIFS(СВЦЭМ!$H$40:$H$783,СВЦЭМ!$A$40:$A$783,$A444,СВЦЭМ!$B$40:$B$783,P$437)+'СЕТ СН'!$F$16</f>
        <v>0</v>
      </c>
      <c r="Q444" s="36">
        <f>SUMIFS(СВЦЭМ!$H$40:$H$783,СВЦЭМ!$A$40:$A$783,$A444,СВЦЭМ!$B$40:$B$783,Q$437)+'СЕТ СН'!$F$16</f>
        <v>0</v>
      </c>
      <c r="R444" s="36">
        <f>SUMIFS(СВЦЭМ!$H$40:$H$783,СВЦЭМ!$A$40:$A$783,$A444,СВЦЭМ!$B$40:$B$783,R$437)+'СЕТ СН'!$F$16</f>
        <v>0</v>
      </c>
      <c r="S444" s="36">
        <f>SUMIFS(СВЦЭМ!$H$40:$H$783,СВЦЭМ!$A$40:$A$783,$A444,СВЦЭМ!$B$40:$B$783,S$437)+'СЕТ СН'!$F$16</f>
        <v>0</v>
      </c>
      <c r="T444" s="36">
        <f>SUMIFS(СВЦЭМ!$H$40:$H$783,СВЦЭМ!$A$40:$A$783,$A444,СВЦЭМ!$B$40:$B$783,T$437)+'СЕТ СН'!$F$16</f>
        <v>0</v>
      </c>
      <c r="U444" s="36">
        <f>SUMIFS(СВЦЭМ!$H$40:$H$783,СВЦЭМ!$A$40:$A$783,$A444,СВЦЭМ!$B$40:$B$783,U$437)+'СЕТ СН'!$F$16</f>
        <v>0</v>
      </c>
      <c r="V444" s="36">
        <f>SUMIFS(СВЦЭМ!$H$40:$H$783,СВЦЭМ!$A$40:$A$783,$A444,СВЦЭМ!$B$40:$B$783,V$437)+'СЕТ СН'!$F$16</f>
        <v>0</v>
      </c>
      <c r="W444" s="36">
        <f>SUMIFS(СВЦЭМ!$H$40:$H$783,СВЦЭМ!$A$40:$A$783,$A444,СВЦЭМ!$B$40:$B$783,W$437)+'СЕТ СН'!$F$16</f>
        <v>0</v>
      </c>
      <c r="X444" s="36">
        <f>SUMIFS(СВЦЭМ!$H$40:$H$783,СВЦЭМ!$A$40:$A$783,$A444,СВЦЭМ!$B$40:$B$783,X$437)+'СЕТ СН'!$F$16</f>
        <v>0</v>
      </c>
      <c r="Y444" s="36">
        <f>SUMIFS(СВЦЭМ!$H$40:$H$783,СВЦЭМ!$A$40:$A$783,$A444,СВЦЭМ!$B$40:$B$783,Y$437)+'СЕТ СН'!$F$16</f>
        <v>0</v>
      </c>
    </row>
    <row r="445" spans="1:27" ht="15.75" hidden="1" x14ac:dyDescent="0.2">
      <c r="A445" s="35">
        <f t="shared" si="12"/>
        <v>44355</v>
      </c>
      <c r="B445" s="36">
        <f>SUMIFS(СВЦЭМ!$H$40:$H$783,СВЦЭМ!$A$40:$A$783,$A445,СВЦЭМ!$B$40:$B$783,B$437)+'СЕТ СН'!$F$16</f>
        <v>0</v>
      </c>
      <c r="C445" s="36">
        <f>SUMIFS(СВЦЭМ!$H$40:$H$783,СВЦЭМ!$A$40:$A$783,$A445,СВЦЭМ!$B$40:$B$783,C$437)+'СЕТ СН'!$F$16</f>
        <v>0</v>
      </c>
      <c r="D445" s="36">
        <f>SUMIFS(СВЦЭМ!$H$40:$H$783,СВЦЭМ!$A$40:$A$783,$A445,СВЦЭМ!$B$40:$B$783,D$437)+'СЕТ СН'!$F$16</f>
        <v>0</v>
      </c>
      <c r="E445" s="36">
        <f>SUMIFS(СВЦЭМ!$H$40:$H$783,СВЦЭМ!$A$40:$A$783,$A445,СВЦЭМ!$B$40:$B$783,E$437)+'СЕТ СН'!$F$16</f>
        <v>0</v>
      </c>
      <c r="F445" s="36">
        <f>SUMIFS(СВЦЭМ!$H$40:$H$783,СВЦЭМ!$A$40:$A$783,$A445,СВЦЭМ!$B$40:$B$783,F$437)+'СЕТ СН'!$F$16</f>
        <v>0</v>
      </c>
      <c r="G445" s="36">
        <f>SUMIFS(СВЦЭМ!$H$40:$H$783,СВЦЭМ!$A$40:$A$783,$A445,СВЦЭМ!$B$40:$B$783,G$437)+'СЕТ СН'!$F$16</f>
        <v>0</v>
      </c>
      <c r="H445" s="36">
        <f>SUMIFS(СВЦЭМ!$H$40:$H$783,СВЦЭМ!$A$40:$A$783,$A445,СВЦЭМ!$B$40:$B$783,H$437)+'СЕТ СН'!$F$16</f>
        <v>0</v>
      </c>
      <c r="I445" s="36">
        <f>SUMIFS(СВЦЭМ!$H$40:$H$783,СВЦЭМ!$A$40:$A$783,$A445,СВЦЭМ!$B$40:$B$783,I$437)+'СЕТ СН'!$F$16</f>
        <v>0</v>
      </c>
      <c r="J445" s="36">
        <f>SUMIFS(СВЦЭМ!$H$40:$H$783,СВЦЭМ!$A$40:$A$783,$A445,СВЦЭМ!$B$40:$B$783,J$437)+'СЕТ СН'!$F$16</f>
        <v>0</v>
      </c>
      <c r="K445" s="36">
        <f>SUMIFS(СВЦЭМ!$H$40:$H$783,СВЦЭМ!$A$40:$A$783,$A445,СВЦЭМ!$B$40:$B$783,K$437)+'СЕТ СН'!$F$16</f>
        <v>0</v>
      </c>
      <c r="L445" s="36">
        <f>SUMIFS(СВЦЭМ!$H$40:$H$783,СВЦЭМ!$A$40:$A$783,$A445,СВЦЭМ!$B$40:$B$783,L$437)+'СЕТ СН'!$F$16</f>
        <v>0</v>
      </c>
      <c r="M445" s="36">
        <f>SUMIFS(СВЦЭМ!$H$40:$H$783,СВЦЭМ!$A$40:$A$783,$A445,СВЦЭМ!$B$40:$B$783,M$437)+'СЕТ СН'!$F$16</f>
        <v>0</v>
      </c>
      <c r="N445" s="36">
        <f>SUMIFS(СВЦЭМ!$H$40:$H$783,СВЦЭМ!$A$40:$A$783,$A445,СВЦЭМ!$B$40:$B$783,N$437)+'СЕТ СН'!$F$16</f>
        <v>0</v>
      </c>
      <c r="O445" s="36">
        <f>SUMIFS(СВЦЭМ!$H$40:$H$783,СВЦЭМ!$A$40:$A$783,$A445,СВЦЭМ!$B$40:$B$783,O$437)+'СЕТ СН'!$F$16</f>
        <v>0</v>
      </c>
      <c r="P445" s="36">
        <f>SUMIFS(СВЦЭМ!$H$40:$H$783,СВЦЭМ!$A$40:$A$783,$A445,СВЦЭМ!$B$40:$B$783,P$437)+'СЕТ СН'!$F$16</f>
        <v>0</v>
      </c>
      <c r="Q445" s="36">
        <f>SUMIFS(СВЦЭМ!$H$40:$H$783,СВЦЭМ!$A$40:$A$783,$A445,СВЦЭМ!$B$40:$B$783,Q$437)+'СЕТ СН'!$F$16</f>
        <v>0</v>
      </c>
      <c r="R445" s="36">
        <f>SUMIFS(СВЦЭМ!$H$40:$H$783,СВЦЭМ!$A$40:$A$783,$A445,СВЦЭМ!$B$40:$B$783,R$437)+'СЕТ СН'!$F$16</f>
        <v>0</v>
      </c>
      <c r="S445" s="36">
        <f>SUMIFS(СВЦЭМ!$H$40:$H$783,СВЦЭМ!$A$40:$A$783,$A445,СВЦЭМ!$B$40:$B$783,S$437)+'СЕТ СН'!$F$16</f>
        <v>0</v>
      </c>
      <c r="T445" s="36">
        <f>SUMIFS(СВЦЭМ!$H$40:$H$783,СВЦЭМ!$A$40:$A$783,$A445,СВЦЭМ!$B$40:$B$783,T$437)+'СЕТ СН'!$F$16</f>
        <v>0</v>
      </c>
      <c r="U445" s="36">
        <f>SUMIFS(СВЦЭМ!$H$40:$H$783,СВЦЭМ!$A$40:$A$783,$A445,СВЦЭМ!$B$40:$B$783,U$437)+'СЕТ СН'!$F$16</f>
        <v>0</v>
      </c>
      <c r="V445" s="36">
        <f>SUMIFS(СВЦЭМ!$H$40:$H$783,СВЦЭМ!$A$40:$A$783,$A445,СВЦЭМ!$B$40:$B$783,V$437)+'СЕТ СН'!$F$16</f>
        <v>0</v>
      </c>
      <c r="W445" s="36">
        <f>SUMIFS(СВЦЭМ!$H$40:$H$783,СВЦЭМ!$A$40:$A$783,$A445,СВЦЭМ!$B$40:$B$783,W$437)+'СЕТ СН'!$F$16</f>
        <v>0</v>
      </c>
      <c r="X445" s="36">
        <f>SUMIFS(СВЦЭМ!$H$40:$H$783,СВЦЭМ!$A$40:$A$783,$A445,СВЦЭМ!$B$40:$B$783,X$437)+'СЕТ СН'!$F$16</f>
        <v>0</v>
      </c>
      <c r="Y445" s="36">
        <f>SUMIFS(СВЦЭМ!$H$40:$H$783,СВЦЭМ!$A$40:$A$783,$A445,СВЦЭМ!$B$40:$B$783,Y$437)+'СЕТ СН'!$F$16</f>
        <v>0</v>
      </c>
    </row>
    <row r="446" spans="1:27" ht="15.75" hidden="1" x14ac:dyDescent="0.2">
      <c r="A446" s="35">
        <f t="shared" si="12"/>
        <v>44356</v>
      </c>
      <c r="B446" s="36">
        <f>SUMIFS(СВЦЭМ!$H$40:$H$783,СВЦЭМ!$A$40:$A$783,$A446,СВЦЭМ!$B$40:$B$783,B$437)+'СЕТ СН'!$F$16</f>
        <v>0</v>
      </c>
      <c r="C446" s="36">
        <f>SUMIFS(СВЦЭМ!$H$40:$H$783,СВЦЭМ!$A$40:$A$783,$A446,СВЦЭМ!$B$40:$B$783,C$437)+'СЕТ СН'!$F$16</f>
        <v>0</v>
      </c>
      <c r="D446" s="36">
        <f>SUMIFS(СВЦЭМ!$H$40:$H$783,СВЦЭМ!$A$40:$A$783,$A446,СВЦЭМ!$B$40:$B$783,D$437)+'СЕТ СН'!$F$16</f>
        <v>0</v>
      </c>
      <c r="E446" s="36">
        <f>SUMIFS(СВЦЭМ!$H$40:$H$783,СВЦЭМ!$A$40:$A$783,$A446,СВЦЭМ!$B$40:$B$783,E$437)+'СЕТ СН'!$F$16</f>
        <v>0</v>
      </c>
      <c r="F446" s="36">
        <f>SUMIFS(СВЦЭМ!$H$40:$H$783,СВЦЭМ!$A$40:$A$783,$A446,СВЦЭМ!$B$40:$B$783,F$437)+'СЕТ СН'!$F$16</f>
        <v>0</v>
      </c>
      <c r="G446" s="36">
        <f>SUMIFS(СВЦЭМ!$H$40:$H$783,СВЦЭМ!$A$40:$A$783,$A446,СВЦЭМ!$B$40:$B$783,G$437)+'СЕТ СН'!$F$16</f>
        <v>0</v>
      </c>
      <c r="H446" s="36">
        <f>SUMIFS(СВЦЭМ!$H$40:$H$783,СВЦЭМ!$A$40:$A$783,$A446,СВЦЭМ!$B$40:$B$783,H$437)+'СЕТ СН'!$F$16</f>
        <v>0</v>
      </c>
      <c r="I446" s="36">
        <f>SUMIFS(СВЦЭМ!$H$40:$H$783,СВЦЭМ!$A$40:$A$783,$A446,СВЦЭМ!$B$40:$B$783,I$437)+'СЕТ СН'!$F$16</f>
        <v>0</v>
      </c>
      <c r="J446" s="36">
        <f>SUMIFS(СВЦЭМ!$H$40:$H$783,СВЦЭМ!$A$40:$A$783,$A446,СВЦЭМ!$B$40:$B$783,J$437)+'СЕТ СН'!$F$16</f>
        <v>0</v>
      </c>
      <c r="K446" s="36">
        <f>SUMIFS(СВЦЭМ!$H$40:$H$783,СВЦЭМ!$A$40:$A$783,$A446,СВЦЭМ!$B$40:$B$783,K$437)+'СЕТ СН'!$F$16</f>
        <v>0</v>
      </c>
      <c r="L446" s="36">
        <f>SUMIFS(СВЦЭМ!$H$40:$H$783,СВЦЭМ!$A$40:$A$783,$A446,СВЦЭМ!$B$40:$B$783,L$437)+'СЕТ СН'!$F$16</f>
        <v>0</v>
      </c>
      <c r="M446" s="36">
        <f>SUMIFS(СВЦЭМ!$H$40:$H$783,СВЦЭМ!$A$40:$A$783,$A446,СВЦЭМ!$B$40:$B$783,M$437)+'СЕТ СН'!$F$16</f>
        <v>0</v>
      </c>
      <c r="N446" s="36">
        <f>SUMIFS(СВЦЭМ!$H$40:$H$783,СВЦЭМ!$A$40:$A$783,$A446,СВЦЭМ!$B$40:$B$783,N$437)+'СЕТ СН'!$F$16</f>
        <v>0</v>
      </c>
      <c r="O446" s="36">
        <f>SUMIFS(СВЦЭМ!$H$40:$H$783,СВЦЭМ!$A$40:$A$783,$A446,СВЦЭМ!$B$40:$B$783,O$437)+'СЕТ СН'!$F$16</f>
        <v>0</v>
      </c>
      <c r="P446" s="36">
        <f>SUMIFS(СВЦЭМ!$H$40:$H$783,СВЦЭМ!$A$40:$A$783,$A446,СВЦЭМ!$B$40:$B$783,P$437)+'СЕТ СН'!$F$16</f>
        <v>0</v>
      </c>
      <c r="Q446" s="36">
        <f>SUMIFS(СВЦЭМ!$H$40:$H$783,СВЦЭМ!$A$40:$A$783,$A446,СВЦЭМ!$B$40:$B$783,Q$437)+'СЕТ СН'!$F$16</f>
        <v>0</v>
      </c>
      <c r="R446" s="36">
        <f>SUMIFS(СВЦЭМ!$H$40:$H$783,СВЦЭМ!$A$40:$A$783,$A446,СВЦЭМ!$B$40:$B$783,R$437)+'СЕТ СН'!$F$16</f>
        <v>0</v>
      </c>
      <c r="S446" s="36">
        <f>SUMIFS(СВЦЭМ!$H$40:$H$783,СВЦЭМ!$A$40:$A$783,$A446,СВЦЭМ!$B$40:$B$783,S$437)+'СЕТ СН'!$F$16</f>
        <v>0</v>
      </c>
      <c r="T446" s="36">
        <f>SUMIFS(СВЦЭМ!$H$40:$H$783,СВЦЭМ!$A$40:$A$783,$A446,СВЦЭМ!$B$40:$B$783,T$437)+'СЕТ СН'!$F$16</f>
        <v>0</v>
      </c>
      <c r="U446" s="36">
        <f>SUMIFS(СВЦЭМ!$H$40:$H$783,СВЦЭМ!$A$40:$A$783,$A446,СВЦЭМ!$B$40:$B$783,U$437)+'СЕТ СН'!$F$16</f>
        <v>0</v>
      </c>
      <c r="V446" s="36">
        <f>SUMIFS(СВЦЭМ!$H$40:$H$783,СВЦЭМ!$A$40:$A$783,$A446,СВЦЭМ!$B$40:$B$783,V$437)+'СЕТ СН'!$F$16</f>
        <v>0</v>
      </c>
      <c r="W446" s="36">
        <f>SUMIFS(СВЦЭМ!$H$40:$H$783,СВЦЭМ!$A$40:$A$783,$A446,СВЦЭМ!$B$40:$B$783,W$437)+'СЕТ СН'!$F$16</f>
        <v>0</v>
      </c>
      <c r="X446" s="36">
        <f>SUMIFS(СВЦЭМ!$H$40:$H$783,СВЦЭМ!$A$40:$A$783,$A446,СВЦЭМ!$B$40:$B$783,X$437)+'СЕТ СН'!$F$16</f>
        <v>0</v>
      </c>
      <c r="Y446" s="36">
        <f>SUMIFS(СВЦЭМ!$H$40:$H$783,СВЦЭМ!$A$40:$A$783,$A446,СВЦЭМ!$B$40:$B$783,Y$437)+'СЕТ СН'!$F$16</f>
        <v>0</v>
      </c>
    </row>
    <row r="447" spans="1:27" ht="15.75" hidden="1" x14ac:dyDescent="0.2">
      <c r="A447" s="35">
        <f t="shared" si="12"/>
        <v>44357</v>
      </c>
      <c r="B447" s="36">
        <f>SUMIFS(СВЦЭМ!$H$40:$H$783,СВЦЭМ!$A$40:$A$783,$A447,СВЦЭМ!$B$40:$B$783,B$437)+'СЕТ СН'!$F$16</f>
        <v>0</v>
      </c>
      <c r="C447" s="36">
        <f>SUMIFS(СВЦЭМ!$H$40:$H$783,СВЦЭМ!$A$40:$A$783,$A447,СВЦЭМ!$B$40:$B$783,C$437)+'СЕТ СН'!$F$16</f>
        <v>0</v>
      </c>
      <c r="D447" s="36">
        <f>SUMIFS(СВЦЭМ!$H$40:$H$783,СВЦЭМ!$A$40:$A$783,$A447,СВЦЭМ!$B$40:$B$783,D$437)+'СЕТ СН'!$F$16</f>
        <v>0</v>
      </c>
      <c r="E447" s="36">
        <f>SUMIFS(СВЦЭМ!$H$40:$H$783,СВЦЭМ!$A$40:$A$783,$A447,СВЦЭМ!$B$40:$B$783,E$437)+'СЕТ СН'!$F$16</f>
        <v>0</v>
      </c>
      <c r="F447" s="36">
        <f>SUMIFS(СВЦЭМ!$H$40:$H$783,СВЦЭМ!$A$40:$A$783,$A447,СВЦЭМ!$B$40:$B$783,F$437)+'СЕТ СН'!$F$16</f>
        <v>0</v>
      </c>
      <c r="G447" s="36">
        <f>SUMIFS(СВЦЭМ!$H$40:$H$783,СВЦЭМ!$A$40:$A$783,$A447,СВЦЭМ!$B$40:$B$783,G$437)+'СЕТ СН'!$F$16</f>
        <v>0</v>
      </c>
      <c r="H447" s="36">
        <f>SUMIFS(СВЦЭМ!$H$40:$H$783,СВЦЭМ!$A$40:$A$783,$A447,СВЦЭМ!$B$40:$B$783,H$437)+'СЕТ СН'!$F$16</f>
        <v>0</v>
      </c>
      <c r="I447" s="36">
        <f>SUMIFS(СВЦЭМ!$H$40:$H$783,СВЦЭМ!$A$40:$A$783,$A447,СВЦЭМ!$B$40:$B$783,I$437)+'СЕТ СН'!$F$16</f>
        <v>0</v>
      </c>
      <c r="J447" s="36">
        <f>SUMIFS(СВЦЭМ!$H$40:$H$783,СВЦЭМ!$A$40:$A$783,$A447,СВЦЭМ!$B$40:$B$783,J$437)+'СЕТ СН'!$F$16</f>
        <v>0</v>
      </c>
      <c r="K447" s="36">
        <f>SUMIFS(СВЦЭМ!$H$40:$H$783,СВЦЭМ!$A$40:$A$783,$A447,СВЦЭМ!$B$40:$B$783,K$437)+'СЕТ СН'!$F$16</f>
        <v>0</v>
      </c>
      <c r="L447" s="36">
        <f>SUMIFS(СВЦЭМ!$H$40:$H$783,СВЦЭМ!$A$40:$A$783,$A447,СВЦЭМ!$B$40:$B$783,L$437)+'СЕТ СН'!$F$16</f>
        <v>0</v>
      </c>
      <c r="M447" s="36">
        <f>SUMIFS(СВЦЭМ!$H$40:$H$783,СВЦЭМ!$A$40:$A$783,$A447,СВЦЭМ!$B$40:$B$783,M$437)+'СЕТ СН'!$F$16</f>
        <v>0</v>
      </c>
      <c r="N447" s="36">
        <f>SUMIFS(СВЦЭМ!$H$40:$H$783,СВЦЭМ!$A$40:$A$783,$A447,СВЦЭМ!$B$40:$B$783,N$437)+'СЕТ СН'!$F$16</f>
        <v>0</v>
      </c>
      <c r="O447" s="36">
        <f>SUMIFS(СВЦЭМ!$H$40:$H$783,СВЦЭМ!$A$40:$A$783,$A447,СВЦЭМ!$B$40:$B$783,O$437)+'СЕТ СН'!$F$16</f>
        <v>0</v>
      </c>
      <c r="P447" s="36">
        <f>SUMIFS(СВЦЭМ!$H$40:$H$783,СВЦЭМ!$A$40:$A$783,$A447,СВЦЭМ!$B$40:$B$783,P$437)+'СЕТ СН'!$F$16</f>
        <v>0</v>
      </c>
      <c r="Q447" s="36">
        <f>SUMIFS(СВЦЭМ!$H$40:$H$783,СВЦЭМ!$A$40:$A$783,$A447,СВЦЭМ!$B$40:$B$783,Q$437)+'СЕТ СН'!$F$16</f>
        <v>0</v>
      </c>
      <c r="R447" s="36">
        <f>SUMIFS(СВЦЭМ!$H$40:$H$783,СВЦЭМ!$A$40:$A$783,$A447,СВЦЭМ!$B$40:$B$783,R$437)+'СЕТ СН'!$F$16</f>
        <v>0</v>
      </c>
      <c r="S447" s="36">
        <f>SUMIFS(СВЦЭМ!$H$40:$H$783,СВЦЭМ!$A$40:$A$783,$A447,СВЦЭМ!$B$40:$B$783,S$437)+'СЕТ СН'!$F$16</f>
        <v>0</v>
      </c>
      <c r="T447" s="36">
        <f>SUMIFS(СВЦЭМ!$H$40:$H$783,СВЦЭМ!$A$40:$A$783,$A447,СВЦЭМ!$B$40:$B$783,T$437)+'СЕТ СН'!$F$16</f>
        <v>0</v>
      </c>
      <c r="U447" s="36">
        <f>SUMIFS(СВЦЭМ!$H$40:$H$783,СВЦЭМ!$A$40:$A$783,$A447,СВЦЭМ!$B$40:$B$783,U$437)+'СЕТ СН'!$F$16</f>
        <v>0</v>
      </c>
      <c r="V447" s="36">
        <f>SUMIFS(СВЦЭМ!$H$40:$H$783,СВЦЭМ!$A$40:$A$783,$A447,СВЦЭМ!$B$40:$B$783,V$437)+'СЕТ СН'!$F$16</f>
        <v>0</v>
      </c>
      <c r="W447" s="36">
        <f>SUMIFS(СВЦЭМ!$H$40:$H$783,СВЦЭМ!$A$40:$A$783,$A447,СВЦЭМ!$B$40:$B$783,W$437)+'СЕТ СН'!$F$16</f>
        <v>0</v>
      </c>
      <c r="X447" s="36">
        <f>SUMIFS(СВЦЭМ!$H$40:$H$783,СВЦЭМ!$A$40:$A$783,$A447,СВЦЭМ!$B$40:$B$783,X$437)+'СЕТ СН'!$F$16</f>
        <v>0</v>
      </c>
      <c r="Y447" s="36">
        <f>SUMIFS(СВЦЭМ!$H$40:$H$783,СВЦЭМ!$A$40:$A$783,$A447,СВЦЭМ!$B$40:$B$783,Y$437)+'СЕТ СН'!$F$16</f>
        <v>0</v>
      </c>
    </row>
    <row r="448" spans="1:27" ht="15.75" hidden="1" x14ac:dyDescent="0.2">
      <c r="A448" s="35">
        <f t="shared" si="12"/>
        <v>44358</v>
      </c>
      <c r="B448" s="36">
        <f>SUMIFS(СВЦЭМ!$H$40:$H$783,СВЦЭМ!$A$40:$A$783,$A448,СВЦЭМ!$B$40:$B$783,B$437)+'СЕТ СН'!$F$16</f>
        <v>0</v>
      </c>
      <c r="C448" s="36">
        <f>SUMIFS(СВЦЭМ!$H$40:$H$783,СВЦЭМ!$A$40:$A$783,$A448,СВЦЭМ!$B$40:$B$783,C$437)+'СЕТ СН'!$F$16</f>
        <v>0</v>
      </c>
      <c r="D448" s="36">
        <f>SUMIFS(СВЦЭМ!$H$40:$H$783,СВЦЭМ!$A$40:$A$783,$A448,СВЦЭМ!$B$40:$B$783,D$437)+'СЕТ СН'!$F$16</f>
        <v>0</v>
      </c>
      <c r="E448" s="36">
        <f>SUMIFS(СВЦЭМ!$H$40:$H$783,СВЦЭМ!$A$40:$A$783,$A448,СВЦЭМ!$B$40:$B$783,E$437)+'СЕТ СН'!$F$16</f>
        <v>0</v>
      </c>
      <c r="F448" s="36">
        <f>SUMIFS(СВЦЭМ!$H$40:$H$783,СВЦЭМ!$A$40:$A$783,$A448,СВЦЭМ!$B$40:$B$783,F$437)+'СЕТ СН'!$F$16</f>
        <v>0</v>
      </c>
      <c r="G448" s="36">
        <f>SUMIFS(СВЦЭМ!$H$40:$H$783,СВЦЭМ!$A$40:$A$783,$A448,СВЦЭМ!$B$40:$B$783,G$437)+'СЕТ СН'!$F$16</f>
        <v>0</v>
      </c>
      <c r="H448" s="36">
        <f>SUMIFS(СВЦЭМ!$H$40:$H$783,СВЦЭМ!$A$40:$A$783,$A448,СВЦЭМ!$B$40:$B$783,H$437)+'СЕТ СН'!$F$16</f>
        <v>0</v>
      </c>
      <c r="I448" s="36">
        <f>SUMIFS(СВЦЭМ!$H$40:$H$783,СВЦЭМ!$A$40:$A$783,$A448,СВЦЭМ!$B$40:$B$783,I$437)+'СЕТ СН'!$F$16</f>
        <v>0</v>
      </c>
      <c r="J448" s="36">
        <f>SUMIFS(СВЦЭМ!$H$40:$H$783,СВЦЭМ!$A$40:$A$783,$A448,СВЦЭМ!$B$40:$B$783,J$437)+'СЕТ СН'!$F$16</f>
        <v>0</v>
      </c>
      <c r="K448" s="36">
        <f>SUMIFS(СВЦЭМ!$H$40:$H$783,СВЦЭМ!$A$40:$A$783,$A448,СВЦЭМ!$B$40:$B$783,K$437)+'СЕТ СН'!$F$16</f>
        <v>0</v>
      </c>
      <c r="L448" s="36">
        <f>SUMIFS(СВЦЭМ!$H$40:$H$783,СВЦЭМ!$A$40:$A$783,$A448,СВЦЭМ!$B$40:$B$783,L$437)+'СЕТ СН'!$F$16</f>
        <v>0</v>
      </c>
      <c r="M448" s="36">
        <f>SUMIFS(СВЦЭМ!$H$40:$H$783,СВЦЭМ!$A$40:$A$783,$A448,СВЦЭМ!$B$40:$B$783,M$437)+'СЕТ СН'!$F$16</f>
        <v>0</v>
      </c>
      <c r="N448" s="36">
        <f>SUMIFS(СВЦЭМ!$H$40:$H$783,СВЦЭМ!$A$40:$A$783,$A448,СВЦЭМ!$B$40:$B$783,N$437)+'СЕТ СН'!$F$16</f>
        <v>0</v>
      </c>
      <c r="O448" s="36">
        <f>SUMIFS(СВЦЭМ!$H$40:$H$783,СВЦЭМ!$A$40:$A$783,$A448,СВЦЭМ!$B$40:$B$783,O$437)+'СЕТ СН'!$F$16</f>
        <v>0</v>
      </c>
      <c r="P448" s="36">
        <f>SUMIFS(СВЦЭМ!$H$40:$H$783,СВЦЭМ!$A$40:$A$783,$A448,СВЦЭМ!$B$40:$B$783,P$437)+'СЕТ СН'!$F$16</f>
        <v>0</v>
      </c>
      <c r="Q448" s="36">
        <f>SUMIFS(СВЦЭМ!$H$40:$H$783,СВЦЭМ!$A$40:$A$783,$A448,СВЦЭМ!$B$40:$B$783,Q$437)+'СЕТ СН'!$F$16</f>
        <v>0</v>
      </c>
      <c r="R448" s="36">
        <f>SUMIFS(СВЦЭМ!$H$40:$H$783,СВЦЭМ!$A$40:$A$783,$A448,СВЦЭМ!$B$40:$B$783,R$437)+'СЕТ СН'!$F$16</f>
        <v>0</v>
      </c>
      <c r="S448" s="36">
        <f>SUMIFS(СВЦЭМ!$H$40:$H$783,СВЦЭМ!$A$40:$A$783,$A448,СВЦЭМ!$B$40:$B$783,S$437)+'СЕТ СН'!$F$16</f>
        <v>0</v>
      </c>
      <c r="T448" s="36">
        <f>SUMIFS(СВЦЭМ!$H$40:$H$783,СВЦЭМ!$A$40:$A$783,$A448,СВЦЭМ!$B$40:$B$783,T$437)+'СЕТ СН'!$F$16</f>
        <v>0</v>
      </c>
      <c r="U448" s="36">
        <f>SUMIFS(СВЦЭМ!$H$40:$H$783,СВЦЭМ!$A$40:$A$783,$A448,СВЦЭМ!$B$40:$B$783,U$437)+'СЕТ СН'!$F$16</f>
        <v>0</v>
      </c>
      <c r="V448" s="36">
        <f>SUMIFS(СВЦЭМ!$H$40:$H$783,СВЦЭМ!$A$40:$A$783,$A448,СВЦЭМ!$B$40:$B$783,V$437)+'СЕТ СН'!$F$16</f>
        <v>0</v>
      </c>
      <c r="W448" s="36">
        <f>SUMIFS(СВЦЭМ!$H$40:$H$783,СВЦЭМ!$A$40:$A$783,$A448,СВЦЭМ!$B$40:$B$783,W$437)+'СЕТ СН'!$F$16</f>
        <v>0</v>
      </c>
      <c r="X448" s="36">
        <f>SUMIFS(СВЦЭМ!$H$40:$H$783,СВЦЭМ!$A$40:$A$783,$A448,СВЦЭМ!$B$40:$B$783,X$437)+'СЕТ СН'!$F$16</f>
        <v>0</v>
      </c>
      <c r="Y448" s="36">
        <f>SUMIFS(СВЦЭМ!$H$40:$H$783,СВЦЭМ!$A$40:$A$783,$A448,СВЦЭМ!$B$40:$B$783,Y$437)+'СЕТ СН'!$F$16</f>
        <v>0</v>
      </c>
    </row>
    <row r="449" spans="1:25" ht="15.75" hidden="1" x14ac:dyDescent="0.2">
      <c r="A449" s="35">
        <f t="shared" si="12"/>
        <v>44359</v>
      </c>
      <c r="B449" s="36">
        <f>SUMIFS(СВЦЭМ!$H$40:$H$783,СВЦЭМ!$A$40:$A$783,$A449,СВЦЭМ!$B$40:$B$783,B$437)+'СЕТ СН'!$F$16</f>
        <v>0</v>
      </c>
      <c r="C449" s="36">
        <f>SUMIFS(СВЦЭМ!$H$40:$H$783,СВЦЭМ!$A$40:$A$783,$A449,СВЦЭМ!$B$40:$B$783,C$437)+'СЕТ СН'!$F$16</f>
        <v>0</v>
      </c>
      <c r="D449" s="36">
        <f>SUMIFS(СВЦЭМ!$H$40:$H$783,СВЦЭМ!$A$40:$A$783,$A449,СВЦЭМ!$B$40:$B$783,D$437)+'СЕТ СН'!$F$16</f>
        <v>0</v>
      </c>
      <c r="E449" s="36">
        <f>SUMIFS(СВЦЭМ!$H$40:$H$783,СВЦЭМ!$A$40:$A$783,$A449,СВЦЭМ!$B$40:$B$783,E$437)+'СЕТ СН'!$F$16</f>
        <v>0</v>
      </c>
      <c r="F449" s="36">
        <f>SUMIFS(СВЦЭМ!$H$40:$H$783,СВЦЭМ!$A$40:$A$783,$A449,СВЦЭМ!$B$40:$B$783,F$437)+'СЕТ СН'!$F$16</f>
        <v>0</v>
      </c>
      <c r="G449" s="36">
        <f>SUMIFS(СВЦЭМ!$H$40:$H$783,СВЦЭМ!$A$40:$A$783,$A449,СВЦЭМ!$B$40:$B$783,G$437)+'СЕТ СН'!$F$16</f>
        <v>0</v>
      </c>
      <c r="H449" s="36">
        <f>SUMIFS(СВЦЭМ!$H$40:$H$783,СВЦЭМ!$A$40:$A$783,$A449,СВЦЭМ!$B$40:$B$783,H$437)+'СЕТ СН'!$F$16</f>
        <v>0</v>
      </c>
      <c r="I449" s="36">
        <f>SUMIFS(СВЦЭМ!$H$40:$H$783,СВЦЭМ!$A$40:$A$783,$A449,СВЦЭМ!$B$40:$B$783,I$437)+'СЕТ СН'!$F$16</f>
        <v>0</v>
      </c>
      <c r="J449" s="36">
        <f>SUMIFS(СВЦЭМ!$H$40:$H$783,СВЦЭМ!$A$40:$A$783,$A449,СВЦЭМ!$B$40:$B$783,J$437)+'СЕТ СН'!$F$16</f>
        <v>0</v>
      </c>
      <c r="K449" s="36">
        <f>SUMIFS(СВЦЭМ!$H$40:$H$783,СВЦЭМ!$A$40:$A$783,$A449,СВЦЭМ!$B$40:$B$783,K$437)+'СЕТ СН'!$F$16</f>
        <v>0</v>
      </c>
      <c r="L449" s="36">
        <f>SUMIFS(СВЦЭМ!$H$40:$H$783,СВЦЭМ!$A$40:$A$783,$A449,СВЦЭМ!$B$40:$B$783,L$437)+'СЕТ СН'!$F$16</f>
        <v>0</v>
      </c>
      <c r="M449" s="36">
        <f>SUMIFS(СВЦЭМ!$H$40:$H$783,СВЦЭМ!$A$40:$A$783,$A449,СВЦЭМ!$B$40:$B$783,M$437)+'СЕТ СН'!$F$16</f>
        <v>0</v>
      </c>
      <c r="N449" s="36">
        <f>SUMIFS(СВЦЭМ!$H$40:$H$783,СВЦЭМ!$A$40:$A$783,$A449,СВЦЭМ!$B$40:$B$783,N$437)+'СЕТ СН'!$F$16</f>
        <v>0</v>
      </c>
      <c r="O449" s="36">
        <f>SUMIFS(СВЦЭМ!$H$40:$H$783,СВЦЭМ!$A$40:$A$783,$A449,СВЦЭМ!$B$40:$B$783,O$437)+'СЕТ СН'!$F$16</f>
        <v>0</v>
      </c>
      <c r="P449" s="36">
        <f>SUMIFS(СВЦЭМ!$H$40:$H$783,СВЦЭМ!$A$40:$A$783,$A449,СВЦЭМ!$B$40:$B$783,P$437)+'СЕТ СН'!$F$16</f>
        <v>0</v>
      </c>
      <c r="Q449" s="36">
        <f>SUMIFS(СВЦЭМ!$H$40:$H$783,СВЦЭМ!$A$40:$A$783,$A449,СВЦЭМ!$B$40:$B$783,Q$437)+'СЕТ СН'!$F$16</f>
        <v>0</v>
      </c>
      <c r="R449" s="36">
        <f>SUMIFS(СВЦЭМ!$H$40:$H$783,СВЦЭМ!$A$40:$A$783,$A449,СВЦЭМ!$B$40:$B$783,R$437)+'СЕТ СН'!$F$16</f>
        <v>0</v>
      </c>
      <c r="S449" s="36">
        <f>SUMIFS(СВЦЭМ!$H$40:$H$783,СВЦЭМ!$A$40:$A$783,$A449,СВЦЭМ!$B$40:$B$783,S$437)+'СЕТ СН'!$F$16</f>
        <v>0</v>
      </c>
      <c r="T449" s="36">
        <f>SUMIFS(СВЦЭМ!$H$40:$H$783,СВЦЭМ!$A$40:$A$783,$A449,СВЦЭМ!$B$40:$B$783,T$437)+'СЕТ СН'!$F$16</f>
        <v>0</v>
      </c>
      <c r="U449" s="36">
        <f>SUMIFS(СВЦЭМ!$H$40:$H$783,СВЦЭМ!$A$40:$A$783,$A449,СВЦЭМ!$B$40:$B$783,U$437)+'СЕТ СН'!$F$16</f>
        <v>0</v>
      </c>
      <c r="V449" s="36">
        <f>SUMIFS(СВЦЭМ!$H$40:$H$783,СВЦЭМ!$A$40:$A$783,$A449,СВЦЭМ!$B$40:$B$783,V$437)+'СЕТ СН'!$F$16</f>
        <v>0</v>
      </c>
      <c r="W449" s="36">
        <f>SUMIFS(СВЦЭМ!$H$40:$H$783,СВЦЭМ!$A$40:$A$783,$A449,СВЦЭМ!$B$40:$B$783,W$437)+'СЕТ СН'!$F$16</f>
        <v>0</v>
      </c>
      <c r="X449" s="36">
        <f>SUMIFS(СВЦЭМ!$H$40:$H$783,СВЦЭМ!$A$40:$A$783,$A449,СВЦЭМ!$B$40:$B$783,X$437)+'СЕТ СН'!$F$16</f>
        <v>0</v>
      </c>
      <c r="Y449" s="36">
        <f>SUMIFS(СВЦЭМ!$H$40:$H$783,СВЦЭМ!$A$40:$A$783,$A449,СВЦЭМ!$B$40:$B$783,Y$437)+'СЕТ СН'!$F$16</f>
        <v>0</v>
      </c>
    </row>
    <row r="450" spans="1:25" ht="15.75" hidden="1" x14ac:dyDescent="0.2">
      <c r="A450" s="35">
        <f t="shared" si="12"/>
        <v>44360</v>
      </c>
      <c r="B450" s="36">
        <f>SUMIFS(СВЦЭМ!$H$40:$H$783,СВЦЭМ!$A$40:$A$783,$A450,СВЦЭМ!$B$40:$B$783,B$437)+'СЕТ СН'!$F$16</f>
        <v>0</v>
      </c>
      <c r="C450" s="36">
        <f>SUMIFS(СВЦЭМ!$H$40:$H$783,СВЦЭМ!$A$40:$A$783,$A450,СВЦЭМ!$B$40:$B$783,C$437)+'СЕТ СН'!$F$16</f>
        <v>0</v>
      </c>
      <c r="D450" s="36">
        <f>SUMIFS(СВЦЭМ!$H$40:$H$783,СВЦЭМ!$A$40:$A$783,$A450,СВЦЭМ!$B$40:$B$783,D$437)+'СЕТ СН'!$F$16</f>
        <v>0</v>
      </c>
      <c r="E450" s="36">
        <f>SUMIFS(СВЦЭМ!$H$40:$H$783,СВЦЭМ!$A$40:$A$783,$A450,СВЦЭМ!$B$40:$B$783,E$437)+'СЕТ СН'!$F$16</f>
        <v>0</v>
      </c>
      <c r="F450" s="36">
        <f>SUMIFS(СВЦЭМ!$H$40:$H$783,СВЦЭМ!$A$40:$A$783,$A450,СВЦЭМ!$B$40:$B$783,F$437)+'СЕТ СН'!$F$16</f>
        <v>0</v>
      </c>
      <c r="G450" s="36">
        <f>SUMIFS(СВЦЭМ!$H$40:$H$783,СВЦЭМ!$A$40:$A$783,$A450,СВЦЭМ!$B$40:$B$783,G$437)+'СЕТ СН'!$F$16</f>
        <v>0</v>
      </c>
      <c r="H450" s="36">
        <f>SUMIFS(СВЦЭМ!$H$40:$H$783,СВЦЭМ!$A$40:$A$783,$A450,СВЦЭМ!$B$40:$B$783,H$437)+'СЕТ СН'!$F$16</f>
        <v>0</v>
      </c>
      <c r="I450" s="36">
        <f>SUMIFS(СВЦЭМ!$H$40:$H$783,СВЦЭМ!$A$40:$A$783,$A450,СВЦЭМ!$B$40:$B$783,I$437)+'СЕТ СН'!$F$16</f>
        <v>0</v>
      </c>
      <c r="J450" s="36">
        <f>SUMIFS(СВЦЭМ!$H$40:$H$783,СВЦЭМ!$A$40:$A$783,$A450,СВЦЭМ!$B$40:$B$783,J$437)+'СЕТ СН'!$F$16</f>
        <v>0</v>
      </c>
      <c r="K450" s="36">
        <f>SUMIFS(СВЦЭМ!$H$40:$H$783,СВЦЭМ!$A$40:$A$783,$A450,СВЦЭМ!$B$40:$B$783,K$437)+'СЕТ СН'!$F$16</f>
        <v>0</v>
      </c>
      <c r="L450" s="36">
        <f>SUMIFS(СВЦЭМ!$H$40:$H$783,СВЦЭМ!$A$40:$A$783,$A450,СВЦЭМ!$B$40:$B$783,L$437)+'СЕТ СН'!$F$16</f>
        <v>0</v>
      </c>
      <c r="M450" s="36">
        <f>SUMIFS(СВЦЭМ!$H$40:$H$783,СВЦЭМ!$A$40:$A$783,$A450,СВЦЭМ!$B$40:$B$783,M$437)+'СЕТ СН'!$F$16</f>
        <v>0</v>
      </c>
      <c r="N450" s="36">
        <f>SUMIFS(СВЦЭМ!$H$40:$H$783,СВЦЭМ!$A$40:$A$783,$A450,СВЦЭМ!$B$40:$B$783,N$437)+'СЕТ СН'!$F$16</f>
        <v>0</v>
      </c>
      <c r="O450" s="36">
        <f>SUMIFS(СВЦЭМ!$H$40:$H$783,СВЦЭМ!$A$40:$A$783,$A450,СВЦЭМ!$B$40:$B$783,O$437)+'СЕТ СН'!$F$16</f>
        <v>0</v>
      </c>
      <c r="P450" s="36">
        <f>SUMIFS(СВЦЭМ!$H$40:$H$783,СВЦЭМ!$A$40:$A$783,$A450,СВЦЭМ!$B$40:$B$783,P$437)+'СЕТ СН'!$F$16</f>
        <v>0</v>
      </c>
      <c r="Q450" s="36">
        <f>SUMIFS(СВЦЭМ!$H$40:$H$783,СВЦЭМ!$A$40:$A$783,$A450,СВЦЭМ!$B$40:$B$783,Q$437)+'СЕТ СН'!$F$16</f>
        <v>0</v>
      </c>
      <c r="R450" s="36">
        <f>SUMIFS(СВЦЭМ!$H$40:$H$783,СВЦЭМ!$A$40:$A$783,$A450,СВЦЭМ!$B$40:$B$783,R$437)+'СЕТ СН'!$F$16</f>
        <v>0</v>
      </c>
      <c r="S450" s="36">
        <f>SUMIFS(СВЦЭМ!$H$40:$H$783,СВЦЭМ!$A$40:$A$783,$A450,СВЦЭМ!$B$40:$B$783,S$437)+'СЕТ СН'!$F$16</f>
        <v>0</v>
      </c>
      <c r="T450" s="36">
        <f>SUMIFS(СВЦЭМ!$H$40:$H$783,СВЦЭМ!$A$40:$A$783,$A450,СВЦЭМ!$B$40:$B$783,T$437)+'СЕТ СН'!$F$16</f>
        <v>0</v>
      </c>
      <c r="U450" s="36">
        <f>SUMIFS(СВЦЭМ!$H$40:$H$783,СВЦЭМ!$A$40:$A$783,$A450,СВЦЭМ!$B$40:$B$783,U$437)+'СЕТ СН'!$F$16</f>
        <v>0</v>
      </c>
      <c r="V450" s="36">
        <f>SUMIFS(СВЦЭМ!$H$40:$H$783,СВЦЭМ!$A$40:$A$783,$A450,СВЦЭМ!$B$40:$B$783,V$437)+'СЕТ СН'!$F$16</f>
        <v>0</v>
      </c>
      <c r="W450" s="36">
        <f>SUMIFS(СВЦЭМ!$H$40:$H$783,СВЦЭМ!$A$40:$A$783,$A450,СВЦЭМ!$B$40:$B$783,W$437)+'СЕТ СН'!$F$16</f>
        <v>0</v>
      </c>
      <c r="X450" s="36">
        <f>SUMIFS(СВЦЭМ!$H$40:$H$783,СВЦЭМ!$A$40:$A$783,$A450,СВЦЭМ!$B$40:$B$783,X$437)+'СЕТ СН'!$F$16</f>
        <v>0</v>
      </c>
      <c r="Y450" s="36">
        <f>SUMIFS(СВЦЭМ!$H$40:$H$783,СВЦЭМ!$A$40:$A$783,$A450,СВЦЭМ!$B$40:$B$783,Y$437)+'СЕТ СН'!$F$16</f>
        <v>0</v>
      </c>
    </row>
    <row r="451" spans="1:25" ht="15.75" hidden="1" x14ac:dyDescent="0.2">
      <c r="A451" s="35">
        <f t="shared" si="12"/>
        <v>44361</v>
      </c>
      <c r="B451" s="36">
        <f>SUMIFS(СВЦЭМ!$H$40:$H$783,СВЦЭМ!$A$40:$A$783,$A451,СВЦЭМ!$B$40:$B$783,B$437)+'СЕТ СН'!$F$16</f>
        <v>0</v>
      </c>
      <c r="C451" s="36">
        <f>SUMIFS(СВЦЭМ!$H$40:$H$783,СВЦЭМ!$A$40:$A$783,$A451,СВЦЭМ!$B$40:$B$783,C$437)+'СЕТ СН'!$F$16</f>
        <v>0</v>
      </c>
      <c r="D451" s="36">
        <f>SUMIFS(СВЦЭМ!$H$40:$H$783,СВЦЭМ!$A$40:$A$783,$A451,СВЦЭМ!$B$40:$B$783,D$437)+'СЕТ СН'!$F$16</f>
        <v>0</v>
      </c>
      <c r="E451" s="36">
        <f>SUMIFS(СВЦЭМ!$H$40:$H$783,СВЦЭМ!$A$40:$A$783,$A451,СВЦЭМ!$B$40:$B$783,E$437)+'СЕТ СН'!$F$16</f>
        <v>0</v>
      </c>
      <c r="F451" s="36">
        <f>SUMIFS(СВЦЭМ!$H$40:$H$783,СВЦЭМ!$A$40:$A$783,$A451,СВЦЭМ!$B$40:$B$783,F$437)+'СЕТ СН'!$F$16</f>
        <v>0</v>
      </c>
      <c r="G451" s="36">
        <f>SUMIFS(СВЦЭМ!$H$40:$H$783,СВЦЭМ!$A$40:$A$783,$A451,СВЦЭМ!$B$40:$B$783,G$437)+'СЕТ СН'!$F$16</f>
        <v>0</v>
      </c>
      <c r="H451" s="36">
        <f>SUMIFS(СВЦЭМ!$H$40:$H$783,СВЦЭМ!$A$40:$A$783,$A451,СВЦЭМ!$B$40:$B$783,H$437)+'СЕТ СН'!$F$16</f>
        <v>0</v>
      </c>
      <c r="I451" s="36">
        <f>SUMIFS(СВЦЭМ!$H$40:$H$783,СВЦЭМ!$A$40:$A$783,$A451,СВЦЭМ!$B$40:$B$783,I$437)+'СЕТ СН'!$F$16</f>
        <v>0</v>
      </c>
      <c r="J451" s="36">
        <f>SUMIFS(СВЦЭМ!$H$40:$H$783,СВЦЭМ!$A$40:$A$783,$A451,СВЦЭМ!$B$40:$B$783,J$437)+'СЕТ СН'!$F$16</f>
        <v>0</v>
      </c>
      <c r="K451" s="36">
        <f>SUMIFS(СВЦЭМ!$H$40:$H$783,СВЦЭМ!$A$40:$A$783,$A451,СВЦЭМ!$B$40:$B$783,K$437)+'СЕТ СН'!$F$16</f>
        <v>0</v>
      </c>
      <c r="L451" s="36">
        <f>SUMIFS(СВЦЭМ!$H$40:$H$783,СВЦЭМ!$A$40:$A$783,$A451,СВЦЭМ!$B$40:$B$783,L$437)+'СЕТ СН'!$F$16</f>
        <v>0</v>
      </c>
      <c r="M451" s="36">
        <f>SUMIFS(СВЦЭМ!$H$40:$H$783,СВЦЭМ!$A$40:$A$783,$A451,СВЦЭМ!$B$40:$B$783,M$437)+'СЕТ СН'!$F$16</f>
        <v>0</v>
      </c>
      <c r="N451" s="36">
        <f>SUMIFS(СВЦЭМ!$H$40:$H$783,СВЦЭМ!$A$40:$A$783,$A451,СВЦЭМ!$B$40:$B$783,N$437)+'СЕТ СН'!$F$16</f>
        <v>0</v>
      </c>
      <c r="O451" s="36">
        <f>SUMIFS(СВЦЭМ!$H$40:$H$783,СВЦЭМ!$A$40:$A$783,$A451,СВЦЭМ!$B$40:$B$783,O$437)+'СЕТ СН'!$F$16</f>
        <v>0</v>
      </c>
      <c r="P451" s="36">
        <f>SUMIFS(СВЦЭМ!$H$40:$H$783,СВЦЭМ!$A$40:$A$783,$A451,СВЦЭМ!$B$40:$B$783,P$437)+'СЕТ СН'!$F$16</f>
        <v>0</v>
      </c>
      <c r="Q451" s="36">
        <f>SUMIFS(СВЦЭМ!$H$40:$H$783,СВЦЭМ!$A$40:$A$783,$A451,СВЦЭМ!$B$40:$B$783,Q$437)+'СЕТ СН'!$F$16</f>
        <v>0</v>
      </c>
      <c r="R451" s="36">
        <f>SUMIFS(СВЦЭМ!$H$40:$H$783,СВЦЭМ!$A$40:$A$783,$A451,СВЦЭМ!$B$40:$B$783,R$437)+'СЕТ СН'!$F$16</f>
        <v>0</v>
      </c>
      <c r="S451" s="36">
        <f>SUMIFS(СВЦЭМ!$H$40:$H$783,СВЦЭМ!$A$40:$A$783,$A451,СВЦЭМ!$B$40:$B$783,S$437)+'СЕТ СН'!$F$16</f>
        <v>0</v>
      </c>
      <c r="T451" s="36">
        <f>SUMIFS(СВЦЭМ!$H$40:$H$783,СВЦЭМ!$A$40:$A$783,$A451,СВЦЭМ!$B$40:$B$783,T$437)+'СЕТ СН'!$F$16</f>
        <v>0</v>
      </c>
      <c r="U451" s="36">
        <f>SUMIFS(СВЦЭМ!$H$40:$H$783,СВЦЭМ!$A$40:$A$783,$A451,СВЦЭМ!$B$40:$B$783,U$437)+'СЕТ СН'!$F$16</f>
        <v>0</v>
      </c>
      <c r="V451" s="36">
        <f>SUMIFS(СВЦЭМ!$H$40:$H$783,СВЦЭМ!$A$40:$A$783,$A451,СВЦЭМ!$B$40:$B$783,V$437)+'СЕТ СН'!$F$16</f>
        <v>0</v>
      </c>
      <c r="W451" s="36">
        <f>SUMIFS(СВЦЭМ!$H$40:$H$783,СВЦЭМ!$A$40:$A$783,$A451,СВЦЭМ!$B$40:$B$783,W$437)+'СЕТ СН'!$F$16</f>
        <v>0</v>
      </c>
      <c r="X451" s="36">
        <f>SUMIFS(СВЦЭМ!$H$40:$H$783,СВЦЭМ!$A$40:$A$783,$A451,СВЦЭМ!$B$40:$B$783,X$437)+'СЕТ СН'!$F$16</f>
        <v>0</v>
      </c>
      <c r="Y451" s="36">
        <f>SUMIFS(СВЦЭМ!$H$40:$H$783,СВЦЭМ!$A$40:$A$783,$A451,СВЦЭМ!$B$40:$B$783,Y$437)+'СЕТ СН'!$F$16</f>
        <v>0</v>
      </c>
    </row>
    <row r="452" spans="1:25" ht="15.75" hidden="1" x14ac:dyDescent="0.2">
      <c r="A452" s="35">
        <f t="shared" si="12"/>
        <v>44362</v>
      </c>
      <c r="B452" s="36">
        <f>SUMIFS(СВЦЭМ!$H$40:$H$783,СВЦЭМ!$A$40:$A$783,$A452,СВЦЭМ!$B$40:$B$783,B$437)+'СЕТ СН'!$F$16</f>
        <v>0</v>
      </c>
      <c r="C452" s="36">
        <f>SUMIFS(СВЦЭМ!$H$40:$H$783,СВЦЭМ!$A$40:$A$783,$A452,СВЦЭМ!$B$40:$B$783,C$437)+'СЕТ СН'!$F$16</f>
        <v>0</v>
      </c>
      <c r="D452" s="36">
        <f>SUMIFS(СВЦЭМ!$H$40:$H$783,СВЦЭМ!$A$40:$A$783,$A452,СВЦЭМ!$B$40:$B$783,D$437)+'СЕТ СН'!$F$16</f>
        <v>0</v>
      </c>
      <c r="E452" s="36">
        <f>SUMIFS(СВЦЭМ!$H$40:$H$783,СВЦЭМ!$A$40:$A$783,$A452,СВЦЭМ!$B$40:$B$783,E$437)+'СЕТ СН'!$F$16</f>
        <v>0</v>
      </c>
      <c r="F452" s="36">
        <f>SUMIFS(СВЦЭМ!$H$40:$H$783,СВЦЭМ!$A$40:$A$783,$A452,СВЦЭМ!$B$40:$B$783,F$437)+'СЕТ СН'!$F$16</f>
        <v>0</v>
      </c>
      <c r="G452" s="36">
        <f>SUMIFS(СВЦЭМ!$H$40:$H$783,СВЦЭМ!$A$40:$A$783,$A452,СВЦЭМ!$B$40:$B$783,G$437)+'СЕТ СН'!$F$16</f>
        <v>0</v>
      </c>
      <c r="H452" s="36">
        <f>SUMIFS(СВЦЭМ!$H$40:$H$783,СВЦЭМ!$A$40:$A$783,$A452,СВЦЭМ!$B$40:$B$783,H$437)+'СЕТ СН'!$F$16</f>
        <v>0</v>
      </c>
      <c r="I452" s="36">
        <f>SUMIFS(СВЦЭМ!$H$40:$H$783,СВЦЭМ!$A$40:$A$783,$A452,СВЦЭМ!$B$40:$B$783,I$437)+'СЕТ СН'!$F$16</f>
        <v>0</v>
      </c>
      <c r="J452" s="36">
        <f>SUMIFS(СВЦЭМ!$H$40:$H$783,СВЦЭМ!$A$40:$A$783,$A452,СВЦЭМ!$B$40:$B$783,J$437)+'СЕТ СН'!$F$16</f>
        <v>0</v>
      </c>
      <c r="K452" s="36">
        <f>SUMIFS(СВЦЭМ!$H$40:$H$783,СВЦЭМ!$A$40:$A$783,$A452,СВЦЭМ!$B$40:$B$783,K$437)+'СЕТ СН'!$F$16</f>
        <v>0</v>
      </c>
      <c r="L452" s="36">
        <f>SUMIFS(СВЦЭМ!$H$40:$H$783,СВЦЭМ!$A$40:$A$783,$A452,СВЦЭМ!$B$40:$B$783,L$437)+'СЕТ СН'!$F$16</f>
        <v>0</v>
      </c>
      <c r="M452" s="36">
        <f>SUMIFS(СВЦЭМ!$H$40:$H$783,СВЦЭМ!$A$40:$A$783,$A452,СВЦЭМ!$B$40:$B$783,M$437)+'СЕТ СН'!$F$16</f>
        <v>0</v>
      </c>
      <c r="N452" s="36">
        <f>SUMIFS(СВЦЭМ!$H$40:$H$783,СВЦЭМ!$A$40:$A$783,$A452,СВЦЭМ!$B$40:$B$783,N$437)+'СЕТ СН'!$F$16</f>
        <v>0</v>
      </c>
      <c r="O452" s="36">
        <f>SUMIFS(СВЦЭМ!$H$40:$H$783,СВЦЭМ!$A$40:$A$783,$A452,СВЦЭМ!$B$40:$B$783,O$437)+'СЕТ СН'!$F$16</f>
        <v>0</v>
      </c>
      <c r="P452" s="36">
        <f>SUMIFS(СВЦЭМ!$H$40:$H$783,СВЦЭМ!$A$40:$A$783,$A452,СВЦЭМ!$B$40:$B$783,P$437)+'СЕТ СН'!$F$16</f>
        <v>0</v>
      </c>
      <c r="Q452" s="36">
        <f>SUMIFS(СВЦЭМ!$H$40:$H$783,СВЦЭМ!$A$40:$A$783,$A452,СВЦЭМ!$B$40:$B$783,Q$437)+'СЕТ СН'!$F$16</f>
        <v>0</v>
      </c>
      <c r="R452" s="36">
        <f>SUMIFS(СВЦЭМ!$H$40:$H$783,СВЦЭМ!$A$40:$A$783,$A452,СВЦЭМ!$B$40:$B$783,R$437)+'СЕТ СН'!$F$16</f>
        <v>0</v>
      </c>
      <c r="S452" s="36">
        <f>SUMIFS(СВЦЭМ!$H$40:$H$783,СВЦЭМ!$A$40:$A$783,$A452,СВЦЭМ!$B$40:$B$783,S$437)+'СЕТ СН'!$F$16</f>
        <v>0</v>
      </c>
      <c r="T452" s="36">
        <f>SUMIFS(СВЦЭМ!$H$40:$H$783,СВЦЭМ!$A$40:$A$783,$A452,СВЦЭМ!$B$40:$B$783,T$437)+'СЕТ СН'!$F$16</f>
        <v>0</v>
      </c>
      <c r="U452" s="36">
        <f>SUMIFS(СВЦЭМ!$H$40:$H$783,СВЦЭМ!$A$40:$A$783,$A452,СВЦЭМ!$B$40:$B$783,U$437)+'СЕТ СН'!$F$16</f>
        <v>0</v>
      </c>
      <c r="V452" s="36">
        <f>SUMIFS(СВЦЭМ!$H$40:$H$783,СВЦЭМ!$A$40:$A$783,$A452,СВЦЭМ!$B$40:$B$783,V$437)+'СЕТ СН'!$F$16</f>
        <v>0</v>
      </c>
      <c r="W452" s="36">
        <f>SUMIFS(СВЦЭМ!$H$40:$H$783,СВЦЭМ!$A$40:$A$783,$A452,СВЦЭМ!$B$40:$B$783,W$437)+'СЕТ СН'!$F$16</f>
        <v>0</v>
      </c>
      <c r="X452" s="36">
        <f>SUMIFS(СВЦЭМ!$H$40:$H$783,СВЦЭМ!$A$40:$A$783,$A452,СВЦЭМ!$B$40:$B$783,X$437)+'СЕТ СН'!$F$16</f>
        <v>0</v>
      </c>
      <c r="Y452" s="36">
        <f>SUMIFS(СВЦЭМ!$H$40:$H$783,СВЦЭМ!$A$40:$A$783,$A452,СВЦЭМ!$B$40:$B$783,Y$437)+'СЕТ СН'!$F$16</f>
        <v>0</v>
      </c>
    </row>
    <row r="453" spans="1:25" ht="15.75" hidden="1" x14ac:dyDescent="0.2">
      <c r="A453" s="35">
        <f t="shared" si="12"/>
        <v>44363</v>
      </c>
      <c r="B453" s="36">
        <f>SUMIFS(СВЦЭМ!$H$40:$H$783,СВЦЭМ!$A$40:$A$783,$A453,СВЦЭМ!$B$40:$B$783,B$437)+'СЕТ СН'!$F$16</f>
        <v>0</v>
      </c>
      <c r="C453" s="36">
        <f>SUMIFS(СВЦЭМ!$H$40:$H$783,СВЦЭМ!$A$40:$A$783,$A453,СВЦЭМ!$B$40:$B$783,C$437)+'СЕТ СН'!$F$16</f>
        <v>0</v>
      </c>
      <c r="D453" s="36">
        <f>SUMIFS(СВЦЭМ!$H$40:$H$783,СВЦЭМ!$A$40:$A$783,$A453,СВЦЭМ!$B$40:$B$783,D$437)+'СЕТ СН'!$F$16</f>
        <v>0</v>
      </c>
      <c r="E453" s="36">
        <f>SUMIFS(СВЦЭМ!$H$40:$H$783,СВЦЭМ!$A$40:$A$783,$A453,СВЦЭМ!$B$40:$B$783,E$437)+'СЕТ СН'!$F$16</f>
        <v>0</v>
      </c>
      <c r="F453" s="36">
        <f>SUMIFS(СВЦЭМ!$H$40:$H$783,СВЦЭМ!$A$40:$A$783,$A453,СВЦЭМ!$B$40:$B$783,F$437)+'СЕТ СН'!$F$16</f>
        <v>0</v>
      </c>
      <c r="G453" s="36">
        <f>SUMIFS(СВЦЭМ!$H$40:$H$783,СВЦЭМ!$A$40:$A$783,$A453,СВЦЭМ!$B$40:$B$783,G$437)+'СЕТ СН'!$F$16</f>
        <v>0</v>
      </c>
      <c r="H453" s="36">
        <f>SUMIFS(СВЦЭМ!$H$40:$H$783,СВЦЭМ!$A$40:$A$783,$A453,СВЦЭМ!$B$40:$B$783,H$437)+'СЕТ СН'!$F$16</f>
        <v>0</v>
      </c>
      <c r="I453" s="36">
        <f>SUMIFS(СВЦЭМ!$H$40:$H$783,СВЦЭМ!$A$40:$A$783,$A453,СВЦЭМ!$B$40:$B$783,I$437)+'СЕТ СН'!$F$16</f>
        <v>0</v>
      </c>
      <c r="J453" s="36">
        <f>SUMIFS(СВЦЭМ!$H$40:$H$783,СВЦЭМ!$A$40:$A$783,$A453,СВЦЭМ!$B$40:$B$783,J$437)+'СЕТ СН'!$F$16</f>
        <v>0</v>
      </c>
      <c r="K453" s="36">
        <f>SUMIFS(СВЦЭМ!$H$40:$H$783,СВЦЭМ!$A$40:$A$783,$A453,СВЦЭМ!$B$40:$B$783,K$437)+'СЕТ СН'!$F$16</f>
        <v>0</v>
      </c>
      <c r="L453" s="36">
        <f>SUMIFS(СВЦЭМ!$H$40:$H$783,СВЦЭМ!$A$40:$A$783,$A453,СВЦЭМ!$B$40:$B$783,L$437)+'СЕТ СН'!$F$16</f>
        <v>0</v>
      </c>
      <c r="M453" s="36">
        <f>SUMIFS(СВЦЭМ!$H$40:$H$783,СВЦЭМ!$A$40:$A$783,$A453,СВЦЭМ!$B$40:$B$783,M$437)+'СЕТ СН'!$F$16</f>
        <v>0</v>
      </c>
      <c r="N453" s="36">
        <f>SUMIFS(СВЦЭМ!$H$40:$H$783,СВЦЭМ!$A$40:$A$783,$A453,СВЦЭМ!$B$40:$B$783,N$437)+'СЕТ СН'!$F$16</f>
        <v>0</v>
      </c>
      <c r="O453" s="36">
        <f>SUMIFS(СВЦЭМ!$H$40:$H$783,СВЦЭМ!$A$40:$A$783,$A453,СВЦЭМ!$B$40:$B$783,O$437)+'СЕТ СН'!$F$16</f>
        <v>0</v>
      </c>
      <c r="P453" s="36">
        <f>SUMIFS(СВЦЭМ!$H$40:$H$783,СВЦЭМ!$A$40:$A$783,$A453,СВЦЭМ!$B$40:$B$783,P$437)+'СЕТ СН'!$F$16</f>
        <v>0</v>
      </c>
      <c r="Q453" s="36">
        <f>SUMIFS(СВЦЭМ!$H$40:$H$783,СВЦЭМ!$A$40:$A$783,$A453,СВЦЭМ!$B$40:$B$783,Q$437)+'СЕТ СН'!$F$16</f>
        <v>0</v>
      </c>
      <c r="R453" s="36">
        <f>SUMIFS(СВЦЭМ!$H$40:$H$783,СВЦЭМ!$A$40:$A$783,$A453,СВЦЭМ!$B$40:$B$783,R$437)+'СЕТ СН'!$F$16</f>
        <v>0</v>
      </c>
      <c r="S453" s="36">
        <f>SUMIFS(СВЦЭМ!$H$40:$H$783,СВЦЭМ!$A$40:$A$783,$A453,СВЦЭМ!$B$40:$B$783,S$437)+'СЕТ СН'!$F$16</f>
        <v>0</v>
      </c>
      <c r="T453" s="36">
        <f>SUMIFS(СВЦЭМ!$H$40:$H$783,СВЦЭМ!$A$40:$A$783,$A453,СВЦЭМ!$B$40:$B$783,T$437)+'СЕТ СН'!$F$16</f>
        <v>0</v>
      </c>
      <c r="U453" s="36">
        <f>SUMIFS(СВЦЭМ!$H$40:$H$783,СВЦЭМ!$A$40:$A$783,$A453,СВЦЭМ!$B$40:$B$783,U$437)+'СЕТ СН'!$F$16</f>
        <v>0</v>
      </c>
      <c r="V453" s="36">
        <f>SUMIFS(СВЦЭМ!$H$40:$H$783,СВЦЭМ!$A$40:$A$783,$A453,СВЦЭМ!$B$40:$B$783,V$437)+'СЕТ СН'!$F$16</f>
        <v>0</v>
      </c>
      <c r="W453" s="36">
        <f>SUMIFS(СВЦЭМ!$H$40:$H$783,СВЦЭМ!$A$40:$A$783,$A453,СВЦЭМ!$B$40:$B$783,W$437)+'СЕТ СН'!$F$16</f>
        <v>0</v>
      </c>
      <c r="X453" s="36">
        <f>SUMIFS(СВЦЭМ!$H$40:$H$783,СВЦЭМ!$A$40:$A$783,$A453,СВЦЭМ!$B$40:$B$783,X$437)+'СЕТ СН'!$F$16</f>
        <v>0</v>
      </c>
      <c r="Y453" s="36">
        <f>SUMIFS(СВЦЭМ!$H$40:$H$783,СВЦЭМ!$A$40:$A$783,$A453,СВЦЭМ!$B$40:$B$783,Y$437)+'СЕТ СН'!$F$16</f>
        <v>0</v>
      </c>
    </row>
    <row r="454" spans="1:25" ht="15.75" hidden="1" x14ac:dyDescent="0.2">
      <c r="A454" s="35">
        <f t="shared" si="12"/>
        <v>44364</v>
      </c>
      <c r="B454" s="36">
        <f>SUMIFS(СВЦЭМ!$H$40:$H$783,СВЦЭМ!$A$40:$A$783,$A454,СВЦЭМ!$B$40:$B$783,B$437)+'СЕТ СН'!$F$16</f>
        <v>0</v>
      </c>
      <c r="C454" s="36">
        <f>SUMIFS(СВЦЭМ!$H$40:$H$783,СВЦЭМ!$A$40:$A$783,$A454,СВЦЭМ!$B$40:$B$783,C$437)+'СЕТ СН'!$F$16</f>
        <v>0</v>
      </c>
      <c r="D454" s="36">
        <f>SUMIFS(СВЦЭМ!$H$40:$H$783,СВЦЭМ!$A$40:$A$783,$A454,СВЦЭМ!$B$40:$B$783,D$437)+'СЕТ СН'!$F$16</f>
        <v>0</v>
      </c>
      <c r="E454" s="36">
        <f>SUMIFS(СВЦЭМ!$H$40:$H$783,СВЦЭМ!$A$40:$A$783,$A454,СВЦЭМ!$B$40:$B$783,E$437)+'СЕТ СН'!$F$16</f>
        <v>0</v>
      </c>
      <c r="F454" s="36">
        <f>SUMIFS(СВЦЭМ!$H$40:$H$783,СВЦЭМ!$A$40:$A$783,$A454,СВЦЭМ!$B$40:$B$783,F$437)+'СЕТ СН'!$F$16</f>
        <v>0</v>
      </c>
      <c r="G454" s="36">
        <f>SUMIFS(СВЦЭМ!$H$40:$H$783,СВЦЭМ!$A$40:$A$783,$A454,СВЦЭМ!$B$40:$B$783,G$437)+'СЕТ СН'!$F$16</f>
        <v>0</v>
      </c>
      <c r="H454" s="36">
        <f>SUMIFS(СВЦЭМ!$H$40:$H$783,СВЦЭМ!$A$40:$A$783,$A454,СВЦЭМ!$B$40:$B$783,H$437)+'СЕТ СН'!$F$16</f>
        <v>0</v>
      </c>
      <c r="I454" s="36">
        <f>SUMIFS(СВЦЭМ!$H$40:$H$783,СВЦЭМ!$A$40:$A$783,$A454,СВЦЭМ!$B$40:$B$783,I$437)+'СЕТ СН'!$F$16</f>
        <v>0</v>
      </c>
      <c r="J454" s="36">
        <f>SUMIFS(СВЦЭМ!$H$40:$H$783,СВЦЭМ!$A$40:$A$783,$A454,СВЦЭМ!$B$40:$B$783,J$437)+'СЕТ СН'!$F$16</f>
        <v>0</v>
      </c>
      <c r="K454" s="36">
        <f>SUMIFS(СВЦЭМ!$H$40:$H$783,СВЦЭМ!$A$40:$A$783,$A454,СВЦЭМ!$B$40:$B$783,K$437)+'СЕТ СН'!$F$16</f>
        <v>0</v>
      </c>
      <c r="L454" s="36">
        <f>SUMIFS(СВЦЭМ!$H$40:$H$783,СВЦЭМ!$A$40:$A$783,$A454,СВЦЭМ!$B$40:$B$783,L$437)+'СЕТ СН'!$F$16</f>
        <v>0</v>
      </c>
      <c r="M454" s="36">
        <f>SUMIFS(СВЦЭМ!$H$40:$H$783,СВЦЭМ!$A$40:$A$783,$A454,СВЦЭМ!$B$40:$B$783,M$437)+'СЕТ СН'!$F$16</f>
        <v>0</v>
      </c>
      <c r="N454" s="36">
        <f>SUMIFS(СВЦЭМ!$H$40:$H$783,СВЦЭМ!$A$40:$A$783,$A454,СВЦЭМ!$B$40:$B$783,N$437)+'СЕТ СН'!$F$16</f>
        <v>0</v>
      </c>
      <c r="O454" s="36">
        <f>SUMIFS(СВЦЭМ!$H$40:$H$783,СВЦЭМ!$A$40:$A$783,$A454,СВЦЭМ!$B$40:$B$783,O$437)+'СЕТ СН'!$F$16</f>
        <v>0</v>
      </c>
      <c r="P454" s="36">
        <f>SUMIFS(СВЦЭМ!$H$40:$H$783,СВЦЭМ!$A$40:$A$783,$A454,СВЦЭМ!$B$40:$B$783,P$437)+'СЕТ СН'!$F$16</f>
        <v>0</v>
      </c>
      <c r="Q454" s="36">
        <f>SUMIFS(СВЦЭМ!$H$40:$H$783,СВЦЭМ!$A$40:$A$783,$A454,СВЦЭМ!$B$40:$B$783,Q$437)+'СЕТ СН'!$F$16</f>
        <v>0</v>
      </c>
      <c r="R454" s="36">
        <f>SUMIFS(СВЦЭМ!$H$40:$H$783,СВЦЭМ!$A$40:$A$783,$A454,СВЦЭМ!$B$40:$B$783,R$437)+'СЕТ СН'!$F$16</f>
        <v>0</v>
      </c>
      <c r="S454" s="36">
        <f>SUMIFS(СВЦЭМ!$H$40:$H$783,СВЦЭМ!$A$40:$A$783,$A454,СВЦЭМ!$B$40:$B$783,S$437)+'СЕТ СН'!$F$16</f>
        <v>0</v>
      </c>
      <c r="T454" s="36">
        <f>SUMIFS(СВЦЭМ!$H$40:$H$783,СВЦЭМ!$A$40:$A$783,$A454,СВЦЭМ!$B$40:$B$783,T$437)+'СЕТ СН'!$F$16</f>
        <v>0</v>
      </c>
      <c r="U454" s="36">
        <f>SUMIFS(СВЦЭМ!$H$40:$H$783,СВЦЭМ!$A$40:$A$783,$A454,СВЦЭМ!$B$40:$B$783,U$437)+'СЕТ СН'!$F$16</f>
        <v>0</v>
      </c>
      <c r="V454" s="36">
        <f>SUMIFS(СВЦЭМ!$H$40:$H$783,СВЦЭМ!$A$40:$A$783,$A454,СВЦЭМ!$B$40:$B$783,V$437)+'СЕТ СН'!$F$16</f>
        <v>0</v>
      </c>
      <c r="W454" s="36">
        <f>SUMIFS(СВЦЭМ!$H$40:$H$783,СВЦЭМ!$A$40:$A$783,$A454,СВЦЭМ!$B$40:$B$783,W$437)+'СЕТ СН'!$F$16</f>
        <v>0</v>
      </c>
      <c r="X454" s="36">
        <f>SUMIFS(СВЦЭМ!$H$40:$H$783,СВЦЭМ!$A$40:$A$783,$A454,СВЦЭМ!$B$40:$B$783,X$437)+'СЕТ СН'!$F$16</f>
        <v>0</v>
      </c>
      <c r="Y454" s="36">
        <f>SUMIFS(СВЦЭМ!$H$40:$H$783,СВЦЭМ!$A$40:$A$783,$A454,СВЦЭМ!$B$40:$B$783,Y$437)+'СЕТ СН'!$F$16</f>
        <v>0</v>
      </c>
    </row>
    <row r="455" spans="1:25" ht="15.75" hidden="1" x14ac:dyDescent="0.2">
      <c r="A455" s="35">
        <f t="shared" si="12"/>
        <v>44365</v>
      </c>
      <c r="B455" s="36">
        <f>SUMIFS(СВЦЭМ!$H$40:$H$783,СВЦЭМ!$A$40:$A$783,$A455,СВЦЭМ!$B$40:$B$783,B$437)+'СЕТ СН'!$F$16</f>
        <v>0</v>
      </c>
      <c r="C455" s="36">
        <f>SUMIFS(СВЦЭМ!$H$40:$H$783,СВЦЭМ!$A$40:$A$783,$A455,СВЦЭМ!$B$40:$B$783,C$437)+'СЕТ СН'!$F$16</f>
        <v>0</v>
      </c>
      <c r="D455" s="36">
        <f>SUMIFS(СВЦЭМ!$H$40:$H$783,СВЦЭМ!$A$40:$A$783,$A455,СВЦЭМ!$B$40:$B$783,D$437)+'СЕТ СН'!$F$16</f>
        <v>0</v>
      </c>
      <c r="E455" s="36">
        <f>SUMIFS(СВЦЭМ!$H$40:$H$783,СВЦЭМ!$A$40:$A$783,$A455,СВЦЭМ!$B$40:$B$783,E$437)+'СЕТ СН'!$F$16</f>
        <v>0</v>
      </c>
      <c r="F455" s="36">
        <f>SUMIFS(СВЦЭМ!$H$40:$H$783,СВЦЭМ!$A$40:$A$783,$A455,СВЦЭМ!$B$40:$B$783,F$437)+'СЕТ СН'!$F$16</f>
        <v>0</v>
      </c>
      <c r="G455" s="36">
        <f>SUMIFS(СВЦЭМ!$H$40:$H$783,СВЦЭМ!$A$40:$A$783,$A455,СВЦЭМ!$B$40:$B$783,G$437)+'СЕТ СН'!$F$16</f>
        <v>0</v>
      </c>
      <c r="H455" s="36">
        <f>SUMIFS(СВЦЭМ!$H$40:$H$783,СВЦЭМ!$A$40:$A$783,$A455,СВЦЭМ!$B$40:$B$783,H$437)+'СЕТ СН'!$F$16</f>
        <v>0</v>
      </c>
      <c r="I455" s="36">
        <f>SUMIFS(СВЦЭМ!$H$40:$H$783,СВЦЭМ!$A$40:$A$783,$A455,СВЦЭМ!$B$40:$B$783,I$437)+'СЕТ СН'!$F$16</f>
        <v>0</v>
      </c>
      <c r="J455" s="36">
        <f>SUMIFS(СВЦЭМ!$H$40:$H$783,СВЦЭМ!$A$40:$A$783,$A455,СВЦЭМ!$B$40:$B$783,J$437)+'СЕТ СН'!$F$16</f>
        <v>0</v>
      </c>
      <c r="K455" s="36">
        <f>SUMIFS(СВЦЭМ!$H$40:$H$783,СВЦЭМ!$A$40:$A$783,$A455,СВЦЭМ!$B$40:$B$783,K$437)+'СЕТ СН'!$F$16</f>
        <v>0</v>
      </c>
      <c r="L455" s="36">
        <f>SUMIFS(СВЦЭМ!$H$40:$H$783,СВЦЭМ!$A$40:$A$783,$A455,СВЦЭМ!$B$40:$B$783,L$437)+'СЕТ СН'!$F$16</f>
        <v>0</v>
      </c>
      <c r="M455" s="36">
        <f>SUMIFS(СВЦЭМ!$H$40:$H$783,СВЦЭМ!$A$40:$A$783,$A455,СВЦЭМ!$B$40:$B$783,M$437)+'СЕТ СН'!$F$16</f>
        <v>0</v>
      </c>
      <c r="N455" s="36">
        <f>SUMIFS(СВЦЭМ!$H$40:$H$783,СВЦЭМ!$A$40:$A$783,$A455,СВЦЭМ!$B$40:$B$783,N$437)+'СЕТ СН'!$F$16</f>
        <v>0</v>
      </c>
      <c r="O455" s="36">
        <f>SUMIFS(СВЦЭМ!$H$40:$H$783,СВЦЭМ!$A$40:$A$783,$A455,СВЦЭМ!$B$40:$B$783,O$437)+'СЕТ СН'!$F$16</f>
        <v>0</v>
      </c>
      <c r="P455" s="36">
        <f>SUMIFS(СВЦЭМ!$H$40:$H$783,СВЦЭМ!$A$40:$A$783,$A455,СВЦЭМ!$B$40:$B$783,P$437)+'СЕТ СН'!$F$16</f>
        <v>0</v>
      </c>
      <c r="Q455" s="36">
        <f>SUMIFS(СВЦЭМ!$H$40:$H$783,СВЦЭМ!$A$40:$A$783,$A455,СВЦЭМ!$B$40:$B$783,Q$437)+'СЕТ СН'!$F$16</f>
        <v>0</v>
      </c>
      <c r="R455" s="36">
        <f>SUMIFS(СВЦЭМ!$H$40:$H$783,СВЦЭМ!$A$40:$A$783,$A455,СВЦЭМ!$B$40:$B$783,R$437)+'СЕТ СН'!$F$16</f>
        <v>0</v>
      </c>
      <c r="S455" s="36">
        <f>SUMIFS(СВЦЭМ!$H$40:$H$783,СВЦЭМ!$A$40:$A$783,$A455,СВЦЭМ!$B$40:$B$783,S$437)+'СЕТ СН'!$F$16</f>
        <v>0</v>
      </c>
      <c r="T455" s="36">
        <f>SUMIFS(СВЦЭМ!$H$40:$H$783,СВЦЭМ!$A$40:$A$783,$A455,СВЦЭМ!$B$40:$B$783,T$437)+'СЕТ СН'!$F$16</f>
        <v>0</v>
      </c>
      <c r="U455" s="36">
        <f>SUMIFS(СВЦЭМ!$H$40:$H$783,СВЦЭМ!$A$40:$A$783,$A455,СВЦЭМ!$B$40:$B$783,U$437)+'СЕТ СН'!$F$16</f>
        <v>0</v>
      </c>
      <c r="V455" s="36">
        <f>SUMIFS(СВЦЭМ!$H$40:$H$783,СВЦЭМ!$A$40:$A$783,$A455,СВЦЭМ!$B$40:$B$783,V$437)+'СЕТ СН'!$F$16</f>
        <v>0</v>
      </c>
      <c r="W455" s="36">
        <f>SUMIFS(СВЦЭМ!$H$40:$H$783,СВЦЭМ!$A$40:$A$783,$A455,СВЦЭМ!$B$40:$B$783,W$437)+'СЕТ СН'!$F$16</f>
        <v>0</v>
      </c>
      <c r="X455" s="36">
        <f>SUMIFS(СВЦЭМ!$H$40:$H$783,СВЦЭМ!$A$40:$A$783,$A455,СВЦЭМ!$B$40:$B$783,X$437)+'СЕТ СН'!$F$16</f>
        <v>0</v>
      </c>
      <c r="Y455" s="36">
        <f>SUMIFS(СВЦЭМ!$H$40:$H$783,СВЦЭМ!$A$40:$A$783,$A455,СВЦЭМ!$B$40:$B$783,Y$437)+'СЕТ СН'!$F$16</f>
        <v>0</v>
      </c>
    </row>
    <row r="456" spans="1:25" ht="15.75" hidden="1" x14ac:dyDescent="0.2">
      <c r="A456" s="35">
        <f t="shared" si="12"/>
        <v>44366</v>
      </c>
      <c r="B456" s="36">
        <f>SUMIFS(СВЦЭМ!$H$40:$H$783,СВЦЭМ!$A$40:$A$783,$A456,СВЦЭМ!$B$40:$B$783,B$437)+'СЕТ СН'!$F$16</f>
        <v>0</v>
      </c>
      <c r="C456" s="36">
        <f>SUMIFS(СВЦЭМ!$H$40:$H$783,СВЦЭМ!$A$40:$A$783,$A456,СВЦЭМ!$B$40:$B$783,C$437)+'СЕТ СН'!$F$16</f>
        <v>0</v>
      </c>
      <c r="D456" s="36">
        <f>SUMIFS(СВЦЭМ!$H$40:$H$783,СВЦЭМ!$A$40:$A$783,$A456,СВЦЭМ!$B$40:$B$783,D$437)+'СЕТ СН'!$F$16</f>
        <v>0</v>
      </c>
      <c r="E456" s="36">
        <f>SUMIFS(СВЦЭМ!$H$40:$H$783,СВЦЭМ!$A$40:$A$783,$A456,СВЦЭМ!$B$40:$B$783,E$437)+'СЕТ СН'!$F$16</f>
        <v>0</v>
      </c>
      <c r="F456" s="36">
        <f>SUMIFS(СВЦЭМ!$H$40:$H$783,СВЦЭМ!$A$40:$A$783,$A456,СВЦЭМ!$B$40:$B$783,F$437)+'СЕТ СН'!$F$16</f>
        <v>0</v>
      </c>
      <c r="G456" s="36">
        <f>SUMIFS(СВЦЭМ!$H$40:$H$783,СВЦЭМ!$A$40:$A$783,$A456,СВЦЭМ!$B$40:$B$783,G$437)+'СЕТ СН'!$F$16</f>
        <v>0</v>
      </c>
      <c r="H456" s="36">
        <f>SUMIFS(СВЦЭМ!$H$40:$H$783,СВЦЭМ!$A$40:$A$783,$A456,СВЦЭМ!$B$40:$B$783,H$437)+'СЕТ СН'!$F$16</f>
        <v>0</v>
      </c>
      <c r="I456" s="36">
        <f>SUMIFS(СВЦЭМ!$H$40:$H$783,СВЦЭМ!$A$40:$A$783,$A456,СВЦЭМ!$B$40:$B$783,I$437)+'СЕТ СН'!$F$16</f>
        <v>0</v>
      </c>
      <c r="J456" s="36">
        <f>SUMIFS(СВЦЭМ!$H$40:$H$783,СВЦЭМ!$A$40:$A$783,$A456,СВЦЭМ!$B$40:$B$783,J$437)+'СЕТ СН'!$F$16</f>
        <v>0</v>
      </c>
      <c r="K456" s="36">
        <f>SUMIFS(СВЦЭМ!$H$40:$H$783,СВЦЭМ!$A$40:$A$783,$A456,СВЦЭМ!$B$40:$B$783,K$437)+'СЕТ СН'!$F$16</f>
        <v>0</v>
      </c>
      <c r="L456" s="36">
        <f>SUMIFS(СВЦЭМ!$H$40:$H$783,СВЦЭМ!$A$40:$A$783,$A456,СВЦЭМ!$B$40:$B$783,L$437)+'СЕТ СН'!$F$16</f>
        <v>0</v>
      </c>
      <c r="M456" s="36">
        <f>SUMIFS(СВЦЭМ!$H$40:$H$783,СВЦЭМ!$A$40:$A$783,$A456,СВЦЭМ!$B$40:$B$783,M$437)+'СЕТ СН'!$F$16</f>
        <v>0</v>
      </c>
      <c r="N456" s="36">
        <f>SUMIFS(СВЦЭМ!$H$40:$H$783,СВЦЭМ!$A$40:$A$783,$A456,СВЦЭМ!$B$40:$B$783,N$437)+'СЕТ СН'!$F$16</f>
        <v>0</v>
      </c>
      <c r="O456" s="36">
        <f>SUMIFS(СВЦЭМ!$H$40:$H$783,СВЦЭМ!$A$40:$A$783,$A456,СВЦЭМ!$B$40:$B$783,O$437)+'СЕТ СН'!$F$16</f>
        <v>0</v>
      </c>
      <c r="P456" s="36">
        <f>SUMIFS(СВЦЭМ!$H$40:$H$783,СВЦЭМ!$A$40:$A$783,$A456,СВЦЭМ!$B$40:$B$783,P$437)+'СЕТ СН'!$F$16</f>
        <v>0</v>
      </c>
      <c r="Q456" s="36">
        <f>SUMIFS(СВЦЭМ!$H$40:$H$783,СВЦЭМ!$A$40:$A$783,$A456,СВЦЭМ!$B$40:$B$783,Q$437)+'СЕТ СН'!$F$16</f>
        <v>0</v>
      </c>
      <c r="R456" s="36">
        <f>SUMIFS(СВЦЭМ!$H$40:$H$783,СВЦЭМ!$A$40:$A$783,$A456,СВЦЭМ!$B$40:$B$783,R$437)+'СЕТ СН'!$F$16</f>
        <v>0</v>
      </c>
      <c r="S456" s="36">
        <f>SUMIFS(СВЦЭМ!$H$40:$H$783,СВЦЭМ!$A$40:$A$783,$A456,СВЦЭМ!$B$40:$B$783,S$437)+'СЕТ СН'!$F$16</f>
        <v>0</v>
      </c>
      <c r="T456" s="36">
        <f>SUMIFS(СВЦЭМ!$H$40:$H$783,СВЦЭМ!$A$40:$A$783,$A456,СВЦЭМ!$B$40:$B$783,T$437)+'СЕТ СН'!$F$16</f>
        <v>0</v>
      </c>
      <c r="U456" s="36">
        <f>SUMIFS(СВЦЭМ!$H$40:$H$783,СВЦЭМ!$A$40:$A$783,$A456,СВЦЭМ!$B$40:$B$783,U$437)+'СЕТ СН'!$F$16</f>
        <v>0</v>
      </c>
      <c r="V456" s="36">
        <f>SUMIFS(СВЦЭМ!$H$40:$H$783,СВЦЭМ!$A$40:$A$783,$A456,СВЦЭМ!$B$40:$B$783,V$437)+'СЕТ СН'!$F$16</f>
        <v>0</v>
      </c>
      <c r="W456" s="36">
        <f>SUMIFS(СВЦЭМ!$H$40:$H$783,СВЦЭМ!$A$40:$A$783,$A456,СВЦЭМ!$B$40:$B$783,W$437)+'СЕТ СН'!$F$16</f>
        <v>0</v>
      </c>
      <c r="X456" s="36">
        <f>SUMIFS(СВЦЭМ!$H$40:$H$783,СВЦЭМ!$A$40:$A$783,$A456,СВЦЭМ!$B$40:$B$783,X$437)+'СЕТ СН'!$F$16</f>
        <v>0</v>
      </c>
      <c r="Y456" s="36">
        <f>SUMIFS(СВЦЭМ!$H$40:$H$783,СВЦЭМ!$A$40:$A$783,$A456,СВЦЭМ!$B$40:$B$783,Y$437)+'СЕТ СН'!$F$16</f>
        <v>0</v>
      </c>
    </row>
    <row r="457" spans="1:25" ht="15.75" hidden="1" x14ac:dyDescent="0.2">
      <c r="A457" s="35">
        <f t="shared" si="12"/>
        <v>44367</v>
      </c>
      <c r="B457" s="36">
        <f>SUMIFS(СВЦЭМ!$H$40:$H$783,СВЦЭМ!$A$40:$A$783,$A457,СВЦЭМ!$B$40:$B$783,B$437)+'СЕТ СН'!$F$16</f>
        <v>0</v>
      </c>
      <c r="C457" s="36">
        <f>SUMIFS(СВЦЭМ!$H$40:$H$783,СВЦЭМ!$A$40:$A$783,$A457,СВЦЭМ!$B$40:$B$783,C$437)+'СЕТ СН'!$F$16</f>
        <v>0</v>
      </c>
      <c r="D457" s="36">
        <f>SUMIFS(СВЦЭМ!$H$40:$H$783,СВЦЭМ!$A$40:$A$783,$A457,СВЦЭМ!$B$40:$B$783,D$437)+'СЕТ СН'!$F$16</f>
        <v>0</v>
      </c>
      <c r="E457" s="36">
        <f>SUMIFS(СВЦЭМ!$H$40:$H$783,СВЦЭМ!$A$40:$A$783,$A457,СВЦЭМ!$B$40:$B$783,E$437)+'СЕТ СН'!$F$16</f>
        <v>0</v>
      </c>
      <c r="F457" s="36">
        <f>SUMIFS(СВЦЭМ!$H$40:$H$783,СВЦЭМ!$A$40:$A$783,$A457,СВЦЭМ!$B$40:$B$783,F$437)+'СЕТ СН'!$F$16</f>
        <v>0</v>
      </c>
      <c r="G457" s="36">
        <f>SUMIFS(СВЦЭМ!$H$40:$H$783,СВЦЭМ!$A$40:$A$783,$A457,СВЦЭМ!$B$40:$B$783,G$437)+'СЕТ СН'!$F$16</f>
        <v>0</v>
      </c>
      <c r="H457" s="36">
        <f>SUMIFS(СВЦЭМ!$H$40:$H$783,СВЦЭМ!$A$40:$A$783,$A457,СВЦЭМ!$B$40:$B$783,H$437)+'СЕТ СН'!$F$16</f>
        <v>0</v>
      </c>
      <c r="I457" s="36">
        <f>SUMIFS(СВЦЭМ!$H$40:$H$783,СВЦЭМ!$A$40:$A$783,$A457,СВЦЭМ!$B$40:$B$783,I$437)+'СЕТ СН'!$F$16</f>
        <v>0</v>
      </c>
      <c r="J457" s="36">
        <f>SUMIFS(СВЦЭМ!$H$40:$H$783,СВЦЭМ!$A$40:$A$783,$A457,СВЦЭМ!$B$40:$B$783,J$437)+'СЕТ СН'!$F$16</f>
        <v>0</v>
      </c>
      <c r="K457" s="36">
        <f>SUMIFS(СВЦЭМ!$H$40:$H$783,СВЦЭМ!$A$40:$A$783,$A457,СВЦЭМ!$B$40:$B$783,K$437)+'СЕТ СН'!$F$16</f>
        <v>0</v>
      </c>
      <c r="L457" s="36">
        <f>SUMIFS(СВЦЭМ!$H$40:$H$783,СВЦЭМ!$A$40:$A$783,$A457,СВЦЭМ!$B$40:$B$783,L$437)+'СЕТ СН'!$F$16</f>
        <v>0</v>
      </c>
      <c r="M457" s="36">
        <f>SUMIFS(СВЦЭМ!$H$40:$H$783,СВЦЭМ!$A$40:$A$783,$A457,СВЦЭМ!$B$40:$B$783,M$437)+'СЕТ СН'!$F$16</f>
        <v>0</v>
      </c>
      <c r="N457" s="36">
        <f>SUMIFS(СВЦЭМ!$H$40:$H$783,СВЦЭМ!$A$40:$A$783,$A457,СВЦЭМ!$B$40:$B$783,N$437)+'СЕТ СН'!$F$16</f>
        <v>0</v>
      </c>
      <c r="O457" s="36">
        <f>SUMIFS(СВЦЭМ!$H$40:$H$783,СВЦЭМ!$A$40:$A$783,$A457,СВЦЭМ!$B$40:$B$783,O$437)+'СЕТ СН'!$F$16</f>
        <v>0</v>
      </c>
      <c r="P457" s="36">
        <f>SUMIFS(СВЦЭМ!$H$40:$H$783,СВЦЭМ!$A$40:$A$783,$A457,СВЦЭМ!$B$40:$B$783,P$437)+'СЕТ СН'!$F$16</f>
        <v>0</v>
      </c>
      <c r="Q457" s="36">
        <f>SUMIFS(СВЦЭМ!$H$40:$H$783,СВЦЭМ!$A$40:$A$783,$A457,СВЦЭМ!$B$40:$B$783,Q$437)+'СЕТ СН'!$F$16</f>
        <v>0</v>
      </c>
      <c r="R457" s="36">
        <f>SUMIFS(СВЦЭМ!$H$40:$H$783,СВЦЭМ!$A$40:$A$783,$A457,СВЦЭМ!$B$40:$B$783,R$437)+'СЕТ СН'!$F$16</f>
        <v>0</v>
      </c>
      <c r="S457" s="36">
        <f>SUMIFS(СВЦЭМ!$H$40:$H$783,СВЦЭМ!$A$40:$A$783,$A457,СВЦЭМ!$B$40:$B$783,S$437)+'СЕТ СН'!$F$16</f>
        <v>0</v>
      </c>
      <c r="T457" s="36">
        <f>SUMIFS(СВЦЭМ!$H$40:$H$783,СВЦЭМ!$A$40:$A$783,$A457,СВЦЭМ!$B$40:$B$783,T$437)+'СЕТ СН'!$F$16</f>
        <v>0</v>
      </c>
      <c r="U457" s="36">
        <f>SUMIFS(СВЦЭМ!$H$40:$H$783,СВЦЭМ!$A$40:$A$783,$A457,СВЦЭМ!$B$40:$B$783,U$437)+'СЕТ СН'!$F$16</f>
        <v>0</v>
      </c>
      <c r="V457" s="36">
        <f>SUMIFS(СВЦЭМ!$H$40:$H$783,СВЦЭМ!$A$40:$A$783,$A457,СВЦЭМ!$B$40:$B$783,V$437)+'СЕТ СН'!$F$16</f>
        <v>0</v>
      </c>
      <c r="W457" s="36">
        <f>SUMIFS(СВЦЭМ!$H$40:$H$783,СВЦЭМ!$A$40:$A$783,$A457,СВЦЭМ!$B$40:$B$783,W$437)+'СЕТ СН'!$F$16</f>
        <v>0</v>
      </c>
      <c r="X457" s="36">
        <f>SUMIFS(СВЦЭМ!$H$40:$H$783,СВЦЭМ!$A$40:$A$783,$A457,СВЦЭМ!$B$40:$B$783,X$437)+'СЕТ СН'!$F$16</f>
        <v>0</v>
      </c>
      <c r="Y457" s="36">
        <f>SUMIFS(СВЦЭМ!$H$40:$H$783,СВЦЭМ!$A$40:$A$783,$A457,СВЦЭМ!$B$40:$B$783,Y$437)+'СЕТ СН'!$F$16</f>
        <v>0</v>
      </c>
    </row>
    <row r="458" spans="1:25" ht="15.75" hidden="1" x14ac:dyDescent="0.2">
      <c r="A458" s="35">
        <f t="shared" si="12"/>
        <v>44368</v>
      </c>
      <c r="B458" s="36">
        <f>SUMIFS(СВЦЭМ!$H$40:$H$783,СВЦЭМ!$A$40:$A$783,$A458,СВЦЭМ!$B$40:$B$783,B$437)+'СЕТ СН'!$F$16</f>
        <v>0</v>
      </c>
      <c r="C458" s="36">
        <f>SUMIFS(СВЦЭМ!$H$40:$H$783,СВЦЭМ!$A$40:$A$783,$A458,СВЦЭМ!$B$40:$B$783,C$437)+'СЕТ СН'!$F$16</f>
        <v>0</v>
      </c>
      <c r="D458" s="36">
        <f>SUMIFS(СВЦЭМ!$H$40:$H$783,СВЦЭМ!$A$40:$A$783,$A458,СВЦЭМ!$B$40:$B$783,D$437)+'СЕТ СН'!$F$16</f>
        <v>0</v>
      </c>
      <c r="E458" s="36">
        <f>SUMIFS(СВЦЭМ!$H$40:$H$783,СВЦЭМ!$A$40:$A$783,$A458,СВЦЭМ!$B$40:$B$783,E$437)+'СЕТ СН'!$F$16</f>
        <v>0</v>
      </c>
      <c r="F458" s="36">
        <f>SUMIFS(СВЦЭМ!$H$40:$H$783,СВЦЭМ!$A$40:$A$783,$A458,СВЦЭМ!$B$40:$B$783,F$437)+'СЕТ СН'!$F$16</f>
        <v>0</v>
      </c>
      <c r="G458" s="36">
        <f>SUMIFS(СВЦЭМ!$H$40:$H$783,СВЦЭМ!$A$40:$A$783,$A458,СВЦЭМ!$B$40:$B$783,G$437)+'СЕТ СН'!$F$16</f>
        <v>0</v>
      </c>
      <c r="H458" s="36">
        <f>SUMIFS(СВЦЭМ!$H$40:$H$783,СВЦЭМ!$A$40:$A$783,$A458,СВЦЭМ!$B$40:$B$783,H$437)+'СЕТ СН'!$F$16</f>
        <v>0</v>
      </c>
      <c r="I458" s="36">
        <f>SUMIFS(СВЦЭМ!$H$40:$H$783,СВЦЭМ!$A$40:$A$783,$A458,СВЦЭМ!$B$40:$B$783,I$437)+'СЕТ СН'!$F$16</f>
        <v>0</v>
      </c>
      <c r="J458" s="36">
        <f>SUMIFS(СВЦЭМ!$H$40:$H$783,СВЦЭМ!$A$40:$A$783,$A458,СВЦЭМ!$B$40:$B$783,J$437)+'СЕТ СН'!$F$16</f>
        <v>0</v>
      </c>
      <c r="K458" s="36">
        <f>SUMIFS(СВЦЭМ!$H$40:$H$783,СВЦЭМ!$A$40:$A$783,$A458,СВЦЭМ!$B$40:$B$783,K$437)+'СЕТ СН'!$F$16</f>
        <v>0</v>
      </c>
      <c r="L458" s="36">
        <f>SUMIFS(СВЦЭМ!$H$40:$H$783,СВЦЭМ!$A$40:$A$783,$A458,СВЦЭМ!$B$40:$B$783,L$437)+'СЕТ СН'!$F$16</f>
        <v>0</v>
      </c>
      <c r="M458" s="36">
        <f>SUMIFS(СВЦЭМ!$H$40:$H$783,СВЦЭМ!$A$40:$A$783,$A458,СВЦЭМ!$B$40:$B$783,M$437)+'СЕТ СН'!$F$16</f>
        <v>0</v>
      </c>
      <c r="N458" s="36">
        <f>SUMIFS(СВЦЭМ!$H$40:$H$783,СВЦЭМ!$A$40:$A$783,$A458,СВЦЭМ!$B$40:$B$783,N$437)+'СЕТ СН'!$F$16</f>
        <v>0</v>
      </c>
      <c r="O458" s="36">
        <f>SUMIFS(СВЦЭМ!$H$40:$H$783,СВЦЭМ!$A$40:$A$783,$A458,СВЦЭМ!$B$40:$B$783,O$437)+'СЕТ СН'!$F$16</f>
        <v>0</v>
      </c>
      <c r="P458" s="36">
        <f>SUMIFS(СВЦЭМ!$H$40:$H$783,СВЦЭМ!$A$40:$A$783,$A458,СВЦЭМ!$B$40:$B$783,P$437)+'СЕТ СН'!$F$16</f>
        <v>0</v>
      </c>
      <c r="Q458" s="36">
        <f>SUMIFS(СВЦЭМ!$H$40:$H$783,СВЦЭМ!$A$40:$A$783,$A458,СВЦЭМ!$B$40:$B$783,Q$437)+'СЕТ СН'!$F$16</f>
        <v>0</v>
      </c>
      <c r="R458" s="36">
        <f>SUMIFS(СВЦЭМ!$H$40:$H$783,СВЦЭМ!$A$40:$A$783,$A458,СВЦЭМ!$B$40:$B$783,R$437)+'СЕТ СН'!$F$16</f>
        <v>0</v>
      </c>
      <c r="S458" s="36">
        <f>SUMIFS(СВЦЭМ!$H$40:$H$783,СВЦЭМ!$A$40:$A$783,$A458,СВЦЭМ!$B$40:$B$783,S$437)+'СЕТ СН'!$F$16</f>
        <v>0</v>
      </c>
      <c r="T458" s="36">
        <f>SUMIFS(СВЦЭМ!$H$40:$H$783,СВЦЭМ!$A$40:$A$783,$A458,СВЦЭМ!$B$40:$B$783,T$437)+'СЕТ СН'!$F$16</f>
        <v>0</v>
      </c>
      <c r="U458" s="36">
        <f>SUMIFS(СВЦЭМ!$H$40:$H$783,СВЦЭМ!$A$40:$A$783,$A458,СВЦЭМ!$B$40:$B$783,U$437)+'СЕТ СН'!$F$16</f>
        <v>0</v>
      </c>
      <c r="V458" s="36">
        <f>SUMIFS(СВЦЭМ!$H$40:$H$783,СВЦЭМ!$A$40:$A$783,$A458,СВЦЭМ!$B$40:$B$783,V$437)+'СЕТ СН'!$F$16</f>
        <v>0</v>
      </c>
      <c r="W458" s="36">
        <f>SUMIFS(СВЦЭМ!$H$40:$H$783,СВЦЭМ!$A$40:$A$783,$A458,СВЦЭМ!$B$40:$B$783,W$437)+'СЕТ СН'!$F$16</f>
        <v>0</v>
      </c>
      <c r="X458" s="36">
        <f>SUMIFS(СВЦЭМ!$H$40:$H$783,СВЦЭМ!$A$40:$A$783,$A458,СВЦЭМ!$B$40:$B$783,X$437)+'СЕТ СН'!$F$16</f>
        <v>0</v>
      </c>
      <c r="Y458" s="36">
        <f>SUMIFS(СВЦЭМ!$H$40:$H$783,СВЦЭМ!$A$40:$A$783,$A458,СВЦЭМ!$B$40:$B$783,Y$437)+'СЕТ СН'!$F$16</f>
        <v>0</v>
      </c>
    </row>
    <row r="459" spans="1:25" ht="15.75" hidden="1" x14ac:dyDescent="0.2">
      <c r="A459" s="35">
        <f t="shared" si="12"/>
        <v>44369</v>
      </c>
      <c r="B459" s="36">
        <f>SUMIFS(СВЦЭМ!$H$40:$H$783,СВЦЭМ!$A$40:$A$783,$A459,СВЦЭМ!$B$40:$B$783,B$437)+'СЕТ СН'!$F$16</f>
        <v>0</v>
      </c>
      <c r="C459" s="36">
        <f>SUMIFS(СВЦЭМ!$H$40:$H$783,СВЦЭМ!$A$40:$A$783,$A459,СВЦЭМ!$B$40:$B$783,C$437)+'СЕТ СН'!$F$16</f>
        <v>0</v>
      </c>
      <c r="D459" s="36">
        <f>SUMIFS(СВЦЭМ!$H$40:$H$783,СВЦЭМ!$A$40:$A$783,$A459,СВЦЭМ!$B$40:$B$783,D$437)+'СЕТ СН'!$F$16</f>
        <v>0</v>
      </c>
      <c r="E459" s="36">
        <f>SUMIFS(СВЦЭМ!$H$40:$H$783,СВЦЭМ!$A$40:$A$783,$A459,СВЦЭМ!$B$40:$B$783,E$437)+'СЕТ СН'!$F$16</f>
        <v>0</v>
      </c>
      <c r="F459" s="36">
        <f>SUMIFS(СВЦЭМ!$H$40:$H$783,СВЦЭМ!$A$40:$A$783,$A459,СВЦЭМ!$B$40:$B$783,F$437)+'СЕТ СН'!$F$16</f>
        <v>0</v>
      </c>
      <c r="G459" s="36">
        <f>SUMIFS(СВЦЭМ!$H$40:$H$783,СВЦЭМ!$A$40:$A$783,$A459,СВЦЭМ!$B$40:$B$783,G$437)+'СЕТ СН'!$F$16</f>
        <v>0</v>
      </c>
      <c r="H459" s="36">
        <f>SUMIFS(СВЦЭМ!$H$40:$H$783,СВЦЭМ!$A$40:$A$783,$A459,СВЦЭМ!$B$40:$B$783,H$437)+'СЕТ СН'!$F$16</f>
        <v>0</v>
      </c>
      <c r="I459" s="36">
        <f>SUMIFS(СВЦЭМ!$H$40:$H$783,СВЦЭМ!$A$40:$A$783,$A459,СВЦЭМ!$B$40:$B$783,I$437)+'СЕТ СН'!$F$16</f>
        <v>0</v>
      </c>
      <c r="J459" s="36">
        <f>SUMIFS(СВЦЭМ!$H$40:$H$783,СВЦЭМ!$A$40:$A$783,$A459,СВЦЭМ!$B$40:$B$783,J$437)+'СЕТ СН'!$F$16</f>
        <v>0</v>
      </c>
      <c r="K459" s="36">
        <f>SUMIFS(СВЦЭМ!$H$40:$H$783,СВЦЭМ!$A$40:$A$783,$A459,СВЦЭМ!$B$40:$B$783,K$437)+'СЕТ СН'!$F$16</f>
        <v>0</v>
      </c>
      <c r="L459" s="36">
        <f>SUMIFS(СВЦЭМ!$H$40:$H$783,СВЦЭМ!$A$40:$A$783,$A459,СВЦЭМ!$B$40:$B$783,L$437)+'СЕТ СН'!$F$16</f>
        <v>0</v>
      </c>
      <c r="M459" s="36">
        <f>SUMIFS(СВЦЭМ!$H$40:$H$783,СВЦЭМ!$A$40:$A$783,$A459,СВЦЭМ!$B$40:$B$783,M$437)+'СЕТ СН'!$F$16</f>
        <v>0</v>
      </c>
      <c r="N459" s="36">
        <f>SUMIFS(СВЦЭМ!$H$40:$H$783,СВЦЭМ!$A$40:$A$783,$A459,СВЦЭМ!$B$40:$B$783,N$437)+'СЕТ СН'!$F$16</f>
        <v>0</v>
      </c>
      <c r="O459" s="36">
        <f>SUMIFS(СВЦЭМ!$H$40:$H$783,СВЦЭМ!$A$40:$A$783,$A459,СВЦЭМ!$B$40:$B$783,O$437)+'СЕТ СН'!$F$16</f>
        <v>0</v>
      </c>
      <c r="P459" s="36">
        <f>SUMIFS(СВЦЭМ!$H$40:$H$783,СВЦЭМ!$A$40:$A$783,$A459,СВЦЭМ!$B$40:$B$783,P$437)+'СЕТ СН'!$F$16</f>
        <v>0</v>
      </c>
      <c r="Q459" s="36">
        <f>SUMIFS(СВЦЭМ!$H$40:$H$783,СВЦЭМ!$A$40:$A$783,$A459,СВЦЭМ!$B$40:$B$783,Q$437)+'СЕТ СН'!$F$16</f>
        <v>0</v>
      </c>
      <c r="R459" s="36">
        <f>SUMIFS(СВЦЭМ!$H$40:$H$783,СВЦЭМ!$A$40:$A$783,$A459,СВЦЭМ!$B$40:$B$783,R$437)+'СЕТ СН'!$F$16</f>
        <v>0</v>
      </c>
      <c r="S459" s="36">
        <f>SUMIFS(СВЦЭМ!$H$40:$H$783,СВЦЭМ!$A$40:$A$783,$A459,СВЦЭМ!$B$40:$B$783,S$437)+'СЕТ СН'!$F$16</f>
        <v>0</v>
      </c>
      <c r="T459" s="36">
        <f>SUMIFS(СВЦЭМ!$H$40:$H$783,СВЦЭМ!$A$40:$A$783,$A459,СВЦЭМ!$B$40:$B$783,T$437)+'СЕТ СН'!$F$16</f>
        <v>0</v>
      </c>
      <c r="U459" s="36">
        <f>SUMIFS(СВЦЭМ!$H$40:$H$783,СВЦЭМ!$A$40:$A$783,$A459,СВЦЭМ!$B$40:$B$783,U$437)+'СЕТ СН'!$F$16</f>
        <v>0</v>
      </c>
      <c r="V459" s="36">
        <f>SUMIFS(СВЦЭМ!$H$40:$H$783,СВЦЭМ!$A$40:$A$783,$A459,СВЦЭМ!$B$40:$B$783,V$437)+'СЕТ СН'!$F$16</f>
        <v>0</v>
      </c>
      <c r="W459" s="36">
        <f>SUMIFS(СВЦЭМ!$H$40:$H$783,СВЦЭМ!$A$40:$A$783,$A459,СВЦЭМ!$B$40:$B$783,W$437)+'СЕТ СН'!$F$16</f>
        <v>0</v>
      </c>
      <c r="X459" s="36">
        <f>SUMIFS(СВЦЭМ!$H$40:$H$783,СВЦЭМ!$A$40:$A$783,$A459,СВЦЭМ!$B$40:$B$783,X$437)+'СЕТ СН'!$F$16</f>
        <v>0</v>
      </c>
      <c r="Y459" s="36">
        <f>SUMIFS(СВЦЭМ!$H$40:$H$783,СВЦЭМ!$A$40:$A$783,$A459,СВЦЭМ!$B$40:$B$783,Y$437)+'СЕТ СН'!$F$16</f>
        <v>0</v>
      </c>
    </row>
    <row r="460" spans="1:25" ht="15.75" hidden="1" x14ac:dyDescent="0.2">
      <c r="A460" s="35">
        <f t="shared" si="12"/>
        <v>44370</v>
      </c>
      <c r="B460" s="36">
        <f>SUMIFS(СВЦЭМ!$H$40:$H$783,СВЦЭМ!$A$40:$A$783,$A460,СВЦЭМ!$B$40:$B$783,B$437)+'СЕТ СН'!$F$16</f>
        <v>0</v>
      </c>
      <c r="C460" s="36">
        <f>SUMIFS(СВЦЭМ!$H$40:$H$783,СВЦЭМ!$A$40:$A$783,$A460,СВЦЭМ!$B$40:$B$783,C$437)+'СЕТ СН'!$F$16</f>
        <v>0</v>
      </c>
      <c r="D460" s="36">
        <f>SUMIFS(СВЦЭМ!$H$40:$H$783,СВЦЭМ!$A$40:$A$783,$A460,СВЦЭМ!$B$40:$B$783,D$437)+'СЕТ СН'!$F$16</f>
        <v>0</v>
      </c>
      <c r="E460" s="36">
        <f>SUMIFS(СВЦЭМ!$H$40:$H$783,СВЦЭМ!$A$40:$A$783,$A460,СВЦЭМ!$B$40:$B$783,E$437)+'СЕТ СН'!$F$16</f>
        <v>0</v>
      </c>
      <c r="F460" s="36">
        <f>SUMIFS(СВЦЭМ!$H$40:$H$783,СВЦЭМ!$A$40:$A$783,$A460,СВЦЭМ!$B$40:$B$783,F$437)+'СЕТ СН'!$F$16</f>
        <v>0</v>
      </c>
      <c r="G460" s="36">
        <f>SUMIFS(СВЦЭМ!$H$40:$H$783,СВЦЭМ!$A$40:$A$783,$A460,СВЦЭМ!$B$40:$B$783,G$437)+'СЕТ СН'!$F$16</f>
        <v>0</v>
      </c>
      <c r="H460" s="36">
        <f>SUMIFS(СВЦЭМ!$H$40:$H$783,СВЦЭМ!$A$40:$A$783,$A460,СВЦЭМ!$B$40:$B$783,H$437)+'СЕТ СН'!$F$16</f>
        <v>0</v>
      </c>
      <c r="I460" s="36">
        <f>SUMIFS(СВЦЭМ!$H$40:$H$783,СВЦЭМ!$A$40:$A$783,$A460,СВЦЭМ!$B$40:$B$783,I$437)+'СЕТ СН'!$F$16</f>
        <v>0</v>
      </c>
      <c r="J460" s="36">
        <f>SUMIFS(СВЦЭМ!$H$40:$H$783,СВЦЭМ!$A$40:$A$783,$A460,СВЦЭМ!$B$40:$B$783,J$437)+'СЕТ СН'!$F$16</f>
        <v>0</v>
      </c>
      <c r="K460" s="36">
        <f>SUMIFS(СВЦЭМ!$H$40:$H$783,СВЦЭМ!$A$40:$A$783,$A460,СВЦЭМ!$B$40:$B$783,K$437)+'СЕТ СН'!$F$16</f>
        <v>0</v>
      </c>
      <c r="L460" s="36">
        <f>SUMIFS(СВЦЭМ!$H$40:$H$783,СВЦЭМ!$A$40:$A$783,$A460,СВЦЭМ!$B$40:$B$783,L$437)+'СЕТ СН'!$F$16</f>
        <v>0</v>
      </c>
      <c r="M460" s="36">
        <f>SUMIFS(СВЦЭМ!$H$40:$H$783,СВЦЭМ!$A$40:$A$783,$A460,СВЦЭМ!$B$40:$B$783,M$437)+'СЕТ СН'!$F$16</f>
        <v>0</v>
      </c>
      <c r="N460" s="36">
        <f>SUMIFS(СВЦЭМ!$H$40:$H$783,СВЦЭМ!$A$40:$A$783,$A460,СВЦЭМ!$B$40:$B$783,N$437)+'СЕТ СН'!$F$16</f>
        <v>0</v>
      </c>
      <c r="O460" s="36">
        <f>SUMIFS(СВЦЭМ!$H$40:$H$783,СВЦЭМ!$A$40:$A$783,$A460,СВЦЭМ!$B$40:$B$783,O$437)+'СЕТ СН'!$F$16</f>
        <v>0</v>
      </c>
      <c r="P460" s="36">
        <f>SUMIFS(СВЦЭМ!$H$40:$H$783,СВЦЭМ!$A$40:$A$783,$A460,СВЦЭМ!$B$40:$B$783,P$437)+'СЕТ СН'!$F$16</f>
        <v>0</v>
      </c>
      <c r="Q460" s="36">
        <f>SUMIFS(СВЦЭМ!$H$40:$H$783,СВЦЭМ!$A$40:$A$783,$A460,СВЦЭМ!$B$40:$B$783,Q$437)+'СЕТ СН'!$F$16</f>
        <v>0</v>
      </c>
      <c r="R460" s="36">
        <f>SUMIFS(СВЦЭМ!$H$40:$H$783,СВЦЭМ!$A$40:$A$783,$A460,СВЦЭМ!$B$40:$B$783,R$437)+'СЕТ СН'!$F$16</f>
        <v>0</v>
      </c>
      <c r="S460" s="36">
        <f>SUMIFS(СВЦЭМ!$H$40:$H$783,СВЦЭМ!$A$40:$A$783,$A460,СВЦЭМ!$B$40:$B$783,S$437)+'СЕТ СН'!$F$16</f>
        <v>0</v>
      </c>
      <c r="T460" s="36">
        <f>SUMIFS(СВЦЭМ!$H$40:$H$783,СВЦЭМ!$A$40:$A$783,$A460,СВЦЭМ!$B$40:$B$783,T$437)+'СЕТ СН'!$F$16</f>
        <v>0</v>
      </c>
      <c r="U460" s="36">
        <f>SUMIFS(СВЦЭМ!$H$40:$H$783,СВЦЭМ!$A$40:$A$783,$A460,СВЦЭМ!$B$40:$B$783,U$437)+'СЕТ СН'!$F$16</f>
        <v>0</v>
      </c>
      <c r="V460" s="36">
        <f>SUMIFS(СВЦЭМ!$H$40:$H$783,СВЦЭМ!$A$40:$A$783,$A460,СВЦЭМ!$B$40:$B$783,V$437)+'СЕТ СН'!$F$16</f>
        <v>0</v>
      </c>
      <c r="W460" s="36">
        <f>SUMIFS(СВЦЭМ!$H$40:$H$783,СВЦЭМ!$A$40:$A$783,$A460,СВЦЭМ!$B$40:$B$783,W$437)+'СЕТ СН'!$F$16</f>
        <v>0</v>
      </c>
      <c r="X460" s="36">
        <f>SUMIFS(СВЦЭМ!$H$40:$H$783,СВЦЭМ!$A$40:$A$783,$A460,СВЦЭМ!$B$40:$B$783,X$437)+'СЕТ СН'!$F$16</f>
        <v>0</v>
      </c>
      <c r="Y460" s="36">
        <f>SUMIFS(СВЦЭМ!$H$40:$H$783,СВЦЭМ!$A$40:$A$783,$A460,СВЦЭМ!$B$40:$B$783,Y$437)+'СЕТ СН'!$F$16</f>
        <v>0</v>
      </c>
    </row>
    <row r="461" spans="1:25" ht="15.75" hidden="1" x14ac:dyDescent="0.2">
      <c r="A461" s="35">
        <f t="shared" si="12"/>
        <v>44371</v>
      </c>
      <c r="B461" s="36">
        <f>SUMIFS(СВЦЭМ!$H$40:$H$783,СВЦЭМ!$A$40:$A$783,$A461,СВЦЭМ!$B$40:$B$783,B$437)+'СЕТ СН'!$F$16</f>
        <v>0</v>
      </c>
      <c r="C461" s="36">
        <f>SUMIFS(СВЦЭМ!$H$40:$H$783,СВЦЭМ!$A$40:$A$783,$A461,СВЦЭМ!$B$40:$B$783,C$437)+'СЕТ СН'!$F$16</f>
        <v>0</v>
      </c>
      <c r="D461" s="36">
        <f>SUMIFS(СВЦЭМ!$H$40:$H$783,СВЦЭМ!$A$40:$A$783,$A461,СВЦЭМ!$B$40:$B$783,D$437)+'СЕТ СН'!$F$16</f>
        <v>0</v>
      </c>
      <c r="E461" s="36">
        <f>SUMIFS(СВЦЭМ!$H$40:$H$783,СВЦЭМ!$A$40:$A$783,$A461,СВЦЭМ!$B$40:$B$783,E$437)+'СЕТ СН'!$F$16</f>
        <v>0</v>
      </c>
      <c r="F461" s="36">
        <f>SUMIFS(СВЦЭМ!$H$40:$H$783,СВЦЭМ!$A$40:$A$783,$A461,СВЦЭМ!$B$40:$B$783,F$437)+'СЕТ СН'!$F$16</f>
        <v>0</v>
      </c>
      <c r="G461" s="36">
        <f>SUMIFS(СВЦЭМ!$H$40:$H$783,СВЦЭМ!$A$40:$A$783,$A461,СВЦЭМ!$B$40:$B$783,G$437)+'СЕТ СН'!$F$16</f>
        <v>0</v>
      </c>
      <c r="H461" s="36">
        <f>SUMIFS(СВЦЭМ!$H$40:$H$783,СВЦЭМ!$A$40:$A$783,$A461,СВЦЭМ!$B$40:$B$783,H$437)+'СЕТ СН'!$F$16</f>
        <v>0</v>
      </c>
      <c r="I461" s="36">
        <f>SUMIFS(СВЦЭМ!$H$40:$H$783,СВЦЭМ!$A$40:$A$783,$A461,СВЦЭМ!$B$40:$B$783,I$437)+'СЕТ СН'!$F$16</f>
        <v>0</v>
      </c>
      <c r="J461" s="36">
        <f>SUMIFS(СВЦЭМ!$H$40:$H$783,СВЦЭМ!$A$40:$A$783,$A461,СВЦЭМ!$B$40:$B$783,J$437)+'СЕТ СН'!$F$16</f>
        <v>0</v>
      </c>
      <c r="K461" s="36">
        <f>SUMIFS(СВЦЭМ!$H$40:$H$783,СВЦЭМ!$A$40:$A$783,$A461,СВЦЭМ!$B$40:$B$783,K$437)+'СЕТ СН'!$F$16</f>
        <v>0</v>
      </c>
      <c r="L461" s="36">
        <f>SUMIFS(СВЦЭМ!$H$40:$H$783,СВЦЭМ!$A$40:$A$783,$A461,СВЦЭМ!$B$40:$B$783,L$437)+'СЕТ СН'!$F$16</f>
        <v>0</v>
      </c>
      <c r="M461" s="36">
        <f>SUMIFS(СВЦЭМ!$H$40:$H$783,СВЦЭМ!$A$40:$A$783,$A461,СВЦЭМ!$B$40:$B$783,M$437)+'СЕТ СН'!$F$16</f>
        <v>0</v>
      </c>
      <c r="N461" s="36">
        <f>SUMIFS(СВЦЭМ!$H$40:$H$783,СВЦЭМ!$A$40:$A$783,$A461,СВЦЭМ!$B$40:$B$783,N$437)+'СЕТ СН'!$F$16</f>
        <v>0</v>
      </c>
      <c r="O461" s="36">
        <f>SUMIFS(СВЦЭМ!$H$40:$H$783,СВЦЭМ!$A$40:$A$783,$A461,СВЦЭМ!$B$40:$B$783,O$437)+'СЕТ СН'!$F$16</f>
        <v>0</v>
      </c>
      <c r="P461" s="36">
        <f>SUMIFS(СВЦЭМ!$H$40:$H$783,СВЦЭМ!$A$40:$A$783,$A461,СВЦЭМ!$B$40:$B$783,P$437)+'СЕТ СН'!$F$16</f>
        <v>0</v>
      </c>
      <c r="Q461" s="36">
        <f>SUMIFS(СВЦЭМ!$H$40:$H$783,СВЦЭМ!$A$40:$A$783,$A461,СВЦЭМ!$B$40:$B$783,Q$437)+'СЕТ СН'!$F$16</f>
        <v>0</v>
      </c>
      <c r="R461" s="36">
        <f>SUMIFS(СВЦЭМ!$H$40:$H$783,СВЦЭМ!$A$40:$A$783,$A461,СВЦЭМ!$B$40:$B$783,R$437)+'СЕТ СН'!$F$16</f>
        <v>0</v>
      </c>
      <c r="S461" s="36">
        <f>SUMIFS(СВЦЭМ!$H$40:$H$783,СВЦЭМ!$A$40:$A$783,$A461,СВЦЭМ!$B$40:$B$783,S$437)+'СЕТ СН'!$F$16</f>
        <v>0</v>
      </c>
      <c r="T461" s="36">
        <f>SUMIFS(СВЦЭМ!$H$40:$H$783,СВЦЭМ!$A$40:$A$783,$A461,СВЦЭМ!$B$40:$B$783,T$437)+'СЕТ СН'!$F$16</f>
        <v>0</v>
      </c>
      <c r="U461" s="36">
        <f>SUMIFS(СВЦЭМ!$H$40:$H$783,СВЦЭМ!$A$40:$A$783,$A461,СВЦЭМ!$B$40:$B$783,U$437)+'СЕТ СН'!$F$16</f>
        <v>0</v>
      </c>
      <c r="V461" s="36">
        <f>SUMIFS(СВЦЭМ!$H$40:$H$783,СВЦЭМ!$A$40:$A$783,$A461,СВЦЭМ!$B$40:$B$783,V$437)+'СЕТ СН'!$F$16</f>
        <v>0</v>
      </c>
      <c r="W461" s="36">
        <f>SUMIFS(СВЦЭМ!$H$40:$H$783,СВЦЭМ!$A$40:$A$783,$A461,СВЦЭМ!$B$40:$B$783,W$437)+'СЕТ СН'!$F$16</f>
        <v>0</v>
      </c>
      <c r="X461" s="36">
        <f>SUMIFS(СВЦЭМ!$H$40:$H$783,СВЦЭМ!$A$40:$A$783,$A461,СВЦЭМ!$B$40:$B$783,X$437)+'СЕТ СН'!$F$16</f>
        <v>0</v>
      </c>
      <c r="Y461" s="36">
        <f>SUMIFS(СВЦЭМ!$H$40:$H$783,СВЦЭМ!$A$40:$A$783,$A461,СВЦЭМ!$B$40:$B$783,Y$437)+'СЕТ СН'!$F$16</f>
        <v>0</v>
      </c>
    </row>
    <row r="462" spans="1:25" ht="15.75" hidden="1" x14ac:dyDescent="0.2">
      <c r="A462" s="35">
        <f t="shared" si="12"/>
        <v>44372</v>
      </c>
      <c r="B462" s="36">
        <f>SUMIFS(СВЦЭМ!$H$40:$H$783,СВЦЭМ!$A$40:$A$783,$A462,СВЦЭМ!$B$40:$B$783,B$437)+'СЕТ СН'!$F$16</f>
        <v>0</v>
      </c>
      <c r="C462" s="36">
        <f>SUMIFS(СВЦЭМ!$H$40:$H$783,СВЦЭМ!$A$40:$A$783,$A462,СВЦЭМ!$B$40:$B$783,C$437)+'СЕТ СН'!$F$16</f>
        <v>0</v>
      </c>
      <c r="D462" s="36">
        <f>SUMIFS(СВЦЭМ!$H$40:$H$783,СВЦЭМ!$A$40:$A$783,$A462,СВЦЭМ!$B$40:$B$783,D$437)+'СЕТ СН'!$F$16</f>
        <v>0</v>
      </c>
      <c r="E462" s="36">
        <f>SUMIFS(СВЦЭМ!$H$40:$H$783,СВЦЭМ!$A$40:$A$783,$A462,СВЦЭМ!$B$40:$B$783,E$437)+'СЕТ СН'!$F$16</f>
        <v>0</v>
      </c>
      <c r="F462" s="36">
        <f>SUMIFS(СВЦЭМ!$H$40:$H$783,СВЦЭМ!$A$40:$A$783,$A462,СВЦЭМ!$B$40:$B$783,F$437)+'СЕТ СН'!$F$16</f>
        <v>0</v>
      </c>
      <c r="G462" s="36">
        <f>SUMIFS(СВЦЭМ!$H$40:$H$783,СВЦЭМ!$A$40:$A$783,$A462,СВЦЭМ!$B$40:$B$783,G$437)+'СЕТ СН'!$F$16</f>
        <v>0</v>
      </c>
      <c r="H462" s="36">
        <f>SUMIFS(СВЦЭМ!$H$40:$H$783,СВЦЭМ!$A$40:$A$783,$A462,СВЦЭМ!$B$40:$B$783,H$437)+'СЕТ СН'!$F$16</f>
        <v>0</v>
      </c>
      <c r="I462" s="36">
        <f>SUMIFS(СВЦЭМ!$H$40:$H$783,СВЦЭМ!$A$40:$A$783,$A462,СВЦЭМ!$B$40:$B$783,I$437)+'СЕТ СН'!$F$16</f>
        <v>0</v>
      </c>
      <c r="J462" s="36">
        <f>SUMIFS(СВЦЭМ!$H$40:$H$783,СВЦЭМ!$A$40:$A$783,$A462,СВЦЭМ!$B$40:$B$783,J$437)+'СЕТ СН'!$F$16</f>
        <v>0</v>
      </c>
      <c r="K462" s="36">
        <f>SUMIFS(СВЦЭМ!$H$40:$H$783,СВЦЭМ!$A$40:$A$783,$A462,СВЦЭМ!$B$40:$B$783,K$437)+'СЕТ СН'!$F$16</f>
        <v>0</v>
      </c>
      <c r="L462" s="36">
        <f>SUMIFS(СВЦЭМ!$H$40:$H$783,СВЦЭМ!$A$40:$A$783,$A462,СВЦЭМ!$B$40:$B$783,L$437)+'СЕТ СН'!$F$16</f>
        <v>0</v>
      </c>
      <c r="M462" s="36">
        <f>SUMIFS(СВЦЭМ!$H$40:$H$783,СВЦЭМ!$A$40:$A$783,$A462,СВЦЭМ!$B$40:$B$783,M$437)+'СЕТ СН'!$F$16</f>
        <v>0</v>
      </c>
      <c r="N462" s="36">
        <f>SUMIFS(СВЦЭМ!$H$40:$H$783,СВЦЭМ!$A$40:$A$783,$A462,СВЦЭМ!$B$40:$B$783,N$437)+'СЕТ СН'!$F$16</f>
        <v>0</v>
      </c>
      <c r="O462" s="36">
        <f>SUMIFS(СВЦЭМ!$H$40:$H$783,СВЦЭМ!$A$40:$A$783,$A462,СВЦЭМ!$B$40:$B$783,O$437)+'СЕТ СН'!$F$16</f>
        <v>0</v>
      </c>
      <c r="P462" s="36">
        <f>SUMIFS(СВЦЭМ!$H$40:$H$783,СВЦЭМ!$A$40:$A$783,$A462,СВЦЭМ!$B$40:$B$783,P$437)+'СЕТ СН'!$F$16</f>
        <v>0</v>
      </c>
      <c r="Q462" s="36">
        <f>SUMIFS(СВЦЭМ!$H$40:$H$783,СВЦЭМ!$A$40:$A$783,$A462,СВЦЭМ!$B$40:$B$783,Q$437)+'СЕТ СН'!$F$16</f>
        <v>0</v>
      </c>
      <c r="R462" s="36">
        <f>SUMIFS(СВЦЭМ!$H$40:$H$783,СВЦЭМ!$A$40:$A$783,$A462,СВЦЭМ!$B$40:$B$783,R$437)+'СЕТ СН'!$F$16</f>
        <v>0</v>
      </c>
      <c r="S462" s="36">
        <f>SUMIFS(СВЦЭМ!$H$40:$H$783,СВЦЭМ!$A$40:$A$783,$A462,СВЦЭМ!$B$40:$B$783,S$437)+'СЕТ СН'!$F$16</f>
        <v>0</v>
      </c>
      <c r="T462" s="36">
        <f>SUMIFS(СВЦЭМ!$H$40:$H$783,СВЦЭМ!$A$40:$A$783,$A462,СВЦЭМ!$B$40:$B$783,T$437)+'СЕТ СН'!$F$16</f>
        <v>0</v>
      </c>
      <c r="U462" s="36">
        <f>SUMIFS(СВЦЭМ!$H$40:$H$783,СВЦЭМ!$A$40:$A$783,$A462,СВЦЭМ!$B$40:$B$783,U$437)+'СЕТ СН'!$F$16</f>
        <v>0</v>
      </c>
      <c r="V462" s="36">
        <f>SUMIFS(СВЦЭМ!$H$40:$H$783,СВЦЭМ!$A$40:$A$783,$A462,СВЦЭМ!$B$40:$B$783,V$437)+'СЕТ СН'!$F$16</f>
        <v>0</v>
      </c>
      <c r="W462" s="36">
        <f>SUMIFS(СВЦЭМ!$H$40:$H$783,СВЦЭМ!$A$40:$A$783,$A462,СВЦЭМ!$B$40:$B$783,W$437)+'СЕТ СН'!$F$16</f>
        <v>0</v>
      </c>
      <c r="X462" s="36">
        <f>SUMIFS(СВЦЭМ!$H$40:$H$783,СВЦЭМ!$A$40:$A$783,$A462,СВЦЭМ!$B$40:$B$783,X$437)+'СЕТ СН'!$F$16</f>
        <v>0</v>
      </c>
      <c r="Y462" s="36">
        <f>SUMIFS(СВЦЭМ!$H$40:$H$783,СВЦЭМ!$A$40:$A$783,$A462,СВЦЭМ!$B$40:$B$783,Y$437)+'СЕТ СН'!$F$16</f>
        <v>0</v>
      </c>
    </row>
    <row r="463" spans="1:25" ht="15.75" hidden="1" x14ac:dyDescent="0.2">
      <c r="A463" s="35">
        <f t="shared" si="12"/>
        <v>44373</v>
      </c>
      <c r="B463" s="36">
        <f>SUMIFS(СВЦЭМ!$H$40:$H$783,СВЦЭМ!$A$40:$A$783,$A463,СВЦЭМ!$B$40:$B$783,B$437)+'СЕТ СН'!$F$16</f>
        <v>0</v>
      </c>
      <c r="C463" s="36">
        <f>SUMIFS(СВЦЭМ!$H$40:$H$783,СВЦЭМ!$A$40:$A$783,$A463,СВЦЭМ!$B$40:$B$783,C$437)+'СЕТ СН'!$F$16</f>
        <v>0</v>
      </c>
      <c r="D463" s="36">
        <f>SUMIFS(СВЦЭМ!$H$40:$H$783,СВЦЭМ!$A$40:$A$783,$A463,СВЦЭМ!$B$40:$B$783,D$437)+'СЕТ СН'!$F$16</f>
        <v>0</v>
      </c>
      <c r="E463" s="36">
        <f>SUMIFS(СВЦЭМ!$H$40:$H$783,СВЦЭМ!$A$40:$A$783,$A463,СВЦЭМ!$B$40:$B$783,E$437)+'СЕТ СН'!$F$16</f>
        <v>0</v>
      </c>
      <c r="F463" s="36">
        <f>SUMIFS(СВЦЭМ!$H$40:$H$783,СВЦЭМ!$A$40:$A$783,$A463,СВЦЭМ!$B$40:$B$783,F$437)+'СЕТ СН'!$F$16</f>
        <v>0</v>
      </c>
      <c r="G463" s="36">
        <f>SUMIFS(СВЦЭМ!$H$40:$H$783,СВЦЭМ!$A$40:$A$783,$A463,СВЦЭМ!$B$40:$B$783,G$437)+'СЕТ СН'!$F$16</f>
        <v>0</v>
      </c>
      <c r="H463" s="36">
        <f>SUMIFS(СВЦЭМ!$H$40:$H$783,СВЦЭМ!$A$40:$A$783,$A463,СВЦЭМ!$B$40:$B$783,H$437)+'СЕТ СН'!$F$16</f>
        <v>0</v>
      </c>
      <c r="I463" s="36">
        <f>SUMIFS(СВЦЭМ!$H$40:$H$783,СВЦЭМ!$A$40:$A$783,$A463,СВЦЭМ!$B$40:$B$783,I$437)+'СЕТ СН'!$F$16</f>
        <v>0</v>
      </c>
      <c r="J463" s="36">
        <f>SUMIFS(СВЦЭМ!$H$40:$H$783,СВЦЭМ!$A$40:$A$783,$A463,СВЦЭМ!$B$40:$B$783,J$437)+'СЕТ СН'!$F$16</f>
        <v>0</v>
      </c>
      <c r="K463" s="36">
        <f>SUMIFS(СВЦЭМ!$H$40:$H$783,СВЦЭМ!$A$40:$A$783,$A463,СВЦЭМ!$B$40:$B$783,K$437)+'СЕТ СН'!$F$16</f>
        <v>0</v>
      </c>
      <c r="L463" s="36">
        <f>SUMIFS(СВЦЭМ!$H$40:$H$783,СВЦЭМ!$A$40:$A$783,$A463,СВЦЭМ!$B$40:$B$783,L$437)+'СЕТ СН'!$F$16</f>
        <v>0</v>
      </c>
      <c r="M463" s="36">
        <f>SUMIFS(СВЦЭМ!$H$40:$H$783,СВЦЭМ!$A$40:$A$783,$A463,СВЦЭМ!$B$40:$B$783,M$437)+'СЕТ СН'!$F$16</f>
        <v>0</v>
      </c>
      <c r="N463" s="36">
        <f>SUMIFS(СВЦЭМ!$H$40:$H$783,СВЦЭМ!$A$40:$A$783,$A463,СВЦЭМ!$B$40:$B$783,N$437)+'СЕТ СН'!$F$16</f>
        <v>0</v>
      </c>
      <c r="O463" s="36">
        <f>SUMIFS(СВЦЭМ!$H$40:$H$783,СВЦЭМ!$A$40:$A$783,$A463,СВЦЭМ!$B$40:$B$783,O$437)+'СЕТ СН'!$F$16</f>
        <v>0</v>
      </c>
      <c r="P463" s="36">
        <f>SUMIFS(СВЦЭМ!$H$40:$H$783,СВЦЭМ!$A$40:$A$783,$A463,СВЦЭМ!$B$40:$B$783,P$437)+'СЕТ СН'!$F$16</f>
        <v>0</v>
      </c>
      <c r="Q463" s="36">
        <f>SUMIFS(СВЦЭМ!$H$40:$H$783,СВЦЭМ!$A$40:$A$783,$A463,СВЦЭМ!$B$40:$B$783,Q$437)+'СЕТ СН'!$F$16</f>
        <v>0</v>
      </c>
      <c r="R463" s="36">
        <f>SUMIFS(СВЦЭМ!$H$40:$H$783,СВЦЭМ!$A$40:$A$783,$A463,СВЦЭМ!$B$40:$B$783,R$437)+'СЕТ СН'!$F$16</f>
        <v>0</v>
      </c>
      <c r="S463" s="36">
        <f>SUMIFS(СВЦЭМ!$H$40:$H$783,СВЦЭМ!$A$40:$A$783,$A463,СВЦЭМ!$B$40:$B$783,S$437)+'СЕТ СН'!$F$16</f>
        <v>0</v>
      </c>
      <c r="T463" s="36">
        <f>SUMIFS(СВЦЭМ!$H$40:$H$783,СВЦЭМ!$A$40:$A$783,$A463,СВЦЭМ!$B$40:$B$783,T$437)+'СЕТ СН'!$F$16</f>
        <v>0</v>
      </c>
      <c r="U463" s="36">
        <f>SUMIFS(СВЦЭМ!$H$40:$H$783,СВЦЭМ!$A$40:$A$783,$A463,СВЦЭМ!$B$40:$B$783,U$437)+'СЕТ СН'!$F$16</f>
        <v>0</v>
      </c>
      <c r="V463" s="36">
        <f>SUMIFS(СВЦЭМ!$H$40:$H$783,СВЦЭМ!$A$40:$A$783,$A463,СВЦЭМ!$B$40:$B$783,V$437)+'СЕТ СН'!$F$16</f>
        <v>0</v>
      </c>
      <c r="W463" s="36">
        <f>SUMIFS(СВЦЭМ!$H$40:$H$783,СВЦЭМ!$A$40:$A$783,$A463,СВЦЭМ!$B$40:$B$783,W$437)+'СЕТ СН'!$F$16</f>
        <v>0</v>
      </c>
      <c r="X463" s="36">
        <f>SUMIFS(СВЦЭМ!$H$40:$H$783,СВЦЭМ!$A$40:$A$783,$A463,СВЦЭМ!$B$40:$B$783,X$437)+'СЕТ СН'!$F$16</f>
        <v>0</v>
      </c>
      <c r="Y463" s="36">
        <f>SUMIFS(СВЦЭМ!$H$40:$H$783,СВЦЭМ!$A$40:$A$783,$A463,СВЦЭМ!$B$40:$B$783,Y$437)+'СЕТ СН'!$F$16</f>
        <v>0</v>
      </c>
    </row>
    <row r="464" spans="1:25" ht="15.75" hidden="1" x14ac:dyDescent="0.2">
      <c r="A464" s="35">
        <f t="shared" si="12"/>
        <v>44374</v>
      </c>
      <c r="B464" s="36">
        <f>SUMIFS(СВЦЭМ!$H$40:$H$783,СВЦЭМ!$A$40:$A$783,$A464,СВЦЭМ!$B$40:$B$783,B$437)+'СЕТ СН'!$F$16</f>
        <v>0</v>
      </c>
      <c r="C464" s="36">
        <f>SUMIFS(СВЦЭМ!$H$40:$H$783,СВЦЭМ!$A$40:$A$783,$A464,СВЦЭМ!$B$40:$B$783,C$437)+'СЕТ СН'!$F$16</f>
        <v>0</v>
      </c>
      <c r="D464" s="36">
        <f>SUMIFS(СВЦЭМ!$H$40:$H$783,СВЦЭМ!$A$40:$A$783,$A464,СВЦЭМ!$B$40:$B$783,D$437)+'СЕТ СН'!$F$16</f>
        <v>0</v>
      </c>
      <c r="E464" s="36">
        <f>SUMIFS(СВЦЭМ!$H$40:$H$783,СВЦЭМ!$A$40:$A$783,$A464,СВЦЭМ!$B$40:$B$783,E$437)+'СЕТ СН'!$F$16</f>
        <v>0</v>
      </c>
      <c r="F464" s="36">
        <f>SUMIFS(СВЦЭМ!$H$40:$H$783,СВЦЭМ!$A$40:$A$783,$A464,СВЦЭМ!$B$40:$B$783,F$437)+'СЕТ СН'!$F$16</f>
        <v>0</v>
      </c>
      <c r="G464" s="36">
        <f>SUMIFS(СВЦЭМ!$H$40:$H$783,СВЦЭМ!$A$40:$A$783,$A464,СВЦЭМ!$B$40:$B$783,G$437)+'СЕТ СН'!$F$16</f>
        <v>0</v>
      </c>
      <c r="H464" s="36">
        <f>SUMIFS(СВЦЭМ!$H$40:$H$783,СВЦЭМ!$A$40:$A$783,$A464,СВЦЭМ!$B$40:$B$783,H$437)+'СЕТ СН'!$F$16</f>
        <v>0</v>
      </c>
      <c r="I464" s="36">
        <f>SUMIFS(СВЦЭМ!$H$40:$H$783,СВЦЭМ!$A$40:$A$783,$A464,СВЦЭМ!$B$40:$B$783,I$437)+'СЕТ СН'!$F$16</f>
        <v>0</v>
      </c>
      <c r="J464" s="36">
        <f>SUMIFS(СВЦЭМ!$H$40:$H$783,СВЦЭМ!$A$40:$A$783,$A464,СВЦЭМ!$B$40:$B$783,J$437)+'СЕТ СН'!$F$16</f>
        <v>0</v>
      </c>
      <c r="K464" s="36">
        <f>SUMIFS(СВЦЭМ!$H$40:$H$783,СВЦЭМ!$A$40:$A$783,$A464,СВЦЭМ!$B$40:$B$783,K$437)+'СЕТ СН'!$F$16</f>
        <v>0</v>
      </c>
      <c r="L464" s="36">
        <f>SUMIFS(СВЦЭМ!$H$40:$H$783,СВЦЭМ!$A$40:$A$783,$A464,СВЦЭМ!$B$40:$B$783,L$437)+'СЕТ СН'!$F$16</f>
        <v>0</v>
      </c>
      <c r="M464" s="36">
        <f>SUMIFS(СВЦЭМ!$H$40:$H$783,СВЦЭМ!$A$40:$A$783,$A464,СВЦЭМ!$B$40:$B$783,M$437)+'СЕТ СН'!$F$16</f>
        <v>0</v>
      </c>
      <c r="N464" s="36">
        <f>SUMIFS(СВЦЭМ!$H$40:$H$783,СВЦЭМ!$A$40:$A$783,$A464,СВЦЭМ!$B$40:$B$783,N$437)+'СЕТ СН'!$F$16</f>
        <v>0</v>
      </c>
      <c r="O464" s="36">
        <f>SUMIFS(СВЦЭМ!$H$40:$H$783,СВЦЭМ!$A$40:$A$783,$A464,СВЦЭМ!$B$40:$B$783,O$437)+'СЕТ СН'!$F$16</f>
        <v>0</v>
      </c>
      <c r="P464" s="36">
        <f>SUMIFS(СВЦЭМ!$H$40:$H$783,СВЦЭМ!$A$40:$A$783,$A464,СВЦЭМ!$B$40:$B$783,P$437)+'СЕТ СН'!$F$16</f>
        <v>0</v>
      </c>
      <c r="Q464" s="36">
        <f>SUMIFS(СВЦЭМ!$H$40:$H$783,СВЦЭМ!$A$40:$A$783,$A464,СВЦЭМ!$B$40:$B$783,Q$437)+'СЕТ СН'!$F$16</f>
        <v>0</v>
      </c>
      <c r="R464" s="36">
        <f>SUMIFS(СВЦЭМ!$H$40:$H$783,СВЦЭМ!$A$40:$A$783,$A464,СВЦЭМ!$B$40:$B$783,R$437)+'СЕТ СН'!$F$16</f>
        <v>0</v>
      </c>
      <c r="S464" s="36">
        <f>SUMIFS(СВЦЭМ!$H$40:$H$783,СВЦЭМ!$A$40:$A$783,$A464,СВЦЭМ!$B$40:$B$783,S$437)+'СЕТ СН'!$F$16</f>
        <v>0</v>
      </c>
      <c r="T464" s="36">
        <f>SUMIFS(СВЦЭМ!$H$40:$H$783,СВЦЭМ!$A$40:$A$783,$A464,СВЦЭМ!$B$40:$B$783,T$437)+'СЕТ СН'!$F$16</f>
        <v>0</v>
      </c>
      <c r="U464" s="36">
        <f>SUMIFS(СВЦЭМ!$H$40:$H$783,СВЦЭМ!$A$40:$A$783,$A464,СВЦЭМ!$B$40:$B$783,U$437)+'СЕТ СН'!$F$16</f>
        <v>0</v>
      </c>
      <c r="V464" s="36">
        <f>SUMIFS(СВЦЭМ!$H$40:$H$783,СВЦЭМ!$A$40:$A$783,$A464,СВЦЭМ!$B$40:$B$783,V$437)+'СЕТ СН'!$F$16</f>
        <v>0</v>
      </c>
      <c r="W464" s="36">
        <f>SUMIFS(СВЦЭМ!$H$40:$H$783,СВЦЭМ!$A$40:$A$783,$A464,СВЦЭМ!$B$40:$B$783,W$437)+'СЕТ СН'!$F$16</f>
        <v>0</v>
      </c>
      <c r="X464" s="36">
        <f>SUMIFS(СВЦЭМ!$H$40:$H$783,СВЦЭМ!$A$40:$A$783,$A464,СВЦЭМ!$B$40:$B$783,X$437)+'СЕТ СН'!$F$16</f>
        <v>0</v>
      </c>
      <c r="Y464" s="36">
        <f>SUMIFS(СВЦЭМ!$H$40:$H$783,СВЦЭМ!$A$40:$A$783,$A464,СВЦЭМ!$B$40:$B$783,Y$437)+'СЕТ СН'!$F$16</f>
        <v>0</v>
      </c>
    </row>
    <row r="465" spans="1:26" ht="15.75" hidden="1" x14ac:dyDescent="0.2">
      <c r="A465" s="35">
        <f t="shared" si="12"/>
        <v>44375</v>
      </c>
      <c r="B465" s="36">
        <f>SUMIFS(СВЦЭМ!$H$40:$H$783,СВЦЭМ!$A$40:$A$783,$A465,СВЦЭМ!$B$40:$B$783,B$437)+'СЕТ СН'!$F$16</f>
        <v>0</v>
      </c>
      <c r="C465" s="36">
        <f>SUMIFS(СВЦЭМ!$H$40:$H$783,СВЦЭМ!$A$40:$A$783,$A465,СВЦЭМ!$B$40:$B$783,C$437)+'СЕТ СН'!$F$16</f>
        <v>0</v>
      </c>
      <c r="D465" s="36">
        <f>SUMIFS(СВЦЭМ!$H$40:$H$783,СВЦЭМ!$A$40:$A$783,$A465,СВЦЭМ!$B$40:$B$783,D$437)+'СЕТ СН'!$F$16</f>
        <v>0</v>
      </c>
      <c r="E465" s="36">
        <f>SUMIFS(СВЦЭМ!$H$40:$H$783,СВЦЭМ!$A$40:$A$783,$A465,СВЦЭМ!$B$40:$B$783,E$437)+'СЕТ СН'!$F$16</f>
        <v>0</v>
      </c>
      <c r="F465" s="36">
        <f>SUMIFS(СВЦЭМ!$H$40:$H$783,СВЦЭМ!$A$40:$A$783,$A465,СВЦЭМ!$B$40:$B$783,F$437)+'СЕТ СН'!$F$16</f>
        <v>0</v>
      </c>
      <c r="G465" s="36">
        <f>SUMIFS(СВЦЭМ!$H$40:$H$783,СВЦЭМ!$A$40:$A$783,$A465,СВЦЭМ!$B$40:$B$783,G$437)+'СЕТ СН'!$F$16</f>
        <v>0</v>
      </c>
      <c r="H465" s="36">
        <f>SUMIFS(СВЦЭМ!$H$40:$H$783,СВЦЭМ!$A$40:$A$783,$A465,СВЦЭМ!$B$40:$B$783,H$437)+'СЕТ СН'!$F$16</f>
        <v>0</v>
      </c>
      <c r="I465" s="36">
        <f>SUMIFS(СВЦЭМ!$H$40:$H$783,СВЦЭМ!$A$40:$A$783,$A465,СВЦЭМ!$B$40:$B$783,I$437)+'СЕТ СН'!$F$16</f>
        <v>0</v>
      </c>
      <c r="J465" s="36">
        <f>SUMIFS(СВЦЭМ!$H$40:$H$783,СВЦЭМ!$A$40:$A$783,$A465,СВЦЭМ!$B$40:$B$783,J$437)+'СЕТ СН'!$F$16</f>
        <v>0</v>
      </c>
      <c r="K465" s="36">
        <f>SUMIFS(СВЦЭМ!$H$40:$H$783,СВЦЭМ!$A$40:$A$783,$A465,СВЦЭМ!$B$40:$B$783,K$437)+'СЕТ СН'!$F$16</f>
        <v>0</v>
      </c>
      <c r="L465" s="36">
        <f>SUMIFS(СВЦЭМ!$H$40:$H$783,СВЦЭМ!$A$40:$A$783,$A465,СВЦЭМ!$B$40:$B$783,L$437)+'СЕТ СН'!$F$16</f>
        <v>0</v>
      </c>
      <c r="M465" s="36">
        <f>SUMIFS(СВЦЭМ!$H$40:$H$783,СВЦЭМ!$A$40:$A$783,$A465,СВЦЭМ!$B$40:$B$783,M$437)+'СЕТ СН'!$F$16</f>
        <v>0</v>
      </c>
      <c r="N465" s="36">
        <f>SUMIFS(СВЦЭМ!$H$40:$H$783,СВЦЭМ!$A$40:$A$783,$A465,СВЦЭМ!$B$40:$B$783,N$437)+'СЕТ СН'!$F$16</f>
        <v>0</v>
      </c>
      <c r="O465" s="36">
        <f>SUMIFS(СВЦЭМ!$H$40:$H$783,СВЦЭМ!$A$40:$A$783,$A465,СВЦЭМ!$B$40:$B$783,O$437)+'СЕТ СН'!$F$16</f>
        <v>0</v>
      </c>
      <c r="P465" s="36">
        <f>SUMIFS(СВЦЭМ!$H$40:$H$783,СВЦЭМ!$A$40:$A$783,$A465,СВЦЭМ!$B$40:$B$783,P$437)+'СЕТ СН'!$F$16</f>
        <v>0</v>
      </c>
      <c r="Q465" s="36">
        <f>SUMIFS(СВЦЭМ!$H$40:$H$783,СВЦЭМ!$A$40:$A$783,$A465,СВЦЭМ!$B$40:$B$783,Q$437)+'СЕТ СН'!$F$16</f>
        <v>0</v>
      </c>
      <c r="R465" s="36">
        <f>SUMIFS(СВЦЭМ!$H$40:$H$783,СВЦЭМ!$A$40:$A$783,$A465,СВЦЭМ!$B$40:$B$783,R$437)+'СЕТ СН'!$F$16</f>
        <v>0</v>
      </c>
      <c r="S465" s="36">
        <f>SUMIFS(СВЦЭМ!$H$40:$H$783,СВЦЭМ!$A$40:$A$783,$A465,СВЦЭМ!$B$40:$B$783,S$437)+'СЕТ СН'!$F$16</f>
        <v>0</v>
      </c>
      <c r="T465" s="36">
        <f>SUMIFS(СВЦЭМ!$H$40:$H$783,СВЦЭМ!$A$40:$A$783,$A465,СВЦЭМ!$B$40:$B$783,T$437)+'СЕТ СН'!$F$16</f>
        <v>0</v>
      </c>
      <c r="U465" s="36">
        <f>SUMIFS(СВЦЭМ!$H$40:$H$783,СВЦЭМ!$A$40:$A$783,$A465,СВЦЭМ!$B$40:$B$783,U$437)+'СЕТ СН'!$F$16</f>
        <v>0</v>
      </c>
      <c r="V465" s="36">
        <f>SUMIFS(СВЦЭМ!$H$40:$H$783,СВЦЭМ!$A$40:$A$783,$A465,СВЦЭМ!$B$40:$B$783,V$437)+'СЕТ СН'!$F$16</f>
        <v>0</v>
      </c>
      <c r="W465" s="36">
        <f>SUMIFS(СВЦЭМ!$H$40:$H$783,СВЦЭМ!$A$40:$A$783,$A465,СВЦЭМ!$B$40:$B$783,W$437)+'СЕТ СН'!$F$16</f>
        <v>0</v>
      </c>
      <c r="X465" s="36">
        <f>SUMIFS(СВЦЭМ!$H$40:$H$783,СВЦЭМ!$A$40:$A$783,$A465,СВЦЭМ!$B$40:$B$783,X$437)+'СЕТ СН'!$F$16</f>
        <v>0</v>
      </c>
      <c r="Y465" s="36">
        <f>SUMIFS(СВЦЭМ!$H$40:$H$783,СВЦЭМ!$A$40:$A$783,$A465,СВЦЭМ!$B$40:$B$783,Y$437)+'СЕТ СН'!$F$16</f>
        <v>0</v>
      </c>
    </row>
    <row r="466" spans="1:26" ht="15.75" hidden="1" x14ac:dyDescent="0.2">
      <c r="A466" s="35">
        <f t="shared" si="12"/>
        <v>44376</v>
      </c>
      <c r="B466" s="36">
        <f>SUMIFS(СВЦЭМ!$H$40:$H$783,СВЦЭМ!$A$40:$A$783,$A466,СВЦЭМ!$B$40:$B$783,B$437)+'СЕТ СН'!$F$16</f>
        <v>0</v>
      </c>
      <c r="C466" s="36">
        <f>SUMIFS(СВЦЭМ!$H$40:$H$783,СВЦЭМ!$A$40:$A$783,$A466,СВЦЭМ!$B$40:$B$783,C$437)+'СЕТ СН'!$F$16</f>
        <v>0</v>
      </c>
      <c r="D466" s="36">
        <f>SUMIFS(СВЦЭМ!$H$40:$H$783,СВЦЭМ!$A$40:$A$783,$A466,СВЦЭМ!$B$40:$B$783,D$437)+'СЕТ СН'!$F$16</f>
        <v>0</v>
      </c>
      <c r="E466" s="36">
        <f>SUMIFS(СВЦЭМ!$H$40:$H$783,СВЦЭМ!$A$40:$A$783,$A466,СВЦЭМ!$B$40:$B$783,E$437)+'СЕТ СН'!$F$16</f>
        <v>0</v>
      </c>
      <c r="F466" s="36">
        <f>SUMIFS(СВЦЭМ!$H$40:$H$783,СВЦЭМ!$A$40:$A$783,$A466,СВЦЭМ!$B$40:$B$783,F$437)+'СЕТ СН'!$F$16</f>
        <v>0</v>
      </c>
      <c r="G466" s="36">
        <f>SUMIFS(СВЦЭМ!$H$40:$H$783,СВЦЭМ!$A$40:$A$783,$A466,СВЦЭМ!$B$40:$B$783,G$437)+'СЕТ СН'!$F$16</f>
        <v>0</v>
      </c>
      <c r="H466" s="36">
        <f>SUMIFS(СВЦЭМ!$H$40:$H$783,СВЦЭМ!$A$40:$A$783,$A466,СВЦЭМ!$B$40:$B$783,H$437)+'СЕТ СН'!$F$16</f>
        <v>0</v>
      </c>
      <c r="I466" s="36">
        <f>SUMIFS(СВЦЭМ!$H$40:$H$783,СВЦЭМ!$A$40:$A$783,$A466,СВЦЭМ!$B$40:$B$783,I$437)+'СЕТ СН'!$F$16</f>
        <v>0</v>
      </c>
      <c r="J466" s="36">
        <f>SUMIFS(СВЦЭМ!$H$40:$H$783,СВЦЭМ!$A$40:$A$783,$A466,СВЦЭМ!$B$40:$B$783,J$437)+'СЕТ СН'!$F$16</f>
        <v>0</v>
      </c>
      <c r="K466" s="36">
        <f>SUMIFS(СВЦЭМ!$H$40:$H$783,СВЦЭМ!$A$40:$A$783,$A466,СВЦЭМ!$B$40:$B$783,K$437)+'СЕТ СН'!$F$16</f>
        <v>0</v>
      </c>
      <c r="L466" s="36">
        <f>SUMIFS(СВЦЭМ!$H$40:$H$783,СВЦЭМ!$A$40:$A$783,$A466,СВЦЭМ!$B$40:$B$783,L$437)+'СЕТ СН'!$F$16</f>
        <v>0</v>
      </c>
      <c r="M466" s="36">
        <f>SUMIFS(СВЦЭМ!$H$40:$H$783,СВЦЭМ!$A$40:$A$783,$A466,СВЦЭМ!$B$40:$B$783,M$437)+'СЕТ СН'!$F$16</f>
        <v>0</v>
      </c>
      <c r="N466" s="36">
        <f>SUMIFS(СВЦЭМ!$H$40:$H$783,СВЦЭМ!$A$40:$A$783,$A466,СВЦЭМ!$B$40:$B$783,N$437)+'СЕТ СН'!$F$16</f>
        <v>0</v>
      </c>
      <c r="O466" s="36">
        <f>SUMIFS(СВЦЭМ!$H$40:$H$783,СВЦЭМ!$A$40:$A$783,$A466,СВЦЭМ!$B$40:$B$783,O$437)+'СЕТ СН'!$F$16</f>
        <v>0</v>
      </c>
      <c r="P466" s="36">
        <f>SUMIFS(СВЦЭМ!$H$40:$H$783,СВЦЭМ!$A$40:$A$783,$A466,СВЦЭМ!$B$40:$B$783,P$437)+'СЕТ СН'!$F$16</f>
        <v>0</v>
      </c>
      <c r="Q466" s="36">
        <f>SUMIFS(СВЦЭМ!$H$40:$H$783,СВЦЭМ!$A$40:$A$783,$A466,СВЦЭМ!$B$40:$B$783,Q$437)+'СЕТ СН'!$F$16</f>
        <v>0</v>
      </c>
      <c r="R466" s="36">
        <f>SUMIFS(СВЦЭМ!$H$40:$H$783,СВЦЭМ!$A$40:$A$783,$A466,СВЦЭМ!$B$40:$B$783,R$437)+'СЕТ СН'!$F$16</f>
        <v>0</v>
      </c>
      <c r="S466" s="36">
        <f>SUMIFS(СВЦЭМ!$H$40:$H$783,СВЦЭМ!$A$40:$A$783,$A466,СВЦЭМ!$B$40:$B$783,S$437)+'СЕТ СН'!$F$16</f>
        <v>0</v>
      </c>
      <c r="T466" s="36">
        <f>SUMIFS(СВЦЭМ!$H$40:$H$783,СВЦЭМ!$A$40:$A$783,$A466,СВЦЭМ!$B$40:$B$783,T$437)+'СЕТ СН'!$F$16</f>
        <v>0</v>
      </c>
      <c r="U466" s="36">
        <f>SUMIFS(СВЦЭМ!$H$40:$H$783,СВЦЭМ!$A$40:$A$783,$A466,СВЦЭМ!$B$40:$B$783,U$437)+'СЕТ СН'!$F$16</f>
        <v>0</v>
      </c>
      <c r="V466" s="36">
        <f>SUMIFS(СВЦЭМ!$H$40:$H$783,СВЦЭМ!$A$40:$A$783,$A466,СВЦЭМ!$B$40:$B$783,V$437)+'СЕТ СН'!$F$16</f>
        <v>0</v>
      </c>
      <c r="W466" s="36">
        <f>SUMIFS(СВЦЭМ!$H$40:$H$783,СВЦЭМ!$A$40:$A$783,$A466,СВЦЭМ!$B$40:$B$783,W$437)+'СЕТ СН'!$F$16</f>
        <v>0</v>
      </c>
      <c r="X466" s="36">
        <f>SUMIFS(СВЦЭМ!$H$40:$H$783,СВЦЭМ!$A$40:$A$783,$A466,СВЦЭМ!$B$40:$B$783,X$437)+'СЕТ СН'!$F$16</f>
        <v>0</v>
      </c>
      <c r="Y466" s="36">
        <f>SUMIFS(СВЦЭМ!$H$40:$H$783,СВЦЭМ!$A$40:$A$783,$A466,СВЦЭМ!$B$40:$B$783,Y$437)+'СЕТ СН'!$F$16</f>
        <v>0</v>
      </c>
    </row>
    <row r="467" spans="1:26" ht="15.75" hidden="1" x14ac:dyDescent="0.2">
      <c r="A467" s="35">
        <f t="shared" si="12"/>
        <v>44377</v>
      </c>
      <c r="B467" s="36">
        <f>SUMIFS(СВЦЭМ!$H$40:$H$783,СВЦЭМ!$A$40:$A$783,$A467,СВЦЭМ!$B$40:$B$783,B$437)+'СЕТ СН'!$F$16</f>
        <v>0</v>
      </c>
      <c r="C467" s="36">
        <f>SUMIFS(СВЦЭМ!$H$40:$H$783,СВЦЭМ!$A$40:$A$783,$A467,СВЦЭМ!$B$40:$B$783,C$437)+'СЕТ СН'!$F$16</f>
        <v>0</v>
      </c>
      <c r="D467" s="36">
        <f>SUMIFS(СВЦЭМ!$H$40:$H$783,СВЦЭМ!$A$40:$A$783,$A467,СВЦЭМ!$B$40:$B$783,D$437)+'СЕТ СН'!$F$16</f>
        <v>0</v>
      </c>
      <c r="E467" s="36">
        <f>SUMIFS(СВЦЭМ!$H$40:$H$783,СВЦЭМ!$A$40:$A$783,$A467,СВЦЭМ!$B$40:$B$783,E$437)+'СЕТ СН'!$F$16</f>
        <v>0</v>
      </c>
      <c r="F467" s="36">
        <f>SUMIFS(СВЦЭМ!$H$40:$H$783,СВЦЭМ!$A$40:$A$783,$A467,СВЦЭМ!$B$40:$B$783,F$437)+'СЕТ СН'!$F$16</f>
        <v>0</v>
      </c>
      <c r="G467" s="36">
        <f>SUMIFS(СВЦЭМ!$H$40:$H$783,СВЦЭМ!$A$40:$A$783,$A467,СВЦЭМ!$B$40:$B$783,G$437)+'СЕТ СН'!$F$16</f>
        <v>0</v>
      </c>
      <c r="H467" s="36">
        <f>SUMIFS(СВЦЭМ!$H$40:$H$783,СВЦЭМ!$A$40:$A$783,$A467,СВЦЭМ!$B$40:$B$783,H$437)+'СЕТ СН'!$F$16</f>
        <v>0</v>
      </c>
      <c r="I467" s="36">
        <f>SUMIFS(СВЦЭМ!$H$40:$H$783,СВЦЭМ!$A$40:$A$783,$A467,СВЦЭМ!$B$40:$B$783,I$437)+'СЕТ СН'!$F$16</f>
        <v>0</v>
      </c>
      <c r="J467" s="36">
        <f>SUMIFS(СВЦЭМ!$H$40:$H$783,СВЦЭМ!$A$40:$A$783,$A467,СВЦЭМ!$B$40:$B$783,J$437)+'СЕТ СН'!$F$16</f>
        <v>0</v>
      </c>
      <c r="K467" s="36">
        <f>SUMIFS(СВЦЭМ!$H$40:$H$783,СВЦЭМ!$A$40:$A$783,$A467,СВЦЭМ!$B$40:$B$783,K$437)+'СЕТ СН'!$F$16</f>
        <v>0</v>
      </c>
      <c r="L467" s="36">
        <f>SUMIFS(СВЦЭМ!$H$40:$H$783,СВЦЭМ!$A$40:$A$783,$A467,СВЦЭМ!$B$40:$B$783,L$437)+'СЕТ СН'!$F$16</f>
        <v>0</v>
      </c>
      <c r="M467" s="36">
        <f>SUMIFS(СВЦЭМ!$H$40:$H$783,СВЦЭМ!$A$40:$A$783,$A467,СВЦЭМ!$B$40:$B$783,M$437)+'СЕТ СН'!$F$16</f>
        <v>0</v>
      </c>
      <c r="N467" s="36">
        <f>SUMIFS(СВЦЭМ!$H$40:$H$783,СВЦЭМ!$A$40:$A$783,$A467,СВЦЭМ!$B$40:$B$783,N$437)+'СЕТ СН'!$F$16</f>
        <v>0</v>
      </c>
      <c r="O467" s="36">
        <f>SUMIFS(СВЦЭМ!$H$40:$H$783,СВЦЭМ!$A$40:$A$783,$A467,СВЦЭМ!$B$40:$B$783,O$437)+'СЕТ СН'!$F$16</f>
        <v>0</v>
      </c>
      <c r="P467" s="36">
        <f>SUMIFS(СВЦЭМ!$H$40:$H$783,СВЦЭМ!$A$40:$A$783,$A467,СВЦЭМ!$B$40:$B$783,P$437)+'СЕТ СН'!$F$16</f>
        <v>0</v>
      </c>
      <c r="Q467" s="36">
        <f>SUMIFS(СВЦЭМ!$H$40:$H$783,СВЦЭМ!$A$40:$A$783,$A467,СВЦЭМ!$B$40:$B$783,Q$437)+'СЕТ СН'!$F$16</f>
        <v>0</v>
      </c>
      <c r="R467" s="36">
        <f>SUMIFS(СВЦЭМ!$H$40:$H$783,СВЦЭМ!$A$40:$A$783,$A467,СВЦЭМ!$B$40:$B$783,R$437)+'СЕТ СН'!$F$16</f>
        <v>0</v>
      </c>
      <c r="S467" s="36">
        <f>SUMIFS(СВЦЭМ!$H$40:$H$783,СВЦЭМ!$A$40:$A$783,$A467,СВЦЭМ!$B$40:$B$783,S$437)+'СЕТ СН'!$F$16</f>
        <v>0</v>
      </c>
      <c r="T467" s="36">
        <f>SUMIFS(СВЦЭМ!$H$40:$H$783,СВЦЭМ!$A$40:$A$783,$A467,СВЦЭМ!$B$40:$B$783,T$437)+'СЕТ СН'!$F$16</f>
        <v>0</v>
      </c>
      <c r="U467" s="36">
        <f>SUMIFS(СВЦЭМ!$H$40:$H$783,СВЦЭМ!$A$40:$A$783,$A467,СВЦЭМ!$B$40:$B$783,U$437)+'СЕТ СН'!$F$16</f>
        <v>0</v>
      </c>
      <c r="V467" s="36">
        <f>SUMIFS(СВЦЭМ!$H$40:$H$783,СВЦЭМ!$A$40:$A$783,$A467,СВЦЭМ!$B$40:$B$783,V$437)+'СЕТ СН'!$F$16</f>
        <v>0</v>
      </c>
      <c r="W467" s="36">
        <f>SUMIFS(СВЦЭМ!$H$40:$H$783,СВЦЭМ!$A$40:$A$783,$A467,СВЦЭМ!$B$40:$B$783,W$437)+'СЕТ СН'!$F$16</f>
        <v>0</v>
      </c>
      <c r="X467" s="36">
        <f>SUMIFS(СВЦЭМ!$H$40:$H$783,СВЦЭМ!$A$40:$A$783,$A467,СВЦЭМ!$B$40:$B$783,X$437)+'СЕТ СН'!$F$16</f>
        <v>0</v>
      </c>
      <c r="Y467" s="36">
        <f>SUMIFS(СВЦЭМ!$H$40:$H$783,СВЦЭМ!$A$40:$A$783,$A467,СВЦЭМ!$B$40:$B$783,Y$437)+'СЕТ СН'!$F$16</f>
        <v>0</v>
      </c>
    </row>
    <row r="468" spans="1:26" ht="15.75" hidden="1" x14ac:dyDescent="0.2">
      <c r="A468" s="35">
        <f t="shared" si="12"/>
        <v>44378</v>
      </c>
      <c r="B468" s="36">
        <f>SUMIFS(СВЦЭМ!$H$40:$H$783,СВЦЭМ!$A$40:$A$783,$A468,СВЦЭМ!$B$40:$B$783,B$437)+'СЕТ СН'!$F$16</f>
        <v>0</v>
      </c>
      <c r="C468" s="36">
        <f>SUMIFS(СВЦЭМ!$H$40:$H$783,СВЦЭМ!$A$40:$A$783,$A468,СВЦЭМ!$B$40:$B$783,C$437)+'СЕТ СН'!$F$16</f>
        <v>0</v>
      </c>
      <c r="D468" s="36">
        <f>SUMIFS(СВЦЭМ!$H$40:$H$783,СВЦЭМ!$A$40:$A$783,$A468,СВЦЭМ!$B$40:$B$783,D$437)+'СЕТ СН'!$F$16</f>
        <v>0</v>
      </c>
      <c r="E468" s="36">
        <f>SUMIFS(СВЦЭМ!$H$40:$H$783,СВЦЭМ!$A$40:$A$783,$A468,СВЦЭМ!$B$40:$B$783,E$437)+'СЕТ СН'!$F$16</f>
        <v>0</v>
      </c>
      <c r="F468" s="36">
        <f>SUMIFS(СВЦЭМ!$H$40:$H$783,СВЦЭМ!$A$40:$A$783,$A468,СВЦЭМ!$B$40:$B$783,F$437)+'СЕТ СН'!$F$16</f>
        <v>0</v>
      </c>
      <c r="G468" s="36">
        <f>SUMIFS(СВЦЭМ!$H$40:$H$783,СВЦЭМ!$A$40:$A$783,$A468,СВЦЭМ!$B$40:$B$783,G$437)+'СЕТ СН'!$F$16</f>
        <v>0</v>
      </c>
      <c r="H468" s="36">
        <f>SUMIFS(СВЦЭМ!$H$40:$H$783,СВЦЭМ!$A$40:$A$783,$A468,СВЦЭМ!$B$40:$B$783,H$437)+'СЕТ СН'!$F$16</f>
        <v>0</v>
      </c>
      <c r="I468" s="36">
        <f>SUMIFS(СВЦЭМ!$H$40:$H$783,СВЦЭМ!$A$40:$A$783,$A468,СВЦЭМ!$B$40:$B$783,I$437)+'СЕТ СН'!$F$16</f>
        <v>0</v>
      </c>
      <c r="J468" s="36">
        <f>SUMIFS(СВЦЭМ!$H$40:$H$783,СВЦЭМ!$A$40:$A$783,$A468,СВЦЭМ!$B$40:$B$783,J$437)+'СЕТ СН'!$F$16</f>
        <v>0</v>
      </c>
      <c r="K468" s="36">
        <f>SUMIFS(СВЦЭМ!$H$40:$H$783,СВЦЭМ!$A$40:$A$783,$A468,СВЦЭМ!$B$40:$B$783,K$437)+'СЕТ СН'!$F$16</f>
        <v>0</v>
      </c>
      <c r="L468" s="36">
        <f>SUMIFS(СВЦЭМ!$H$40:$H$783,СВЦЭМ!$A$40:$A$783,$A468,СВЦЭМ!$B$40:$B$783,L$437)+'СЕТ СН'!$F$16</f>
        <v>0</v>
      </c>
      <c r="M468" s="36">
        <f>SUMIFS(СВЦЭМ!$H$40:$H$783,СВЦЭМ!$A$40:$A$783,$A468,СВЦЭМ!$B$40:$B$783,M$437)+'СЕТ СН'!$F$16</f>
        <v>0</v>
      </c>
      <c r="N468" s="36">
        <f>SUMIFS(СВЦЭМ!$H$40:$H$783,СВЦЭМ!$A$40:$A$783,$A468,СВЦЭМ!$B$40:$B$783,N$437)+'СЕТ СН'!$F$16</f>
        <v>0</v>
      </c>
      <c r="O468" s="36">
        <f>SUMIFS(СВЦЭМ!$H$40:$H$783,СВЦЭМ!$A$40:$A$783,$A468,СВЦЭМ!$B$40:$B$783,O$437)+'СЕТ СН'!$F$16</f>
        <v>0</v>
      </c>
      <c r="P468" s="36">
        <f>SUMIFS(СВЦЭМ!$H$40:$H$783,СВЦЭМ!$A$40:$A$783,$A468,СВЦЭМ!$B$40:$B$783,P$437)+'СЕТ СН'!$F$16</f>
        <v>0</v>
      </c>
      <c r="Q468" s="36">
        <f>SUMIFS(СВЦЭМ!$H$40:$H$783,СВЦЭМ!$A$40:$A$783,$A468,СВЦЭМ!$B$40:$B$783,Q$437)+'СЕТ СН'!$F$16</f>
        <v>0</v>
      </c>
      <c r="R468" s="36">
        <f>SUMIFS(СВЦЭМ!$H$40:$H$783,СВЦЭМ!$A$40:$A$783,$A468,СВЦЭМ!$B$40:$B$783,R$437)+'СЕТ СН'!$F$16</f>
        <v>0</v>
      </c>
      <c r="S468" s="36">
        <f>SUMIFS(СВЦЭМ!$H$40:$H$783,СВЦЭМ!$A$40:$A$783,$A468,СВЦЭМ!$B$40:$B$783,S$437)+'СЕТ СН'!$F$16</f>
        <v>0</v>
      </c>
      <c r="T468" s="36">
        <f>SUMIFS(СВЦЭМ!$H$40:$H$783,СВЦЭМ!$A$40:$A$783,$A468,СВЦЭМ!$B$40:$B$783,T$437)+'СЕТ СН'!$F$16</f>
        <v>0</v>
      </c>
      <c r="U468" s="36">
        <f>SUMIFS(СВЦЭМ!$H$40:$H$783,СВЦЭМ!$A$40:$A$783,$A468,СВЦЭМ!$B$40:$B$783,U$437)+'СЕТ СН'!$F$16</f>
        <v>0</v>
      </c>
      <c r="V468" s="36">
        <f>SUMIFS(СВЦЭМ!$H$40:$H$783,СВЦЭМ!$A$40:$A$783,$A468,СВЦЭМ!$B$40:$B$783,V$437)+'СЕТ СН'!$F$16</f>
        <v>0</v>
      </c>
      <c r="W468" s="36">
        <f>SUMIFS(СВЦЭМ!$H$40:$H$783,СВЦЭМ!$A$40:$A$783,$A468,СВЦЭМ!$B$40:$B$783,W$437)+'СЕТ СН'!$F$16</f>
        <v>0</v>
      </c>
      <c r="X468" s="36">
        <f>SUMIFS(СВЦЭМ!$H$40:$H$783,СВЦЭМ!$A$40:$A$783,$A468,СВЦЭМ!$B$40:$B$783,X$437)+'СЕТ СН'!$F$16</f>
        <v>0</v>
      </c>
      <c r="Y468" s="36">
        <f>SUMIFS(СВЦЭМ!$H$40:$H$783,СВЦЭМ!$A$40:$A$783,$A468,СВЦЭМ!$B$40:$B$783,Y$437)+'СЕТ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380901.54545454547</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135</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1466461.65</v>
      </c>
      <c r="O479" s="147"/>
      <c r="P479" s="147">
        <f>'СЕТ СН'!$G$7</f>
        <v>1029924.38</v>
      </c>
      <c r="Q479" s="147"/>
      <c r="R479" s="147">
        <f>'СЕТ СН'!$H$7</f>
        <v>1366087.15</v>
      </c>
      <c r="S479" s="147"/>
      <c r="T479" s="147">
        <f>'СЕТ СН'!$I$7</f>
        <v>1264711.31</v>
      </c>
      <c r="U479" s="147"/>
    </row>
    <row r="482" spans="1:25" ht="15.75" x14ac:dyDescent="0.25">
      <c r="A482" s="148" t="s">
        <v>136</v>
      </c>
      <c r="B482" s="149"/>
      <c r="C482" s="149"/>
      <c r="D482" s="149"/>
      <c r="E482" s="149"/>
      <c r="F482" s="149"/>
      <c r="G482" s="149"/>
      <c r="H482" s="149"/>
      <c r="I482" s="149"/>
      <c r="J482" s="149"/>
      <c r="K482" s="149"/>
      <c r="L482" s="149"/>
      <c r="M482" s="150"/>
      <c r="N482" s="92" t="s">
        <v>137</v>
      </c>
      <c r="O482" s="93"/>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142</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192746.05</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O14" sqref="O1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149</v>
      </c>
      <c r="C5" s="54">
        <v>44197</v>
      </c>
      <c r="D5" s="54">
        <v>44377</v>
      </c>
      <c r="E5" s="52" t="s">
        <v>20</v>
      </c>
      <c r="F5" s="52">
        <v>2530</v>
      </c>
      <c r="G5" s="52">
        <v>2660</v>
      </c>
      <c r="H5" s="52">
        <v>2730</v>
      </c>
      <c r="I5" s="52">
        <v>2730</v>
      </c>
    </row>
    <row r="6" spans="1:9" ht="60" x14ac:dyDescent="0.2">
      <c r="A6" s="53" t="s">
        <v>145</v>
      </c>
      <c r="B6" s="100" t="s">
        <v>149</v>
      </c>
      <c r="C6" s="54">
        <v>44197</v>
      </c>
      <c r="D6" s="54">
        <v>44377</v>
      </c>
      <c r="E6" s="52" t="s">
        <v>20</v>
      </c>
      <c r="F6" s="52">
        <v>73.23</v>
      </c>
      <c r="G6" s="52">
        <v>595.12</v>
      </c>
      <c r="H6" s="52">
        <v>409.4</v>
      </c>
      <c r="I6" s="52">
        <v>653.16999999999996</v>
      </c>
    </row>
    <row r="7" spans="1:9" ht="60" x14ac:dyDescent="0.2">
      <c r="A7" s="53" t="s">
        <v>146</v>
      </c>
      <c r="B7" s="100" t="s">
        <v>149</v>
      </c>
      <c r="C7" s="54">
        <v>44197</v>
      </c>
      <c r="D7" s="54">
        <v>44377</v>
      </c>
      <c r="E7" s="52" t="s">
        <v>21</v>
      </c>
      <c r="F7" s="52">
        <v>1466461.65</v>
      </c>
      <c r="G7" s="52">
        <v>1029924.38</v>
      </c>
      <c r="H7" s="52">
        <v>1366087.15</v>
      </c>
      <c r="I7" s="52">
        <v>1264711.31</v>
      </c>
    </row>
    <row r="8" spans="1:9" ht="90" x14ac:dyDescent="0.2">
      <c r="A8" s="53" t="s">
        <v>141</v>
      </c>
      <c r="B8" s="91" t="s">
        <v>150</v>
      </c>
      <c r="C8" s="101">
        <v>44197</v>
      </c>
      <c r="D8" s="101">
        <v>44561</v>
      </c>
      <c r="E8" s="91" t="s">
        <v>140</v>
      </c>
      <c r="F8" s="95">
        <v>7.8700000000000006E-2</v>
      </c>
      <c r="G8" s="91"/>
      <c r="H8" s="91"/>
      <c r="I8" s="91"/>
    </row>
    <row r="9" spans="1:9" ht="75" x14ac:dyDescent="0.2">
      <c r="A9" s="53" t="s">
        <v>133</v>
      </c>
      <c r="B9" s="91" t="s">
        <v>138</v>
      </c>
      <c r="C9" s="54">
        <v>44348</v>
      </c>
      <c r="D9" s="54">
        <v>44377</v>
      </c>
      <c r="E9" s="91" t="s">
        <v>20</v>
      </c>
      <c r="F9" s="94" t="s">
        <v>159</v>
      </c>
      <c r="G9" s="91"/>
      <c r="H9" s="91"/>
      <c r="I9" s="91"/>
    </row>
    <row r="10" spans="1:9" ht="45" x14ac:dyDescent="0.2">
      <c r="A10" s="53" t="s">
        <v>139</v>
      </c>
      <c r="B10" s="91" t="s">
        <v>151</v>
      </c>
      <c r="C10" s="54">
        <v>44197</v>
      </c>
      <c r="D10" s="54">
        <v>44377</v>
      </c>
      <c r="E10" s="91" t="s">
        <v>21</v>
      </c>
      <c r="F10" s="91">
        <v>192746.05</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I22" sqref="I22"/>
    </sheetView>
  </sheetViews>
  <sheetFormatPr defaultRowHeight="12.75" x14ac:dyDescent="0.2"/>
  <cols>
    <col min="1" max="1" width="39.375" style="62" customWidth="1"/>
    <col min="2" max="2" width="39.5" style="62" customWidth="1"/>
    <col min="3" max="6" width="21.25" style="62" customWidth="1"/>
    <col min="7" max="252" width="9" style="62"/>
    <col min="253" max="253" width="39.375" style="62" customWidth="1"/>
    <col min="254" max="254" width="39.5" style="62" customWidth="1"/>
    <col min="255" max="258" width="21.25" style="62" customWidth="1"/>
    <col min="259" max="259" width="13.75" style="62" customWidth="1"/>
    <col min="260" max="508" width="9" style="62"/>
    <col min="509" max="509" width="39.375" style="62" customWidth="1"/>
    <col min="510" max="510" width="39.5" style="62" customWidth="1"/>
    <col min="511" max="514" width="21.25" style="62" customWidth="1"/>
    <col min="515" max="515" width="13.75" style="62" customWidth="1"/>
    <col min="516" max="764" width="9" style="62"/>
    <col min="765" max="765" width="39.375" style="62" customWidth="1"/>
    <col min="766" max="766" width="39.5" style="62" customWidth="1"/>
    <col min="767" max="770" width="21.25" style="62" customWidth="1"/>
    <col min="771" max="771" width="13.75" style="62" customWidth="1"/>
    <col min="772" max="1020" width="9" style="62"/>
    <col min="1021" max="1021" width="39.375" style="62" customWidth="1"/>
    <col min="1022" max="1022" width="39.5" style="62" customWidth="1"/>
    <col min="1023" max="1026" width="21.25" style="62" customWidth="1"/>
    <col min="1027" max="1027" width="13.75" style="62" customWidth="1"/>
    <col min="1028" max="1276" width="9" style="62"/>
    <col min="1277" max="1277" width="39.375" style="62" customWidth="1"/>
    <col min="1278" max="1278" width="39.5" style="62" customWidth="1"/>
    <col min="1279" max="1282" width="21.25" style="62" customWidth="1"/>
    <col min="1283" max="1283" width="13.75" style="62" customWidth="1"/>
    <col min="1284" max="1532" width="9" style="62"/>
    <col min="1533" max="1533" width="39.375" style="62" customWidth="1"/>
    <col min="1534" max="1534" width="39.5" style="62" customWidth="1"/>
    <col min="1535" max="1538" width="21.25" style="62" customWidth="1"/>
    <col min="1539" max="1539" width="13.75" style="62" customWidth="1"/>
    <col min="1540" max="1788" width="9" style="62"/>
    <col min="1789" max="1789" width="39.375" style="62" customWidth="1"/>
    <col min="1790" max="1790" width="39.5" style="62" customWidth="1"/>
    <col min="1791" max="1794" width="21.25" style="62" customWidth="1"/>
    <col min="1795" max="1795" width="13.75" style="62" customWidth="1"/>
    <col min="1796" max="2044" width="9" style="62"/>
    <col min="2045" max="2045" width="39.375" style="62" customWidth="1"/>
    <col min="2046" max="2046" width="39.5" style="62" customWidth="1"/>
    <col min="2047" max="2050" width="21.25" style="62" customWidth="1"/>
    <col min="2051" max="2051" width="13.75" style="62" customWidth="1"/>
    <col min="2052" max="2300" width="9" style="62"/>
    <col min="2301" max="2301" width="39.375" style="62" customWidth="1"/>
    <col min="2302" max="2302" width="39.5" style="62" customWidth="1"/>
    <col min="2303" max="2306" width="21.25" style="62" customWidth="1"/>
    <col min="2307" max="2307" width="13.75" style="62" customWidth="1"/>
    <col min="2308" max="2556" width="9" style="62"/>
    <col min="2557" max="2557" width="39.375" style="62" customWidth="1"/>
    <col min="2558" max="2558" width="39.5" style="62" customWidth="1"/>
    <col min="2559" max="2562" width="21.25" style="62" customWidth="1"/>
    <col min="2563" max="2563" width="13.75" style="62" customWidth="1"/>
    <col min="2564" max="2812" width="9" style="62"/>
    <col min="2813" max="2813" width="39.375" style="62" customWidth="1"/>
    <col min="2814" max="2814" width="39.5" style="62" customWidth="1"/>
    <col min="2815" max="2818" width="21.25" style="62" customWidth="1"/>
    <col min="2819" max="2819" width="13.75" style="62" customWidth="1"/>
    <col min="2820" max="3068" width="9" style="62"/>
    <col min="3069" max="3069" width="39.375" style="62" customWidth="1"/>
    <col min="3070" max="3070" width="39.5" style="62" customWidth="1"/>
    <col min="3071" max="3074" width="21.25" style="62" customWidth="1"/>
    <col min="3075" max="3075" width="13.75" style="62" customWidth="1"/>
    <col min="3076" max="3324" width="9" style="62"/>
    <col min="3325" max="3325" width="39.375" style="62" customWidth="1"/>
    <col min="3326" max="3326" width="39.5" style="62" customWidth="1"/>
    <col min="3327" max="3330" width="21.25" style="62" customWidth="1"/>
    <col min="3331" max="3331" width="13.75" style="62" customWidth="1"/>
    <col min="3332" max="3580" width="9" style="62"/>
    <col min="3581" max="3581" width="39.375" style="62" customWidth="1"/>
    <col min="3582" max="3582" width="39.5" style="62" customWidth="1"/>
    <col min="3583" max="3586" width="21.25" style="62" customWidth="1"/>
    <col min="3587" max="3587" width="13.75" style="62" customWidth="1"/>
    <col min="3588" max="3836" width="9" style="62"/>
    <col min="3837" max="3837" width="39.375" style="62" customWidth="1"/>
    <col min="3838" max="3838" width="39.5" style="62" customWidth="1"/>
    <col min="3839" max="3842" width="21.25" style="62" customWidth="1"/>
    <col min="3843" max="3843" width="13.75" style="62" customWidth="1"/>
    <col min="3844" max="4092" width="9" style="62"/>
    <col min="4093" max="4093" width="39.375" style="62" customWidth="1"/>
    <col min="4094" max="4094" width="39.5" style="62" customWidth="1"/>
    <col min="4095" max="4098" width="21.25" style="62" customWidth="1"/>
    <col min="4099" max="4099" width="13.75" style="62" customWidth="1"/>
    <col min="4100" max="4348" width="9" style="62"/>
    <col min="4349" max="4349" width="39.375" style="62" customWidth="1"/>
    <col min="4350" max="4350" width="39.5" style="62" customWidth="1"/>
    <col min="4351" max="4354" width="21.25" style="62" customWidth="1"/>
    <col min="4355" max="4355" width="13.75" style="62" customWidth="1"/>
    <col min="4356" max="4604" width="9" style="62"/>
    <col min="4605" max="4605" width="39.375" style="62" customWidth="1"/>
    <col min="4606" max="4606" width="39.5" style="62" customWidth="1"/>
    <col min="4607" max="4610" width="21.25" style="62" customWidth="1"/>
    <col min="4611" max="4611" width="13.75" style="62" customWidth="1"/>
    <col min="4612" max="4860" width="9" style="62"/>
    <col min="4861" max="4861" width="39.375" style="62" customWidth="1"/>
    <col min="4862" max="4862" width="39.5" style="62" customWidth="1"/>
    <col min="4863" max="4866" width="21.25" style="62" customWidth="1"/>
    <col min="4867" max="4867" width="13.75" style="62" customWidth="1"/>
    <col min="4868" max="5116" width="9" style="62"/>
    <col min="5117" max="5117" width="39.375" style="62" customWidth="1"/>
    <col min="5118" max="5118" width="39.5" style="62" customWidth="1"/>
    <col min="5119" max="5122" width="21.25" style="62" customWidth="1"/>
    <col min="5123" max="5123" width="13.75" style="62" customWidth="1"/>
    <col min="5124" max="5372" width="9" style="62"/>
    <col min="5373" max="5373" width="39.375" style="62" customWidth="1"/>
    <col min="5374" max="5374" width="39.5" style="62" customWidth="1"/>
    <col min="5375" max="5378" width="21.25" style="62" customWidth="1"/>
    <col min="5379" max="5379" width="13.75" style="62" customWidth="1"/>
    <col min="5380" max="5628" width="9" style="62"/>
    <col min="5629" max="5629" width="39.375" style="62" customWidth="1"/>
    <col min="5630" max="5630" width="39.5" style="62" customWidth="1"/>
    <col min="5631" max="5634" width="21.25" style="62" customWidth="1"/>
    <col min="5635" max="5635" width="13.75" style="62" customWidth="1"/>
    <col min="5636" max="5884" width="9" style="62"/>
    <col min="5885" max="5885" width="39.375" style="62" customWidth="1"/>
    <col min="5886" max="5886" width="39.5" style="62" customWidth="1"/>
    <col min="5887" max="5890" width="21.25" style="62" customWidth="1"/>
    <col min="5891" max="5891" width="13.75" style="62" customWidth="1"/>
    <col min="5892" max="6140" width="9" style="62"/>
    <col min="6141" max="6141" width="39.375" style="62" customWidth="1"/>
    <col min="6142" max="6142" width="39.5" style="62" customWidth="1"/>
    <col min="6143" max="6146" width="21.25" style="62" customWidth="1"/>
    <col min="6147" max="6147" width="13.75" style="62" customWidth="1"/>
    <col min="6148" max="6396" width="9" style="62"/>
    <col min="6397" max="6397" width="39.375" style="62" customWidth="1"/>
    <col min="6398" max="6398" width="39.5" style="62" customWidth="1"/>
    <col min="6399" max="6402" width="21.25" style="62" customWidth="1"/>
    <col min="6403" max="6403" width="13.75" style="62" customWidth="1"/>
    <col min="6404" max="6652" width="9" style="62"/>
    <col min="6653" max="6653" width="39.375" style="62" customWidth="1"/>
    <col min="6654" max="6654" width="39.5" style="62" customWidth="1"/>
    <col min="6655" max="6658" width="21.25" style="62" customWidth="1"/>
    <col min="6659" max="6659" width="13.75" style="62" customWidth="1"/>
    <col min="6660" max="6908" width="9" style="62"/>
    <col min="6909" max="6909" width="39.375" style="62" customWidth="1"/>
    <col min="6910" max="6910" width="39.5" style="62" customWidth="1"/>
    <col min="6911" max="6914" width="21.25" style="62" customWidth="1"/>
    <col min="6915" max="6915" width="13.75" style="62" customWidth="1"/>
    <col min="6916" max="7164" width="9" style="62"/>
    <col min="7165" max="7165" width="39.375" style="62" customWidth="1"/>
    <col min="7166" max="7166" width="39.5" style="62" customWidth="1"/>
    <col min="7167" max="7170" width="21.25" style="62" customWidth="1"/>
    <col min="7171" max="7171" width="13.75" style="62" customWidth="1"/>
    <col min="7172" max="7420" width="9" style="62"/>
    <col min="7421" max="7421" width="39.375" style="62" customWidth="1"/>
    <col min="7422" max="7422" width="39.5" style="62" customWidth="1"/>
    <col min="7423" max="7426" width="21.25" style="62" customWidth="1"/>
    <col min="7427" max="7427" width="13.75" style="62" customWidth="1"/>
    <col min="7428" max="7676" width="9" style="62"/>
    <col min="7677" max="7677" width="39.375" style="62" customWidth="1"/>
    <col min="7678" max="7678" width="39.5" style="62" customWidth="1"/>
    <col min="7679" max="7682" width="21.25" style="62" customWidth="1"/>
    <col min="7683" max="7683" width="13.75" style="62" customWidth="1"/>
    <col min="7684" max="7932" width="9" style="62"/>
    <col min="7933" max="7933" width="39.375" style="62" customWidth="1"/>
    <col min="7934" max="7934" width="39.5" style="62" customWidth="1"/>
    <col min="7935" max="7938" width="21.25" style="62" customWidth="1"/>
    <col min="7939" max="7939" width="13.75" style="62" customWidth="1"/>
    <col min="7940" max="8188" width="9" style="62"/>
    <col min="8189" max="8189" width="39.375" style="62" customWidth="1"/>
    <col min="8190" max="8190" width="39.5" style="62" customWidth="1"/>
    <col min="8191" max="8194" width="21.25" style="62" customWidth="1"/>
    <col min="8195" max="8195" width="13.75" style="62" customWidth="1"/>
    <col min="8196" max="8444" width="9" style="62"/>
    <col min="8445" max="8445" width="39.375" style="62" customWidth="1"/>
    <col min="8446" max="8446" width="39.5" style="62" customWidth="1"/>
    <col min="8447" max="8450" width="21.25" style="62" customWidth="1"/>
    <col min="8451" max="8451" width="13.75" style="62" customWidth="1"/>
    <col min="8452" max="8700" width="9" style="62"/>
    <col min="8701" max="8701" width="39.375" style="62" customWidth="1"/>
    <col min="8702" max="8702" width="39.5" style="62" customWidth="1"/>
    <col min="8703" max="8706" width="21.25" style="62" customWidth="1"/>
    <col min="8707" max="8707" width="13.75" style="62" customWidth="1"/>
    <col min="8708" max="8956" width="9" style="62"/>
    <col min="8957" max="8957" width="39.375" style="62" customWidth="1"/>
    <col min="8958" max="8958" width="39.5" style="62" customWidth="1"/>
    <col min="8959" max="8962" width="21.25" style="62" customWidth="1"/>
    <col min="8963" max="8963" width="13.75" style="62" customWidth="1"/>
    <col min="8964" max="9212" width="9" style="62"/>
    <col min="9213" max="9213" width="39.375" style="62" customWidth="1"/>
    <col min="9214" max="9214" width="39.5" style="62" customWidth="1"/>
    <col min="9215" max="9218" width="21.25" style="62" customWidth="1"/>
    <col min="9219" max="9219" width="13.75" style="62" customWidth="1"/>
    <col min="9220" max="9468" width="9" style="62"/>
    <col min="9469" max="9469" width="39.375" style="62" customWidth="1"/>
    <col min="9470" max="9470" width="39.5" style="62" customWidth="1"/>
    <col min="9471" max="9474" width="21.25" style="62" customWidth="1"/>
    <col min="9475" max="9475" width="13.75" style="62" customWidth="1"/>
    <col min="9476" max="9724" width="9" style="62"/>
    <col min="9725" max="9725" width="39.375" style="62" customWidth="1"/>
    <col min="9726" max="9726" width="39.5" style="62" customWidth="1"/>
    <col min="9727" max="9730" width="21.25" style="62" customWidth="1"/>
    <col min="9731" max="9731" width="13.75" style="62" customWidth="1"/>
    <col min="9732" max="9980" width="9" style="62"/>
    <col min="9981" max="9981" width="39.375" style="62" customWidth="1"/>
    <col min="9982" max="9982" width="39.5" style="62" customWidth="1"/>
    <col min="9983" max="9986" width="21.25" style="62" customWidth="1"/>
    <col min="9987" max="9987" width="13.75" style="62" customWidth="1"/>
    <col min="9988" max="10236" width="9" style="62"/>
    <col min="10237" max="10237" width="39.375" style="62" customWidth="1"/>
    <col min="10238" max="10238" width="39.5" style="62" customWidth="1"/>
    <col min="10239" max="10242" width="21.25" style="62" customWidth="1"/>
    <col min="10243" max="10243" width="13.75" style="62" customWidth="1"/>
    <col min="10244" max="10492" width="9" style="62"/>
    <col min="10493" max="10493" width="39.375" style="62" customWidth="1"/>
    <col min="10494" max="10494" width="39.5" style="62" customWidth="1"/>
    <col min="10495" max="10498" width="21.25" style="62" customWidth="1"/>
    <col min="10499" max="10499" width="13.75" style="62" customWidth="1"/>
    <col min="10500" max="10748" width="9" style="62"/>
    <col min="10749" max="10749" width="39.375" style="62" customWidth="1"/>
    <col min="10750" max="10750" width="39.5" style="62" customWidth="1"/>
    <col min="10751" max="10754" width="21.25" style="62" customWidth="1"/>
    <col min="10755" max="10755" width="13.75" style="62" customWidth="1"/>
    <col min="10756" max="11004" width="9" style="62"/>
    <col min="11005" max="11005" width="39.375" style="62" customWidth="1"/>
    <col min="11006" max="11006" width="39.5" style="62" customWidth="1"/>
    <col min="11007" max="11010" width="21.25" style="62" customWidth="1"/>
    <col min="11011" max="11011" width="13.75" style="62" customWidth="1"/>
    <col min="11012" max="11260" width="9" style="62"/>
    <col min="11261" max="11261" width="39.375" style="62" customWidth="1"/>
    <col min="11262" max="11262" width="39.5" style="62" customWidth="1"/>
    <col min="11263" max="11266" width="21.25" style="62" customWidth="1"/>
    <col min="11267" max="11267" width="13.75" style="62" customWidth="1"/>
    <col min="11268" max="11516" width="9" style="62"/>
    <col min="11517" max="11517" width="39.375" style="62" customWidth="1"/>
    <col min="11518" max="11518" width="39.5" style="62" customWidth="1"/>
    <col min="11519" max="11522" width="21.25" style="62" customWidth="1"/>
    <col min="11523" max="11523" width="13.75" style="62" customWidth="1"/>
    <col min="11524" max="11772" width="9" style="62"/>
    <col min="11773" max="11773" width="39.375" style="62" customWidth="1"/>
    <col min="11774" max="11774" width="39.5" style="62" customWidth="1"/>
    <col min="11775" max="11778" width="21.25" style="62" customWidth="1"/>
    <col min="11779" max="11779" width="13.75" style="62" customWidth="1"/>
    <col min="11780" max="12028" width="9" style="62"/>
    <col min="12029" max="12029" width="39.375" style="62" customWidth="1"/>
    <col min="12030" max="12030" width="39.5" style="62" customWidth="1"/>
    <col min="12031" max="12034" width="21.25" style="62" customWidth="1"/>
    <col min="12035" max="12035" width="13.75" style="62" customWidth="1"/>
    <col min="12036" max="12284" width="9" style="62"/>
    <col min="12285" max="12285" width="39.375" style="62" customWidth="1"/>
    <col min="12286" max="12286" width="39.5" style="62" customWidth="1"/>
    <col min="12287" max="12290" width="21.25" style="62" customWidth="1"/>
    <col min="12291" max="12291" width="13.75" style="62" customWidth="1"/>
    <col min="12292" max="12540" width="9" style="62"/>
    <col min="12541" max="12541" width="39.375" style="62" customWidth="1"/>
    <col min="12542" max="12542" width="39.5" style="62" customWidth="1"/>
    <col min="12543" max="12546" width="21.25" style="62" customWidth="1"/>
    <col min="12547" max="12547" width="13.75" style="62" customWidth="1"/>
    <col min="12548" max="12796" width="9" style="62"/>
    <col min="12797" max="12797" width="39.375" style="62" customWidth="1"/>
    <col min="12798" max="12798" width="39.5" style="62" customWidth="1"/>
    <col min="12799" max="12802" width="21.25" style="62" customWidth="1"/>
    <col min="12803" max="12803" width="13.75" style="62" customWidth="1"/>
    <col min="12804" max="13052" width="9" style="62"/>
    <col min="13053" max="13053" width="39.375" style="62" customWidth="1"/>
    <col min="13054" max="13054" width="39.5" style="62" customWidth="1"/>
    <col min="13055" max="13058" width="21.25" style="62" customWidth="1"/>
    <col min="13059" max="13059" width="13.75" style="62" customWidth="1"/>
    <col min="13060" max="13308" width="9" style="62"/>
    <col min="13309" max="13309" width="39.375" style="62" customWidth="1"/>
    <col min="13310" max="13310" width="39.5" style="62" customWidth="1"/>
    <col min="13311" max="13314" width="21.25" style="62" customWidth="1"/>
    <col min="13315" max="13315" width="13.75" style="62" customWidth="1"/>
    <col min="13316" max="13564" width="9" style="62"/>
    <col min="13565" max="13565" width="39.375" style="62" customWidth="1"/>
    <col min="13566" max="13566" width="39.5" style="62" customWidth="1"/>
    <col min="13567" max="13570" width="21.25" style="62" customWidth="1"/>
    <col min="13571" max="13571" width="13.75" style="62" customWidth="1"/>
    <col min="13572" max="13820" width="9" style="62"/>
    <col min="13821" max="13821" width="39.375" style="62" customWidth="1"/>
    <col min="13822" max="13822" width="39.5" style="62" customWidth="1"/>
    <col min="13823" max="13826" width="21.25" style="62" customWidth="1"/>
    <col min="13827" max="13827" width="13.75" style="62" customWidth="1"/>
    <col min="13828" max="14076" width="9" style="62"/>
    <col min="14077" max="14077" width="39.375" style="62" customWidth="1"/>
    <col min="14078" max="14078" width="39.5" style="62" customWidth="1"/>
    <col min="14079" max="14082" width="21.25" style="62" customWidth="1"/>
    <col min="14083" max="14083" width="13.75" style="62" customWidth="1"/>
    <col min="14084" max="14332" width="9" style="62"/>
    <col min="14333" max="14333" width="39.375" style="62" customWidth="1"/>
    <col min="14334" max="14334" width="39.5" style="62" customWidth="1"/>
    <col min="14335" max="14338" width="21.25" style="62" customWidth="1"/>
    <col min="14339" max="14339" width="13.75" style="62" customWidth="1"/>
    <col min="14340" max="14588" width="9" style="62"/>
    <col min="14589" max="14589" width="39.375" style="62" customWidth="1"/>
    <col min="14590" max="14590" width="39.5" style="62" customWidth="1"/>
    <col min="14591" max="14594" width="21.25" style="62" customWidth="1"/>
    <col min="14595" max="14595" width="13.75" style="62" customWidth="1"/>
    <col min="14596" max="14844" width="9" style="62"/>
    <col min="14845" max="14845" width="39.375" style="62" customWidth="1"/>
    <col min="14846" max="14846" width="39.5" style="62" customWidth="1"/>
    <col min="14847" max="14850" width="21.25" style="62" customWidth="1"/>
    <col min="14851" max="14851" width="13.75" style="62" customWidth="1"/>
    <col min="14852" max="15100" width="9" style="62"/>
    <col min="15101" max="15101" width="39.375" style="62" customWidth="1"/>
    <col min="15102" max="15102" width="39.5" style="62" customWidth="1"/>
    <col min="15103" max="15106" width="21.25" style="62" customWidth="1"/>
    <col min="15107" max="15107" width="13.75" style="62" customWidth="1"/>
    <col min="15108" max="15356" width="9" style="62"/>
    <col min="15357" max="15357" width="39.375" style="62" customWidth="1"/>
    <col min="15358" max="15358" width="39.5" style="62" customWidth="1"/>
    <col min="15359" max="15362" width="21.25" style="62" customWidth="1"/>
    <col min="15363" max="15363" width="13.75" style="62" customWidth="1"/>
    <col min="15364" max="15612" width="9" style="62"/>
    <col min="15613" max="15613" width="39.375" style="62" customWidth="1"/>
    <col min="15614" max="15614" width="39.5" style="62" customWidth="1"/>
    <col min="15615" max="15618" width="21.25" style="62" customWidth="1"/>
    <col min="15619" max="15619" width="13.75" style="62" customWidth="1"/>
    <col min="15620" max="15868" width="9" style="62"/>
    <col min="15869" max="15869" width="39.375" style="62" customWidth="1"/>
    <col min="15870" max="15870" width="39.5" style="62" customWidth="1"/>
    <col min="15871" max="15874" width="21.25" style="62" customWidth="1"/>
    <col min="15875" max="15875" width="13.75" style="62" customWidth="1"/>
    <col min="15876" max="16124" width="9" style="62"/>
    <col min="16125" max="16125" width="39.375" style="62" customWidth="1"/>
    <col min="16126" max="16126" width="39.5" style="62" customWidth="1"/>
    <col min="16127" max="16130" width="21.25" style="62" customWidth="1"/>
    <col min="16131" max="16131" width="13.75" style="62" customWidth="1"/>
    <col min="16132"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143</v>
      </c>
    </row>
    <row r="7" spans="1:4" ht="15" customHeight="1" x14ac:dyDescent="0.2">
      <c r="A7" s="169" t="s">
        <v>89</v>
      </c>
      <c r="B7" s="170"/>
      <c r="C7" s="67"/>
      <c r="D7" s="64" t="s">
        <v>160</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4.2464680399999999</v>
      </c>
    </row>
    <row r="11" spans="1:4" ht="66" customHeight="1" x14ac:dyDescent="0.2">
      <c r="A11" s="174" t="s">
        <v>93</v>
      </c>
      <c r="B11" s="175"/>
      <c r="C11" s="73"/>
      <c r="D11" s="74">
        <v>618.81553416999998</v>
      </c>
    </row>
    <row r="12" spans="1:4" ht="30" customHeight="1" x14ac:dyDescent="0.2">
      <c r="A12" s="174" t="s">
        <v>94</v>
      </c>
      <c r="B12" s="175"/>
      <c r="C12" s="73"/>
      <c r="D12" s="75">
        <v>380901.54545454547</v>
      </c>
    </row>
    <row r="13" spans="1:4" ht="30" customHeight="1" x14ac:dyDescent="0.2">
      <c r="A13" s="174" t="s">
        <v>95</v>
      </c>
      <c r="B13" s="175"/>
      <c r="C13" s="73"/>
      <c r="D13" s="76"/>
    </row>
    <row r="14" spans="1:4" ht="15" customHeight="1" x14ac:dyDescent="0.2">
      <c r="A14" s="176" t="s">
        <v>96</v>
      </c>
      <c r="B14" s="177"/>
      <c r="C14" s="73"/>
      <c r="D14" s="74">
        <v>661.81863613999997</v>
      </c>
    </row>
    <row r="15" spans="1:4" ht="15" customHeight="1" x14ac:dyDescent="0.2">
      <c r="A15" s="176" t="s">
        <v>97</v>
      </c>
      <c r="B15" s="177"/>
      <c r="C15" s="73"/>
      <c r="D15" s="74">
        <v>1159.0276474100001</v>
      </c>
    </row>
    <row r="16" spans="1:4" ht="15" customHeight="1" x14ac:dyDescent="0.2">
      <c r="A16" s="176" t="s">
        <v>98</v>
      </c>
      <c r="B16" s="177"/>
      <c r="C16" s="73"/>
      <c r="D16" s="74">
        <v>1714.9138046200001</v>
      </c>
    </row>
    <row r="17" spans="1:4" ht="15" customHeight="1" x14ac:dyDescent="0.2">
      <c r="A17" s="176" t="s">
        <v>99</v>
      </c>
      <c r="B17" s="177"/>
      <c r="C17" s="73"/>
      <c r="D17" s="74">
        <v>1427.9066452500001</v>
      </c>
    </row>
    <row r="18" spans="1:4" ht="52.5" customHeight="1" x14ac:dyDescent="0.2">
      <c r="A18" s="174" t="s">
        <v>100</v>
      </c>
      <c r="B18" s="175"/>
      <c r="C18" s="73"/>
      <c r="D18" s="74">
        <v>0</v>
      </c>
    </row>
    <row r="19" spans="1:4" ht="52.5" customHeight="1" x14ac:dyDescent="0.25">
      <c r="A19" s="174" t="s">
        <v>152</v>
      </c>
      <c r="B19" s="175"/>
      <c r="C19" s="81"/>
      <c r="D19" s="74">
        <v>612.59061629999997</v>
      </c>
    </row>
    <row r="20" spans="1:4" ht="52.5" customHeight="1" x14ac:dyDescent="0.25">
      <c r="A20" s="174" t="s">
        <v>153</v>
      </c>
      <c r="B20" s="175"/>
      <c r="C20" s="81"/>
      <c r="D20" s="102"/>
    </row>
    <row r="21" spans="1:4" ht="52.5" customHeight="1" x14ac:dyDescent="0.25">
      <c r="A21" s="176" t="s">
        <v>154</v>
      </c>
      <c r="B21" s="177"/>
      <c r="C21" s="81"/>
      <c r="D21" s="74">
        <v>655.27270608000003</v>
      </c>
    </row>
    <row r="22" spans="1:4" ht="52.5" customHeight="1" x14ac:dyDescent="0.25">
      <c r="A22" s="176" t="s">
        <v>155</v>
      </c>
      <c r="B22" s="177"/>
      <c r="C22" s="81"/>
      <c r="D22" s="74">
        <v>597.37090048000005</v>
      </c>
    </row>
    <row r="23" spans="1:4" ht="52.5" customHeight="1" x14ac:dyDescent="0.25">
      <c r="A23" s="176" t="s">
        <v>156</v>
      </c>
      <c r="B23" s="177"/>
      <c r="C23" s="81"/>
      <c r="D23" s="74">
        <v>583.80663876000006</v>
      </c>
    </row>
    <row r="24" spans="1:4" ht="52.5" customHeight="1" x14ac:dyDescent="0.25">
      <c r="A24" s="176" t="s">
        <v>157</v>
      </c>
      <c r="B24" s="177"/>
      <c r="C24" s="81"/>
      <c r="D24" s="74">
        <v>590.87173521</v>
      </c>
    </row>
    <row r="25" spans="1:4" ht="15" customHeight="1" x14ac:dyDescent="0.2">
      <c r="A25" s="69" t="s">
        <v>101</v>
      </c>
      <c r="B25" s="70"/>
      <c r="C25" s="77"/>
      <c r="D25" s="78"/>
    </row>
    <row r="26" spans="1:4" ht="30" customHeight="1" x14ac:dyDescent="0.2">
      <c r="A26" s="174" t="s">
        <v>102</v>
      </c>
      <c r="B26" s="175"/>
      <c r="C26" s="73"/>
      <c r="D26" s="79">
        <v>1135.9390000000001</v>
      </c>
    </row>
    <row r="27" spans="1:4" ht="30" customHeight="1" x14ac:dyDescent="0.2">
      <c r="A27" s="174" t="s">
        <v>103</v>
      </c>
      <c r="B27" s="175"/>
      <c r="C27" s="80"/>
      <c r="D27" s="79">
        <v>1.65</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1.458311329359E-3</v>
      </c>
    </row>
    <row r="32" spans="1:4" ht="15" customHeight="1" x14ac:dyDescent="0.25">
      <c r="A32" s="176" t="s">
        <v>98</v>
      </c>
      <c r="B32" s="177"/>
      <c r="C32" s="81"/>
      <c r="D32" s="82">
        <v>2.9539691573209998E-3</v>
      </c>
    </row>
    <row r="33" spans="1:6" ht="15" customHeight="1" x14ac:dyDescent="0.25">
      <c r="A33" s="176" t="s">
        <v>99</v>
      </c>
      <c r="B33" s="177"/>
      <c r="C33" s="81"/>
      <c r="D33" s="82">
        <v>2.1815902867670001E-3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660.95571212000004</v>
      </c>
      <c r="D39" s="84">
        <v>648.72465295999996</v>
      </c>
      <c r="E39" s="84">
        <v>152.65120342</v>
      </c>
      <c r="F39" s="84">
        <v>152.65120342</v>
      </c>
    </row>
    <row r="40" spans="1:6" ht="12.75" customHeight="1" x14ac:dyDescent="0.2">
      <c r="A40" s="83" t="s">
        <v>161</v>
      </c>
      <c r="B40" s="83">
        <v>2</v>
      </c>
      <c r="C40" s="84">
        <v>723.76193909999995</v>
      </c>
      <c r="D40" s="84">
        <v>709.90509673999998</v>
      </c>
      <c r="E40" s="84">
        <v>167.04755528999999</v>
      </c>
      <c r="F40" s="84">
        <v>167.04755528999999</v>
      </c>
    </row>
    <row r="41" spans="1:6" ht="12.75" customHeight="1" x14ac:dyDescent="0.2">
      <c r="A41" s="83" t="s">
        <v>161</v>
      </c>
      <c r="B41" s="83">
        <v>3</v>
      </c>
      <c r="C41" s="84">
        <v>745.85584110000002</v>
      </c>
      <c r="D41" s="84">
        <v>731.94691350999994</v>
      </c>
      <c r="E41" s="84">
        <v>172.23420858</v>
      </c>
      <c r="F41" s="84">
        <v>172.23420858</v>
      </c>
    </row>
    <row r="42" spans="1:6" ht="12.75" customHeight="1" x14ac:dyDescent="0.2">
      <c r="A42" s="83" t="s">
        <v>161</v>
      </c>
      <c r="B42" s="83">
        <v>4</v>
      </c>
      <c r="C42" s="84">
        <v>755.38845168</v>
      </c>
      <c r="D42" s="84">
        <v>740.66537356000003</v>
      </c>
      <c r="E42" s="84">
        <v>174.2857468</v>
      </c>
      <c r="F42" s="84">
        <v>174.2857468</v>
      </c>
    </row>
    <row r="43" spans="1:6" ht="12.75" customHeight="1" x14ac:dyDescent="0.2">
      <c r="A43" s="83" t="s">
        <v>161</v>
      </c>
      <c r="B43" s="83">
        <v>5</v>
      </c>
      <c r="C43" s="84">
        <v>757.94337845999996</v>
      </c>
      <c r="D43" s="84">
        <v>743.19334775000004</v>
      </c>
      <c r="E43" s="84">
        <v>174.88060364</v>
      </c>
      <c r="F43" s="84">
        <v>174.88060364</v>
      </c>
    </row>
    <row r="44" spans="1:6" ht="12.75" customHeight="1" x14ac:dyDescent="0.2">
      <c r="A44" s="83" t="s">
        <v>161</v>
      </c>
      <c r="B44" s="83">
        <v>6</v>
      </c>
      <c r="C44" s="84">
        <v>739.50763280000001</v>
      </c>
      <c r="D44" s="84">
        <v>724.97112316000005</v>
      </c>
      <c r="E44" s="84">
        <v>170.59273744000001</v>
      </c>
      <c r="F44" s="84">
        <v>170.59273744000001</v>
      </c>
    </row>
    <row r="45" spans="1:6" ht="12.75" customHeight="1" x14ac:dyDescent="0.2">
      <c r="A45" s="83" t="s">
        <v>161</v>
      </c>
      <c r="B45" s="83">
        <v>7</v>
      </c>
      <c r="C45" s="84">
        <v>698.32057998000005</v>
      </c>
      <c r="D45" s="84">
        <v>684.20891643000004</v>
      </c>
      <c r="E45" s="84">
        <v>161.00099481000001</v>
      </c>
      <c r="F45" s="84">
        <v>161.00099481000001</v>
      </c>
    </row>
    <row r="46" spans="1:6" ht="12.75" customHeight="1" x14ac:dyDescent="0.2">
      <c r="A46" s="83" t="s">
        <v>161</v>
      </c>
      <c r="B46" s="83">
        <v>8</v>
      </c>
      <c r="C46" s="84">
        <v>605.57519434000005</v>
      </c>
      <c r="D46" s="84">
        <v>593.03385119999996</v>
      </c>
      <c r="E46" s="84">
        <v>139.54661757</v>
      </c>
      <c r="F46" s="84">
        <v>139.54661757</v>
      </c>
    </row>
    <row r="47" spans="1:6" ht="12.75" customHeight="1" x14ac:dyDescent="0.2">
      <c r="A47" s="83" t="s">
        <v>161</v>
      </c>
      <c r="B47" s="83">
        <v>9</v>
      </c>
      <c r="C47" s="84">
        <v>558.94340276000003</v>
      </c>
      <c r="D47" s="84">
        <v>548.04958239999996</v>
      </c>
      <c r="E47" s="84">
        <v>128.96138278000001</v>
      </c>
      <c r="F47" s="84">
        <v>128.96138278000001</v>
      </c>
    </row>
    <row r="48" spans="1:6" ht="12.75" customHeight="1" x14ac:dyDescent="0.2">
      <c r="A48" s="83" t="s">
        <v>161</v>
      </c>
      <c r="B48" s="83">
        <v>10</v>
      </c>
      <c r="C48" s="84">
        <v>661.75153492000004</v>
      </c>
      <c r="D48" s="84">
        <v>648.40242206000005</v>
      </c>
      <c r="E48" s="84">
        <v>152.57537936</v>
      </c>
      <c r="F48" s="84">
        <v>152.57537936</v>
      </c>
    </row>
    <row r="49" spans="1:6" ht="12.75" customHeight="1" x14ac:dyDescent="0.2">
      <c r="A49" s="83" t="s">
        <v>161</v>
      </c>
      <c r="B49" s="83">
        <v>11</v>
      </c>
      <c r="C49" s="84">
        <v>643.28380450999998</v>
      </c>
      <c r="D49" s="84">
        <v>630.60311118000004</v>
      </c>
      <c r="E49" s="84">
        <v>148.38702885999999</v>
      </c>
      <c r="F49" s="84">
        <v>148.38702885999999</v>
      </c>
    </row>
    <row r="50" spans="1:6" ht="12.75" customHeight="1" x14ac:dyDescent="0.2">
      <c r="A50" s="83" t="s">
        <v>161</v>
      </c>
      <c r="B50" s="83">
        <v>12</v>
      </c>
      <c r="C50" s="84">
        <v>630.76950275000002</v>
      </c>
      <c r="D50" s="84">
        <v>618.44434548000004</v>
      </c>
      <c r="E50" s="84">
        <v>145.52595335000001</v>
      </c>
      <c r="F50" s="84">
        <v>145.52595335000001</v>
      </c>
    </row>
    <row r="51" spans="1:6" ht="12.75" customHeight="1" x14ac:dyDescent="0.2">
      <c r="A51" s="83" t="s">
        <v>161</v>
      </c>
      <c r="B51" s="83">
        <v>13</v>
      </c>
      <c r="C51" s="84">
        <v>641.47308615999998</v>
      </c>
      <c r="D51" s="84">
        <v>628.67942971000002</v>
      </c>
      <c r="E51" s="84">
        <v>147.93436795</v>
      </c>
      <c r="F51" s="84">
        <v>147.93436795</v>
      </c>
    </row>
    <row r="52" spans="1:6" ht="12.75" customHeight="1" x14ac:dyDescent="0.2">
      <c r="A52" s="83" t="s">
        <v>161</v>
      </c>
      <c r="B52" s="83">
        <v>14</v>
      </c>
      <c r="C52" s="84">
        <v>685.05836661000001</v>
      </c>
      <c r="D52" s="84">
        <v>669.85599933000003</v>
      </c>
      <c r="E52" s="84">
        <v>157.62361419000001</v>
      </c>
      <c r="F52" s="84">
        <v>157.62361419000001</v>
      </c>
    </row>
    <row r="53" spans="1:6" ht="12.75" customHeight="1" x14ac:dyDescent="0.2">
      <c r="A53" s="83" t="s">
        <v>161</v>
      </c>
      <c r="B53" s="83">
        <v>15</v>
      </c>
      <c r="C53" s="84">
        <v>695.11032073000001</v>
      </c>
      <c r="D53" s="84">
        <v>680.68154526000001</v>
      </c>
      <c r="E53" s="84">
        <v>160.17097016</v>
      </c>
      <c r="F53" s="84">
        <v>160.17097016</v>
      </c>
    </row>
    <row r="54" spans="1:6" ht="12.75" customHeight="1" x14ac:dyDescent="0.2">
      <c r="A54" s="83" t="s">
        <v>161</v>
      </c>
      <c r="B54" s="83">
        <v>16</v>
      </c>
      <c r="C54" s="84">
        <v>694.94994204</v>
      </c>
      <c r="D54" s="84">
        <v>679.29892566000001</v>
      </c>
      <c r="E54" s="84">
        <v>159.84562636000001</v>
      </c>
      <c r="F54" s="84">
        <v>159.84562636000001</v>
      </c>
    </row>
    <row r="55" spans="1:6" ht="12.75" customHeight="1" x14ac:dyDescent="0.2">
      <c r="A55" s="83" t="s">
        <v>161</v>
      </c>
      <c r="B55" s="83">
        <v>17</v>
      </c>
      <c r="C55" s="84">
        <v>647.54697980000003</v>
      </c>
      <c r="D55" s="84">
        <v>633.19132754999998</v>
      </c>
      <c r="E55" s="84">
        <v>148.99606127999999</v>
      </c>
      <c r="F55" s="84">
        <v>148.99606127999999</v>
      </c>
    </row>
    <row r="56" spans="1:6" ht="12.75" customHeight="1" x14ac:dyDescent="0.2">
      <c r="A56" s="83" t="s">
        <v>161</v>
      </c>
      <c r="B56" s="83">
        <v>18</v>
      </c>
      <c r="C56" s="84">
        <v>649.92723309999997</v>
      </c>
      <c r="D56" s="84">
        <v>636.99663552000004</v>
      </c>
      <c r="E56" s="84">
        <v>149.89148716</v>
      </c>
      <c r="F56" s="84">
        <v>149.89148716</v>
      </c>
    </row>
    <row r="57" spans="1:6" ht="12.75" customHeight="1" x14ac:dyDescent="0.2">
      <c r="A57" s="83" t="s">
        <v>161</v>
      </c>
      <c r="B57" s="83">
        <v>19</v>
      </c>
      <c r="C57" s="84">
        <v>663.12591049000002</v>
      </c>
      <c r="D57" s="84">
        <v>649.32512414999997</v>
      </c>
      <c r="E57" s="84">
        <v>152.79250012</v>
      </c>
      <c r="F57" s="84">
        <v>152.79250012</v>
      </c>
    </row>
    <row r="58" spans="1:6" ht="12.75" customHeight="1" x14ac:dyDescent="0.2">
      <c r="A58" s="83" t="s">
        <v>161</v>
      </c>
      <c r="B58" s="83">
        <v>20</v>
      </c>
      <c r="C58" s="84">
        <v>654.95086555</v>
      </c>
      <c r="D58" s="84">
        <v>640.24764059999995</v>
      </c>
      <c r="E58" s="84">
        <v>150.65648019</v>
      </c>
      <c r="F58" s="84">
        <v>150.65648019</v>
      </c>
    </row>
    <row r="59" spans="1:6" ht="12.75" customHeight="1" x14ac:dyDescent="0.2">
      <c r="A59" s="83" t="s">
        <v>161</v>
      </c>
      <c r="B59" s="83">
        <v>21</v>
      </c>
      <c r="C59" s="84">
        <v>664.58838590000005</v>
      </c>
      <c r="D59" s="84">
        <v>648.75261900999999</v>
      </c>
      <c r="E59" s="84">
        <v>152.65778409999999</v>
      </c>
      <c r="F59" s="84">
        <v>152.65778409999999</v>
      </c>
    </row>
    <row r="60" spans="1:6" ht="12.75" customHeight="1" x14ac:dyDescent="0.2">
      <c r="A60" s="83" t="s">
        <v>161</v>
      </c>
      <c r="B60" s="83">
        <v>22</v>
      </c>
      <c r="C60" s="84">
        <v>681.02099773999998</v>
      </c>
      <c r="D60" s="84">
        <v>665.25342196999998</v>
      </c>
      <c r="E60" s="84">
        <v>156.54058309999999</v>
      </c>
      <c r="F60" s="84">
        <v>156.54058309999999</v>
      </c>
    </row>
    <row r="61" spans="1:6" ht="12.75" customHeight="1" x14ac:dyDescent="0.2">
      <c r="A61" s="83" t="s">
        <v>161</v>
      </c>
      <c r="B61" s="83">
        <v>23</v>
      </c>
      <c r="C61" s="84">
        <v>678.78743916999997</v>
      </c>
      <c r="D61" s="84">
        <v>666.04464357999996</v>
      </c>
      <c r="E61" s="84">
        <v>156.72676522</v>
      </c>
      <c r="F61" s="84">
        <v>156.72676522</v>
      </c>
    </row>
    <row r="62" spans="1:6" ht="12.75" customHeight="1" x14ac:dyDescent="0.2">
      <c r="A62" s="83" t="s">
        <v>161</v>
      </c>
      <c r="B62" s="83">
        <v>24</v>
      </c>
      <c r="C62" s="84">
        <v>631.32244780999997</v>
      </c>
      <c r="D62" s="84">
        <v>619.25057033999997</v>
      </c>
      <c r="E62" s="84">
        <v>145.71566587999999</v>
      </c>
      <c r="F62" s="84">
        <v>145.71566587999999</v>
      </c>
    </row>
    <row r="63" spans="1:6" ht="12.75" customHeight="1" x14ac:dyDescent="0.2">
      <c r="A63" s="83" t="s">
        <v>162</v>
      </c>
      <c r="B63" s="83">
        <v>1</v>
      </c>
      <c r="C63" s="84">
        <v>602.54982371999995</v>
      </c>
      <c r="D63" s="84">
        <v>591.58582062999994</v>
      </c>
      <c r="E63" s="84">
        <v>139.20588193</v>
      </c>
      <c r="F63" s="84">
        <v>139.20588193</v>
      </c>
    </row>
    <row r="64" spans="1:6" ht="12.75" customHeight="1" x14ac:dyDescent="0.2">
      <c r="A64" s="83" t="s">
        <v>162</v>
      </c>
      <c r="B64" s="83">
        <v>2</v>
      </c>
      <c r="C64" s="84">
        <v>662.66894529000001</v>
      </c>
      <c r="D64" s="84">
        <v>649.95599652999999</v>
      </c>
      <c r="E64" s="84">
        <v>152.94095050999999</v>
      </c>
      <c r="F64" s="84">
        <v>152.94095050999999</v>
      </c>
    </row>
    <row r="65" spans="1:6" ht="12.75" customHeight="1" x14ac:dyDescent="0.2">
      <c r="A65" s="83" t="s">
        <v>162</v>
      </c>
      <c r="B65" s="83">
        <v>3</v>
      </c>
      <c r="C65" s="84">
        <v>734.88119979999999</v>
      </c>
      <c r="D65" s="84">
        <v>721.61224635999997</v>
      </c>
      <c r="E65" s="84">
        <v>169.80236115</v>
      </c>
      <c r="F65" s="84">
        <v>169.80236115</v>
      </c>
    </row>
    <row r="66" spans="1:6" ht="12.75" customHeight="1" x14ac:dyDescent="0.2">
      <c r="A66" s="83" t="s">
        <v>162</v>
      </c>
      <c r="B66" s="83">
        <v>4</v>
      </c>
      <c r="C66" s="84">
        <v>742.88095817999999</v>
      </c>
      <c r="D66" s="84">
        <v>727.62620712</v>
      </c>
      <c r="E66" s="84">
        <v>171.21750445000001</v>
      </c>
      <c r="F66" s="84">
        <v>171.21750445000001</v>
      </c>
    </row>
    <row r="67" spans="1:6" ht="12.75" customHeight="1" x14ac:dyDescent="0.2">
      <c r="A67" s="83" t="s">
        <v>162</v>
      </c>
      <c r="B67" s="83">
        <v>5</v>
      </c>
      <c r="C67" s="84">
        <v>749.68386708000003</v>
      </c>
      <c r="D67" s="84">
        <v>735.58273283000005</v>
      </c>
      <c r="E67" s="84">
        <v>173.08975212999999</v>
      </c>
      <c r="F67" s="84">
        <v>173.08975212999999</v>
      </c>
    </row>
    <row r="68" spans="1:6" ht="12.75" customHeight="1" x14ac:dyDescent="0.2">
      <c r="A68" s="83" t="s">
        <v>162</v>
      </c>
      <c r="B68" s="83">
        <v>6</v>
      </c>
      <c r="C68" s="84">
        <v>731.30165250000005</v>
      </c>
      <c r="D68" s="84">
        <v>715.43447012000001</v>
      </c>
      <c r="E68" s="84">
        <v>168.34867048000001</v>
      </c>
      <c r="F68" s="84">
        <v>168.34867048000001</v>
      </c>
    </row>
    <row r="69" spans="1:6" ht="12.75" customHeight="1" x14ac:dyDescent="0.2">
      <c r="A69" s="83" t="s">
        <v>162</v>
      </c>
      <c r="B69" s="83">
        <v>7</v>
      </c>
      <c r="C69" s="84">
        <v>702.84966015999998</v>
      </c>
      <c r="D69" s="84">
        <v>689.08195702</v>
      </c>
      <c r="E69" s="84">
        <v>162.14766853</v>
      </c>
      <c r="F69" s="84">
        <v>162.14766853</v>
      </c>
    </row>
    <row r="70" spans="1:6" ht="12.75" customHeight="1" x14ac:dyDescent="0.2">
      <c r="A70" s="83" t="s">
        <v>162</v>
      </c>
      <c r="B70" s="83">
        <v>8</v>
      </c>
      <c r="C70" s="84">
        <v>636.52534531000003</v>
      </c>
      <c r="D70" s="84">
        <v>624.91185290999999</v>
      </c>
      <c r="E70" s="84">
        <v>147.04782058999999</v>
      </c>
      <c r="F70" s="84">
        <v>147.04782058999999</v>
      </c>
    </row>
    <row r="71" spans="1:6" ht="12.75" customHeight="1" x14ac:dyDescent="0.2">
      <c r="A71" s="83" t="s">
        <v>162</v>
      </c>
      <c r="B71" s="83">
        <v>9</v>
      </c>
      <c r="C71" s="84">
        <v>601.17278935000002</v>
      </c>
      <c r="D71" s="84">
        <v>590.42451975999995</v>
      </c>
      <c r="E71" s="84">
        <v>138.93261656999999</v>
      </c>
      <c r="F71" s="84">
        <v>138.93261656999999</v>
      </c>
    </row>
    <row r="72" spans="1:6" ht="12.75" customHeight="1" x14ac:dyDescent="0.2">
      <c r="A72" s="83" t="s">
        <v>162</v>
      </c>
      <c r="B72" s="83">
        <v>10</v>
      </c>
      <c r="C72" s="84">
        <v>622.65674833000003</v>
      </c>
      <c r="D72" s="84">
        <v>611.42678064999996</v>
      </c>
      <c r="E72" s="84">
        <v>143.87465227999999</v>
      </c>
      <c r="F72" s="84">
        <v>143.87465227999999</v>
      </c>
    </row>
    <row r="73" spans="1:6" ht="12.75" customHeight="1" x14ac:dyDescent="0.2">
      <c r="A73" s="83" t="s">
        <v>162</v>
      </c>
      <c r="B73" s="83">
        <v>11</v>
      </c>
      <c r="C73" s="84">
        <v>619.65607605000002</v>
      </c>
      <c r="D73" s="84">
        <v>608.89618195000003</v>
      </c>
      <c r="E73" s="84">
        <v>143.27917786</v>
      </c>
      <c r="F73" s="84">
        <v>143.27917786</v>
      </c>
    </row>
    <row r="74" spans="1:6" ht="12.75" customHeight="1" x14ac:dyDescent="0.2">
      <c r="A74" s="83" t="s">
        <v>162</v>
      </c>
      <c r="B74" s="83">
        <v>12</v>
      </c>
      <c r="C74" s="84">
        <v>622.75617240999998</v>
      </c>
      <c r="D74" s="84">
        <v>612.71836938000001</v>
      </c>
      <c r="E74" s="84">
        <v>144.17857563999999</v>
      </c>
      <c r="F74" s="84">
        <v>144.17857563999999</v>
      </c>
    </row>
    <row r="75" spans="1:6" ht="12.75" customHeight="1" x14ac:dyDescent="0.2">
      <c r="A75" s="83" t="s">
        <v>162</v>
      </c>
      <c r="B75" s="83">
        <v>13</v>
      </c>
      <c r="C75" s="84">
        <v>677.26165621999996</v>
      </c>
      <c r="D75" s="84">
        <v>665.80699437999999</v>
      </c>
      <c r="E75" s="84">
        <v>156.67084405</v>
      </c>
      <c r="F75" s="84">
        <v>156.67084405</v>
      </c>
    </row>
    <row r="76" spans="1:6" ht="12.75" customHeight="1" x14ac:dyDescent="0.2">
      <c r="A76" s="83" t="s">
        <v>162</v>
      </c>
      <c r="B76" s="83">
        <v>14</v>
      </c>
      <c r="C76" s="84">
        <v>717.60414651999997</v>
      </c>
      <c r="D76" s="84">
        <v>705.24014561000001</v>
      </c>
      <c r="E76" s="84">
        <v>165.94984704000001</v>
      </c>
      <c r="F76" s="84">
        <v>165.94984704000001</v>
      </c>
    </row>
    <row r="77" spans="1:6" ht="12.75" customHeight="1" x14ac:dyDescent="0.2">
      <c r="A77" s="83" t="s">
        <v>162</v>
      </c>
      <c r="B77" s="83">
        <v>15</v>
      </c>
      <c r="C77" s="84">
        <v>723.96363195000004</v>
      </c>
      <c r="D77" s="84">
        <v>711.45600973000001</v>
      </c>
      <c r="E77" s="84">
        <v>167.41250016000001</v>
      </c>
      <c r="F77" s="84">
        <v>167.41250016000001</v>
      </c>
    </row>
    <row r="78" spans="1:6" ht="12.75" customHeight="1" x14ac:dyDescent="0.2">
      <c r="A78" s="83" t="s">
        <v>162</v>
      </c>
      <c r="B78" s="83">
        <v>16</v>
      </c>
      <c r="C78" s="84">
        <v>726.90001815999995</v>
      </c>
      <c r="D78" s="84">
        <v>713.09680561000005</v>
      </c>
      <c r="E78" s="84">
        <v>167.79859533999999</v>
      </c>
      <c r="F78" s="84">
        <v>167.79859533999999</v>
      </c>
    </row>
    <row r="79" spans="1:6" ht="12.75" customHeight="1" x14ac:dyDescent="0.2">
      <c r="A79" s="83" t="s">
        <v>162</v>
      </c>
      <c r="B79" s="83">
        <v>17</v>
      </c>
      <c r="C79" s="84">
        <v>686.15326219999997</v>
      </c>
      <c r="D79" s="84">
        <v>673.96641546000001</v>
      </c>
      <c r="E79" s="84">
        <v>158.59083498000001</v>
      </c>
      <c r="F79" s="84">
        <v>158.59083498000001</v>
      </c>
    </row>
    <row r="80" spans="1:6" ht="12.75" customHeight="1" x14ac:dyDescent="0.2">
      <c r="A80" s="83" t="s">
        <v>162</v>
      </c>
      <c r="B80" s="83">
        <v>18</v>
      </c>
      <c r="C80" s="84">
        <v>682.05278478000002</v>
      </c>
      <c r="D80" s="84">
        <v>670.85889128999997</v>
      </c>
      <c r="E80" s="84">
        <v>157.85960439999999</v>
      </c>
      <c r="F80" s="84">
        <v>157.85960439999999</v>
      </c>
    </row>
    <row r="81" spans="1:6" ht="12.75" customHeight="1" x14ac:dyDescent="0.2">
      <c r="A81" s="83" t="s">
        <v>162</v>
      </c>
      <c r="B81" s="83">
        <v>19</v>
      </c>
      <c r="C81" s="84">
        <v>660.10719687999995</v>
      </c>
      <c r="D81" s="84">
        <v>649.41555682000001</v>
      </c>
      <c r="E81" s="84">
        <v>152.81377979999999</v>
      </c>
      <c r="F81" s="84">
        <v>152.81377979999999</v>
      </c>
    </row>
    <row r="82" spans="1:6" ht="12.75" customHeight="1" x14ac:dyDescent="0.2">
      <c r="A82" s="83" t="s">
        <v>162</v>
      </c>
      <c r="B82" s="83">
        <v>20</v>
      </c>
      <c r="C82" s="84">
        <v>626.85380454000006</v>
      </c>
      <c r="D82" s="84">
        <v>616.97550569999999</v>
      </c>
      <c r="E82" s="84">
        <v>145.18032110999999</v>
      </c>
      <c r="F82" s="84">
        <v>145.18032110999999</v>
      </c>
    </row>
    <row r="83" spans="1:6" ht="12.75" customHeight="1" x14ac:dyDescent="0.2">
      <c r="A83" s="83" t="s">
        <v>162</v>
      </c>
      <c r="B83" s="83">
        <v>21</v>
      </c>
      <c r="C83" s="84">
        <v>613.97119745999998</v>
      </c>
      <c r="D83" s="84">
        <v>605.00073417999999</v>
      </c>
      <c r="E83" s="84">
        <v>142.36254120999999</v>
      </c>
      <c r="F83" s="84">
        <v>142.36254120999999</v>
      </c>
    </row>
    <row r="84" spans="1:6" ht="12.75" customHeight="1" x14ac:dyDescent="0.2">
      <c r="A84" s="83" t="s">
        <v>162</v>
      </c>
      <c r="B84" s="83">
        <v>22</v>
      </c>
      <c r="C84" s="84">
        <v>625.17807248999998</v>
      </c>
      <c r="D84" s="84">
        <v>616.09131422999997</v>
      </c>
      <c r="E84" s="84">
        <v>144.97226228</v>
      </c>
      <c r="F84" s="84">
        <v>144.97226228</v>
      </c>
    </row>
    <row r="85" spans="1:6" ht="12.75" customHeight="1" x14ac:dyDescent="0.2">
      <c r="A85" s="83" t="s">
        <v>162</v>
      </c>
      <c r="B85" s="83">
        <v>23</v>
      </c>
      <c r="C85" s="84">
        <v>692.78481221000004</v>
      </c>
      <c r="D85" s="84">
        <v>682.06570402</v>
      </c>
      <c r="E85" s="84">
        <v>160.49667614000001</v>
      </c>
      <c r="F85" s="84">
        <v>160.49667614000001</v>
      </c>
    </row>
    <row r="86" spans="1:6" ht="12.75" customHeight="1" x14ac:dyDescent="0.2">
      <c r="A86" s="83" t="s">
        <v>162</v>
      </c>
      <c r="B86" s="83">
        <v>24</v>
      </c>
      <c r="C86" s="84">
        <v>651.58483288000002</v>
      </c>
      <c r="D86" s="84">
        <v>640.25908924999999</v>
      </c>
      <c r="E86" s="84">
        <v>150.65917415999999</v>
      </c>
      <c r="F86" s="84">
        <v>150.65917415999999</v>
      </c>
    </row>
    <row r="87" spans="1:6" ht="12.75" customHeight="1" x14ac:dyDescent="0.2">
      <c r="A87" s="83" t="s">
        <v>163</v>
      </c>
      <c r="B87" s="83">
        <v>1</v>
      </c>
      <c r="C87" s="84">
        <v>574.70856211</v>
      </c>
      <c r="D87" s="84">
        <v>565.15458367999997</v>
      </c>
      <c r="E87" s="84">
        <v>132.9863555</v>
      </c>
      <c r="F87" s="84">
        <v>132.9863555</v>
      </c>
    </row>
    <row r="88" spans="1:6" ht="12.75" customHeight="1" x14ac:dyDescent="0.2">
      <c r="A88" s="83" t="s">
        <v>163</v>
      </c>
      <c r="B88" s="83">
        <v>2</v>
      </c>
      <c r="C88" s="84">
        <v>641.88241029999995</v>
      </c>
      <c r="D88" s="84">
        <v>631.36979650000001</v>
      </c>
      <c r="E88" s="84">
        <v>148.56743735000001</v>
      </c>
      <c r="F88" s="84">
        <v>148.56743735000001</v>
      </c>
    </row>
    <row r="89" spans="1:6" ht="12.75" customHeight="1" x14ac:dyDescent="0.2">
      <c r="A89" s="83" t="s">
        <v>163</v>
      </c>
      <c r="B89" s="83">
        <v>3</v>
      </c>
      <c r="C89" s="84">
        <v>714.02817574999995</v>
      </c>
      <c r="D89" s="84">
        <v>701.60569367000005</v>
      </c>
      <c r="E89" s="84">
        <v>165.09462524</v>
      </c>
      <c r="F89" s="84">
        <v>165.09462524</v>
      </c>
    </row>
    <row r="90" spans="1:6" ht="12.75" customHeight="1" x14ac:dyDescent="0.2">
      <c r="A90" s="83" t="s">
        <v>163</v>
      </c>
      <c r="B90" s="83">
        <v>4</v>
      </c>
      <c r="C90" s="84">
        <v>728.82706798000004</v>
      </c>
      <c r="D90" s="84">
        <v>717.76828092000005</v>
      </c>
      <c r="E90" s="84">
        <v>168.89783879999999</v>
      </c>
      <c r="F90" s="84">
        <v>168.89783879999999</v>
      </c>
    </row>
    <row r="91" spans="1:6" ht="12.75" customHeight="1" x14ac:dyDescent="0.2">
      <c r="A91" s="83" t="s">
        <v>163</v>
      </c>
      <c r="B91" s="83">
        <v>5</v>
      </c>
      <c r="C91" s="84">
        <v>734.49397661</v>
      </c>
      <c r="D91" s="84">
        <v>724.04953448000003</v>
      </c>
      <c r="E91" s="84">
        <v>170.37587869000001</v>
      </c>
      <c r="F91" s="84">
        <v>170.37587869000001</v>
      </c>
    </row>
    <row r="92" spans="1:6" ht="12.75" customHeight="1" x14ac:dyDescent="0.2">
      <c r="A92" s="83" t="s">
        <v>163</v>
      </c>
      <c r="B92" s="83">
        <v>6</v>
      </c>
      <c r="C92" s="84">
        <v>716.76803432999998</v>
      </c>
      <c r="D92" s="84">
        <v>704.53720284999997</v>
      </c>
      <c r="E92" s="84">
        <v>165.78443779</v>
      </c>
      <c r="F92" s="84">
        <v>165.78443779</v>
      </c>
    </row>
    <row r="93" spans="1:6" ht="12.75" customHeight="1" x14ac:dyDescent="0.2">
      <c r="A93" s="83" t="s">
        <v>163</v>
      </c>
      <c r="B93" s="83">
        <v>7</v>
      </c>
      <c r="C93" s="84">
        <v>675.54583534000005</v>
      </c>
      <c r="D93" s="84">
        <v>664.29497404000006</v>
      </c>
      <c r="E93" s="84">
        <v>156.31505100000001</v>
      </c>
      <c r="F93" s="84">
        <v>156.31505100000001</v>
      </c>
    </row>
    <row r="94" spans="1:6" ht="12.75" customHeight="1" x14ac:dyDescent="0.2">
      <c r="A94" s="83" t="s">
        <v>163</v>
      </c>
      <c r="B94" s="83">
        <v>8</v>
      </c>
      <c r="C94" s="84">
        <v>651.31896563999999</v>
      </c>
      <c r="D94" s="84">
        <v>642.45387790999996</v>
      </c>
      <c r="E94" s="84">
        <v>151.17562923</v>
      </c>
      <c r="F94" s="84">
        <v>151.17562923</v>
      </c>
    </row>
    <row r="95" spans="1:6" ht="12.75" customHeight="1" x14ac:dyDescent="0.2">
      <c r="A95" s="83" t="s">
        <v>163</v>
      </c>
      <c r="B95" s="83">
        <v>9</v>
      </c>
      <c r="C95" s="84">
        <v>692.05906522999999</v>
      </c>
      <c r="D95" s="84">
        <v>681.62250544999995</v>
      </c>
      <c r="E95" s="84">
        <v>160.39238721999999</v>
      </c>
      <c r="F95" s="84">
        <v>160.39238721999999</v>
      </c>
    </row>
    <row r="96" spans="1:6" ht="12.75" customHeight="1" x14ac:dyDescent="0.2">
      <c r="A96" s="83" t="s">
        <v>163</v>
      </c>
      <c r="B96" s="83">
        <v>10</v>
      </c>
      <c r="C96" s="84">
        <v>713.59697241000003</v>
      </c>
      <c r="D96" s="84">
        <v>703.87859355000001</v>
      </c>
      <c r="E96" s="84">
        <v>165.62946063000001</v>
      </c>
      <c r="F96" s="84">
        <v>165.62946063000001</v>
      </c>
    </row>
    <row r="97" spans="1:6" ht="12.75" customHeight="1" x14ac:dyDescent="0.2">
      <c r="A97" s="83" t="s">
        <v>163</v>
      </c>
      <c r="B97" s="83">
        <v>11</v>
      </c>
      <c r="C97" s="84">
        <v>720.98950557000001</v>
      </c>
      <c r="D97" s="84">
        <v>711.28499394000005</v>
      </c>
      <c r="E97" s="84">
        <v>167.37225848</v>
      </c>
      <c r="F97" s="84">
        <v>167.37225848</v>
      </c>
    </row>
    <row r="98" spans="1:6" ht="12.75" customHeight="1" x14ac:dyDescent="0.2">
      <c r="A98" s="83" t="s">
        <v>163</v>
      </c>
      <c r="B98" s="83">
        <v>12</v>
      </c>
      <c r="C98" s="84">
        <v>704.85803462000001</v>
      </c>
      <c r="D98" s="84">
        <v>695.50607317000004</v>
      </c>
      <c r="E98" s="84">
        <v>163.65932537</v>
      </c>
      <c r="F98" s="84">
        <v>163.65932537</v>
      </c>
    </row>
    <row r="99" spans="1:6" ht="12.75" customHeight="1" x14ac:dyDescent="0.2">
      <c r="A99" s="83" t="s">
        <v>163</v>
      </c>
      <c r="B99" s="83">
        <v>13</v>
      </c>
      <c r="C99" s="84">
        <v>695.35106154000005</v>
      </c>
      <c r="D99" s="84">
        <v>685.28704128000004</v>
      </c>
      <c r="E99" s="84">
        <v>161.25468803999999</v>
      </c>
      <c r="F99" s="84">
        <v>161.25468803999999</v>
      </c>
    </row>
    <row r="100" spans="1:6" ht="12.75" customHeight="1" x14ac:dyDescent="0.2">
      <c r="A100" s="83" t="s">
        <v>163</v>
      </c>
      <c r="B100" s="83">
        <v>14</v>
      </c>
      <c r="C100" s="84">
        <v>719.77741702000003</v>
      </c>
      <c r="D100" s="84">
        <v>709.93566897000005</v>
      </c>
      <c r="E100" s="84">
        <v>167.05474923</v>
      </c>
      <c r="F100" s="84">
        <v>167.05474923</v>
      </c>
    </row>
    <row r="101" spans="1:6" ht="12.75" customHeight="1" x14ac:dyDescent="0.2">
      <c r="A101" s="83" t="s">
        <v>163</v>
      </c>
      <c r="B101" s="83">
        <v>15</v>
      </c>
      <c r="C101" s="84">
        <v>732.44014143000004</v>
      </c>
      <c r="D101" s="84">
        <v>720.47556975999998</v>
      </c>
      <c r="E101" s="84">
        <v>169.53489012</v>
      </c>
      <c r="F101" s="84">
        <v>169.53489012</v>
      </c>
    </row>
    <row r="102" spans="1:6" ht="12.75" customHeight="1" x14ac:dyDescent="0.2">
      <c r="A102" s="83" t="s">
        <v>163</v>
      </c>
      <c r="B102" s="83">
        <v>16</v>
      </c>
      <c r="C102" s="84">
        <v>724.52710478999995</v>
      </c>
      <c r="D102" s="84">
        <v>714.49594870999999</v>
      </c>
      <c r="E102" s="84">
        <v>168.12782729</v>
      </c>
      <c r="F102" s="84">
        <v>168.12782729</v>
      </c>
    </row>
    <row r="103" spans="1:6" ht="12.75" customHeight="1" x14ac:dyDescent="0.2">
      <c r="A103" s="83" t="s">
        <v>163</v>
      </c>
      <c r="B103" s="83">
        <v>17</v>
      </c>
      <c r="C103" s="84">
        <v>690.24395886000002</v>
      </c>
      <c r="D103" s="84">
        <v>680.71857777000002</v>
      </c>
      <c r="E103" s="84">
        <v>160.17968427</v>
      </c>
      <c r="F103" s="84">
        <v>160.17968427</v>
      </c>
    </row>
    <row r="104" spans="1:6" ht="12.75" customHeight="1" x14ac:dyDescent="0.2">
      <c r="A104" s="83" t="s">
        <v>163</v>
      </c>
      <c r="B104" s="83">
        <v>18</v>
      </c>
      <c r="C104" s="84">
        <v>713.97693777999996</v>
      </c>
      <c r="D104" s="84">
        <v>703.31883253000001</v>
      </c>
      <c r="E104" s="84">
        <v>165.49774343000001</v>
      </c>
      <c r="F104" s="84">
        <v>165.49774343000001</v>
      </c>
    </row>
    <row r="105" spans="1:6" ht="12.75" customHeight="1" x14ac:dyDescent="0.2">
      <c r="A105" s="83" t="s">
        <v>163</v>
      </c>
      <c r="B105" s="83">
        <v>19</v>
      </c>
      <c r="C105" s="84">
        <v>687.57705425999995</v>
      </c>
      <c r="D105" s="84">
        <v>676.28167168000004</v>
      </c>
      <c r="E105" s="84">
        <v>159.13563722999999</v>
      </c>
      <c r="F105" s="84">
        <v>159.13563722999999</v>
      </c>
    </row>
    <row r="106" spans="1:6" ht="12.75" customHeight="1" x14ac:dyDescent="0.2">
      <c r="A106" s="83" t="s">
        <v>163</v>
      </c>
      <c r="B106" s="83">
        <v>20</v>
      </c>
      <c r="C106" s="84">
        <v>648.50445137999998</v>
      </c>
      <c r="D106" s="84">
        <v>637.69200282999998</v>
      </c>
      <c r="E106" s="84">
        <v>150.05511383000001</v>
      </c>
      <c r="F106" s="84">
        <v>150.05511383000001</v>
      </c>
    </row>
    <row r="107" spans="1:6" ht="12.75" customHeight="1" x14ac:dyDescent="0.2">
      <c r="A107" s="83" t="s">
        <v>163</v>
      </c>
      <c r="B107" s="83">
        <v>21</v>
      </c>
      <c r="C107" s="84">
        <v>661.57978662000005</v>
      </c>
      <c r="D107" s="84">
        <v>651.8547433</v>
      </c>
      <c r="E107" s="84">
        <v>153.38774404</v>
      </c>
      <c r="F107" s="84">
        <v>153.38774404</v>
      </c>
    </row>
    <row r="108" spans="1:6" ht="12.75" customHeight="1" x14ac:dyDescent="0.2">
      <c r="A108" s="83" t="s">
        <v>163</v>
      </c>
      <c r="B108" s="83">
        <v>22</v>
      </c>
      <c r="C108" s="84">
        <v>672.20520849000002</v>
      </c>
      <c r="D108" s="84">
        <v>662.12287649999996</v>
      </c>
      <c r="E108" s="84">
        <v>155.80393538000001</v>
      </c>
      <c r="F108" s="84">
        <v>155.80393538000001</v>
      </c>
    </row>
    <row r="109" spans="1:6" ht="12.75" customHeight="1" x14ac:dyDescent="0.2">
      <c r="A109" s="83" t="s">
        <v>163</v>
      </c>
      <c r="B109" s="83">
        <v>23</v>
      </c>
      <c r="C109" s="84">
        <v>653.06476585999997</v>
      </c>
      <c r="D109" s="84">
        <v>643.68546075999996</v>
      </c>
      <c r="E109" s="84">
        <v>151.46543262</v>
      </c>
      <c r="F109" s="84">
        <v>151.46543262</v>
      </c>
    </row>
    <row r="110" spans="1:6" ht="12.75" customHeight="1" x14ac:dyDescent="0.2">
      <c r="A110" s="83" t="s">
        <v>163</v>
      </c>
      <c r="B110" s="83">
        <v>24</v>
      </c>
      <c r="C110" s="84">
        <v>599.04898027000002</v>
      </c>
      <c r="D110" s="84">
        <v>590.55931045</v>
      </c>
      <c r="E110" s="84">
        <v>138.96433413</v>
      </c>
      <c r="F110" s="84">
        <v>138.96433413</v>
      </c>
    </row>
    <row r="111" spans="1:6" ht="12.75" customHeight="1" x14ac:dyDescent="0.2">
      <c r="A111" s="83" t="s">
        <v>164</v>
      </c>
      <c r="B111" s="83">
        <v>1</v>
      </c>
      <c r="C111" s="84">
        <v>574.52559710000003</v>
      </c>
      <c r="D111" s="84">
        <v>567.38475094</v>
      </c>
      <c r="E111" s="84">
        <v>133.51113548000001</v>
      </c>
      <c r="F111" s="84">
        <v>133.51113548000001</v>
      </c>
    </row>
    <row r="112" spans="1:6" ht="12.75" customHeight="1" x14ac:dyDescent="0.2">
      <c r="A112" s="83" t="s">
        <v>164</v>
      </c>
      <c r="B112" s="83">
        <v>2</v>
      </c>
      <c r="C112" s="84">
        <v>645.04712096000003</v>
      </c>
      <c r="D112" s="84">
        <v>638.42990226999996</v>
      </c>
      <c r="E112" s="84">
        <v>150.22874873000001</v>
      </c>
      <c r="F112" s="84">
        <v>150.22874873000001</v>
      </c>
    </row>
    <row r="113" spans="1:6" ht="12.75" customHeight="1" x14ac:dyDescent="0.2">
      <c r="A113" s="83" t="s">
        <v>164</v>
      </c>
      <c r="B113" s="83">
        <v>3</v>
      </c>
      <c r="C113" s="84">
        <v>715.90984631000003</v>
      </c>
      <c r="D113" s="84">
        <v>706.71083781000004</v>
      </c>
      <c r="E113" s="84">
        <v>166.29591518000001</v>
      </c>
      <c r="F113" s="84">
        <v>166.29591518000001</v>
      </c>
    </row>
    <row r="114" spans="1:6" ht="12.75" customHeight="1" x14ac:dyDescent="0.2">
      <c r="A114" s="83" t="s">
        <v>164</v>
      </c>
      <c r="B114" s="83">
        <v>4</v>
      </c>
      <c r="C114" s="84">
        <v>725.45224731999997</v>
      </c>
      <c r="D114" s="84">
        <v>716.26525285000002</v>
      </c>
      <c r="E114" s="84">
        <v>168.54416171</v>
      </c>
      <c r="F114" s="84">
        <v>168.54416171</v>
      </c>
    </row>
    <row r="115" spans="1:6" ht="12.75" customHeight="1" x14ac:dyDescent="0.2">
      <c r="A115" s="83" t="s">
        <v>164</v>
      </c>
      <c r="B115" s="83">
        <v>5</v>
      </c>
      <c r="C115" s="84">
        <v>723.15280715999995</v>
      </c>
      <c r="D115" s="84">
        <v>714.14492817999997</v>
      </c>
      <c r="E115" s="84">
        <v>168.04522875000001</v>
      </c>
      <c r="F115" s="84">
        <v>168.04522875000001</v>
      </c>
    </row>
    <row r="116" spans="1:6" ht="12.75" customHeight="1" x14ac:dyDescent="0.2">
      <c r="A116" s="83" t="s">
        <v>164</v>
      </c>
      <c r="B116" s="83">
        <v>6</v>
      </c>
      <c r="C116" s="84">
        <v>714.64870775999998</v>
      </c>
      <c r="D116" s="84">
        <v>705.37296126000001</v>
      </c>
      <c r="E116" s="84">
        <v>165.98109984999999</v>
      </c>
      <c r="F116" s="84">
        <v>165.98109984999999</v>
      </c>
    </row>
    <row r="117" spans="1:6" ht="12.75" customHeight="1" x14ac:dyDescent="0.2">
      <c r="A117" s="83" t="s">
        <v>164</v>
      </c>
      <c r="B117" s="83">
        <v>7</v>
      </c>
      <c r="C117" s="84">
        <v>674.91555225000002</v>
      </c>
      <c r="D117" s="84">
        <v>666.33589988999995</v>
      </c>
      <c r="E117" s="84">
        <v>156.79530065</v>
      </c>
      <c r="F117" s="84">
        <v>156.79530065</v>
      </c>
    </row>
    <row r="118" spans="1:6" ht="12.75" customHeight="1" x14ac:dyDescent="0.2">
      <c r="A118" s="83" t="s">
        <v>164</v>
      </c>
      <c r="B118" s="83">
        <v>8</v>
      </c>
      <c r="C118" s="84">
        <v>640.84761183000001</v>
      </c>
      <c r="D118" s="84">
        <v>633.74634222999998</v>
      </c>
      <c r="E118" s="84">
        <v>149.12666161999999</v>
      </c>
      <c r="F118" s="84">
        <v>149.12666161999999</v>
      </c>
    </row>
    <row r="119" spans="1:6" ht="12.75" customHeight="1" x14ac:dyDescent="0.2">
      <c r="A119" s="83" t="s">
        <v>164</v>
      </c>
      <c r="B119" s="83">
        <v>9</v>
      </c>
      <c r="C119" s="84">
        <v>695.56867928999998</v>
      </c>
      <c r="D119" s="84">
        <v>685.89307621</v>
      </c>
      <c r="E119" s="84">
        <v>161.39729394</v>
      </c>
      <c r="F119" s="84">
        <v>161.39729394</v>
      </c>
    </row>
    <row r="120" spans="1:6" ht="12.75" customHeight="1" x14ac:dyDescent="0.2">
      <c r="A120" s="83" t="s">
        <v>164</v>
      </c>
      <c r="B120" s="83">
        <v>10</v>
      </c>
      <c r="C120" s="84">
        <v>712.76163880000001</v>
      </c>
      <c r="D120" s="84">
        <v>703.55870918999995</v>
      </c>
      <c r="E120" s="84">
        <v>165.55418874</v>
      </c>
      <c r="F120" s="84">
        <v>165.55418874</v>
      </c>
    </row>
    <row r="121" spans="1:6" ht="12.75" customHeight="1" x14ac:dyDescent="0.2">
      <c r="A121" s="83" t="s">
        <v>164</v>
      </c>
      <c r="B121" s="83">
        <v>11</v>
      </c>
      <c r="C121" s="84">
        <v>703.91556438999999</v>
      </c>
      <c r="D121" s="84">
        <v>702.25723206999999</v>
      </c>
      <c r="E121" s="84">
        <v>165.24793854999999</v>
      </c>
      <c r="F121" s="84">
        <v>165.24793854999999</v>
      </c>
    </row>
    <row r="122" spans="1:6" ht="12.75" customHeight="1" x14ac:dyDescent="0.2">
      <c r="A122" s="83" t="s">
        <v>164</v>
      </c>
      <c r="B122" s="83">
        <v>12</v>
      </c>
      <c r="C122" s="84">
        <v>702.07629517999999</v>
      </c>
      <c r="D122" s="84">
        <v>701.39709543000004</v>
      </c>
      <c r="E122" s="84">
        <v>165.04554005</v>
      </c>
      <c r="F122" s="84">
        <v>165.04554005</v>
      </c>
    </row>
    <row r="123" spans="1:6" ht="12.75" customHeight="1" x14ac:dyDescent="0.2">
      <c r="A123" s="83" t="s">
        <v>164</v>
      </c>
      <c r="B123" s="83">
        <v>13</v>
      </c>
      <c r="C123" s="84">
        <v>693.69509698000002</v>
      </c>
      <c r="D123" s="84">
        <v>691.46205268000006</v>
      </c>
      <c r="E123" s="84">
        <v>162.70772812000001</v>
      </c>
      <c r="F123" s="84">
        <v>162.70772812000001</v>
      </c>
    </row>
    <row r="124" spans="1:6" ht="12.75" customHeight="1" x14ac:dyDescent="0.2">
      <c r="A124" s="83" t="s">
        <v>164</v>
      </c>
      <c r="B124" s="83">
        <v>14</v>
      </c>
      <c r="C124" s="84">
        <v>745.76478997000004</v>
      </c>
      <c r="D124" s="84">
        <v>740.60205911000003</v>
      </c>
      <c r="E124" s="84">
        <v>174.27084829</v>
      </c>
      <c r="F124" s="84">
        <v>174.27084829</v>
      </c>
    </row>
    <row r="125" spans="1:6" ht="12.75" customHeight="1" x14ac:dyDescent="0.2">
      <c r="A125" s="83" t="s">
        <v>164</v>
      </c>
      <c r="B125" s="83">
        <v>15</v>
      </c>
      <c r="C125" s="84">
        <v>749.82263625999997</v>
      </c>
      <c r="D125" s="84">
        <v>744.09530030999997</v>
      </c>
      <c r="E125" s="84">
        <v>175.09284183</v>
      </c>
      <c r="F125" s="84">
        <v>175.09284183</v>
      </c>
    </row>
    <row r="126" spans="1:6" ht="12.75" customHeight="1" x14ac:dyDescent="0.2">
      <c r="A126" s="83" t="s">
        <v>164</v>
      </c>
      <c r="B126" s="83">
        <v>16</v>
      </c>
      <c r="C126" s="84">
        <v>747.40771216999997</v>
      </c>
      <c r="D126" s="84">
        <v>739.55696358</v>
      </c>
      <c r="E126" s="84">
        <v>174.02492717999999</v>
      </c>
      <c r="F126" s="84">
        <v>174.02492717999999</v>
      </c>
    </row>
    <row r="127" spans="1:6" ht="12.75" customHeight="1" x14ac:dyDescent="0.2">
      <c r="A127" s="83" t="s">
        <v>164</v>
      </c>
      <c r="B127" s="83">
        <v>17</v>
      </c>
      <c r="C127" s="84">
        <v>690.90846780000004</v>
      </c>
      <c r="D127" s="84">
        <v>683.25430860999995</v>
      </c>
      <c r="E127" s="84">
        <v>160.77636633</v>
      </c>
      <c r="F127" s="84">
        <v>160.77636633</v>
      </c>
    </row>
    <row r="128" spans="1:6" ht="12.75" customHeight="1" x14ac:dyDescent="0.2">
      <c r="A128" s="83" t="s">
        <v>164</v>
      </c>
      <c r="B128" s="83">
        <v>18</v>
      </c>
      <c r="C128" s="84">
        <v>693.83306309</v>
      </c>
      <c r="D128" s="84">
        <v>689.33690194999997</v>
      </c>
      <c r="E128" s="84">
        <v>162.20765954000001</v>
      </c>
      <c r="F128" s="84">
        <v>162.20765954000001</v>
      </c>
    </row>
    <row r="129" spans="1:6" ht="12.75" customHeight="1" x14ac:dyDescent="0.2">
      <c r="A129" s="83" t="s">
        <v>164</v>
      </c>
      <c r="B129" s="83">
        <v>19</v>
      </c>
      <c r="C129" s="84">
        <v>667.68627071000003</v>
      </c>
      <c r="D129" s="84">
        <v>660.34349644999998</v>
      </c>
      <c r="E129" s="84">
        <v>155.38523000000001</v>
      </c>
      <c r="F129" s="84">
        <v>155.38523000000001</v>
      </c>
    </row>
    <row r="130" spans="1:6" ht="12.75" customHeight="1" x14ac:dyDescent="0.2">
      <c r="A130" s="83" t="s">
        <v>164</v>
      </c>
      <c r="B130" s="83">
        <v>20</v>
      </c>
      <c r="C130" s="84">
        <v>636.80066710000006</v>
      </c>
      <c r="D130" s="84">
        <v>628.58886509000001</v>
      </c>
      <c r="E130" s="84">
        <v>147.91305722000001</v>
      </c>
      <c r="F130" s="84">
        <v>147.91305722000001</v>
      </c>
    </row>
    <row r="131" spans="1:6" ht="12.75" customHeight="1" x14ac:dyDescent="0.2">
      <c r="A131" s="83" t="s">
        <v>164</v>
      </c>
      <c r="B131" s="83">
        <v>21</v>
      </c>
      <c r="C131" s="84">
        <v>645.74101375999999</v>
      </c>
      <c r="D131" s="84">
        <v>634.49200717999997</v>
      </c>
      <c r="E131" s="84">
        <v>149.30212381000001</v>
      </c>
      <c r="F131" s="84">
        <v>149.30212381000001</v>
      </c>
    </row>
    <row r="132" spans="1:6" ht="12.75" customHeight="1" x14ac:dyDescent="0.2">
      <c r="A132" s="83" t="s">
        <v>164</v>
      </c>
      <c r="B132" s="83">
        <v>22</v>
      </c>
      <c r="C132" s="84">
        <v>647.38332508999997</v>
      </c>
      <c r="D132" s="84">
        <v>638.40891564000003</v>
      </c>
      <c r="E132" s="84">
        <v>150.22381037</v>
      </c>
      <c r="F132" s="84">
        <v>150.22381037</v>
      </c>
    </row>
    <row r="133" spans="1:6" ht="12.75" customHeight="1" x14ac:dyDescent="0.2">
      <c r="A133" s="83" t="s">
        <v>164</v>
      </c>
      <c r="B133" s="83">
        <v>23</v>
      </c>
      <c r="C133" s="84">
        <v>616.79444260000002</v>
      </c>
      <c r="D133" s="84">
        <v>612.93117516999996</v>
      </c>
      <c r="E133" s="84">
        <v>144.22865089999999</v>
      </c>
      <c r="F133" s="84">
        <v>144.22865089999999</v>
      </c>
    </row>
    <row r="134" spans="1:6" ht="12.75" customHeight="1" x14ac:dyDescent="0.2">
      <c r="A134" s="83" t="s">
        <v>164</v>
      </c>
      <c r="B134" s="83">
        <v>24</v>
      </c>
      <c r="C134" s="84">
        <v>580.17497003999995</v>
      </c>
      <c r="D134" s="84">
        <v>579.33158098000001</v>
      </c>
      <c r="E134" s="84">
        <v>136.32234048000001</v>
      </c>
      <c r="F134" s="84">
        <v>136.32234048000001</v>
      </c>
    </row>
    <row r="135" spans="1:6" ht="12.75" customHeight="1" x14ac:dyDescent="0.2">
      <c r="A135" s="83" t="s">
        <v>165</v>
      </c>
      <c r="B135" s="83">
        <v>1</v>
      </c>
      <c r="C135" s="84">
        <v>569.01106213000003</v>
      </c>
      <c r="D135" s="84">
        <v>562.80805536000003</v>
      </c>
      <c r="E135" s="84">
        <v>132.43419462</v>
      </c>
      <c r="F135" s="84">
        <v>132.43419462</v>
      </c>
    </row>
    <row r="136" spans="1:6" ht="12.75" customHeight="1" x14ac:dyDescent="0.2">
      <c r="A136" s="83" t="s">
        <v>165</v>
      </c>
      <c r="B136" s="83">
        <v>2</v>
      </c>
      <c r="C136" s="84">
        <v>615.70367648000001</v>
      </c>
      <c r="D136" s="84">
        <v>609.62829893000003</v>
      </c>
      <c r="E136" s="84">
        <v>143.45145209</v>
      </c>
      <c r="F136" s="84">
        <v>143.45145209</v>
      </c>
    </row>
    <row r="137" spans="1:6" ht="12.75" customHeight="1" x14ac:dyDescent="0.2">
      <c r="A137" s="83" t="s">
        <v>165</v>
      </c>
      <c r="B137" s="83">
        <v>3</v>
      </c>
      <c r="C137" s="84">
        <v>689.33538620000002</v>
      </c>
      <c r="D137" s="84">
        <v>680.39356767000004</v>
      </c>
      <c r="E137" s="84">
        <v>160.10320623999999</v>
      </c>
      <c r="F137" s="84">
        <v>160.10320623999999</v>
      </c>
    </row>
    <row r="138" spans="1:6" ht="12.75" customHeight="1" x14ac:dyDescent="0.2">
      <c r="A138" s="83" t="s">
        <v>165</v>
      </c>
      <c r="B138" s="83">
        <v>4</v>
      </c>
      <c r="C138" s="84">
        <v>702.50511397000002</v>
      </c>
      <c r="D138" s="84">
        <v>693.53785326000002</v>
      </c>
      <c r="E138" s="84">
        <v>163.19618414000001</v>
      </c>
      <c r="F138" s="84">
        <v>163.19618414000001</v>
      </c>
    </row>
    <row r="139" spans="1:6" ht="12.75" customHeight="1" x14ac:dyDescent="0.2">
      <c r="A139" s="83" t="s">
        <v>165</v>
      </c>
      <c r="B139" s="83">
        <v>5</v>
      </c>
      <c r="C139" s="84">
        <v>705.55018301999996</v>
      </c>
      <c r="D139" s="84">
        <v>696.62013254999999</v>
      </c>
      <c r="E139" s="84">
        <v>163.92147435000001</v>
      </c>
      <c r="F139" s="84">
        <v>163.92147435000001</v>
      </c>
    </row>
    <row r="140" spans="1:6" ht="12.75" customHeight="1" x14ac:dyDescent="0.2">
      <c r="A140" s="83" t="s">
        <v>165</v>
      </c>
      <c r="B140" s="83">
        <v>6</v>
      </c>
      <c r="C140" s="84">
        <v>694.47751200000005</v>
      </c>
      <c r="D140" s="84">
        <v>687.75806618000001</v>
      </c>
      <c r="E140" s="84">
        <v>161.83614417000001</v>
      </c>
      <c r="F140" s="84">
        <v>161.83614417000001</v>
      </c>
    </row>
    <row r="141" spans="1:6" ht="12.75" customHeight="1" x14ac:dyDescent="0.2">
      <c r="A141" s="83" t="s">
        <v>165</v>
      </c>
      <c r="B141" s="83">
        <v>7</v>
      </c>
      <c r="C141" s="84">
        <v>671.4369428</v>
      </c>
      <c r="D141" s="84">
        <v>663.04651292000005</v>
      </c>
      <c r="E141" s="84">
        <v>156.02127598999999</v>
      </c>
      <c r="F141" s="84">
        <v>156.02127598999999</v>
      </c>
    </row>
    <row r="142" spans="1:6" ht="12.75" customHeight="1" x14ac:dyDescent="0.2">
      <c r="A142" s="83" t="s">
        <v>165</v>
      </c>
      <c r="B142" s="83">
        <v>8</v>
      </c>
      <c r="C142" s="84">
        <v>593.55354911999996</v>
      </c>
      <c r="D142" s="84">
        <v>586.24246252</v>
      </c>
      <c r="E142" s="84">
        <v>137.94853793999999</v>
      </c>
      <c r="F142" s="84">
        <v>137.94853793999999</v>
      </c>
    </row>
    <row r="143" spans="1:6" ht="12.75" customHeight="1" x14ac:dyDescent="0.2">
      <c r="A143" s="83" t="s">
        <v>165</v>
      </c>
      <c r="B143" s="83">
        <v>9</v>
      </c>
      <c r="C143" s="84">
        <v>599.98980245999996</v>
      </c>
      <c r="D143" s="84">
        <v>592.13233294999998</v>
      </c>
      <c r="E143" s="84">
        <v>139.33448157999999</v>
      </c>
      <c r="F143" s="84">
        <v>139.33448157999999</v>
      </c>
    </row>
    <row r="144" spans="1:6" ht="12.75" customHeight="1" x14ac:dyDescent="0.2">
      <c r="A144" s="83" t="s">
        <v>165</v>
      </c>
      <c r="B144" s="83">
        <v>10</v>
      </c>
      <c r="C144" s="84">
        <v>679.34411422999995</v>
      </c>
      <c r="D144" s="84">
        <v>670.54987920999997</v>
      </c>
      <c r="E144" s="84">
        <v>157.78689086</v>
      </c>
      <c r="F144" s="84">
        <v>157.78689086</v>
      </c>
    </row>
    <row r="145" spans="1:6" ht="12.75" customHeight="1" x14ac:dyDescent="0.2">
      <c r="A145" s="83" t="s">
        <v>165</v>
      </c>
      <c r="B145" s="83">
        <v>11</v>
      </c>
      <c r="C145" s="84">
        <v>684.62000623999995</v>
      </c>
      <c r="D145" s="84">
        <v>675.78913147000003</v>
      </c>
      <c r="E145" s="84">
        <v>159.01973774000001</v>
      </c>
      <c r="F145" s="84">
        <v>159.01973774000001</v>
      </c>
    </row>
    <row r="146" spans="1:6" ht="12.75" customHeight="1" x14ac:dyDescent="0.2">
      <c r="A146" s="83" t="s">
        <v>165</v>
      </c>
      <c r="B146" s="83">
        <v>12</v>
      </c>
      <c r="C146" s="84">
        <v>678.16785650999998</v>
      </c>
      <c r="D146" s="84">
        <v>675.25071516000003</v>
      </c>
      <c r="E146" s="84">
        <v>158.89304315999999</v>
      </c>
      <c r="F146" s="84">
        <v>158.89304315999999</v>
      </c>
    </row>
    <row r="147" spans="1:6" ht="12.75" customHeight="1" x14ac:dyDescent="0.2">
      <c r="A147" s="83" t="s">
        <v>165</v>
      </c>
      <c r="B147" s="83">
        <v>13</v>
      </c>
      <c r="C147" s="84">
        <v>677.72061016999999</v>
      </c>
      <c r="D147" s="84">
        <v>670.48936366999999</v>
      </c>
      <c r="E147" s="84">
        <v>157.77265097</v>
      </c>
      <c r="F147" s="84">
        <v>157.77265097</v>
      </c>
    </row>
    <row r="148" spans="1:6" ht="12.75" customHeight="1" x14ac:dyDescent="0.2">
      <c r="A148" s="83" t="s">
        <v>165</v>
      </c>
      <c r="B148" s="83">
        <v>14</v>
      </c>
      <c r="C148" s="84">
        <v>710.55386036000004</v>
      </c>
      <c r="D148" s="84">
        <v>702.86702617000003</v>
      </c>
      <c r="E148" s="84">
        <v>165.39142901</v>
      </c>
      <c r="F148" s="84">
        <v>165.39142901</v>
      </c>
    </row>
    <row r="149" spans="1:6" ht="12.75" customHeight="1" x14ac:dyDescent="0.2">
      <c r="A149" s="83" t="s">
        <v>165</v>
      </c>
      <c r="B149" s="83">
        <v>15</v>
      </c>
      <c r="C149" s="84">
        <v>709.96904562999998</v>
      </c>
      <c r="D149" s="84">
        <v>704.62441688000001</v>
      </c>
      <c r="E149" s="84">
        <v>165.80496009000001</v>
      </c>
      <c r="F149" s="84">
        <v>165.80496009000001</v>
      </c>
    </row>
    <row r="150" spans="1:6" ht="12.75" customHeight="1" x14ac:dyDescent="0.2">
      <c r="A150" s="83" t="s">
        <v>165</v>
      </c>
      <c r="B150" s="83">
        <v>16</v>
      </c>
      <c r="C150" s="84">
        <v>704.64167789999999</v>
      </c>
      <c r="D150" s="84">
        <v>697.19575869000005</v>
      </c>
      <c r="E150" s="84">
        <v>164.05692476999999</v>
      </c>
      <c r="F150" s="84">
        <v>164.05692476999999</v>
      </c>
    </row>
    <row r="151" spans="1:6" ht="12.75" customHeight="1" x14ac:dyDescent="0.2">
      <c r="A151" s="83" t="s">
        <v>165</v>
      </c>
      <c r="B151" s="83">
        <v>17</v>
      </c>
      <c r="C151" s="84">
        <v>640.17545534999999</v>
      </c>
      <c r="D151" s="84">
        <v>639.72743728</v>
      </c>
      <c r="E151" s="84">
        <v>150.53407129999999</v>
      </c>
      <c r="F151" s="84">
        <v>150.53407129999999</v>
      </c>
    </row>
    <row r="152" spans="1:6" ht="12.75" customHeight="1" x14ac:dyDescent="0.2">
      <c r="A152" s="83" t="s">
        <v>165</v>
      </c>
      <c r="B152" s="83">
        <v>18</v>
      </c>
      <c r="C152" s="84">
        <v>644.19178619000002</v>
      </c>
      <c r="D152" s="84">
        <v>637.41995093000003</v>
      </c>
      <c r="E152" s="84">
        <v>149.99109738000001</v>
      </c>
      <c r="F152" s="84">
        <v>149.99109738000001</v>
      </c>
    </row>
    <row r="153" spans="1:6" ht="12.75" customHeight="1" x14ac:dyDescent="0.2">
      <c r="A153" s="83" t="s">
        <v>165</v>
      </c>
      <c r="B153" s="83">
        <v>19</v>
      </c>
      <c r="C153" s="84">
        <v>625.30352000000005</v>
      </c>
      <c r="D153" s="84">
        <v>624.79620251999995</v>
      </c>
      <c r="E153" s="84">
        <v>147.02060693000001</v>
      </c>
      <c r="F153" s="84">
        <v>147.02060693000001</v>
      </c>
    </row>
    <row r="154" spans="1:6" ht="12.75" customHeight="1" x14ac:dyDescent="0.2">
      <c r="A154" s="83" t="s">
        <v>165</v>
      </c>
      <c r="B154" s="83">
        <v>20</v>
      </c>
      <c r="C154" s="84">
        <v>602.43496086000005</v>
      </c>
      <c r="D154" s="84">
        <v>594.25240465000002</v>
      </c>
      <c r="E154" s="84">
        <v>139.83335502</v>
      </c>
      <c r="F154" s="84">
        <v>139.83335502</v>
      </c>
    </row>
    <row r="155" spans="1:6" ht="12.75" customHeight="1" x14ac:dyDescent="0.2">
      <c r="A155" s="83" t="s">
        <v>165</v>
      </c>
      <c r="B155" s="83">
        <v>21</v>
      </c>
      <c r="C155" s="84">
        <v>579.21512890999998</v>
      </c>
      <c r="D155" s="84">
        <v>571.88960053999995</v>
      </c>
      <c r="E155" s="84">
        <v>134.57117029</v>
      </c>
      <c r="F155" s="84">
        <v>134.57117029</v>
      </c>
    </row>
    <row r="156" spans="1:6" ht="12.75" customHeight="1" x14ac:dyDescent="0.2">
      <c r="A156" s="83" t="s">
        <v>165</v>
      </c>
      <c r="B156" s="83">
        <v>22</v>
      </c>
      <c r="C156" s="84">
        <v>578.70886700999995</v>
      </c>
      <c r="D156" s="84">
        <v>576.08304755999995</v>
      </c>
      <c r="E156" s="84">
        <v>135.55792905000001</v>
      </c>
      <c r="F156" s="84">
        <v>135.55792905000001</v>
      </c>
    </row>
    <row r="157" spans="1:6" ht="12.75" customHeight="1" x14ac:dyDescent="0.2">
      <c r="A157" s="83" t="s">
        <v>165</v>
      </c>
      <c r="B157" s="83">
        <v>23</v>
      </c>
      <c r="C157" s="84">
        <v>581.90605316000006</v>
      </c>
      <c r="D157" s="84">
        <v>574.70846903999995</v>
      </c>
      <c r="E157" s="84">
        <v>135.23447739</v>
      </c>
      <c r="F157" s="84">
        <v>135.23447739</v>
      </c>
    </row>
    <row r="158" spans="1:6" ht="12.75" customHeight="1" x14ac:dyDescent="0.2">
      <c r="A158" s="83" t="s">
        <v>165</v>
      </c>
      <c r="B158" s="83">
        <v>24</v>
      </c>
      <c r="C158" s="84">
        <v>562.25887694000005</v>
      </c>
      <c r="D158" s="84">
        <v>561.49160387999996</v>
      </c>
      <c r="E158" s="84">
        <v>132.12442082000001</v>
      </c>
      <c r="F158" s="84">
        <v>132.12442082000001</v>
      </c>
    </row>
    <row r="159" spans="1:6" ht="12.75" customHeight="1" x14ac:dyDescent="0.2">
      <c r="A159" s="83" t="s">
        <v>166</v>
      </c>
      <c r="B159" s="83">
        <v>1</v>
      </c>
      <c r="C159" s="84">
        <v>594.34400862999996</v>
      </c>
      <c r="D159" s="84">
        <v>591.91949030000001</v>
      </c>
      <c r="E159" s="84">
        <v>139.28439764000001</v>
      </c>
      <c r="F159" s="84">
        <v>139.28439764000001</v>
      </c>
    </row>
    <row r="160" spans="1:6" ht="12.75" customHeight="1" x14ac:dyDescent="0.2">
      <c r="A160" s="83" t="s">
        <v>166</v>
      </c>
      <c r="B160" s="83">
        <v>2</v>
      </c>
      <c r="C160" s="84">
        <v>620.34474234000004</v>
      </c>
      <c r="D160" s="84">
        <v>616.32612276999998</v>
      </c>
      <c r="E160" s="84">
        <v>145.02751499999999</v>
      </c>
      <c r="F160" s="84">
        <v>145.02751499999999</v>
      </c>
    </row>
    <row r="161" spans="1:6" ht="12.75" customHeight="1" x14ac:dyDescent="0.2">
      <c r="A161" s="83" t="s">
        <v>166</v>
      </c>
      <c r="B161" s="83">
        <v>3</v>
      </c>
      <c r="C161" s="84">
        <v>697.25015478</v>
      </c>
      <c r="D161" s="84">
        <v>688.61114129999999</v>
      </c>
      <c r="E161" s="84">
        <v>162.03688102000001</v>
      </c>
      <c r="F161" s="84">
        <v>162.03688102000001</v>
      </c>
    </row>
    <row r="162" spans="1:6" ht="12.75" customHeight="1" x14ac:dyDescent="0.2">
      <c r="A162" s="83" t="s">
        <v>166</v>
      </c>
      <c r="B162" s="83">
        <v>4</v>
      </c>
      <c r="C162" s="84">
        <v>710.39042127000005</v>
      </c>
      <c r="D162" s="84">
        <v>702.70219196000005</v>
      </c>
      <c r="E162" s="84">
        <v>165.35264193</v>
      </c>
      <c r="F162" s="84">
        <v>165.35264193</v>
      </c>
    </row>
    <row r="163" spans="1:6" ht="12.75" customHeight="1" x14ac:dyDescent="0.2">
      <c r="A163" s="83" t="s">
        <v>166</v>
      </c>
      <c r="B163" s="83">
        <v>5</v>
      </c>
      <c r="C163" s="84">
        <v>712.90285629000005</v>
      </c>
      <c r="D163" s="84">
        <v>704.03942342000005</v>
      </c>
      <c r="E163" s="84">
        <v>165.66730545999999</v>
      </c>
      <c r="F163" s="84">
        <v>165.66730545999999</v>
      </c>
    </row>
    <row r="164" spans="1:6" ht="12.75" customHeight="1" x14ac:dyDescent="0.2">
      <c r="A164" s="83" t="s">
        <v>166</v>
      </c>
      <c r="B164" s="83">
        <v>6</v>
      </c>
      <c r="C164" s="84">
        <v>709.55474742000001</v>
      </c>
      <c r="D164" s="84">
        <v>703.30734030999997</v>
      </c>
      <c r="E164" s="84">
        <v>165.49503920000001</v>
      </c>
      <c r="F164" s="84">
        <v>165.49503920000001</v>
      </c>
    </row>
    <row r="165" spans="1:6" ht="12.75" customHeight="1" x14ac:dyDescent="0.2">
      <c r="A165" s="83" t="s">
        <v>166</v>
      </c>
      <c r="B165" s="83">
        <v>7</v>
      </c>
      <c r="C165" s="84">
        <v>702.54554753000002</v>
      </c>
      <c r="D165" s="84">
        <v>693.41593762000002</v>
      </c>
      <c r="E165" s="84">
        <v>163.16749619999999</v>
      </c>
      <c r="F165" s="84">
        <v>163.16749619999999</v>
      </c>
    </row>
    <row r="166" spans="1:6" ht="12.75" customHeight="1" x14ac:dyDescent="0.2">
      <c r="A166" s="83" t="s">
        <v>166</v>
      </c>
      <c r="B166" s="83">
        <v>8</v>
      </c>
      <c r="C166" s="84">
        <v>609.66068256000005</v>
      </c>
      <c r="D166" s="84">
        <v>601.67733088</v>
      </c>
      <c r="E166" s="84">
        <v>141.58051218</v>
      </c>
      <c r="F166" s="84">
        <v>141.58051218</v>
      </c>
    </row>
    <row r="167" spans="1:6" ht="12.75" customHeight="1" x14ac:dyDescent="0.2">
      <c r="A167" s="83" t="s">
        <v>166</v>
      </c>
      <c r="B167" s="83">
        <v>9</v>
      </c>
      <c r="C167" s="84">
        <v>577.93168823999997</v>
      </c>
      <c r="D167" s="84">
        <v>569.73421213999995</v>
      </c>
      <c r="E167" s="84">
        <v>134.06398648999999</v>
      </c>
      <c r="F167" s="84">
        <v>134.06398648999999</v>
      </c>
    </row>
    <row r="168" spans="1:6" ht="12.75" customHeight="1" x14ac:dyDescent="0.2">
      <c r="A168" s="83" t="s">
        <v>166</v>
      </c>
      <c r="B168" s="83">
        <v>10</v>
      </c>
      <c r="C168" s="84">
        <v>600.68937337</v>
      </c>
      <c r="D168" s="84">
        <v>592.17053625000005</v>
      </c>
      <c r="E168" s="84">
        <v>139.34347119</v>
      </c>
      <c r="F168" s="84">
        <v>139.34347119</v>
      </c>
    </row>
    <row r="169" spans="1:6" ht="12.75" customHeight="1" x14ac:dyDescent="0.2">
      <c r="A169" s="83" t="s">
        <v>166</v>
      </c>
      <c r="B169" s="83">
        <v>11</v>
      </c>
      <c r="C169" s="84">
        <v>613.77387587999999</v>
      </c>
      <c r="D169" s="84">
        <v>605.48695108000004</v>
      </c>
      <c r="E169" s="84">
        <v>142.47695277</v>
      </c>
      <c r="F169" s="84">
        <v>142.47695277</v>
      </c>
    </row>
    <row r="170" spans="1:6" ht="12.75" customHeight="1" x14ac:dyDescent="0.2">
      <c r="A170" s="83" t="s">
        <v>166</v>
      </c>
      <c r="B170" s="83">
        <v>12</v>
      </c>
      <c r="C170" s="84">
        <v>630.14336263999996</v>
      </c>
      <c r="D170" s="84">
        <v>621.80582769</v>
      </c>
      <c r="E170" s="84">
        <v>146.31694271999999</v>
      </c>
      <c r="F170" s="84">
        <v>146.31694271999999</v>
      </c>
    </row>
    <row r="171" spans="1:6" ht="12.75" customHeight="1" x14ac:dyDescent="0.2">
      <c r="A171" s="83" t="s">
        <v>166</v>
      </c>
      <c r="B171" s="83">
        <v>13</v>
      </c>
      <c r="C171" s="84">
        <v>663.92887566000002</v>
      </c>
      <c r="D171" s="84">
        <v>655.43342454000003</v>
      </c>
      <c r="E171" s="84">
        <v>154.22984245000001</v>
      </c>
      <c r="F171" s="84">
        <v>154.22984245000001</v>
      </c>
    </row>
    <row r="172" spans="1:6" ht="12.75" customHeight="1" x14ac:dyDescent="0.2">
      <c r="A172" s="83" t="s">
        <v>166</v>
      </c>
      <c r="B172" s="83">
        <v>14</v>
      </c>
      <c r="C172" s="84">
        <v>690.38776155999994</v>
      </c>
      <c r="D172" s="84">
        <v>681.32098226999994</v>
      </c>
      <c r="E172" s="84">
        <v>160.32143589</v>
      </c>
      <c r="F172" s="84">
        <v>160.32143589</v>
      </c>
    </row>
    <row r="173" spans="1:6" ht="12.75" customHeight="1" x14ac:dyDescent="0.2">
      <c r="A173" s="83" t="s">
        <v>166</v>
      </c>
      <c r="B173" s="83">
        <v>15</v>
      </c>
      <c r="C173" s="84">
        <v>683.2916467</v>
      </c>
      <c r="D173" s="84">
        <v>683.17739065000001</v>
      </c>
      <c r="E173" s="84">
        <v>160.75826678999999</v>
      </c>
      <c r="F173" s="84">
        <v>160.75826678999999</v>
      </c>
    </row>
    <row r="174" spans="1:6" ht="12.75" customHeight="1" x14ac:dyDescent="0.2">
      <c r="A174" s="83" t="s">
        <v>166</v>
      </c>
      <c r="B174" s="83">
        <v>16</v>
      </c>
      <c r="C174" s="84">
        <v>685.40944669999999</v>
      </c>
      <c r="D174" s="84">
        <v>683.79233144</v>
      </c>
      <c r="E174" s="84">
        <v>160.90296832000001</v>
      </c>
      <c r="F174" s="84">
        <v>160.90296832000001</v>
      </c>
    </row>
    <row r="175" spans="1:6" ht="12.75" customHeight="1" x14ac:dyDescent="0.2">
      <c r="A175" s="83" t="s">
        <v>166</v>
      </c>
      <c r="B175" s="83">
        <v>17</v>
      </c>
      <c r="C175" s="84">
        <v>645.22281472999998</v>
      </c>
      <c r="D175" s="84">
        <v>637.21048034</v>
      </c>
      <c r="E175" s="84">
        <v>149.94180692</v>
      </c>
      <c r="F175" s="84">
        <v>149.94180692</v>
      </c>
    </row>
    <row r="176" spans="1:6" ht="12.75" customHeight="1" x14ac:dyDescent="0.2">
      <c r="A176" s="83" t="s">
        <v>166</v>
      </c>
      <c r="B176" s="83">
        <v>18</v>
      </c>
      <c r="C176" s="84">
        <v>607.59338534000005</v>
      </c>
      <c r="D176" s="84">
        <v>607.39320955000005</v>
      </c>
      <c r="E176" s="84">
        <v>142.92551387</v>
      </c>
      <c r="F176" s="84">
        <v>142.92551387</v>
      </c>
    </row>
    <row r="177" spans="1:6" ht="12.75" customHeight="1" x14ac:dyDescent="0.2">
      <c r="A177" s="83" t="s">
        <v>166</v>
      </c>
      <c r="B177" s="83">
        <v>19</v>
      </c>
      <c r="C177" s="84">
        <v>595.34211545999995</v>
      </c>
      <c r="D177" s="84">
        <v>589.54913529999999</v>
      </c>
      <c r="E177" s="84">
        <v>138.72663012000001</v>
      </c>
      <c r="F177" s="84">
        <v>138.72663012000001</v>
      </c>
    </row>
    <row r="178" spans="1:6" ht="12.75" customHeight="1" x14ac:dyDescent="0.2">
      <c r="A178" s="83" t="s">
        <v>166</v>
      </c>
      <c r="B178" s="83">
        <v>20</v>
      </c>
      <c r="C178" s="84">
        <v>590.29331337999997</v>
      </c>
      <c r="D178" s="84">
        <v>587.73765619000005</v>
      </c>
      <c r="E178" s="84">
        <v>138.30037150999999</v>
      </c>
      <c r="F178" s="84">
        <v>138.30037150999999</v>
      </c>
    </row>
    <row r="179" spans="1:6" ht="12.75" customHeight="1" x14ac:dyDescent="0.2">
      <c r="A179" s="83" t="s">
        <v>166</v>
      </c>
      <c r="B179" s="83">
        <v>21</v>
      </c>
      <c r="C179" s="84">
        <v>597.72714427999995</v>
      </c>
      <c r="D179" s="84">
        <v>589.81831891000002</v>
      </c>
      <c r="E179" s="84">
        <v>138.78997163</v>
      </c>
      <c r="F179" s="84">
        <v>138.78997163</v>
      </c>
    </row>
    <row r="180" spans="1:6" ht="12.75" customHeight="1" x14ac:dyDescent="0.2">
      <c r="A180" s="83" t="s">
        <v>166</v>
      </c>
      <c r="B180" s="83">
        <v>22</v>
      </c>
      <c r="C180" s="84">
        <v>618.55507670999998</v>
      </c>
      <c r="D180" s="84">
        <v>610.39305275000004</v>
      </c>
      <c r="E180" s="84">
        <v>143.63140608</v>
      </c>
      <c r="F180" s="84">
        <v>143.63140608</v>
      </c>
    </row>
    <row r="181" spans="1:6" ht="12.75" customHeight="1" x14ac:dyDescent="0.2">
      <c r="A181" s="83" t="s">
        <v>166</v>
      </c>
      <c r="B181" s="83">
        <v>23</v>
      </c>
      <c r="C181" s="84">
        <v>612.57751845999996</v>
      </c>
      <c r="D181" s="84">
        <v>603.96052773999997</v>
      </c>
      <c r="E181" s="84">
        <v>142.11777054999999</v>
      </c>
      <c r="F181" s="84">
        <v>142.11777054999999</v>
      </c>
    </row>
    <row r="182" spans="1:6" ht="12.75" customHeight="1" x14ac:dyDescent="0.2">
      <c r="A182" s="83" t="s">
        <v>166</v>
      </c>
      <c r="B182" s="83">
        <v>24</v>
      </c>
      <c r="C182" s="84">
        <v>582.85486474000004</v>
      </c>
      <c r="D182" s="84">
        <v>574.61274911999999</v>
      </c>
      <c r="E182" s="84">
        <v>135.21195356999999</v>
      </c>
      <c r="F182" s="84">
        <v>135.21195356999999</v>
      </c>
    </row>
    <row r="183" spans="1:6" ht="12.75" customHeight="1" x14ac:dyDescent="0.2">
      <c r="A183" s="83" t="s">
        <v>167</v>
      </c>
      <c r="B183" s="83">
        <v>1</v>
      </c>
      <c r="C183" s="84">
        <v>563.31717127000002</v>
      </c>
      <c r="D183" s="84">
        <v>555.94664788</v>
      </c>
      <c r="E183" s="84">
        <v>130.81963888999999</v>
      </c>
      <c r="F183" s="84">
        <v>130.81963888999999</v>
      </c>
    </row>
    <row r="184" spans="1:6" ht="12.75" customHeight="1" x14ac:dyDescent="0.2">
      <c r="A184" s="83" t="s">
        <v>167</v>
      </c>
      <c r="B184" s="83">
        <v>2</v>
      </c>
      <c r="C184" s="84">
        <v>630.39417725999999</v>
      </c>
      <c r="D184" s="84">
        <v>621.70427423000001</v>
      </c>
      <c r="E184" s="84">
        <v>146.29304621</v>
      </c>
      <c r="F184" s="84">
        <v>146.29304621</v>
      </c>
    </row>
    <row r="185" spans="1:6" ht="12.75" customHeight="1" x14ac:dyDescent="0.2">
      <c r="A185" s="83" t="s">
        <v>167</v>
      </c>
      <c r="B185" s="83">
        <v>3</v>
      </c>
      <c r="C185" s="84">
        <v>704.26596339000002</v>
      </c>
      <c r="D185" s="84">
        <v>694.85747705000006</v>
      </c>
      <c r="E185" s="84">
        <v>163.50670441</v>
      </c>
      <c r="F185" s="84">
        <v>163.50670441</v>
      </c>
    </row>
    <row r="186" spans="1:6" ht="12.75" customHeight="1" x14ac:dyDescent="0.2">
      <c r="A186" s="83" t="s">
        <v>167</v>
      </c>
      <c r="B186" s="83">
        <v>4</v>
      </c>
      <c r="C186" s="84">
        <v>723.75392148000003</v>
      </c>
      <c r="D186" s="84">
        <v>714.31865315000005</v>
      </c>
      <c r="E186" s="84">
        <v>168.08610791999999</v>
      </c>
      <c r="F186" s="84">
        <v>168.08610791999999</v>
      </c>
    </row>
    <row r="187" spans="1:6" ht="12.75" customHeight="1" x14ac:dyDescent="0.2">
      <c r="A187" s="83" t="s">
        <v>167</v>
      </c>
      <c r="B187" s="83">
        <v>5</v>
      </c>
      <c r="C187" s="84">
        <v>723.39532645999998</v>
      </c>
      <c r="D187" s="84">
        <v>713.78411360999996</v>
      </c>
      <c r="E187" s="84">
        <v>167.96032557999999</v>
      </c>
      <c r="F187" s="84">
        <v>167.96032557999999</v>
      </c>
    </row>
    <row r="188" spans="1:6" ht="12.75" customHeight="1" x14ac:dyDescent="0.2">
      <c r="A188" s="83" t="s">
        <v>167</v>
      </c>
      <c r="B188" s="83">
        <v>6</v>
      </c>
      <c r="C188" s="84">
        <v>710.23013548999995</v>
      </c>
      <c r="D188" s="84">
        <v>701.52287550000005</v>
      </c>
      <c r="E188" s="84">
        <v>165.07513732000001</v>
      </c>
      <c r="F188" s="84">
        <v>165.07513732000001</v>
      </c>
    </row>
    <row r="189" spans="1:6" ht="12.75" customHeight="1" x14ac:dyDescent="0.2">
      <c r="A189" s="83" t="s">
        <v>167</v>
      </c>
      <c r="B189" s="83">
        <v>7</v>
      </c>
      <c r="C189" s="84">
        <v>683.83563777999996</v>
      </c>
      <c r="D189" s="84">
        <v>673.97732281000003</v>
      </c>
      <c r="E189" s="84">
        <v>158.59340159000001</v>
      </c>
      <c r="F189" s="84">
        <v>158.59340159000001</v>
      </c>
    </row>
    <row r="190" spans="1:6" ht="12.75" customHeight="1" x14ac:dyDescent="0.2">
      <c r="A190" s="83" t="s">
        <v>167</v>
      </c>
      <c r="B190" s="83">
        <v>8</v>
      </c>
      <c r="C190" s="84">
        <v>601.91007351999997</v>
      </c>
      <c r="D190" s="84">
        <v>592.06513786000005</v>
      </c>
      <c r="E190" s="84">
        <v>139.31866991999999</v>
      </c>
      <c r="F190" s="84">
        <v>139.31866991999999</v>
      </c>
    </row>
    <row r="191" spans="1:6" ht="12.75" customHeight="1" x14ac:dyDescent="0.2">
      <c r="A191" s="83" t="s">
        <v>167</v>
      </c>
      <c r="B191" s="83">
        <v>9</v>
      </c>
      <c r="C191" s="84">
        <v>599.97203721999995</v>
      </c>
      <c r="D191" s="84">
        <v>591.88193386</v>
      </c>
      <c r="E191" s="84">
        <v>139.27556025000001</v>
      </c>
      <c r="F191" s="84">
        <v>139.27556025000001</v>
      </c>
    </row>
    <row r="192" spans="1:6" ht="12.75" customHeight="1" x14ac:dyDescent="0.2">
      <c r="A192" s="83" t="s">
        <v>167</v>
      </c>
      <c r="B192" s="83">
        <v>10</v>
      </c>
      <c r="C192" s="84">
        <v>626.23347867999996</v>
      </c>
      <c r="D192" s="84">
        <v>617.94593771999996</v>
      </c>
      <c r="E192" s="84">
        <v>145.40867316999999</v>
      </c>
      <c r="F192" s="84">
        <v>145.40867316999999</v>
      </c>
    </row>
    <row r="193" spans="1:6" ht="12.75" customHeight="1" x14ac:dyDescent="0.2">
      <c r="A193" s="83" t="s">
        <v>167</v>
      </c>
      <c r="B193" s="83">
        <v>11</v>
      </c>
      <c r="C193" s="84">
        <v>639.03092671000002</v>
      </c>
      <c r="D193" s="84">
        <v>630.19119518000002</v>
      </c>
      <c r="E193" s="84">
        <v>148.29010102999999</v>
      </c>
      <c r="F193" s="84">
        <v>148.29010102999999</v>
      </c>
    </row>
    <row r="194" spans="1:6" ht="12.75" customHeight="1" x14ac:dyDescent="0.2">
      <c r="A194" s="83" t="s">
        <v>167</v>
      </c>
      <c r="B194" s="83">
        <v>12</v>
      </c>
      <c r="C194" s="84">
        <v>625.89659204999998</v>
      </c>
      <c r="D194" s="84">
        <v>616.90141028999994</v>
      </c>
      <c r="E194" s="84">
        <v>145.16288574000001</v>
      </c>
      <c r="F194" s="84">
        <v>145.16288574000001</v>
      </c>
    </row>
    <row r="195" spans="1:6" ht="12.75" customHeight="1" x14ac:dyDescent="0.2">
      <c r="A195" s="83" t="s">
        <v>167</v>
      </c>
      <c r="B195" s="83">
        <v>13</v>
      </c>
      <c r="C195" s="84">
        <v>649.96663943999999</v>
      </c>
      <c r="D195" s="84">
        <v>641.84938052999996</v>
      </c>
      <c r="E195" s="84">
        <v>151.03338513</v>
      </c>
      <c r="F195" s="84">
        <v>151.03338513</v>
      </c>
    </row>
    <row r="196" spans="1:6" ht="12.75" customHeight="1" x14ac:dyDescent="0.2">
      <c r="A196" s="83" t="s">
        <v>167</v>
      </c>
      <c r="B196" s="83">
        <v>14</v>
      </c>
      <c r="C196" s="84">
        <v>690.68544491</v>
      </c>
      <c r="D196" s="84">
        <v>680.48928565000006</v>
      </c>
      <c r="E196" s="84">
        <v>160.12572961000001</v>
      </c>
      <c r="F196" s="84">
        <v>160.12572961000001</v>
      </c>
    </row>
    <row r="197" spans="1:6" ht="12.75" customHeight="1" x14ac:dyDescent="0.2">
      <c r="A197" s="83" t="s">
        <v>167</v>
      </c>
      <c r="B197" s="83">
        <v>15</v>
      </c>
      <c r="C197" s="84">
        <v>700.40756446</v>
      </c>
      <c r="D197" s="84">
        <v>690.48519350000004</v>
      </c>
      <c r="E197" s="84">
        <v>162.47786368000001</v>
      </c>
      <c r="F197" s="84">
        <v>162.47786368000001</v>
      </c>
    </row>
    <row r="198" spans="1:6" ht="12.75" customHeight="1" x14ac:dyDescent="0.2">
      <c r="A198" s="83" t="s">
        <v>167</v>
      </c>
      <c r="B198" s="83">
        <v>16</v>
      </c>
      <c r="C198" s="84">
        <v>705.88913193999997</v>
      </c>
      <c r="D198" s="84">
        <v>695.12245839000002</v>
      </c>
      <c r="E198" s="84">
        <v>163.56905709</v>
      </c>
      <c r="F198" s="84">
        <v>163.56905709</v>
      </c>
    </row>
    <row r="199" spans="1:6" ht="12.75" customHeight="1" x14ac:dyDescent="0.2">
      <c r="A199" s="83" t="s">
        <v>167</v>
      </c>
      <c r="B199" s="83">
        <v>17</v>
      </c>
      <c r="C199" s="84">
        <v>647.77677917000005</v>
      </c>
      <c r="D199" s="84">
        <v>637.90506154000002</v>
      </c>
      <c r="E199" s="84">
        <v>150.10524860999999</v>
      </c>
      <c r="F199" s="84">
        <v>150.10524860999999</v>
      </c>
    </row>
    <row r="200" spans="1:6" ht="12.75" customHeight="1" x14ac:dyDescent="0.2">
      <c r="A200" s="83" t="s">
        <v>167</v>
      </c>
      <c r="B200" s="83">
        <v>18</v>
      </c>
      <c r="C200" s="84">
        <v>600.69546412</v>
      </c>
      <c r="D200" s="84">
        <v>592.81208594999998</v>
      </c>
      <c r="E200" s="84">
        <v>139.49443406</v>
      </c>
      <c r="F200" s="84">
        <v>139.49443406</v>
      </c>
    </row>
    <row r="201" spans="1:6" ht="12.75" customHeight="1" x14ac:dyDescent="0.2">
      <c r="A201" s="83" t="s">
        <v>167</v>
      </c>
      <c r="B201" s="83">
        <v>19</v>
      </c>
      <c r="C201" s="84">
        <v>606.67932895000001</v>
      </c>
      <c r="D201" s="84">
        <v>599.16506134999997</v>
      </c>
      <c r="E201" s="84">
        <v>140.98935079</v>
      </c>
      <c r="F201" s="84">
        <v>140.98935079</v>
      </c>
    </row>
    <row r="202" spans="1:6" ht="12.75" customHeight="1" x14ac:dyDescent="0.2">
      <c r="A202" s="83" t="s">
        <v>167</v>
      </c>
      <c r="B202" s="83">
        <v>20</v>
      </c>
      <c r="C202" s="84">
        <v>620.33426507000001</v>
      </c>
      <c r="D202" s="84">
        <v>611.35345325000003</v>
      </c>
      <c r="E202" s="84">
        <v>143.85739763000001</v>
      </c>
      <c r="F202" s="84">
        <v>143.85739763000001</v>
      </c>
    </row>
    <row r="203" spans="1:6" ht="12.75" customHeight="1" x14ac:dyDescent="0.2">
      <c r="A203" s="83" t="s">
        <v>167</v>
      </c>
      <c r="B203" s="83">
        <v>21</v>
      </c>
      <c r="C203" s="84">
        <v>641.40053060000002</v>
      </c>
      <c r="D203" s="84">
        <v>629.67338867000001</v>
      </c>
      <c r="E203" s="84">
        <v>148.16825614000001</v>
      </c>
      <c r="F203" s="84">
        <v>148.16825614000001</v>
      </c>
    </row>
    <row r="204" spans="1:6" ht="12.75" customHeight="1" x14ac:dyDescent="0.2">
      <c r="A204" s="83" t="s">
        <v>167</v>
      </c>
      <c r="B204" s="83">
        <v>22</v>
      </c>
      <c r="C204" s="84">
        <v>656.53272060999996</v>
      </c>
      <c r="D204" s="84">
        <v>647.06831500999999</v>
      </c>
      <c r="E204" s="84">
        <v>152.26145102999999</v>
      </c>
      <c r="F204" s="84">
        <v>152.26145102999999</v>
      </c>
    </row>
    <row r="205" spans="1:6" ht="12.75" customHeight="1" x14ac:dyDescent="0.2">
      <c r="A205" s="83" t="s">
        <v>167</v>
      </c>
      <c r="B205" s="83">
        <v>23</v>
      </c>
      <c r="C205" s="84">
        <v>641.52524498000002</v>
      </c>
      <c r="D205" s="84">
        <v>633.31711473999997</v>
      </c>
      <c r="E205" s="84">
        <v>149.02566023</v>
      </c>
      <c r="F205" s="84">
        <v>149.02566023</v>
      </c>
    </row>
    <row r="206" spans="1:6" ht="12.75" customHeight="1" x14ac:dyDescent="0.2">
      <c r="A206" s="83" t="s">
        <v>167</v>
      </c>
      <c r="B206" s="83">
        <v>24</v>
      </c>
      <c r="C206" s="84">
        <v>562.57778451000001</v>
      </c>
      <c r="D206" s="84">
        <v>556.42946389999997</v>
      </c>
      <c r="E206" s="84">
        <v>130.93325017999999</v>
      </c>
      <c r="F206" s="84">
        <v>130.93325017999999</v>
      </c>
    </row>
    <row r="207" spans="1:6" ht="12.75" customHeight="1" x14ac:dyDescent="0.2">
      <c r="A207" s="83" t="s">
        <v>168</v>
      </c>
      <c r="B207" s="83">
        <v>1</v>
      </c>
      <c r="C207" s="84">
        <v>541.36720300000002</v>
      </c>
      <c r="D207" s="84">
        <v>539.77399532000004</v>
      </c>
      <c r="E207" s="84">
        <v>127.01405687</v>
      </c>
      <c r="F207" s="84">
        <v>127.01405687</v>
      </c>
    </row>
    <row r="208" spans="1:6" ht="12.75" customHeight="1" x14ac:dyDescent="0.2">
      <c r="A208" s="83" t="s">
        <v>168</v>
      </c>
      <c r="B208" s="83">
        <v>2</v>
      </c>
      <c r="C208" s="84">
        <v>623.10857797000006</v>
      </c>
      <c r="D208" s="84">
        <v>615.24715314000002</v>
      </c>
      <c r="E208" s="84">
        <v>144.77362298</v>
      </c>
      <c r="F208" s="84">
        <v>144.77362298</v>
      </c>
    </row>
    <row r="209" spans="1:6" ht="12.75" customHeight="1" x14ac:dyDescent="0.2">
      <c r="A209" s="83" t="s">
        <v>168</v>
      </c>
      <c r="B209" s="83">
        <v>3</v>
      </c>
      <c r="C209" s="84">
        <v>704.34726699999999</v>
      </c>
      <c r="D209" s="84">
        <v>695.74481037999999</v>
      </c>
      <c r="E209" s="84">
        <v>163.71550255</v>
      </c>
      <c r="F209" s="84">
        <v>163.71550255</v>
      </c>
    </row>
    <row r="210" spans="1:6" ht="12.75" customHeight="1" x14ac:dyDescent="0.2">
      <c r="A210" s="83" t="s">
        <v>168</v>
      </c>
      <c r="B210" s="83">
        <v>4</v>
      </c>
      <c r="C210" s="84">
        <v>722.96365899</v>
      </c>
      <c r="D210" s="84">
        <v>711.58221922999996</v>
      </c>
      <c r="E210" s="84">
        <v>167.44219848</v>
      </c>
      <c r="F210" s="84">
        <v>167.44219848</v>
      </c>
    </row>
    <row r="211" spans="1:6" ht="12.75" customHeight="1" x14ac:dyDescent="0.2">
      <c r="A211" s="83" t="s">
        <v>168</v>
      </c>
      <c r="B211" s="83">
        <v>5</v>
      </c>
      <c r="C211" s="84">
        <v>720.70756458000005</v>
      </c>
      <c r="D211" s="84">
        <v>708.56492976000004</v>
      </c>
      <c r="E211" s="84">
        <v>166.732201</v>
      </c>
      <c r="F211" s="84">
        <v>166.732201</v>
      </c>
    </row>
    <row r="212" spans="1:6" ht="12.75" customHeight="1" x14ac:dyDescent="0.2">
      <c r="A212" s="83" t="s">
        <v>168</v>
      </c>
      <c r="B212" s="83">
        <v>6</v>
      </c>
      <c r="C212" s="84">
        <v>707.72325692000004</v>
      </c>
      <c r="D212" s="84">
        <v>698.70264330999998</v>
      </c>
      <c r="E212" s="84">
        <v>164.41150933</v>
      </c>
      <c r="F212" s="84">
        <v>164.41150933</v>
      </c>
    </row>
    <row r="213" spans="1:6" ht="12.75" customHeight="1" x14ac:dyDescent="0.2">
      <c r="A213" s="83" t="s">
        <v>168</v>
      </c>
      <c r="B213" s="83">
        <v>7</v>
      </c>
      <c r="C213" s="84">
        <v>661.12717550000002</v>
      </c>
      <c r="D213" s="84">
        <v>652.22697644000004</v>
      </c>
      <c r="E213" s="84">
        <v>153.47533411000001</v>
      </c>
      <c r="F213" s="84">
        <v>153.47533411000001</v>
      </c>
    </row>
    <row r="214" spans="1:6" ht="12.75" customHeight="1" x14ac:dyDescent="0.2">
      <c r="A214" s="83" t="s">
        <v>168</v>
      </c>
      <c r="B214" s="83">
        <v>8</v>
      </c>
      <c r="C214" s="84">
        <v>578.90294230999996</v>
      </c>
      <c r="D214" s="84">
        <v>570.75398760999997</v>
      </c>
      <c r="E214" s="84">
        <v>134.30394955</v>
      </c>
      <c r="F214" s="84">
        <v>134.30394955</v>
      </c>
    </row>
    <row r="215" spans="1:6" ht="12.75" customHeight="1" x14ac:dyDescent="0.2">
      <c r="A215" s="83" t="s">
        <v>168</v>
      </c>
      <c r="B215" s="83">
        <v>9</v>
      </c>
      <c r="C215" s="84">
        <v>557.36300275999997</v>
      </c>
      <c r="D215" s="84">
        <v>550.01685304</v>
      </c>
      <c r="E215" s="84">
        <v>129.42430064000001</v>
      </c>
      <c r="F215" s="84">
        <v>129.42430064000001</v>
      </c>
    </row>
    <row r="216" spans="1:6" ht="12.75" customHeight="1" x14ac:dyDescent="0.2">
      <c r="A216" s="83" t="s">
        <v>168</v>
      </c>
      <c r="B216" s="83">
        <v>10</v>
      </c>
      <c r="C216" s="84">
        <v>559.78260551000005</v>
      </c>
      <c r="D216" s="84">
        <v>552.23856466999996</v>
      </c>
      <c r="E216" s="84">
        <v>129.94709094000001</v>
      </c>
      <c r="F216" s="84">
        <v>129.94709094000001</v>
      </c>
    </row>
    <row r="217" spans="1:6" ht="12.75" customHeight="1" x14ac:dyDescent="0.2">
      <c r="A217" s="83" t="s">
        <v>168</v>
      </c>
      <c r="B217" s="83">
        <v>11</v>
      </c>
      <c r="C217" s="84">
        <v>559.81087551999997</v>
      </c>
      <c r="D217" s="84">
        <v>551.97818259999997</v>
      </c>
      <c r="E217" s="84">
        <v>129.88582051</v>
      </c>
      <c r="F217" s="84">
        <v>129.88582051</v>
      </c>
    </row>
    <row r="218" spans="1:6" ht="12.75" customHeight="1" x14ac:dyDescent="0.2">
      <c r="A218" s="83" t="s">
        <v>168</v>
      </c>
      <c r="B218" s="83">
        <v>12</v>
      </c>
      <c r="C218" s="84">
        <v>570.56255378000003</v>
      </c>
      <c r="D218" s="84">
        <v>562.38256306000005</v>
      </c>
      <c r="E218" s="84">
        <v>132.33407216000001</v>
      </c>
      <c r="F218" s="84">
        <v>132.33407216000001</v>
      </c>
    </row>
    <row r="219" spans="1:6" ht="12.75" customHeight="1" x14ac:dyDescent="0.2">
      <c r="A219" s="83" t="s">
        <v>168</v>
      </c>
      <c r="B219" s="83">
        <v>13</v>
      </c>
      <c r="C219" s="84">
        <v>614.93918610000003</v>
      </c>
      <c r="D219" s="84">
        <v>606.84280285</v>
      </c>
      <c r="E219" s="84">
        <v>142.79599784000001</v>
      </c>
      <c r="F219" s="84">
        <v>142.79599784000001</v>
      </c>
    </row>
    <row r="220" spans="1:6" ht="12.75" customHeight="1" x14ac:dyDescent="0.2">
      <c r="A220" s="83" t="s">
        <v>168</v>
      </c>
      <c r="B220" s="83">
        <v>14</v>
      </c>
      <c r="C220" s="84">
        <v>662.45208631000003</v>
      </c>
      <c r="D220" s="84">
        <v>652.50176499999998</v>
      </c>
      <c r="E220" s="84">
        <v>153.53999451999999</v>
      </c>
      <c r="F220" s="84">
        <v>153.53999451999999</v>
      </c>
    </row>
    <row r="221" spans="1:6" ht="12.75" customHeight="1" x14ac:dyDescent="0.2">
      <c r="A221" s="83" t="s">
        <v>168</v>
      </c>
      <c r="B221" s="83">
        <v>15</v>
      </c>
      <c r="C221" s="84">
        <v>660.55288201999997</v>
      </c>
      <c r="D221" s="84">
        <v>657.31928750999998</v>
      </c>
      <c r="E221" s="84">
        <v>154.67360429999999</v>
      </c>
      <c r="F221" s="84">
        <v>154.67360429999999</v>
      </c>
    </row>
    <row r="222" spans="1:6" ht="12.75" customHeight="1" x14ac:dyDescent="0.2">
      <c r="A222" s="83" t="s">
        <v>168</v>
      </c>
      <c r="B222" s="83">
        <v>16</v>
      </c>
      <c r="C222" s="84">
        <v>667.00500829999999</v>
      </c>
      <c r="D222" s="84">
        <v>658.72361895999995</v>
      </c>
      <c r="E222" s="84">
        <v>155.00405710999999</v>
      </c>
      <c r="F222" s="84">
        <v>155.00405710999999</v>
      </c>
    </row>
    <row r="223" spans="1:6" ht="12.75" customHeight="1" x14ac:dyDescent="0.2">
      <c r="A223" s="83" t="s">
        <v>168</v>
      </c>
      <c r="B223" s="83">
        <v>17</v>
      </c>
      <c r="C223" s="84">
        <v>608.07193511000003</v>
      </c>
      <c r="D223" s="84">
        <v>607.02846337999995</v>
      </c>
      <c r="E223" s="84">
        <v>142.83968555999999</v>
      </c>
      <c r="F223" s="84">
        <v>142.83968555999999</v>
      </c>
    </row>
    <row r="224" spans="1:6" ht="12.75" customHeight="1" x14ac:dyDescent="0.2">
      <c r="A224" s="83" t="s">
        <v>168</v>
      </c>
      <c r="B224" s="83">
        <v>18</v>
      </c>
      <c r="C224" s="84">
        <v>558.19303511999999</v>
      </c>
      <c r="D224" s="84">
        <v>552.51216671999998</v>
      </c>
      <c r="E224" s="84">
        <v>130.01147215</v>
      </c>
      <c r="F224" s="84">
        <v>130.01147215</v>
      </c>
    </row>
    <row r="225" spans="1:6" ht="12.75" customHeight="1" x14ac:dyDescent="0.2">
      <c r="A225" s="83" t="s">
        <v>168</v>
      </c>
      <c r="B225" s="83">
        <v>19</v>
      </c>
      <c r="C225" s="84">
        <v>538.88178020999999</v>
      </c>
      <c r="D225" s="84">
        <v>533.86079788999996</v>
      </c>
      <c r="E225" s="84">
        <v>125.62262414999999</v>
      </c>
      <c r="F225" s="84">
        <v>125.62262414999999</v>
      </c>
    </row>
    <row r="226" spans="1:6" ht="12.75" customHeight="1" x14ac:dyDescent="0.2">
      <c r="A226" s="83" t="s">
        <v>168</v>
      </c>
      <c r="B226" s="83">
        <v>20</v>
      </c>
      <c r="C226" s="84">
        <v>532.08535383000003</v>
      </c>
      <c r="D226" s="84">
        <v>526.69788306999999</v>
      </c>
      <c r="E226" s="84">
        <v>123.93712082</v>
      </c>
      <c r="F226" s="84">
        <v>123.93712082</v>
      </c>
    </row>
    <row r="227" spans="1:6" ht="12.75" customHeight="1" x14ac:dyDescent="0.2">
      <c r="A227" s="83" t="s">
        <v>168</v>
      </c>
      <c r="B227" s="83">
        <v>21</v>
      </c>
      <c r="C227" s="84">
        <v>531.85271422999995</v>
      </c>
      <c r="D227" s="84">
        <v>525.32980508000003</v>
      </c>
      <c r="E227" s="84">
        <v>123.61519878999999</v>
      </c>
      <c r="F227" s="84">
        <v>123.61519878999999</v>
      </c>
    </row>
    <row r="228" spans="1:6" ht="12.75" customHeight="1" x14ac:dyDescent="0.2">
      <c r="A228" s="83" t="s">
        <v>168</v>
      </c>
      <c r="B228" s="83">
        <v>22</v>
      </c>
      <c r="C228" s="84">
        <v>548.94063851999999</v>
      </c>
      <c r="D228" s="84">
        <v>543.17364071999998</v>
      </c>
      <c r="E228" s="84">
        <v>127.8140264</v>
      </c>
      <c r="F228" s="84">
        <v>127.8140264</v>
      </c>
    </row>
    <row r="229" spans="1:6" ht="12.75" customHeight="1" x14ac:dyDescent="0.2">
      <c r="A229" s="83" t="s">
        <v>168</v>
      </c>
      <c r="B229" s="83">
        <v>23</v>
      </c>
      <c r="C229" s="84">
        <v>533.84878168</v>
      </c>
      <c r="D229" s="84">
        <v>528.29811955000002</v>
      </c>
      <c r="E229" s="84">
        <v>124.31367198</v>
      </c>
      <c r="F229" s="84">
        <v>124.31367198</v>
      </c>
    </row>
    <row r="230" spans="1:6" ht="12.75" customHeight="1" x14ac:dyDescent="0.2">
      <c r="A230" s="83" t="s">
        <v>168</v>
      </c>
      <c r="B230" s="83">
        <v>24</v>
      </c>
      <c r="C230" s="84">
        <v>518.95046820000005</v>
      </c>
      <c r="D230" s="84">
        <v>513.68493123999997</v>
      </c>
      <c r="E230" s="84">
        <v>120.87504703</v>
      </c>
      <c r="F230" s="84">
        <v>120.87504703</v>
      </c>
    </row>
    <row r="231" spans="1:6" ht="12.75" customHeight="1" x14ac:dyDescent="0.2">
      <c r="A231" s="83" t="s">
        <v>169</v>
      </c>
      <c r="B231" s="83">
        <v>1</v>
      </c>
      <c r="C231" s="84">
        <v>560.79251926999996</v>
      </c>
      <c r="D231" s="84">
        <v>554.73202024</v>
      </c>
      <c r="E231" s="84">
        <v>130.53382522000001</v>
      </c>
      <c r="F231" s="84">
        <v>130.53382522000001</v>
      </c>
    </row>
    <row r="232" spans="1:6" ht="12.75" customHeight="1" x14ac:dyDescent="0.2">
      <c r="A232" s="83" t="s">
        <v>169</v>
      </c>
      <c r="B232" s="83">
        <v>2</v>
      </c>
      <c r="C232" s="84">
        <v>631.14182275999997</v>
      </c>
      <c r="D232" s="84">
        <v>624.41681032999998</v>
      </c>
      <c r="E232" s="84">
        <v>146.93133227000001</v>
      </c>
      <c r="F232" s="84">
        <v>146.93133227000001</v>
      </c>
    </row>
    <row r="233" spans="1:6" ht="12.75" customHeight="1" x14ac:dyDescent="0.2">
      <c r="A233" s="83" t="s">
        <v>169</v>
      </c>
      <c r="B233" s="83">
        <v>3</v>
      </c>
      <c r="C233" s="84">
        <v>695.86049129000003</v>
      </c>
      <c r="D233" s="84">
        <v>692.49937657999999</v>
      </c>
      <c r="E233" s="84">
        <v>162.9518205</v>
      </c>
      <c r="F233" s="84">
        <v>162.9518205</v>
      </c>
    </row>
    <row r="234" spans="1:6" ht="12.75" customHeight="1" x14ac:dyDescent="0.2">
      <c r="A234" s="83" t="s">
        <v>169</v>
      </c>
      <c r="B234" s="83">
        <v>4</v>
      </c>
      <c r="C234" s="84">
        <v>711.28718343000003</v>
      </c>
      <c r="D234" s="84">
        <v>702.26631511000005</v>
      </c>
      <c r="E234" s="84">
        <v>165.25007586999999</v>
      </c>
      <c r="F234" s="84">
        <v>165.25007586999999</v>
      </c>
    </row>
    <row r="235" spans="1:6" ht="12.75" customHeight="1" x14ac:dyDescent="0.2">
      <c r="A235" s="83" t="s">
        <v>169</v>
      </c>
      <c r="B235" s="83">
        <v>5</v>
      </c>
      <c r="C235" s="84">
        <v>711.75255267</v>
      </c>
      <c r="D235" s="84">
        <v>702.34730687000001</v>
      </c>
      <c r="E235" s="84">
        <v>165.26913402</v>
      </c>
      <c r="F235" s="84">
        <v>165.26913402</v>
      </c>
    </row>
    <row r="236" spans="1:6" ht="12.75" customHeight="1" x14ac:dyDescent="0.2">
      <c r="A236" s="83" t="s">
        <v>169</v>
      </c>
      <c r="B236" s="83">
        <v>6</v>
      </c>
      <c r="C236" s="84">
        <v>689.00411954000003</v>
      </c>
      <c r="D236" s="84">
        <v>687.69804995000004</v>
      </c>
      <c r="E236" s="84">
        <v>161.82202176999999</v>
      </c>
      <c r="F236" s="84">
        <v>161.82202176999999</v>
      </c>
    </row>
    <row r="237" spans="1:6" ht="12.75" customHeight="1" x14ac:dyDescent="0.2">
      <c r="A237" s="83" t="s">
        <v>169</v>
      </c>
      <c r="B237" s="83">
        <v>7</v>
      </c>
      <c r="C237" s="84">
        <v>651.13381219999997</v>
      </c>
      <c r="D237" s="84">
        <v>649.82789691999994</v>
      </c>
      <c r="E237" s="84">
        <v>152.91080743000001</v>
      </c>
      <c r="F237" s="84">
        <v>152.91080743000001</v>
      </c>
    </row>
    <row r="238" spans="1:6" ht="12.75" customHeight="1" x14ac:dyDescent="0.2">
      <c r="A238" s="83" t="s">
        <v>169</v>
      </c>
      <c r="B238" s="83">
        <v>8</v>
      </c>
      <c r="C238" s="84">
        <v>578.75661364999996</v>
      </c>
      <c r="D238" s="84">
        <v>570.69609972000001</v>
      </c>
      <c r="E238" s="84">
        <v>134.29032796999999</v>
      </c>
      <c r="F238" s="84">
        <v>134.29032796999999</v>
      </c>
    </row>
    <row r="239" spans="1:6" ht="12.75" customHeight="1" x14ac:dyDescent="0.2">
      <c r="A239" s="83" t="s">
        <v>169</v>
      </c>
      <c r="B239" s="83">
        <v>9</v>
      </c>
      <c r="C239" s="84">
        <v>559.49102895999999</v>
      </c>
      <c r="D239" s="84">
        <v>554.72779676000005</v>
      </c>
      <c r="E239" s="84">
        <v>130.53283139000001</v>
      </c>
      <c r="F239" s="84">
        <v>130.53283139000001</v>
      </c>
    </row>
    <row r="240" spans="1:6" ht="12.75" customHeight="1" x14ac:dyDescent="0.2">
      <c r="A240" s="83" t="s">
        <v>169</v>
      </c>
      <c r="B240" s="83">
        <v>10</v>
      </c>
      <c r="C240" s="84">
        <v>568.78760627999998</v>
      </c>
      <c r="D240" s="84">
        <v>561.81717239</v>
      </c>
      <c r="E240" s="84">
        <v>132.20103025</v>
      </c>
      <c r="F240" s="84">
        <v>132.20103025</v>
      </c>
    </row>
    <row r="241" spans="1:6" ht="12.75" customHeight="1" x14ac:dyDescent="0.2">
      <c r="A241" s="83" t="s">
        <v>169</v>
      </c>
      <c r="B241" s="83">
        <v>11</v>
      </c>
      <c r="C241" s="84">
        <v>572.89764464999996</v>
      </c>
      <c r="D241" s="84">
        <v>566.75768292999999</v>
      </c>
      <c r="E241" s="84">
        <v>133.3635803</v>
      </c>
      <c r="F241" s="84">
        <v>133.3635803</v>
      </c>
    </row>
    <row r="242" spans="1:6" ht="12.75" customHeight="1" x14ac:dyDescent="0.2">
      <c r="A242" s="83" t="s">
        <v>169</v>
      </c>
      <c r="B242" s="83">
        <v>12</v>
      </c>
      <c r="C242" s="84">
        <v>584.19966371999999</v>
      </c>
      <c r="D242" s="84">
        <v>576.75187231999996</v>
      </c>
      <c r="E242" s="84">
        <v>135.71531001</v>
      </c>
      <c r="F242" s="84">
        <v>135.71531001</v>
      </c>
    </row>
    <row r="243" spans="1:6" ht="12.75" customHeight="1" x14ac:dyDescent="0.2">
      <c r="A243" s="83" t="s">
        <v>169</v>
      </c>
      <c r="B243" s="83">
        <v>13</v>
      </c>
      <c r="C243" s="84">
        <v>624.76896190000002</v>
      </c>
      <c r="D243" s="84">
        <v>617.91819020000003</v>
      </c>
      <c r="E243" s="84">
        <v>145.40214391000001</v>
      </c>
      <c r="F243" s="84">
        <v>145.40214391000001</v>
      </c>
    </row>
    <row r="244" spans="1:6" ht="12.75" customHeight="1" x14ac:dyDescent="0.2">
      <c r="A244" s="83" t="s">
        <v>169</v>
      </c>
      <c r="B244" s="83">
        <v>14</v>
      </c>
      <c r="C244" s="84">
        <v>680.12188294999999</v>
      </c>
      <c r="D244" s="84">
        <v>674.48356947000002</v>
      </c>
      <c r="E244" s="84">
        <v>158.71252634000001</v>
      </c>
      <c r="F244" s="84">
        <v>158.71252634000001</v>
      </c>
    </row>
    <row r="245" spans="1:6" ht="12.75" customHeight="1" x14ac:dyDescent="0.2">
      <c r="A245" s="83" t="s">
        <v>169</v>
      </c>
      <c r="B245" s="83">
        <v>15</v>
      </c>
      <c r="C245" s="84">
        <v>680.37454206999996</v>
      </c>
      <c r="D245" s="84">
        <v>673.10804938000001</v>
      </c>
      <c r="E245" s="84">
        <v>158.38885311999999</v>
      </c>
      <c r="F245" s="84">
        <v>158.38885311999999</v>
      </c>
    </row>
    <row r="246" spans="1:6" ht="12.75" customHeight="1" x14ac:dyDescent="0.2">
      <c r="A246" s="83" t="s">
        <v>169</v>
      </c>
      <c r="B246" s="83">
        <v>16</v>
      </c>
      <c r="C246" s="84">
        <v>674.44110993000004</v>
      </c>
      <c r="D246" s="84">
        <v>664.98813435</v>
      </c>
      <c r="E246" s="84">
        <v>156.47815835</v>
      </c>
      <c r="F246" s="84">
        <v>156.47815835</v>
      </c>
    </row>
    <row r="247" spans="1:6" ht="12.75" customHeight="1" x14ac:dyDescent="0.2">
      <c r="A247" s="83" t="s">
        <v>169</v>
      </c>
      <c r="B247" s="83">
        <v>17</v>
      </c>
      <c r="C247" s="84">
        <v>616.52864609999995</v>
      </c>
      <c r="D247" s="84">
        <v>610.77527973999997</v>
      </c>
      <c r="E247" s="84">
        <v>143.72134779999999</v>
      </c>
      <c r="F247" s="84">
        <v>143.72134779999999</v>
      </c>
    </row>
    <row r="248" spans="1:6" ht="12.75" customHeight="1" x14ac:dyDescent="0.2">
      <c r="A248" s="83" t="s">
        <v>169</v>
      </c>
      <c r="B248" s="83">
        <v>18</v>
      </c>
      <c r="C248" s="84">
        <v>558.03849806000005</v>
      </c>
      <c r="D248" s="84">
        <v>552.59979898999995</v>
      </c>
      <c r="E248" s="84">
        <v>130.03209287999999</v>
      </c>
      <c r="F248" s="84">
        <v>130.03209287999999</v>
      </c>
    </row>
    <row r="249" spans="1:6" ht="12.75" customHeight="1" x14ac:dyDescent="0.2">
      <c r="A249" s="83" t="s">
        <v>169</v>
      </c>
      <c r="B249" s="83">
        <v>19</v>
      </c>
      <c r="C249" s="84">
        <v>539.12536288000001</v>
      </c>
      <c r="D249" s="84">
        <v>534.40852966</v>
      </c>
      <c r="E249" s="84">
        <v>125.75151074999999</v>
      </c>
      <c r="F249" s="84">
        <v>125.75151074999999</v>
      </c>
    </row>
    <row r="250" spans="1:6" ht="12.75" customHeight="1" x14ac:dyDescent="0.2">
      <c r="A250" s="83" t="s">
        <v>169</v>
      </c>
      <c r="B250" s="83">
        <v>20</v>
      </c>
      <c r="C250" s="84">
        <v>523.10444746999997</v>
      </c>
      <c r="D250" s="84">
        <v>518.06448388000001</v>
      </c>
      <c r="E250" s="84">
        <v>121.90559824</v>
      </c>
      <c r="F250" s="84">
        <v>121.90559824</v>
      </c>
    </row>
    <row r="251" spans="1:6" ht="12.75" customHeight="1" x14ac:dyDescent="0.2">
      <c r="A251" s="83" t="s">
        <v>169</v>
      </c>
      <c r="B251" s="83">
        <v>21</v>
      </c>
      <c r="C251" s="84">
        <v>523.51559184999996</v>
      </c>
      <c r="D251" s="84">
        <v>521.97641749000002</v>
      </c>
      <c r="E251" s="84">
        <v>122.82611417</v>
      </c>
      <c r="F251" s="84">
        <v>122.82611417</v>
      </c>
    </row>
    <row r="252" spans="1:6" ht="12.75" customHeight="1" x14ac:dyDescent="0.2">
      <c r="A252" s="83" t="s">
        <v>169</v>
      </c>
      <c r="B252" s="83">
        <v>22</v>
      </c>
      <c r="C252" s="84">
        <v>542.44864167000003</v>
      </c>
      <c r="D252" s="84">
        <v>537.09102173999997</v>
      </c>
      <c r="E252" s="84">
        <v>126.38272716</v>
      </c>
      <c r="F252" s="84">
        <v>126.38272716</v>
      </c>
    </row>
    <row r="253" spans="1:6" ht="12.75" customHeight="1" x14ac:dyDescent="0.2">
      <c r="A253" s="83" t="s">
        <v>169</v>
      </c>
      <c r="B253" s="83">
        <v>23</v>
      </c>
      <c r="C253" s="84">
        <v>534.15714079999998</v>
      </c>
      <c r="D253" s="84">
        <v>528.43458577000001</v>
      </c>
      <c r="E253" s="84">
        <v>124.34578381</v>
      </c>
      <c r="F253" s="84">
        <v>124.34578381</v>
      </c>
    </row>
    <row r="254" spans="1:6" ht="12.75" customHeight="1" x14ac:dyDescent="0.2">
      <c r="A254" s="83" t="s">
        <v>169</v>
      </c>
      <c r="B254" s="83">
        <v>24</v>
      </c>
      <c r="C254" s="84">
        <v>511.45198357999999</v>
      </c>
      <c r="D254" s="84">
        <v>506.26253007999998</v>
      </c>
      <c r="E254" s="84">
        <v>119.12848404</v>
      </c>
      <c r="F254" s="84">
        <v>119.12848404</v>
      </c>
    </row>
    <row r="255" spans="1:6" ht="12.75" customHeight="1" x14ac:dyDescent="0.2">
      <c r="A255" s="83" t="s">
        <v>170</v>
      </c>
      <c r="B255" s="83">
        <v>1</v>
      </c>
      <c r="C255" s="84">
        <v>515.62550381000005</v>
      </c>
      <c r="D255" s="84">
        <v>510.22752546999999</v>
      </c>
      <c r="E255" s="84">
        <v>120.06148591</v>
      </c>
      <c r="F255" s="84">
        <v>120.06148591</v>
      </c>
    </row>
    <row r="256" spans="1:6" ht="12.75" customHeight="1" x14ac:dyDescent="0.2">
      <c r="A256" s="83" t="s">
        <v>170</v>
      </c>
      <c r="B256" s="83">
        <v>2</v>
      </c>
      <c r="C256" s="84">
        <v>567.44860258999995</v>
      </c>
      <c r="D256" s="84">
        <v>564.30393347999996</v>
      </c>
      <c r="E256" s="84">
        <v>132.78618925000001</v>
      </c>
      <c r="F256" s="84">
        <v>132.78618925000001</v>
      </c>
    </row>
    <row r="257" spans="1:6" ht="12.75" customHeight="1" x14ac:dyDescent="0.2">
      <c r="A257" s="83" t="s">
        <v>170</v>
      </c>
      <c r="B257" s="83">
        <v>3</v>
      </c>
      <c r="C257" s="84">
        <v>633.70925551000005</v>
      </c>
      <c r="D257" s="84">
        <v>625.78029235999998</v>
      </c>
      <c r="E257" s="84">
        <v>147.25217280999999</v>
      </c>
      <c r="F257" s="84">
        <v>147.25217280999999</v>
      </c>
    </row>
    <row r="258" spans="1:6" ht="12.75" customHeight="1" x14ac:dyDescent="0.2">
      <c r="A258" s="83" t="s">
        <v>170</v>
      </c>
      <c r="B258" s="83">
        <v>4</v>
      </c>
      <c r="C258" s="84">
        <v>649.96959500000003</v>
      </c>
      <c r="D258" s="84">
        <v>642.93008636000002</v>
      </c>
      <c r="E258" s="84">
        <v>151.28768568999999</v>
      </c>
      <c r="F258" s="84">
        <v>151.28768568999999</v>
      </c>
    </row>
    <row r="259" spans="1:6" ht="12.75" customHeight="1" x14ac:dyDescent="0.2">
      <c r="A259" s="83" t="s">
        <v>170</v>
      </c>
      <c r="B259" s="83">
        <v>5</v>
      </c>
      <c r="C259" s="84">
        <v>640.54522105000001</v>
      </c>
      <c r="D259" s="84">
        <v>639.20227021000005</v>
      </c>
      <c r="E259" s="84">
        <v>150.41049439</v>
      </c>
      <c r="F259" s="84">
        <v>150.41049439</v>
      </c>
    </row>
    <row r="260" spans="1:6" ht="12.75" customHeight="1" x14ac:dyDescent="0.2">
      <c r="A260" s="83" t="s">
        <v>170</v>
      </c>
      <c r="B260" s="83">
        <v>6</v>
      </c>
      <c r="C260" s="84">
        <v>636.30171568000003</v>
      </c>
      <c r="D260" s="84">
        <v>628.50523306000002</v>
      </c>
      <c r="E260" s="84">
        <v>147.89337778999999</v>
      </c>
      <c r="F260" s="84">
        <v>147.89337778999999</v>
      </c>
    </row>
    <row r="261" spans="1:6" ht="12.75" customHeight="1" x14ac:dyDescent="0.2">
      <c r="A261" s="83" t="s">
        <v>170</v>
      </c>
      <c r="B261" s="83">
        <v>7</v>
      </c>
      <c r="C261" s="84">
        <v>610.03674418000003</v>
      </c>
      <c r="D261" s="84">
        <v>609.91542632999995</v>
      </c>
      <c r="E261" s="84">
        <v>143.51901595000001</v>
      </c>
      <c r="F261" s="84">
        <v>143.51901595000001</v>
      </c>
    </row>
    <row r="262" spans="1:6" ht="12.75" customHeight="1" x14ac:dyDescent="0.2">
      <c r="A262" s="83" t="s">
        <v>170</v>
      </c>
      <c r="B262" s="83">
        <v>8</v>
      </c>
      <c r="C262" s="84">
        <v>575.90518943999996</v>
      </c>
      <c r="D262" s="84">
        <v>568.79585677</v>
      </c>
      <c r="E262" s="84">
        <v>133.84318236999999</v>
      </c>
      <c r="F262" s="84">
        <v>133.84318236999999</v>
      </c>
    </row>
    <row r="263" spans="1:6" ht="12.75" customHeight="1" x14ac:dyDescent="0.2">
      <c r="A263" s="83" t="s">
        <v>170</v>
      </c>
      <c r="B263" s="83">
        <v>9</v>
      </c>
      <c r="C263" s="84">
        <v>570.13643818000003</v>
      </c>
      <c r="D263" s="84">
        <v>568.99791158000005</v>
      </c>
      <c r="E263" s="84">
        <v>133.89072783</v>
      </c>
      <c r="F263" s="84">
        <v>133.89072783</v>
      </c>
    </row>
    <row r="264" spans="1:6" ht="12.75" customHeight="1" x14ac:dyDescent="0.2">
      <c r="A264" s="83" t="s">
        <v>170</v>
      </c>
      <c r="B264" s="83">
        <v>10</v>
      </c>
      <c r="C264" s="84">
        <v>574.58765067000002</v>
      </c>
      <c r="D264" s="84">
        <v>573.22622677000004</v>
      </c>
      <c r="E264" s="84">
        <v>134.88569140999999</v>
      </c>
      <c r="F264" s="84">
        <v>134.88569140999999</v>
      </c>
    </row>
    <row r="265" spans="1:6" ht="12.75" customHeight="1" x14ac:dyDescent="0.2">
      <c r="A265" s="83" t="s">
        <v>170</v>
      </c>
      <c r="B265" s="83">
        <v>11</v>
      </c>
      <c r="C265" s="84">
        <v>582.37486896999997</v>
      </c>
      <c r="D265" s="84">
        <v>576.24543678999999</v>
      </c>
      <c r="E265" s="84">
        <v>135.59614081000001</v>
      </c>
      <c r="F265" s="84">
        <v>135.59614081000001</v>
      </c>
    </row>
    <row r="266" spans="1:6" ht="12.75" customHeight="1" x14ac:dyDescent="0.2">
      <c r="A266" s="83" t="s">
        <v>170</v>
      </c>
      <c r="B266" s="83">
        <v>12</v>
      </c>
      <c r="C266" s="84">
        <v>588.66001800000004</v>
      </c>
      <c r="D266" s="84">
        <v>580.76719680999997</v>
      </c>
      <c r="E266" s="84">
        <v>136.66015480999999</v>
      </c>
      <c r="F266" s="84">
        <v>136.66015480999999</v>
      </c>
    </row>
    <row r="267" spans="1:6" ht="12.75" customHeight="1" x14ac:dyDescent="0.2">
      <c r="A267" s="83" t="s">
        <v>170</v>
      </c>
      <c r="B267" s="83">
        <v>13</v>
      </c>
      <c r="C267" s="84">
        <v>640.09135262999996</v>
      </c>
      <c r="D267" s="84">
        <v>631.77620131000003</v>
      </c>
      <c r="E267" s="84">
        <v>148.66306835</v>
      </c>
      <c r="F267" s="84">
        <v>148.66306835</v>
      </c>
    </row>
    <row r="268" spans="1:6" ht="12.75" customHeight="1" x14ac:dyDescent="0.2">
      <c r="A268" s="83" t="s">
        <v>170</v>
      </c>
      <c r="B268" s="83">
        <v>14</v>
      </c>
      <c r="C268" s="84">
        <v>676.86033376</v>
      </c>
      <c r="D268" s="84">
        <v>676.86033376</v>
      </c>
      <c r="E268" s="84">
        <v>159.27180203</v>
      </c>
      <c r="F268" s="84">
        <v>159.27180203</v>
      </c>
    </row>
    <row r="269" spans="1:6" ht="12.75" customHeight="1" x14ac:dyDescent="0.2">
      <c r="A269" s="83" t="s">
        <v>170</v>
      </c>
      <c r="B269" s="83">
        <v>15</v>
      </c>
      <c r="C269" s="84">
        <v>685.90085864000002</v>
      </c>
      <c r="D269" s="84">
        <v>682.22020711000005</v>
      </c>
      <c r="E269" s="84">
        <v>160.53303222</v>
      </c>
      <c r="F269" s="84">
        <v>160.53303222</v>
      </c>
    </row>
    <row r="270" spans="1:6" ht="12.75" customHeight="1" x14ac:dyDescent="0.2">
      <c r="A270" s="83" t="s">
        <v>170</v>
      </c>
      <c r="B270" s="83">
        <v>16</v>
      </c>
      <c r="C270" s="84">
        <v>692.45842588999994</v>
      </c>
      <c r="D270" s="84">
        <v>683.64394523999999</v>
      </c>
      <c r="E270" s="84">
        <v>160.86805161000001</v>
      </c>
      <c r="F270" s="84">
        <v>160.86805161000001</v>
      </c>
    </row>
    <row r="271" spans="1:6" ht="12.75" customHeight="1" x14ac:dyDescent="0.2">
      <c r="A271" s="83" t="s">
        <v>170</v>
      </c>
      <c r="B271" s="83">
        <v>17</v>
      </c>
      <c r="C271" s="84">
        <v>643.52551177999999</v>
      </c>
      <c r="D271" s="84">
        <v>636.55201620000003</v>
      </c>
      <c r="E271" s="84">
        <v>149.78686392</v>
      </c>
      <c r="F271" s="84">
        <v>149.78686392</v>
      </c>
    </row>
    <row r="272" spans="1:6" ht="12.75" customHeight="1" x14ac:dyDescent="0.2">
      <c r="A272" s="83" t="s">
        <v>170</v>
      </c>
      <c r="B272" s="83">
        <v>18</v>
      </c>
      <c r="C272" s="84">
        <v>580.66121336000003</v>
      </c>
      <c r="D272" s="84">
        <v>576.97715674999995</v>
      </c>
      <c r="E272" s="84">
        <v>135.76832161999999</v>
      </c>
      <c r="F272" s="84">
        <v>135.76832161999999</v>
      </c>
    </row>
    <row r="273" spans="1:6" ht="12.75" customHeight="1" x14ac:dyDescent="0.2">
      <c r="A273" s="83" t="s">
        <v>170</v>
      </c>
      <c r="B273" s="83">
        <v>19</v>
      </c>
      <c r="C273" s="84">
        <v>575.61178393</v>
      </c>
      <c r="D273" s="84">
        <v>569.90670481999996</v>
      </c>
      <c r="E273" s="84">
        <v>134.1045757</v>
      </c>
      <c r="F273" s="84">
        <v>134.1045757</v>
      </c>
    </row>
    <row r="274" spans="1:6" ht="12.75" customHeight="1" x14ac:dyDescent="0.2">
      <c r="A274" s="83" t="s">
        <v>170</v>
      </c>
      <c r="B274" s="83">
        <v>20</v>
      </c>
      <c r="C274" s="84">
        <v>558.80440996000004</v>
      </c>
      <c r="D274" s="84">
        <v>553.48578336000003</v>
      </c>
      <c r="E274" s="84">
        <v>130.24057359</v>
      </c>
      <c r="F274" s="84">
        <v>130.24057359</v>
      </c>
    </row>
    <row r="275" spans="1:6" ht="12.75" customHeight="1" x14ac:dyDescent="0.2">
      <c r="A275" s="83" t="s">
        <v>170</v>
      </c>
      <c r="B275" s="83">
        <v>21</v>
      </c>
      <c r="C275" s="84">
        <v>556.07203765999998</v>
      </c>
      <c r="D275" s="84">
        <v>550.85712837000005</v>
      </c>
      <c r="E275" s="84">
        <v>129.62202558000001</v>
      </c>
      <c r="F275" s="84">
        <v>129.62202558000001</v>
      </c>
    </row>
    <row r="276" spans="1:6" ht="12.75" customHeight="1" x14ac:dyDescent="0.2">
      <c r="A276" s="83" t="s">
        <v>170</v>
      </c>
      <c r="B276" s="83">
        <v>22</v>
      </c>
      <c r="C276" s="84">
        <v>566.19701768000004</v>
      </c>
      <c r="D276" s="84">
        <v>561.17421989000002</v>
      </c>
      <c r="E276" s="84">
        <v>132.04973729</v>
      </c>
      <c r="F276" s="84">
        <v>132.04973729</v>
      </c>
    </row>
    <row r="277" spans="1:6" ht="12.75" customHeight="1" x14ac:dyDescent="0.2">
      <c r="A277" s="83" t="s">
        <v>170</v>
      </c>
      <c r="B277" s="83">
        <v>23</v>
      </c>
      <c r="C277" s="84">
        <v>553.69269630999997</v>
      </c>
      <c r="D277" s="84">
        <v>548.47945599000002</v>
      </c>
      <c r="E277" s="84">
        <v>129.06253620000001</v>
      </c>
      <c r="F277" s="84">
        <v>129.06253620000001</v>
      </c>
    </row>
    <row r="278" spans="1:6" ht="12.75" customHeight="1" x14ac:dyDescent="0.2">
      <c r="A278" s="83" t="s">
        <v>170</v>
      </c>
      <c r="B278" s="83">
        <v>24</v>
      </c>
      <c r="C278" s="84">
        <v>536.59211381</v>
      </c>
      <c r="D278" s="84">
        <v>531.55291204000002</v>
      </c>
      <c r="E278" s="84">
        <v>125.07955622999999</v>
      </c>
      <c r="F278" s="84">
        <v>125.07955622999999</v>
      </c>
    </row>
    <row r="279" spans="1:6" ht="12.75" customHeight="1" x14ac:dyDescent="0.2">
      <c r="A279" s="83" t="s">
        <v>171</v>
      </c>
      <c r="B279" s="83">
        <v>1</v>
      </c>
      <c r="C279" s="84">
        <v>562.74046538000005</v>
      </c>
      <c r="D279" s="84">
        <v>557.38279494000005</v>
      </c>
      <c r="E279" s="84">
        <v>131.15757822</v>
      </c>
      <c r="F279" s="84">
        <v>131.15757822</v>
      </c>
    </row>
    <row r="280" spans="1:6" ht="12.75" customHeight="1" x14ac:dyDescent="0.2">
      <c r="A280" s="83" t="s">
        <v>171</v>
      </c>
      <c r="B280" s="83">
        <v>2</v>
      </c>
      <c r="C280" s="84">
        <v>615.53345692000005</v>
      </c>
      <c r="D280" s="84">
        <v>609.40656778000005</v>
      </c>
      <c r="E280" s="84">
        <v>143.39927660000001</v>
      </c>
      <c r="F280" s="84">
        <v>143.39927660000001</v>
      </c>
    </row>
    <row r="281" spans="1:6" ht="12.75" customHeight="1" x14ac:dyDescent="0.2">
      <c r="A281" s="83" t="s">
        <v>171</v>
      </c>
      <c r="B281" s="83">
        <v>3</v>
      </c>
      <c r="C281" s="84">
        <v>674.59590529000002</v>
      </c>
      <c r="D281" s="84">
        <v>667.53140428999995</v>
      </c>
      <c r="E281" s="84">
        <v>157.07661443000001</v>
      </c>
      <c r="F281" s="84">
        <v>157.07661443000001</v>
      </c>
    </row>
    <row r="282" spans="1:6" ht="12.75" customHeight="1" x14ac:dyDescent="0.2">
      <c r="A282" s="83" t="s">
        <v>171</v>
      </c>
      <c r="B282" s="83">
        <v>4</v>
      </c>
      <c r="C282" s="84">
        <v>681.49109524999994</v>
      </c>
      <c r="D282" s="84">
        <v>674.73613025999998</v>
      </c>
      <c r="E282" s="84">
        <v>158.77195634</v>
      </c>
      <c r="F282" s="84">
        <v>158.77195634</v>
      </c>
    </row>
    <row r="283" spans="1:6" ht="12.75" customHeight="1" x14ac:dyDescent="0.2">
      <c r="A283" s="83" t="s">
        <v>171</v>
      </c>
      <c r="B283" s="83">
        <v>5</v>
      </c>
      <c r="C283" s="84">
        <v>678.07895962999999</v>
      </c>
      <c r="D283" s="84">
        <v>671.42186202000005</v>
      </c>
      <c r="E283" s="84">
        <v>157.99207687000001</v>
      </c>
      <c r="F283" s="84">
        <v>157.99207687000001</v>
      </c>
    </row>
    <row r="284" spans="1:6" ht="12.75" customHeight="1" x14ac:dyDescent="0.2">
      <c r="A284" s="83" t="s">
        <v>171</v>
      </c>
      <c r="B284" s="83">
        <v>6</v>
      </c>
      <c r="C284" s="84">
        <v>681.96912004000001</v>
      </c>
      <c r="D284" s="84">
        <v>675.32973932000004</v>
      </c>
      <c r="E284" s="84">
        <v>158.91163831</v>
      </c>
      <c r="F284" s="84">
        <v>158.91163831</v>
      </c>
    </row>
    <row r="285" spans="1:6" ht="12.75" customHeight="1" x14ac:dyDescent="0.2">
      <c r="A285" s="83" t="s">
        <v>171</v>
      </c>
      <c r="B285" s="83">
        <v>7</v>
      </c>
      <c r="C285" s="84">
        <v>647.49108845000001</v>
      </c>
      <c r="D285" s="84">
        <v>641.45768867000004</v>
      </c>
      <c r="E285" s="84">
        <v>150.94121623000001</v>
      </c>
      <c r="F285" s="84">
        <v>150.94121623000001</v>
      </c>
    </row>
    <row r="286" spans="1:6" ht="12.75" customHeight="1" x14ac:dyDescent="0.2">
      <c r="A286" s="83" t="s">
        <v>171</v>
      </c>
      <c r="B286" s="83">
        <v>8</v>
      </c>
      <c r="C286" s="84">
        <v>613.66640942000004</v>
      </c>
      <c r="D286" s="84">
        <v>607.43897928000001</v>
      </c>
      <c r="E286" s="84">
        <v>142.93628394000001</v>
      </c>
      <c r="F286" s="84">
        <v>142.93628394000001</v>
      </c>
    </row>
    <row r="287" spans="1:6" ht="12.75" customHeight="1" x14ac:dyDescent="0.2">
      <c r="A287" s="83" t="s">
        <v>171</v>
      </c>
      <c r="B287" s="83">
        <v>9</v>
      </c>
      <c r="C287" s="84">
        <v>604.55870918000005</v>
      </c>
      <c r="D287" s="84">
        <v>597.94145121999998</v>
      </c>
      <c r="E287" s="84">
        <v>140.70142346</v>
      </c>
      <c r="F287" s="84">
        <v>140.70142346</v>
      </c>
    </row>
    <row r="288" spans="1:6" ht="12.75" customHeight="1" x14ac:dyDescent="0.2">
      <c r="A288" s="83" t="s">
        <v>171</v>
      </c>
      <c r="B288" s="83">
        <v>10</v>
      </c>
      <c r="C288" s="84">
        <v>596.10948005</v>
      </c>
      <c r="D288" s="84">
        <v>589.95968692999998</v>
      </c>
      <c r="E288" s="84">
        <v>138.82323690000001</v>
      </c>
      <c r="F288" s="84">
        <v>138.82323690000001</v>
      </c>
    </row>
    <row r="289" spans="1:6" ht="12.75" customHeight="1" x14ac:dyDescent="0.2">
      <c r="A289" s="83" t="s">
        <v>171</v>
      </c>
      <c r="B289" s="83">
        <v>11</v>
      </c>
      <c r="C289" s="84">
        <v>595.90477745999999</v>
      </c>
      <c r="D289" s="84">
        <v>590.05299556</v>
      </c>
      <c r="E289" s="84">
        <v>138.84519331999999</v>
      </c>
      <c r="F289" s="84">
        <v>138.84519331999999</v>
      </c>
    </row>
    <row r="290" spans="1:6" ht="12.75" customHeight="1" x14ac:dyDescent="0.2">
      <c r="A290" s="83" t="s">
        <v>171</v>
      </c>
      <c r="B290" s="83">
        <v>12</v>
      </c>
      <c r="C290" s="84">
        <v>615.37130273000002</v>
      </c>
      <c r="D290" s="84">
        <v>608.67632246999995</v>
      </c>
      <c r="E290" s="84">
        <v>143.22744279</v>
      </c>
      <c r="F290" s="84">
        <v>143.22744279</v>
      </c>
    </row>
    <row r="291" spans="1:6" ht="12.75" customHeight="1" x14ac:dyDescent="0.2">
      <c r="A291" s="83" t="s">
        <v>171</v>
      </c>
      <c r="B291" s="83">
        <v>13</v>
      </c>
      <c r="C291" s="84">
        <v>659.74939108000001</v>
      </c>
      <c r="D291" s="84">
        <v>652.53128018999996</v>
      </c>
      <c r="E291" s="84">
        <v>153.54693972999999</v>
      </c>
      <c r="F291" s="84">
        <v>153.54693972999999</v>
      </c>
    </row>
    <row r="292" spans="1:6" ht="12.75" customHeight="1" x14ac:dyDescent="0.2">
      <c r="A292" s="83" t="s">
        <v>171</v>
      </c>
      <c r="B292" s="83">
        <v>14</v>
      </c>
      <c r="C292" s="84">
        <v>670.23685011999999</v>
      </c>
      <c r="D292" s="84">
        <v>664.26992710000002</v>
      </c>
      <c r="E292" s="84">
        <v>156.30915721</v>
      </c>
      <c r="F292" s="84">
        <v>156.30915721</v>
      </c>
    </row>
    <row r="293" spans="1:6" ht="12.75" customHeight="1" x14ac:dyDescent="0.2">
      <c r="A293" s="83" t="s">
        <v>171</v>
      </c>
      <c r="B293" s="83">
        <v>15</v>
      </c>
      <c r="C293" s="84">
        <v>667.19535843999995</v>
      </c>
      <c r="D293" s="84">
        <v>660.42300592000004</v>
      </c>
      <c r="E293" s="84">
        <v>155.40393935</v>
      </c>
      <c r="F293" s="84">
        <v>155.40393935</v>
      </c>
    </row>
    <row r="294" spans="1:6" ht="12.75" customHeight="1" x14ac:dyDescent="0.2">
      <c r="A294" s="83" t="s">
        <v>171</v>
      </c>
      <c r="B294" s="83">
        <v>16</v>
      </c>
      <c r="C294" s="84">
        <v>680.77423618</v>
      </c>
      <c r="D294" s="84">
        <v>674.14793922000001</v>
      </c>
      <c r="E294" s="84">
        <v>158.63354928000001</v>
      </c>
      <c r="F294" s="84">
        <v>158.63354928000001</v>
      </c>
    </row>
    <row r="295" spans="1:6" ht="12.75" customHeight="1" x14ac:dyDescent="0.2">
      <c r="A295" s="83" t="s">
        <v>171</v>
      </c>
      <c r="B295" s="83">
        <v>17</v>
      </c>
      <c r="C295" s="84">
        <v>646.71106823000002</v>
      </c>
      <c r="D295" s="84">
        <v>640.74243324999998</v>
      </c>
      <c r="E295" s="84">
        <v>150.77290970000001</v>
      </c>
      <c r="F295" s="84">
        <v>150.77290970000001</v>
      </c>
    </row>
    <row r="296" spans="1:6" ht="12.75" customHeight="1" x14ac:dyDescent="0.2">
      <c r="A296" s="83" t="s">
        <v>171</v>
      </c>
      <c r="B296" s="83">
        <v>18</v>
      </c>
      <c r="C296" s="84">
        <v>581.91644647999999</v>
      </c>
      <c r="D296" s="84">
        <v>576.37476490999995</v>
      </c>
      <c r="E296" s="84">
        <v>135.62657297000001</v>
      </c>
      <c r="F296" s="84">
        <v>135.62657297000001</v>
      </c>
    </row>
    <row r="297" spans="1:6" ht="12.75" customHeight="1" x14ac:dyDescent="0.2">
      <c r="A297" s="83" t="s">
        <v>171</v>
      </c>
      <c r="B297" s="83">
        <v>19</v>
      </c>
      <c r="C297" s="84">
        <v>520.33169743999997</v>
      </c>
      <c r="D297" s="84">
        <v>515.36618840000006</v>
      </c>
      <c r="E297" s="84">
        <v>121.27066314</v>
      </c>
      <c r="F297" s="84">
        <v>121.27066314</v>
      </c>
    </row>
    <row r="298" spans="1:6" ht="12.75" customHeight="1" x14ac:dyDescent="0.2">
      <c r="A298" s="83" t="s">
        <v>171</v>
      </c>
      <c r="B298" s="83">
        <v>20</v>
      </c>
      <c r="C298" s="84">
        <v>502.24854882</v>
      </c>
      <c r="D298" s="84">
        <v>496.82073596999999</v>
      </c>
      <c r="E298" s="84">
        <v>116.9067383</v>
      </c>
      <c r="F298" s="84">
        <v>116.9067383</v>
      </c>
    </row>
    <row r="299" spans="1:6" ht="12.75" customHeight="1" x14ac:dyDescent="0.2">
      <c r="A299" s="83" t="s">
        <v>171</v>
      </c>
      <c r="B299" s="83">
        <v>21</v>
      </c>
      <c r="C299" s="84">
        <v>515.18942818000005</v>
      </c>
      <c r="D299" s="84">
        <v>510.58119921000002</v>
      </c>
      <c r="E299" s="84">
        <v>120.14470876999999</v>
      </c>
      <c r="F299" s="84">
        <v>120.14470876999999</v>
      </c>
    </row>
    <row r="300" spans="1:6" ht="12.75" customHeight="1" x14ac:dyDescent="0.2">
      <c r="A300" s="83" t="s">
        <v>171</v>
      </c>
      <c r="B300" s="83">
        <v>22</v>
      </c>
      <c r="C300" s="84">
        <v>520.98700755000004</v>
      </c>
      <c r="D300" s="84">
        <v>516.46266857000001</v>
      </c>
      <c r="E300" s="84">
        <v>121.52867556</v>
      </c>
      <c r="F300" s="84">
        <v>121.52867556</v>
      </c>
    </row>
    <row r="301" spans="1:6" ht="12.75" customHeight="1" x14ac:dyDescent="0.2">
      <c r="A301" s="83" t="s">
        <v>171</v>
      </c>
      <c r="B301" s="83">
        <v>23</v>
      </c>
      <c r="C301" s="84">
        <v>538.67934130000003</v>
      </c>
      <c r="D301" s="84">
        <v>533.99910551000005</v>
      </c>
      <c r="E301" s="84">
        <v>125.65516928</v>
      </c>
      <c r="F301" s="84">
        <v>125.65516928</v>
      </c>
    </row>
    <row r="302" spans="1:6" ht="12.75" customHeight="1" x14ac:dyDescent="0.2">
      <c r="A302" s="83" t="s">
        <v>171</v>
      </c>
      <c r="B302" s="83">
        <v>24</v>
      </c>
      <c r="C302" s="84">
        <v>559.84219560999998</v>
      </c>
      <c r="D302" s="84">
        <v>555.23023233000004</v>
      </c>
      <c r="E302" s="84">
        <v>130.65105936</v>
      </c>
      <c r="F302" s="84">
        <v>130.65105936</v>
      </c>
    </row>
    <row r="303" spans="1:6" ht="12.75" customHeight="1" x14ac:dyDescent="0.2">
      <c r="A303" s="83" t="s">
        <v>172</v>
      </c>
      <c r="B303" s="83">
        <v>1</v>
      </c>
      <c r="C303" s="84">
        <v>580.47930120000001</v>
      </c>
      <c r="D303" s="84">
        <v>575.01512606999995</v>
      </c>
      <c r="E303" s="84">
        <v>135.30663677000001</v>
      </c>
      <c r="F303" s="84">
        <v>135.30663677000001</v>
      </c>
    </row>
    <row r="304" spans="1:6" ht="12.75" customHeight="1" x14ac:dyDescent="0.2">
      <c r="A304" s="83" t="s">
        <v>172</v>
      </c>
      <c r="B304" s="83">
        <v>2</v>
      </c>
      <c r="C304" s="84">
        <v>616.25093686000002</v>
      </c>
      <c r="D304" s="84">
        <v>610.72540532000005</v>
      </c>
      <c r="E304" s="84">
        <v>143.70961186</v>
      </c>
      <c r="F304" s="84">
        <v>143.70961186</v>
      </c>
    </row>
    <row r="305" spans="1:6" ht="12.75" customHeight="1" x14ac:dyDescent="0.2">
      <c r="A305" s="83" t="s">
        <v>172</v>
      </c>
      <c r="B305" s="83">
        <v>3</v>
      </c>
      <c r="C305" s="84">
        <v>684.20826725999996</v>
      </c>
      <c r="D305" s="84">
        <v>677.94116916999997</v>
      </c>
      <c r="E305" s="84">
        <v>159.52613307999999</v>
      </c>
      <c r="F305" s="84">
        <v>159.52613307999999</v>
      </c>
    </row>
    <row r="306" spans="1:6" ht="12.75" customHeight="1" x14ac:dyDescent="0.2">
      <c r="A306" s="83" t="s">
        <v>172</v>
      </c>
      <c r="B306" s="83">
        <v>4</v>
      </c>
      <c r="C306" s="84">
        <v>685.70347604999995</v>
      </c>
      <c r="D306" s="84">
        <v>679.47207696999999</v>
      </c>
      <c r="E306" s="84">
        <v>159.88637054</v>
      </c>
      <c r="F306" s="84">
        <v>159.88637054</v>
      </c>
    </row>
    <row r="307" spans="1:6" ht="12.75" customHeight="1" x14ac:dyDescent="0.2">
      <c r="A307" s="83" t="s">
        <v>172</v>
      </c>
      <c r="B307" s="83">
        <v>5</v>
      </c>
      <c r="C307" s="84">
        <v>682.04002916000002</v>
      </c>
      <c r="D307" s="84">
        <v>675.28697136999995</v>
      </c>
      <c r="E307" s="84">
        <v>158.9015746</v>
      </c>
      <c r="F307" s="84">
        <v>158.9015746</v>
      </c>
    </row>
    <row r="308" spans="1:6" ht="12.75" customHeight="1" x14ac:dyDescent="0.2">
      <c r="A308" s="83" t="s">
        <v>172</v>
      </c>
      <c r="B308" s="83">
        <v>6</v>
      </c>
      <c r="C308" s="84">
        <v>682.77605978999998</v>
      </c>
      <c r="D308" s="84">
        <v>676.49593482</v>
      </c>
      <c r="E308" s="84">
        <v>159.18605542</v>
      </c>
      <c r="F308" s="84">
        <v>159.18605542</v>
      </c>
    </row>
    <row r="309" spans="1:6" ht="12.75" customHeight="1" x14ac:dyDescent="0.2">
      <c r="A309" s="83" t="s">
        <v>172</v>
      </c>
      <c r="B309" s="83">
        <v>7</v>
      </c>
      <c r="C309" s="84">
        <v>666.56152622000002</v>
      </c>
      <c r="D309" s="84">
        <v>660.61518289000003</v>
      </c>
      <c r="E309" s="84">
        <v>155.44916044999999</v>
      </c>
      <c r="F309" s="84">
        <v>155.44916044999999</v>
      </c>
    </row>
    <row r="310" spans="1:6" ht="12.75" customHeight="1" x14ac:dyDescent="0.2">
      <c r="A310" s="83" t="s">
        <v>172</v>
      </c>
      <c r="B310" s="83">
        <v>8</v>
      </c>
      <c r="C310" s="84">
        <v>614.23845497000002</v>
      </c>
      <c r="D310" s="84">
        <v>608.68868482000005</v>
      </c>
      <c r="E310" s="84">
        <v>143.23035177</v>
      </c>
      <c r="F310" s="84">
        <v>143.23035177</v>
      </c>
    </row>
    <row r="311" spans="1:6" ht="12.75" customHeight="1" x14ac:dyDescent="0.2">
      <c r="A311" s="83" t="s">
        <v>172</v>
      </c>
      <c r="B311" s="83">
        <v>9</v>
      </c>
      <c r="C311" s="84">
        <v>580.36454370000001</v>
      </c>
      <c r="D311" s="84">
        <v>574.25461761999998</v>
      </c>
      <c r="E311" s="84">
        <v>135.12768174999999</v>
      </c>
      <c r="F311" s="84">
        <v>135.12768174999999</v>
      </c>
    </row>
    <row r="312" spans="1:6" ht="12.75" customHeight="1" x14ac:dyDescent="0.2">
      <c r="A312" s="83" t="s">
        <v>172</v>
      </c>
      <c r="B312" s="83">
        <v>10</v>
      </c>
      <c r="C312" s="84">
        <v>554.14823369999999</v>
      </c>
      <c r="D312" s="84">
        <v>548.60478441999999</v>
      </c>
      <c r="E312" s="84">
        <v>129.09202719999999</v>
      </c>
      <c r="F312" s="84">
        <v>129.09202719999999</v>
      </c>
    </row>
    <row r="313" spans="1:6" ht="12.75" customHeight="1" x14ac:dyDescent="0.2">
      <c r="A313" s="83" t="s">
        <v>172</v>
      </c>
      <c r="B313" s="83">
        <v>11</v>
      </c>
      <c r="C313" s="84">
        <v>569.93768393000005</v>
      </c>
      <c r="D313" s="84">
        <v>564.60365958</v>
      </c>
      <c r="E313" s="84">
        <v>132.85671771</v>
      </c>
      <c r="F313" s="84">
        <v>132.85671771</v>
      </c>
    </row>
    <row r="314" spans="1:6" ht="12.75" customHeight="1" x14ac:dyDescent="0.2">
      <c r="A314" s="83" t="s">
        <v>172</v>
      </c>
      <c r="B314" s="83">
        <v>12</v>
      </c>
      <c r="C314" s="84">
        <v>574.93469209</v>
      </c>
      <c r="D314" s="84">
        <v>569.29483835999997</v>
      </c>
      <c r="E314" s="84">
        <v>133.96059758000001</v>
      </c>
      <c r="F314" s="84">
        <v>133.96059758000001</v>
      </c>
    </row>
    <row r="315" spans="1:6" ht="12.75" customHeight="1" x14ac:dyDescent="0.2">
      <c r="A315" s="83" t="s">
        <v>172</v>
      </c>
      <c r="B315" s="83">
        <v>13</v>
      </c>
      <c r="C315" s="84">
        <v>639.32605264999995</v>
      </c>
      <c r="D315" s="84">
        <v>633.01593491000006</v>
      </c>
      <c r="E315" s="84">
        <v>148.95478969000001</v>
      </c>
      <c r="F315" s="84">
        <v>148.95478969000001</v>
      </c>
    </row>
    <row r="316" spans="1:6" ht="12.75" customHeight="1" x14ac:dyDescent="0.2">
      <c r="A316" s="83" t="s">
        <v>172</v>
      </c>
      <c r="B316" s="83">
        <v>14</v>
      </c>
      <c r="C316" s="84">
        <v>661.29351222000003</v>
      </c>
      <c r="D316" s="84">
        <v>655.64899535999996</v>
      </c>
      <c r="E316" s="84">
        <v>154.28056835000001</v>
      </c>
      <c r="F316" s="84">
        <v>154.28056835000001</v>
      </c>
    </row>
    <row r="317" spans="1:6" ht="12.75" customHeight="1" x14ac:dyDescent="0.2">
      <c r="A317" s="83" t="s">
        <v>172</v>
      </c>
      <c r="B317" s="83">
        <v>15</v>
      </c>
      <c r="C317" s="84">
        <v>659.71316243000001</v>
      </c>
      <c r="D317" s="84">
        <v>653.09552584000005</v>
      </c>
      <c r="E317" s="84">
        <v>153.67971220999999</v>
      </c>
      <c r="F317" s="84">
        <v>153.67971220999999</v>
      </c>
    </row>
    <row r="318" spans="1:6" ht="12.75" customHeight="1" x14ac:dyDescent="0.2">
      <c r="A318" s="83" t="s">
        <v>172</v>
      </c>
      <c r="B318" s="83">
        <v>16</v>
      </c>
      <c r="C318" s="84">
        <v>656.43757737999999</v>
      </c>
      <c r="D318" s="84">
        <v>649.44005090999997</v>
      </c>
      <c r="E318" s="84">
        <v>152.81954350000001</v>
      </c>
      <c r="F318" s="84">
        <v>152.81954350000001</v>
      </c>
    </row>
    <row r="319" spans="1:6" ht="12.75" customHeight="1" x14ac:dyDescent="0.2">
      <c r="A319" s="83" t="s">
        <v>172</v>
      </c>
      <c r="B319" s="83">
        <v>17</v>
      </c>
      <c r="C319" s="84">
        <v>622.37680368999997</v>
      </c>
      <c r="D319" s="84">
        <v>615.59332056000005</v>
      </c>
      <c r="E319" s="84">
        <v>144.85507953999999</v>
      </c>
      <c r="F319" s="84">
        <v>144.85507953999999</v>
      </c>
    </row>
    <row r="320" spans="1:6" ht="12.75" customHeight="1" x14ac:dyDescent="0.2">
      <c r="A320" s="83" t="s">
        <v>172</v>
      </c>
      <c r="B320" s="83">
        <v>18</v>
      </c>
      <c r="C320" s="84">
        <v>581.71407084999998</v>
      </c>
      <c r="D320" s="84">
        <v>575.31782055999997</v>
      </c>
      <c r="E320" s="84">
        <v>135.37786371999999</v>
      </c>
      <c r="F320" s="84">
        <v>135.37786371999999</v>
      </c>
    </row>
    <row r="321" spans="1:6" ht="12.75" customHeight="1" x14ac:dyDescent="0.2">
      <c r="A321" s="83" t="s">
        <v>172</v>
      </c>
      <c r="B321" s="83">
        <v>19</v>
      </c>
      <c r="C321" s="84">
        <v>543.92916726999999</v>
      </c>
      <c r="D321" s="84">
        <v>538.74537244999999</v>
      </c>
      <c r="E321" s="84">
        <v>126.77201193000001</v>
      </c>
      <c r="F321" s="84">
        <v>126.77201193000001</v>
      </c>
    </row>
    <row r="322" spans="1:6" ht="12.75" customHeight="1" x14ac:dyDescent="0.2">
      <c r="A322" s="83" t="s">
        <v>172</v>
      </c>
      <c r="B322" s="83">
        <v>20</v>
      </c>
      <c r="C322" s="84">
        <v>544.74486926999998</v>
      </c>
      <c r="D322" s="84">
        <v>539.75708557999997</v>
      </c>
      <c r="E322" s="84">
        <v>127.01007783999999</v>
      </c>
      <c r="F322" s="84">
        <v>127.01007783999999</v>
      </c>
    </row>
    <row r="323" spans="1:6" ht="12.75" customHeight="1" x14ac:dyDescent="0.2">
      <c r="A323" s="83" t="s">
        <v>172</v>
      </c>
      <c r="B323" s="83">
        <v>21</v>
      </c>
      <c r="C323" s="84">
        <v>550.64672096000004</v>
      </c>
      <c r="D323" s="84">
        <v>544.61447578000002</v>
      </c>
      <c r="E323" s="84">
        <v>128.15306887</v>
      </c>
      <c r="F323" s="84">
        <v>128.15306887</v>
      </c>
    </row>
    <row r="324" spans="1:6" ht="12.75" customHeight="1" x14ac:dyDescent="0.2">
      <c r="A324" s="83" t="s">
        <v>172</v>
      </c>
      <c r="B324" s="83">
        <v>22</v>
      </c>
      <c r="C324" s="84">
        <v>509.41428308000002</v>
      </c>
      <c r="D324" s="84">
        <v>504.24504234</v>
      </c>
      <c r="E324" s="84">
        <v>118.6537496</v>
      </c>
      <c r="F324" s="84">
        <v>118.6537496</v>
      </c>
    </row>
    <row r="325" spans="1:6" ht="12.75" customHeight="1" x14ac:dyDescent="0.2">
      <c r="A325" s="83" t="s">
        <v>172</v>
      </c>
      <c r="B325" s="83">
        <v>23</v>
      </c>
      <c r="C325" s="84">
        <v>510.95860370000003</v>
      </c>
      <c r="D325" s="84">
        <v>506.21171320000002</v>
      </c>
      <c r="E325" s="84">
        <v>119.11652633</v>
      </c>
      <c r="F325" s="84">
        <v>119.11652633</v>
      </c>
    </row>
    <row r="326" spans="1:6" ht="12.75" customHeight="1" x14ac:dyDescent="0.2">
      <c r="A326" s="83" t="s">
        <v>172</v>
      </c>
      <c r="B326" s="83">
        <v>24</v>
      </c>
      <c r="C326" s="84">
        <v>537.13510109000003</v>
      </c>
      <c r="D326" s="84">
        <v>532.29763551999997</v>
      </c>
      <c r="E326" s="84">
        <v>125.25479688</v>
      </c>
      <c r="F326" s="84">
        <v>125.25479688</v>
      </c>
    </row>
    <row r="327" spans="1:6" ht="12.75" customHeight="1" x14ac:dyDescent="0.2">
      <c r="A327" s="83" t="s">
        <v>173</v>
      </c>
      <c r="B327" s="83">
        <v>1</v>
      </c>
      <c r="C327" s="84">
        <v>553.96814070999994</v>
      </c>
      <c r="D327" s="84">
        <v>548.82006832000002</v>
      </c>
      <c r="E327" s="84">
        <v>129.14268559000001</v>
      </c>
      <c r="F327" s="84">
        <v>129.14268559000001</v>
      </c>
    </row>
    <row r="328" spans="1:6" ht="12.75" customHeight="1" x14ac:dyDescent="0.2">
      <c r="A328" s="83" t="s">
        <v>173</v>
      </c>
      <c r="B328" s="83">
        <v>2</v>
      </c>
      <c r="C328" s="84">
        <v>595.27359933000002</v>
      </c>
      <c r="D328" s="84">
        <v>592.92869389999998</v>
      </c>
      <c r="E328" s="84">
        <v>139.52187304</v>
      </c>
      <c r="F328" s="84">
        <v>139.52187304</v>
      </c>
    </row>
    <row r="329" spans="1:6" ht="12.75" customHeight="1" x14ac:dyDescent="0.2">
      <c r="A329" s="83" t="s">
        <v>173</v>
      </c>
      <c r="B329" s="83">
        <v>3</v>
      </c>
      <c r="C329" s="84">
        <v>673.69556909999994</v>
      </c>
      <c r="D329" s="84">
        <v>666.38986972999999</v>
      </c>
      <c r="E329" s="84">
        <v>156.80800027999999</v>
      </c>
      <c r="F329" s="84">
        <v>156.80800027999999</v>
      </c>
    </row>
    <row r="330" spans="1:6" ht="12.75" customHeight="1" x14ac:dyDescent="0.2">
      <c r="A330" s="83" t="s">
        <v>173</v>
      </c>
      <c r="B330" s="83">
        <v>4</v>
      </c>
      <c r="C330" s="84">
        <v>669.49586046000002</v>
      </c>
      <c r="D330" s="84">
        <v>662.12655858000005</v>
      </c>
      <c r="E330" s="84">
        <v>155.80480180999999</v>
      </c>
      <c r="F330" s="84">
        <v>155.80480180999999</v>
      </c>
    </row>
    <row r="331" spans="1:6" ht="12.75" customHeight="1" x14ac:dyDescent="0.2">
      <c r="A331" s="83" t="s">
        <v>173</v>
      </c>
      <c r="B331" s="83">
        <v>5</v>
      </c>
      <c r="C331" s="84">
        <v>658.17376514</v>
      </c>
      <c r="D331" s="84">
        <v>652.85636447000002</v>
      </c>
      <c r="E331" s="84">
        <v>153.62343522</v>
      </c>
      <c r="F331" s="84">
        <v>153.62343522</v>
      </c>
    </row>
    <row r="332" spans="1:6" ht="12.75" customHeight="1" x14ac:dyDescent="0.2">
      <c r="A332" s="83" t="s">
        <v>173</v>
      </c>
      <c r="B332" s="83">
        <v>6</v>
      </c>
      <c r="C332" s="84">
        <v>658.68963280000003</v>
      </c>
      <c r="D332" s="84">
        <v>653.22674772000005</v>
      </c>
      <c r="E332" s="84">
        <v>153.71058998999999</v>
      </c>
      <c r="F332" s="84">
        <v>153.71058998999999</v>
      </c>
    </row>
    <row r="333" spans="1:6" ht="12.75" customHeight="1" x14ac:dyDescent="0.2">
      <c r="A333" s="83" t="s">
        <v>173</v>
      </c>
      <c r="B333" s="83">
        <v>7</v>
      </c>
      <c r="C333" s="84">
        <v>663.38032085999998</v>
      </c>
      <c r="D333" s="84">
        <v>658.06191143000001</v>
      </c>
      <c r="E333" s="84">
        <v>154.84835090999999</v>
      </c>
      <c r="F333" s="84">
        <v>154.84835090999999</v>
      </c>
    </row>
    <row r="334" spans="1:6" ht="12.75" customHeight="1" x14ac:dyDescent="0.2">
      <c r="A334" s="83" t="s">
        <v>173</v>
      </c>
      <c r="B334" s="83">
        <v>8</v>
      </c>
      <c r="C334" s="84">
        <v>602.43251185999998</v>
      </c>
      <c r="D334" s="84">
        <v>597.44585925000001</v>
      </c>
      <c r="E334" s="84">
        <v>140.58480585999999</v>
      </c>
      <c r="F334" s="84">
        <v>140.58480585999999</v>
      </c>
    </row>
    <row r="335" spans="1:6" ht="12.75" customHeight="1" x14ac:dyDescent="0.2">
      <c r="A335" s="83" t="s">
        <v>173</v>
      </c>
      <c r="B335" s="83">
        <v>9</v>
      </c>
      <c r="C335" s="84">
        <v>556.93277749000003</v>
      </c>
      <c r="D335" s="84">
        <v>551.59247013000004</v>
      </c>
      <c r="E335" s="84">
        <v>129.79505863</v>
      </c>
      <c r="F335" s="84">
        <v>129.79505863</v>
      </c>
    </row>
    <row r="336" spans="1:6" ht="12.75" customHeight="1" x14ac:dyDescent="0.2">
      <c r="A336" s="83" t="s">
        <v>173</v>
      </c>
      <c r="B336" s="83">
        <v>10</v>
      </c>
      <c r="C336" s="84">
        <v>548.43350631999999</v>
      </c>
      <c r="D336" s="84">
        <v>542.53334393</v>
      </c>
      <c r="E336" s="84">
        <v>127.66335836</v>
      </c>
      <c r="F336" s="84">
        <v>127.66335836</v>
      </c>
    </row>
    <row r="337" spans="1:6" ht="12.75" customHeight="1" x14ac:dyDescent="0.2">
      <c r="A337" s="83" t="s">
        <v>173</v>
      </c>
      <c r="B337" s="83">
        <v>11</v>
      </c>
      <c r="C337" s="84">
        <v>565.94626476999997</v>
      </c>
      <c r="D337" s="84">
        <v>560.05790686</v>
      </c>
      <c r="E337" s="84">
        <v>131.787058</v>
      </c>
      <c r="F337" s="84">
        <v>131.787058</v>
      </c>
    </row>
    <row r="338" spans="1:6" ht="12.75" customHeight="1" x14ac:dyDescent="0.2">
      <c r="A338" s="83" t="s">
        <v>173</v>
      </c>
      <c r="B338" s="83">
        <v>12</v>
      </c>
      <c r="C338" s="84">
        <v>569.58142367000005</v>
      </c>
      <c r="D338" s="84">
        <v>564.56315767000001</v>
      </c>
      <c r="E338" s="84">
        <v>132.84718722</v>
      </c>
      <c r="F338" s="84">
        <v>132.84718722</v>
      </c>
    </row>
    <row r="339" spans="1:6" ht="12.75" customHeight="1" x14ac:dyDescent="0.2">
      <c r="A339" s="83" t="s">
        <v>173</v>
      </c>
      <c r="B339" s="83">
        <v>13</v>
      </c>
      <c r="C339" s="84">
        <v>644.40707995000002</v>
      </c>
      <c r="D339" s="84">
        <v>638.46462025000005</v>
      </c>
      <c r="E339" s="84">
        <v>150.23691819999999</v>
      </c>
      <c r="F339" s="84">
        <v>150.23691819999999</v>
      </c>
    </row>
    <row r="340" spans="1:6" ht="12.75" customHeight="1" x14ac:dyDescent="0.2">
      <c r="A340" s="83" t="s">
        <v>173</v>
      </c>
      <c r="B340" s="83">
        <v>14</v>
      </c>
      <c r="C340" s="84">
        <v>662.32650599999999</v>
      </c>
      <c r="D340" s="84">
        <v>656.59958474999996</v>
      </c>
      <c r="E340" s="84">
        <v>154.50425125999999</v>
      </c>
      <c r="F340" s="84">
        <v>154.50425125999999</v>
      </c>
    </row>
    <row r="341" spans="1:6" ht="12.75" customHeight="1" x14ac:dyDescent="0.2">
      <c r="A341" s="83" t="s">
        <v>173</v>
      </c>
      <c r="B341" s="83">
        <v>15</v>
      </c>
      <c r="C341" s="84">
        <v>661.00210379999999</v>
      </c>
      <c r="D341" s="84">
        <v>654.86329193999995</v>
      </c>
      <c r="E341" s="84">
        <v>154.09568472000001</v>
      </c>
      <c r="F341" s="84">
        <v>154.09568472000001</v>
      </c>
    </row>
    <row r="342" spans="1:6" ht="12.75" customHeight="1" x14ac:dyDescent="0.2">
      <c r="A342" s="83" t="s">
        <v>173</v>
      </c>
      <c r="B342" s="83">
        <v>16</v>
      </c>
      <c r="C342" s="84">
        <v>653.65806918999999</v>
      </c>
      <c r="D342" s="84">
        <v>647.87341004999996</v>
      </c>
      <c r="E342" s="84">
        <v>152.45089770999999</v>
      </c>
      <c r="F342" s="84">
        <v>152.45089770999999</v>
      </c>
    </row>
    <row r="343" spans="1:6" ht="12.75" customHeight="1" x14ac:dyDescent="0.2">
      <c r="A343" s="83" t="s">
        <v>173</v>
      </c>
      <c r="B343" s="83">
        <v>17</v>
      </c>
      <c r="C343" s="84">
        <v>620.27494260000003</v>
      </c>
      <c r="D343" s="84">
        <v>613.52760264999995</v>
      </c>
      <c r="E343" s="84">
        <v>144.36899607000001</v>
      </c>
      <c r="F343" s="84">
        <v>144.36899607000001</v>
      </c>
    </row>
    <row r="344" spans="1:6" ht="12.75" customHeight="1" x14ac:dyDescent="0.2">
      <c r="A344" s="83" t="s">
        <v>173</v>
      </c>
      <c r="B344" s="83">
        <v>18</v>
      </c>
      <c r="C344" s="84">
        <v>551.18902566999998</v>
      </c>
      <c r="D344" s="84">
        <v>545.62404220999997</v>
      </c>
      <c r="E344" s="84">
        <v>128.39062963999999</v>
      </c>
      <c r="F344" s="84">
        <v>128.39062963999999</v>
      </c>
    </row>
    <row r="345" spans="1:6" ht="12.75" customHeight="1" x14ac:dyDescent="0.2">
      <c r="A345" s="83" t="s">
        <v>173</v>
      </c>
      <c r="B345" s="83">
        <v>19</v>
      </c>
      <c r="C345" s="84">
        <v>555.66504832999999</v>
      </c>
      <c r="D345" s="84">
        <v>549.62642734999997</v>
      </c>
      <c r="E345" s="84">
        <v>129.33242969</v>
      </c>
      <c r="F345" s="84">
        <v>129.33242969</v>
      </c>
    </row>
    <row r="346" spans="1:6" ht="12.75" customHeight="1" x14ac:dyDescent="0.2">
      <c r="A346" s="83" t="s">
        <v>173</v>
      </c>
      <c r="B346" s="83">
        <v>20</v>
      </c>
      <c r="C346" s="84">
        <v>558.69511064000005</v>
      </c>
      <c r="D346" s="84">
        <v>553.36470010000005</v>
      </c>
      <c r="E346" s="84">
        <v>130.21208153000001</v>
      </c>
      <c r="F346" s="84">
        <v>130.21208153000001</v>
      </c>
    </row>
    <row r="347" spans="1:6" ht="12.75" customHeight="1" x14ac:dyDescent="0.2">
      <c r="A347" s="83" t="s">
        <v>173</v>
      </c>
      <c r="B347" s="83">
        <v>21</v>
      </c>
      <c r="C347" s="84">
        <v>524.13680827999997</v>
      </c>
      <c r="D347" s="84">
        <v>518.94047699999999</v>
      </c>
      <c r="E347" s="84">
        <v>122.11172792000001</v>
      </c>
      <c r="F347" s="84">
        <v>122.11172792000001</v>
      </c>
    </row>
    <row r="348" spans="1:6" ht="12.75" customHeight="1" x14ac:dyDescent="0.2">
      <c r="A348" s="83" t="s">
        <v>173</v>
      </c>
      <c r="B348" s="83">
        <v>22</v>
      </c>
      <c r="C348" s="84">
        <v>512.64339548999999</v>
      </c>
      <c r="D348" s="84">
        <v>507.49690198000002</v>
      </c>
      <c r="E348" s="84">
        <v>119.41894372</v>
      </c>
      <c r="F348" s="84">
        <v>119.41894372</v>
      </c>
    </row>
    <row r="349" spans="1:6" ht="12.75" customHeight="1" x14ac:dyDescent="0.2">
      <c r="A349" s="83" t="s">
        <v>173</v>
      </c>
      <c r="B349" s="83">
        <v>23</v>
      </c>
      <c r="C349" s="84">
        <v>511.09114814999998</v>
      </c>
      <c r="D349" s="84">
        <v>505.96254503</v>
      </c>
      <c r="E349" s="84">
        <v>119.05789464</v>
      </c>
      <c r="F349" s="84">
        <v>119.05789464</v>
      </c>
    </row>
    <row r="350" spans="1:6" ht="12.75" customHeight="1" x14ac:dyDescent="0.2">
      <c r="A350" s="83" t="s">
        <v>173</v>
      </c>
      <c r="B350" s="83">
        <v>24</v>
      </c>
      <c r="C350" s="84">
        <v>514.14346326999998</v>
      </c>
      <c r="D350" s="84">
        <v>509.20709948000001</v>
      </c>
      <c r="E350" s="84">
        <v>119.82136978</v>
      </c>
      <c r="F350" s="84">
        <v>119.82136978</v>
      </c>
    </row>
    <row r="351" spans="1:6" ht="12.75" customHeight="1" x14ac:dyDescent="0.2">
      <c r="A351" s="83" t="s">
        <v>174</v>
      </c>
      <c r="B351" s="83">
        <v>1</v>
      </c>
      <c r="C351" s="84">
        <v>541.49104766999994</v>
      </c>
      <c r="D351" s="84">
        <v>537.49732294</v>
      </c>
      <c r="E351" s="84">
        <v>126.47833377000001</v>
      </c>
      <c r="F351" s="84">
        <v>126.47833377000001</v>
      </c>
    </row>
    <row r="352" spans="1:6" ht="12.75" customHeight="1" x14ac:dyDescent="0.2">
      <c r="A352" s="83" t="s">
        <v>174</v>
      </c>
      <c r="B352" s="83">
        <v>2</v>
      </c>
      <c r="C352" s="84">
        <v>622.42981492000001</v>
      </c>
      <c r="D352" s="84">
        <v>617.30948057000001</v>
      </c>
      <c r="E352" s="84">
        <v>145.25890863000001</v>
      </c>
      <c r="F352" s="84">
        <v>145.25890863000001</v>
      </c>
    </row>
    <row r="353" spans="1:6" ht="12.75" customHeight="1" x14ac:dyDescent="0.2">
      <c r="A353" s="83" t="s">
        <v>174</v>
      </c>
      <c r="B353" s="83">
        <v>3</v>
      </c>
      <c r="C353" s="84">
        <v>660.13706945000001</v>
      </c>
      <c r="D353" s="84">
        <v>654.23661497000001</v>
      </c>
      <c r="E353" s="84">
        <v>153.94822155</v>
      </c>
      <c r="F353" s="84">
        <v>153.94822155</v>
      </c>
    </row>
    <row r="354" spans="1:6" ht="12.75" customHeight="1" x14ac:dyDescent="0.2">
      <c r="A354" s="83" t="s">
        <v>174</v>
      </c>
      <c r="B354" s="83">
        <v>4</v>
      </c>
      <c r="C354" s="84">
        <v>677.66626983000003</v>
      </c>
      <c r="D354" s="84">
        <v>672.37841228000002</v>
      </c>
      <c r="E354" s="84">
        <v>158.21716243</v>
      </c>
      <c r="F354" s="84">
        <v>158.21716243</v>
      </c>
    </row>
    <row r="355" spans="1:6" ht="12.75" customHeight="1" x14ac:dyDescent="0.2">
      <c r="A355" s="83" t="s">
        <v>174</v>
      </c>
      <c r="B355" s="83">
        <v>5</v>
      </c>
      <c r="C355" s="84">
        <v>673.16295141000001</v>
      </c>
      <c r="D355" s="84">
        <v>667.83831148000002</v>
      </c>
      <c r="E355" s="84">
        <v>157.14883266999999</v>
      </c>
      <c r="F355" s="84">
        <v>157.14883266999999</v>
      </c>
    </row>
    <row r="356" spans="1:6" ht="12.75" customHeight="1" x14ac:dyDescent="0.2">
      <c r="A356" s="83" t="s">
        <v>174</v>
      </c>
      <c r="B356" s="83">
        <v>6</v>
      </c>
      <c r="C356" s="84">
        <v>674.78443732999995</v>
      </c>
      <c r="D356" s="84">
        <v>669.95392316000004</v>
      </c>
      <c r="E356" s="84">
        <v>157.64665661999999</v>
      </c>
      <c r="F356" s="84">
        <v>157.64665661999999</v>
      </c>
    </row>
    <row r="357" spans="1:6" ht="12.75" customHeight="1" x14ac:dyDescent="0.2">
      <c r="A357" s="83" t="s">
        <v>174</v>
      </c>
      <c r="B357" s="83">
        <v>7</v>
      </c>
      <c r="C357" s="84">
        <v>669.98126169</v>
      </c>
      <c r="D357" s="84">
        <v>665.30694541000003</v>
      </c>
      <c r="E357" s="84">
        <v>156.55317768</v>
      </c>
      <c r="F357" s="84">
        <v>156.55317768</v>
      </c>
    </row>
    <row r="358" spans="1:6" ht="12.75" customHeight="1" x14ac:dyDescent="0.2">
      <c r="A358" s="83" t="s">
        <v>174</v>
      </c>
      <c r="B358" s="83">
        <v>8</v>
      </c>
      <c r="C358" s="84">
        <v>622.91874485000005</v>
      </c>
      <c r="D358" s="84">
        <v>618.71249401</v>
      </c>
      <c r="E358" s="84">
        <v>145.58905129999999</v>
      </c>
      <c r="F358" s="84">
        <v>145.58905129999999</v>
      </c>
    </row>
    <row r="359" spans="1:6" ht="12.75" customHeight="1" x14ac:dyDescent="0.2">
      <c r="A359" s="83" t="s">
        <v>174</v>
      </c>
      <c r="B359" s="83">
        <v>9</v>
      </c>
      <c r="C359" s="84">
        <v>563.63131664000002</v>
      </c>
      <c r="D359" s="84">
        <v>559.20442077999996</v>
      </c>
      <c r="E359" s="84">
        <v>131.58622445</v>
      </c>
      <c r="F359" s="84">
        <v>131.58622445</v>
      </c>
    </row>
    <row r="360" spans="1:6" ht="12.75" customHeight="1" x14ac:dyDescent="0.2">
      <c r="A360" s="83" t="s">
        <v>174</v>
      </c>
      <c r="B360" s="83">
        <v>10</v>
      </c>
      <c r="C360" s="84">
        <v>554.0979638</v>
      </c>
      <c r="D360" s="84">
        <v>549.56209594999996</v>
      </c>
      <c r="E360" s="84">
        <v>129.31729189000001</v>
      </c>
      <c r="F360" s="84">
        <v>129.31729189000001</v>
      </c>
    </row>
    <row r="361" spans="1:6" ht="12.75" customHeight="1" x14ac:dyDescent="0.2">
      <c r="A361" s="83" t="s">
        <v>174</v>
      </c>
      <c r="B361" s="83">
        <v>11</v>
      </c>
      <c r="C361" s="84">
        <v>569.65762569000003</v>
      </c>
      <c r="D361" s="84">
        <v>565.52269819000003</v>
      </c>
      <c r="E361" s="84">
        <v>133.07297641</v>
      </c>
      <c r="F361" s="84">
        <v>133.07297641</v>
      </c>
    </row>
    <row r="362" spans="1:6" ht="12.75" customHeight="1" x14ac:dyDescent="0.2">
      <c r="A362" s="83" t="s">
        <v>174</v>
      </c>
      <c r="B362" s="83">
        <v>12</v>
      </c>
      <c r="C362" s="84">
        <v>567.06963854000003</v>
      </c>
      <c r="D362" s="84">
        <v>562.95887297000002</v>
      </c>
      <c r="E362" s="84">
        <v>132.46968347000001</v>
      </c>
      <c r="F362" s="84">
        <v>132.46968347000001</v>
      </c>
    </row>
    <row r="363" spans="1:6" ht="12.75" customHeight="1" x14ac:dyDescent="0.2">
      <c r="A363" s="83" t="s">
        <v>174</v>
      </c>
      <c r="B363" s="83">
        <v>13</v>
      </c>
      <c r="C363" s="84">
        <v>638.45086444000003</v>
      </c>
      <c r="D363" s="84">
        <v>633.32542088000002</v>
      </c>
      <c r="E363" s="84">
        <v>149.02761473999999</v>
      </c>
      <c r="F363" s="84">
        <v>149.02761473999999</v>
      </c>
    </row>
    <row r="364" spans="1:6" ht="12.75" customHeight="1" x14ac:dyDescent="0.2">
      <c r="A364" s="83" t="s">
        <v>174</v>
      </c>
      <c r="B364" s="83">
        <v>14</v>
      </c>
      <c r="C364" s="84">
        <v>658.70290089000002</v>
      </c>
      <c r="D364" s="84">
        <v>654.07574485999999</v>
      </c>
      <c r="E364" s="84">
        <v>153.91036725000001</v>
      </c>
      <c r="F364" s="84">
        <v>153.91036725000001</v>
      </c>
    </row>
    <row r="365" spans="1:6" ht="12.75" customHeight="1" x14ac:dyDescent="0.2">
      <c r="A365" s="83" t="s">
        <v>174</v>
      </c>
      <c r="B365" s="83">
        <v>15</v>
      </c>
      <c r="C365" s="84">
        <v>650.22019284999999</v>
      </c>
      <c r="D365" s="84">
        <v>645.47487932000001</v>
      </c>
      <c r="E365" s="84">
        <v>151.88650016</v>
      </c>
      <c r="F365" s="84">
        <v>151.88650016</v>
      </c>
    </row>
    <row r="366" spans="1:6" ht="12.75" customHeight="1" x14ac:dyDescent="0.2">
      <c r="A366" s="83" t="s">
        <v>174</v>
      </c>
      <c r="B366" s="83">
        <v>16</v>
      </c>
      <c r="C366" s="84">
        <v>643.53180327999996</v>
      </c>
      <c r="D366" s="84">
        <v>639.42864169999996</v>
      </c>
      <c r="E366" s="84">
        <v>150.46376179999999</v>
      </c>
      <c r="F366" s="84">
        <v>150.46376179999999</v>
      </c>
    </row>
    <row r="367" spans="1:6" ht="12.75" customHeight="1" x14ac:dyDescent="0.2">
      <c r="A367" s="83" t="s">
        <v>174</v>
      </c>
      <c r="B367" s="83">
        <v>17</v>
      </c>
      <c r="C367" s="84">
        <v>617.14507107999998</v>
      </c>
      <c r="D367" s="84">
        <v>612.21858652000003</v>
      </c>
      <c r="E367" s="84">
        <v>144.06097188000001</v>
      </c>
      <c r="F367" s="84">
        <v>144.06097188000001</v>
      </c>
    </row>
    <row r="368" spans="1:6" ht="12.75" customHeight="1" x14ac:dyDescent="0.2">
      <c r="A368" s="83" t="s">
        <v>174</v>
      </c>
      <c r="B368" s="83">
        <v>18</v>
      </c>
      <c r="C368" s="84">
        <v>544.87096271999997</v>
      </c>
      <c r="D368" s="84">
        <v>540.48021642000003</v>
      </c>
      <c r="E368" s="84">
        <v>127.18023753999999</v>
      </c>
      <c r="F368" s="84">
        <v>127.18023753999999</v>
      </c>
    </row>
    <row r="369" spans="1:6" ht="12.75" customHeight="1" x14ac:dyDescent="0.2">
      <c r="A369" s="83" t="s">
        <v>174</v>
      </c>
      <c r="B369" s="83">
        <v>19</v>
      </c>
      <c r="C369" s="84">
        <v>571.09732509000003</v>
      </c>
      <c r="D369" s="84">
        <v>566.52525263999996</v>
      </c>
      <c r="E369" s="84">
        <v>133.30888719999999</v>
      </c>
      <c r="F369" s="84">
        <v>133.30888719999999</v>
      </c>
    </row>
    <row r="370" spans="1:6" ht="12.75" customHeight="1" x14ac:dyDescent="0.2">
      <c r="A370" s="83" t="s">
        <v>174</v>
      </c>
      <c r="B370" s="83">
        <v>20</v>
      </c>
      <c r="C370" s="84">
        <v>578.45759476000001</v>
      </c>
      <c r="D370" s="84">
        <v>574.03731568000001</v>
      </c>
      <c r="E370" s="84">
        <v>135.0765485</v>
      </c>
      <c r="F370" s="84">
        <v>135.0765485</v>
      </c>
    </row>
    <row r="371" spans="1:6" ht="12.75" customHeight="1" x14ac:dyDescent="0.2">
      <c r="A371" s="83" t="s">
        <v>174</v>
      </c>
      <c r="B371" s="83">
        <v>21</v>
      </c>
      <c r="C371" s="84">
        <v>545.55414996000002</v>
      </c>
      <c r="D371" s="84">
        <v>541.68035428999997</v>
      </c>
      <c r="E371" s="84">
        <v>127.46264162</v>
      </c>
      <c r="F371" s="84">
        <v>127.46264162</v>
      </c>
    </row>
    <row r="372" spans="1:6" ht="12.75" customHeight="1" x14ac:dyDescent="0.2">
      <c r="A372" s="83" t="s">
        <v>174</v>
      </c>
      <c r="B372" s="83">
        <v>22</v>
      </c>
      <c r="C372" s="84">
        <v>507.19124220999998</v>
      </c>
      <c r="D372" s="84">
        <v>503.37059858999999</v>
      </c>
      <c r="E372" s="84">
        <v>118.4479845</v>
      </c>
      <c r="F372" s="84">
        <v>118.4479845</v>
      </c>
    </row>
    <row r="373" spans="1:6" ht="12.75" customHeight="1" x14ac:dyDescent="0.2">
      <c r="A373" s="83" t="s">
        <v>174</v>
      </c>
      <c r="B373" s="83">
        <v>23</v>
      </c>
      <c r="C373" s="84">
        <v>528.02141932999996</v>
      </c>
      <c r="D373" s="84">
        <v>523.89570233999996</v>
      </c>
      <c r="E373" s="84">
        <v>123.27774051</v>
      </c>
      <c r="F373" s="84">
        <v>123.27774051</v>
      </c>
    </row>
    <row r="374" spans="1:6" ht="12.75" customHeight="1" x14ac:dyDescent="0.2">
      <c r="A374" s="83" t="s">
        <v>174</v>
      </c>
      <c r="B374" s="83">
        <v>24</v>
      </c>
      <c r="C374" s="84">
        <v>550.00605574999997</v>
      </c>
      <c r="D374" s="84">
        <v>545.16833317999999</v>
      </c>
      <c r="E374" s="84">
        <v>128.28339689000001</v>
      </c>
      <c r="F374" s="84">
        <v>128.28339689000001</v>
      </c>
    </row>
    <row r="375" spans="1:6" ht="12.75" customHeight="1" x14ac:dyDescent="0.2">
      <c r="A375" s="83" t="s">
        <v>175</v>
      </c>
      <c r="B375" s="83">
        <v>1</v>
      </c>
      <c r="C375" s="84">
        <v>558.45007167999995</v>
      </c>
      <c r="D375" s="84">
        <v>554.48181538999995</v>
      </c>
      <c r="E375" s="84">
        <v>130.47494958999999</v>
      </c>
      <c r="F375" s="84">
        <v>130.47494958999999</v>
      </c>
    </row>
    <row r="376" spans="1:6" ht="12.75" customHeight="1" x14ac:dyDescent="0.2">
      <c r="A376" s="83" t="s">
        <v>175</v>
      </c>
      <c r="B376" s="83">
        <v>2</v>
      </c>
      <c r="C376" s="84">
        <v>640.01267740000003</v>
      </c>
      <c r="D376" s="84">
        <v>635.22280746000001</v>
      </c>
      <c r="E376" s="84">
        <v>149.47408820999999</v>
      </c>
      <c r="F376" s="84">
        <v>149.47408820999999</v>
      </c>
    </row>
    <row r="377" spans="1:6" ht="12.75" customHeight="1" x14ac:dyDescent="0.2">
      <c r="A377" s="83" t="s">
        <v>175</v>
      </c>
      <c r="B377" s="83">
        <v>3</v>
      </c>
      <c r="C377" s="84">
        <v>668.38260757</v>
      </c>
      <c r="D377" s="84">
        <v>662.92235735999998</v>
      </c>
      <c r="E377" s="84">
        <v>155.99206097999999</v>
      </c>
      <c r="F377" s="84">
        <v>155.99206097999999</v>
      </c>
    </row>
    <row r="378" spans="1:6" ht="12.75" customHeight="1" x14ac:dyDescent="0.2">
      <c r="A378" s="83" t="s">
        <v>175</v>
      </c>
      <c r="B378" s="83">
        <v>4</v>
      </c>
      <c r="C378" s="84">
        <v>677.32929521999995</v>
      </c>
      <c r="D378" s="84">
        <v>672.43322337999996</v>
      </c>
      <c r="E378" s="84">
        <v>158.23006000999999</v>
      </c>
      <c r="F378" s="84">
        <v>158.23006000999999</v>
      </c>
    </row>
    <row r="379" spans="1:6" ht="12.75" customHeight="1" x14ac:dyDescent="0.2">
      <c r="A379" s="83" t="s">
        <v>175</v>
      </c>
      <c r="B379" s="83">
        <v>5</v>
      </c>
      <c r="C379" s="84">
        <v>661.96439706000001</v>
      </c>
      <c r="D379" s="84">
        <v>657.16759324999998</v>
      </c>
      <c r="E379" s="84">
        <v>154.63790917</v>
      </c>
      <c r="F379" s="84">
        <v>154.63790917</v>
      </c>
    </row>
    <row r="380" spans="1:6" ht="12.75" customHeight="1" x14ac:dyDescent="0.2">
      <c r="A380" s="83" t="s">
        <v>175</v>
      </c>
      <c r="B380" s="83">
        <v>6</v>
      </c>
      <c r="C380" s="84">
        <v>659.75678223</v>
      </c>
      <c r="D380" s="84">
        <v>654.50899418999995</v>
      </c>
      <c r="E380" s="84">
        <v>154.01231501999999</v>
      </c>
      <c r="F380" s="84">
        <v>154.01231501999999</v>
      </c>
    </row>
    <row r="381" spans="1:6" ht="12.75" customHeight="1" x14ac:dyDescent="0.2">
      <c r="A381" s="83" t="s">
        <v>175</v>
      </c>
      <c r="B381" s="83">
        <v>7</v>
      </c>
      <c r="C381" s="84">
        <v>667.51879413999995</v>
      </c>
      <c r="D381" s="84">
        <v>662.65948636999997</v>
      </c>
      <c r="E381" s="84">
        <v>155.93020489</v>
      </c>
      <c r="F381" s="84">
        <v>155.93020489</v>
      </c>
    </row>
    <row r="382" spans="1:6" ht="12.75" customHeight="1" x14ac:dyDescent="0.2">
      <c r="A382" s="83" t="s">
        <v>175</v>
      </c>
      <c r="B382" s="83">
        <v>8</v>
      </c>
      <c r="C382" s="84">
        <v>581.96805457000005</v>
      </c>
      <c r="D382" s="84">
        <v>578.09297936999997</v>
      </c>
      <c r="E382" s="84">
        <v>136.03088550000001</v>
      </c>
      <c r="F382" s="84">
        <v>136.03088550000001</v>
      </c>
    </row>
    <row r="383" spans="1:6" ht="12.75" customHeight="1" x14ac:dyDescent="0.2">
      <c r="A383" s="83" t="s">
        <v>175</v>
      </c>
      <c r="B383" s="83">
        <v>9</v>
      </c>
      <c r="C383" s="84">
        <v>548.94763759</v>
      </c>
      <c r="D383" s="84">
        <v>544.53043352999998</v>
      </c>
      <c r="E383" s="84">
        <v>128.13329290999999</v>
      </c>
      <c r="F383" s="84">
        <v>128.13329290999999</v>
      </c>
    </row>
    <row r="384" spans="1:6" ht="12.75" customHeight="1" x14ac:dyDescent="0.2">
      <c r="A384" s="83" t="s">
        <v>175</v>
      </c>
      <c r="B384" s="83">
        <v>10</v>
      </c>
      <c r="C384" s="84">
        <v>531.62431344000004</v>
      </c>
      <c r="D384" s="84">
        <v>527.89641472999995</v>
      </c>
      <c r="E384" s="84">
        <v>124.21914694</v>
      </c>
      <c r="F384" s="84">
        <v>124.21914694</v>
      </c>
    </row>
    <row r="385" spans="1:6" ht="12.75" customHeight="1" x14ac:dyDescent="0.2">
      <c r="A385" s="83" t="s">
        <v>175</v>
      </c>
      <c r="B385" s="83">
        <v>11</v>
      </c>
      <c r="C385" s="84">
        <v>522.04226931999995</v>
      </c>
      <c r="D385" s="84">
        <v>517.99000305000004</v>
      </c>
      <c r="E385" s="84">
        <v>121.88807217999999</v>
      </c>
      <c r="F385" s="84">
        <v>121.88807217999999</v>
      </c>
    </row>
    <row r="386" spans="1:6" ht="12.75" customHeight="1" x14ac:dyDescent="0.2">
      <c r="A386" s="83" t="s">
        <v>175</v>
      </c>
      <c r="B386" s="83">
        <v>12</v>
      </c>
      <c r="C386" s="84">
        <v>579.29558341999996</v>
      </c>
      <c r="D386" s="84">
        <v>575.41971478999994</v>
      </c>
      <c r="E386" s="84">
        <v>135.40184042000001</v>
      </c>
      <c r="F386" s="84">
        <v>135.40184042000001</v>
      </c>
    </row>
    <row r="387" spans="1:6" ht="12.75" customHeight="1" x14ac:dyDescent="0.2">
      <c r="A387" s="83" t="s">
        <v>175</v>
      </c>
      <c r="B387" s="83">
        <v>13</v>
      </c>
      <c r="C387" s="84">
        <v>623.43131385000004</v>
      </c>
      <c r="D387" s="84">
        <v>619.21170729999994</v>
      </c>
      <c r="E387" s="84">
        <v>145.70652103</v>
      </c>
      <c r="F387" s="84">
        <v>145.70652103</v>
      </c>
    </row>
    <row r="388" spans="1:6" ht="12.75" customHeight="1" x14ac:dyDescent="0.2">
      <c r="A388" s="83" t="s">
        <v>175</v>
      </c>
      <c r="B388" s="83">
        <v>14</v>
      </c>
      <c r="C388" s="84">
        <v>668.16319792000002</v>
      </c>
      <c r="D388" s="84">
        <v>663.45344880000005</v>
      </c>
      <c r="E388" s="84">
        <v>156.11703195000001</v>
      </c>
      <c r="F388" s="84">
        <v>156.11703195000001</v>
      </c>
    </row>
    <row r="389" spans="1:6" ht="12.75" customHeight="1" x14ac:dyDescent="0.2">
      <c r="A389" s="83" t="s">
        <v>175</v>
      </c>
      <c r="B389" s="83">
        <v>15</v>
      </c>
      <c r="C389" s="84">
        <v>670.14423767999995</v>
      </c>
      <c r="D389" s="84">
        <v>665.13120543000002</v>
      </c>
      <c r="E389" s="84">
        <v>156.51182435999999</v>
      </c>
      <c r="F389" s="84">
        <v>156.51182435999999</v>
      </c>
    </row>
    <row r="390" spans="1:6" ht="12.75" customHeight="1" x14ac:dyDescent="0.2">
      <c r="A390" s="83" t="s">
        <v>175</v>
      </c>
      <c r="B390" s="83">
        <v>16</v>
      </c>
      <c r="C390" s="84">
        <v>678.13497290999999</v>
      </c>
      <c r="D390" s="84">
        <v>673.30714840999997</v>
      </c>
      <c r="E390" s="84">
        <v>158.43570305</v>
      </c>
      <c r="F390" s="84">
        <v>158.43570305</v>
      </c>
    </row>
    <row r="391" spans="1:6" ht="12.75" customHeight="1" x14ac:dyDescent="0.2">
      <c r="A391" s="83" t="s">
        <v>175</v>
      </c>
      <c r="B391" s="83">
        <v>17</v>
      </c>
      <c r="C391" s="84">
        <v>645.21362264000004</v>
      </c>
      <c r="D391" s="84">
        <v>640.38182845999995</v>
      </c>
      <c r="E391" s="84">
        <v>150.68805588999999</v>
      </c>
      <c r="F391" s="84">
        <v>150.68805588999999</v>
      </c>
    </row>
    <row r="392" spans="1:6" ht="12.75" customHeight="1" x14ac:dyDescent="0.2">
      <c r="A392" s="83" t="s">
        <v>175</v>
      </c>
      <c r="B392" s="83">
        <v>18</v>
      </c>
      <c r="C392" s="84">
        <v>586.20686694000005</v>
      </c>
      <c r="D392" s="84">
        <v>581.81829260999996</v>
      </c>
      <c r="E392" s="84">
        <v>136.90748783999999</v>
      </c>
      <c r="F392" s="84">
        <v>136.90748783999999</v>
      </c>
    </row>
    <row r="393" spans="1:6" ht="12.75" customHeight="1" x14ac:dyDescent="0.2">
      <c r="A393" s="83" t="s">
        <v>175</v>
      </c>
      <c r="B393" s="83">
        <v>19</v>
      </c>
      <c r="C393" s="84">
        <v>534.31696883999996</v>
      </c>
      <c r="D393" s="84">
        <v>530.38570892999996</v>
      </c>
      <c r="E393" s="84">
        <v>124.80490201000001</v>
      </c>
      <c r="F393" s="84">
        <v>124.80490201000001</v>
      </c>
    </row>
    <row r="394" spans="1:6" ht="12.75" customHeight="1" x14ac:dyDescent="0.2">
      <c r="A394" s="83" t="s">
        <v>175</v>
      </c>
      <c r="B394" s="83">
        <v>20</v>
      </c>
      <c r="C394" s="84">
        <v>528.53819758999998</v>
      </c>
      <c r="D394" s="84">
        <v>524.77711830999999</v>
      </c>
      <c r="E394" s="84">
        <v>123.48514624000001</v>
      </c>
      <c r="F394" s="84">
        <v>123.48514624000001</v>
      </c>
    </row>
    <row r="395" spans="1:6" ht="12.75" customHeight="1" x14ac:dyDescent="0.2">
      <c r="A395" s="83" t="s">
        <v>175</v>
      </c>
      <c r="B395" s="83">
        <v>21</v>
      </c>
      <c r="C395" s="84">
        <v>490.88325521000002</v>
      </c>
      <c r="D395" s="84">
        <v>487.34415636</v>
      </c>
      <c r="E395" s="84">
        <v>114.67680719000001</v>
      </c>
      <c r="F395" s="84">
        <v>114.67680719000001</v>
      </c>
    </row>
    <row r="396" spans="1:6" ht="12.75" customHeight="1" x14ac:dyDescent="0.2">
      <c r="A396" s="83" t="s">
        <v>175</v>
      </c>
      <c r="B396" s="83">
        <v>22</v>
      </c>
      <c r="C396" s="84">
        <v>480.89456747999998</v>
      </c>
      <c r="D396" s="84">
        <v>477.06355137999998</v>
      </c>
      <c r="E396" s="84">
        <v>112.25768112</v>
      </c>
      <c r="F396" s="84">
        <v>112.25768112</v>
      </c>
    </row>
    <row r="397" spans="1:6" ht="12.75" customHeight="1" x14ac:dyDescent="0.2">
      <c r="A397" s="83" t="s">
        <v>175</v>
      </c>
      <c r="B397" s="83">
        <v>23</v>
      </c>
      <c r="C397" s="84">
        <v>499.40058569000001</v>
      </c>
      <c r="D397" s="84">
        <v>495.44260148000001</v>
      </c>
      <c r="E397" s="84">
        <v>116.58244988</v>
      </c>
      <c r="F397" s="84">
        <v>116.58244988</v>
      </c>
    </row>
    <row r="398" spans="1:6" ht="12.75" customHeight="1" x14ac:dyDescent="0.2">
      <c r="A398" s="83" t="s">
        <v>175</v>
      </c>
      <c r="B398" s="83">
        <v>24</v>
      </c>
      <c r="C398" s="84">
        <v>515.28572582000004</v>
      </c>
      <c r="D398" s="84">
        <v>510.98312721999997</v>
      </c>
      <c r="E398" s="84">
        <v>120.23928633</v>
      </c>
      <c r="F398" s="84">
        <v>120.23928633</v>
      </c>
    </row>
    <row r="399" spans="1:6" ht="12.75" customHeight="1" x14ac:dyDescent="0.2">
      <c r="A399" s="83" t="s">
        <v>176</v>
      </c>
      <c r="B399" s="83">
        <v>1</v>
      </c>
      <c r="C399" s="84">
        <v>539.80353520999995</v>
      </c>
      <c r="D399" s="84">
        <v>536.21928235999997</v>
      </c>
      <c r="E399" s="84">
        <v>126.17759843</v>
      </c>
      <c r="F399" s="84">
        <v>126.17759843</v>
      </c>
    </row>
    <row r="400" spans="1:6" ht="12.75" customHeight="1" x14ac:dyDescent="0.2">
      <c r="A400" s="83" t="s">
        <v>176</v>
      </c>
      <c r="B400" s="83">
        <v>2</v>
      </c>
      <c r="C400" s="84">
        <v>629.30636560999994</v>
      </c>
      <c r="D400" s="84">
        <v>624.82345224000005</v>
      </c>
      <c r="E400" s="84">
        <v>147.02701905000001</v>
      </c>
      <c r="F400" s="84">
        <v>147.02701905000001</v>
      </c>
    </row>
    <row r="401" spans="1:6" ht="12.75" customHeight="1" x14ac:dyDescent="0.2">
      <c r="A401" s="83" t="s">
        <v>176</v>
      </c>
      <c r="B401" s="83">
        <v>3</v>
      </c>
      <c r="C401" s="84">
        <v>657.51746136999998</v>
      </c>
      <c r="D401" s="84">
        <v>652.43278581000004</v>
      </c>
      <c r="E401" s="84">
        <v>153.52376305000001</v>
      </c>
      <c r="F401" s="84">
        <v>153.52376305000001</v>
      </c>
    </row>
    <row r="402" spans="1:6" ht="12.75" customHeight="1" x14ac:dyDescent="0.2">
      <c r="A402" s="83" t="s">
        <v>176</v>
      </c>
      <c r="B402" s="83">
        <v>4</v>
      </c>
      <c r="C402" s="84">
        <v>651.25160758000004</v>
      </c>
      <c r="D402" s="84">
        <v>646.79482343999996</v>
      </c>
      <c r="E402" s="84">
        <v>152.19709581999999</v>
      </c>
      <c r="F402" s="84">
        <v>152.19709581999999</v>
      </c>
    </row>
    <row r="403" spans="1:6" ht="12.75" customHeight="1" x14ac:dyDescent="0.2">
      <c r="A403" s="83" t="s">
        <v>176</v>
      </c>
      <c r="B403" s="83">
        <v>5</v>
      </c>
      <c r="C403" s="84">
        <v>644.91943913</v>
      </c>
      <c r="D403" s="84">
        <v>640.49415280999995</v>
      </c>
      <c r="E403" s="84">
        <v>150.7144869</v>
      </c>
      <c r="F403" s="84">
        <v>150.7144869</v>
      </c>
    </row>
    <row r="404" spans="1:6" ht="12.75" customHeight="1" x14ac:dyDescent="0.2">
      <c r="A404" s="83" t="s">
        <v>176</v>
      </c>
      <c r="B404" s="83">
        <v>6</v>
      </c>
      <c r="C404" s="84">
        <v>657.42130268000005</v>
      </c>
      <c r="D404" s="84">
        <v>653.09553545000006</v>
      </c>
      <c r="E404" s="84">
        <v>153.67971446999999</v>
      </c>
      <c r="F404" s="84">
        <v>153.67971446999999</v>
      </c>
    </row>
    <row r="405" spans="1:6" ht="12.75" customHeight="1" x14ac:dyDescent="0.2">
      <c r="A405" s="83" t="s">
        <v>176</v>
      </c>
      <c r="B405" s="83">
        <v>7</v>
      </c>
      <c r="C405" s="84">
        <v>648.53640584000004</v>
      </c>
      <c r="D405" s="84">
        <v>644.38861899000005</v>
      </c>
      <c r="E405" s="84">
        <v>151.63089256999999</v>
      </c>
      <c r="F405" s="84">
        <v>151.63089256999999</v>
      </c>
    </row>
    <row r="406" spans="1:6" ht="12.75" customHeight="1" x14ac:dyDescent="0.2">
      <c r="A406" s="83" t="s">
        <v>176</v>
      </c>
      <c r="B406" s="83">
        <v>8</v>
      </c>
      <c r="C406" s="84">
        <v>590.8603253</v>
      </c>
      <c r="D406" s="84">
        <v>587.23885399000005</v>
      </c>
      <c r="E406" s="84">
        <v>138.18299852000001</v>
      </c>
      <c r="F406" s="84">
        <v>138.18299852000001</v>
      </c>
    </row>
    <row r="407" spans="1:6" ht="12.75" customHeight="1" x14ac:dyDescent="0.2">
      <c r="A407" s="83" t="s">
        <v>176</v>
      </c>
      <c r="B407" s="83">
        <v>9</v>
      </c>
      <c r="C407" s="84">
        <v>542.95965625999997</v>
      </c>
      <c r="D407" s="84">
        <v>539.21794818000001</v>
      </c>
      <c r="E407" s="84">
        <v>126.88321358</v>
      </c>
      <c r="F407" s="84">
        <v>126.88321358</v>
      </c>
    </row>
    <row r="408" spans="1:6" ht="12.75" customHeight="1" x14ac:dyDescent="0.2">
      <c r="A408" s="83" t="s">
        <v>176</v>
      </c>
      <c r="B408" s="83">
        <v>10</v>
      </c>
      <c r="C408" s="84">
        <v>516.13367266</v>
      </c>
      <c r="D408" s="84">
        <v>512.27110302999995</v>
      </c>
      <c r="E408" s="84">
        <v>120.54235953</v>
      </c>
      <c r="F408" s="84">
        <v>120.54235953</v>
      </c>
    </row>
    <row r="409" spans="1:6" ht="12.75" customHeight="1" x14ac:dyDescent="0.2">
      <c r="A409" s="83" t="s">
        <v>176</v>
      </c>
      <c r="B409" s="83">
        <v>11</v>
      </c>
      <c r="C409" s="84">
        <v>536.68532402000005</v>
      </c>
      <c r="D409" s="84">
        <v>532.68011166999997</v>
      </c>
      <c r="E409" s="84">
        <v>125.34479723</v>
      </c>
      <c r="F409" s="84">
        <v>125.34479723</v>
      </c>
    </row>
    <row r="410" spans="1:6" ht="12.75" customHeight="1" x14ac:dyDescent="0.2">
      <c r="A410" s="83" t="s">
        <v>176</v>
      </c>
      <c r="B410" s="83">
        <v>12</v>
      </c>
      <c r="C410" s="84">
        <v>572.71617776000005</v>
      </c>
      <c r="D410" s="84">
        <v>569.07402618000003</v>
      </c>
      <c r="E410" s="84">
        <v>133.90863833</v>
      </c>
      <c r="F410" s="84">
        <v>133.90863833</v>
      </c>
    </row>
    <row r="411" spans="1:6" ht="12.75" customHeight="1" x14ac:dyDescent="0.2">
      <c r="A411" s="83" t="s">
        <v>176</v>
      </c>
      <c r="B411" s="83">
        <v>13</v>
      </c>
      <c r="C411" s="84">
        <v>635.79524305999996</v>
      </c>
      <c r="D411" s="84">
        <v>631.02882935000002</v>
      </c>
      <c r="E411" s="84">
        <v>148.48720448</v>
      </c>
      <c r="F411" s="84">
        <v>148.48720448</v>
      </c>
    </row>
    <row r="412" spans="1:6" ht="12.75" customHeight="1" x14ac:dyDescent="0.2">
      <c r="A412" s="83" t="s">
        <v>176</v>
      </c>
      <c r="B412" s="83">
        <v>14</v>
      </c>
      <c r="C412" s="84">
        <v>659.50147214000003</v>
      </c>
      <c r="D412" s="84">
        <v>654.64474886000005</v>
      </c>
      <c r="E412" s="84">
        <v>154.04425941</v>
      </c>
      <c r="F412" s="84">
        <v>154.04425941</v>
      </c>
    </row>
    <row r="413" spans="1:6" ht="12.75" customHeight="1" x14ac:dyDescent="0.2">
      <c r="A413" s="83" t="s">
        <v>176</v>
      </c>
      <c r="B413" s="83">
        <v>15</v>
      </c>
      <c r="C413" s="84">
        <v>663.37379456999997</v>
      </c>
      <c r="D413" s="84">
        <v>657.45437207999998</v>
      </c>
      <c r="E413" s="84">
        <v>154.70539101</v>
      </c>
      <c r="F413" s="84">
        <v>154.70539101</v>
      </c>
    </row>
    <row r="414" spans="1:6" ht="12.75" customHeight="1" x14ac:dyDescent="0.2">
      <c r="A414" s="83" t="s">
        <v>176</v>
      </c>
      <c r="B414" s="83">
        <v>16</v>
      </c>
      <c r="C414" s="84">
        <v>663.02522308000005</v>
      </c>
      <c r="D414" s="84">
        <v>658.64417784</v>
      </c>
      <c r="E414" s="84">
        <v>154.98536383999999</v>
      </c>
      <c r="F414" s="84">
        <v>154.98536383999999</v>
      </c>
    </row>
    <row r="415" spans="1:6" ht="12.75" customHeight="1" x14ac:dyDescent="0.2">
      <c r="A415" s="83" t="s">
        <v>176</v>
      </c>
      <c r="B415" s="83">
        <v>17</v>
      </c>
      <c r="C415" s="84">
        <v>643.36034716999995</v>
      </c>
      <c r="D415" s="84">
        <v>638.78062008999996</v>
      </c>
      <c r="E415" s="84">
        <v>150.31127602999999</v>
      </c>
      <c r="F415" s="84">
        <v>150.31127602999999</v>
      </c>
    </row>
    <row r="416" spans="1:6" ht="12.75" customHeight="1" x14ac:dyDescent="0.2">
      <c r="A416" s="83" t="s">
        <v>176</v>
      </c>
      <c r="B416" s="83">
        <v>18</v>
      </c>
      <c r="C416" s="84">
        <v>584.87148950999995</v>
      </c>
      <c r="D416" s="84">
        <v>580.69669309999995</v>
      </c>
      <c r="E416" s="84">
        <v>136.64356459999999</v>
      </c>
      <c r="F416" s="84">
        <v>136.64356459999999</v>
      </c>
    </row>
    <row r="417" spans="1:6" ht="12.75" customHeight="1" x14ac:dyDescent="0.2">
      <c r="A417" s="83" t="s">
        <v>176</v>
      </c>
      <c r="B417" s="83">
        <v>19</v>
      </c>
      <c r="C417" s="84">
        <v>532.56615201</v>
      </c>
      <c r="D417" s="84">
        <v>528.36799232999999</v>
      </c>
      <c r="E417" s="84">
        <v>124.33011372</v>
      </c>
      <c r="F417" s="84">
        <v>124.33011372</v>
      </c>
    </row>
    <row r="418" spans="1:6" ht="12.75" customHeight="1" x14ac:dyDescent="0.2">
      <c r="A418" s="83" t="s">
        <v>176</v>
      </c>
      <c r="B418" s="83">
        <v>20</v>
      </c>
      <c r="C418" s="84">
        <v>512.49037352000005</v>
      </c>
      <c r="D418" s="84">
        <v>508.16263744999998</v>
      </c>
      <c r="E418" s="84">
        <v>119.57559773</v>
      </c>
      <c r="F418" s="84">
        <v>119.57559773</v>
      </c>
    </row>
    <row r="419" spans="1:6" ht="12.75" customHeight="1" x14ac:dyDescent="0.2">
      <c r="A419" s="83" t="s">
        <v>176</v>
      </c>
      <c r="B419" s="83">
        <v>21</v>
      </c>
      <c r="C419" s="84">
        <v>491.6757953</v>
      </c>
      <c r="D419" s="84">
        <v>486.50458585000001</v>
      </c>
      <c r="E419" s="84">
        <v>114.47924811</v>
      </c>
      <c r="F419" s="84">
        <v>114.47924811</v>
      </c>
    </row>
    <row r="420" spans="1:6" ht="12.75" customHeight="1" x14ac:dyDescent="0.2">
      <c r="A420" s="83" t="s">
        <v>176</v>
      </c>
      <c r="B420" s="83">
        <v>22</v>
      </c>
      <c r="C420" s="84">
        <v>473.32224616000002</v>
      </c>
      <c r="D420" s="84">
        <v>468.54314524</v>
      </c>
      <c r="E420" s="84">
        <v>110.25274691</v>
      </c>
      <c r="F420" s="84">
        <v>110.25274691</v>
      </c>
    </row>
    <row r="421" spans="1:6" ht="12.75" customHeight="1" x14ac:dyDescent="0.2">
      <c r="A421" s="83" t="s">
        <v>176</v>
      </c>
      <c r="B421" s="83">
        <v>23</v>
      </c>
      <c r="C421" s="84">
        <v>481.29410124999998</v>
      </c>
      <c r="D421" s="84">
        <v>477.32545213999998</v>
      </c>
      <c r="E421" s="84">
        <v>112.31930891</v>
      </c>
      <c r="F421" s="84">
        <v>112.31930891</v>
      </c>
    </row>
    <row r="422" spans="1:6" ht="12.75" customHeight="1" x14ac:dyDescent="0.2">
      <c r="A422" s="83" t="s">
        <v>176</v>
      </c>
      <c r="B422" s="83">
        <v>24</v>
      </c>
      <c r="C422" s="84">
        <v>503.24262680999999</v>
      </c>
      <c r="D422" s="84">
        <v>498.98594464000001</v>
      </c>
      <c r="E422" s="84">
        <v>117.4162329</v>
      </c>
      <c r="F422" s="84">
        <v>117.4162329</v>
      </c>
    </row>
    <row r="423" spans="1:6" ht="12.75" customHeight="1" x14ac:dyDescent="0.2">
      <c r="A423" s="83" t="s">
        <v>177</v>
      </c>
      <c r="B423" s="83">
        <v>1</v>
      </c>
      <c r="C423" s="84">
        <v>573.31785185000001</v>
      </c>
      <c r="D423" s="84">
        <v>569.40853565999998</v>
      </c>
      <c r="E423" s="84">
        <v>133.98735166</v>
      </c>
      <c r="F423" s="84">
        <v>133.98735166</v>
      </c>
    </row>
    <row r="424" spans="1:6" ht="12.75" customHeight="1" x14ac:dyDescent="0.2">
      <c r="A424" s="83" t="s">
        <v>177</v>
      </c>
      <c r="B424" s="83">
        <v>2</v>
      </c>
      <c r="C424" s="84">
        <v>666.32617140000002</v>
      </c>
      <c r="D424" s="84">
        <v>661.74911366000003</v>
      </c>
      <c r="E424" s="84">
        <v>155.71598535999999</v>
      </c>
      <c r="F424" s="84">
        <v>155.71598535999999</v>
      </c>
    </row>
    <row r="425" spans="1:6" ht="12.75" customHeight="1" x14ac:dyDescent="0.2">
      <c r="A425" s="83" t="s">
        <v>177</v>
      </c>
      <c r="B425" s="83">
        <v>3</v>
      </c>
      <c r="C425" s="84">
        <v>681.34709193000003</v>
      </c>
      <c r="D425" s="84">
        <v>676.17027802999996</v>
      </c>
      <c r="E425" s="84">
        <v>159.10942521999999</v>
      </c>
      <c r="F425" s="84">
        <v>159.10942521999999</v>
      </c>
    </row>
    <row r="426" spans="1:6" ht="12.75" customHeight="1" x14ac:dyDescent="0.2">
      <c r="A426" s="83" t="s">
        <v>177</v>
      </c>
      <c r="B426" s="83">
        <v>4</v>
      </c>
      <c r="C426" s="84">
        <v>675.56733399999996</v>
      </c>
      <c r="D426" s="84">
        <v>670.70354758999997</v>
      </c>
      <c r="E426" s="84">
        <v>157.82305052000001</v>
      </c>
      <c r="F426" s="84">
        <v>157.82305052000001</v>
      </c>
    </row>
    <row r="427" spans="1:6" ht="12.75" customHeight="1" x14ac:dyDescent="0.2">
      <c r="A427" s="83" t="s">
        <v>177</v>
      </c>
      <c r="B427" s="83">
        <v>5</v>
      </c>
      <c r="C427" s="84">
        <v>667.47740421000003</v>
      </c>
      <c r="D427" s="84">
        <v>662.64065141000003</v>
      </c>
      <c r="E427" s="84">
        <v>155.92577284000001</v>
      </c>
      <c r="F427" s="84">
        <v>155.92577284000001</v>
      </c>
    </row>
    <row r="428" spans="1:6" ht="12.75" customHeight="1" x14ac:dyDescent="0.2">
      <c r="A428" s="83" t="s">
        <v>177</v>
      </c>
      <c r="B428" s="83">
        <v>6</v>
      </c>
      <c r="C428" s="84">
        <v>678.19852250999998</v>
      </c>
      <c r="D428" s="84">
        <v>673.64667772999996</v>
      </c>
      <c r="E428" s="84">
        <v>158.51559759</v>
      </c>
      <c r="F428" s="84">
        <v>158.51559759</v>
      </c>
    </row>
    <row r="429" spans="1:6" ht="12.75" customHeight="1" x14ac:dyDescent="0.2">
      <c r="A429" s="83" t="s">
        <v>177</v>
      </c>
      <c r="B429" s="83">
        <v>7</v>
      </c>
      <c r="C429" s="84">
        <v>706.44621042000006</v>
      </c>
      <c r="D429" s="84">
        <v>701.82604117000005</v>
      </c>
      <c r="E429" s="84">
        <v>165.14647514999999</v>
      </c>
      <c r="F429" s="84">
        <v>165.14647514999999</v>
      </c>
    </row>
    <row r="430" spans="1:6" ht="12.75" customHeight="1" x14ac:dyDescent="0.2">
      <c r="A430" s="83" t="s">
        <v>177</v>
      </c>
      <c r="B430" s="83">
        <v>8</v>
      </c>
      <c r="C430" s="84">
        <v>618.02153367000005</v>
      </c>
      <c r="D430" s="84">
        <v>614.20600805000004</v>
      </c>
      <c r="E430" s="84">
        <v>144.52863145000001</v>
      </c>
      <c r="F430" s="84">
        <v>144.52863145000001</v>
      </c>
    </row>
    <row r="431" spans="1:6" ht="12.75" customHeight="1" x14ac:dyDescent="0.2">
      <c r="A431" s="83" t="s">
        <v>177</v>
      </c>
      <c r="B431" s="83">
        <v>9</v>
      </c>
      <c r="C431" s="84">
        <v>591.52201583999999</v>
      </c>
      <c r="D431" s="84">
        <v>587.25860348000003</v>
      </c>
      <c r="E431" s="84">
        <v>138.18764576000001</v>
      </c>
      <c r="F431" s="84">
        <v>138.18764576000001</v>
      </c>
    </row>
    <row r="432" spans="1:6" ht="12.75" customHeight="1" x14ac:dyDescent="0.2">
      <c r="A432" s="83" t="s">
        <v>177</v>
      </c>
      <c r="B432" s="83">
        <v>10</v>
      </c>
      <c r="C432" s="84">
        <v>577.23524949</v>
      </c>
      <c r="D432" s="84">
        <v>572.88098062999995</v>
      </c>
      <c r="E432" s="84">
        <v>134.80445164</v>
      </c>
      <c r="F432" s="84">
        <v>134.80445164</v>
      </c>
    </row>
    <row r="433" spans="1:6" ht="12.75" customHeight="1" x14ac:dyDescent="0.2">
      <c r="A433" s="83" t="s">
        <v>177</v>
      </c>
      <c r="B433" s="83">
        <v>11</v>
      </c>
      <c r="C433" s="84">
        <v>571.33080254000004</v>
      </c>
      <c r="D433" s="84">
        <v>566.86334828999998</v>
      </c>
      <c r="E433" s="84">
        <v>133.38844438000001</v>
      </c>
      <c r="F433" s="84">
        <v>133.38844438000001</v>
      </c>
    </row>
    <row r="434" spans="1:6" ht="12.75" customHeight="1" x14ac:dyDescent="0.2">
      <c r="A434" s="83" t="s">
        <v>177</v>
      </c>
      <c r="B434" s="83">
        <v>12</v>
      </c>
      <c r="C434" s="84">
        <v>615.42382737000003</v>
      </c>
      <c r="D434" s="84">
        <v>611.29086130999997</v>
      </c>
      <c r="E434" s="84">
        <v>143.84266914</v>
      </c>
      <c r="F434" s="84">
        <v>143.84266914</v>
      </c>
    </row>
    <row r="435" spans="1:6" ht="12.75" customHeight="1" x14ac:dyDescent="0.2">
      <c r="A435" s="83" t="s">
        <v>177</v>
      </c>
      <c r="B435" s="83">
        <v>13</v>
      </c>
      <c r="C435" s="84">
        <v>668.90928694000002</v>
      </c>
      <c r="D435" s="84">
        <v>664.59902580000005</v>
      </c>
      <c r="E435" s="84">
        <v>156.38659733</v>
      </c>
      <c r="F435" s="84">
        <v>156.38659733</v>
      </c>
    </row>
    <row r="436" spans="1:6" ht="12.75" customHeight="1" x14ac:dyDescent="0.2">
      <c r="A436" s="83" t="s">
        <v>177</v>
      </c>
      <c r="B436" s="83">
        <v>14</v>
      </c>
      <c r="C436" s="84">
        <v>671.13525200000004</v>
      </c>
      <c r="D436" s="84">
        <v>666.47710735999999</v>
      </c>
      <c r="E436" s="84">
        <v>156.82852814</v>
      </c>
      <c r="F436" s="84">
        <v>156.82852814</v>
      </c>
    </row>
    <row r="437" spans="1:6" ht="12.75" customHeight="1" x14ac:dyDescent="0.2">
      <c r="A437" s="83" t="s">
        <v>177</v>
      </c>
      <c r="B437" s="83">
        <v>15</v>
      </c>
      <c r="C437" s="84">
        <v>699.33135635999997</v>
      </c>
      <c r="D437" s="84">
        <v>694.07638881000003</v>
      </c>
      <c r="E437" s="84">
        <v>163.32290677</v>
      </c>
      <c r="F437" s="84">
        <v>163.32290677</v>
      </c>
    </row>
    <row r="438" spans="1:6" ht="12.75" customHeight="1" x14ac:dyDescent="0.2">
      <c r="A438" s="83" t="s">
        <v>177</v>
      </c>
      <c r="B438" s="83">
        <v>16</v>
      </c>
      <c r="C438" s="84">
        <v>692.58760857000004</v>
      </c>
      <c r="D438" s="84">
        <v>687.61156512000002</v>
      </c>
      <c r="E438" s="84">
        <v>161.80167105000001</v>
      </c>
      <c r="F438" s="84">
        <v>161.80167105000001</v>
      </c>
    </row>
    <row r="439" spans="1:6" ht="12.75" customHeight="1" x14ac:dyDescent="0.2">
      <c r="A439" s="83" t="s">
        <v>177</v>
      </c>
      <c r="B439" s="83">
        <v>17</v>
      </c>
      <c r="C439" s="84">
        <v>683.92553168999996</v>
      </c>
      <c r="D439" s="84">
        <v>678.39645495000002</v>
      </c>
      <c r="E439" s="84">
        <v>159.63326624000001</v>
      </c>
      <c r="F439" s="84">
        <v>159.63326624000001</v>
      </c>
    </row>
    <row r="440" spans="1:6" ht="12.75" customHeight="1" x14ac:dyDescent="0.2">
      <c r="A440" s="83" t="s">
        <v>177</v>
      </c>
      <c r="B440" s="83">
        <v>18</v>
      </c>
      <c r="C440" s="84">
        <v>632.74422390999996</v>
      </c>
      <c r="D440" s="84">
        <v>627.42281677000005</v>
      </c>
      <c r="E440" s="84">
        <v>147.63867474</v>
      </c>
      <c r="F440" s="84">
        <v>147.63867474</v>
      </c>
    </row>
    <row r="441" spans="1:6" ht="12.75" customHeight="1" x14ac:dyDescent="0.2">
      <c r="A441" s="83" t="s">
        <v>177</v>
      </c>
      <c r="B441" s="83">
        <v>19</v>
      </c>
      <c r="C441" s="84">
        <v>578.31909508000001</v>
      </c>
      <c r="D441" s="84">
        <v>573.02400518000002</v>
      </c>
      <c r="E441" s="84">
        <v>134.83810671000001</v>
      </c>
      <c r="F441" s="84">
        <v>134.83810671000001</v>
      </c>
    </row>
    <row r="442" spans="1:6" ht="12.75" customHeight="1" x14ac:dyDescent="0.2">
      <c r="A442" s="83" t="s">
        <v>177</v>
      </c>
      <c r="B442" s="83">
        <v>20</v>
      </c>
      <c r="C442" s="84">
        <v>573.53082963999998</v>
      </c>
      <c r="D442" s="84">
        <v>568.68763611999998</v>
      </c>
      <c r="E442" s="84">
        <v>133.81771701</v>
      </c>
      <c r="F442" s="84">
        <v>133.81771701</v>
      </c>
    </row>
    <row r="443" spans="1:6" ht="12.75" customHeight="1" x14ac:dyDescent="0.2">
      <c r="A443" s="83" t="s">
        <v>177</v>
      </c>
      <c r="B443" s="83">
        <v>21</v>
      </c>
      <c r="C443" s="84">
        <v>537.96127329000001</v>
      </c>
      <c r="D443" s="84">
        <v>533.36935652</v>
      </c>
      <c r="E443" s="84">
        <v>125.50698323</v>
      </c>
      <c r="F443" s="84">
        <v>125.50698323</v>
      </c>
    </row>
    <row r="444" spans="1:6" ht="12.75" customHeight="1" x14ac:dyDescent="0.2">
      <c r="A444" s="83" t="s">
        <v>177</v>
      </c>
      <c r="B444" s="83">
        <v>22</v>
      </c>
      <c r="C444" s="84">
        <v>503.22672453000001</v>
      </c>
      <c r="D444" s="84">
        <v>498.35939022999997</v>
      </c>
      <c r="E444" s="84">
        <v>117.26879857</v>
      </c>
      <c r="F444" s="84">
        <v>117.26879857</v>
      </c>
    </row>
    <row r="445" spans="1:6" ht="12.75" customHeight="1" x14ac:dyDescent="0.2">
      <c r="A445" s="83" t="s">
        <v>177</v>
      </c>
      <c r="B445" s="83">
        <v>23</v>
      </c>
      <c r="C445" s="84">
        <v>532.84681981999995</v>
      </c>
      <c r="D445" s="84">
        <v>528.25313664999999</v>
      </c>
      <c r="E445" s="84">
        <v>124.30308707</v>
      </c>
      <c r="F445" s="84">
        <v>124.30308707</v>
      </c>
    </row>
    <row r="446" spans="1:6" ht="12.75" customHeight="1" x14ac:dyDescent="0.2">
      <c r="A446" s="83" t="s">
        <v>177</v>
      </c>
      <c r="B446" s="83">
        <v>24</v>
      </c>
      <c r="C446" s="84">
        <v>538.24312656999996</v>
      </c>
      <c r="D446" s="84">
        <v>533.52154624000002</v>
      </c>
      <c r="E446" s="84">
        <v>125.54279495</v>
      </c>
      <c r="F446" s="84">
        <v>125.54279495</v>
      </c>
    </row>
    <row r="447" spans="1:6" ht="12.75" customHeight="1" x14ac:dyDescent="0.2">
      <c r="A447" s="83" t="s">
        <v>178</v>
      </c>
      <c r="B447" s="83">
        <v>1</v>
      </c>
      <c r="C447" s="84">
        <v>582.81255707000003</v>
      </c>
      <c r="D447" s="84">
        <v>577.29817103000005</v>
      </c>
      <c r="E447" s="84">
        <v>135.84385939000001</v>
      </c>
      <c r="F447" s="84">
        <v>135.84385939000001</v>
      </c>
    </row>
    <row r="448" spans="1:6" ht="12.75" customHeight="1" x14ac:dyDescent="0.2">
      <c r="A448" s="83" t="s">
        <v>178</v>
      </c>
      <c r="B448" s="83">
        <v>2</v>
      </c>
      <c r="C448" s="84">
        <v>655.99717285999998</v>
      </c>
      <c r="D448" s="84">
        <v>650.90617011999996</v>
      </c>
      <c r="E448" s="84">
        <v>153.16453557</v>
      </c>
      <c r="F448" s="84">
        <v>153.16453557</v>
      </c>
    </row>
    <row r="449" spans="1:6" ht="12.75" customHeight="1" x14ac:dyDescent="0.2">
      <c r="A449" s="83" t="s">
        <v>178</v>
      </c>
      <c r="B449" s="83">
        <v>3</v>
      </c>
      <c r="C449" s="84">
        <v>672.7679392</v>
      </c>
      <c r="D449" s="84">
        <v>667.10799274999999</v>
      </c>
      <c r="E449" s="84">
        <v>156.97698159000001</v>
      </c>
      <c r="F449" s="84">
        <v>156.97698159000001</v>
      </c>
    </row>
    <row r="450" spans="1:6" ht="12.75" customHeight="1" x14ac:dyDescent="0.2">
      <c r="A450" s="83" t="s">
        <v>178</v>
      </c>
      <c r="B450" s="83">
        <v>4</v>
      </c>
      <c r="C450" s="84">
        <v>661.60808802999998</v>
      </c>
      <c r="D450" s="84">
        <v>656.18905688999996</v>
      </c>
      <c r="E450" s="84">
        <v>154.40765006999999</v>
      </c>
      <c r="F450" s="84">
        <v>154.40765006999999</v>
      </c>
    </row>
    <row r="451" spans="1:6" ht="12.75" customHeight="1" x14ac:dyDescent="0.2">
      <c r="A451" s="83" t="s">
        <v>178</v>
      </c>
      <c r="B451" s="83">
        <v>5</v>
      </c>
      <c r="C451" s="84">
        <v>660.38570545000005</v>
      </c>
      <c r="D451" s="84">
        <v>654.21478692000005</v>
      </c>
      <c r="E451" s="84">
        <v>153.94308520000001</v>
      </c>
      <c r="F451" s="84">
        <v>153.94308520000001</v>
      </c>
    </row>
    <row r="452" spans="1:6" ht="12.75" customHeight="1" x14ac:dyDescent="0.2">
      <c r="A452" s="83" t="s">
        <v>178</v>
      </c>
      <c r="B452" s="83">
        <v>6</v>
      </c>
      <c r="C452" s="84">
        <v>672.96261220999997</v>
      </c>
      <c r="D452" s="84">
        <v>666.48009248999995</v>
      </c>
      <c r="E452" s="84">
        <v>156.82923056999999</v>
      </c>
      <c r="F452" s="84">
        <v>156.82923056999999</v>
      </c>
    </row>
    <row r="453" spans="1:6" ht="12.75" customHeight="1" x14ac:dyDescent="0.2">
      <c r="A453" s="83" t="s">
        <v>178</v>
      </c>
      <c r="B453" s="83">
        <v>7</v>
      </c>
      <c r="C453" s="84">
        <v>709.87356144</v>
      </c>
      <c r="D453" s="84">
        <v>703.27776726000002</v>
      </c>
      <c r="E453" s="84">
        <v>165.48808038000001</v>
      </c>
      <c r="F453" s="84">
        <v>165.48808038000001</v>
      </c>
    </row>
    <row r="454" spans="1:6" ht="12.75" customHeight="1" x14ac:dyDescent="0.2">
      <c r="A454" s="83" t="s">
        <v>178</v>
      </c>
      <c r="B454" s="83">
        <v>8</v>
      </c>
      <c r="C454" s="84">
        <v>627.10419232000004</v>
      </c>
      <c r="D454" s="84">
        <v>621.03570980999996</v>
      </c>
      <c r="E454" s="84">
        <v>146.13572651999999</v>
      </c>
      <c r="F454" s="84">
        <v>146.13572651999999</v>
      </c>
    </row>
    <row r="455" spans="1:6" ht="12.75" customHeight="1" x14ac:dyDescent="0.2">
      <c r="A455" s="83" t="s">
        <v>178</v>
      </c>
      <c r="B455" s="83">
        <v>9</v>
      </c>
      <c r="C455" s="84">
        <v>553.49829890000001</v>
      </c>
      <c r="D455" s="84">
        <v>547.80287624000005</v>
      </c>
      <c r="E455" s="84">
        <v>128.90333043000001</v>
      </c>
      <c r="F455" s="84">
        <v>128.90333043000001</v>
      </c>
    </row>
    <row r="456" spans="1:6" ht="12.75" customHeight="1" x14ac:dyDescent="0.2">
      <c r="A456" s="83" t="s">
        <v>178</v>
      </c>
      <c r="B456" s="83">
        <v>10</v>
      </c>
      <c r="C456" s="84">
        <v>560.08360677999997</v>
      </c>
      <c r="D456" s="84">
        <v>554.98374901</v>
      </c>
      <c r="E456" s="84">
        <v>130.59305943999999</v>
      </c>
      <c r="F456" s="84">
        <v>130.59305943999999</v>
      </c>
    </row>
    <row r="457" spans="1:6" ht="12.75" customHeight="1" x14ac:dyDescent="0.2">
      <c r="A457" s="83" t="s">
        <v>178</v>
      </c>
      <c r="B457" s="83">
        <v>11</v>
      </c>
      <c r="C457" s="84">
        <v>545.70843636999996</v>
      </c>
      <c r="D457" s="84">
        <v>540.98207468999999</v>
      </c>
      <c r="E457" s="84">
        <v>127.29832965999999</v>
      </c>
      <c r="F457" s="84">
        <v>127.29832965999999</v>
      </c>
    </row>
    <row r="458" spans="1:6" ht="12.75" customHeight="1" x14ac:dyDescent="0.2">
      <c r="A458" s="83" t="s">
        <v>178</v>
      </c>
      <c r="B458" s="83">
        <v>12</v>
      </c>
      <c r="C458" s="84">
        <v>577.35702786000002</v>
      </c>
      <c r="D458" s="84">
        <v>572.33958275999998</v>
      </c>
      <c r="E458" s="84">
        <v>134.67705547</v>
      </c>
      <c r="F458" s="84">
        <v>134.67705547</v>
      </c>
    </row>
    <row r="459" spans="1:6" ht="12.75" customHeight="1" x14ac:dyDescent="0.2">
      <c r="A459" s="83" t="s">
        <v>178</v>
      </c>
      <c r="B459" s="83">
        <v>13</v>
      </c>
      <c r="C459" s="84">
        <v>626.97620258999996</v>
      </c>
      <c r="D459" s="84">
        <v>621.53646561999994</v>
      </c>
      <c r="E459" s="84">
        <v>146.25355922</v>
      </c>
      <c r="F459" s="84">
        <v>146.25355922</v>
      </c>
    </row>
    <row r="460" spans="1:6" ht="12.75" customHeight="1" x14ac:dyDescent="0.2">
      <c r="A460" s="83" t="s">
        <v>178</v>
      </c>
      <c r="B460" s="83">
        <v>14</v>
      </c>
      <c r="C460" s="84">
        <v>689.10347399</v>
      </c>
      <c r="D460" s="84">
        <v>682.60499668</v>
      </c>
      <c r="E460" s="84">
        <v>160.62357693000001</v>
      </c>
      <c r="F460" s="84">
        <v>160.62357693000001</v>
      </c>
    </row>
    <row r="461" spans="1:6" ht="12.75" customHeight="1" x14ac:dyDescent="0.2">
      <c r="A461" s="83" t="s">
        <v>178</v>
      </c>
      <c r="B461" s="83">
        <v>15</v>
      </c>
      <c r="C461" s="84">
        <v>702.31762760000004</v>
      </c>
      <c r="D461" s="84">
        <v>701.31972987999995</v>
      </c>
      <c r="E461" s="84">
        <v>165.02733519</v>
      </c>
      <c r="F461" s="84">
        <v>165.02733519</v>
      </c>
    </row>
    <row r="462" spans="1:6" ht="12.75" customHeight="1" x14ac:dyDescent="0.2">
      <c r="A462" s="83" t="s">
        <v>178</v>
      </c>
      <c r="B462" s="83">
        <v>16</v>
      </c>
      <c r="C462" s="84">
        <v>704.22257336999996</v>
      </c>
      <c r="D462" s="84">
        <v>697.57852836999996</v>
      </c>
      <c r="E462" s="84">
        <v>164.14699418000001</v>
      </c>
      <c r="F462" s="84">
        <v>164.14699418000001</v>
      </c>
    </row>
    <row r="463" spans="1:6" ht="12.75" customHeight="1" x14ac:dyDescent="0.2">
      <c r="A463" s="83" t="s">
        <v>178</v>
      </c>
      <c r="B463" s="83">
        <v>17</v>
      </c>
      <c r="C463" s="84">
        <v>651.61425690999999</v>
      </c>
      <c r="D463" s="84">
        <v>645.86411886999997</v>
      </c>
      <c r="E463" s="84">
        <v>151.978092</v>
      </c>
      <c r="F463" s="84">
        <v>151.978092</v>
      </c>
    </row>
    <row r="464" spans="1:6" ht="12.75" customHeight="1" x14ac:dyDescent="0.2">
      <c r="A464" s="83" t="s">
        <v>178</v>
      </c>
      <c r="B464" s="83">
        <v>18</v>
      </c>
      <c r="C464" s="84">
        <v>588.80282027999999</v>
      </c>
      <c r="D464" s="84">
        <v>583.12257975</v>
      </c>
      <c r="E464" s="84">
        <v>137.21439925999999</v>
      </c>
      <c r="F464" s="84">
        <v>137.21439925999999</v>
      </c>
    </row>
    <row r="465" spans="1:6" ht="12.75" customHeight="1" x14ac:dyDescent="0.2">
      <c r="A465" s="83" t="s">
        <v>178</v>
      </c>
      <c r="B465" s="83">
        <v>19</v>
      </c>
      <c r="C465" s="84">
        <v>550.86446932000001</v>
      </c>
      <c r="D465" s="84">
        <v>545.34455343000002</v>
      </c>
      <c r="E465" s="84">
        <v>128.32486322</v>
      </c>
      <c r="F465" s="84">
        <v>128.32486322</v>
      </c>
    </row>
    <row r="466" spans="1:6" ht="12.75" customHeight="1" x14ac:dyDescent="0.2">
      <c r="A466" s="83" t="s">
        <v>178</v>
      </c>
      <c r="B466" s="83">
        <v>20</v>
      </c>
      <c r="C466" s="84">
        <v>550.46226488000002</v>
      </c>
      <c r="D466" s="84">
        <v>545.22149122999997</v>
      </c>
      <c r="E466" s="84">
        <v>128.29590549</v>
      </c>
      <c r="F466" s="84">
        <v>128.29590549</v>
      </c>
    </row>
    <row r="467" spans="1:6" ht="12.75" customHeight="1" x14ac:dyDescent="0.2">
      <c r="A467" s="83" t="s">
        <v>178</v>
      </c>
      <c r="B467" s="83">
        <v>21</v>
      </c>
      <c r="C467" s="84">
        <v>550.81713543000001</v>
      </c>
      <c r="D467" s="84">
        <v>544.73282655000003</v>
      </c>
      <c r="E467" s="84">
        <v>128.18091795000001</v>
      </c>
      <c r="F467" s="84">
        <v>128.18091795000001</v>
      </c>
    </row>
    <row r="468" spans="1:6" ht="12.75" customHeight="1" x14ac:dyDescent="0.2">
      <c r="A468" s="83" t="s">
        <v>178</v>
      </c>
      <c r="B468" s="83">
        <v>22</v>
      </c>
      <c r="C468" s="84">
        <v>557.39629755999999</v>
      </c>
      <c r="D468" s="84">
        <v>551.89939122999999</v>
      </c>
      <c r="E468" s="84">
        <v>129.86728013999999</v>
      </c>
      <c r="F468" s="84">
        <v>129.86728013999999</v>
      </c>
    </row>
    <row r="469" spans="1:6" ht="12.75" customHeight="1" x14ac:dyDescent="0.2">
      <c r="A469" s="83" t="s">
        <v>178</v>
      </c>
      <c r="B469" s="83">
        <v>23</v>
      </c>
      <c r="C469" s="84">
        <v>550.14948926</v>
      </c>
      <c r="D469" s="84">
        <v>544.94344996999996</v>
      </c>
      <c r="E469" s="84">
        <v>128.23047969000001</v>
      </c>
      <c r="F469" s="84">
        <v>128.23047969000001</v>
      </c>
    </row>
    <row r="470" spans="1:6" ht="12.75" customHeight="1" x14ac:dyDescent="0.2">
      <c r="A470" s="83" t="s">
        <v>178</v>
      </c>
      <c r="B470" s="83">
        <v>24</v>
      </c>
      <c r="C470" s="84">
        <v>557.73957451000001</v>
      </c>
      <c r="D470" s="84">
        <v>552.81471958999998</v>
      </c>
      <c r="E470" s="84">
        <v>130.08266578000001</v>
      </c>
      <c r="F470" s="84">
        <v>130.08266578000001</v>
      </c>
    </row>
    <row r="471" spans="1:6" ht="12.75" customHeight="1" x14ac:dyDescent="0.2">
      <c r="A471" s="83" t="s">
        <v>179</v>
      </c>
      <c r="B471" s="83">
        <v>1</v>
      </c>
      <c r="C471" s="84">
        <v>449.84867312</v>
      </c>
      <c r="D471" s="84">
        <v>445.14112764999999</v>
      </c>
      <c r="E471" s="84">
        <v>104.74602517</v>
      </c>
      <c r="F471" s="84">
        <v>104.74602517</v>
      </c>
    </row>
    <row r="472" spans="1:6" ht="12.75" customHeight="1" x14ac:dyDescent="0.2">
      <c r="A472" s="83" t="s">
        <v>179</v>
      </c>
      <c r="B472" s="83">
        <v>2</v>
      </c>
      <c r="C472" s="84">
        <v>516.89192459000003</v>
      </c>
      <c r="D472" s="84">
        <v>511.55138649000003</v>
      </c>
      <c r="E472" s="84">
        <v>120.37300325</v>
      </c>
      <c r="F472" s="84">
        <v>120.37300325</v>
      </c>
    </row>
    <row r="473" spans="1:6" ht="12.75" customHeight="1" x14ac:dyDescent="0.2">
      <c r="A473" s="83" t="s">
        <v>179</v>
      </c>
      <c r="B473" s="83">
        <v>3</v>
      </c>
      <c r="C473" s="84">
        <v>580.97105008000005</v>
      </c>
      <c r="D473" s="84">
        <v>574.82361385000002</v>
      </c>
      <c r="E473" s="84">
        <v>135.26157208000001</v>
      </c>
      <c r="F473" s="84">
        <v>135.26157208000001</v>
      </c>
    </row>
    <row r="474" spans="1:6" ht="12.75" customHeight="1" x14ac:dyDescent="0.2">
      <c r="A474" s="83" t="s">
        <v>179</v>
      </c>
      <c r="B474" s="83">
        <v>4</v>
      </c>
      <c r="C474" s="84">
        <v>593.25002938</v>
      </c>
      <c r="D474" s="84">
        <v>586.88382664000005</v>
      </c>
      <c r="E474" s="84">
        <v>138.09945714</v>
      </c>
      <c r="F474" s="84">
        <v>138.09945714</v>
      </c>
    </row>
    <row r="475" spans="1:6" ht="12.75" customHeight="1" x14ac:dyDescent="0.2">
      <c r="A475" s="83" t="s">
        <v>179</v>
      </c>
      <c r="B475" s="83">
        <v>5</v>
      </c>
      <c r="C475" s="84">
        <v>595.83333938999999</v>
      </c>
      <c r="D475" s="84">
        <v>589.5445009</v>
      </c>
      <c r="E475" s="84">
        <v>138.72553959999999</v>
      </c>
      <c r="F475" s="84">
        <v>138.72553959999999</v>
      </c>
    </row>
    <row r="476" spans="1:6" ht="12.75" customHeight="1" x14ac:dyDescent="0.2">
      <c r="A476" s="83" t="s">
        <v>179</v>
      </c>
      <c r="B476" s="83">
        <v>6</v>
      </c>
      <c r="C476" s="84">
        <v>588.84629609000001</v>
      </c>
      <c r="D476" s="84">
        <v>583.14265506000004</v>
      </c>
      <c r="E476" s="84">
        <v>137.21912316999999</v>
      </c>
      <c r="F476" s="84">
        <v>137.21912316999999</v>
      </c>
    </row>
    <row r="477" spans="1:6" ht="12.75" customHeight="1" x14ac:dyDescent="0.2">
      <c r="A477" s="83" t="s">
        <v>179</v>
      </c>
      <c r="B477" s="83">
        <v>7</v>
      </c>
      <c r="C477" s="84">
        <v>569.92285267</v>
      </c>
      <c r="D477" s="84">
        <v>564.01943179</v>
      </c>
      <c r="E477" s="84">
        <v>132.71924325000001</v>
      </c>
      <c r="F477" s="84">
        <v>132.71924325000001</v>
      </c>
    </row>
    <row r="478" spans="1:6" ht="12.75" customHeight="1" x14ac:dyDescent="0.2">
      <c r="A478" s="83" t="s">
        <v>179</v>
      </c>
      <c r="B478" s="83">
        <v>8</v>
      </c>
      <c r="C478" s="84">
        <v>498.89983615</v>
      </c>
      <c r="D478" s="84">
        <v>493.56550090000002</v>
      </c>
      <c r="E478" s="84">
        <v>116.14074991</v>
      </c>
      <c r="F478" s="84">
        <v>116.14074991</v>
      </c>
    </row>
    <row r="479" spans="1:6" ht="12.75" customHeight="1" x14ac:dyDescent="0.2">
      <c r="A479" s="83" t="s">
        <v>179</v>
      </c>
      <c r="B479" s="83">
        <v>9</v>
      </c>
      <c r="C479" s="84">
        <v>423.75305387999998</v>
      </c>
      <c r="D479" s="84">
        <v>423.34837692000002</v>
      </c>
      <c r="E479" s="84">
        <v>99.617979539999993</v>
      </c>
      <c r="F479" s="84">
        <v>99.617979539999993</v>
      </c>
    </row>
    <row r="480" spans="1:6" ht="12.75" customHeight="1" x14ac:dyDescent="0.2">
      <c r="A480" s="83" t="s">
        <v>179</v>
      </c>
      <c r="B480" s="83">
        <v>10</v>
      </c>
      <c r="C480" s="84">
        <v>431.61354073000001</v>
      </c>
      <c r="D480" s="84">
        <v>427.82578082999999</v>
      </c>
      <c r="E480" s="84">
        <v>100.67155611</v>
      </c>
      <c r="F480" s="84">
        <v>100.67155611</v>
      </c>
    </row>
    <row r="481" spans="1:6" ht="12.75" customHeight="1" x14ac:dyDescent="0.2">
      <c r="A481" s="83" t="s">
        <v>179</v>
      </c>
      <c r="B481" s="83">
        <v>11</v>
      </c>
      <c r="C481" s="84">
        <v>458.65089506999999</v>
      </c>
      <c r="D481" s="84">
        <v>453.65083318000001</v>
      </c>
      <c r="E481" s="84">
        <v>106.74844143</v>
      </c>
      <c r="F481" s="84">
        <v>106.74844143</v>
      </c>
    </row>
    <row r="482" spans="1:6" ht="12.75" customHeight="1" x14ac:dyDescent="0.2">
      <c r="A482" s="83" t="s">
        <v>179</v>
      </c>
      <c r="B482" s="83">
        <v>12</v>
      </c>
      <c r="C482" s="84">
        <v>453.86472932999999</v>
      </c>
      <c r="D482" s="84">
        <v>449.30497785</v>
      </c>
      <c r="E482" s="84">
        <v>105.72581950999999</v>
      </c>
      <c r="F482" s="84">
        <v>105.72581950999999</v>
      </c>
    </row>
    <row r="483" spans="1:6" ht="12.75" customHeight="1" x14ac:dyDescent="0.2">
      <c r="A483" s="83" t="s">
        <v>179</v>
      </c>
      <c r="B483" s="83">
        <v>13</v>
      </c>
      <c r="C483" s="84">
        <v>493.10550081999997</v>
      </c>
      <c r="D483" s="84">
        <v>490.33582179000001</v>
      </c>
      <c r="E483" s="84">
        <v>115.38077509</v>
      </c>
      <c r="F483" s="84">
        <v>115.38077509</v>
      </c>
    </row>
    <row r="484" spans="1:6" ht="12.75" customHeight="1" x14ac:dyDescent="0.2">
      <c r="A484" s="83" t="s">
        <v>179</v>
      </c>
      <c r="B484" s="83">
        <v>14</v>
      </c>
      <c r="C484" s="84">
        <v>540.50125051999999</v>
      </c>
      <c r="D484" s="84">
        <v>534.53230819999999</v>
      </c>
      <c r="E484" s="84">
        <v>125.78063704</v>
      </c>
      <c r="F484" s="84">
        <v>125.78063704</v>
      </c>
    </row>
    <row r="485" spans="1:6" ht="12.75" customHeight="1" x14ac:dyDescent="0.2">
      <c r="A485" s="83" t="s">
        <v>179</v>
      </c>
      <c r="B485" s="83">
        <v>15</v>
      </c>
      <c r="C485" s="84">
        <v>552.32271983999999</v>
      </c>
      <c r="D485" s="84">
        <v>545.45672474000003</v>
      </c>
      <c r="E485" s="84">
        <v>128.35125822000001</v>
      </c>
      <c r="F485" s="84">
        <v>128.35125822000001</v>
      </c>
    </row>
    <row r="486" spans="1:6" ht="12.75" customHeight="1" x14ac:dyDescent="0.2">
      <c r="A486" s="83" t="s">
        <v>179</v>
      </c>
      <c r="B486" s="83">
        <v>16</v>
      </c>
      <c r="C486" s="84">
        <v>553.51150608</v>
      </c>
      <c r="D486" s="84">
        <v>547.56893447000004</v>
      </c>
      <c r="E486" s="84">
        <v>128.84828166</v>
      </c>
      <c r="F486" s="84">
        <v>128.84828166</v>
      </c>
    </row>
    <row r="487" spans="1:6" ht="12.75" customHeight="1" x14ac:dyDescent="0.2">
      <c r="A487" s="83" t="s">
        <v>179</v>
      </c>
      <c r="B487" s="83">
        <v>17</v>
      </c>
      <c r="C487" s="84">
        <v>514.74925693</v>
      </c>
      <c r="D487" s="84">
        <v>509.15664566999999</v>
      </c>
      <c r="E487" s="84">
        <v>119.80949751</v>
      </c>
      <c r="F487" s="84">
        <v>119.80949751</v>
      </c>
    </row>
    <row r="488" spans="1:6" ht="12.75" customHeight="1" x14ac:dyDescent="0.2">
      <c r="A488" s="83" t="s">
        <v>179</v>
      </c>
      <c r="B488" s="83">
        <v>18</v>
      </c>
      <c r="C488" s="84">
        <v>462.52458670999999</v>
      </c>
      <c r="D488" s="84">
        <v>460.84224952</v>
      </c>
      <c r="E488" s="84">
        <v>108.44065145</v>
      </c>
      <c r="F488" s="84">
        <v>108.44065145</v>
      </c>
    </row>
    <row r="489" spans="1:6" ht="12.75" customHeight="1" x14ac:dyDescent="0.2">
      <c r="A489" s="83" t="s">
        <v>179</v>
      </c>
      <c r="B489" s="83">
        <v>19</v>
      </c>
      <c r="C489" s="84">
        <v>429.96286749000001</v>
      </c>
      <c r="D489" s="84">
        <v>428.68963385000001</v>
      </c>
      <c r="E489" s="84">
        <v>100.8748291</v>
      </c>
      <c r="F489" s="84">
        <v>100.8748291</v>
      </c>
    </row>
    <row r="490" spans="1:6" ht="12.75" customHeight="1" x14ac:dyDescent="0.2">
      <c r="A490" s="83" t="s">
        <v>179</v>
      </c>
      <c r="B490" s="83">
        <v>20</v>
      </c>
      <c r="C490" s="84">
        <v>420.77577952000001</v>
      </c>
      <c r="D490" s="84">
        <v>419.03674231000002</v>
      </c>
      <c r="E490" s="84">
        <v>98.603410089999997</v>
      </c>
      <c r="F490" s="84">
        <v>98.603410089999997</v>
      </c>
    </row>
    <row r="491" spans="1:6" ht="12.75" customHeight="1" x14ac:dyDescent="0.2">
      <c r="A491" s="83" t="s">
        <v>179</v>
      </c>
      <c r="B491" s="83">
        <v>21</v>
      </c>
      <c r="C491" s="84">
        <v>423.28819414999998</v>
      </c>
      <c r="D491" s="84">
        <v>417.92314205000002</v>
      </c>
      <c r="E491" s="84">
        <v>98.341369150000006</v>
      </c>
      <c r="F491" s="84">
        <v>98.341369150000006</v>
      </c>
    </row>
    <row r="492" spans="1:6" ht="12.75" customHeight="1" x14ac:dyDescent="0.2">
      <c r="A492" s="83" t="s">
        <v>179</v>
      </c>
      <c r="B492" s="83">
        <v>22</v>
      </c>
      <c r="C492" s="84">
        <v>429.91444328</v>
      </c>
      <c r="D492" s="84">
        <v>424.37326285</v>
      </c>
      <c r="E492" s="84">
        <v>99.859145139999995</v>
      </c>
      <c r="F492" s="84">
        <v>99.859145139999995</v>
      </c>
    </row>
    <row r="493" spans="1:6" ht="12.75" customHeight="1" x14ac:dyDescent="0.2">
      <c r="A493" s="83" t="s">
        <v>179</v>
      </c>
      <c r="B493" s="83">
        <v>23</v>
      </c>
      <c r="C493" s="84">
        <v>424.27134914999999</v>
      </c>
      <c r="D493" s="84">
        <v>418.76750075000001</v>
      </c>
      <c r="E493" s="84">
        <v>98.540054940000005</v>
      </c>
      <c r="F493" s="84">
        <v>98.540054940000005</v>
      </c>
    </row>
    <row r="494" spans="1:6" ht="12.75" customHeight="1" x14ac:dyDescent="0.2">
      <c r="A494" s="83" t="s">
        <v>179</v>
      </c>
      <c r="B494" s="83">
        <v>24</v>
      </c>
      <c r="C494" s="84">
        <v>440.91443513000002</v>
      </c>
      <c r="D494" s="84">
        <v>435.40844269000002</v>
      </c>
      <c r="E494" s="84">
        <v>102.45582999</v>
      </c>
      <c r="F494" s="84">
        <v>102.45582999</v>
      </c>
    </row>
    <row r="495" spans="1:6" ht="12.75" customHeight="1" x14ac:dyDescent="0.2">
      <c r="A495" s="83" t="s">
        <v>180</v>
      </c>
      <c r="B495" s="83">
        <v>1</v>
      </c>
      <c r="C495" s="84">
        <v>492.91522771000001</v>
      </c>
      <c r="D495" s="84">
        <v>492.59181355999999</v>
      </c>
      <c r="E495" s="84">
        <v>115.91163183</v>
      </c>
      <c r="F495" s="84">
        <v>115.91163183</v>
      </c>
    </row>
    <row r="496" spans="1:6" ht="12.75" customHeight="1" x14ac:dyDescent="0.2">
      <c r="A496" s="83" t="s">
        <v>180</v>
      </c>
      <c r="B496" s="83">
        <v>2</v>
      </c>
      <c r="C496" s="84">
        <v>576.13449521999996</v>
      </c>
      <c r="D496" s="84">
        <v>571.24804639000001</v>
      </c>
      <c r="E496" s="84">
        <v>134.42020638</v>
      </c>
      <c r="F496" s="84">
        <v>134.42020638</v>
      </c>
    </row>
    <row r="497" spans="1:6" ht="12.75" customHeight="1" x14ac:dyDescent="0.2">
      <c r="A497" s="83" t="s">
        <v>180</v>
      </c>
      <c r="B497" s="83">
        <v>3</v>
      </c>
      <c r="C497" s="84">
        <v>649.69936045999998</v>
      </c>
      <c r="D497" s="84">
        <v>647.02242590000003</v>
      </c>
      <c r="E497" s="84">
        <v>152.25065287999999</v>
      </c>
      <c r="F497" s="84">
        <v>152.25065287999999</v>
      </c>
    </row>
    <row r="498" spans="1:6" ht="12.75" customHeight="1" x14ac:dyDescent="0.2">
      <c r="A498" s="83" t="s">
        <v>180</v>
      </c>
      <c r="B498" s="83">
        <v>4</v>
      </c>
      <c r="C498" s="84">
        <v>666.36674499000003</v>
      </c>
      <c r="D498" s="84">
        <v>662.72316579999995</v>
      </c>
      <c r="E498" s="84">
        <v>155.94518927999999</v>
      </c>
      <c r="F498" s="84">
        <v>155.94518927999999</v>
      </c>
    </row>
    <row r="499" spans="1:6" ht="12.75" customHeight="1" x14ac:dyDescent="0.2">
      <c r="A499" s="83" t="s">
        <v>180</v>
      </c>
      <c r="B499" s="83">
        <v>5</v>
      </c>
      <c r="C499" s="84">
        <v>667.29257352000002</v>
      </c>
      <c r="D499" s="84">
        <v>666.98682974999997</v>
      </c>
      <c r="E499" s="84">
        <v>156.94847075999999</v>
      </c>
      <c r="F499" s="84">
        <v>156.94847075999999</v>
      </c>
    </row>
    <row r="500" spans="1:6" ht="12.75" customHeight="1" x14ac:dyDescent="0.2">
      <c r="A500" s="83" t="s">
        <v>180</v>
      </c>
      <c r="B500" s="83">
        <v>6</v>
      </c>
      <c r="C500" s="84">
        <v>669.44778800999995</v>
      </c>
      <c r="D500" s="84">
        <v>664.10254435000002</v>
      </c>
      <c r="E500" s="84">
        <v>156.26977042999999</v>
      </c>
      <c r="F500" s="84">
        <v>156.26977042999999</v>
      </c>
    </row>
    <row r="501" spans="1:6" ht="12.75" customHeight="1" x14ac:dyDescent="0.2">
      <c r="A501" s="83" t="s">
        <v>180</v>
      </c>
      <c r="B501" s="83">
        <v>7</v>
      </c>
      <c r="C501" s="84">
        <v>640.58380009999996</v>
      </c>
      <c r="D501" s="84">
        <v>640.29424062999999</v>
      </c>
      <c r="E501" s="84">
        <v>150.66744563</v>
      </c>
      <c r="F501" s="84">
        <v>150.66744563</v>
      </c>
    </row>
    <row r="502" spans="1:6" ht="12.75" customHeight="1" x14ac:dyDescent="0.2">
      <c r="A502" s="83" t="s">
        <v>180</v>
      </c>
      <c r="B502" s="83">
        <v>8</v>
      </c>
      <c r="C502" s="84">
        <v>554.18213064999998</v>
      </c>
      <c r="D502" s="84">
        <v>550.66016217000004</v>
      </c>
      <c r="E502" s="84">
        <v>129.57567752</v>
      </c>
      <c r="F502" s="84">
        <v>129.57567752</v>
      </c>
    </row>
    <row r="503" spans="1:6" ht="12.75" customHeight="1" x14ac:dyDescent="0.2">
      <c r="A503" s="83" t="s">
        <v>180</v>
      </c>
      <c r="B503" s="83">
        <v>9</v>
      </c>
      <c r="C503" s="84">
        <v>479.73466129000002</v>
      </c>
      <c r="D503" s="84">
        <v>477.55656389000001</v>
      </c>
      <c r="E503" s="84">
        <v>112.37369175000001</v>
      </c>
      <c r="F503" s="84">
        <v>112.37369175000001</v>
      </c>
    </row>
    <row r="504" spans="1:6" ht="12.75" customHeight="1" x14ac:dyDescent="0.2">
      <c r="A504" s="83" t="s">
        <v>180</v>
      </c>
      <c r="B504" s="83">
        <v>10</v>
      </c>
      <c r="C504" s="84">
        <v>452.02222097999999</v>
      </c>
      <c r="D504" s="84">
        <v>449.87173952000001</v>
      </c>
      <c r="E504" s="84">
        <v>105.85918402999999</v>
      </c>
      <c r="F504" s="84">
        <v>105.85918402999999</v>
      </c>
    </row>
    <row r="505" spans="1:6" ht="12.75" customHeight="1" x14ac:dyDescent="0.2">
      <c r="A505" s="83" t="s">
        <v>180</v>
      </c>
      <c r="B505" s="83">
        <v>11</v>
      </c>
      <c r="C505" s="84">
        <v>472.04093958999999</v>
      </c>
      <c r="D505" s="84">
        <v>466.26510440999999</v>
      </c>
      <c r="E505" s="84">
        <v>109.7167018</v>
      </c>
      <c r="F505" s="84">
        <v>109.7167018</v>
      </c>
    </row>
    <row r="506" spans="1:6" ht="12.75" customHeight="1" x14ac:dyDescent="0.2">
      <c r="A506" s="83" t="s">
        <v>180</v>
      </c>
      <c r="B506" s="83">
        <v>12</v>
      </c>
      <c r="C506" s="84">
        <v>463.6177576</v>
      </c>
      <c r="D506" s="84">
        <v>458.57112253999998</v>
      </c>
      <c r="E506" s="84">
        <v>107.90623324000001</v>
      </c>
      <c r="F506" s="84">
        <v>107.90623324000001</v>
      </c>
    </row>
    <row r="507" spans="1:6" ht="12.75" customHeight="1" x14ac:dyDescent="0.2">
      <c r="A507" s="83" t="s">
        <v>180</v>
      </c>
      <c r="B507" s="83">
        <v>13</v>
      </c>
      <c r="C507" s="84">
        <v>503.03214319</v>
      </c>
      <c r="D507" s="84">
        <v>497.77529976</v>
      </c>
      <c r="E507" s="84">
        <v>117.13135642</v>
      </c>
      <c r="F507" s="84">
        <v>117.13135642</v>
      </c>
    </row>
    <row r="508" spans="1:6" ht="12.75" customHeight="1" x14ac:dyDescent="0.2">
      <c r="A508" s="83" t="s">
        <v>180</v>
      </c>
      <c r="B508" s="83">
        <v>14</v>
      </c>
      <c r="C508" s="84">
        <v>540.10472725</v>
      </c>
      <c r="D508" s="84">
        <v>532.24764388999995</v>
      </c>
      <c r="E508" s="84">
        <v>125.24303337000001</v>
      </c>
      <c r="F508" s="84">
        <v>125.24303337000001</v>
      </c>
    </row>
    <row r="509" spans="1:6" ht="12.75" customHeight="1" x14ac:dyDescent="0.2">
      <c r="A509" s="83" t="s">
        <v>180</v>
      </c>
      <c r="B509" s="83">
        <v>15</v>
      </c>
      <c r="C509" s="84">
        <v>549.81852784</v>
      </c>
      <c r="D509" s="84">
        <v>542.75962663999996</v>
      </c>
      <c r="E509" s="84">
        <v>127.71660488000001</v>
      </c>
      <c r="F509" s="84">
        <v>127.71660488000001</v>
      </c>
    </row>
    <row r="510" spans="1:6" ht="12.75" customHeight="1" x14ac:dyDescent="0.2">
      <c r="A510" s="83" t="s">
        <v>180</v>
      </c>
      <c r="B510" s="83">
        <v>16</v>
      </c>
      <c r="C510" s="84">
        <v>554.66794643000003</v>
      </c>
      <c r="D510" s="84">
        <v>546.82956582999998</v>
      </c>
      <c r="E510" s="84">
        <v>128.67430103999999</v>
      </c>
      <c r="F510" s="84">
        <v>128.67430103999999</v>
      </c>
    </row>
    <row r="511" spans="1:6" ht="12.75" customHeight="1" x14ac:dyDescent="0.2">
      <c r="A511" s="83" t="s">
        <v>180</v>
      </c>
      <c r="B511" s="83">
        <v>17</v>
      </c>
      <c r="C511" s="84">
        <v>529.36624866</v>
      </c>
      <c r="D511" s="84">
        <v>523.19193179000001</v>
      </c>
      <c r="E511" s="84">
        <v>123.11213647</v>
      </c>
      <c r="F511" s="84">
        <v>123.11213647</v>
      </c>
    </row>
    <row r="512" spans="1:6" ht="12.75" customHeight="1" x14ac:dyDescent="0.2">
      <c r="A512" s="83" t="s">
        <v>180</v>
      </c>
      <c r="B512" s="83">
        <v>18</v>
      </c>
      <c r="C512" s="84">
        <v>482.25087026</v>
      </c>
      <c r="D512" s="84">
        <v>476.16252526</v>
      </c>
      <c r="E512" s="84">
        <v>112.04566093</v>
      </c>
      <c r="F512" s="84">
        <v>112.04566093</v>
      </c>
    </row>
    <row r="513" spans="1:6" ht="12.75" customHeight="1" x14ac:dyDescent="0.2">
      <c r="A513" s="83" t="s">
        <v>180</v>
      </c>
      <c r="B513" s="83">
        <v>19</v>
      </c>
      <c r="C513" s="84">
        <v>458.04870324000001</v>
      </c>
      <c r="D513" s="84">
        <v>454.59801541000002</v>
      </c>
      <c r="E513" s="84">
        <v>106.97132259</v>
      </c>
      <c r="F513" s="84">
        <v>106.97132259</v>
      </c>
    </row>
    <row r="514" spans="1:6" ht="12.75" customHeight="1" x14ac:dyDescent="0.2">
      <c r="A514" s="83" t="s">
        <v>180</v>
      </c>
      <c r="B514" s="83">
        <v>20</v>
      </c>
      <c r="C514" s="84">
        <v>429.06253019000002</v>
      </c>
      <c r="D514" s="84">
        <v>424.45369154000002</v>
      </c>
      <c r="E514" s="84">
        <v>99.878070789999995</v>
      </c>
      <c r="F514" s="84">
        <v>99.878070789999995</v>
      </c>
    </row>
    <row r="515" spans="1:6" ht="12.75" customHeight="1" x14ac:dyDescent="0.2">
      <c r="A515" s="83" t="s">
        <v>180</v>
      </c>
      <c r="B515" s="83">
        <v>21</v>
      </c>
      <c r="C515" s="84">
        <v>419.83206496999998</v>
      </c>
      <c r="D515" s="84">
        <v>413.57128531000001</v>
      </c>
      <c r="E515" s="84">
        <v>97.317335040000003</v>
      </c>
      <c r="F515" s="84">
        <v>97.317335040000003</v>
      </c>
    </row>
    <row r="516" spans="1:6" ht="12.75" customHeight="1" x14ac:dyDescent="0.2">
      <c r="A516" s="83" t="s">
        <v>180</v>
      </c>
      <c r="B516" s="83">
        <v>22</v>
      </c>
      <c r="C516" s="84">
        <v>436.41342983999999</v>
      </c>
      <c r="D516" s="84">
        <v>430.61628823000001</v>
      </c>
      <c r="E516" s="84">
        <v>101.32818957000001</v>
      </c>
      <c r="F516" s="84">
        <v>101.32818957000001</v>
      </c>
    </row>
    <row r="517" spans="1:6" ht="12.75" customHeight="1" x14ac:dyDescent="0.2">
      <c r="A517" s="83" t="s">
        <v>180</v>
      </c>
      <c r="B517" s="83">
        <v>23</v>
      </c>
      <c r="C517" s="84">
        <v>415.46956402000001</v>
      </c>
      <c r="D517" s="84">
        <v>413.73108300000001</v>
      </c>
      <c r="E517" s="84">
        <v>97.354936989999999</v>
      </c>
      <c r="F517" s="84">
        <v>97.354936989999999</v>
      </c>
    </row>
    <row r="518" spans="1:6" ht="12.75" customHeight="1" x14ac:dyDescent="0.2">
      <c r="A518" s="83" t="s">
        <v>180</v>
      </c>
      <c r="B518" s="83">
        <v>24</v>
      </c>
      <c r="C518" s="84">
        <v>422.49883972999999</v>
      </c>
      <c r="D518" s="84">
        <v>420.29291409000001</v>
      </c>
      <c r="E518" s="84">
        <v>98.898999489999994</v>
      </c>
      <c r="F518" s="84">
        <v>98.898999489999994</v>
      </c>
    </row>
    <row r="519" spans="1:6" ht="12.75" customHeight="1" x14ac:dyDescent="0.2">
      <c r="A519" s="83" t="s">
        <v>181</v>
      </c>
      <c r="B519" s="83">
        <v>1</v>
      </c>
      <c r="C519" s="84">
        <v>525.33170912000003</v>
      </c>
      <c r="D519" s="84">
        <v>518.89707907000002</v>
      </c>
      <c r="E519" s="84">
        <v>122.10151596999999</v>
      </c>
      <c r="F519" s="84">
        <v>122.10151596999999</v>
      </c>
    </row>
    <row r="520" spans="1:6" ht="12.75" customHeight="1" x14ac:dyDescent="0.2">
      <c r="A520" s="83" t="s">
        <v>181</v>
      </c>
      <c r="B520" s="83">
        <v>2</v>
      </c>
      <c r="C520" s="84">
        <v>601.24268244999996</v>
      </c>
      <c r="D520" s="84">
        <v>594.16877620000002</v>
      </c>
      <c r="E520" s="84">
        <v>139.81367642999999</v>
      </c>
      <c r="F520" s="84">
        <v>139.81367642999999</v>
      </c>
    </row>
    <row r="521" spans="1:6" ht="12.75" customHeight="1" x14ac:dyDescent="0.2">
      <c r="A521" s="83" t="s">
        <v>181</v>
      </c>
      <c r="B521" s="83">
        <v>3</v>
      </c>
      <c r="C521" s="84">
        <v>655.34358215999998</v>
      </c>
      <c r="D521" s="84">
        <v>647.05872324999996</v>
      </c>
      <c r="E521" s="84">
        <v>152.25919400000001</v>
      </c>
      <c r="F521" s="84">
        <v>152.25919400000001</v>
      </c>
    </row>
    <row r="522" spans="1:6" ht="12.75" customHeight="1" x14ac:dyDescent="0.2">
      <c r="A522" s="83" t="s">
        <v>181</v>
      </c>
      <c r="B522" s="83">
        <v>4</v>
      </c>
      <c r="C522" s="84">
        <v>666.29204209</v>
      </c>
      <c r="D522" s="84">
        <v>660.10635687000001</v>
      </c>
      <c r="E522" s="84">
        <v>155.32942875000001</v>
      </c>
      <c r="F522" s="84">
        <v>155.32942875000001</v>
      </c>
    </row>
    <row r="523" spans="1:6" ht="12.75" customHeight="1" x14ac:dyDescent="0.2">
      <c r="A523" s="83" t="s">
        <v>181</v>
      </c>
      <c r="B523" s="83">
        <v>5</v>
      </c>
      <c r="C523" s="84">
        <v>662.53795262000006</v>
      </c>
      <c r="D523" s="84">
        <v>661.58753768999998</v>
      </c>
      <c r="E523" s="84">
        <v>155.67796497</v>
      </c>
      <c r="F523" s="84">
        <v>155.67796497</v>
      </c>
    </row>
    <row r="524" spans="1:6" ht="12.75" customHeight="1" x14ac:dyDescent="0.2">
      <c r="A524" s="83" t="s">
        <v>181</v>
      </c>
      <c r="B524" s="83">
        <v>6</v>
      </c>
      <c r="C524" s="84">
        <v>664.19340762000002</v>
      </c>
      <c r="D524" s="84">
        <v>661.15823749000003</v>
      </c>
      <c r="E524" s="84">
        <v>155.57694647</v>
      </c>
      <c r="F524" s="84">
        <v>155.57694647</v>
      </c>
    </row>
    <row r="525" spans="1:6" ht="12.75" customHeight="1" x14ac:dyDescent="0.2">
      <c r="A525" s="83" t="s">
        <v>181</v>
      </c>
      <c r="B525" s="83">
        <v>7</v>
      </c>
      <c r="C525" s="84">
        <v>621.34120474999997</v>
      </c>
      <c r="D525" s="84">
        <v>613.25451725000005</v>
      </c>
      <c r="E525" s="84">
        <v>144.30473642999999</v>
      </c>
      <c r="F525" s="84">
        <v>144.30473642999999</v>
      </c>
    </row>
    <row r="526" spans="1:6" ht="12.75" customHeight="1" x14ac:dyDescent="0.2">
      <c r="A526" s="83" t="s">
        <v>181</v>
      </c>
      <c r="B526" s="83">
        <v>8</v>
      </c>
      <c r="C526" s="84">
        <v>551.90342548000001</v>
      </c>
      <c r="D526" s="84">
        <v>543.25106721999998</v>
      </c>
      <c r="E526" s="84">
        <v>127.83224561</v>
      </c>
      <c r="F526" s="84">
        <v>127.83224561</v>
      </c>
    </row>
    <row r="527" spans="1:6" ht="12.75" customHeight="1" x14ac:dyDescent="0.2">
      <c r="A527" s="83" t="s">
        <v>181</v>
      </c>
      <c r="B527" s="83">
        <v>9</v>
      </c>
      <c r="C527" s="84">
        <v>481.28021960000001</v>
      </c>
      <c r="D527" s="84">
        <v>473.77485051000002</v>
      </c>
      <c r="E527" s="84">
        <v>111.48381790000001</v>
      </c>
      <c r="F527" s="84">
        <v>111.48381790000001</v>
      </c>
    </row>
    <row r="528" spans="1:6" ht="12.75" customHeight="1" x14ac:dyDescent="0.2">
      <c r="A528" s="83" t="s">
        <v>181</v>
      </c>
      <c r="B528" s="83">
        <v>10</v>
      </c>
      <c r="C528" s="84">
        <v>468.33626650000002</v>
      </c>
      <c r="D528" s="84">
        <v>462.41184107999999</v>
      </c>
      <c r="E528" s="84">
        <v>108.80999156999999</v>
      </c>
      <c r="F528" s="84">
        <v>108.80999156999999</v>
      </c>
    </row>
    <row r="529" spans="1:6" ht="12.75" customHeight="1" x14ac:dyDescent="0.2">
      <c r="A529" s="83" t="s">
        <v>181</v>
      </c>
      <c r="B529" s="83">
        <v>11</v>
      </c>
      <c r="C529" s="84">
        <v>474.79979946999998</v>
      </c>
      <c r="D529" s="84">
        <v>473.72975738999997</v>
      </c>
      <c r="E529" s="84">
        <v>111.47320705999999</v>
      </c>
      <c r="F529" s="84">
        <v>111.47320705999999</v>
      </c>
    </row>
    <row r="530" spans="1:6" ht="12.75" customHeight="1" x14ac:dyDescent="0.2">
      <c r="A530" s="83" t="s">
        <v>181</v>
      </c>
      <c r="B530" s="83">
        <v>12</v>
      </c>
      <c r="C530" s="84">
        <v>471.28237995000001</v>
      </c>
      <c r="D530" s="84">
        <v>469.24701820000001</v>
      </c>
      <c r="E530" s="84">
        <v>110.41837504</v>
      </c>
      <c r="F530" s="84">
        <v>110.41837504</v>
      </c>
    </row>
    <row r="531" spans="1:6" ht="12.75" customHeight="1" x14ac:dyDescent="0.2">
      <c r="A531" s="83" t="s">
        <v>181</v>
      </c>
      <c r="B531" s="83">
        <v>13</v>
      </c>
      <c r="C531" s="84">
        <v>523.70922470000005</v>
      </c>
      <c r="D531" s="84">
        <v>517.15057831000001</v>
      </c>
      <c r="E531" s="84">
        <v>121.6905474</v>
      </c>
      <c r="F531" s="84">
        <v>121.6905474</v>
      </c>
    </row>
    <row r="532" spans="1:6" ht="12.75" customHeight="1" x14ac:dyDescent="0.2">
      <c r="A532" s="83" t="s">
        <v>181</v>
      </c>
      <c r="B532" s="83">
        <v>14</v>
      </c>
      <c r="C532" s="84">
        <v>548.68657328999996</v>
      </c>
      <c r="D532" s="84">
        <v>543.95198378999999</v>
      </c>
      <c r="E532" s="84">
        <v>127.99717808</v>
      </c>
      <c r="F532" s="84">
        <v>127.99717808</v>
      </c>
    </row>
    <row r="533" spans="1:6" ht="12.75" customHeight="1" x14ac:dyDescent="0.2">
      <c r="A533" s="83" t="s">
        <v>181</v>
      </c>
      <c r="B533" s="83">
        <v>15</v>
      </c>
      <c r="C533" s="84">
        <v>558.86315207999996</v>
      </c>
      <c r="D533" s="84">
        <v>551.36920568000005</v>
      </c>
      <c r="E533" s="84">
        <v>129.74252233999999</v>
      </c>
      <c r="F533" s="84">
        <v>129.74252233999999</v>
      </c>
    </row>
    <row r="534" spans="1:6" ht="12.75" customHeight="1" x14ac:dyDescent="0.2">
      <c r="A534" s="83" t="s">
        <v>181</v>
      </c>
      <c r="B534" s="83">
        <v>16</v>
      </c>
      <c r="C534" s="84">
        <v>563.36287910999999</v>
      </c>
      <c r="D534" s="84">
        <v>555.83732555999995</v>
      </c>
      <c r="E534" s="84">
        <v>130.79391428</v>
      </c>
      <c r="F534" s="84">
        <v>130.79391428</v>
      </c>
    </row>
    <row r="535" spans="1:6" ht="12.75" customHeight="1" x14ac:dyDescent="0.2">
      <c r="A535" s="83" t="s">
        <v>181</v>
      </c>
      <c r="B535" s="83">
        <v>17</v>
      </c>
      <c r="C535" s="84">
        <v>536.04188999999997</v>
      </c>
      <c r="D535" s="84">
        <v>530.42404223000005</v>
      </c>
      <c r="E535" s="84">
        <v>124.81392221</v>
      </c>
      <c r="F535" s="84">
        <v>124.81392221</v>
      </c>
    </row>
    <row r="536" spans="1:6" ht="12.75" customHeight="1" x14ac:dyDescent="0.2">
      <c r="A536" s="83" t="s">
        <v>181</v>
      </c>
      <c r="B536" s="83">
        <v>18</v>
      </c>
      <c r="C536" s="84">
        <v>533.80372803</v>
      </c>
      <c r="D536" s="84">
        <v>527.99081349999994</v>
      </c>
      <c r="E536" s="84">
        <v>124.24135989</v>
      </c>
      <c r="F536" s="84">
        <v>124.24135989</v>
      </c>
    </row>
    <row r="537" spans="1:6" ht="12.75" customHeight="1" x14ac:dyDescent="0.2">
      <c r="A537" s="83" t="s">
        <v>181</v>
      </c>
      <c r="B537" s="83">
        <v>19</v>
      </c>
      <c r="C537" s="84">
        <v>568.08438220000005</v>
      </c>
      <c r="D537" s="84">
        <v>560.95912341999997</v>
      </c>
      <c r="E537" s="84">
        <v>131.999123</v>
      </c>
      <c r="F537" s="84">
        <v>131.999123</v>
      </c>
    </row>
    <row r="538" spans="1:6" ht="12.75" customHeight="1" x14ac:dyDescent="0.2">
      <c r="A538" s="83" t="s">
        <v>181</v>
      </c>
      <c r="B538" s="83">
        <v>20</v>
      </c>
      <c r="C538" s="84">
        <v>530.39886021999996</v>
      </c>
      <c r="D538" s="84">
        <v>526.96525319</v>
      </c>
      <c r="E538" s="84">
        <v>124.0000356</v>
      </c>
      <c r="F538" s="84">
        <v>124.0000356</v>
      </c>
    </row>
    <row r="539" spans="1:6" ht="12.75" customHeight="1" x14ac:dyDescent="0.2">
      <c r="A539" s="83" t="s">
        <v>181</v>
      </c>
      <c r="B539" s="83">
        <v>21</v>
      </c>
      <c r="C539" s="84">
        <v>495.55637551000001</v>
      </c>
      <c r="D539" s="84">
        <v>491.76990512999998</v>
      </c>
      <c r="E539" s="84">
        <v>115.71822881</v>
      </c>
      <c r="F539" s="84">
        <v>115.71822881</v>
      </c>
    </row>
    <row r="540" spans="1:6" ht="12.75" customHeight="1" x14ac:dyDescent="0.2">
      <c r="A540" s="83" t="s">
        <v>181</v>
      </c>
      <c r="B540" s="83">
        <v>22</v>
      </c>
      <c r="C540" s="84">
        <v>508.02408258999998</v>
      </c>
      <c r="D540" s="84">
        <v>501.62647721000002</v>
      </c>
      <c r="E540" s="84">
        <v>118.03757582999999</v>
      </c>
      <c r="F540" s="84">
        <v>118.03757582999999</v>
      </c>
    </row>
    <row r="541" spans="1:6" ht="12.75" customHeight="1" x14ac:dyDescent="0.2">
      <c r="A541" s="83" t="s">
        <v>181</v>
      </c>
      <c r="B541" s="83">
        <v>23</v>
      </c>
      <c r="C541" s="84">
        <v>484.22466494000003</v>
      </c>
      <c r="D541" s="84">
        <v>478.15347600000001</v>
      </c>
      <c r="E541" s="84">
        <v>112.51415095</v>
      </c>
      <c r="F541" s="84">
        <v>112.51415095</v>
      </c>
    </row>
    <row r="542" spans="1:6" ht="12.75" customHeight="1" x14ac:dyDescent="0.2">
      <c r="A542" s="83" t="s">
        <v>181</v>
      </c>
      <c r="B542" s="83">
        <v>24</v>
      </c>
      <c r="C542" s="84">
        <v>454.95818974999997</v>
      </c>
      <c r="D542" s="84">
        <v>449.22572249000001</v>
      </c>
      <c r="E542" s="84">
        <v>105.70716996</v>
      </c>
      <c r="F542" s="84">
        <v>105.70716996</v>
      </c>
    </row>
    <row r="543" spans="1:6" ht="12.75" customHeight="1" x14ac:dyDescent="0.2">
      <c r="A543" s="83" t="s">
        <v>182</v>
      </c>
      <c r="B543" s="83">
        <v>1</v>
      </c>
      <c r="C543" s="84">
        <v>562.21012049000001</v>
      </c>
      <c r="D543" s="84">
        <v>554.94748455000001</v>
      </c>
      <c r="E543" s="84">
        <v>130.58452606</v>
      </c>
      <c r="F543" s="84">
        <v>130.58452606</v>
      </c>
    </row>
    <row r="544" spans="1:6" ht="12.75" customHeight="1" x14ac:dyDescent="0.2">
      <c r="A544" s="83" t="s">
        <v>182</v>
      </c>
      <c r="B544" s="83">
        <v>2</v>
      </c>
      <c r="C544" s="84">
        <v>644.46823527000004</v>
      </c>
      <c r="D544" s="84">
        <v>635.70855482000002</v>
      </c>
      <c r="E544" s="84">
        <v>149.58838926999999</v>
      </c>
      <c r="F544" s="84">
        <v>149.58838926999999</v>
      </c>
    </row>
    <row r="545" spans="1:6" ht="12.75" customHeight="1" x14ac:dyDescent="0.2">
      <c r="A545" s="83" t="s">
        <v>182</v>
      </c>
      <c r="B545" s="83">
        <v>3</v>
      </c>
      <c r="C545" s="84">
        <v>707.61366449000002</v>
      </c>
      <c r="D545" s="84">
        <v>698.79876144000002</v>
      </c>
      <c r="E545" s="84">
        <v>164.43412685999999</v>
      </c>
      <c r="F545" s="84">
        <v>164.43412685999999</v>
      </c>
    </row>
    <row r="546" spans="1:6" ht="12.75" customHeight="1" x14ac:dyDescent="0.2">
      <c r="A546" s="83" t="s">
        <v>182</v>
      </c>
      <c r="B546" s="83">
        <v>4</v>
      </c>
      <c r="C546" s="84">
        <v>695.46307133000005</v>
      </c>
      <c r="D546" s="84">
        <v>693.28131570000005</v>
      </c>
      <c r="E546" s="84">
        <v>163.13581836</v>
      </c>
      <c r="F546" s="84">
        <v>163.13581836</v>
      </c>
    </row>
    <row r="547" spans="1:6" ht="12.75" customHeight="1" x14ac:dyDescent="0.2">
      <c r="A547" s="83" t="s">
        <v>182</v>
      </c>
      <c r="B547" s="83">
        <v>5</v>
      </c>
      <c r="C547" s="84">
        <v>689.30357189999995</v>
      </c>
      <c r="D547" s="84">
        <v>689.20370964000006</v>
      </c>
      <c r="E547" s="84">
        <v>162.1763181</v>
      </c>
      <c r="F547" s="84">
        <v>162.1763181</v>
      </c>
    </row>
    <row r="548" spans="1:6" ht="12.75" customHeight="1" x14ac:dyDescent="0.2">
      <c r="A548" s="83" t="s">
        <v>182</v>
      </c>
      <c r="B548" s="83">
        <v>6</v>
      </c>
      <c r="C548" s="84">
        <v>692.74517925999999</v>
      </c>
      <c r="D548" s="84">
        <v>691.43144830000006</v>
      </c>
      <c r="E548" s="84">
        <v>162.70052662000001</v>
      </c>
      <c r="F548" s="84">
        <v>162.70052662000001</v>
      </c>
    </row>
    <row r="549" spans="1:6" ht="12.75" customHeight="1" x14ac:dyDescent="0.2">
      <c r="A549" s="83" t="s">
        <v>182</v>
      </c>
      <c r="B549" s="83">
        <v>7</v>
      </c>
      <c r="C549" s="84">
        <v>670.61918732000004</v>
      </c>
      <c r="D549" s="84">
        <v>664.79753955000001</v>
      </c>
      <c r="E549" s="84">
        <v>156.43330954000001</v>
      </c>
      <c r="F549" s="84">
        <v>156.43330954000001</v>
      </c>
    </row>
    <row r="550" spans="1:6" ht="12.75" customHeight="1" x14ac:dyDescent="0.2">
      <c r="A550" s="83" t="s">
        <v>182</v>
      </c>
      <c r="B550" s="83">
        <v>8</v>
      </c>
      <c r="C550" s="84">
        <v>568.79044056999999</v>
      </c>
      <c r="D550" s="84">
        <v>560.84454259999995</v>
      </c>
      <c r="E550" s="84">
        <v>131.97216101999999</v>
      </c>
      <c r="F550" s="84">
        <v>131.97216101999999</v>
      </c>
    </row>
    <row r="551" spans="1:6" ht="12.75" customHeight="1" x14ac:dyDescent="0.2">
      <c r="A551" s="83" t="s">
        <v>182</v>
      </c>
      <c r="B551" s="83">
        <v>9</v>
      </c>
      <c r="C551" s="84">
        <v>489.50712300999999</v>
      </c>
      <c r="D551" s="84">
        <v>482.67489688000001</v>
      </c>
      <c r="E551" s="84">
        <v>113.57808515000001</v>
      </c>
      <c r="F551" s="84">
        <v>113.57808515000001</v>
      </c>
    </row>
    <row r="552" spans="1:6" ht="12.75" customHeight="1" x14ac:dyDescent="0.2">
      <c r="A552" s="83" t="s">
        <v>182</v>
      </c>
      <c r="B552" s="83">
        <v>10</v>
      </c>
      <c r="C552" s="84">
        <v>511.72526399999998</v>
      </c>
      <c r="D552" s="84">
        <v>508.64895116000002</v>
      </c>
      <c r="E552" s="84">
        <v>119.69003205999999</v>
      </c>
      <c r="F552" s="84">
        <v>119.69003205999999</v>
      </c>
    </row>
    <row r="553" spans="1:6" ht="12.75" customHeight="1" x14ac:dyDescent="0.2">
      <c r="A553" s="83" t="s">
        <v>182</v>
      </c>
      <c r="B553" s="83">
        <v>11</v>
      </c>
      <c r="C553" s="84">
        <v>522.45853929999998</v>
      </c>
      <c r="D553" s="84">
        <v>516.95556662000001</v>
      </c>
      <c r="E553" s="84">
        <v>121.64465925</v>
      </c>
      <c r="F553" s="84">
        <v>121.64465925</v>
      </c>
    </row>
    <row r="554" spans="1:6" ht="12.75" customHeight="1" x14ac:dyDescent="0.2">
      <c r="A554" s="83" t="s">
        <v>182</v>
      </c>
      <c r="B554" s="83">
        <v>12</v>
      </c>
      <c r="C554" s="84">
        <v>522.20032987000002</v>
      </c>
      <c r="D554" s="84">
        <v>516.96583754000005</v>
      </c>
      <c r="E554" s="84">
        <v>121.64707610000001</v>
      </c>
      <c r="F554" s="84">
        <v>121.64707610000001</v>
      </c>
    </row>
    <row r="555" spans="1:6" ht="12.75" customHeight="1" x14ac:dyDescent="0.2">
      <c r="A555" s="83" t="s">
        <v>182</v>
      </c>
      <c r="B555" s="83">
        <v>13</v>
      </c>
      <c r="C555" s="84">
        <v>565.68918069999995</v>
      </c>
      <c r="D555" s="84">
        <v>561.08187833</v>
      </c>
      <c r="E555" s="84">
        <v>132.02800841999999</v>
      </c>
      <c r="F555" s="84">
        <v>132.02800841999999</v>
      </c>
    </row>
    <row r="556" spans="1:6" ht="12.75" customHeight="1" x14ac:dyDescent="0.2">
      <c r="A556" s="83" t="s">
        <v>182</v>
      </c>
      <c r="B556" s="83">
        <v>14</v>
      </c>
      <c r="C556" s="84">
        <v>601.41047435999997</v>
      </c>
      <c r="D556" s="84">
        <v>597.53834852</v>
      </c>
      <c r="E556" s="84">
        <v>140.60656947999999</v>
      </c>
      <c r="F556" s="84">
        <v>140.60656947999999</v>
      </c>
    </row>
    <row r="557" spans="1:6" ht="12.75" customHeight="1" x14ac:dyDescent="0.2">
      <c r="A557" s="83" t="s">
        <v>182</v>
      </c>
      <c r="B557" s="83">
        <v>15</v>
      </c>
      <c r="C557" s="84">
        <v>611.30575662000001</v>
      </c>
      <c r="D557" s="84">
        <v>605.32580882000002</v>
      </c>
      <c r="E557" s="84">
        <v>142.43903442999999</v>
      </c>
      <c r="F557" s="84">
        <v>142.43903442999999</v>
      </c>
    </row>
    <row r="558" spans="1:6" ht="12.75" customHeight="1" x14ac:dyDescent="0.2">
      <c r="A558" s="83" t="s">
        <v>182</v>
      </c>
      <c r="B558" s="83">
        <v>16</v>
      </c>
      <c r="C558" s="84">
        <v>619.70972376999998</v>
      </c>
      <c r="D558" s="84">
        <v>611.80734095000003</v>
      </c>
      <c r="E558" s="84">
        <v>143.96420180999999</v>
      </c>
      <c r="F558" s="84">
        <v>143.96420180999999</v>
      </c>
    </row>
    <row r="559" spans="1:6" ht="12.75" customHeight="1" x14ac:dyDescent="0.2">
      <c r="A559" s="83" t="s">
        <v>182</v>
      </c>
      <c r="B559" s="83">
        <v>17</v>
      </c>
      <c r="C559" s="84">
        <v>590.79789371000004</v>
      </c>
      <c r="D559" s="84">
        <v>583.32072330999995</v>
      </c>
      <c r="E559" s="84">
        <v>137.26102435999999</v>
      </c>
      <c r="F559" s="84">
        <v>137.26102435999999</v>
      </c>
    </row>
    <row r="560" spans="1:6" ht="12.75" customHeight="1" x14ac:dyDescent="0.2">
      <c r="A560" s="83" t="s">
        <v>182</v>
      </c>
      <c r="B560" s="83">
        <v>18</v>
      </c>
      <c r="C560" s="84">
        <v>543.27257645999998</v>
      </c>
      <c r="D560" s="84">
        <v>538.21523348000005</v>
      </c>
      <c r="E560" s="84">
        <v>126.64726508</v>
      </c>
      <c r="F560" s="84">
        <v>126.64726508</v>
      </c>
    </row>
    <row r="561" spans="1:6" ht="12.75" customHeight="1" x14ac:dyDescent="0.2">
      <c r="A561" s="83" t="s">
        <v>182</v>
      </c>
      <c r="B561" s="83">
        <v>19</v>
      </c>
      <c r="C561" s="84">
        <v>534.20017041999995</v>
      </c>
      <c r="D561" s="84">
        <v>529.09786038000004</v>
      </c>
      <c r="E561" s="84">
        <v>124.50185876</v>
      </c>
      <c r="F561" s="84">
        <v>124.50185876</v>
      </c>
    </row>
    <row r="562" spans="1:6" ht="12.75" customHeight="1" x14ac:dyDescent="0.2">
      <c r="A562" s="83" t="s">
        <v>182</v>
      </c>
      <c r="B562" s="83">
        <v>20</v>
      </c>
      <c r="C562" s="84">
        <v>538.57932100999994</v>
      </c>
      <c r="D562" s="84">
        <v>532.64630582999996</v>
      </c>
      <c r="E562" s="84">
        <v>125.33684239</v>
      </c>
      <c r="F562" s="84">
        <v>125.33684239</v>
      </c>
    </row>
    <row r="563" spans="1:6" ht="12.75" customHeight="1" x14ac:dyDescent="0.2">
      <c r="A563" s="83" t="s">
        <v>182</v>
      </c>
      <c r="B563" s="83">
        <v>21</v>
      </c>
      <c r="C563" s="84">
        <v>557.98049302000004</v>
      </c>
      <c r="D563" s="84">
        <v>550.54177494999999</v>
      </c>
      <c r="E563" s="84">
        <v>129.54781986</v>
      </c>
      <c r="F563" s="84">
        <v>129.54781986</v>
      </c>
    </row>
    <row r="564" spans="1:6" ht="12.75" customHeight="1" x14ac:dyDescent="0.2">
      <c r="A564" s="83" t="s">
        <v>182</v>
      </c>
      <c r="B564" s="83">
        <v>22</v>
      </c>
      <c r="C564" s="84">
        <v>562.28211937000003</v>
      </c>
      <c r="D564" s="84">
        <v>561.65538333999996</v>
      </c>
      <c r="E564" s="84">
        <v>132.16295971</v>
      </c>
      <c r="F564" s="84">
        <v>132.16295971</v>
      </c>
    </row>
    <row r="565" spans="1:6" ht="12.75" customHeight="1" x14ac:dyDescent="0.2">
      <c r="A565" s="83" t="s">
        <v>182</v>
      </c>
      <c r="B565" s="83">
        <v>23</v>
      </c>
      <c r="C565" s="84">
        <v>547.94620712999995</v>
      </c>
      <c r="D565" s="84">
        <v>541.07042353999998</v>
      </c>
      <c r="E565" s="84">
        <v>127.319119</v>
      </c>
      <c r="F565" s="84">
        <v>127.319119</v>
      </c>
    </row>
    <row r="566" spans="1:6" ht="12.75" customHeight="1" x14ac:dyDescent="0.2">
      <c r="A566" s="83" t="s">
        <v>182</v>
      </c>
      <c r="B566" s="83">
        <v>24</v>
      </c>
      <c r="C566" s="84">
        <v>531.49024634</v>
      </c>
      <c r="D566" s="84">
        <v>525.42299364999997</v>
      </c>
      <c r="E566" s="84">
        <v>123.63712697</v>
      </c>
      <c r="F566" s="84">
        <v>123.63712697</v>
      </c>
    </row>
    <row r="567" spans="1:6" ht="12.75" customHeight="1" x14ac:dyDescent="0.2">
      <c r="A567" s="83" t="s">
        <v>183</v>
      </c>
      <c r="B567" s="83">
        <v>1</v>
      </c>
      <c r="C567" s="84">
        <v>629.97265542000002</v>
      </c>
      <c r="D567" s="84">
        <v>621.65686671000003</v>
      </c>
      <c r="E567" s="84">
        <v>146.28189076000001</v>
      </c>
      <c r="F567" s="84">
        <v>146.28189076000001</v>
      </c>
    </row>
    <row r="568" spans="1:6" ht="12.75" customHeight="1" x14ac:dyDescent="0.2">
      <c r="A568" s="83" t="s">
        <v>183</v>
      </c>
      <c r="B568" s="83">
        <v>2</v>
      </c>
      <c r="C568" s="84">
        <v>733.86071470000002</v>
      </c>
      <c r="D568" s="84">
        <v>724.31701046000001</v>
      </c>
      <c r="E568" s="84">
        <v>170.43881837999999</v>
      </c>
      <c r="F568" s="84">
        <v>170.43881837999999</v>
      </c>
    </row>
    <row r="569" spans="1:6" ht="12.75" customHeight="1" x14ac:dyDescent="0.2">
      <c r="A569" s="83" t="s">
        <v>183</v>
      </c>
      <c r="B569" s="83">
        <v>3</v>
      </c>
      <c r="C569" s="84">
        <v>773.76653054999997</v>
      </c>
      <c r="D569" s="84">
        <v>763.40290885000002</v>
      </c>
      <c r="E569" s="84">
        <v>179.63610940000001</v>
      </c>
      <c r="F569" s="84">
        <v>179.63610940000001</v>
      </c>
    </row>
    <row r="570" spans="1:6" ht="12.75" customHeight="1" x14ac:dyDescent="0.2">
      <c r="A570" s="83" t="s">
        <v>183</v>
      </c>
      <c r="B570" s="83">
        <v>4</v>
      </c>
      <c r="C570" s="84">
        <v>760.45051211999998</v>
      </c>
      <c r="D570" s="84">
        <v>758.20161889999997</v>
      </c>
      <c r="E570" s="84">
        <v>178.41219541999999</v>
      </c>
      <c r="F570" s="84">
        <v>178.41219541999999</v>
      </c>
    </row>
    <row r="571" spans="1:6" ht="12.75" customHeight="1" x14ac:dyDescent="0.2">
      <c r="A571" s="83" t="s">
        <v>183</v>
      </c>
      <c r="B571" s="83">
        <v>5</v>
      </c>
      <c r="C571" s="84">
        <v>756.45551832000001</v>
      </c>
      <c r="D571" s="84">
        <v>756.24099048000005</v>
      </c>
      <c r="E571" s="84">
        <v>177.95084054</v>
      </c>
      <c r="F571" s="84">
        <v>177.95084054</v>
      </c>
    </row>
    <row r="572" spans="1:6" ht="12.75" customHeight="1" x14ac:dyDescent="0.2">
      <c r="A572" s="83" t="s">
        <v>183</v>
      </c>
      <c r="B572" s="83">
        <v>6</v>
      </c>
      <c r="C572" s="84">
        <v>763.16433083000004</v>
      </c>
      <c r="D572" s="84">
        <v>759.16989515</v>
      </c>
      <c r="E572" s="84">
        <v>178.64004022</v>
      </c>
      <c r="F572" s="84">
        <v>178.64004022</v>
      </c>
    </row>
    <row r="573" spans="1:6" ht="12.75" customHeight="1" x14ac:dyDescent="0.2">
      <c r="A573" s="83" t="s">
        <v>183</v>
      </c>
      <c r="B573" s="83">
        <v>7</v>
      </c>
      <c r="C573" s="84">
        <v>775.00315918000001</v>
      </c>
      <c r="D573" s="84">
        <v>765.38804213000003</v>
      </c>
      <c r="E573" s="84">
        <v>180.10323052000001</v>
      </c>
      <c r="F573" s="84">
        <v>180.10323052000001</v>
      </c>
    </row>
    <row r="574" spans="1:6" ht="12.75" customHeight="1" x14ac:dyDescent="0.2">
      <c r="A574" s="83" t="s">
        <v>183</v>
      </c>
      <c r="B574" s="83">
        <v>8</v>
      </c>
      <c r="C574" s="84">
        <v>687.34530188999997</v>
      </c>
      <c r="D574" s="84">
        <v>683.83069513999999</v>
      </c>
      <c r="E574" s="84">
        <v>160.91199567000001</v>
      </c>
      <c r="F574" s="84">
        <v>160.91199567000001</v>
      </c>
    </row>
    <row r="575" spans="1:6" ht="12.75" customHeight="1" x14ac:dyDescent="0.2">
      <c r="A575" s="83" t="s">
        <v>183</v>
      </c>
      <c r="B575" s="83">
        <v>9</v>
      </c>
      <c r="C575" s="84">
        <v>599.47044335999999</v>
      </c>
      <c r="D575" s="84">
        <v>591.8737003</v>
      </c>
      <c r="E575" s="84">
        <v>139.27362281000001</v>
      </c>
      <c r="F575" s="84">
        <v>139.27362281000001</v>
      </c>
    </row>
    <row r="576" spans="1:6" ht="12.75" customHeight="1" x14ac:dyDescent="0.2">
      <c r="A576" s="83" t="s">
        <v>183</v>
      </c>
      <c r="B576" s="83">
        <v>10</v>
      </c>
      <c r="C576" s="84">
        <v>572.37908298000002</v>
      </c>
      <c r="D576" s="84">
        <v>566.10919315000001</v>
      </c>
      <c r="E576" s="84">
        <v>133.21098436</v>
      </c>
      <c r="F576" s="84">
        <v>133.21098436</v>
      </c>
    </row>
    <row r="577" spans="1:6" ht="12.75" customHeight="1" x14ac:dyDescent="0.2">
      <c r="A577" s="83" t="s">
        <v>183</v>
      </c>
      <c r="B577" s="83">
        <v>11</v>
      </c>
      <c r="C577" s="84">
        <v>587.95415945000002</v>
      </c>
      <c r="D577" s="84">
        <v>583.05421967999996</v>
      </c>
      <c r="E577" s="84">
        <v>137.19831346999999</v>
      </c>
      <c r="F577" s="84">
        <v>137.19831346999999</v>
      </c>
    </row>
    <row r="578" spans="1:6" ht="12.75" customHeight="1" x14ac:dyDescent="0.2">
      <c r="A578" s="83" t="s">
        <v>183</v>
      </c>
      <c r="B578" s="83">
        <v>12</v>
      </c>
      <c r="C578" s="84">
        <v>583.91128892999996</v>
      </c>
      <c r="D578" s="84">
        <v>578.97193464999998</v>
      </c>
      <c r="E578" s="84">
        <v>136.23771221000001</v>
      </c>
      <c r="F578" s="84">
        <v>136.23771221000001</v>
      </c>
    </row>
    <row r="579" spans="1:6" ht="12.75" customHeight="1" x14ac:dyDescent="0.2">
      <c r="A579" s="83" t="s">
        <v>183</v>
      </c>
      <c r="B579" s="83">
        <v>13</v>
      </c>
      <c r="C579" s="84">
        <v>643.47115285999996</v>
      </c>
      <c r="D579" s="84">
        <v>636.82102054999996</v>
      </c>
      <c r="E579" s="84">
        <v>149.85016325000001</v>
      </c>
      <c r="F579" s="84">
        <v>149.85016325000001</v>
      </c>
    </row>
    <row r="580" spans="1:6" ht="12.75" customHeight="1" x14ac:dyDescent="0.2">
      <c r="A580" s="83" t="s">
        <v>183</v>
      </c>
      <c r="B580" s="83">
        <v>14</v>
      </c>
      <c r="C580" s="84">
        <v>687.30309956999997</v>
      </c>
      <c r="D580" s="84">
        <v>680.50179414000002</v>
      </c>
      <c r="E580" s="84">
        <v>160.12867298</v>
      </c>
      <c r="F580" s="84">
        <v>160.12867298</v>
      </c>
    </row>
    <row r="581" spans="1:6" ht="12.75" customHeight="1" x14ac:dyDescent="0.2">
      <c r="A581" s="83" t="s">
        <v>183</v>
      </c>
      <c r="B581" s="83">
        <v>15</v>
      </c>
      <c r="C581" s="84">
        <v>696.94703589999995</v>
      </c>
      <c r="D581" s="84">
        <v>689.30173262999995</v>
      </c>
      <c r="E581" s="84">
        <v>162.19938386000001</v>
      </c>
      <c r="F581" s="84">
        <v>162.19938386000001</v>
      </c>
    </row>
    <row r="582" spans="1:6" ht="12.75" customHeight="1" x14ac:dyDescent="0.2">
      <c r="A582" s="83" t="s">
        <v>183</v>
      </c>
      <c r="B582" s="83">
        <v>16</v>
      </c>
      <c r="C582" s="84">
        <v>709.21345482000004</v>
      </c>
      <c r="D582" s="84">
        <v>701.47941736999996</v>
      </c>
      <c r="E582" s="84">
        <v>165.06491120000001</v>
      </c>
      <c r="F582" s="84">
        <v>165.06491120000001</v>
      </c>
    </row>
    <row r="583" spans="1:6" ht="12.75" customHeight="1" x14ac:dyDescent="0.2">
      <c r="A583" s="83" t="s">
        <v>183</v>
      </c>
      <c r="B583" s="83">
        <v>17</v>
      </c>
      <c r="C583" s="84">
        <v>664.72838136999997</v>
      </c>
      <c r="D583" s="84">
        <v>657.88560337000001</v>
      </c>
      <c r="E583" s="84">
        <v>154.80686391</v>
      </c>
      <c r="F583" s="84">
        <v>154.80686391</v>
      </c>
    </row>
    <row r="584" spans="1:6" ht="12.75" customHeight="1" x14ac:dyDescent="0.2">
      <c r="A584" s="83" t="s">
        <v>183</v>
      </c>
      <c r="B584" s="83">
        <v>18</v>
      </c>
      <c r="C584" s="84">
        <v>609.51119990999996</v>
      </c>
      <c r="D584" s="84">
        <v>602.95524727999998</v>
      </c>
      <c r="E584" s="84">
        <v>141.8812183</v>
      </c>
      <c r="F584" s="84">
        <v>141.8812183</v>
      </c>
    </row>
    <row r="585" spans="1:6" ht="12.75" customHeight="1" x14ac:dyDescent="0.2">
      <c r="A585" s="83" t="s">
        <v>183</v>
      </c>
      <c r="B585" s="83">
        <v>19</v>
      </c>
      <c r="C585" s="84">
        <v>578.37489286000005</v>
      </c>
      <c r="D585" s="84">
        <v>570.37916769000003</v>
      </c>
      <c r="E585" s="84">
        <v>134.21575078999999</v>
      </c>
      <c r="F585" s="84">
        <v>134.21575078999999</v>
      </c>
    </row>
    <row r="586" spans="1:6" ht="12.75" customHeight="1" x14ac:dyDescent="0.2">
      <c r="A586" s="83" t="s">
        <v>183</v>
      </c>
      <c r="B586" s="83">
        <v>20</v>
      </c>
      <c r="C586" s="84">
        <v>577.06812496999999</v>
      </c>
      <c r="D586" s="84">
        <v>573.10629833999997</v>
      </c>
      <c r="E586" s="84">
        <v>134.85747108999999</v>
      </c>
      <c r="F586" s="84">
        <v>134.85747108999999</v>
      </c>
    </row>
    <row r="587" spans="1:6" ht="12.75" customHeight="1" x14ac:dyDescent="0.2">
      <c r="A587" s="83" t="s">
        <v>183</v>
      </c>
      <c r="B587" s="83">
        <v>21</v>
      </c>
      <c r="C587" s="84">
        <v>595.50989193999999</v>
      </c>
      <c r="D587" s="84">
        <v>589.18415524</v>
      </c>
      <c r="E587" s="84">
        <v>138.64074676999999</v>
      </c>
      <c r="F587" s="84">
        <v>138.64074676999999</v>
      </c>
    </row>
    <row r="588" spans="1:6" ht="12.75" customHeight="1" x14ac:dyDescent="0.2">
      <c r="A588" s="83" t="s">
        <v>183</v>
      </c>
      <c r="B588" s="83">
        <v>22</v>
      </c>
      <c r="C588" s="84">
        <v>604.49979938000001</v>
      </c>
      <c r="D588" s="84">
        <v>599.16116675000001</v>
      </c>
      <c r="E588" s="84">
        <v>140.98843435000001</v>
      </c>
      <c r="F588" s="84">
        <v>140.98843435000001</v>
      </c>
    </row>
    <row r="589" spans="1:6" ht="12.75" customHeight="1" x14ac:dyDescent="0.2">
      <c r="A589" s="83" t="s">
        <v>183</v>
      </c>
      <c r="B589" s="83">
        <v>23</v>
      </c>
      <c r="C589" s="84">
        <v>585.80549754000003</v>
      </c>
      <c r="D589" s="84">
        <v>579.36529501999996</v>
      </c>
      <c r="E589" s="84">
        <v>136.33027372000001</v>
      </c>
      <c r="F589" s="84">
        <v>136.33027372000001</v>
      </c>
    </row>
    <row r="590" spans="1:6" ht="12.75" customHeight="1" x14ac:dyDescent="0.2">
      <c r="A590" s="83" t="s">
        <v>183</v>
      </c>
      <c r="B590" s="83">
        <v>24</v>
      </c>
      <c r="C590" s="84">
        <v>547.72141661000001</v>
      </c>
      <c r="D590" s="84">
        <v>541.88025884000001</v>
      </c>
      <c r="E590" s="84">
        <v>127.50968109999999</v>
      </c>
      <c r="F590" s="84">
        <v>127.50968109999999</v>
      </c>
    </row>
    <row r="591" spans="1:6" ht="12.75" customHeight="1" x14ac:dyDescent="0.2">
      <c r="A591" s="83" t="s">
        <v>184</v>
      </c>
      <c r="B591" s="83">
        <v>1</v>
      </c>
      <c r="C591" s="84">
        <v>615.35337589999995</v>
      </c>
      <c r="D591" s="84">
        <v>610.63291893999997</v>
      </c>
      <c r="E591" s="84">
        <v>143.68784891999999</v>
      </c>
      <c r="F591" s="84">
        <v>143.68784891999999</v>
      </c>
    </row>
    <row r="592" spans="1:6" ht="12.75" customHeight="1" x14ac:dyDescent="0.2">
      <c r="A592" s="83" t="s">
        <v>184</v>
      </c>
      <c r="B592" s="83">
        <v>2</v>
      </c>
      <c r="C592" s="84">
        <v>722.85124392</v>
      </c>
      <c r="D592" s="84">
        <v>714.85949742000003</v>
      </c>
      <c r="E592" s="84">
        <v>168.21337382999999</v>
      </c>
      <c r="F592" s="84">
        <v>168.21337382999999</v>
      </c>
    </row>
    <row r="593" spans="1:6" ht="12.75" customHeight="1" x14ac:dyDescent="0.2">
      <c r="A593" s="83" t="s">
        <v>184</v>
      </c>
      <c r="B593" s="83">
        <v>3</v>
      </c>
      <c r="C593" s="84">
        <v>750.58025811000005</v>
      </c>
      <c r="D593" s="84">
        <v>744.55916533000004</v>
      </c>
      <c r="E593" s="84">
        <v>175.20199377</v>
      </c>
      <c r="F593" s="84">
        <v>175.20199377</v>
      </c>
    </row>
    <row r="594" spans="1:6" ht="12.75" customHeight="1" x14ac:dyDescent="0.2">
      <c r="A594" s="83" t="s">
        <v>184</v>
      </c>
      <c r="B594" s="83">
        <v>4</v>
      </c>
      <c r="C594" s="84">
        <v>750.23634488000005</v>
      </c>
      <c r="D594" s="84">
        <v>742.36113289000002</v>
      </c>
      <c r="E594" s="84">
        <v>174.68477540999999</v>
      </c>
      <c r="F594" s="84">
        <v>174.68477540999999</v>
      </c>
    </row>
    <row r="595" spans="1:6" ht="12.75" customHeight="1" x14ac:dyDescent="0.2">
      <c r="A595" s="83" t="s">
        <v>184</v>
      </c>
      <c r="B595" s="83">
        <v>5</v>
      </c>
      <c r="C595" s="84">
        <v>744.72580420999998</v>
      </c>
      <c r="D595" s="84">
        <v>738.54406689999996</v>
      </c>
      <c r="E595" s="84">
        <v>173.78658275999999</v>
      </c>
      <c r="F595" s="84">
        <v>173.78658275999999</v>
      </c>
    </row>
    <row r="596" spans="1:6" ht="12.75" customHeight="1" x14ac:dyDescent="0.2">
      <c r="A596" s="83" t="s">
        <v>184</v>
      </c>
      <c r="B596" s="83">
        <v>6</v>
      </c>
      <c r="C596" s="84">
        <v>750.61747339999999</v>
      </c>
      <c r="D596" s="84">
        <v>747.60587452000004</v>
      </c>
      <c r="E596" s="84">
        <v>175.91891398999999</v>
      </c>
      <c r="F596" s="84">
        <v>175.91891398999999</v>
      </c>
    </row>
    <row r="597" spans="1:6" ht="12.75" customHeight="1" x14ac:dyDescent="0.2">
      <c r="A597" s="83" t="s">
        <v>184</v>
      </c>
      <c r="B597" s="83">
        <v>7</v>
      </c>
      <c r="C597" s="84">
        <v>751.57041057000004</v>
      </c>
      <c r="D597" s="84">
        <v>748.37248132000002</v>
      </c>
      <c r="E597" s="84">
        <v>176.09930401</v>
      </c>
      <c r="F597" s="84">
        <v>176.09930401</v>
      </c>
    </row>
    <row r="598" spans="1:6" ht="12.75" customHeight="1" x14ac:dyDescent="0.2">
      <c r="A598" s="83" t="s">
        <v>184</v>
      </c>
      <c r="B598" s="83">
        <v>8</v>
      </c>
      <c r="C598" s="84">
        <v>666.75056628000004</v>
      </c>
      <c r="D598" s="84">
        <v>659.75662311999997</v>
      </c>
      <c r="E598" s="84">
        <v>155.24713301</v>
      </c>
      <c r="F598" s="84">
        <v>155.24713301</v>
      </c>
    </row>
    <row r="599" spans="1:6" ht="12.75" customHeight="1" x14ac:dyDescent="0.2">
      <c r="A599" s="83" t="s">
        <v>184</v>
      </c>
      <c r="B599" s="83">
        <v>9</v>
      </c>
      <c r="C599" s="84">
        <v>602.52843212000005</v>
      </c>
      <c r="D599" s="84">
        <v>597.00686124000003</v>
      </c>
      <c r="E599" s="84">
        <v>140.48150537000001</v>
      </c>
      <c r="F599" s="84">
        <v>140.48150537000001</v>
      </c>
    </row>
    <row r="600" spans="1:6" ht="12.75" customHeight="1" x14ac:dyDescent="0.2">
      <c r="A600" s="83" t="s">
        <v>184</v>
      </c>
      <c r="B600" s="83">
        <v>10</v>
      </c>
      <c r="C600" s="84">
        <v>610.29483662999996</v>
      </c>
      <c r="D600" s="84">
        <v>607.01542449999999</v>
      </c>
      <c r="E600" s="84">
        <v>142.83661738999999</v>
      </c>
      <c r="F600" s="84">
        <v>142.83661738999999</v>
      </c>
    </row>
    <row r="601" spans="1:6" ht="12.75" customHeight="1" x14ac:dyDescent="0.2">
      <c r="A601" s="83" t="s">
        <v>184</v>
      </c>
      <c r="B601" s="83">
        <v>11</v>
      </c>
      <c r="C601" s="84">
        <v>611.32340871999997</v>
      </c>
      <c r="D601" s="84">
        <v>602.74313784000003</v>
      </c>
      <c r="E601" s="84">
        <v>141.83130689999999</v>
      </c>
      <c r="F601" s="84">
        <v>141.83130689999999</v>
      </c>
    </row>
    <row r="602" spans="1:6" ht="12.75" customHeight="1" x14ac:dyDescent="0.2">
      <c r="A602" s="83" t="s">
        <v>184</v>
      </c>
      <c r="B602" s="83">
        <v>12</v>
      </c>
      <c r="C602" s="84">
        <v>616.98333855999999</v>
      </c>
      <c r="D602" s="84">
        <v>608.12336258000005</v>
      </c>
      <c r="E602" s="84">
        <v>143.09732596000001</v>
      </c>
      <c r="F602" s="84">
        <v>143.09732596000001</v>
      </c>
    </row>
    <row r="603" spans="1:6" ht="12.75" customHeight="1" x14ac:dyDescent="0.2">
      <c r="A603" s="83" t="s">
        <v>184</v>
      </c>
      <c r="B603" s="83">
        <v>13</v>
      </c>
      <c r="C603" s="84">
        <v>654.06610551999995</v>
      </c>
      <c r="D603" s="84">
        <v>645.54386301</v>
      </c>
      <c r="E603" s="84">
        <v>151.90273268999999</v>
      </c>
      <c r="F603" s="84">
        <v>151.90273268999999</v>
      </c>
    </row>
    <row r="604" spans="1:6" ht="12.75" customHeight="1" x14ac:dyDescent="0.2">
      <c r="A604" s="83" t="s">
        <v>184</v>
      </c>
      <c r="B604" s="83">
        <v>14</v>
      </c>
      <c r="C604" s="84">
        <v>718.18357607999997</v>
      </c>
      <c r="D604" s="84">
        <v>708.56822324999996</v>
      </c>
      <c r="E604" s="84">
        <v>166.73297599</v>
      </c>
      <c r="F604" s="84">
        <v>166.73297599</v>
      </c>
    </row>
    <row r="605" spans="1:6" ht="12.75" customHeight="1" x14ac:dyDescent="0.2">
      <c r="A605" s="83" t="s">
        <v>184</v>
      </c>
      <c r="B605" s="83">
        <v>15</v>
      </c>
      <c r="C605" s="84">
        <v>724.4751569</v>
      </c>
      <c r="D605" s="84">
        <v>715.17266444999996</v>
      </c>
      <c r="E605" s="84">
        <v>168.28706507000001</v>
      </c>
      <c r="F605" s="84">
        <v>168.28706507000001</v>
      </c>
    </row>
    <row r="606" spans="1:6" ht="12.75" customHeight="1" x14ac:dyDescent="0.2">
      <c r="A606" s="83" t="s">
        <v>184</v>
      </c>
      <c r="B606" s="83">
        <v>16</v>
      </c>
      <c r="C606" s="84">
        <v>721.33871426999997</v>
      </c>
      <c r="D606" s="84">
        <v>711.02450342999998</v>
      </c>
      <c r="E606" s="84">
        <v>167.31096253999999</v>
      </c>
      <c r="F606" s="84">
        <v>167.31096253999999</v>
      </c>
    </row>
    <row r="607" spans="1:6" ht="12.75" customHeight="1" x14ac:dyDescent="0.2">
      <c r="A607" s="83" t="s">
        <v>184</v>
      </c>
      <c r="B607" s="83">
        <v>17</v>
      </c>
      <c r="C607" s="84">
        <v>663.46141346000002</v>
      </c>
      <c r="D607" s="84">
        <v>654.32479321999995</v>
      </c>
      <c r="E607" s="84">
        <v>153.96897074</v>
      </c>
      <c r="F607" s="84">
        <v>153.96897074</v>
      </c>
    </row>
    <row r="608" spans="1:6" ht="12.75" customHeight="1" x14ac:dyDescent="0.2">
      <c r="A608" s="83" t="s">
        <v>184</v>
      </c>
      <c r="B608" s="83">
        <v>18</v>
      </c>
      <c r="C608" s="84">
        <v>616.42725148</v>
      </c>
      <c r="D608" s="84">
        <v>607.75020569000003</v>
      </c>
      <c r="E608" s="84">
        <v>143.00951853000001</v>
      </c>
      <c r="F608" s="84">
        <v>143.00951853000001</v>
      </c>
    </row>
    <row r="609" spans="1:6" ht="12.75" customHeight="1" x14ac:dyDescent="0.2">
      <c r="A609" s="83" t="s">
        <v>184</v>
      </c>
      <c r="B609" s="83">
        <v>19</v>
      </c>
      <c r="C609" s="84">
        <v>603.11634321999998</v>
      </c>
      <c r="D609" s="84">
        <v>595.06493157</v>
      </c>
      <c r="E609" s="84">
        <v>140.02455047999999</v>
      </c>
      <c r="F609" s="84">
        <v>140.02455047999999</v>
      </c>
    </row>
    <row r="610" spans="1:6" ht="12.75" customHeight="1" x14ac:dyDescent="0.2">
      <c r="A610" s="83" t="s">
        <v>184</v>
      </c>
      <c r="B610" s="83">
        <v>20</v>
      </c>
      <c r="C610" s="84">
        <v>612.57078471</v>
      </c>
      <c r="D610" s="84">
        <v>603.13520705999997</v>
      </c>
      <c r="E610" s="84">
        <v>141.92356459000001</v>
      </c>
      <c r="F610" s="84">
        <v>141.92356459000001</v>
      </c>
    </row>
    <row r="611" spans="1:6" ht="12.75" customHeight="1" x14ac:dyDescent="0.2">
      <c r="A611" s="83" t="s">
        <v>184</v>
      </c>
      <c r="B611" s="83">
        <v>21</v>
      </c>
      <c r="C611" s="84">
        <v>616.45176366999999</v>
      </c>
      <c r="D611" s="84">
        <v>608.48721245000002</v>
      </c>
      <c r="E611" s="84">
        <v>143.18294337</v>
      </c>
      <c r="F611" s="84">
        <v>143.18294337</v>
      </c>
    </row>
    <row r="612" spans="1:6" ht="12.75" customHeight="1" x14ac:dyDescent="0.2">
      <c r="A612" s="83" t="s">
        <v>184</v>
      </c>
      <c r="B612" s="83">
        <v>22</v>
      </c>
      <c r="C612" s="84">
        <v>615.20626149999998</v>
      </c>
      <c r="D612" s="84">
        <v>608.42015504000005</v>
      </c>
      <c r="E612" s="84">
        <v>143.16716410999999</v>
      </c>
      <c r="F612" s="84">
        <v>143.16716410999999</v>
      </c>
    </row>
    <row r="613" spans="1:6" ht="12.75" customHeight="1" x14ac:dyDescent="0.2">
      <c r="A613" s="83" t="s">
        <v>184</v>
      </c>
      <c r="B613" s="83">
        <v>23</v>
      </c>
      <c r="C613" s="84">
        <v>603.21915942999999</v>
      </c>
      <c r="D613" s="84">
        <v>601.05700773000001</v>
      </c>
      <c r="E613" s="84">
        <v>141.43454413000001</v>
      </c>
      <c r="F613" s="84">
        <v>141.43454413000001</v>
      </c>
    </row>
    <row r="614" spans="1:6" ht="12.75" customHeight="1" x14ac:dyDescent="0.2">
      <c r="A614" s="83" t="s">
        <v>184</v>
      </c>
      <c r="B614" s="83">
        <v>24</v>
      </c>
      <c r="C614" s="84">
        <v>571.27597184000001</v>
      </c>
      <c r="D614" s="84">
        <v>565.19744039</v>
      </c>
      <c r="E614" s="84">
        <v>132.9964401</v>
      </c>
      <c r="F614" s="84">
        <v>132.9964401</v>
      </c>
    </row>
    <row r="615" spans="1:6" ht="12.75" customHeight="1" x14ac:dyDescent="0.2">
      <c r="A615" s="83" t="s">
        <v>185</v>
      </c>
      <c r="B615" s="83">
        <v>1</v>
      </c>
      <c r="C615" s="84">
        <v>623.15206302000001</v>
      </c>
      <c r="D615" s="84">
        <v>622.32131487000004</v>
      </c>
      <c r="E615" s="84">
        <v>146.43824186000001</v>
      </c>
      <c r="F615" s="84">
        <v>146.43824186000001</v>
      </c>
    </row>
    <row r="616" spans="1:6" ht="12.75" customHeight="1" x14ac:dyDescent="0.2">
      <c r="A616" s="83" t="s">
        <v>185</v>
      </c>
      <c r="B616" s="83">
        <v>2</v>
      </c>
      <c r="C616" s="84">
        <v>721.51550292000002</v>
      </c>
      <c r="D616" s="84">
        <v>716.67820930000005</v>
      </c>
      <c r="E616" s="84">
        <v>168.64133437000001</v>
      </c>
      <c r="F616" s="84">
        <v>168.64133437000001</v>
      </c>
    </row>
    <row r="617" spans="1:6" ht="12.75" customHeight="1" x14ac:dyDescent="0.2">
      <c r="A617" s="83" t="s">
        <v>185</v>
      </c>
      <c r="B617" s="83">
        <v>3</v>
      </c>
      <c r="C617" s="84">
        <v>755.81046650999997</v>
      </c>
      <c r="D617" s="84">
        <v>754.01706157000001</v>
      </c>
      <c r="E617" s="84">
        <v>177.42752849999999</v>
      </c>
      <c r="F617" s="84">
        <v>177.42752849999999</v>
      </c>
    </row>
    <row r="618" spans="1:6" ht="12.75" customHeight="1" x14ac:dyDescent="0.2">
      <c r="A618" s="83" t="s">
        <v>185</v>
      </c>
      <c r="B618" s="83">
        <v>4</v>
      </c>
      <c r="C618" s="84">
        <v>758.93170265000003</v>
      </c>
      <c r="D618" s="84">
        <v>751.09593208000001</v>
      </c>
      <c r="E618" s="84">
        <v>176.74015839</v>
      </c>
      <c r="F618" s="84">
        <v>176.74015839</v>
      </c>
    </row>
    <row r="619" spans="1:6" ht="12.75" customHeight="1" x14ac:dyDescent="0.2">
      <c r="A619" s="83" t="s">
        <v>185</v>
      </c>
      <c r="B619" s="83">
        <v>5</v>
      </c>
      <c r="C619" s="84">
        <v>754.94214424999996</v>
      </c>
      <c r="D619" s="84">
        <v>752.44398034000005</v>
      </c>
      <c r="E619" s="84">
        <v>177.05736722</v>
      </c>
      <c r="F619" s="84">
        <v>177.05736722</v>
      </c>
    </row>
    <row r="620" spans="1:6" ht="12.75" customHeight="1" x14ac:dyDescent="0.2">
      <c r="A620" s="83" t="s">
        <v>185</v>
      </c>
      <c r="B620" s="83">
        <v>6</v>
      </c>
      <c r="C620" s="84">
        <v>764.01514702999998</v>
      </c>
      <c r="D620" s="84">
        <v>754.43938443000002</v>
      </c>
      <c r="E620" s="84">
        <v>177.52690516000001</v>
      </c>
      <c r="F620" s="84">
        <v>177.52690516000001</v>
      </c>
    </row>
    <row r="621" spans="1:6" ht="12.75" customHeight="1" x14ac:dyDescent="0.2">
      <c r="A621" s="83" t="s">
        <v>185</v>
      </c>
      <c r="B621" s="83">
        <v>7</v>
      </c>
      <c r="C621" s="84">
        <v>760.00867366</v>
      </c>
      <c r="D621" s="84">
        <v>753.67485210999996</v>
      </c>
      <c r="E621" s="84">
        <v>177.34700329</v>
      </c>
      <c r="F621" s="84">
        <v>177.34700329</v>
      </c>
    </row>
    <row r="622" spans="1:6" ht="12.75" customHeight="1" x14ac:dyDescent="0.2">
      <c r="A622" s="83" t="s">
        <v>185</v>
      </c>
      <c r="B622" s="83">
        <v>8</v>
      </c>
      <c r="C622" s="84">
        <v>654.29764178999994</v>
      </c>
      <c r="D622" s="84">
        <v>647.42332547000001</v>
      </c>
      <c r="E622" s="84">
        <v>152.34498844000001</v>
      </c>
      <c r="F622" s="84">
        <v>152.34498844000001</v>
      </c>
    </row>
    <row r="623" spans="1:6" ht="12.75" customHeight="1" x14ac:dyDescent="0.2">
      <c r="A623" s="83" t="s">
        <v>185</v>
      </c>
      <c r="B623" s="83">
        <v>9</v>
      </c>
      <c r="C623" s="84">
        <v>592.47135618000004</v>
      </c>
      <c r="D623" s="84">
        <v>588.49542761999999</v>
      </c>
      <c r="E623" s="84">
        <v>138.47868248</v>
      </c>
      <c r="F623" s="84">
        <v>138.47868248</v>
      </c>
    </row>
    <row r="624" spans="1:6" ht="12.75" customHeight="1" x14ac:dyDescent="0.2">
      <c r="A624" s="83" t="s">
        <v>185</v>
      </c>
      <c r="B624" s="83">
        <v>10</v>
      </c>
      <c r="C624" s="84">
        <v>612.30661587999998</v>
      </c>
      <c r="D624" s="84">
        <v>605.57444855000006</v>
      </c>
      <c r="E624" s="84">
        <v>142.49754177</v>
      </c>
      <c r="F624" s="84">
        <v>142.49754177</v>
      </c>
    </row>
    <row r="625" spans="1:6" ht="12.75" customHeight="1" x14ac:dyDescent="0.2">
      <c r="A625" s="83" t="s">
        <v>185</v>
      </c>
      <c r="B625" s="83">
        <v>11</v>
      </c>
      <c r="C625" s="84">
        <v>601.93540251000002</v>
      </c>
      <c r="D625" s="84">
        <v>598.82180083000003</v>
      </c>
      <c r="E625" s="84">
        <v>140.90857826000001</v>
      </c>
      <c r="F625" s="84">
        <v>140.90857826000001</v>
      </c>
    </row>
    <row r="626" spans="1:6" ht="12.75" customHeight="1" x14ac:dyDescent="0.2">
      <c r="A626" s="83" t="s">
        <v>185</v>
      </c>
      <c r="B626" s="83">
        <v>12</v>
      </c>
      <c r="C626" s="84">
        <v>602.60223692</v>
      </c>
      <c r="D626" s="84">
        <v>598.66035008999995</v>
      </c>
      <c r="E626" s="84">
        <v>140.87058733999999</v>
      </c>
      <c r="F626" s="84">
        <v>140.87058733999999</v>
      </c>
    </row>
    <row r="627" spans="1:6" ht="12.75" customHeight="1" x14ac:dyDescent="0.2">
      <c r="A627" s="83" t="s">
        <v>185</v>
      </c>
      <c r="B627" s="83">
        <v>13</v>
      </c>
      <c r="C627" s="84">
        <v>656.18930899999998</v>
      </c>
      <c r="D627" s="84">
        <v>649.10950072000003</v>
      </c>
      <c r="E627" s="84">
        <v>152.74176183</v>
      </c>
      <c r="F627" s="84">
        <v>152.74176183</v>
      </c>
    </row>
    <row r="628" spans="1:6" ht="12.75" customHeight="1" x14ac:dyDescent="0.2">
      <c r="A628" s="83" t="s">
        <v>185</v>
      </c>
      <c r="B628" s="83">
        <v>14</v>
      </c>
      <c r="C628" s="84">
        <v>702.67129504000002</v>
      </c>
      <c r="D628" s="84">
        <v>695.40753432999998</v>
      </c>
      <c r="E628" s="84">
        <v>163.63613823</v>
      </c>
      <c r="F628" s="84">
        <v>163.63613823</v>
      </c>
    </row>
    <row r="629" spans="1:6" ht="12.75" customHeight="1" x14ac:dyDescent="0.2">
      <c r="A629" s="83" t="s">
        <v>185</v>
      </c>
      <c r="B629" s="83">
        <v>15</v>
      </c>
      <c r="C629" s="84">
        <v>711.33413772999995</v>
      </c>
      <c r="D629" s="84">
        <v>703.05022858999996</v>
      </c>
      <c r="E629" s="84">
        <v>165.43453832</v>
      </c>
      <c r="F629" s="84">
        <v>165.43453832</v>
      </c>
    </row>
    <row r="630" spans="1:6" ht="12.75" customHeight="1" x14ac:dyDescent="0.2">
      <c r="A630" s="83" t="s">
        <v>185</v>
      </c>
      <c r="B630" s="83">
        <v>16</v>
      </c>
      <c r="C630" s="84">
        <v>717.62179693999997</v>
      </c>
      <c r="D630" s="84">
        <v>711.30316472000004</v>
      </c>
      <c r="E630" s="84">
        <v>167.37653424000001</v>
      </c>
      <c r="F630" s="84">
        <v>167.37653424000001</v>
      </c>
    </row>
    <row r="631" spans="1:6" ht="12.75" customHeight="1" x14ac:dyDescent="0.2">
      <c r="A631" s="83" t="s">
        <v>185</v>
      </c>
      <c r="B631" s="83">
        <v>17</v>
      </c>
      <c r="C631" s="84">
        <v>684.08520886999997</v>
      </c>
      <c r="D631" s="84">
        <v>677.48868668</v>
      </c>
      <c r="E631" s="84">
        <v>159.41965956000001</v>
      </c>
      <c r="F631" s="84">
        <v>159.41965956000001</v>
      </c>
    </row>
    <row r="632" spans="1:6" ht="12.75" customHeight="1" x14ac:dyDescent="0.2">
      <c r="A632" s="83" t="s">
        <v>185</v>
      </c>
      <c r="B632" s="83">
        <v>18</v>
      </c>
      <c r="C632" s="84">
        <v>613.54000417999998</v>
      </c>
      <c r="D632" s="84">
        <v>609.57395813999995</v>
      </c>
      <c r="E632" s="84">
        <v>143.43866517000001</v>
      </c>
      <c r="F632" s="84">
        <v>143.43866517000001</v>
      </c>
    </row>
    <row r="633" spans="1:6" ht="12.75" customHeight="1" x14ac:dyDescent="0.2">
      <c r="A633" s="83" t="s">
        <v>185</v>
      </c>
      <c r="B633" s="83">
        <v>19</v>
      </c>
      <c r="C633" s="84">
        <v>595.12013951999995</v>
      </c>
      <c r="D633" s="84">
        <v>593.56003472999998</v>
      </c>
      <c r="E633" s="84">
        <v>139.67043365999999</v>
      </c>
      <c r="F633" s="84">
        <v>139.67043365999999</v>
      </c>
    </row>
    <row r="634" spans="1:6" ht="12.75" customHeight="1" x14ac:dyDescent="0.2">
      <c r="A634" s="83" t="s">
        <v>185</v>
      </c>
      <c r="B634" s="83">
        <v>20</v>
      </c>
      <c r="C634" s="84">
        <v>608.90245678999997</v>
      </c>
      <c r="D634" s="84">
        <v>600.21178889999999</v>
      </c>
      <c r="E634" s="84">
        <v>141.23565593999999</v>
      </c>
      <c r="F634" s="84">
        <v>141.23565593999999</v>
      </c>
    </row>
    <row r="635" spans="1:6" ht="12.75" customHeight="1" x14ac:dyDescent="0.2">
      <c r="A635" s="83" t="s">
        <v>185</v>
      </c>
      <c r="B635" s="83">
        <v>21</v>
      </c>
      <c r="C635" s="84">
        <v>611.01517663000004</v>
      </c>
      <c r="D635" s="84">
        <v>601.03061814</v>
      </c>
      <c r="E635" s="84">
        <v>141.42833440000001</v>
      </c>
      <c r="F635" s="84">
        <v>141.42833440000001</v>
      </c>
    </row>
    <row r="636" spans="1:6" ht="12.75" customHeight="1" x14ac:dyDescent="0.2">
      <c r="A636" s="83" t="s">
        <v>185</v>
      </c>
      <c r="B636" s="83">
        <v>22</v>
      </c>
      <c r="C636" s="84">
        <v>618.85073456999999</v>
      </c>
      <c r="D636" s="84">
        <v>609.84673974999998</v>
      </c>
      <c r="E636" s="84">
        <v>143.50285332999999</v>
      </c>
      <c r="F636" s="84">
        <v>143.50285332999999</v>
      </c>
    </row>
    <row r="637" spans="1:6" ht="12.75" customHeight="1" x14ac:dyDescent="0.2">
      <c r="A637" s="83" t="s">
        <v>185</v>
      </c>
      <c r="B637" s="83">
        <v>23</v>
      </c>
      <c r="C637" s="84">
        <v>601.98293207999996</v>
      </c>
      <c r="D637" s="84">
        <v>594.27804106999997</v>
      </c>
      <c r="E637" s="84">
        <v>139.83938752</v>
      </c>
      <c r="F637" s="84">
        <v>139.83938752</v>
      </c>
    </row>
    <row r="638" spans="1:6" ht="12.75" customHeight="1" x14ac:dyDescent="0.2">
      <c r="A638" s="83" t="s">
        <v>185</v>
      </c>
      <c r="B638" s="83">
        <v>24</v>
      </c>
      <c r="C638" s="84">
        <v>551.36149947000001</v>
      </c>
      <c r="D638" s="84">
        <v>549.70569963000003</v>
      </c>
      <c r="E638" s="84">
        <v>129.35108323</v>
      </c>
      <c r="F638" s="84">
        <v>129.35108323</v>
      </c>
    </row>
    <row r="639" spans="1:6" ht="12.75" customHeight="1" x14ac:dyDescent="0.2">
      <c r="A639" s="83" t="s">
        <v>186</v>
      </c>
      <c r="B639" s="83">
        <v>1</v>
      </c>
      <c r="C639" s="84">
        <v>591.71108269000001</v>
      </c>
      <c r="D639" s="84">
        <v>585.16621741999995</v>
      </c>
      <c r="E639" s="84">
        <v>137.69528703</v>
      </c>
      <c r="F639" s="84">
        <v>137.69528703</v>
      </c>
    </row>
    <row r="640" spans="1:6" ht="12.75" customHeight="1" x14ac:dyDescent="0.2">
      <c r="A640" s="83" t="s">
        <v>186</v>
      </c>
      <c r="B640" s="83">
        <v>2</v>
      </c>
      <c r="C640" s="84">
        <v>681.16999192000003</v>
      </c>
      <c r="D640" s="84">
        <v>677.76663549</v>
      </c>
      <c r="E640" s="84">
        <v>159.48506362000001</v>
      </c>
      <c r="F640" s="84">
        <v>159.48506362000001</v>
      </c>
    </row>
    <row r="641" spans="1:6" ht="12.75" customHeight="1" x14ac:dyDescent="0.2">
      <c r="A641" s="83" t="s">
        <v>186</v>
      </c>
      <c r="B641" s="83">
        <v>3</v>
      </c>
      <c r="C641" s="84">
        <v>703.56959271000005</v>
      </c>
      <c r="D641" s="84">
        <v>694.85477008999999</v>
      </c>
      <c r="E641" s="84">
        <v>163.50606744000001</v>
      </c>
      <c r="F641" s="84">
        <v>163.50606744000001</v>
      </c>
    </row>
    <row r="642" spans="1:6" ht="12.75" customHeight="1" x14ac:dyDescent="0.2">
      <c r="A642" s="83" t="s">
        <v>186</v>
      </c>
      <c r="B642" s="83">
        <v>4</v>
      </c>
      <c r="C642" s="84">
        <v>695.47980973000006</v>
      </c>
      <c r="D642" s="84">
        <v>694.89338359999999</v>
      </c>
      <c r="E642" s="84">
        <v>163.51515357</v>
      </c>
      <c r="F642" s="84">
        <v>163.51515357</v>
      </c>
    </row>
    <row r="643" spans="1:6" ht="12.75" customHeight="1" x14ac:dyDescent="0.2">
      <c r="A643" s="83" t="s">
        <v>186</v>
      </c>
      <c r="B643" s="83">
        <v>5</v>
      </c>
      <c r="C643" s="84">
        <v>710.47010193999995</v>
      </c>
      <c r="D643" s="84">
        <v>702.25900353999998</v>
      </c>
      <c r="E643" s="84">
        <v>165.24835539</v>
      </c>
      <c r="F643" s="84">
        <v>165.24835539</v>
      </c>
    </row>
    <row r="644" spans="1:6" ht="12.75" customHeight="1" x14ac:dyDescent="0.2">
      <c r="A644" s="83" t="s">
        <v>186</v>
      </c>
      <c r="B644" s="83">
        <v>6</v>
      </c>
      <c r="C644" s="84">
        <v>701.64191056000004</v>
      </c>
      <c r="D644" s="84">
        <v>692.57643241000005</v>
      </c>
      <c r="E644" s="84">
        <v>162.96995247999999</v>
      </c>
      <c r="F644" s="84">
        <v>162.96995247999999</v>
      </c>
    </row>
    <row r="645" spans="1:6" ht="12.75" customHeight="1" x14ac:dyDescent="0.2">
      <c r="A645" s="83" t="s">
        <v>186</v>
      </c>
      <c r="B645" s="83">
        <v>7</v>
      </c>
      <c r="C645" s="84">
        <v>696.25754252000002</v>
      </c>
      <c r="D645" s="84">
        <v>692.94420247000005</v>
      </c>
      <c r="E645" s="84">
        <v>163.05649235000001</v>
      </c>
      <c r="F645" s="84">
        <v>163.05649235000001</v>
      </c>
    </row>
    <row r="646" spans="1:6" ht="12.75" customHeight="1" x14ac:dyDescent="0.2">
      <c r="A646" s="83" t="s">
        <v>186</v>
      </c>
      <c r="B646" s="83">
        <v>8</v>
      </c>
      <c r="C646" s="84">
        <v>676.21220344000005</v>
      </c>
      <c r="D646" s="84">
        <v>668.86413727000001</v>
      </c>
      <c r="E646" s="84">
        <v>157.39021943</v>
      </c>
      <c r="F646" s="84">
        <v>157.39021943</v>
      </c>
    </row>
    <row r="647" spans="1:6" ht="12.75" customHeight="1" x14ac:dyDescent="0.2">
      <c r="A647" s="83" t="s">
        <v>186</v>
      </c>
      <c r="B647" s="83">
        <v>9</v>
      </c>
      <c r="C647" s="84">
        <v>610.02433480000002</v>
      </c>
      <c r="D647" s="84">
        <v>603.74637443999995</v>
      </c>
      <c r="E647" s="84">
        <v>142.06737820000001</v>
      </c>
      <c r="F647" s="84">
        <v>142.06737820000001</v>
      </c>
    </row>
    <row r="648" spans="1:6" ht="12.75" customHeight="1" x14ac:dyDescent="0.2">
      <c r="A648" s="83" t="s">
        <v>186</v>
      </c>
      <c r="B648" s="83">
        <v>10</v>
      </c>
      <c r="C648" s="84">
        <v>573.98960846</v>
      </c>
      <c r="D648" s="84">
        <v>567.75698928999998</v>
      </c>
      <c r="E648" s="84">
        <v>133.59872677999999</v>
      </c>
      <c r="F648" s="84">
        <v>133.59872677999999</v>
      </c>
    </row>
    <row r="649" spans="1:6" ht="12.75" customHeight="1" x14ac:dyDescent="0.2">
      <c r="A649" s="83" t="s">
        <v>186</v>
      </c>
      <c r="B649" s="83">
        <v>11</v>
      </c>
      <c r="C649" s="84">
        <v>579.41897113000005</v>
      </c>
      <c r="D649" s="84">
        <v>573.32990840000002</v>
      </c>
      <c r="E649" s="84">
        <v>134.91008869999999</v>
      </c>
      <c r="F649" s="84">
        <v>134.91008869999999</v>
      </c>
    </row>
    <row r="650" spans="1:6" ht="12.75" customHeight="1" x14ac:dyDescent="0.2">
      <c r="A650" s="83" t="s">
        <v>186</v>
      </c>
      <c r="B650" s="83">
        <v>12</v>
      </c>
      <c r="C650" s="84">
        <v>597.58043023000005</v>
      </c>
      <c r="D650" s="84">
        <v>591.09506424999995</v>
      </c>
      <c r="E650" s="84">
        <v>139.09040218999999</v>
      </c>
      <c r="F650" s="84">
        <v>139.09040218999999</v>
      </c>
    </row>
    <row r="651" spans="1:6" ht="12.75" customHeight="1" x14ac:dyDescent="0.2">
      <c r="A651" s="83" t="s">
        <v>186</v>
      </c>
      <c r="B651" s="83">
        <v>13</v>
      </c>
      <c r="C651" s="84">
        <v>642.54193669000006</v>
      </c>
      <c r="D651" s="84">
        <v>638.50264351999999</v>
      </c>
      <c r="E651" s="84">
        <v>150.24586545</v>
      </c>
      <c r="F651" s="84">
        <v>150.24586545</v>
      </c>
    </row>
    <row r="652" spans="1:6" ht="12.75" customHeight="1" x14ac:dyDescent="0.2">
      <c r="A652" s="83" t="s">
        <v>186</v>
      </c>
      <c r="B652" s="83">
        <v>14</v>
      </c>
      <c r="C652" s="84">
        <v>653.34991148999995</v>
      </c>
      <c r="D652" s="84">
        <v>646.67504522000002</v>
      </c>
      <c r="E652" s="84">
        <v>152.16891084</v>
      </c>
      <c r="F652" s="84">
        <v>152.16891084</v>
      </c>
    </row>
    <row r="653" spans="1:6" ht="12.75" customHeight="1" x14ac:dyDescent="0.2">
      <c r="A653" s="83" t="s">
        <v>186</v>
      </c>
      <c r="B653" s="83">
        <v>15</v>
      </c>
      <c r="C653" s="84">
        <v>657.46349516999999</v>
      </c>
      <c r="D653" s="84">
        <v>648.84796843000004</v>
      </c>
      <c r="E653" s="84">
        <v>152.68022074999999</v>
      </c>
      <c r="F653" s="84">
        <v>152.68022074999999</v>
      </c>
    </row>
    <row r="654" spans="1:6" ht="12.75" customHeight="1" x14ac:dyDescent="0.2">
      <c r="A654" s="83" t="s">
        <v>186</v>
      </c>
      <c r="B654" s="83">
        <v>16</v>
      </c>
      <c r="C654" s="84">
        <v>655.10864710999999</v>
      </c>
      <c r="D654" s="84">
        <v>648.33308739999995</v>
      </c>
      <c r="E654" s="84">
        <v>152.55906425000001</v>
      </c>
      <c r="F654" s="84">
        <v>152.55906425000001</v>
      </c>
    </row>
    <row r="655" spans="1:6" ht="12.75" customHeight="1" x14ac:dyDescent="0.2">
      <c r="A655" s="83" t="s">
        <v>186</v>
      </c>
      <c r="B655" s="83">
        <v>17</v>
      </c>
      <c r="C655" s="84">
        <v>609.66060128000004</v>
      </c>
      <c r="D655" s="84">
        <v>606.39907932999995</v>
      </c>
      <c r="E655" s="84">
        <v>142.69158539</v>
      </c>
      <c r="F655" s="84">
        <v>142.69158539</v>
      </c>
    </row>
    <row r="656" spans="1:6" ht="12.75" customHeight="1" x14ac:dyDescent="0.2">
      <c r="A656" s="83" t="s">
        <v>186</v>
      </c>
      <c r="B656" s="83">
        <v>18</v>
      </c>
      <c r="C656" s="84">
        <v>579.29933607999999</v>
      </c>
      <c r="D656" s="84">
        <v>575.66130272999999</v>
      </c>
      <c r="E656" s="84">
        <v>135.4586884</v>
      </c>
      <c r="F656" s="84">
        <v>135.4586884</v>
      </c>
    </row>
    <row r="657" spans="1:6" ht="12.75" customHeight="1" x14ac:dyDescent="0.2">
      <c r="A657" s="83" t="s">
        <v>186</v>
      </c>
      <c r="B657" s="83">
        <v>19</v>
      </c>
      <c r="C657" s="84">
        <v>568.61333743</v>
      </c>
      <c r="D657" s="84">
        <v>564.86457396000003</v>
      </c>
      <c r="E657" s="84">
        <v>132.91811340000001</v>
      </c>
      <c r="F657" s="84">
        <v>132.91811340000001</v>
      </c>
    </row>
    <row r="658" spans="1:6" ht="12.75" customHeight="1" x14ac:dyDescent="0.2">
      <c r="A658" s="83" t="s">
        <v>186</v>
      </c>
      <c r="B658" s="83">
        <v>20</v>
      </c>
      <c r="C658" s="84">
        <v>567.64717799000005</v>
      </c>
      <c r="D658" s="84">
        <v>566.62396812999998</v>
      </c>
      <c r="E658" s="84">
        <v>133.33211591</v>
      </c>
      <c r="F658" s="84">
        <v>133.33211591</v>
      </c>
    </row>
    <row r="659" spans="1:6" ht="12.75" customHeight="1" x14ac:dyDescent="0.2">
      <c r="A659" s="83" t="s">
        <v>186</v>
      </c>
      <c r="B659" s="83">
        <v>21</v>
      </c>
      <c r="C659" s="84">
        <v>570.37793380999994</v>
      </c>
      <c r="D659" s="84">
        <v>564.15146771000002</v>
      </c>
      <c r="E659" s="84">
        <v>132.75031258000001</v>
      </c>
      <c r="F659" s="84">
        <v>132.75031258000001</v>
      </c>
    </row>
    <row r="660" spans="1:6" ht="12.75" customHeight="1" x14ac:dyDescent="0.2">
      <c r="A660" s="83" t="s">
        <v>186</v>
      </c>
      <c r="B660" s="83">
        <v>22</v>
      </c>
      <c r="C660" s="84">
        <v>584.65142622999997</v>
      </c>
      <c r="D660" s="84">
        <v>577.47149524999998</v>
      </c>
      <c r="E660" s="84">
        <v>135.88464425999999</v>
      </c>
      <c r="F660" s="84">
        <v>135.88464425999999</v>
      </c>
    </row>
    <row r="661" spans="1:6" ht="12.75" customHeight="1" x14ac:dyDescent="0.2">
      <c r="A661" s="83" t="s">
        <v>186</v>
      </c>
      <c r="B661" s="83">
        <v>23</v>
      </c>
      <c r="C661" s="84">
        <v>574.14649825000004</v>
      </c>
      <c r="D661" s="84">
        <v>567.03790092999998</v>
      </c>
      <c r="E661" s="84">
        <v>133.42951830999999</v>
      </c>
      <c r="F661" s="84">
        <v>133.42951830999999</v>
      </c>
    </row>
    <row r="662" spans="1:6" ht="12.75" customHeight="1" x14ac:dyDescent="0.2">
      <c r="A662" s="83" t="s">
        <v>186</v>
      </c>
      <c r="B662" s="83">
        <v>24</v>
      </c>
      <c r="C662" s="84">
        <v>525.71911662000002</v>
      </c>
      <c r="D662" s="84">
        <v>525.65600847999997</v>
      </c>
      <c r="E662" s="84">
        <v>123.69195762</v>
      </c>
      <c r="F662" s="84">
        <v>123.69195762</v>
      </c>
    </row>
    <row r="663" spans="1:6" ht="12.75" customHeight="1" x14ac:dyDescent="0.2">
      <c r="A663" s="83" t="s">
        <v>187</v>
      </c>
      <c r="B663" s="83">
        <v>1</v>
      </c>
      <c r="C663" s="84">
        <v>552.46072426000001</v>
      </c>
      <c r="D663" s="84">
        <v>546.60844467000004</v>
      </c>
      <c r="E663" s="84">
        <v>128.62226909</v>
      </c>
      <c r="F663" s="84">
        <v>128.62226909</v>
      </c>
    </row>
    <row r="664" spans="1:6" ht="12.75" customHeight="1" x14ac:dyDescent="0.2">
      <c r="A664" s="83" t="s">
        <v>187</v>
      </c>
      <c r="B664" s="83">
        <v>2</v>
      </c>
      <c r="C664" s="84">
        <v>607.31363685999997</v>
      </c>
      <c r="D664" s="84">
        <v>600.87123213999996</v>
      </c>
      <c r="E664" s="84">
        <v>141.39082933</v>
      </c>
      <c r="F664" s="84">
        <v>141.39082933</v>
      </c>
    </row>
    <row r="665" spans="1:6" ht="12.75" customHeight="1" x14ac:dyDescent="0.2">
      <c r="A665" s="83" t="s">
        <v>187</v>
      </c>
      <c r="B665" s="83">
        <v>3</v>
      </c>
      <c r="C665" s="84">
        <v>678.11963069000001</v>
      </c>
      <c r="D665" s="84">
        <v>670.76645274999998</v>
      </c>
      <c r="E665" s="84">
        <v>157.83785272</v>
      </c>
      <c r="F665" s="84">
        <v>157.83785272</v>
      </c>
    </row>
    <row r="666" spans="1:6" ht="12.75" customHeight="1" x14ac:dyDescent="0.2">
      <c r="A666" s="83" t="s">
        <v>187</v>
      </c>
      <c r="B666" s="83">
        <v>4</v>
      </c>
      <c r="C666" s="84">
        <v>695.73486091999996</v>
      </c>
      <c r="D666" s="84">
        <v>689.98757704000002</v>
      </c>
      <c r="E666" s="84">
        <v>162.36076969999999</v>
      </c>
      <c r="F666" s="84">
        <v>162.36076969999999</v>
      </c>
    </row>
    <row r="667" spans="1:6" ht="12.75" customHeight="1" x14ac:dyDescent="0.2">
      <c r="A667" s="83" t="s">
        <v>187</v>
      </c>
      <c r="B667" s="83">
        <v>5</v>
      </c>
      <c r="C667" s="84">
        <v>701.63975406999998</v>
      </c>
      <c r="D667" s="84">
        <v>694.84479427999997</v>
      </c>
      <c r="E667" s="84">
        <v>163.50372003999999</v>
      </c>
      <c r="F667" s="84">
        <v>163.50372003999999</v>
      </c>
    </row>
    <row r="668" spans="1:6" ht="12.75" customHeight="1" x14ac:dyDescent="0.2">
      <c r="A668" s="83" t="s">
        <v>187</v>
      </c>
      <c r="B668" s="83">
        <v>6</v>
      </c>
      <c r="C668" s="84">
        <v>702.27139833000001</v>
      </c>
      <c r="D668" s="84">
        <v>693.27093620999995</v>
      </c>
      <c r="E668" s="84">
        <v>163.13337597</v>
      </c>
      <c r="F668" s="84">
        <v>163.13337597</v>
      </c>
    </row>
    <row r="669" spans="1:6" ht="12.75" customHeight="1" x14ac:dyDescent="0.2">
      <c r="A669" s="83" t="s">
        <v>187</v>
      </c>
      <c r="B669" s="83">
        <v>7</v>
      </c>
      <c r="C669" s="84">
        <v>676.32247144999997</v>
      </c>
      <c r="D669" s="84">
        <v>674.79665915999999</v>
      </c>
      <c r="E669" s="84">
        <v>158.78619938</v>
      </c>
      <c r="F669" s="84">
        <v>158.78619938</v>
      </c>
    </row>
    <row r="670" spans="1:6" ht="12.75" customHeight="1" x14ac:dyDescent="0.2">
      <c r="A670" s="83" t="s">
        <v>187</v>
      </c>
      <c r="B670" s="83">
        <v>8</v>
      </c>
      <c r="C670" s="84">
        <v>595.79564031999996</v>
      </c>
      <c r="D670" s="84">
        <v>594.70519951999995</v>
      </c>
      <c r="E670" s="84">
        <v>139.93990203999999</v>
      </c>
      <c r="F670" s="84">
        <v>139.93990203999999</v>
      </c>
    </row>
    <row r="671" spans="1:6" ht="12.75" customHeight="1" x14ac:dyDescent="0.2">
      <c r="A671" s="83" t="s">
        <v>187</v>
      </c>
      <c r="B671" s="83">
        <v>9</v>
      </c>
      <c r="C671" s="84">
        <v>552.77643321000005</v>
      </c>
      <c r="D671" s="84">
        <v>547.13254370000004</v>
      </c>
      <c r="E671" s="84">
        <v>128.74559468000001</v>
      </c>
      <c r="F671" s="84">
        <v>128.74559468000001</v>
      </c>
    </row>
    <row r="672" spans="1:6" ht="12.75" customHeight="1" x14ac:dyDescent="0.2">
      <c r="A672" s="83" t="s">
        <v>187</v>
      </c>
      <c r="B672" s="83">
        <v>10</v>
      </c>
      <c r="C672" s="84">
        <v>549.91471882999997</v>
      </c>
      <c r="D672" s="84">
        <v>544.22470376000001</v>
      </c>
      <c r="E672" s="84">
        <v>128.06135173000001</v>
      </c>
      <c r="F672" s="84">
        <v>128.06135173000001</v>
      </c>
    </row>
    <row r="673" spans="1:6" ht="12.75" customHeight="1" x14ac:dyDescent="0.2">
      <c r="A673" s="83" t="s">
        <v>187</v>
      </c>
      <c r="B673" s="83">
        <v>11</v>
      </c>
      <c r="C673" s="84">
        <v>539.62742881999998</v>
      </c>
      <c r="D673" s="84">
        <v>533.87135039999998</v>
      </c>
      <c r="E673" s="84">
        <v>125.62510725999999</v>
      </c>
      <c r="F673" s="84">
        <v>125.62510725999999</v>
      </c>
    </row>
    <row r="674" spans="1:6" ht="12.75" customHeight="1" x14ac:dyDescent="0.2">
      <c r="A674" s="83" t="s">
        <v>187</v>
      </c>
      <c r="B674" s="83">
        <v>12</v>
      </c>
      <c r="C674" s="84">
        <v>559.91482711000003</v>
      </c>
      <c r="D674" s="84">
        <v>556.05769557999997</v>
      </c>
      <c r="E674" s="84">
        <v>130.84576949000001</v>
      </c>
      <c r="F674" s="84">
        <v>130.84576949000001</v>
      </c>
    </row>
    <row r="675" spans="1:6" ht="12.75" customHeight="1" x14ac:dyDescent="0.2">
      <c r="A675" s="83" t="s">
        <v>187</v>
      </c>
      <c r="B675" s="83">
        <v>13</v>
      </c>
      <c r="C675" s="84">
        <v>623.55523827000002</v>
      </c>
      <c r="D675" s="84">
        <v>618.75526739999998</v>
      </c>
      <c r="E675" s="84">
        <v>145.59911629999999</v>
      </c>
      <c r="F675" s="84">
        <v>145.59911629999999</v>
      </c>
    </row>
    <row r="676" spans="1:6" ht="12.75" customHeight="1" x14ac:dyDescent="0.2">
      <c r="A676" s="83" t="s">
        <v>187</v>
      </c>
      <c r="B676" s="83">
        <v>14</v>
      </c>
      <c r="C676" s="84">
        <v>675.32294224999998</v>
      </c>
      <c r="D676" s="84">
        <v>671.93976157999998</v>
      </c>
      <c r="E676" s="84">
        <v>158.11394365999999</v>
      </c>
      <c r="F676" s="84">
        <v>158.11394365999999</v>
      </c>
    </row>
    <row r="677" spans="1:6" ht="12.75" customHeight="1" x14ac:dyDescent="0.2">
      <c r="A677" s="83" t="s">
        <v>187</v>
      </c>
      <c r="B677" s="83">
        <v>15</v>
      </c>
      <c r="C677" s="84">
        <v>687.75431660000004</v>
      </c>
      <c r="D677" s="84">
        <v>679.31672348999996</v>
      </c>
      <c r="E677" s="84">
        <v>159.84981436000001</v>
      </c>
      <c r="F677" s="84">
        <v>159.84981436000001</v>
      </c>
    </row>
    <row r="678" spans="1:6" ht="12.75" customHeight="1" x14ac:dyDescent="0.2">
      <c r="A678" s="83" t="s">
        <v>187</v>
      </c>
      <c r="B678" s="83">
        <v>16</v>
      </c>
      <c r="C678" s="84">
        <v>687.14263023000001</v>
      </c>
      <c r="D678" s="84">
        <v>680.71271893000005</v>
      </c>
      <c r="E678" s="84">
        <v>160.17830563000001</v>
      </c>
      <c r="F678" s="84">
        <v>160.17830563000001</v>
      </c>
    </row>
    <row r="679" spans="1:6" ht="12.75" customHeight="1" x14ac:dyDescent="0.2">
      <c r="A679" s="83" t="s">
        <v>187</v>
      </c>
      <c r="B679" s="83">
        <v>17</v>
      </c>
      <c r="C679" s="84">
        <v>648.55950393000001</v>
      </c>
      <c r="D679" s="84">
        <v>641.76340557000003</v>
      </c>
      <c r="E679" s="84">
        <v>151.01315439000001</v>
      </c>
      <c r="F679" s="84">
        <v>151.01315439000001</v>
      </c>
    </row>
    <row r="680" spans="1:6" ht="12.75" customHeight="1" x14ac:dyDescent="0.2">
      <c r="A680" s="83" t="s">
        <v>187</v>
      </c>
      <c r="B680" s="83">
        <v>18</v>
      </c>
      <c r="C680" s="84">
        <v>589.44192010999996</v>
      </c>
      <c r="D680" s="84">
        <v>582.11877827000001</v>
      </c>
      <c r="E680" s="84">
        <v>136.97819502999999</v>
      </c>
      <c r="F680" s="84">
        <v>136.97819502999999</v>
      </c>
    </row>
    <row r="681" spans="1:6" ht="12.75" customHeight="1" x14ac:dyDescent="0.2">
      <c r="A681" s="83" t="s">
        <v>187</v>
      </c>
      <c r="B681" s="83">
        <v>19</v>
      </c>
      <c r="C681" s="84">
        <v>551.55582574000005</v>
      </c>
      <c r="D681" s="84">
        <v>544.54367458000002</v>
      </c>
      <c r="E681" s="84">
        <v>128.13640866</v>
      </c>
      <c r="F681" s="84">
        <v>128.13640866</v>
      </c>
    </row>
    <row r="682" spans="1:6" ht="12.75" customHeight="1" x14ac:dyDescent="0.2">
      <c r="A682" s="83" t="s">
        <v>187</v>
      </c>
      <c r="B682" s="83">
        <v>20</v>
      </c>
      <c r="C682" s="84">
        <v>545.14799653</v>
      </c>
      <c r="D682" s="84">
        <v>537.14688907000004</v>
      </c>
      <c r="E682" s="84">
        <v>126.39587328</v>
      </c>
      <c r="F682" s="84">
        <v>126.39587328</v>
      </c>
    </row>
    <row r="683" spans="1:6" ht="12.75" customHeight="1" x14ac:dyDescent="0.2">
      <c r="A683" s="83" t="s">
        <v>187</v>
      </c>
      <c r="B683" s="83">
        <v>21</v>
      </c>
      <c r="C683" s="84">
        <v>526.71333341000002</v>
      </c>
      <c r="D683" s="84">
        <v>521.00456172999998</v>
      </c>
      <c r="E683" s="84">
        <v>122.59742708</v>
      </c>
      <c r="F683" s="84">
        <v>122.59742708</v>
      </c>
    </row>
    <row r="684" spans="1:6" ht="12.75" customHeight="1" x14ac:dyDescent="0.2">
      <c r="A684" s="83" t="s">
        <v>187</v>
      </c>
      <c r="B684" s="83">
        <v>22</v>
      </c>
      <c r="C684" s="84">
        <v>529.30412946000001</v>
      </c>
      <c r="D684" s="84">
        <v>521.83733637</v>
      </c>
      <c r="E684" s="84">
        <v>122.79338703000001</v>
      </c>
      <c r="F684" s="84">
        <v>122.79338703000001</v>
      </c>
    </row>
    <row r="685" spans="1:6" ht="12.75" customHeight="1" x14ac:dyDescent="0.2">
      <c r="A685" s="83" t="s">
        <v>187</v>
      </c>
      <c r="B685" s="83">
        <v>23</v>
      </c>
      <c r="C685" s="84">
        <v>527.23303645999999</v>
      </c>
      <c r="D685" s="84">
        <v>519.42625955000005</v>
      </c>
      <c r="E685" s="84">
        <v>122.22603727000001</v>
      </c>
      <c r="F685" s="84">
        <v>122.22603727000001</v>
      </c>
    </row>
    <row r="686" spans="1:6" ht="12.75" customHeight="1" x14ac:dyDescent="0.2">
      <c r="A686" s="83" t="s">
        <v>187</v>
      </c>
      <c r="B686" s="83">
        <v>24</v>
      </c>
      <c r="C686" s="84">
        <v>529.70755168999995</v>
      </c>
      <c r="D686" s="84">
        <v>522.21341008000002</v>
      </c>
      <c r="E686" s="84">
        <v>122.88188082000001</v>
      </c>
      <c r="F686" s="84">
        <v>122.88188082000001</v>
      </c>
    </row>
    <row r="687" spans="1:6" ht="12.75" customHeight="1" x14ac:dyDescent="0.2">
      <c r="A687" s="83" t="s">
        <v>188</v>
      </c>
      <c r="B687" s="83">
        <v>1</v>
      </c>
      <c r="C687" s="84">
        <v>576.09159145000001</v>
      </c>
      <c r="D687" s="84">
        <v>568.49905048000005</v>
      </c>
      <c r="E687" s="84">
        <v>133.77334098</v>
      </c>
      <c r="F687" s="84">
        <v>133.77334098</v>
      </c>
    </row>
    <row r="688" spans="1:6" ht="12.75" customHeight="1" x14ac:dyDescent="0.2">
      <c r="A688" s="83" t="s">
        <v>188</v>
      </c>
      <c r="B688" s="83">
        <v>2</v>
      </c>
      <c r="C688" s="84">
        <v>655.25034195000001</v>
      </c>
      <c r="D688" s="84">
        <v>647.14514121000002</v>
      </c>
      <c r="E688" s="84">
        <v>152.27952898000001</v>
      </c>
      <c r="F688" s="84">
        <v>152.27952898000001</v>
      </c>
    </row>
    <row r="689" spans="1:6" ht="12.75" customHeight="1" x14ac:dyDescent="0.2">
      <c r="A689" s="83" t="s">
        <v>188</v>
      </c>
      <c r="B689" s="83">
        <v>3</v>
      </c>
      <c r="C689" s="84">
        <v>665.69861352999999</v>
      </c>
      <c r="D689" s="84">
        <v>658.99668156999996</v>
      </c>
      <c r="E689" s="84">
        <v>155.06831138999999</v>
      </c>
      <c r="F689" s="84">
        <v>155.06831138999999</v>
      </c>
    </row>
    <row r="690" spans="1:6" ht="12.75" customHeight="1" x14ac:dyDescent="0.2">
      <c r="A690" s="83" t="s">
        <v>188</v>
      </c>
      <c r="B690" s="83">
        <v>4</v>
      </c>
      <c r="C690" s="84">
        <v>679.80380511999999</v>
      </c>
      <c r="D690" s="84">
        <v>671.10522276999995</v>
      </c>
      <c r="E690" s="84">
        <v>157.91756859</v>
      </c>
      <c r="F690" s="84">
        <v>157.91756859</v>
      </c>
    </row>
    <row r="691" spans="1:6" ht="12.75" customHeight="1" x14ac:dyDescent="0.2">
      <c r="A691" s="83" t="s">
        <v>188</v>
      </c>
      <c r="B691" s="83">
        <v>5</v>
      </c>
      <c r="C691" s="84">
        <v>678.20827864</v>
      </c>
      <c r="D691" s="84">
        <v>669.62374321000004</v>
      </c>
      <c r="E691" s="84">
        <v>157.56896208000001</v>
      </c>
      <c r="F691" s="84">
        <v>157.56896208000001</v>
      </c>
    </row>
    <row r="692" spans="1:6" ht="12.75" customHeight="1" x14ac:dyDescent="0.2">
      <c r="A692" s="83" t="s">
        <v>188</v>
      </c>
      <c r="B692" s="83">
        <v>6</v>
      </c>
      <c r="C692" s="84">
        <v>664.82173238999997</v>
      </c>
      <c r="D692" s="84">
        <v>656.37267847999999</v>
      </c>
      <c r="E692" s="84">
        <v>154.45085800999999</v>
      </c>
      <c r="F692" s="84">
        <v>154.45085800999999</v>
      </c>
    </row>
    <row r="693" spans="1:6" ht="12.75" customHeight="1" x14ac:dyDescent="0.2">
      <c r="A693" s="83" t="s">
        <v>188</v>
      </c>
      <c r="B693" s="83">
        <v>7</v>
      </c>
      <c r="C693" s="84">
        <v>663.31269571999997</v>
      </c>
      <c r="D693" s="84">
        <v>658.80146260000004</v>
      </c>
      <c r="E693" s="84">
        <v>155.02237446999999</v>
      </c>
      <c r="F693" s="84">
        <v>155.02237446999999</v>
      </c>
    </row>
    <row r="694" spans="1:6" ht="12.75" customHeight="1" x14ac:dyDescent="0.2">
      <c r="A694" s="83" t="s">
        <v>188</v>
      </c>
      <c r="B694" s="83">
        <v>8</v>
      </c>
      <c r="C694" s="84">
        <v>714.69079525999996</v>
      </c>
      <c r="D694" s="84">
        <v>705.36320490000003</v>
      </c>
      <c r="E694" s="84">
        <v>165.97880408</v>
      </c>
      <c r="F694" s="84">
        <v>165.97880408</v>
      </c>
    </row>
    <row r="695" spans="1:6" ht="12.75" customHeight="1" x14ac:dyDescent="0.2">
      <c r="A695" s="83" t="s">
        <v>188</v>
      </c>
      <c r="B695" s="83">
        <v>9</v>
      </c>
      <c r="C695" s="84">
        <v>640.46472817999995</v>
      </c>
      <c r="D695" s="84">
        <v>638.44897047999996</v>
      </c>
      <c r="E695" s="84">
        <v>150.23323565999999</v>
      </c>
      <c r="F695" s="84">
        <v>150.23323565999999</v>
      </c>
    </row>
    <row r="696" spans="1:6" ht="12.75" customHeight="1" x14ac:dyDescent="0.2">
      <c r="A696" s="83" t="s">
        <v>188</v>
      </c>
      <c r="B696" s="83">
        <v>10</v>
      </c>
      <c r="C696" s="84">
        <v>597.32816199000001</v>
      </c>
      <c r="D696" s="84">
        <v>596.52248104</v>
      </c>
      <c r="E696" s="84">
        <v>140.36752601000001</v>
      </c>
      <c r="F696" s="84">
        <v>140.36752601000001</v>
      </c>
    </row>
    <row r="697" spans="1:6" ht="12.75" customHeight="1" x14ac:dyDescent="0.2">
      <c r="A697" s="83" t="s">
        <v>188</v>
      </c>
      <c r="B697" s="83">
        <v>11</v>
      </c>
      <c r="C697" s="84">
        <v>571.77614816000005</v>
      </c>
      <c r="D697" s="84">
        <v>565.79468799999995</v>
      </c>
      <c r="E697" s="84">
        <v>133.13697825</v>
      </c>
      <c r="F697" s="84">
        <v>133.13697825</v>
      </c>
    </row>
    <row r="698" spans="1:6" ht="12.75" customHeight="1" x14ac:dyDescent="0.2">
      <c r="A698" s="83" t="s">
        <v>188</v>
      </c>
      <c r="B698" s="83">
        <v>12</v>
      </c>
      <c r="C698" s="84">
        <v>605.54687665999995</v>
      </c>
      <c r="D698" s="84">
        <v>599.83142619</v>
      </c>
      <c r="E698" s="84">
        <v>141.1461529</v>
      </c>
      <c r="F698" s="84">
        <v>141.1461529</v>
      </c>
    </row>
    <row r="699" spans="1:6" ht="12.75" customHeight="1" x14ac:dyDescent="0.2">
      <c r="A699" s="83" t="s">
        <v>188</v>
      </c>
      <c r="B699" s="83">
        <v>13</v>
      </c>
      <c r="C699" s="84">
        <v>676.29243710000003</v>
      </c>
      <c r="D699" s="84">
        <v>669.43562899999995</v>
      </c>
      <c r="E699" s="84">
        <v>157.52469697999999</v>
      </c>
      <c r="F699" s="84">
        <v>157.52469697999999</v>
      </c>
    </row>
    <row r="700" spans="1:6" ht="12.75" customHeight="1" x14ac:dyDescent="0.2">
      <c r="A700" s="83" t="s">
        <v>188</v>
      </c>
      <c r="B700" s="83">
        <v>14</v>
      </c>
      <c r="C700" s="84">
        <v>708.30718710999997</v>
      </c>
      <c r="D700" s="84">
        <v>700.47571995999999</v>
      </c>
      <c r="E700" s="84">
        <v>164.82873147000001</v>
      </c>
      <c r="F700" s="84">
        <v>164.82873147000001</v>
      </c>
    </row>
    <row r="701" spans="1:6" ht="12.75" customHeight="1" x14ac:dyDescent="0.2">
      <c r="A701" s="83" t="s">
        <v>188</v>
      </c>
      <c r="B701" s="83">
        <v>15</v>
      </c>
      <c r="C701" s="84">
        <v>711.63175639999997</v>
      </c>
      <c r="D701" s="84">
        <v>704.77684185999999</v>
      </c>
      <c r="E701" s="84">
        <v>165.84082717000001</v>
      </c>
      <c r="F701" s="84">
        <v>165.84082717000001</v>
      </c>
    </row>
    <row r="702" spans="1:6" ht="12.75" customHeight="1" x14ac:dyDescent="0.2">
      <c r="A702" s="83" t="s">
        <v>188</v>
      </c>
      <c r="B702" s="83">
        <v>16</v>
      </c>
      <c r="C702" s="84">
        <v>704.32375827999999</v>
      </c>
      <c r="D702" s="84">
        <v>697.77818762000004</v>
      </c>
      <c r="E702" s="84">
        <v>164.19397594</v>
      </c>
      <c r="F702" s="84">
        <v>164.19397594</v>
      </c>
    </row>
    <row r="703" spans="1:6" ht="12.75" customHeight="1" x14ac:dyDescent="0.2">
      <c r="A703" s="83" t="s">
        <v>188</v>
      </c>
      <c r="B703" s="83">
        <v>17</v>
      </c>
      <c r="C703" s="84">
        <v>668.85264104999999</v>
      </c>
      <c r="D703" s="84">
        <v>662.50010476</v>
      </c>
      <c r="E703" s="84">
        <v>155.89270085000001</v>
      </c>
      <c r="F703" s="84">
        <v>155.89270085000001</v>
      </c>
    </row>
    <row r="704" spans="1:6" ht="12.75" customHeight="1" x14ac:dyDescent="0.2">
      <c r="A704" s="83" t="s">
        <v>188</v>
      </c>
      <c r="B704" s="83">
        <v>18</v>
      </c>
      <c r="C704" s="84">
        <v>626.89288278000004</v>
      </c>
      <c r="D704" s="84">
        <v>621.45163264999996</v>
      </c>
      <c r="E704" s="84">
        <v>146.23359719999999</v>
      </c>
      <c r="F704" s="84">
        <v>146.23359719999999</v>
      </c>
    </row>
    <row r="705" spans="1:6" ht="12.75" customHeight="1" x14ac:dyDescent="0.2">
      <c r="A705" s="83" t="s">
        <v>188</v>
      </c>
      <c r="B705" s="83">
        <v>19</v>
      </c>
      <c r="C705" s="84">
        <v>567.56280528000002</v>
      </c>
      <c r="D705" s="84">
        <v>562.60215284000003</v>
      </c>
      <c r="E705" s="84">
        <v>132.38574376</v>
      </c>
      <c r="F705" s="84">
        <v>132.38574376</v>
      </c>
    </row>
    <row r="706" spans="1:6" ht="12.75" customHeight="1" x14ac:dyDescent="0.2">
      <c r="A706" s="83" t="s">
        <v>188</v>
      </c>
      <c r="B706" s="83">
        <v>20</v>
      </c>
      <c r="C706" s="84">
        <v>574.53600877999997</v>
      </c>
      <c r="D706" s="84">
        <v>569.18390206000004</v>
      </c>
      <c r="E706" s="84">
        <v>133.93449319000001</v>
      </c>
      <c r="F706" s="84">
        <v>133.93449319000001</v>
      </c>
    </row>
    <row r="707" spans="1:6" ht="12.75" customHeight="1" x14ac:dyDescent="0.2">
      <c r="A707" s="83" t="s">
        <v>188</v>
      </c>
      <c r="B707" s="83">
        <v>21</v>
      </c>
      <c r="C707" s="84">
        <v>550.97140024999999</v>
      </c>
      <c r="D707" s="84">
        <v>545.40032198999995</v>
      </c>
      <c r="E707" s="84">
        <v>128.33798611</v>
      </c>
      <c r="F707" s="84">
        <v>128.33798611</v>
      </c>
    </row>
    <row r="708" spans="1:6" ht="12.75" customHeight="1" x14ac:dyDescent="0.2">
      <c r="A708" s="83" t="s">
        <v>188</v>
      </c>
      <c r="B708" s="83">
        <v>22</v>
      </c>
      <c r="C708" s="84">
        <v>560.11082540999996</v>
      </c>
      <c r="D708" s="84">
        <v>554.96783995999999</v>
      </c>
      <c r="E708" s="84">
        <v>130.58931588999999</v>
      </c>
      <c r="F708" s="84">
        <v>130.58931588999999</v>
      </c>
    </row>
    <row r="709" spans="1:6" ht="12.75" customHeight="1" x14ac:dyDescent="0.2">
      <c r="A709" s="83" t="s">
        <v>188</v>
      </c>
      <c r="B709" s="83">
        <v>23</v>
      </c>
      <c r="C709" s="84">
        <v>572.53881633000003</v>
      </c>
      <c r="D709" s="84">
        <v>566.96365334999996</v>
      </c>
      <c r="E709" s="84">
        <v>133.41204714</v>
      </c>
      <c r="F709" s="84">
        <v>133.41204714</v>
      </c>
    </row>
    <row r="710" spans="1:6" ht="12.75" customHeight="1" x14ac:dyDescent="0.2">
      <c r="A710" s="83" t="s">
        <v>188</v>
      </c>
      <c r="B710" s="83">
        <v>24</v>
      </c>
      <c r="C710" s="84">
        <v>616.16479203999995</v>
      </c>
      <c r="D710" s="84">
        <v>609.89601451999999</v>
      </c>
      <c r="E710" s="84">
        <v>143.51444816</v>
      </c>
      <c r="F710" s="84">
        <v>143.51444816</v>
      </c>
    </row>
    <row r="711" spans="1:6" ht="12.75" customHeight="1" x14ac:dyDescent="0.2">
      <c r="A711" s="83" t="s">
        <v>189</v>
      </c>
      <c r="B711" s="83">
        <v>1</v>
      </c>
      <c r="C711" s="84">
        <v>609.58697645999996</v>
      </c>
      <c r="D711" s="84">
        <v>603.15758068000002</v>
      </c>
      <c r="E711" s="84">
        <v>141.92882932000001</v>
      </c>
      <c r="F711" s="84">
        <v>141.92882932000001</v>
      </c>
    </row>
    <row r="712" spans="1:6" ht="12.75" customHeight="1" x14ac:dyDescent="0.2">
      <c r="A712" s="83" t="s">
        <v>189</v>
      </c>
      <c r="B712" s="83">
        <v>2</v>
      </c>
      <c r="C712" s="84">
        <v>646.74176227999999</v>
      </c>
      <c r="D712" s="84">
        <v>639.74067620999995</v>
      </c>
      <c r="E712" s="84">
        <v>150.53718655</v>
      </c>
      <c r="F712" s="84">
        <v>150.53718655</v>
      </c>
    </row>
    <row r="713" spans="1:6" ht="12.75" customHeight="1" x14ac:dyDescent="0.2">
      <c r="A713" s="83" t="s">
        <v>189</v>
      </c>
      <c r="B713" s="83">
        <v>3</v>
      </c>
      <c r="C713" s="84">
        <v>659.83922433999999</v>
      </c>
      <c r="D713" s="84">
        <v>652.94772668999997</v>
      </c>
      <c r="E713" s="84">
        <v>153.64493363</v>
      </c>
      <c r="F713" s="84">
        <v>153.64493363</v>
      </c>
    </row>
    <row r="714" spans="1:6" ht="12.75" customHeight="1" x14ac:dyDescent="0.2">
      <c r="A714" s="83" t="s">
        <v>189</v>
      </c>
      <c r="B714" s="83">
        <v>4</v>
      </c>
      <c r="C714" s="84">
        <v>677.55578161000005</v>
      </c>
      <c r="D714" s="84">
        <v>670.11449341000002</v>
      </c>
      <c r="E714" s="84">
        <v>157.68444036</v>
      </c>
      <c r="F714" s="84">
        <v>157.68444036</v>
      </c>
    </row>
    <row r="715" spans="1:6" ht="12.75" customHeight="1" x14ac:dyDescent="0.2">
      <c r="A715" s="83" t="s">
        <v>189</v>
      </c>
      <c r="B715" s="83">
        <v>5</v>
      </c>
      <c r="C715" s="84">
        <v>678.21318577</v>
      </c>
      <c r="D715" s="84">
        <v>669.72548131999997</v>
      </c>
      <c r="E715" s="84">
        <v>157.59290204000001</v>
      </c>
      <c r="F715" s="84">
        <v>157.59290204000001</v>
      </c>
    </row>
    <row r="716" spans="1:6" ht="12.75" customHeight="1" x14ac:dyDescent="0.2">
      <c r="A716" s="83" t="s">
        <v>189</v>
      </c>
      <c r="B716" s="83">
        <v>6</v>
      </c>
      <c r="C716" s="84">
        <v>670.28296494000006</v>
      </c>
      <c r="D716" s="84">
        <v>661.33597543999997</v>
      </c>
      <c r="E716" s="84">
        <v>155.61876993000001</v>
      </c>
      <c r="F716" s="84">
        <v>155.61876993000001</v>
      </c>
    </row>
    <row r="717" spans="1:6" ht="12.75" customHeight="1" x14ac:dyDescent="0.2">
      <c r="A717" s="83" t="s">
        <v>189</v>
      </c>
      <c r="B717" s="83">
        <v>7</v>
      </c>
      <c r="C717" s="84">
        <v>658.19277211999997</v>
      </c>
      <c r="D717" s="84">
        <v>653.54162658999996</v>
      </c>
      <c r="E717" s="84">
        <v>153.78468404</v>
      </c>
      <c r="F717" s="84">
        <v>153.78468404</v>
      </c>
    </row>
    <row r="718" spans="1:6" ht="12.75" customHeight="1" x14ac:dyDescent="0.2">
      <c r="A718" s="83" t="s">
        <v>189</v>
      </c>
      <c r="B718" s="83">
        <v>8</v>
      </c>
      <c r="C718" s="84">
        <v>693.86465868000005</v>
      </c>
      <c r="D718" s="84">
        <v>689.17004181000004</v>
      </c>
      <c r="E718" s="84">
        <v>162.16839572999999</v>
      </c>
      <c r="F718" s="84">
        <v>162.16839572999999</v>
      </c>
    </row>
    <row r="719" spans="1:6" ht="12.75" customHeight="1" x14ac:dyDescent="0.2">
      <c r="A719" s="83" t="s">
        <v>189</v>
      </c>
      <c r="B719" s="83">
        <v>9</v>
      </c>
      <c r="C719" s="84">
        <v>637.67062051000005</v>
      </c>
      <c r="D719" s="84">
        <v>630.83990961999996</v>
      </c>
      <c r="E719" s="84">
        <v>148.44274983</v>
      </c>
      <c r="F719" s="84">
        <v>148.44274983</v>
      </c>
    </row>
    <row r="720" spans="1:6" ht="12.75" customHeight="1" x14ac:dyDescent="0.2">
      <c r="A720" s="83" t="s">
        <v>189</v>
      </c>
      <c r="B720" s="83">
        <v>10</v>
      </c>
      <c r="C720" s="84">
        <v>600.62576302000002</v>
      </c>
      <c r="D720" s="84">
        <v>593.99893701999997</v>
      </c>
      <c r="E720" s="84">
        <v>139.77371162</v>
      </c>
      <c r="F720" s="84">
        <v>139.77371162</v>
      </c>
    </row>
    <row r="721" spans="1:6" ht="12.75" customHeight="1" x14ac:dyDescent="0.2">
      <c r="A721" s="83" t="s">
        <v>189</v>
      </c>
      <c r="B721" s="83">
        <v>11</v>
      </c>
      <c r="C721" s="84">
        <v>569.70606312999996</v>
      </c>
      <c r="D721" s="84">
        <v>564.57051769999998</v>
      </c>
      <c r="E721" s="84">
        <v>132.84891911</v>
      </c>
      <c r="F721" s="84">
        <v>132.84891911</v>
      </c>
    </row>
    <row r="722" spans="1:6" ht="12.75" customHeight="1" x14ac:dyDescent="0.2">
      <c r="A722" s="83" t="s">
        <v>189</v>
      </c>
      <c r="B722" s="83">
        <v>12</v>
      </c>
      <c r="C722" s="84">
        <v>598.19592789000001</v>
      </c>
      <c r="D722" s="84">
        <v>591.96365040000001</v>
      </c>
      <c r="E722" s="84">
        <v>139.29478893999999</v>
      </c>
      <c r="F722" s="84">
        <v>139.29478893999999</v>
      </c>
    </row>
    <row r="723" spans="1:6" ht="12.75" customHeight="1" x14ac:dyDescent="0.2">
      <c r="A723" s="83" t="s">
        <v>189</v>
      </c>
      <c r="B723" s="83">
        <v>13</v>
      </c>
      <c r="C723" s="84">
        <v>670.16299791999995</v>
      </c>
      <c r="D723" s="84">
        <v>663.30769242999997</v>
      </c>
      <c r="E723" s="84">
        <v>156.08273406000001</v>
      </c>
      <c r="F723" s="84">
        <v>156.08273406000001</v>
      </c>
    </row>
    <row r="724" spans="1:6" ht="12.75" customHeight="1" x14ac:dyDescent="0.2">
      <c r="A724" s="83" t="s">
        <v>189</v>
      </c>
      <c r="B724" s="83">
        <v>14</v>
      </c>
      <c r="C724" s="84">
        <v>711.96213536000005</v>
      </c>
      <c r="D724" s="84">
        <v>703.20628746</v>
      </c>
      <c r="E724" s="84">
        <v>165.47126048999999</v>
      </c>
      <c r="F724" s="84">
        <v>165.47126048999999</v>
      </c>
    </row>
    <row r="725" spans="1:6" ht="12.75" customHeight="1" x14ac:dyDescent="0.2">
      <c r="A725" s="83" t="s">
        <v>189</v>
      </c>
      <c r="B725" s="83">
        <v>15</v>
      </c>
      <c r="C725" s="84">
        <v>716.80592602000002</v>
      </c>
      <c r="D725" s="84">
        <v>709.78635657999996</v>
      </c>
      <c r="E725" s="84">
        <v>167.01961458</v>
      </c>
      <c r="F725" s="84">
        <v>167.01961458</v>
      </c>
    </row>
    <row r="726" spans="1:6" ht="12.75" customHeight="1" x14ac:dyDescent="0.2">
      <c r="A726" s="83" t="s">
        <v>189</v>
      </c>
      <c r="B726" s="83">
        <v>16</v>
      </c>
      <c r="C726" s="84">
        <v>707.55244676999996</v>
      </c>
      <c r="D726" s="84">
        <v>701.11643340000001</v>
      </c>
      <c r="E726" s="84">
        <v>164.97949754999999</v>
      </c>
      <c r="F726" s="84">
        <v>164.97949754999999</v>
      </c>
    </row>
    <row r="727" spans="1:6" ht="12.75" customHeight="1" x14ac:dyDescent="0.2">
      <c r="A727" s="83" t="s">
        <v>189</v>
      </c>
      <c r="B727" s="83">
        <v>17</v>
      </c>
      <c r="C727" s="84">
        <v>678.77858411</v>
      </c>
      <c r="D727" s="84">
        <v>671.80601791000004</v>
      </c>
      <c r="E727" s="84">
        <v>158.08247248000001</v>
      </c>
      <c r="F727" s="84">
        <v>158.08247248000001</v>
      </c>
    </row>
    <row r="728" spans="1:6" ht="12.75" customHeight="1" x14ac:dyDescent="0.2">
      <c r="A728" s="83" t="s">
        <v>189</v>
      </c>
      <c r="B728" s="83">
        <v>18</v>
      </c>
      <c r="C728" s="84">
        <v>632.98611714000003</v>
      </c>
      <c r="D728" s="84">
        <v>625.51265541999999</v>
      </c>
      <c r="E728" s="84">
        <v>147.18919525000001</v>
      </c>
      <c r="F728" s="84">
        <v>147.18919525000001</v>
      </c>
    </row>
    <row r="729" spans="1:6" ht="12.75" customHeight="1" x14ac:dyDescent="0.2">
      <c r="A729" s="83" t="s">
        <v>189</v>
      </c>
      <c r="B729" s="83">
        <v>19</v>
      </c>
      <c r="C729" s="84">
        <v>582.59233481000001</v>
      </c>
      <c r="D729" s="84">
        <v>575.05441803999997</v>
      </c>
      <c r="E729" s="84">
        <v>135.31588255</v>
      </c>
      <c r="F729" s="84">
        <v>135.31588255</v>
      </c>
    </row>
    <row r="730" spans="1:6" ht="12.75" customHeight="1" x14ac:dyDescent="0.2">
      <c r="A730" s="83" t="s">
        <v>189</v>
      </c>
      <c r="B730" s="83">
        <v>20</v>
      </c>
      <c r="C730" s="84">
        <v>578.50947667000003</v>
      </c>
      <c r="D730" s="84">
        <v>572.53734335000001</v>
      </c>
      <c r="E730" s="84">
        <v>134.72359046</v>
      </c>
      <c r="F730" s="84">
        <v>134.72359046</v>
      </c>
    </row>
    <row r="731" spans="1:6" ht="12.75" customHeight="1" x14ac:dyDescent="0.2">
      <c r="A731" s="83" t="s">
        <v>189</v>
      </c>
      <c r="B731" s="83">
        <v>21</v>
      </c>
      <c r="C731" s="84">
        <v>551.39238837000005</v>
      </c>
      <c r="D731" s="84">
        <v>546.03871313000002</v>
      </c>
      <c r="E731" s="84">
        <v>128.48820573</v>
      </c>
      <c r="F731" s="84">
        <v>128.48820573</v>
      </c>
    </row>
    <row r="732" spans="1:6" ht="12.75" customHeight="1" x14ac:dyDescent="0.2">
      <c r="A732" s="83" t="s">
        <v>189</v>
      </c>
      <c r="B732" s="83">
        <v>22</v>
      </c>
      <c r="C732" s="84">
        <v>561.23225892999994</v>
      </c>
      <c r="D732" s="84">
        <v>555.64596627000003</v>
      </c>
      <c r="E732" s="84">
        <v>130.74888558999999</v>
      </c>
      <c r="F732" s="84">
        <v>130.74888558999999</v>
      </c>
    </row>
    <row r="733" spans="1:6" ht="12.75" customHeight="1" x14ac:dyDescent="0.2">
      <c r="A733" s="83" t="s">
        <v>189</v>
      </c>
      <c r="B733" s="83">
        <v>23</v>
      </c>
      <c r="C733" s="84">
        <v>574.77626355999996</v>
      </c>
      <c r="D733" s="84">
        <v>568.79945776</v>
      </c>
      <c r="E733" s="84">
        <v>133.84402972000001</v>
      </c>
      <c r="F733" s="84">
        <v>133.84402972000001</v>
      </c>
    </row>
    <row r="734" spans="1:6" ht="12.75" customHeight="1" x14ac:dyDescent="0.2">
      <c r="A734" s="83" t="s">
        <v>189</v>
      </c>
      <c r="B734" s="83">
        <v>24</v>
      </c>
      <c r="C734" s="84">
        <v>610.98667513999999</v>
      </c>
      <c r="D734" s="84">
        <v>604.25898784000003</v>
      </c>
      <c r="E734" s="84">
        <v>142.18800110000001</v>
      </c>
      <c r="F734" s="84">
        <v>142.18800110000001</v>
      </c>
    </row>
    <row r="735" spans="1:6" ht="12.75" customHeight="1" x14ac:dyDescent="0.2">
      <c r="A735" s="83" t="s">
        <v>190</v>
      </c>
      <c r="B735" s="83">
        <v>1</v>
      </c>
      <c r="C735" s="84">
        <v>613.31807677999996</v>
      </c>
      <c r="D735" s="84">
        <v>606.52434359999995</v>
      </c>
      <c r="E735" s="84">
        <v>142.72106128999999</v>
      </c>
      <c r="F735" s="84">
        <v>142.72106128999999</v>
      </c>
    </row>
    <row r="736" spans="1:6" ht="12.75" customHeight="1" x14ac:dyDescent="0.2">
      <c r="A736" s="83" t="s">
        <v>190</v>
      </c>
      <c r="B736" s="83">
        <v>2</v>
      </c>
      <c r="C736" s="84">
        <v>707.80444125999998</v>
      </c>
      <c r="D736" s="84">
        <v>700.56571578</v>
      </c>
      <c r="E736" s="84">
        <v>164.84990836</v>
      </c>
      <c r="F736" s="84">
        <v>164.84990836</v>
      </c>
    </row>
    <row r="737" spans="1:6" ht="12.75" customHeight="1" x14ac:dyDescent="0.2">
      <c r="A737" s="83" t="s">
        <v>190</v>
      </c>
      <c r="B737" s="83">
        <v>3</v>
      </c>
      <c r="C737" s="84">
        <v>784.54881260000002</v>
      </c>
      <c r="D737" s="84">
        <v>776.24786556000004</v>
      </c>
      <c r="E737" s="84">
        <v>182.65865231000001</v>
      </c>
      <c r="F737" s="84">
        <v>182.65865231000001</v>
      </c>
    </row>
    <row r="738" spans="1:6" ht="12.75" customHeight="1" x14ac:dyDescent="0.2">
      <c r="A738" s="83" t="s">
        <v>190</v>
      </c>
      <c r="B738" s="83">
        <v>4</v>
      </c>
      <c r="C738" s="84">
        <v>781.93094947999998</v>
      </c>
      <c r="D738" s="84">
        <v>773.74265429000002</v>
      </c>
      <c r="E738" s="84">
        <v>182.06915179999999</v>
      </c>
      <c r="F738" s="84">
        <v>182.06915179999999</v>
      </c>
    </row>
    <row r="739" spans="1:6" ht="12.75" customHeight="1" x14ac:dyDescent="0.2">
      <c r="A739" s="83" t="s">
        <v>190</v>
      </c>
      <c r="B739" s="83">
        <v>5</v>
      </c>
      <c r="C739" s="84">
        <v>780.10029670999995</v>
      </c>
      <c r="D739" s="84">
        <v>771.56699610999999</v>
      </c>
      <c r="E739" s="84">
        <v>181.55719833000001</v>
      </c>
      <c r="F739" s="84">
        <v>181.55719833000001</v>
      </c>
    </row>
    <row r="740" spans="1:6" ht="12.75" customHeight="1" x14ac:dyDescent="0.2">
      <c r="A740" s="83" t="s">
        <v>190</v>
      </c>
      <c r="B740" s="83">
        <v>6</v>
      </c>
      <c r="C740" s="84">
        <v>779.69120941000006</v>
      </c>
      <c r="D740" s="84">
        <v>771.82892231000005</v>
      </c>
      <c r="E740" s="84">
        <v>181.61883209999999</v>
      </c>
      <c r="F740" s="84">
        <v>181.61883209999999</v>
      </c>
    </row>
    <row r="741" spans="1:6" ht="12.75" customHeight="1" x14ac:dyDescent="0.2">
      <c r="A741" s="83" t="s">
        <v>190</v>
      </c>
      <c r="B741" s="83">
        <v>7</v>
      </c>
      <c r="C741" s="84">
        <v>754.41361473999996</v>
      </c>
      <c r="D741" s="84">
        <v>746.48301441000001</v>
      </c>
      <c r="E741" s="84">
        <v>175.65469411999999</v>
      </c>
      <c r="F741" s="84">
        <v>175.65469411999999</v>
      </c>
    </row>
    <row r="742" spans="1:6" ht="12.75" customHeight="1" x14ac:dyDescent="0.2">
      <c r="A742" s="83" t="s">
        <v>190</v>
      </c>
      <c r="B742" s="83">
        <v>8</v>
      </c>
      <c r="C742" s="84">
        <v>662.07200026999999</v>
      </c>
      <c r="D742" s="84">
        <v>655.10445472000004</v>
      </c>
      <c r="E742" s="84">
        <v>154.15243265999999</v>
      </c>
      <c r="F742" s="84">
        <v>154.15243265999999</v>
      </c>
    </row>
    <row r="743" spans="1:6" ht="12.75" customHeight="1" x14ac:dyDescent="0.2">
      <c r="A743" s="83" t="s">
        <v>190</v>
      </c>
      <c r="B743" s="83">
        <v>9</v>
      </c>
      <c r="C743" s="84">
        <v>583.59717933000002</v>
      </c>
      <c r="D743" s="84">
        <v>582.47539123000001</v>
      </c>
      <c r="E743" s="84">
        <v>137.06210952000001</v>
      </c>
      <c r="F743" s="84">
        <v>137.06210952000001</v>
      </c>
    </row>
    <row r="744" spans="1:6" ht="12.75" customHeight="1" x14ac:dyDescent="0.2">
      <c r="A744" s="83" t="s">
        <v>190</v>
      </c>
      <c r="B744" s="83">
        <v>10</v>
      </c>
      <c r="C744" s="84">
        <v>540.50011174999997</v>
      </c>
      <c r="D744" s="84">
        <v>539.89765457999999</v>
      </c>
      <c r="E744" s="84">
        <v>127.04315509</v>
      </c>
      <c r="F744" s="84">
        <v>127.04315509</v>
      </c>
    </row>
    <row r="745" spans="1:6" ht="12.75" customHeight="1" x14ac:dyDescent="0.2">
      <c r="A745" s="83" t="s">
        <v>190</v>
      </c>
      <c r="B745" s="83">
        <v>11</v>
      </c>
      <c r="C745" s="84">
        <v>519.06214069999999</v>
      </c>
      <c r="D745" s="84">
        <v>518.66286130000003</v>
      </c>
      <c r="E745" s="84">
        <v>122.04640225</v>
      </c>
      <c r="F745" s="84">
        <v>122.04640225</v>
      </c>
    </row>
    <row r="746" spans="1:6" ht="12.75" customHeight="1" x14ac:dyDescent="0.2">
      <c r="A746" s="83" t="s">
        <v>190</v>
      </c>
      <c r="B746" s="83">
        <v>12</v>
      </c>
      <c r="C746" s="84">
        <v>555.23524510000004</v>
      </c>
      <c r="D746" s="84">
        <v>549.35616055000003</v>
      </c>
      <c r="E746" s="84">
        <v>129.26883329</v>
      </c>
      <c r="F746" s="84">
        <v>129.26883329</v>
      </c>
    </row>
    <row r="747" spans="1:6" ht="12.75" customHeight="1" x14ac:dyDescent="0.2">
      <c r="A747" s="83" t="s">
        <v>190</v>
      </c>
      <c r="B747" s="83">
        <v>13</v>
      </c>
      <c r="C747" s="84">
        <v>613.28473697000004</v>
      </c>
      <c r="D747" s="84">
        <v>608.44885163000004</v>
      </c>
      <c r="E747" s="84">
        <v>143.17391670000001</v>
      </c>
      <c r="F747" s="84">
        <v>143.17391670000001</v>
      </c>
    </row>
    <row r="748" spans="1:6" ht="12.75" customHeight="1" x14ac:dyDescent="0.2">
      <c r="A748" s="83" t="s">
        <v>190</v>
      </c>
      <c r="B748" s="83">
        <v>14</v>
      </c>
      <c r="C748" s="84">
        <v>659.24692757000003</v>
      </c>
      <c r="D748" s="84">
        <v>652.58241810000004</v>
      </c>
      <c r="E748" s="84">
        <v>153.55897297999999</v>
      </c>
      <c r="F748" s="84">
        <v>153.55897297999999</v>
      </c>
    </row>
    <row r="749" spans="1:6" ht="12.75" customHeight="1" x14ac:dyDescent="0.2">
      <c r="A749" s="83" t="s">
        <v>190</v>
      </c>
      <c r="B749" s="83">
        <v>15</v>
      </c>
      <c r="C749" s="84">
        <v>681.74744427999997</v>
      </c>
      <c r="D749" s="84">
        <v>674.57062266000003</v>
      </c>
      <c r="E749" s="84">
        <v>158.73301079999999</v>
      </c>
      <c r="F749" s="84">
        <v>158.73301079999999</v>
      </c>
    </row>
    <row r="750" spans="1:6" ht="12.75" customHeight="1" x14ac:dyDescent="0.2">
      <c r="A750" s="83" t="s">
        <v>190</v>
      </c>
      <c r="B750" s="83">
        <v>16</v>
      </c>
      <c r="C750" s="84">
        <v>665.38438834999999</v>
      </c>
      <c r="D750" s="84">
        <v>658.91341693000004</v>
      </c>
      <c r="E750" s="84">
        <v>155.04871840999999</v>
      </c>
      <c r="F750" s="84">
        <v>155.04871840999999</v>
      </c>
    </row>
    <row r="751" spans="1:6" ht="12.75" customHeight="1" x14ac:dyDescent="0.2">
      <c r="A751" s="83" t="s">
        <v>190</v>
      </c>
      <c r="B751" s="83">
        <v>17</v>
      </c>
      <c r="C751" s="84">
        <v>623.93848641</v>
      </c>
      <c r="D751" s="84">
        <v>617.64765447000002</v>
      </c>
      <c r="E751" s="84">
        <v>145.33848423000001</v>
      </c>
      <c r="F751" s="84">
        <v>145.33848423000001</v>
      </c>
    </row>
    <row r="752" spans="1:6" ht="12.75" customHeight="1" x14ac:dyDescent="0.2">
      <c r="A752" s="83" t="s">
        <v>190</v>
      </c>
      <c r="B752" s="83">
        <v>18</v>
      </c>
      <c r="C752" s="84">
        <v>569.93980908000003</v>
      </c>
      <c r="D752" s="84">
        <v>564.13975028000004</v>
      </c>
      <c r="E752" s="84">
        <v>132.74755535</v>
      </c>
      <c r="F752" s="84">
        <v>132.74755535</v>
      </c>
    </row>
    <row r="753" spans="1:6" ht="12.75" customHeight="1" x14ac:dyDescent="0.2">
      <c r="A753" s="83" t="s">
        <v>190</v>
      </c>
      <c r="B753" s="83">
        <v>19</v>
      </c>
      <c r="C753" s="84">
        <v>534.86295287999997</v>
      </c>
      <c r="D753" s="84">
        <v>529.82475381999996</v>
      </c>
      <c r="E753" s="84">
        <v>124.67290383</v>
      </c>
      <c r="F753" s="84">
        <v>124.67290383</v>
      </c>
    </row>
    <row r="754" spans="1:6" ht="12.75" customHeight="1" x14ac:dyDescent="0.2">
      <c r="A754" s="83" t="s">
        <v>190</v>
      </c>
      <c r="B754" s="83">
        <v>20</v>
      </c>
      <c r="C754" s="84">
        <v>536.52175194999995</v>
      </c>
      <c r="D754" s="84">
        <v>531.70876104000001</v>
      </c>
      <c r="E754" s="84">
        <v>125.11622901</v>
      </c>
      <c r="F754" s="84">
        <v>125.11622901</v>
      </c>
    </row>
    <row r="755" spans="1:6" ht="12.75" customHeight="1" x14ac:dyDescent="0.2">
      <c r="A755" s="83" t="s">
        <v>190</v>
      </c>
      <c r="B755" s="83">
        <v>21</v>
      </c>
      <c r="C755" s="84">
        <v>521.48527352999997</v>
      </c>
      <c r="D755" s="84">
        <v>516.19563214000004</v>
      </c>
      <c r="E755" s="84">
        <v>121.4658393</v>
      </c>
      <c r="F755" s="84">
        <v>121.4658393</v>
      </c>
    </row>
    <row r="756" spans="1:6" ht="12.75" customHeight="1" x14ac:dyDescent="0.2">
      <c r="A756" s="83" t="s">
        <v>190</v>
      </c>
      <c r="B756" s="83">
        <v>22</v>
      </c>
      <c r="C756" s="84">
        <v>521.80536064</v>
      </c>
      <c r="D756" s="84">
        <v>517.47914187000003</v>
      </c>
      <c r="E756" s="84">
        <v>121.76786159</v>
      </c>
      <c r="F756" s="84">
        <v>121.76786159</v>
      </c>
    </row>
    <row r="757" spans="1:6" ht="12.75" customHeight="1" x14ac:dyDescent="0.2">
      <c r="A757" s="83" t="s">
        <v>190</v>
      </c>
      <c r="B757" s="83">
        <v>23</v>
      </c>
      <c r="C757" s="84">
        <v>531.11048601000005</v>
      </c>
      <c r="D757" s="84">
        <v>526.33983501</v>
      </c>
      <c r="E757" s="84">
        <v>123.85286863</v>
      </c>
      <c r="F757" s="84">
        <v>123.85286863</v>
      </c>
    </row>
    <row r="758" spans="1:6" ht="12.75" customHeight="1" x14ac:dyDescent="0.2">
      <c r="A758" s="83" t="s">
        <v>190</v>
      </c>
      <c r="B758" s="83">
        <v>24</v>
      </c>
      <c r="C758" s="84">
        <v>537.78508134000003</v>
      </c>
      <c r="D758" s="84">
        <v>532.63068701999998</v>
      </c>
      <c r="E758" s="84">
        <v>125.33316713000001</v>
      </c>
      <c r="F758" s="84">
        <v>125.33316713000001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4" r:id="rId24">
          <objectPr defaultSize="0" autoPict="0" r:id="rId25">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44" r:id="rId24"/>
      </mc:Fallback>
    </mc:AlternateContent>
    <mc:AlternateContent xmlns:mc="http://schemas.openxmlformats.org/markup-compatibility/2006">
      <mc:Choice Requires="x14">
        <oleObject progId="Equation.3" shapeId="1346" r:id="rId26">
          <objectPr defaultSize="0" autoPict="0" r:id="rId27">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6"/>
      </mc:Fallback>
    </mc:AlternateContent>
    <mc:AlternateContent xmlns:mc="http://schemas.openxmlformats.org/markup-compatibility/2006">
      <mc:Choice Requires="x14">
        <oleObject progId="Equation.3" shapeId="1347" r:id="rId28">
          <objectPr defaultSize="0" autoPict="0" r:id="rId29">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8"/>
      </mc:Fallback>
    </mc:AlternateContent>
    <mc:AlternateContent xmlns:mc="http://schemas.openxmlformats.org/markup-compatibility/2006">
      <mc:Choice Requires="x14">
        <oleObject progId="Equation.3" shapeId="1359" r:id="rId30">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359" r:id="rId30"/>
      </mc:Fallback>
    </mc:AlternateContent>
    <mc:AlternateContent xmlns:mc="http://schemas.openxmlformats.org/markup-compatibility/2006">
      <mc:Choice Requires="x14">
        <oleObject progId="Equation.3" shapeId="1490" r:id="rId32">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490" r:id="rId32"/>
      </mc:Fallback>
    </mc:AlternateContent>
    <mc:AlternateContent xmlns:mc="http://schemas.openxmlformats.org/markup-compatibility/2006">
      <mc:Choice Requires="x14">
        <oleObject progId="Equation.3" shapeId="1621" r:id="rId33">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621" r:id="rId33"/>
      </mc:Fallback>
    </mc:AlternateContent>
    <mc:AlternateContent xmlns:mc="http://schemas.openxmlformats.org/markup-compatibility/2006">
      <mc:Choice Requires="x14">
        <oleObject progId="Equation.3" shapeId="1766" r:id="rId34">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766" r:id="rId34"/>
      </mc:Fallback>
    </mc:AlternateContent>
    <mc:AlternateContent xmlns:mc="http://schemas.openxmlformats.org/markup-compatibility/2006">
      <mc:Choice Requires="x14">
        <oleObject progId="Equation.3" shapeId="2145" r:id="rId35">
          <objectPr defaultSize="0" autoPict="0" r:id="rId36">
            <anchor moveWithCells="1" sizeWithCells="1">
              <from>
                <xdr:col>5</xdr:col>
                <xdr:colOff>542925</xdr:colOff>
                <xdr:row>37</xdr:row>
                <xdr:rowOff>57150</xdr:rowOff>
              </from>
              <to>
                <xdr:col>5</xdr:col>
                <xdr:colOff>1143000</xdr:colOff>
                <xdr:row>37</xdr:row>
                <xdr:rowOff>342900</xdr:rowOff>
              </to>
            </anchor>
          </objectPr>
        </oleObject>
      </mc:Choice>
      <mc:Fallback>
        <oleObject progId="Equation.3" shapeId="2145" r:id="rId35"/>
      </mc:Fallback>
    </mc:AlternateContent>
    <mc:AlternateContent xmlns:mc="http://schemas.openxmlformats.org/markup-compatibility/2006">
      <mc:Choice Requires="x14">
        <oleObject progId="Equation.3" shapeId="2146" r:id="rId37">
          <objectPr defaultSize="0" autoPict="0" r:id="rId38">
            <anchor moveWithCells="1" sizeWithCells="1">
              <from>
                <xdr:col>3</xdr:col>
                <xdr:colOff>400050</xdr:colOff>
                <xdr:row>37</xdr:row>
                <xdr:rowOff>19050</xdr:rowOff>
              </from>
              <to>
                <xdr:col>3</xdr:col>
                <xdr:colOff>1219200</xdr:colOff>
                <xdr:row>37</xdr:row>
                <xdr:rowOff>361950</xdr:rowOff>
              </to>
            </anchor>
          </objectPr>
        </oleObject>
      </mc:Choice>
      <mc:Fallback>
        <oleObject progId="Equation.3" shapeId="2146" r:id="rId37"/>
      </mc:Fallback>
    </mc:AlternateContent>
    <mc:AlternateContent xmlns:mc="http://schemas.openxmlformats.org/markup-compatibility/2006">
      <mc:Choice Requires="x14">
        <oleObject progId="Equation.3" shapeId="2147" r:id="rId39">
          <objectPr defaultSize="0" autoPict="0" r:id="rId40">
            <anchor moveWithCells="1" sizeWithCells="1">
              <from>
                <xdr:col>2</xdr:col>
                <xdr:colOff>457200</xdr:colOff>
                <xdr:row>37</xdr:row>
                <xdr:rowOff>9525</xdr:rowOff>
              </from>
              <to>
                <xdr:col>2</xdr:col>
                <xdr:colOff>1209675</xdr:colOff>
                <xdr:row>37</xdr:row>
                <xdr:rowOff>361950</xdr:rowOff>
              </to>
            </anchor>
          </objectPr>
        </oleObject>
      </mc:Choice>
      <mc:Fallback>
        <oleObject progId="Equation.3" shapeId="2147" r:id="rId39"/>
      </mc:Fallback>
    </mc:AlternateContent>
    <mc:AlternateContent xmlns:mc="http://schemas.openxmlformats.org/markup-compatibility/2006">
      <mc:Choice Requires="x14">
        <oleObject progId="Equation.3" shapeId="2148" r:id="rId41">
          <objectPr defaultSize="0" autoPict="0" r:id="rId42">
            <anchor moveWithCells="1" sizeWithCells="1">
              <from>
                <xdr:col>2</xdr:col>
                <xdr:colOff>85725</xdr:colOff>
                <xdr:row>20</xdr:row>
                <xdr:rowOff>209550</xdr:rowOff>
              </from>
              <to>
                <xdr:col>2</xdr:col>
                <xdr:colOff>1123950</xdr:colOff>
                <xdr:row>20</xdr:row>
                <xdr:rowOff>438150</xdr:rowOff>
              </to>
            </anchor>
          </objectPr>
        </oleObject>
      </mc:Choice>
      <mc:Fallback>
        <oleObject progId="Equation.3" shapeId="2148" r:id="rId41"/>
      </mc:Fallback>
    </mc:AlternateContent>
    <mc:AlternateContent xmlns:mc="http://schemas.openxmlformats.org/markup-compatibility/2006">
      <mc:Choice Requires="x14">
        <oleObject progId="Equation.3" shapeId="2149" r:id="rId43">
          <objectPr defaultSize="0" autoPict="0" r:id="rId44">
            <anchor moveWithCells="1" sizeWithCells="1">
              <from>
                <xdr:col>2</xdr:col>
                <xdr:colOff>114300</xdr:colOff>
                <xdr:row>21</xdr:row>
                <xdr:rowOff>209550</xdr:rowOff>
              </from>
              <to>
                <xdr:col>2</xdr:col>
                <xdr:colOff>1152525</xdr:colOff>
                <xdr:row>21</xdr:row>
                <xdr:rowOff>438150</xdr:rowOff>
              </to>
            </anchor>
          </objectPr>
        </oleObject>
      </mc:Choice>
      <mc:Fallback>
        <oleObject progId="Equation.3" shapeId="2149" r:id="rId43"/>
      </mc:Fallback>
    </mc:AlternateContent>
    <mc:AlternateContent xmlns:mc="http://schemas.openxmlformats.org/markup-compatibility/2006">
      <mc:Choice Requires="x14">
        <oleObject progId="Equation.3" shapeId="2150" r:id="rId45">
          <objectPr defaultSize="0" autoPict="0" r:id="rId46">
            <anchor moveWithCells="1" sizeWithCells="1">
              <from>
                <xdr:col>2</xdr:col>
                <xdr:colOff>104775</xdr:colOff>
                <xdr:row>22</xdr:row>
                <xdr:rowOff>209550</xdr:rowOff>
              </from>
              <to>
                <xdr:col>2</xdr:col>
                <xdr:colOff>981075</xdr:colOff>
                <xdr:row>22</xdr:row>
                <xdr:rowOff>457200</xdr:rowOff>
              </to>
            </anchor>
          </objectPr>
        </oleObject>
      </mc:Choice>
      <mc:Fallback>
        <oleObject progId="Equation.3" shapeId="2150" r:id="rId45"/>
      </mc:Fallback>
    </mc:AlternateContent>
    <mc:AlternateContent xmlns:mc="http://schemas.openxmlformats.org/markup-compatibility/2006">
      <mc:Choice Requires="x14">
        <oleObject progId="Equation.3" shapeId="2151" r:id="rId47">
          <objectPr defaultSize="0" autoPict="0" r:id="rId48">
            <anchor moveWithCells="1" sizeWithCells="1">
              <from>
                <xdr:col>2</xdr:col>
                <xdr:colOff>85725</xdr:colOff>
                <xdr:row>23</xdr:row>
                <xdr:rowOff>180975</xdr:rowOff>
              </from>
              <to>
                <xdr:col>2</xdr:col>
                <xdr:colOff>942975</xdr:colOff>
                <xdr:row>23</xdr:row>
                <xdr:rowOff>438150</xdr:rowOff>
              </to>
            </anchor>
          </objectPr>
        </oleObject>
      </mc:Choice>
      <mc:Fallback>
        <oleObject progId="Equation.3" shapeId="2151" r:id="rId4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2021-07-16T08:47:42Z</dcterms:modified>
</cp:coreProperties>
</file>