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17" i="1" l="1"/>
  <c r="F23" i="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87" i="25"/>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<sst xmlns="http://schemas.openxmlformats.org/spreadsheetml/2006/main" count="1052" uniqueCount="186">
  <si>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</si>
  <si>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</si>
  <si>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</si>
  <si>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</si>
  <si>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</si>
  <si>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</si>
  <si>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</si>
  <si>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</si>
  <si>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</si>
  <si>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</si>
  <si>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</si>
  <si>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</si>
  <si>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</si>
  <si>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</si>
  <si>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</si>
  <si>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</si>
  <si>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</si>
  <si>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</si>
  <si>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</si>
  <si>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</si>
  <si>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</si>
  <si>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</si>
  <si>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</si>
  <si>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</si>
  <si>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</si>
  <si>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</si>
  <si>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</si>
  <si>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</si>
  <si>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</si>
  <si>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</si>
  <si>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</si>
  <si>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</si>
  <si>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</si>
  <si>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</si>
  <si>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</si>
  <si>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</si>
  <si>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</si>
  <si>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</si>
  <si>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</si>
  <si>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</si>
  <si>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</si>
  <si>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</si>
  <si>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</si>
  <si>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</si>
  <si>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</si>
  <si>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</si>
  <si>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</si>
  <si>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</si>
  <si>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</si>
  <si>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</si>
  <si>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</si>
  <si>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</si>
  <si>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</si>
  <si>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</si>
  <si>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</si>
  <si>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</si>
  <si>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</si>
  <si>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</si>
  <si>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</si>
  <si>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</si>
  <si>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</si>
  <si>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</si>
  <si>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</si>
  <si>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</si>
  <si>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</si>
  <si>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</si>
  <si>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</si>
  <si>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</si>
  <si>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</si>
  <si>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</si>
  <si>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</si>
  <si>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</si>
  <si>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</si>
  <si>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</si>
  <si>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</si>
  <si>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</si>
  <si>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</si>
  <si>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</si>
  <si>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</si>
  <si>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</si>
  <si>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</si>
  <si>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</si>
  <si>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</si>
  <si>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</si>
  <si>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</si>
  <si>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</si>
  <si>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</si>
  <si>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</si>
  <si>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</si>
  <si>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</si>
  <si>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</si>
  <si>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</si>
  <si>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</si>
  <si>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</si>
  <si>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</si>
  <si>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</si>
  <si>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</si>
  <si>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</si>
  <si>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</si>
  <si>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</si>
  <si>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</si>
  <si>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</si>
  <si>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</si>
  <si>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</si>
  <si>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</si>
  <si>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</si>
  <si>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</si>
  <si>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</si>
  <si>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</si>
  <si>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</si>
  <si>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</si>
  <si>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</si>
  <si>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</si>
  <si>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</si>
  <si>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</si>
  <si>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</si>
  <si>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</si>
  <si>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</si>
  <si>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</si>
  <si>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</si>
  <si>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</si>
  <si>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</si>
  <si>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</si>
  <si>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</si>
  <si>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</si>
  <si>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</si>
  <si>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</si>
  <si>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</si>
  <si>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</si>
  <si>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</si>
  <si>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</si>
  <si>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</si>
  <si>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</si>
  <si>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</si>
  <si>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</si>
  <si>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</si>
  <si>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</si>
  <si>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</si>
  <si>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</si>
  <si>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</si>
  <si>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</si>
  <si>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</si>
  <si>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</si>
  <si>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</si>
  <si>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</si>
  <si>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</si>
  <si>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</si>
  <si>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Государственный комитет по ценовой политике - Региональная энергетическая комиссия Республики Саха (Якутия), №237/ от 28.12.2018</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</si>
  <si>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</si>
  <si>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</si>
  <si>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</si>
  <si>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</si>
  <si>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2019г.</t>
  </si>
  <si>
    <t>1225,52</t>
  </si>
  <si>
    <t>май 2019 года</t>
  </si>
  <si>
    <t>01.05.2019</t>
  </si>
  <si>
    <t>02.05.2019</t>
  </si>
  <si>
    <t>03.05.2019</t>
  </si>
  <si>
    <t>04.05.2019</t>
  </si>
  <si>
    <t>05.05.2019</t>
  </si>
  <si>
    <t>06.05.2019</t>
  </si>
  <si>
    <t>07.05.2019</t>
  </si>
  <si>
    <t>08.05.2019</t>
  </si>
  <si>
    <t>09.05.2019</t>
  </si>
  <si>
    <t>10.05.2019</t>
  </si>
  <si>
    <t>11.05.2019</t>
  </si>
  <si>
    <t>12.05.2019</t>
  </si>
  <si>
    <t>13.05.2019</t>
  </si>
  <si>
    <t>14.05.2019</t>
  </si>
  <si>
    <t>15.05.2019</t>
  </si>
  <si>
    <t>16.05.2019</t>
  </si>
  <si>
    <t>17.05.2019</t>
  </si>
  <si>
    <t>18.05.2019</t>
  </si>
  <si>
    <t>19.05.2019</t>
  </si>
  <si>
    <t>20.05.2019</t>
  </si>
  <si>
    <t>21.05.2019</t>
  </si>
  <si>
    <t>22.05.2019</t>
  </si>
  <si>
    <t>23.05.2019</t>
  </si>
  <si>
    <t>24.05.2019</t>
  </si>
  <si>
    <t>25.05.2019</t>
  </si>
  <si>
    <t>26.05.2019</t>
  </si>
  <si>
    <t>27.05.2019</t>
  </si>
  <si>
    <t>28.05.2019</t>
  </si>
  <si>
    <t>29.05.2019</t>
  </si>
  <si>
    <t>30.05.2019</t>
  </si>
  <si>
    <t>31.05.2019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</si>
</sst>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7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50" name="Object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51" name="Object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52" name="Object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53" name="Object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8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8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54" name="Object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55" name="Object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56" name="Object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57" name="Object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58" name="Object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59" name="Object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60" name="Object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61" name="Object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62" name="Object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63" name="Object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3300.5373965399999</v>
      </c>
      <c r="D7" s="4">
        <f>$F$12+'СЕТ СН'!G5+СВЦЭМ!$D$10+'СЕТ СН'!G11-'СЕТ СН'!G$18</f>
        <v>3363.22739654</v>
      </c>
      <c r="E7" s="4">
        <f>$F$12+'СЕТ СН'!H5+СВЦЭМ!$D$10+'СЕТ СН'!H11-'СЕТ СН'!H$18</f>
        <v>3426.5773965399999</v>
      </c>
      <c r="F7" s="4">
        <f>$F$12+'СЕТ СН'!I5+СВЦЭМ!$D$10+'СЕТ СН'!I11-'СЕТ СН'!I$18</f>
        <v>3495.1373965399998</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773.82709717</v>
      </c>
      <c r="H12" s="2" t="s">
        <v>41</v>
      </c>
    </row>
    <row r="13" spans="1:8" ht="31.5" x14ac:dyDescent="0.25">
      <c r="A13" s="12">
        <v>2</v>
      </c>
      <c r="B13" s="107" t="s">
        <v>48</v>
      </c>
      <c r="C13" s="107"/>
      <c r="D13" s="107"/>
      <c r="E13" s="13" t="s">
        <v>22</v>
      </c>
      <c r="F13" s="11">
        <f>СВЦЭМ!$D$11</f>
        <v>773.82709717</v>
      </c>
    </row>
    <row r="14" spans="1:8" ht="36" customHeight="1" x14ac:dyDescent="0.25">
      <c r="A14" s="12">
        <v>3</v>
      </c>
      <c r="B14" s="107" t="s">
        <v>49</v>
      </c>
      <c r="C14" s="107"/>
      <c r="D14" s="107"/>
      <c r="E14" s="13" t="s">
        <v>23</v>
      </c>
      <c r="F14" s="11">
        <f>СВЦЭМ!$D$12</f>
        <v>543059.01614377089</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3.2829999999999999</v>
      </c>
    </row>
    <row r="17" spans="1:6" ht="33" customHeight="1" x14ac:dyDescent="0.25">
      <c r="A17" s="12">
        <v>6</v>
      </c>
      <c r="B17" s="107" t="s">
        <v>53</v>
      </c>
      <c r="C17" s="107" t="s">
        <v>25</v>
      </c>
      <c r="D17" s="107" t="s">
        <v>6</v>
      </c>
      <c r="E17" s="13" t="s">
        <v>6</v>
      </c>
      <c r="F17" s="16">
        <f>SUM(F19:F23)</f>
        <v>3.2829999999999999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3.2829999999999999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2182.4079999999999</v>
      </c>
    </row>
    <row r="26" spans="1:6" ht="30.75" customHeight="1" x14ac:dyDescent="0.25">
      <c r="A26" s="12">
        <v>9</v>
      </c>
      <c r="B26" s="107" t="s">
        <v>62</v>
      </c>
      <c r="C26" s="107" t="s">
        <v>27</v>
      </c>
      <c r="D26" s="107" t="s">
        <v>28</v>
      </c>
      <c r="E26" s="13" t="s">
        <v>61</v>
      </c>
      <c r="F26" s="16">
        <f>SUM(F28:F32)</f>
        <v>2182.4079999999999</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2182.4079999999999</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3432.7171196700001</v>
      </c>
      <c r="C9" s="4">
        <f>СВЦЭМ!$D$14+'СЕТ СН'!G5+СВЦЭМ!$D$10+'СЕТ СН'!G11-'СЕТ СН'!G$19</f>
        <v>3495.4071196700002</v>
      </c>
      <c r="D9" s="4">
        <f>СВЦЭМ!$D$14+'СЕТ СН'!H5+СВЦЭМ!$D$10+'СЕТ СН'!H11-'СЕТ СН'!H$19</f>
        <v>3558.7571196700001</v>
      </c>
      <c r="E9" s="4">
        <f>СВЦЭМ!$D$14+'СЕТ СН'!I5+СВЦЭМ!$D$10+'СЕТ СН'!I11-'СЕТ СН'!I$19</f>
        <v>3627.31711967</v>
      </c>
    </row>
    <row r="10" spans="1:6" x14ac:dyDescent="0.25">
      <c r="A10" s="26" t="s">
        <v>35</v>
      </c>
      <c r="B10" s="4">
        <f>СВЦЭМ!$D$15+'СЕТ СН'!F5+СВЦЭМ!$D$10+'СЕТ СН'!F11-'СЕТ СН'!F$19</f>
        <v>4060.5370275699997</v>
      </c>
      <c r="C10" s="4">
        <f>СВЦЭМ!$D$15+'СЕТ СН'!G5+СВЦЭМ!$D$10+'СЕТ СН'!G11-'СЕТ СН'!G$19</f>
        <v>4123.2270275700002</v>
      </c>
      <c r="D10" s="4">
        <f>СВЦЭМ!$D$15+'СЕТ СН'!H5+СВЦЭМ!$D$10+'СЕТ СН'!H11-'СЕТ СН'!H$19</f>
        <v>4186.5770275699997</v>
      </c>
      <c r="E10" s="4">
        <f>СВЦЭМ!$D$15+'СЕТ СН'!I5+СВЦЭМ!$D$10+'СЕТ СН'!I11-'СЕТ СН'!I$19</f>
        <v>4255.1370275700001</v>
      </c>
    </row>
    <row r="11" spans="1:6" x14ac:dyDescent="0.25">
      <c r="A11" s="26" t="s">
        <v>36</v>
      </c>
      <c r="B11" s="4">
        <f>СВЦЭМ!$D$16+'СЕТ СН'!F5+СВЦЭМ!$D$10+'СЕТ СН'!F11-'СЕТ СН'!F$19</f>
        <v>5286.4537987000003</v>
      </c>
      <c r="C11" s="4">
        <f>СВЦЭМ!$D$16+'СЕТ СН'!G5+СВЦЭМ!$D$10+'СЕТ СН'!G11-'СЕТ СН'!G$19</f>
        <v>5349.1437986999999</v>
      </c>
      <c r="D11" s="4">
        <f>СВЦЭМ!$D$16+'СЕТ СН'!H5+СВЦЭМ!$D$10+'СЕТ СН'!H11-'СЕТ СН'!H$19</f>
        <v>5412.4937986999994</v>
      </c>
      <c r="E11" s="4">
        <f>СВЦЭМ!$D$16+'СЕТ СН'!I5+СВЦЭМ!$D$10+'СЕТ СН'!I11-'СЕТ СН'!I$19</f>
        <v>5481.0537986999998</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3432.7171196700001</v>
      </c>
      <c r="C16" s="28">
        <f>СВЦЭМ!$D$14+'СЕТ СН'!G5+СВЦЭМ!$D$10+'СЕТ СН'!G11-'СЕТ СН'!G$19</f>
        <v>3495.4071196700002</v>
      </c>
      <c r="D16" s="28">
        <f>СВЦЭМ!$D$14+'СЕТ СН'!H5+СВЦЭМ!$D$10+'СЕТ СН'!H11-'СЕТ СН'!H$19</f>
        <v>3558.7571196700001</v>
      </c>
      <c r="E16" s="28">
        <f>СВЦЭМ!$D$14+'СЕТ СН'!I5+СВЦЭМ!$D$10+'СЕТ СН'!I11-'СЕТ СН'!I$19</f>
        <v>3627.31711967</v>
      </c>
    </row>
    <row r="17" spans="1:5" x14ac:dyDescent="0.25">
      <c r="A17" s="26" t="s">
        <v>37</v>
      </c>
      <c r="B17" s="28">
        <f>СВЦЭМ!$D$17+'СЕТ СН'!F5+СВЦЭМ!$D$10+'СЕТ СН'!F11-'СЕТ СН'!F$19</f>
        <v>4515.9570486900002</v>
      </c>
      <c r="C17" s="28">
        <f>СВЦЭМ!$D$17+'СЕТ СН'!G5+СВЦЭМ!$D$10+'СЕТ СН'!G11-'СЕТ СН'!G$19</f>
        <v>4578.6470486899998</v>
      </c>
      <c r="D17" s="28">
        <f>СВЦЭМ!$D$17+'СЕТ СН'!H5+СВЦЭМ!$D$10+'СЕТ СН'!H11-'СЕТ СН'!H$19</f>
        <v>4641.9970486900002</v>
      </c>
      <c r="E17" s="28">
        <f>СВЦЭМ!$D$17+'СЕТ СН'!I5+СВЦЭМ!$D$10+'СЕТ СН'!I11-'СЕТ СН'!I$19</f>
        <v>4710.5570486899996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SUMIFS(СВЦЭМ!$C$33:$C$776,СВЦЭМ!$A$33:$A$776,$A12,СВЦЭМ!$B$33:$B$776,B$11)+'СЕТ СН'!$F$12+СВЦЭМ!$D$10+'СЕТ СН'!$F$5-'СЕТ СН'!$F$20</f>
        <v>3455.6873084200001</v>
      </c>
      <c r="C12" s="36">
        <f>SUMIFS(СВЦЭМ!$C$33:$C$776,СВЦЭМ!$A$33:$A$776,$A12,СВЦЭМ!$B$33:$B$776,C$11)+'СЕТ СН'!$F$12+СВЦЭМ!$D$10+'СЕТ СН'!$F$5-'СЕТ СН'!$F$20</f>
        <v>3470.8321462100002</v>
      </c>
      <c r="D12" s="36">
        <f>SUMIFS(СВЦЭМ!$C$33:$C$776,СВЦЭМ!$A$33:$A$776,$A12,СВЦЭМ!$B$33:$B$776,D$11)+'СЕТ СН'!$F$12+СВЦЭМ!$D$10+'СЕТ СН'!$F$5-'СЕТ СН'!$F$20</f>
        <v>3491.2771722699999</v>
      </c>
      <c r="E12" s="36">
        <f>SUMIFS(СВЦЭМ!$C$33:$C$776,СВЦЭМ!$A$33:$A$776,$A12,СВЦЭМ!$B$33:$B$776,E$11)+'СЕТ СН'!$F$12+СВЦЭМ!$D$10+'СЕТ СН'!$F$5-'СЕТ СН'!$F$20</f>
        <v>3495.6942690999999</v>
      </c>
      <c r="F12" s="36">
        <f>SUMIFS(СВЦЭМ!$C$33:$C$776,СВЦЭМ!$A$33:$A$776,$A12,СВЦЭМ!$B$33:$B$776,F$11)+'СЕТ СН'!$F$12+СВЦЭМ!$D$10+'СЕТ СН'!$F$5-'СЕТ СН'!$F$20</f>
        <v>3487.5539496700003</v>
      </c>
      <c r="G12" s="36">
        <f>SUMIFS(СВЦЭМ!$C$33:$C$776,СВЦЭМ!$A$33:$A$776,$A12,СВЦЭМ!$B$33:$B$776,G$11)+'СЕТ СН'!$F$12+СВЦЭМ!$D$10+'СЕТ СН'!$F$5-'СЕТ СН'!$F$20</f>
        <v>3470.3650402799999</v>
      </c>
      <c r="H12" s="36">
        <f>SUMIFS(СВЦЭМ!$C$33:$C$776,СВЦЭМ!$A$33:$A$776,$A12,СВЦЭМ!$B$33:$B$776,H$11)+'СЕТ СН'!$F$12+СВЦЭМ!$D$10+'СЕТ СН'!$F$5-'СЕТ СН'!$F$20</f>
        <v>3451.4169278700001</v>
      </c>
      <c r="I12" s="36">
        <f>SUMIFS(СВЦЭМ!$C$33:$C$776,СВЦЭМ!$A$33:$A$776,$A12,СВЦЭМ!$B$33:$B$776,I$11)+'СЕТ СН'!$F$12+СВЦЭМ!$D$10+'СЕТ СН'!$F$5-'СЕТ СН'!$F$20</f>
        <v>3413.1328324699998</v>
      </c>
      <c r="J12" s="36">
        <f>SUMIFS(СВЦЭМ!$C$33:$C$776,СВЦЭМ!$A$33:$A$776,$A12,СВЦЭМ!$B$33:$B$776,J$11)+'СЕТ СН'!$F$12+СВЦЭМ!$D$10+'СЕТ СН'!$F$5-'СЕТ СН'!$F$20</f>
        <v>3387.33957581</v>
      </c>
      <c r="K12" s="36">
        <f>SUMIFS(СВЦЭМ!$C$33:$C$776,СВЦЭМ!$A$33:$A$776,$A12,СВЦЭМ!$B$33:$B$776,K$11)+'СЕТ СН'!$F$12+СВЦЭМ!$D$10+'СЕТ СН'!$F$5-'СЕТ СН'!$F$20</f>
        <v>3351.7423208099999</v>
      </c>
      <c r="L12" s="36">
        <f>SUMIFS(СВЦЭМ!$C$33:$C$776,СВЦЭМ!$A$33:$A$776,$A12,СВЦЭМ!$B$33:$B$776,L$11)+'СЕТ СН'!$F$12+СВЦЭМ!$D$10+'СЕТ СН'!$F$5-'СЕТ СН'!$F$20</f>
        <v>3342.20223141</v>
      </c>
      <c r="M12" s="36">
        <f>SUMIFS(СВЦЭМ!$C$33:$C$776,СВЦЭМ!$A$33:$A$776,$A12,СВЦЭМ!$B$33:$B$776,M$11)+'СЕТ СН'!$F$12+СВЦЭМ!$D$10+'СЕТ СН'!$F$5-'СЕТ СН'!$F$20</f>
        <v>3354.6561655099999</v>
      </c>
      <c r="N12" s="36">
        <f>SUMIFS(СВЦЭМ!$C$33:$C$776,СВЦЭМ!$A$33:$A$776,$A12,СВЦЭМ!$B$33:$B$776,N$11)+'СЕТ СН'!$F$12+СВЦЭМ!$D$10+'СЕТ СН'!$F$5-'СЕТ СН'!$F$20</f>
        <v>3369.7872197699999</v>
      </c>
      <c r="O12" s="36">
        <f>SUMIFS(СВЦЭМ!$C$33:$C$776,СВЦЭМ!$A$33:$A$776,$A12,СВЦЭМ!$B$33:$B$776,O$11)+'СЕТ СН'!$F$12+СВЦЭМ!$D$10+'СЕТ СН'!$F$5-'СЕТ СН'!$F$20</f>
        <v>3368.0401040400002</v>
      </c>
      <c r="P12" s="36">
        <f>SUMIFS(СВЦЭМ!$C$33:$C$776,СВЦЭМ!$A$33:$A$776,$A12,СВЦЭМ!$B$33:$B$776,P$11)+'СЕТ СН'!$F$12+СВЦЭМ!$D$10+'СЕТ СН'!$F$5-'СЕТ СН'!$F$20</f>
        <v>3372.9616175400001</v>
      </c>
      <c r="Q12" s="36">
        <f>SUMIFS(СВЦЭМ!$C$33:$C$776,СВЦЭМ!$A$33:$A$776,$A12,СВЦЭМ!$B$33:$B$776,Q$11)+'СЕТ СН'!$F$12+СВЦЭМ!$D$10+'СЕТ СН'!$F$5-'СЕТ СН'!$F$20</f>
        <v>3383.6451517</v>
      </c>
      <c r="R12" s="36">
        <f>SUMIFS(СВЦЭМ!$C$33:$C$776,СВЦЭМ!$A$33:$A$776,$A12,СВЦЭМ!$B$33:$B$776,R$11)+'СЕТ СН'!$F$12+СВЦЭМ!$D$10+'СЕТ СН'!$F$5-'СЕТ СН'!$F$20</f>
        <v>3382.21883888</v>
      </c>
      <c r="S12" s="36">
        <f>SUMIFS(СВЦЭМ!$C$33:$C$776,СВЦЭМ!$A$33:$A$776,$A12,СВЦЭМ!$B$33:$B$776,S$11)+'СЕТ СН'!$F$12+СВЦЭМ!$D$10+'СЕТ СН'!$F$5-'СЕТ СН'!$F$20</f>
        <v>3375.2560264600002</v>
      </c>
      <c r="T12" s="36">
        <f>SUMIFS(СВЦЭМ!$C$33:$C$776,СВЦЭМ!$A$33:$A$776,$A12,СВЦЭМ!$B$33:$B$776,T$11)+'СЕТ СН'!$F$12+СВЦЭМ!$D$10+'СЕТ СН'!$F$5-'СЕТ СН'!$F$20</f>
        <v>3350.61144332</v>
      </c>
      <c r="U12" s="36">
        <f>SUMIFS(СВЦЭМ!$C$33:$C$776,СВЦЭМ!$A$33:$A$776,$A12,СВЦЭМ!$B$33:$B$776,U$11)+'СЕТ СН'!$F$12+СВЦЭМ!$D$10+'СЕТ СН'!$F$5-'СЕТ СН'!$F$20</f>
        <v>3338.8524799699999</v>
      </c>
      <c r="V12" s="36">
        <f>SUMIFS(СВЦЭМ!$C$33:$C$776,СВЦЭМ!$A$33:$A$776,$A12,СВЦЭМ!$B$33:$B$776,V$11)+'СЕТ СН'!$F$12+СВЦЭМ!$D$10+'СЕТ СН'!$F$5-'СЕТ СН'!$F$20</f>
        <v>3311.3629370600001</v>
      </c>
      <c r="W12" s="36">
        <f>SUMIFS(СВЦЭМ!$C$33:$C$776,СВЦЭМ!$A$33:$A$776,$A12,СВЦЭМ!$B$33:$B$776,W$11)+'СЕТ СН'!$F$12+СВЦЭМ!$D$10+'СЕТ СН'!$F$5-'СЕТ СН'!$F$20</f>
        <v>3318.7977646700001</v>
      </c>
      <c r="X12" s="36">
        <f>SUMIFS(СВЦЭМ!$C$33:$C$776,СВЦЭМ!$A$33:$A$776,$A12,СВЦЭМ!$B$33:$B$776,X$11)+'СЕТ СН'!$F$12+СВЦЭМ!$D$10+'СЕТ СН'!$F$5-'СЕТ СН'!$F$20</f>
        <v>3337.6323153200001</v>
      </c>
      <c r="Y12" s="36">
        <f>SUMIFS(СВЦЭМ!$C$33:$C$776,СВЦЭМ!$A$33:$A$776,$A12,СВЦЭМ!$B$33:$B$776,Y$11)+'СЕТ СН'!$F$12+СВЦЭМ!$D$10+'СЕТ СН'!$F$5-'СЕТ СН'!$F$20</f>
        <v>3332.5659281799999</v>
      </c>
      <c r="AA12" s="37"/>
    </row>
    <row r="13" spans="1:27" ht="15.75" x14ac:dyDescent="0.2">
      <c r="A13" s="35">
        <f>A12+1</f>
        <v>43587</v>
      </c>
      <c r="B13" s="36">
        <f>SUMIFS(СВЦЭМ!$C$33:$C$776,СВЦЭМ!$A$33:$A$776,$A13,СВЦЭМ!$B$33:$B$776,B$11)+'СЕТ СН'!$F$12+СВЦЭМ!$D$10+'СЕТ СН'!$F$5-'СЕТ СН'!$F$20</f>
        <v>3354.0105137300002</v>
      </c>
      <c r="C13" s="36">
        <f>SUMIFS(СВЦЭМ!$C$33:$C$776,СВЦЭМ!$A$33:$A$776,$A13,СВЦЭМ!$B$33:$B$776,C$11)+'СЕТ СН'!$F$12+СВЦЭМ!$D$10+'СЕТ СН'!$F$5-'СЕТ СН'!$F$20</f>
        <v>3393.11789555</v>
      </c>
      <c r="D13" s="36">
        <f>SUMIFS(СВЦЭМ!$C$33:$C$776,СВЦЭМ!$A$33:$A$776,$A13,СВЦЭМ!$B$33:$B$776,D$11)+'СЕТ СН'!$F$12+СВЦЭМ!$D$10+'СЕТ СН'!$F$5-'СЕТ СН'!$F$20</f>
        <v>3420.1003877399999</v>
      </c>
      <c r="E13" s="36">
        <f>SUMIFS(СВЦЭМ!$C$33:$C$776,СВЦЭМ!$A$33:$A$776,$A13,СВЦЭМ!$B$33:$B$776,E$11)+'СЕТ СН'!$F$12+СВЦЭМ!$D$10+'СЕТ СН'!$F$5-'СЕТ СН'!$F$20</f>
        <v>3422.4940634700001</v>
      </c>
      <c r="F13" s="36">
        <f>SUMIFS(СВЦЭМ!$C$33:$C$776,СВЦЭМ!$A$33:$A$776,$A13,СВЦЭМ!$B$33:$B$776,F$11)+'СЕТ СН'!$F$12+СВЦЭМ!$D$10+'СЕТ СН'!$F$5-'СЕТ СН'!$F$20</f>
        <v>3441.0063328300002</v>
      </c>
      <c r="G13" s="36">
        <f>SUMIFS(СВЦЭМ!$C$33:$C$776,СВЦЭМ!$A$33:$A$776,$A13,СВЦЭМ!$B$33:$B$776,G$11)+'СЕТ СН'!$F$12+СВЦЭМ!$D$10+'СЕТ СН'!$F$5-'СЕТ СН'!$F$20</f>
        <v>3431.2901326000001</v>
      </c>
      <c r="H13" s="36">
        <f>SUMIFS(СВЦЭМ!$C$33:$C$776,СВЦЭМ!$A$33:$A$776,$A13,СВЦЭМ!$B$33:$B$776,H$11)+'СЕТ СН'!$F$12+СВЦЭМ!$D$10+'СЕТ СН'!$F$5-'СЕТ СН'!$F$20</f>
        <v>3463.4651231799999</v>
      </c>
      <c r="I13" s="36">
        <f>SUMIFS(СВЦЭМ!$C$33:$C$776,СВЦЭМ!$A$33:$A$776,$A13,СВЦЭМ!$B$33:$B$776,I$11)+'СЕТ СН'!$F$12+СВЦЭМ!$D$10+'СЕТ СН'!$F$5-'СЕТ СН'!$F$20</f>
        <v>3420.3713561</v>
      </c>
      <c r="J13" s="36">
        <f>SUMIFS(СВЦЭМ!$C$33:$C$776,СВЦЭМ!$A$33:$A$776,$A13,СВЦЭМ!$B$33:$B$776,J$11)+'СЕТ СН'!$F$12+СВЦЭМ!$D$10+'СЕТ СН'!$F$5-'СЕТ СН'!$F$20</f>
        <v>3374.9039521700001</v>
      </c>
      <c r="K13" s="36">
        <f>SUMIFS(СВЦЭМ!$C$33:$C$776,СВЦЭМ!$A$33:$A$776,$A13,СВЦЭМ!$B$33:$B$776,K$11)+'СЕТ СН'!$F$12+СВЦЭМ!$D$10+'СЕТ СН'!$F$5-'СЕТ СН'!$F$20</f>
        <v>3318.7977930900001</v>
      </c>
      <c r="L13" s="36">
        <f>SUMIFS(СВЦЭМ!$C$33:$C$776,СВЦЭМ!$A$33:$A$776,$A13,СВЦЭМ!$B$33:$B$776,L$11)+'СЕТ СН'!$F$12+СВЦЭМ!$D$10+'СЕТ СН'!$F$5-'СЕТ СН'!$F$20</f>
        <v>3308.1297491700002</v>
      </c>
      <c r="M13" s="36">
        <f>SUMIFS(СВЦЭМ!$C$33:$C$776,СВЦЭМ!$A$33:$A$776,$A13,СВЦЭМ!$B$33:$B$776,M$11)+'СЕТ СН'!$F$12+СВЦЭМ!$D$10+'СЕТ СН'!$F$5-'СЕТ СН'!$F$20</f>
        <v>3317.4900264500002</v>
      </c>
      <c r="N13" s="36">
        <f>SUMIFS(СВЦЭМ!$C$33:$C$776,СВЦЭМ!$A$33:$A$776,$A13,СВЦЭМ!$B$33:$B$776,N$11)+'СЕТ СН'!$F$12+СВЦЭМ!$D$10+'СЕТ СН'!$F$5-'СЕТ СН'!$F$20</f>
        <v>3337.73952478</v>
      </c>
      <c r="O13" s="36">
        <f>SUMIFS(СВЦЭМ!$C$33:$C$776,СВЦЭМ!$A$33:$A$776,$A13,СВЦЭМ!$B$33:$B$776,O$11)+'СЕТ СН'!$F$12+СВЦЭМ!$D$10+'СЕТ СН'!$F$5-'СЕТ СН'!$F$20</f>
        <v>3348.1115846100001</v>
      </c>
      <c r="P13" s="36">
        <f>SUMIFS(СВЦЭМ!$C$33:$C$776,СВЦЭМ!$A$33:$A$776,$A13,СВЦЭМ!$B$33:$B$776,P$11)+'СЕТ СН'!$F$12+СВЦЭМ!$D$10+'СЕТ СН'!$F$5-'СЕТ СН'!$F$20</f>
        <v>3354.7139390900002</v>
      </c>
      <c r="Q13" s="36">
        <f>SUMIFS(СВЦЭМ!$C$33:$C$776,СВЦЭМ!$A$33:$A$776,$A13,СВЦЭМ!$B$33:$B$776,Q$11)+'СЕТ СН'!$F$12+СВЦЭМ!$D$10+'СЕТ СН'!$F$5-'СЕТ СН'!$F$20</f>
        <v>3364.2845395899999</v>
      </c>
      <c r="R13" s="36">
        <f>SUMIFS(СВЦЭМ!$C$33:$C$776,СВЦЭМ!$A$33:$A$776,$A13,СВЦЭМ!$B$33:$B$776,R$11)+'СЕТ СН'!$F$12+СВЦЭМ!$D$10+'СЕТ СН'!$F$5-'СЕТ СН'!$F$20</f>
        <v>3376.59376372</v>
      </c>
      <c r="S13" s="36">
        <f>SUMIFS(СВЦЭМ!$C$33:$C$776,СВЦЭМ!$A$33:$A$776,$A13,СВЦЭМ!$B$33:$B$776,S$11)+'СЕТ СН'!$F$12+СВЦЭМ!$D$10+'СЕТ СН'!$F$5-'СЕТ СН'!$F$20</f>
        <v>3377.9129639900002</v>
      </c>
      <c r="T13" s="36">
        <f>SUMIFS(СВЦЭМ!$C$33:$C$776,СВЦЭМ!$A$33:$A$776,$A13,СВЦЭМ!$B$33:$B$776,T$11)+'СЕТ СН'!$F$12+СВЦЭМ!$D$10+'СЕТ СН'!$F$5-'СЕТ СН'!$F$20</f>
        <v>3375.8060209200003</v>
      </c>
      <c r="U13" s="36">
        <f>SUMIFS(СВЦЭМ!$C$33:$C$776,СВЦЭМ!$A$33:$A$776,$A13,СВЦЭМ!$B$33:$B$776,U$11)+'СЕТ СН'!$F$12+СВЦЭМ!$D$10+'СЕТ СН'!$F$5-'СЕТ СН'!$F$20</f>
        <v>3374.6618610200003</v>
      </c>
      <c r="V13" s="36">
        <f>SUMIFS(СВЦЭМ!$C$33:$C$776,СВЦЭМ!$A$33:$A$776,$A13,СВЦЭМ!$B$33:$B$776,V$11)+'СЕТ СН'!$F$12+СВЦЭМ!$D$10+'СЕТ СН'!$F$5-'СЕТ СН'!$F$20</f>
        <v>3364.1470102499998</v>
      </c>
      <c r="W13" s="36">
        <f>SUMIFS(СВЦЭМ!$C$33:$C$776,СВЦЭМ!$A$33:$A$776,$A13,СВЦЭМ!$B$33:$B$776,W$11)+'СЕТ СН'!$F$12+СВЦЭМ!$D$10+'СЕТ СН'!$F$5-'СЕТ СН'!$F$20</f>
        <v>3354.7957374100001</v>
      </c>
      <c r="X13" s="36">
        <f>SUMIFS(СВЦЭМ!$C$33:$C$776,СВЦЭМ!$A$33:$A$776,$A13,СВЦЭМ!$B$33:$B$776,X$11)+'СЕТ СН'!$F$12+СВЦЭМ!$D$10+'СЕТ СН'!$F$5-'СЕТ СН'!$F$20</f>
        <v>3375.8028513200002</v>
      </c>
      <c r="Y13" s="36">
        <f>SUMIFS(СВЦЭМ!$C$33:$C$776,СВЦЭМ!$A$33:$A$776,$A13,СВЦЭМ!$B$33:$B$776,Y$11)+'СЕТ СН'!$F$12+СВЦЭМ!$D$10+'СЕТ СН'!$F$5-'СЕТ СН'!$F$20</f>
        <v>3407.4475411000003</v>
      </c>
    </row>
    <row r="14" spans="1:27" ht="15.75" x14ac:dyDescent="0.2">
      <c r="A14" s="35">
        <f t="shared" ref="A14:A42" si="0">A13+1</f>
        <v>43588</v>
      </c>
      <c r="B14" s="36">
        <f>SUMIFS(СВЦЭМ!$C$33:$C$776,СВЦЭМ!$A$33:$A$776,$A14,СВЦЭМ!$B$33:$B$776,B$11)+'СЕТ СН'!$F$12+СВЦЭМ!$D$10+'СЕТ СН'!$F$5-'СЕТ СН'!$F$20</f>
        <v>3346.2218564200002</v>
      </c>
      <c r="C14" s="36">
        <f>SUMIFS(СВЦЭМ!$C$33:$C$776,СВЦЭМ!$A$33:$A$776,$A14,СВЦЭМ!$B$33:$B$776,C$11)+'СЕТ СН'!$F$12+СВЦЭМ!$D$10+'СЕТ СН'!$F$5-'СЕТ СН'!$F$20</f>
        <v>3382.0996430099999</v>
      </c>
      <c r="D14" s="36">
        <f>SUMIFS(СВЦЭМ!$C$33:$C$776,СВЦЭМ!$A$33:$A$776,$A14,СВЦЭМ!$B$33:$B$776,D$11)+'СЕТ СН'!$F$12+СВЦЭМ!$D$10+'СЕТ СН'!$F$5-'СЕТ СН'!$F$20</f>
        <v>3408.7259934799999</v>
      </c>
      <c r="E14" s="36">
        <f>SUMIFS(СВЦЭМ!$C$33:$C$776,СВЦЭМ!$A$33:$A$776,$A14,СВЦЭМ!$B$33:$B$776,E$11)+'СЕТ СН'!$F$12+СВЦЭМ!$D$10+'СЕТ СН'!$F$5-'СЕТ СН'!$F$20</f>
        <v>3425.0664950600003</v>
      </c>
      <c r="F14" s="36">
        <f>SUMIFS(СВЦЭМ!$C$33:$C$776,СВЦЭМ!$A$33:$A$776,$A14,СВЦЭМ!$B$33:$B$776,F$11)+'СЕТ СН'!$F$12+СВЦЭМ!$D$10+'СЕТ СН'!$F$5-'СЕТ СН'!$F$20</f>
        <v>3426.1309356900001</v>
      </c>
      <c r="G14" s="36">
        <f>SUMIFS(СВЦЭМ!$C$33:$C$776,СВЦЭМ!$A$33:$A$776,$A14,СВЦЭМ!$B$33:$B$776,G$11)+'СЕТ СН'!$F$12+СВЦЭМ!$D$10+'СЕТ СН'!$F$5-'СЕТ СН'!$F$20</f>
        <v>3434.4928605800001</v>
      </c>
      <c r="H14" s="36">
        <f>SUMIFS(СВЦЭМ!$C$33:$C$776,СВЦЭМ!$A$33:$A$776,$A14,СВЦЭМ!$B$33:$B$776,H$11)+'СЕТ СН'!$F$12+СВЦЭМ!$D$10+'СЕТ СН'!$F$5-'СЕТ СН'!$F$20</f>
        <v>3424.5156650899999</v>
      </c>
      <c r="I14" s="36">
        <f>SUMIFS(СВЦЭМ!$C$33:$C$776,СВЦЭМ!$A$33:$A$776,$A14,СВЦЭМ!$B$33:$B$776,I$11)+'СЕТ СН'!$F$12+СВЦЭМ!$D$10+'СЕТ СН'!$F$5-'СЕТ СН'!$F$20</f>
        <v>3378.9079173600003</v>
      </c>
      <c r="J14" s="36">
        <f>SUMIFS(СВЦЭМ!$C$33:$C$776,СВЦЭМ!$A$33:$A$776,$A14,СВЦЭМ!$B$33:$B$776,J$11)+'СЕТ СН'!$F$12+СВЦЭМ!$D$10+'СЕТ СН'!$F$5-'СЕТ СН'!$F$20</f>
        <v>3345.3207769700002</v>
      </c>
      <c r="K14" s="36">
        <f>SUMIFS(СВЦЭМ!$C$33:$C$776,СВЦЭМ!$A$33:$A$776,$A14,СВЦЭМ!$B$33:$B$776,K$11)+'СЕТ СН'!$F$12+СВЦЭМ!$D$10+'СЕТ СН'!$F$5-'СЕТ СН'!$F$20</f>
        <v>3308.7788712299998</v>
      </c>
      <c r="L14" s="36">
        <f>SUMIFS(СВЦЭМ!$C$33:$C$776,СВЦЭМ!$A$33:$A$776,$A14,СВЦЭМ!$B$33:$B$776,L$11)+'СЕТ СН'!$F$12+СВЦЭМ!$D$10+'СЕТ СН'!$F$5-'СЕТ СН'!$F$20</f>
        <v>3313.2206193500001</v>
      </c>
      <c r="M14" s="36">
        <f>SUMIFS(СВЦЭМ!$C$33:$C$776,СВЦЭМ!$A$33:$A$776,$A14,СВЦЭМ!$B$33:$B$776,M$11)+'СЕТ СН'!$F$12+СВЦЭМ!$D$10+'СЕТ СН'!$F$5-'СЕТ СН'!$F$20</f>
        <v>3315.6745692100003</v>
      </c>
      <c r="N14" s="36">
        <f>SUMIFS(СВЦЭМ!$C$33:$C$776,СВЦЭМ!$A$33:$A$776,$A14,СВЦЭМ!$B$33:$B$776,N$11)+'СЕТ СН'!$F$12+СВЦЭМ!$D$10+'СЕТ СН'!$F$5-'СЕТ СН'!$F$20</f>
        <v>3326.9645561799998</v>
      </c>
      <c r="O14" s="36">
        <f>SUMIFS(СВЦЭМ!$C$33:$C$776,СВЦЭМ!$A$33:$A$776,$A14,СВЦЭМ!$B$33:$B$776,O$11)+'СЕТ СН'!$F$12+СВЦЭМ!$D$10+'СЕТ СН'!$F$5-'СЕТ СН'!$F$20</f>
        <v>3349.3265394199998</v>
      </c>
      <c r="P14" s="36">
        <f>SUMIFS(СВЦЭМ!$C$33:$C$776,СВЦЭМ!$A$33:$A$776,$A14,СВЦЭМ!$B$33:$B$776,P$11)+'СЕТ СН'!$F$12+СВЦЭМ!$D$10+'СЕТ СН'!$F$5-'СЕТ СН'!$F$20</f>
        <v>3383.6858964499997</v>
      </c>
      <c r="Q14" s="36">
        <f>SUMIFS(СВЦЭМ!$C$33:$C$776,СВЦЭМ!$A$33:$A$776,$A14,СВЦЭМ!$B$33:$B$776,Q$11)+'СЕТ СН'!$F$12+СВЦЭМ!$D$10+'СЕТ СН'!$F$5-'СЕТ СН'!$F$20</f>
        <v>3406.5807901899998</v>
      </c>
      <c r="R14" s="36">
        <f>SUMIFS(СВЦЭМ!$C$33:$C$776,СВЦЭМ!$A$33:$A$776,$A14,СВЦЭМ!$B$33:$B$776,R$11)+'СЕТ СН'!$F$12+СВЦЭМ!$D$10+'СЕТ СН'!$F$5-'СЕТ СН'!$F$20</f>
        <v>3381.8257997300002</v>
      </c>
      <c r="S14" s="36">
        <f>SUMIFS(СВЦЭМ!$C$33:$C$776,СВЦЭМ!$A$33:$A$776,$A14,СВЦЭМ!$B$33:$B$776,S$11)+'СЕТ СН'!$F$12+СВЦЭМ!$D$10+'СЕТ СН'!$F$5-'СЕТ СН'!$F$20</f>
        <v>3379.24508212</v>
      </c>
      <c r="T14" s="36">
        <f>SUMIFS(СВЦЭМ!$C$33:$C$776,СВЦЭМ!$A$33:$A$776,$A14,СВЦЭМ!$B$33:$B$776,T$11)+'СЕТ СН'!$F$12+СВЦЭМ!$D$10+'СЕТ СН'!$F$5-'СЕТ СН'!$F$20</f>
        <v>3380.4131102299998</v>
      </c>
      <c r="U14" s="36">
        <f>SUMIFS(СВЦЭМ!$C$33:$C$776,СВЦЭМ!$A$33:$A$776,$A14,СВЦЭМ!$B$33:$B$776,U$11)+'СЕТ СН'!$F$12+СВЦЭМ!$D$10+'СЕТ СН'!$F$5-'СЕТ СН'!$F$20</f>
        <v>3364.6333634600001</v>
      </c>
      <c r="V14" s="36">
        <f>SUMIFS(СВЦЭМ!$C$33:$C$776,СВЦЭМ!$A$33:$A$776,$A14,СВЦЭМ!$B$33:$B$776,V$11)+'СЕТ СН'!$F$12+СВЦЭМ!$D$10+'СЕТ СН'!$F$5-'СЕТ СН'!$F$20</f>
        <v>3341.8854087499999</v>
      </c>
      <c r="W14" s="36">
        <f>SUMIFS(СВЦЭМ!$C$33:$C$776,СВЦЭМ!$A$33:$A$776,$A14,СВЦЭМ!$B$33:$B$776,W$11)+'СЕТ СН'!$F$12+СВЦЭМ!$D$10+'СЕТ СН'!$F$5-'СЕТ СН'!$F$20</f>
        <v>3324.2151792599998</v>
      </c>
      <c r="X14" s="36">
        <f>SUMIFS(СВЦЭМ!$C$33:$C$776,СВЦЭМ!$A$33:$A$776,$A14,СВЦЭМ!$B$33:$B$776,X$11)+'СЕТ СН'!$F$12+СВЦЭМ!$D$10+'СЕТ СН'!$F$5-'СЕТ СН'!$F$20</f>
        <v>3349.3362258799998</v>
      </c>
      <c r="Y14" s="36">
        <f>SUMIFS(СВЦЭМ!$C$33:$C$776,СВЦЭМ!$A$33:$A$776,$A14,СВЦЭМ!$B$33:$B$776,Y$11)+'СЕТ СН'!$F$12+СВЦЭМ!$D$10+'СЕТ СН'!$F$5-'СЕТ СН'!$F$20</f>
        <v>3350.9421466600002</v>
      </c>
    </row>
    <row r="15" spans="1:27" ht="15.75" x14ac:dyDescent="0.2">
      <c r="A15" s="35">
        <f t="shared" si="0"/>
        <v>43589</v>
      </c>
      <c r="B15" s="36">
        <f>SUMIFS(СВЦЭМ!$C$33:$C$776,СВЦЭМ!$A$33:$A$776,$A15,СВЦЭМ!$B$33:$B$776,B$11)+'СЕТ СН'!$F$12+СВЦЭМ!$D$10+'СЕТ СН'!$F$5-'СЕТ СН'!$F$20</f>
        <v>3375.7231464900001</v>
      </c>
      <c r="C15" s="36">
        <f>SUMIFS(СВЦЭМ!$C$33:$C$776,СВЦЭМ!$A$33:$A$776,$A15,СВЦЭМ!$B$33:$B$776,C$11)+'СЕТ СН'!$F$12+СВЦЭМ!$D$10+'СЕТ СН'!$F$5-'СЕТ СН'!$F$20</f>
        <v>3419.9781721999998</v>
      </c>
      <c r="D15" s="36">
        <f>SUMIFS(СВЦЭМ!$C$33:$C$776,СВЦЭМ!$A$33:$A$776,$A15,СВЦЭМ!$B$33:$B$776,D$11)+'СЕТ СН'!$F$12+СВЦЭМ!$D$10+'СЕТ СН'!$F$5-'СЕТ СН'!$F$20</f>
        <v>3455.8874259700001</v>
      </c>
      <c r="E15" s="36">
        <f>SUMIFS(СВЦЭМ!$C$33:$C$776,СВЦЭМ!$A$33:$A$776,$A15,СВЦЭМ!$B$33:$B$776,E$11)+'СЕТ СН'!$F$12+СВЦЭМ!$D$10+'СЕТ СН'!$F$5-'СЕТ СН'!$F$20</f>
        <v>3466.0659864999998</v>
      </c>
      <c r="F15" s="36">
        <f>SUMIFS(СВЦЭМ!$C$33:$C$776,СВЦЭМ!$A$33:$A$776,$A15,СВЦЭМ!$B$33:$B$776,F$11)+'СЕТ СН'!$F$12+СВЦЭМ!$D$10+'СЕТ СН'!$F$5-'СЕТ СН'!$F$20</f>
        <v>3475.7011404899999</v>
      </c>
      <c r="G15" s="36">
        <f>SUMIFS(СВЦЭМ!$C$33:$C$776,СВЦЭМ!$A$33:$A$776,$A15,СВЦЭМ!$B$33:$B$776,G$11)+'СЕТ СН'!$F$12+СВЦЭМ!$D$10+'СЕТ СН'!$F$5-'СЕТ СН'!$F$20</f>
        <v>3471.40417647</v>
      </c>
      <c r="H15" s="36">
        <f>SUMIFS(СВЦЭМ!$C$33:$C$776,СВЦЭМ!$A$33:$A$776,$A15,СВЦЭМ!$B$33:$B$776,H$11)+'СЕТ СН'!$F$12+СВЦЭМ!$D$10+'СЕТ СН'!$F$5-'СЕТ СН'!$F$20</f>
        <v>3439.24002883</v>
      </c>
      <c r="I15" s="36">
        <f>SUMIFS(СВЦЭМ!$C$33:$C$776,СВЦЭМ!$A$33:$A$776,$A15,СВЦЭМ!$B$33:$B$776,I$11)+'СЕТ СН'!$F$12+СВЦЭМ!$D$10+'СЕТ СН'!$F$5-'СЕТ СН'!$F$20</f>
        <v>3405.7986124899999</v>
      </c>
      <c r="J15" s="36">
        <f>SUMIFS(СВЦЭМ!$C$33:$C$776,СВЦЭМ!$A$33:$A$776,$A15,СВЦЭМ!$B$33:$B$776,J$11)+'СЕТ СН'!$F$12+СВЦЭМ!$D$10+'СЕТ СН'!$F$5-'СЕТ СН'!$F$20</f>
        <v>3365.8405727600002</v>
      </c>
      <c r="K15" s="36">
        <f>SUMIFS(СВЦЭМ!$C$33:$C$776,СВЦЭМ!$A$33:$A$776,$A15,СВЦЭМ!$B$33:$B$776,K$11)+'СЕТ СН'!$F$12+СВЦЭМ!$D$10+'СЕТ СН'!$F$5-'СЕТ СН'!$F$20</f>
        <v>3326.2687895200002</v>
      </c>
      <c r="L15" s="36">
        <f>SUMIFS(СВЦЭМ!$C$33:$C$776,СВЦЭМ!$A$33:$A$776,$A15,СВЦЭМ!$B$33:$B$776,L$11)+'СЕТ СН'!$F$12+СВЦЭМ!$D$10+'СЕТ СН'!$F$5-'СЕТ СН'!$F$20</f>
        <v>3323.6311197200002</v>
      </c>
      <c r="M15" s="36">
        <f>SUMIFS(СВЦЭМ!$C$33:$C$776,СВЦЭМ!$A$33:$A$776,$A15,СВЦЭМ!$B$33:$B$776,M$11)+'СЕТ СН'!$F$12+СВЦЭМ!$D$10+'СЕТ СН'!$F$5-'СЕТ СН'!$F$20</f>
        <v>3334.9225119299999</v>
      </c>
      <c r="N15" s="36">
        <f>SUMIFS(СВЦЭМ!$C$33:$C$776,СВЦЭМ!$A$33:$A$776,$A15,СВЦЭМ!$B$33:$B$776,N$11)+'СЕТ СН'!$F$12+СВЦЭМ!$D$10+'СЕТ СН'!$F$5-'СЕТ СН'!$F$20</f>
        <v>3348.8903717100002</v>
      </c>
      <c r="O15" s="36">
        <f>SUMIFS(СВЦЭМ!$C$33:$C$776,СВЦЭМ!$A$33:$A$776,$A15,СВЦЭМ!$B$33:$B$776,O$11)+'СЕТ СН'!$F$12+СВЦЭМ!$D$10+'СЕТ СН'!$F$5-'СЕТ СН'!$F$20</f>
        <v>3361.5000088199999</v>
      </c>
      <c r="P15" s="36">
        <f>SUMIFS(СВЦЭМ!$C$33:$C$776,СВЦЭМ!$A$33:$A$776,$A15,СВЦЭМ!$B$33:$B$776,P$11)+'СЕТ СН'!$F$12+СВЦЭМ!$D$10+'СЕТ СН'!$F$5-'СЕТ СН'!$F$20</f>
        <v>3368.0818987000002</v>
      </c>
      <c r="Q15" s="36">
        <f>SUMIFS(СВЦЭМ!$C$33:$C$776,СВЦЭМ!$A$33:$A$776,$A15,СВЦЭМ!$B$33:$B$776,Q$11)+'СЕТ СН'!$F$12+СВЦЭМ!$D$10+'СЕТ СН'!$F$5-'СЕТ СН'!$F$20</f>
        <v>3379.88903243</v>
      </c>
      <c r="R15" s="36">
        <f>SUMIFS(СВЦЭМ!$C$33:$C$776,СВЦЭМ!$A$33:$A$776,$A15,СВЦЭМ!$B$33:$B$776,R$11)+'СЕТ СН'!$F$12+СВЦЭМ!$D$10+'СЕТ СН'!$F$5-'СЕТ СН'!$F$20</f>
        <v>3387.9862184600001</v>
      </c>
      <c r="S15" s="36">
        <f>SUMIFS(СВЦЭМ!$C$33:$C$776,СВЦЭМ!$A$33:$A$776,$A15,СВЦЭМ!$B$33:$B$776,S$11)+'СЕТ СН'!$F$12+СВЦЭМ!$D$10+'СЕТ СН'!$F$5-'СЕТ СН'!$F$20</f>
        <v>3395.0515202000001</v>
      </c>
      <c r="T15" s="36">
        <f>SUMIFS(СВЦЭМ!$C$33:$C$776,СВЦЭМ!$A$33:$A$776,$A15,СВЦЭМ!$B$33:$B$776,T$11)+'СЕТ СН'!$F$12+СВЦЭМ!$D$10+'СЕТ СН'!$F$5-'СЕТ СН'!$F$20</f>
        <v>3372.7993223900003</v>
      </c>
      <c r="U15" s="36">
        <f>SUMIFS(СВЦЭМ!$C$33:$C$776,СВЦЭМ!$A$33:$A$776,$A15,СВЦЭМ!$B$33:$B$776,U$11)+'СЕТ СН'!$F$12+СВЦЭМ!$D$10+'СЕТ СН'!$F$5-'СЕТ СН'!$F$20</f>
        <v>3328.91235052</v>
      </c>
      <c r="V15" s="36">
        <f>SUMIFS(СВЦЭМ!$C$33:$C$776,СВЦЭМ!$A$33:$A$776,$A15,СВЦЭМ!$B$33:$B$776,V$11)+'СЕТ СН'!$F$12+СВЦЭМ!$D$10+'СЕТ СН'!$F$5-'СЕТ СН'!$F$20</f>
        <v>3294.5359782200003</v>
      </c>
      <c r="W15" s="36">
        <f>SUMIFS(СВЦЭМ!$C$33:$C$776,СВЦЭМ!$A$33:$A$776,$A15,СВЦЭМ!$B$33:$B$776,W$11)+'СЕТ СН'!$F$12+СВЦЭМ!$D$10+'СЕТ СН'!$F$5-'СЕТ СН'!$F$20</f>
        <v>3318.99062916</v>
      </c>
      <c r="X15" s="36">
        <f>SUMIFS(СВЦЭМ!$C$33:$C$776,СВЦЭМ!$A$33:$A$776,$A15,СВЦЭМ!$B$33:$B$776,X$11)+'СЕТ СН'!$F$12+СВЦЭМ!$D$10+'СЕТ СН'!$F$5-'СЕТ СН'!$F$20</f>
        <v>3319.5747591300001</v>
      </c>
      <c r="Y15" s="36">
        <f>SUMIFS(СВЦЭМ!$C$33:$C$776,СВЦЭМ!$A$33:$A$776,$A15,СВЦЭМ!$B$33:$B$776,Y$11)+'СЕТ СН'!$F$12+СВЦЭМ!$D$10+'СЕТ СН'!$F$5-'СЕТ СН'!$F$20</f>
        <v>3329.7798743499998</v>
      </c>
    </row>
    <row r="16" spans="1:27" ht="15.75" x14ac:dyDescent="0.2">
      <c r="A16" s="35">
        <f t="shared" si="0"/>
        <v>43590</v>
      </c>
      <c r="B16" s="36">
        <f>SUMIFS(СВЦЭМ!$C$33:$C$776,СВЦЭМ!$A$33:$A$776,$A16,СВЦЭМ!$B$33:$B$776,B$11)+'СЕТ СН'!$F$12+СВЦЭМ!$D$10+'СЕТ СН'!$F$5-'СЕТ СН'!$F$20</f>
        <v>3383.3071673499999</v>
      </c>
      <c r="C16" s="36">
        <f>SUMIFS(СВЦЭМ!$C$33:$C$776,СВЦЭМ!$A$33:$A$776,$A16,СВЦЭМ!$B$33:$B$776,C$11)+'СЕТ СН'!$F$12+СВЦЭМ!$D$10+'СЕТ СН'!$F$5-'СЕТ СН'!$F$20</f>
        <v>3424.8157771800002</v>
      </c>
      <c r="D16" s="36">
        <f>SUMIFS(СВЦЭМ!$C$33:$C$776,СВЦЭМ!$A$33:$A$776,$A16,СВЦЭМ!$B$33:$B$776,D$11)+'СЕТ СН'!$F$12+СВЦЭМ!$D$10+'СЕТ СН'!$F$5-'СЕТ СН'!$F$20</f>
        <v>3470.1564836699999</v>
      </c>
      <c r="E16" s="36">
        <f>SUMIFS(СВЦЭМ!$C$33:$C$776,СВЦЭМ!$A$33:$A$776,$A16,СВЦЭМ!$B$33:$B$776,E$11)+'СЕТ СН'!$F$12+СВЦЭМ!$D$10+'СЕТ СН'!$F$5-'СЕТ СН'!$F$20</f>
        <v>3480.30497221</v>
      </c>
      <c r="F16" s="36">
        <f>SUMIFS(СВЦЭМ!$C$33:$C$776,СВЦЭМ!$A$33:$A$776,$A16,СВЦЭМ!$B$33:$B$776,F$11)+'СЕТ СН'!$F$12+СВЦЭМ!$D$10+'СЕТ СН'!$F$5-'СЕТ СН'!$F$20</f>
        <v>3501.2273786200003</v>
      </c>
      <c r="G16" s="36">
        <f>SUMIFS(СВЦЭМ!$C$33:$C$776,СВЦЭМ!$A$33:$A$776,$A16,СВЦЭМ!$B$33:$B$776,G$11)+'СЕТ СН'!$F$12+СВЦЭМ!$D$10+'СЕТ СН'!$F$5-'СЕТ СН'!$F$20</f>
        <v>3491.91340128</v>
      </c>
      <c r="H16" s="36">
        <f>SUMIFS(СВЦЭМ!$C$33:$C$776,СВЦЭМ!$A$33:$A$776,$A16,СВЦЭМ!$B$33:$B$776,H$11)+'СЕТ СН'!$F$12+СВЦЭМ!$D$10+'СЕТ СН'!$F$5-'СЕТ СН'!$F$20</f>
        <v>3462.4026040799999</v>
      </c>
      <c r="I16" s="36">
        <f>SUMIFS(СВЦЭМ!$C$33:$C$776,СВЦЭМ!$A$33:$A$776,$A16,СВЦЭМ!$B$33:$B$776,I$11)+'СЕТ СН'!$F$12+СВЦЭМ!$D$10+'СЕТ СН'!$F$5-'СЕТ СН'!$F$20</f>
        <v>3405.6816766500001</v>
      </c>
      <c r="J16" s="36">
        <f>SUMIFS(СВЦЭМ!$C$33:$C$776,СВЦЭМ!$A$33:$A$776,$A16,СВЦЭМ!$B$33:$B$776,J$11)+'СЕТ СН'!$F$12+СВЦЭМ!$D$10+'СЕТ СН'!$F$5-'СЕТ СН'!$F$20</f>
        <v>3368.9407654699999</v>
      </c>
      <c r="K16" s="36">
        <f>SUMIFS(СВЦЭМ!$C$33:$C$776,СВЦЭМ!$A$33:$A$776,$A16,СВЦЭМ!$B$33:$B$776,K$11)+'СЕТ СН'!$F$12+СВЦЭМ!$D$10+'СЕТ СН'!$F$5-'СЕТ СН'!$F$20</f>
        <v>3361.12146265</v>
      </c>
      <c r="L16" s="36">
        <f>SUMIFS(СВЦЭМ!$C$33:$C$776,СВЦЭМ!$A$33:$A$776,$A16,СВЦЭМ!$B$33:$B$776,L$11)+'СЕТ СН'!$F$12+СВЦЭМ!$D$10+'СЕТ СН'!$F$5-'СЕТ СН'!$F$20</f>
        <v>3362.0461957400003</v>
      </c>
      <c r="M16" s="36">
        <f>SUMIFS(СВЦЭМ!$C$33:$C$776,СВЦЭМ!$A$33:$A$776,$A16,СВЦЭМ!$B$33:$B$776,M$11)+'СЕТ СН'!$F$12+СВЦЭМ!$D$10+'СЕТ СН'!$F$5-'СЕТ СН'!$F$20</f>
        <v>3355.55533246</v>
      </c>
      <c r="N16" s="36">
        <f>SUMIFS(СВЦЭМ!$C$33:$C$776,СВЦЭМ!$A$33:$A$776,$A16,СВЦЭМ!$B$33:$B$776,N$11)+'СЕТ СН'!$F$12+СВЦЭМ!$D$10+'СЕТ СН'!$F$5-'СЕТ СН'!$F$20</f>
        <v>3360.13851062</v>
      </c>
      <c r="O16" s="36">
        <f>SUMIFS(СВЦЭМ!$C$33:$C$776,СВЦЭМ!$A$33:$A$776,$A16,СВЦЭМ!$B$33:$B$776,O$11)+'СЕТ СН'!$F$12+СВЦЭМ!$D$10+'СЕТ СН'!$F$5-'СЕТ СН'!$F$20</f>
        <v>3354.4836308700001</v>
      </c>
      <c r="P16" s="36">
        <f>SUMIFS(СВЦЭМ!$C$33:$C$776,СВЦЭМ!$A$33:$A$776,$A16,СВЦЭМ!$B$33:$B$776,P$11)+'СЕТ СН'!$F$12+СВЦЭМ!$D$10+'СЕТ СН'!$F$5-'СЕТ СН'!$F$20</f>
        <v>3363.27104285</v>
      </c>
      <c r="Q16" s="36">
        <f>SUMIFS(СВЦЭМ!$C$33:$C$776,СВЦЭМ!$A$33:$A$776,$A16,СВЦЭМ!$B$33:$B$776,Q$11)+'СЕТ СН'!$F$12+СВЦЭМ!$D$10+'СЕТ СН'!$F$5-'СЕТ СН'!$F$20</f>
        <v>3366.5082280500001</v>
      </c>
      <c r="R16" s="36">
        <f>SUMIFS(СВЦЭМ!$C$33:$C$776,СВЦЭМ!$A$33:$A$776,$A16,СВЦЭМ!$B$33:$B$776,R$11)+'СЕТ СН'!$F$12+СВЦЭМ!$D$10+'СЕТ СН'!$F$5-'СЕТ СН'!$F$20</f>
        <v>3352.7752353800001</v>
      </c>
      <c r="S16" s="36">
        <f>SUMIFS(СВЦЭМ!$C$33:$C$776,СВЦЭМ!$A$33:$A$776,$A16,СВЦЭМ!$B$33:$B$776,S$11)+'СЕТ СН'!$F$12+СВЦЭМ!$D$10+'СЕТ СН'!$F$5-'СЕТ СН'!$F$20</f>
        <v>3351.7187297599999</v>
      </c>
      <c r="T16" s="36">
        <f>SUMIFS(СВЦЭМ!$C$33:$C$776,СВЦЭМ!$A$33:$A$776,$A16,СВЦЭМ!$B$33:$B$776,T$11)+'СЕТ СН'!$F$12+СВЦЭМ!$D$10+'СЕТ СН'!$F$5-'СЕТ СН'!$F$20</f>
        <v>3357.8925393899999</v>
      </c>
      <c r="U16" s="36">
        <f>SUMIFS(СВЦЭМ!$C$33:$C$776,СВЦЭМ!$A$33:$A$776,$A16,СВЦЭМ!$B$33:$B$776,U$11)+'СЕТ СН'!$F$12+СВЦЭМ!$D$10+'СЕТ СН'!$F$5-'СЕТ СН'!$F$20</f>
        <v>3347.4976400099999</v>
      </c>
      <c r="V16" s="36">
        <f>SUMIFS(СВЦЭМ!$C$33:$C$776,СВЦЭМ!$A$33:$A$776,$A16,СВЦЭМ!$B$33:$B$776,V$11)+'СЕТ СН'!$F$12+СВЦЭМ!$D$10+'СЕТ СН'!$F$5-'СЕТ СН'!$F$20</f>
        <v>3310.3692798900001</v>
      </c>
      <c r="W16" s="36">
        <f>SUMIFS(СВЦЭМ!$C$33:$C$776,СВЦЭМ!$A$33:$A$776,$A16,СВЦЭМ!$B$33:$B$776,W$11)+'СЕТ СН'!$F$12+СВЦЭМ!$D$10+'СЕТ СН'!$F$5-'СЕТ СН'!$F$20</f>
        <v>3303.1517843800002</v>
      </c>
      <c r="X16" s="36">
        <f>SUMIFS(СВЦЭМ!$C$33:$C$776,СВЦЭМ!$A$33:$A$776,$A16,СВЦЭМ!$B$33:$B$776,X$11)+'СЕТ СН'!$F$12+СВЦЭМ!$D$10+'СЕТ СН'!$F$5-'СЕТ СН'!$F$20</f>
        <v>3322.8902428199999</v>
      </c>
      <c r="Y16" s="36">
        <f>SUMIFS(СВЦЭМ!$C$33:$C$776,СВЦЭМ!$A$33:$A$776,$A16,СВЦЭМ!$B$33:$B$776,Y$11)+'СЕТ СН'!$F$12+СВЦЭМ!$D$10+'СЕТ СН'!$F$5-'СЕТ СН'!$F$20</f>
        <v>3364.9494694</v>
      </c>
    </row>
    <row r="17" spans="1:25" ht="15.75" x14ac:dyDescent="0.2">
      <c r="A17" s="35">
        <f t="shared" si="0"/>
        <v>43591</v>
      </c>
      <c r="B17" s="36">
        <f>SUMIFS(СВЦЭМ!$C$33:$C$776,СВЦЭМ!$A$33:$A$776,$A17,СВЦЭМ!$B$33:$B$776,B$11)+'СЕТ СН'!$F$12+СВЦЭМ!$D$10+'СЕТ СН'!$F$5-'СЕТ СН'!$F$20</f>
        <v>3458.5177868299997</v>
      </c>
      <c r="C17" s="36">
        <f>SUMIFS(СВЦЭМ!$C$33:$C$776,СВЦЭМ!$A$33:$A$776,$A17,СВЦЭМ!$B$33:$B$776,C$11)+'СЕТ СН'!$F$12+СВЦЭМ!$D$10+'СЕТ СН'!$F$5-'СЕТ СН'!$F$20</f>
        <v>3516.4846547900001</v>
      </c>
      <c r="D17" s="36">
        <f>SUMIFS(СВЦЭМ!$C$33:$C$776,СВЦЭМ!$A$33:$A$776,$A17,СВЦЭМ!$B$33:$B$776,D$11)+'СЕТ СН'!$F$12+СВЦЭМ!$D$10+'СЕТ СН'!$F$5-'СЕТ СН'!$F$20</f>
        <v>3553.1395476500002</v>
      </c>
      <c r="E17" s="36">
        <f>SUMIFS(СВЦЭМ!$C$33:$C$776,СВЦЭМ!$A$33:$A$776,$A17,СВЦЭМ!$B$33:$B$776,E$11)+'СЕТ СН'!$F$12+СВЦЭМ!$D$10+'СЕТ СН'!$F$5-'СЕТ СН'!$F$20</f>
        <v>3566.8537511</v>
      </c>
      <c r="F17" s="36">
        <f>SUMIFS(СВЦЭМ!$C$33:$C$776,СВЦЭМ!$A$33:$A$776,$A17,СВЦЭМ!$B$33:$B$776,F$11)+'СЕТ СН'!$F$12+СВЦЭМ!$D$10+'СЕТ СН'!$F$5-'СЕТ СН'!$F$20</f>
        <v>3556.0111027600001</v>
      </c>
      <c r="G17" s="36">
        <f>SUMIFS(СВЦЭМ!$C$33:$C$776,СВЦЭМ!$A$33:$A$776,$A17,СВЦЭМ!$B$33:$B$776,G$11)+'СЕТ СН'!$F$12+СВЦЭМ!$D$10+'СЕТ СН'!$F$5-'СЕТ СН'!$F$20</f>
        <v>3525.2626995199998</v>
      </c>
      <c r="H17" s="36">
        <f>SUMIFS(СВЦЭМ!$C$33:$C$776,СВЦЭМ!$A$33:$A$776,$A17,СВЦЭМ!$B$33:$B$776,H$11)+'СЕТ СН'!$F$12+СВЦЭМ!$D$10+'СЕТ СН'!$F$5-'СЕТ СН'!$F$20</f>
        <v>2532.5701376400002</v>
      </c>
      <c r="I17" s="36">
        <f>SUMIFS(СВЦЭМ!$C$33:$C$776,СВЦЭМ!$A$33:$A$776,$A17,СВЦЭМ!$B$33:$B$776,I$11)+'СЕТ СН'!$F$12+СВЦЭМ!$D$10+'СЕТ СН'!$F$5-'СЕТ СН'!$F$20</f>
        <v>2532.5715238600001</v>
      </c>
      <c r="J17" s="36">
        <f>SUMIFS(СВЦЭМ!$C$33:$C$776,СВЦЭМ!$A$33:$A$776,$A17,СВЦЭМ!$B$33:$B$776,J$11)+'СЕТ СН'!$F$12+СВЦЭМ!$D$10+'СЕТ СН'!$F$5-'СЕТ СН'!$F$20</f>
        <v>2532.57053034</v>
      </c>
      <c r="K17" s="36">
        <f>SUMIFS(СВЦЭМ!$C$33:$C$776,СВЦЭМ!$A$33:$A$776,$A17,СВЦЭМ!$B$33:$B$776,K$11)+'СЕТ СН'!$F$12+СВЦЭМ!$D$10+'СЕТ СН'!$F$5-'СЕТ СН'!$F$20</f>
        <v>2532.5713508700001</v>
      </c>
      <c r="L17" s="36">
        <f>SUMIFS(СВЦЭМ!$C$33:$C$776,СВЦЭМ!$A$33:$A$776,$A17,СВЦЭМ!$B$33:$B$776,L$11)+'СЕТ СН'!$F$12+СВЦЭМ!$D$10+'СЕТ СН'!$F$5-'СЕТ СН'!$F$20</f>
        <v>2532.56939917</v>
      </c>
      <c r="M17" s="36">
        <f>SUMIFS(СВЦЭМ!$C$33:$C$776,СВЦЭМ!$A$33:$A$776,$A17,СВЦЭМ!$B$33:$B$776,M$11)+'СЕТ СН'!$F$12+СВЦЭМ!$D$10+'СЕТ СН'!$F$5-'СЕТ СН'!$F$20</f>
        <v>2532.56988533</v>
      </c>
      <c r="N17" s="36">
        <f>SUMIFS(СВЦЭМ!$C$33:$C$776,СВЦЭМ!$A$33:$A$776,$A17,СВЦЭМ!$B$33:$B$776,N$11)+'СЕТ СН'!$F$12+СВЦЭМ!$D$10+'СЕТ СН'!$F$5-'СЕТ СН'!$F$20</f>
        <v>2532.5720505200002</v>
      </c>
      <c r="O17" s="36">
        <f>SUMIFS(СВЦЭМ!$C$33:$C$776,СВЦЭМ!$A$33:$A$776,$A17,СВЦЭМ!$B$33:$B$776,O$11)+'СЕТ СН'!$F$12+СВЦЭМ!$D$10+'СЕТ СН'!$F$5-'СЕТ СН'!$F$20</f>
        <v>2532.5719065100002</v>
      </c>
      <c r="P17" s="36">
        <f>SUMIFS(СВЦЭМ!$C$33:$C$776,СВЦЭМ!$A$33:$A$776,$A17,СВЦЭМ!$B$33:$B$776,P$11)+'СЕТ СН'!$F$12+СВЦЭМ!$D$10+'СЕТ СН'!$F$5-'СЕТ СН'!$F$20</f>
        <v>2532.5718471300002</v>
      </c>
      <c r="Q17" s="36">
        <f>SUMIFS(СВЦЭМ!$C$33:$C$776,СВЦЭМ!$A$33:$A$776,$A17,СВЦЭМ!$B$33:$B$776,Q$11)+'СЕТ СН'!$F$12+СВЦЭМ!$D$10+'СЕТ СН'!$F$5-'СЕТ СН'!$F$20</f>
        <v>2532.5718604899998</v>
      </c>
      <c r="R17" s="36">
        <f>SUMIFS(СВЦЭМ!$C$33:$C$776,СВЦЭМ!$A$33:$A$776,$A17,СВЦЭМ!$B$33:$B$776,R$11)+'СЕТ СН'!$F$12+СВЦЭМ!$D$10+'СЕТ СН'!$F$5-'СЕТ СН'!$F$20</f>
        <v>2532.5716031100001</v>
      </c>
      <c r="S17" s="36">
        <f>SUMIFS(СВЦЭМ!$C$33:$C$776,СВЦЭМ!$A$33:$A$776,$A17,СВЦЭМ!$B$33:$B$776,S$11)+'СЕТ СН'!$F$12+СВЦЭМ!$D$10+'СЕТ СН'!$F$5-'СЕТ СН'!$F$20</f>
        <v>2532.5717712300002</v>
      </c>
      <c r="T17" s="36">
        <f>SUMIFS(СВЦЭМ!$C$33:$C$776,СВЦЭМ!$A$33:$A$776,$A17,СВЦЭМ!$B$33:$B$776,T$11)+'СЕТ СН'!$F$12+СВЦЭМ!$D$10+'СЕТ СН'!$F$5-'СЕТ СН'!$F$20</f>
        <v>2532.5702433500001</v>
      </c>
      <c r="U17" s="36">
        <f>SUMIFS(СВЦЭМ!$C$33:$C$776,СВЦЭМ!$A$33:$A$776,$A17,СВЦЭМ!$B$33:$B$776,U$11)+'СЕТ СН'!$F$12+СВЦЭМ!$D$10+'СЕТ СН'!$F$5-'СЕТ СН'!$F$20</f>
        <v>2532.5690332499998</v>
      </c>
      <c r="V17" s="36">
        <f>SUMIFS(СВЦЭМ!$C$33:$C$776,СВЦЭМ!$A$33:$A$776,$A17,СВЦЭМ!$B$33:$B$776,V$11)+'СЕТ СН'!$F$12+СВЦЭМ!$D$10+'СЕТ СН'!$F$5-'СЕТ СН'!$F$20</f>
        <v>2532.5705478200002</v>
      </c>
      <c r="W17" s="36">
        <f>SUMIFS(СВЦЭМ!$C$33:$C$776,СВЦЭМ!$A$33:$A$776,$A17,СВЦЭМ!$B$33:$B$776,W$11)+'СЕТ СН'!$F$12+СВЦЭМ!$D$10+'СЕТ СН'!$F$5-'СЕТ СН'!$F$20</f>
        <v>2532.5715033800002</v>
      </c>
      <c r="X17" s="36">
        <f>SUMIFS(СВЦЭМ!$C$33:$C$776,СВЦЭМ!$A$33:$A$776,$A17,СВЦЭМ!$B$33:$B$776,X$11)+'СЕТ СН'!$F$12+СВЦЭМ!$D$10+'СЕТ СН'!$F$5-'СЕТ СН'!$F$20</f>
        <v>2532.5700877300001</v>
      </c>
      <c r="Y17" s="36">
        <f>SUMIFS(СВЦЭМ!$C$33:$C$776,СВЦЭМ!$A$33:$A$776,$A17,СВЦЭМ!$B$33:$B$776,Y$11)+'СЕТ СН'!$F$12+СВЦЭМ!$D$10+'СЕТ СН'!$F$5-'СЕТ СН'!$F$20</f>
        <v>3399.1066036900002</v>
      </c>
    </row>
    <row r="18" spans="1:25" ht="15.75" x14ac:dyDescent="0.2">
      <c r="A18" s="35">
        <f t="shared" si="0"/>
        <v>43592</v>
      </c>
      <c r="B18" s="36">
        <f>SUMIFS(СВЦЭМ!$C$33:$C$776,СВЦЭМ!$A$33:$A$776,$A18,СВЦЭМ!$B$33:$B$776,B$11)+'СЕТ СН'!$F$12+СВЦЭМ!$D$10+'СЕТ СН'!$F$5-'СЕТ СН'!$F$20</f>
        <v>3441.5186179299999</v>
      </c>
      <c r="C18" s="36">
        <f>SUMIFS(СВЦЭМ!$C$33:$C$776,СВЦЭМ!$A$33:$A$776,$A18,СВЦЭМ!$B$33:$B$776,C$11)+'СЕТ СН'!$F$12+СВЦЭМ!$D$10+'СЕТ СН'!$F$5-'СЕТ СН'!$F$20</f>
        <v>3471.56346678</v>
      </c>
      <c r="D18" s="36">
        <f>SUMIFS(СВЦЭМ!$C$33:$C$776,СВЦЭМ!$A$33:$A$776,$A18,СВЦЭМ!$B$33:$B$776,D$11)+'СЕТ СН'!$F$12+СВЦЭМ!$D$10+'СЕТ СН'!$F$5-'СЕТ СН'!$F$20</f>
        <v>3480.6821411800001</v>
      </c>
      <c r="E18" s="36">
        <f>SUMIFS(СВЦЭМ!$C$33:$C$776,СВЦЭМ!$A$33:$A$776,$A18,СВЦЭМ!$B$33:$B$776,E$11)+'СЕТ СН'!$F$12+СВЦЭМ!$D$10+'СЕТ СН'!$F$5-'СЕТ СН'!$F$20</f>
        <v>3487.6666086700002</v>
      </c>
      <c r="F18" s="36">
        <f>SUMIFS(СВЦЭМ!$C$33:$C$776,СВЦЭМ!$A$33:$A$776,$A18,СВЦЭМ!$B$33:$B$776,F$11)+'СЕТ СН'!$F$12+СВЦЭМ!$D$10+'СЕТ СН'!$F$5-'СЕТ СН'!$F$20</f>
        <v>3486.7760171300001</v>
      </c>
      <c r="G18" s="36">
        <f>SUMIFS(СВЦЭМ!$C$33:$C$776,СВЦЭМ!$A$33:$A$776,$A18,СВЦЭМ!$B$33:$B$776,G$11)+'СЕТ СН'!$F$12+СВЦЭМ!$D$10+'СЕТ СН'!$F$5-'СЕТ СН'!$F$20</f>
        <v>3467.6430760600001</v>
      </c>
      <c r="H18" s="36">
        <f>SUMIFS(СВЦЭМ!$C$33:$C$776,СВЦЭМ!$A$33:$A$776,$A18,СВЦЭМ!$B$33:$B$776,H$11)+'СЕТ СН'!$F$12+СВЦЭМ!$D$10+'СЕТ СН'!$F$5-'СЕТ СН'!$F$20</f>
        <v>2532.5717858600001</v>
      </c>
      <c r="I18" s="36">
        <f>SUMIFS(СВЦЭМ!$C$33:$C$776,СВЦЭМ!$A$33:$A$776,$A18,СВЦЭМ!$B$33:$B$776,I$11)+'СЕТ СН'!$F$12+СВЦЭМ!$D$10+'СЕТ СН'!$F$5-'СЕТ СН'!$F$20</f>
        <v>2532.5718604899998</v>
      </c>
      <c r="J18" s="36">
        <f>SUMIFS(СВЦЭМ!$C$33:$C$776,СВЦЭМ!$A$33:$A$776,$A18,СВЦЭМ!$B$33:$B$776,J$11)+'СЕТ СН'!$F$12+СВЦЭМ!$D$10+'СЕТ СН'!$F$5-'СЕТ СН'!$F$20</f>
        <v>2532.56888523</v>
      </c>
      <c r="K18" s="36">
        <f>SUMIFS(СВЦЭМ!$C$33:$C$776,СВЦЭМ!$A$33:$A$776,$A18,СВЦЭМ!$B$33:$B$776,K$11)+'СЕТ СН'!$F$12+СВЦЭМ!$D$10+'СЕТ СН'!$F$5-'СЕТ СН'!$F$20</f>
        <v>2532.5720627700002</v>
      </c>
      <c r="L18" s="36">
        <f>SUMIFS(СВЦЭМ!$C$33:$C$776,СВЦЭМ!$A$33:$A$776,$A18,СВЦЭМ!$B$33:$B$776,L$11)+'СЕТ СН'!$F$12+СВЦЭМ!$D$10+'СЕТ СН'!$F$5-'СЕТ СН'!$F$20</f>
        <v>2532.5718878500002</v>
      </c>
      <c r="M18" s="36">
        <f>SUMIFS(СВЦЭМ!$C$33:$C$776,СВЦЭМ!$A$33:$A$776,$A18,СВЦЭМ!$B$33:$B$776,M$11)+'СЕТ СН'!$F$12+СВЦЭМ!$D$10+'СЕТ СН'!$F$5-'СЕТ СН'!$F$20</f>
        <v>2532.5699484900001</v>
      </c>
      <c r="N18" s="36">
        <f>SUMIFS(СВЦЭМ!$C$33:$C$776,СВЦЭМ!$A$33:$A$776,$A18,СВЦЭМ!$B$33:$B$776,N$11)+'СЕТ СН'!$F$12+СВЦЭМ!$D$10+'СЕТ СН'!$F$5-'СЕТ СН'!$F$20</f>
        <v>2532.5722106600001</v>
      </c>
      <c r="O18" s="36">
        <f>SUMIFS(СВЦЭМ!$C$33:$C$776,СВЦЭМ!$A$33:$A$776,$A18,СВЦЭМ!$B$33:$B$776,O$11)+'СЕТ СН'!$F$12+СВЦЭМ!$D$10+'СЕТ СН'!$F$5-'СЕТ СН'!$F$20</f>
        <v>2532.57219704</v>
      </c>
      <c r="P18" s="36">
        <f>SUMIFS(СВЦЭМ!$C$33:$C$776,СВЦЭМ!$A$33:$A$776,$A18,СВЦЭМ!$B$33:$B$776,P$11)+'СЕТ СН'!$F$12+СВЦЭМ!$D$10+'СЕТ СН'!$F$5-'СЕТ СН'!$F$20</f>
        <v>2532.5697098000001</v>
      </c>
      <c r="Q18" s="36">
        <f>SUMIFS(СВЦЭМ!$C$33:$C$776,СВЦЭМ!$A$33:$A$776,$A18,СВЦЭМ!$B$33:$B$776,Q$11)+'СЕТ СН'!$F$12+СВЦЭМ!$D$10+'СЕТ СН'!$F$5-'СЕТ СН'!$F$20</f>
        <v>2532.5711442400002</v>
      </c>
      <c r="R18" s="36">
        <f>SUMIFS(СВЦЭМ!$C$33:$C$776,СВЦЭМ!$A$33:$A$776,$A18,СВЦЭМ!$B$33:$B$776,R$11)+'СЕТ СН'!$F$12+СВЦЭМ!$D$10+'СЕТ СН'!$F$5-'СЕТ СН'!$F$20</f>
        <v>2532.57008408</v>
      </c>
      <c r="S18" s="36">
        <f>SUMIFS(СВЦЭМ!$C$33:$C$776,СВЦЭМ!$A$33:$A$776,$A18,СВЦЭМ!$B$33:$B$776,S$11)+'СЕТ СН'!$F$12+СВЦЭМ!$D$10+'СЕТ СН'!$F$5-'СЕТ СН'!$F$20</f>
        <v>2532.5715238600001</v>
      </c>
      <c r="T18" s="36">
        <f>SUMIFS(СВЦЭМ!$C$33:$C$776,СВЦЭМ!$A$33:$A$776,$A18,СВЦЭМ!$B$33:$B$776,T$11)+'СЕТ СН'!$F$12+СВЦЭМ!$D$10+'СЕТ СН'!$F$5-'СЕТ СН'!$F$20</f>
        <v>2532.5700877300001</v>
      </c>
      <c r="U18" s="36">
        <f>SUMIFS(СВЦЭМ!$C$33:$C$776,СВЦЭМ!$A$33:$A$776,$A18,СВЦЭМ!$B$33:$B$776,U$11)+'СЕТ СН'!$F$12+СВЦЭМ!$D$10+'СЕТ СН'!$F$5-'СЕТ СН'!$F$20</f>
        <v>2532.5702403400001</v>
      </c>
      <c r="V18" s="36">
        <f>SUMIFS(СВЦЭМ!$C$33:$C$776,СВЦЭМ!$A$33:$A$776,$A18,СВЦЭМ!$B$33:$B$776,V$11)+'СЕТ СН'!$F$12+СВЦЭМ!$D$10+'СЕТ СН'!$F$5-'СЕТ СН'!$F$20</f>
        <v>2532.57175585</v>
      </c>
      <c r="W18" s="36">
        <f>SUMIFS(СВЦЭМ!$C$33:$C$776,СВЦЭМ!$A$33:$A$776,$A18,СВЦЭМ!$B$33:$B$776,W$11)+'СЕТ СН'!$F$12+СВЦЭМ!$D$10+'СЕТ СН'!$F$5-'СЕТ СН'!$F$20</f>
        <v>2532.5714684700001</v>
      </c>
      <c r="X18" s="36">
        <f>SUMIFS(СВЦЭМ!$C$33:$C$776,СВЦЭМ!$A$33:$A$776,$A18,СВЦЭМ!$B$33:$B$776,X$11)+'СЕТ СН'!$F$12+СВЦЭМ!$D$10+'СЕТ СН'!$F$5-'СЕТ СН'!$F$20</f>
        <v>2532.5710778100001</v>
      </c>
      <c r="Y18" s="36">
        <f>SUMIFS(СВЦЭМ!$C$33:$C$776,СВЦЭМ!$A$33:$A$776,$A18,СВЦЭМ!$B$33:$B$776,Y$11)+'СЕТ СН'!$F$12+СВЦЭМ!$D$10+'СЕТ СН'!$F$5-'СЕТ СН'!$F$20</f>
        <v>3367.1271263399999</v>
      </c>
    </row>
    <row r="19" spans="1:25" ht="15.75" x14ac:dyDescent="0.2">
      <c r="A19" s="35">
        <f t="shared" si="0"/>
        <v>43593</v>
      </c>
      <c r="B19" s="36">
        <f>SUMIFS(СВЦЭМ!$C$33:$C$776,СВЦЭМ!$A$33:$A$776,$A19,СВЦЭМ!$B$33:$B$776,B$11)+'СЕТ СН'!$F$12+СВЦЭМ!$D$10+'СЕТ СН'!$F$5-'СЕТ СН'!$F$20</f>
        <v>3399.4450365800003</v>
      </c>
      <c r="C19" s="36">
        <f>SUMIFS(СВЦЭМ!$C$33:$C$776,СВЦЭМ!$A$33:$A$776,$A19,СВЦЭМ!$B$33:$B$776,C$11)+'СЕТ СН'!$F$12+СВЦЭМ!$D$10+'СЕТ СН'!$F$5-'СЕТ СН'!$F$20</f>
        <v>3426.3416408499997</v>
      </c>
      <c r="D19" s="36">
        <f>SUMIFS(СВЦЭМ!$C$33:$C$776,СВЦЭМ!$A$33:$A$776,$A19,СВЦЭМ!$B$33:$B$776,D$11)+'СЕТ СН'!$F$12+СВЦЭМ!$D$10+'СЕТ СН'!$F$5-'СЕТ СН'!$F$20</f>
        <v>3427.09963444</v>
      </c>
      <c r="E19" s="36">
        <f>SUMIFS(СВЦЭМ!$C$33:$C$776,СВЦЭМ!$A$33:$A$776,$A19,СВЦЭМ!$B$33:$B$776,E$11)+'СЕТ СН'!$F$12+СВЦЭМ!$D$10+'СЕТ СН'!$F$5-'СЕТ СН'!$F$20</f>
        <v>3434.4283374699999</v>
      </c>
      <c r="F19" s="36">
        <f>SUMIFS(СВЦЭМ!$C$33:$C$776,СВЦЭМ!$A$33:$A$776,$A19,СВЦЭМ!$B$33:$B$776,F$11)+'СЕТ СН'!$F$12+СВЦЭМ!$D$10+'СЕТ СН'!$F$5-'СЕТ СН'!$F$20</f>
        <v>3432.2588430000001</v>
      </c>
      <c r="G19" s="36">
        <f>SUMIFS(СВЦЭМ!$C$33:$C$776,СВЦЭМ!$A$33:$A$776,$A19,СВЦЭМ!$B$33:$B$776,G$11)+'СЕТ СН'!$F$12+СВЦЭМ!$D$10+'СЕТ СН'!$F$5-'СЕТ СН'!$F$20</f>
        <v>3410.7096615600003</v>
      </c>
      <c r="H19" s="36">
        <f>SUMIFS(СВЦЭМ!$C$33:$C$776,СВЦЭМ!$A$33:$A$776,$A19,СВЦЭМ!$B$33:$B$776,H$11)+'СЕТ СН'!$F$12+СВЦЭМ!$D$10+'СЕТ СН'!$F$5-'СЕТ СН'!$F$20</f>
        <v>3386.3971514899999</v>
      </c>
      <c r="I19" s="36">
        <f>SUMIFS(СВЦЭМ!$C$33:$C$776,СВЦЭМ!$A$33:$A$776,$A19,СВЦЭМ!$B$33:$B$776,I$11)+'СЕТ СН'!$F$12+СВЦЭМ!$D$10+'СЕТ СН'!$F$5-'СЕТ СН'!$F$20</f>
        <v>3365.19039754</v>
      </c>
      <c r="J19" s="36">
        <f>SUMIFS(СВЦЭМ!$C$33:$C$776,СВЦЭМ!$A$33:$A$776,$A19,СВЦЭМ!$B$33:$B$776,J$11)+'СЕТ СН'!$F$12+СВЦЭМ!$D$10+'СЕТ СН'!$F$5-'СЕТ СН'!$F$20</f>
        <v>3352.34737567</v>
      </c>
      <c r="K19" s="36">
        <f>SUMIFS(СВЦЭМ!$C$33:$C$776,СВЦЭМ!$A$33:$A$776,$A19,СВЦЭМ!$B$33:$B$776,K$11)+'СЕТ СН'!$F$12+СВЦЭМ!$D$10+'СЕТ СН'!$F$5-'СЕТ СН'!$F$20</f>
        <v>3354.8136302399998</v>
      </c>
      <c r="L19" s="36">
        <f>SUMIFS(СВЦЭМ!$C$33:$C$776,СВЦЭМ!$A$33:$A$776,$A19,СВЦЭМ!$B$33:$B$776,L$11)+'СЕТ СН'!$F$12+СВЦЭМ!$D$10+'СЕТ СН'!$F$5-'СЕТ СН'!$F$20</f>
        <v>3366.99449349</v>
      </c>
      <c r="M19" s="36">
        <f>SUMIFS(СВЦЭМ!$C$33:$C$776,СВЦЭМ!$A$33:$A$776,$A19,СВЦЭМ!$B$33:$B$776,M$11)+'СЕТ СН'!$F$12+СВЦЭМ!$D$10+'СЕТ СН'!$F$5-'СЕТ СН'!$F$20</f>
        <v>3368.7557024799999</v>
      </c>
      <c r="N19" s="36">
        <f>SUMIFS(СВЦЭМ!$C$33:$C$776,СВЦЭМ!$A$33:$A$776,$A19,СВЦЭМ!$B$33:$B$776,N$11)+'СЕТ СН'!$F$12+СВЦЭМ!$D$10+'СЕТ СН'!$F$5-'СЕТ СН'!$F$20</f>
        <v>3370.0197503300001</v>
      </c>
      <c r="O19" s="36">
        <f>SUMIFS(СВЦЭМ!$C$33:$C$776,СВЦЭМ!$A$33:$A$776,$A19,СВЦЭМ!$B$33:$B$776,O$11)+'СЕТ СН'!$F$12+СВЦЭМ!$D$10+'СЕТ СН'!$F$5-'СЕТ СН'!$F$20</f>
        <v>3364.0170235400001</v>
      </c>
      <c r="P19" s="36">
        <f>SUMIFS(СВЦЭМ!$C$33:$C$776,СВЦЭМ!$A$33:$A$776,$A19,СВЦЭМ!$B$33:$B$776,P$11)+'СЕТ СН'!$F$12+СВЦЭМ!$D$10+'СЕТ СН'!$F$5-'СЕТ СН'!$F$20</f>
        <v>3386.0647270899999</v>
      </c>
      <c r="Q19" s="36">
        <f>SUMIFS(СВЦЭМ!$C$33:$C$776,СВЦЭМ!$A$33:$A$776,$A19,СВЦЭМ!$B$33:$B$776,Q$11)+'СЕТ СН'!$F$12+СВЦЭМ!$D$10+'СЕТ СН'!$F$5-'СЕТ СН'!$F$20</f>
        <v>3382.65116541</v>
      </c>
      <c r="R19" s="36">
        <f>SUMIFS(СВЦЭМ!$C$33:$C$776,СВЦЭМ!$A$33:$A$776,$A19,СВЦЭМ!$B$33:$B$776,R$11)+'СЕТ СН'!$F$12+СВЦЭМ!$D$10+'СЕТ СН'!$F$5-'СЕТ СН'!$F$20</f>
        <v>3381.7686481999999</v>
      </c>
      <c r="S19" s="36">
        <f>SUMIFS(СВЦЭМ!$C$33:$C$776,СВЦЭМ!$A$33:$A$776,$A19,СВЦЭМ!$B$33:$B$776,S$11)+'СЕТ СН'!$F$12+СВЦЭМ!$D$10+'СЕТ СН'!$F$5-'СЕТ СН'!$F$20</f>
        <v>3387.45922754</v>
      </c>
      <c r="T19" s="36">
        <f>SUMIFS(СВЦЭМ!$C$33:$C$776,СВЦЭМ!$A$33:$A$776,$A19,СВЦЭМ!$B$33:$B$776,T$11)+'СЕТ СН'!$F$12+СВЦЭМ!$D$10+'СЕТ СН'!$F$5-'СЕТ СН'!$F$20</f>
        <v>3375.71222253</v>
      </c>
      <c r="U19" s="36">
        <f>SUMIFS(СВЦЭМ!$C$33:$C$776,СВЦЭМ!$A$33:$A$776,$A19,СВЦЭМ!$B$33:$B$776,U$11)+'СЕТ СН'!$F$12+СВЦЭМ!$D$10+'СЕТ СН'!$F$5-'СЕТ СН'!$F$20</f>
        <v>3358.1984901999999</v>
      </c>
      <c r="V19" s="36">
        <f>SUMIFS(СВЦЭМ!$C$33:$C$776,СВЦЭМ!$A$33:$A$776,$A19,СВЦЭМ!$B$33:$B$776,V$11)+'СЕТ СН'!$F$12+СВЦЭМ!$D$10+'СЕТ СН'!$F$5-'СЕТ СН'!$F$20</f>
        <v>3346.9456873899999</v>
      </c>
      <c r="W19" s="36">
        <f>SUMIFS(СВЦЭМ!$C$33:$C$776,СВЦЭМ!$A$33:$A$776,$A19,СВЦЭМ!$B$33:$B$776,W$11)+'СЕТ СН'!$F$12+СВЦЭМ!$D$10+'СЕТ СН'!$F$5-'СЕТ СН'!$F$20</f>
        <v>3343.3237282499999</v>
      </c>
      <c r="X19" s="36">
        <f>SUMIFS(СВЦЭМ!$C$33:$C$776,СВЦЭМ!$A$33:$A$776,$A19,СВЦЭМ!$B$33:$B$776,X$11)+'СЕТ СН'!$F$12+СВЦЭМ!$D$10+'СЕТ СН'!$F$5-'СЕТ СН'!$F$20</f>
        <v>3356.0032670700002</v>
      </c>
      <c r="Y19" s="36">
        <f>SUMIFS(СВЦЭМ!$C$33:$C$776,СВЦЭМ!$A$33:$A$776,$A19,СВЦЭМ!$B$33:$B$776,Y$11)+'СЕТ СН'!$F$12+СВЦЭМ!$D$10+'СЕТ СН'!$F$5-'СЕТ СН'!$F$20</f>
        <v>3375.6942444699998</v>
      </c>
    </row>
    <row r="20" spans="1:25" ht="15.75" x14ac:dyDescent="0.2">
      <c r="A20" s="35">
        <f t="shared" si="0"/>
        <v>43594</v>
      </c>
      <c r="B20" s="36">
        <f>SUMIFS(СВЦЭМ!$C$33:$C$776,СВЦЭМ!$A$33:$A$776,$A20,СВЦЭМ!$B$33:$B$776,B$11)+'СЕТ СН'!$F$12+СВЦЭМ!$D$10+'СЕТ СН'!$F$5-'СЕТ СН'!$F$20</f>
        <v>3362.0028918600001</v>
      </c>
      <c r="C20" s="36">
        <f>SUMIFS(СВЦЭМ!$C$33:$C$776,СВЦЭМ!$A$33:$A$776,$A20,СВЦЭМ!$B$33:$B$776,C$11)+'СЕТ СН'!$F$12+СВЦЭМ!$D$10+'СЕТ СН'!$F$5-'СЕТ СН'!$F$20</f>
        <v>3376.5456070600003</v>
      </c>
      <c r="D20" s="36">
        <f>SUMIFS(СВЦЭМ!$C$33:$C$776,СВЦЭМ!$A$33:$A$776,$A20,СВЦЭМ!$B$33:$B$776,D$11)+'СЕТ СН'!$F$12+СВЦЭМ!$D$10+'СЕТ СН'!$F$5-'СЕТ СН'!$F$20</f>
        <v>3380.0473145400001</v>
      </c>
      <c r="E20" s="36">
        <f>SUMIFS(СВЦЭМ!$C$33:$C$776,СВЦЭМ!$A$33:$A$776,$A20,СВЦЭМ!$B$33:$B$776,E$11)+'СЕТ СН'!$F$12+СВЦЭМ!$D$10+'СЕТ СН'!$F$5-'СЕТ СН'!$F$20</f>
        <v>3385.5248178100001</v>
      </c>
      <c r="F20" s="36">
        <f>SUMIFS(СВЦЭМ!$C$33:$C$776,СВЦЭМ!$A$33:$A$776,$A20,СВЦЭМ!$B$33:$B$776,F$11)+'СЕТ СН'!$F$12+СВЦЭМ!$D$10+'СЕТ СН'!$F$5-'СЕТ СН'!$F$20</f>
        <v>3387.4420998699998</v>
      </c>
      <c r="G20" s="36">
        <f>SUMIFS(СВЦЭМ!$C$33:$C$776,СВЦЭМ!$A$33:$A$776,$A20,СВЦЭМ!$B$33:$B$776,G$11)+'СЕТ СН'!$F$12+СВЦЭМ!$D$10+'СЕТ СН'!$F$5-'СЕТ СН'!$F$20</f>
        <v>3388.9683175600003</v>
      </c>
      <c r="H20" s="36">
        <f>SUMIFS(СВЦЭМ!$C$33:$C$776,СВЦЭМ!$A$33:$A$776,$A20,СВЦЭМ!$B$33:$B$776,H$11)+'СЕТ СН'!$F$12+СВЦЭМ!$D$10+'СЕТ СН'!$F$5-'СЕТ СН'!$F$20</f>
        <v>3372.2541849999998</v>
      </c>
      <c r="I20" s="36">
        <f>SUMIFS(СВЦЭМ!$C$33:$C$776,СВЦЭМ!$A$33:$A$776,$A20,СВЦЭМ!$B$33:$B$776,I$11)+'СЕТ СН'!$F$12+СВЦЭМ!$D$10+'СЕТ СН'!$F$5-'СЕТ СН'!$F$20</f>
        <v>3343.9926172400001</v>
      </c>
      <c r="J20" s="36">
        <f>SUMIFS(СВЦЭМ!$C$33:$C$776,СВЦЭМ!$A$33:$A$776,$A20,СВЦЭМ!$B$33:$B$776,J$11)+'СЕТ СН'!$F$12+СВЦЭМ!$D$10+'СЕТ СН'!$F$5-'СЕТ СН'!$F$20</f>
        <v>3313.4538852300002</v>
      </c>
      <c r="K20" s="36">
        <f>SUMIFS(СВЦЭМ!$C$33:$C$776,СВЦЭМ!$A$33:$A$776,$A20,СВЦЭМ!$B$33:$B$776,K$11)+'СЕТ СН'!$F$12+СВЦЭМ!$D$10+'СЕТ СН'!$F$5-'СЕТ СН'!$F$20</f>
        <v>3301.6255751899998</v>
      </c>
      <c r="L20" s="36">
        <f>SUMIFS(СВЦЭМ!$C$33:$C$776,СВЦЭМ!$A$33:$A$776,$A20,СВЦЭМ!$B$33:$B$776,L$11)+'СЕТ СН'!$F$12+СВЦЭМ!$D$10+'СЕТ СН'!$F$5-'СЕТ СН'!$F$20</f>
        <v>3323.1239632100001</v>
      </c>
      <c r="M20" s="36">
        <f>SUMIFS(СВЦЭМ!$C$33:$C$776,СВЦЭМ!$A$33:$A$776,$A20,СВЦЭМ!$B$33:$B$776,M$11)+'СЕТ СН'!$F$12+СВЦЭМ!$D$10+'СЕТ СН'!$F$5-'СЕТ СН'!$F$20</f>
        <v>3346.4415731500003</v>
      </c>
      <c r="N20" s="36">
        <f>SUMIFS(СВЦЭМ!$C$33:$C$776,СВЦЭМ!$A$33:$A$776,$A20,СВЦЭМ!$B$33:$B$776,N$11)+'СЕТ СН'!$F$12+СВЦЭМ!$D$10+'СЕТ СН'!$F$5-'СЕТ СН'!$F$20</f>
        <v>3395.5469681300001</v>
      </c>
      <c r="O20" s="36">
        <f>SUMIFS(СВЦЭМ!$C$33:$C$776,СВЦЭМ!$A$33:$A$776,$A20,СВЦЭМ!$B$33:$B$776,O$11)+'СЕТ СН'!$F$12+СВЦЭМ!$D$10+'СЕТ СН'!$F$5-'СЕТ СН'!$F$20</f>
        <v>3401.9191772100003</v>
      </c>
      <c r="P20" s="36">
        <f>SUMIFS(СВЦЭМ!$C$33:$C$776,СВЦЭМ!$A$33:$A$776,$A20,СВЦЭМ!$B$33:$B$776,P$11)+'СЕТ СН'!$F$12+СВЦЭМ!$D$10+'СЕТ СН'!$F$5-'СЕТ СН'!$F$20</f>
        <v>3419.5523662400001</v>
      </c>
      <c r="Q20" s="36">
        <f>SUMIFS(СВЦЭМ!$C$33:$C$776,СВЦЭМ!$A$33:$A$776,$A20,СВЦЭМ!$B$33:$B$776,Q$11)+'СЕТ СН'!$F$12+СВЦЭМ!$D$10+'СЕТ СН'!$F$5-'СЕТ СН'!$F$20</f>
        <v>3423.5871489800002</v>
      </c>
      <c r="R20" s="36">
        <f>SUMIFS(СВЦЭМ!$C$33:$C$776,СВЦЭМ!$A$33:$A$776,$A20,СВЦЭМ!$B$33:$B$776,R$11)+'СЕТ СН'!$F$12+СВЦЭМ!$D$10+'СЕТ СН'!$F$5-'СЕТ СН'!$F$20</f>
        <v>3423.87290291</v>
      </c>
      <c r="S20" s="36">
        <f>SUMIFS(СВЦЭМ!$C$33:$C$776,СВЦЭМ!$A$33:$A$776,$A20,СВЦЭМ!$B$33:$B$776,S$11)+'СЕТ СН'!$F$12+СВЦЭМ!$D$10+'СЕТ СН'!$F$5-'СЕТ СН'!$F$20</f>
        <v>3417.5482810200001</v>
      </c>
      <c r="T20" s="36">
        <f>SUMIFS(СВЦЭМ!$C$33:$C$776,СВЦЭМ!$A$33:$A$776,$A20,СВЦЭМ!$B$33:$B$776,T$11)+'СЕТ СН'!$F$12+СВЦЭМ!$D$10+'СЕТ СН'!$F$5-'СЕТ СН'!$F$20</f>
        <v>3409.5237146899999</v>
      </c>
      <c r="U20" s="36">
        <f>SUMIFS(СВЦЭМ!$C$33:$C$776,СВЦЭМ!$A$33:$A$776,$A20,СВЦЭМ!$B$33:$B$776,U$11)+'СЕТ СН'!$F$12+СВЦЭМ!$D$10+'СЕТ СН'!$F$5-'СЕТ СН'!$F$20</f>
        <v>3388.23794159</v>
      </c>
      <c r="V20" s="36">
        <f>SUMIFS(СВЦЭМ!$C$33:$C$776,СВЦЭМ!$A$33:$A$776,$A20,СВЦЭМ!$B$33:$B$776,V$11)+'СЕТ СН'!$F$12+СВЦЭМ!$D$10+'СЕТ СН'!$F$5-'СЕТ СН'!$F$20</f>
        <v>3350.4778739100002</v>
      </c>
      <c r="W20" s="36">
        <f>SUMIFS(СВЦЭМ!$C$33:$C$776,СВЦЭМ!$A$33:$A$776,$A20,СВЦЭМ!$B$33:$B$776,W$11)+'СЕТ СН'!$F$12+СВЦЭМ!$D$10+'СЕТ СН'!$F$5-'СЕТ СН'!$F$20</f>
        <v>3325.75831161</v>
      </c>
      <c r="X20" s="36">
        <f>SUMIFS(СВЦЭМ!$C$33:$C$776,СВЦЭМ!$A$33:$A$776,$A20,СВЦЭМ!$B$33:$B$776,X$11)+'СЕТ СН'!$F$12+СВЦЭМ!$D$10+'СЕТ СН'!$F$5-'СЕТ СН'!$F$20</f>
        <v>3356.9074390200003</v>
      </c>
      <c r="Y20" s="36">
        <f>SUMIFS(СВЦЭМ!$C$33:$C$776,СВЦЭМ!$A$33:$A$776,$A20,СВЦЭМ!$B$33:$B$776,Y$11)+'СЕТ СН'!$F$12+СВЦЭМ!$D$10+'СЕТ СН'!$F$5-'СЕТ СН'!$F$20</f>
        <v>3346.28584409</v>
      </c>
    </row>
    <row r="21" spans="1:25" ht="15.75" x14ac:dyDescent="0.2">
      <c r="A21" s="35">
        <f t="shared" si="0"/>
        <v>43595</v>
      </c>
      <c r="B21" s="36">
        <f>SUMIFS(СВЦЭМ!$C$33:$C$776,СВЦЭМ!$A$33:$A$776,$A21,СВЦЭМ!$B$33:$B$776,B$11)+'СЕТ СН'!$F$12+СВЦЭМ!$D$10+'СЕТ СН'!$F$5-'СЕТ СН'!$F$20</f>
        <v>3362.30775739</v>
      </c>
      <c r="C21" s="36">
        <f>SUMIFS(СВЦЭМ!$C$33:$C$776,СВЦЭМ!$A$33:$A$776,$A21,СВЦЭМ!$B$33:$B$776,C$11)+'СЕТ СН'!$F$12+СВЦЭМ!$D$10+'СЕТ СН'!$F$5-'СЕТ СН'!$F$20</f>
        <v>3420.6956038100002</v>
      </c>
      <c r="D21" s="36">
        <f>SUMIFS(СВЦЭМ!$C$33:$C$776,СВЦЭМ!$A$33:$A$776,$A21,СВЦЭМ!$B$33:$B$776,D$11)+'СЕТ СН'!$F$12+СВЦЭМ!$D$10+'СЕТ СН'!$F$5-'СЕТ СН'!$F$20</f>
        <v>3437.94680212</v>
      </c>
      <c r="E21" s="36">
        <f>SUMIFS(СВЦЭМ!$C$33:$C$776,СВЦЭМ!$A$33:$A$776,$A21,СВЦЭМ!$B$33:$B$776,E$11)+'СЕТ СН'!$F$12+СВЦЭМ!$D$10+'СЕТ СН'!$F$5-'СЕТ СН'!$F$20</f>
        <v>3449.2387729699999</v>
      </c>
      <c r="F21" s="36">
        <f>SUMIFS(СВЦЭМ!$C$33:$C$776,СВЦЭМ!$A$33:$A$776,$A21,СВЦЭМ!$B$33:$B$776,F$11)+'СЕТ СН'!$F$12+СВЦЭМ!$D$10+'СЕТ СН'!$F$5-'СЕТ СН'!$F$20</f>
        <v>3468.5760220000002</v>
      </c>
      <c r="G21" s="36">
        <f>SUMIFS(СВЦЭМ!$C$33:$C$776,СВЦЭМ!$A$33:$A$776,$A21,СВЦЭМ!$B$33:$B$776,G$11)+'СЕТ СН'!$F$12+СВЦЭМ!$D$10+'СЕТ СН'!$F$5-'СЕТ СН'!$F$20</f>
        <v>3470.14772021</v>
      </c>
      <c r="H21" s="36">
        <f>SUMIFS(СВЦЭМ!$C$33:$C$776,СВЦЭМ!$A$33:$A$776,$A21,СВЦЭМ!$B$33:$B$776,H$11)+'СЕТ СН'!$F$12+СВЦЭМ!$D$10+'СЕТ СН'!$F$5-'СЕТ СН'!$F$20</f>
        <v>3456.4697320599998</v>
      </c>
      <c r="I21" s="36">
        <f>SUMIFS(СВЦЭМ!$C$33:$C$776,СВЦЭМ!$A$33:$A$776,$A21,СВЦЭМ!$B$33:$B$776,I$11)+'СЕТ СН'!$F$12+СВЦЭМ!$D$10+'СЕТ СН'!$F$5-'СЕТ СН'!$F$20</f>
        <v>3439.6798302000002</v>
      </c>
      <c r="J21" s="36">
        <f>SUMIFS(СВЦЭМ!$C$33:$C$776,СВЦЭМ!$A$33:$A$776,$A21,СВЦЭМ!$B$33:$B$776,J$11)+'СЕТ СН'!$F$12+СВЦЭМ!$D$10+'СЕТ СН'!$F$5-'СЕТ СН'!$F$20</f>
        <v>5486.0237512000003</v>
      </c>
      <c r="K21" s="36">
        <f>SUMIFS(СВЦЭМ!$C$33:$C$776,СВЦЭМ!$A$33:$A$776,$A21,СВЦЭМ!$B$33:$B$776,K$11)+'СЕТ СН'!$F$12+СВЦЭМ!$D$10+'СЕТ СН'!$F$5-'СЕТ СН'!$F$20</f>
        <v>3344.0684552600001</v>
      </c>
      <c r="L21" s="36">
        <f>SUMIFS(СВЦЭМ!$C$33:$C$776,СВЦЭМ!$A$33:$A$776,$A21,СВЦЭМ!$B$33:$B$776,L$11)+'СЕТ СН'!$F$12+СВЦЭМ!$D$10+'СЕТ СН'!$F$5-'СЕТ СН'!$F$20</f>
        <v>3335.8451874800003</v>
      </c>
      <c r="M21" s="36">
        <f>SUMIFS(СВЦЭМ!$C$33:$C$776,СВЦЭМ!$A$33:$A$776,$A21,СВЦЭМ!$B$33:$B$776,M$11)+'СЕТ СН'!$F$12+СВЦЭМ!$D$10+'СЕТ СН'!$F$5-'СЕТ СН'!$F$20</f>
        <v>3334.1792332700002</v>
      </c>
      <c r="N21" s="36">
        <f>SUMIFS(СВЦЭМ!$C$33:$C$776,СВЦЭМ!$A$33:$A$776,$A21,СВЦЭМ!$B$33:$B$776,N$11)+'СЕТ СН'!$F$12+СВЦЭМ!$D$10+'СЕТ СН'!$F$5-'СЕТ СН'!$F$20</f>
        <v>3349.25742696</v>
      </c>
      <c r="O21" s="36">
        <f>SUMIFS(СВЦЭМ!$C$33:$C$776,СВЦЭМ!$A$33:$A$776,$A21,СВЦЭМ!$B$33:$B$776,O$11)+'СЕТ СН'!$F$12+СВЦЭМ!$D$10+'СЕТ СН'!$F$5-'СЕТ СН'!$F$20</f>
        <v>3373.3845637700001</v>
      </c>
      <c r="P21" s="36">
        <f>SUMIFS(СВЦЭМ!$C$33:$C$776,СВЦЭМ!$A$33:$A$776,$A21,СВЦЭМ!$B$33:$B$776,P$11)+'СЕТ СН'!$F$12+СВЦЭМ!$D$10+'СЕТ СН'!$F$5-'СЕТ СН'!$F$20</f>
        <v>3381.9292667700001</v>
      </c>
      <c r="Q21" s="36">
        <f>SUMIFS(СВЦЭМ!$C$33:$C$776,СВЦЭМ!$A$33:$A$776,$A21,СВЦЭМ!$B$33:$B$776,Q$11)+'СЕТ СН'!$F$12+СВЦЭМ!$D$10+'СЕТ СН'!$F$5-'СЕТ СН'!$F$20</f>
        <v>3399.6363410600002</v>
      </c>
      <c r="R21" s="36">
        <f>SUMIFS(СВЦЭМ!$C$33:$C$776,СВЦЭМ!$A$33:$A$776,$A21,СВЦЭМ!$B$33:$B$776,R$11)+'СЕТ СН'!$F$12+СВЦЭМ!$D$10+'СЕТ СН'!$F$5-'СЕТ СН'!$F$20</f>
        <v>3409.4413576300003</v>
      </c>
      <c r="S21" s="36">
        <f>SUMIFS(СВЦЭМ!$C$33:$C$776,СВЦЭМ!$A$33:$A$776,$A21,СВЦЭМ!$B$33:$B$776,S$11)+'СЕТ СН'!$F$12+СВЦЭМ!$D$10+'СЕТ СН'!$F$5-'СЕТ СН'!$F$20</f>
        <v>3412.0604990299998</v>
      </c>
      <c r="T21" s="36">
        <f>SUMIFS(СВЦЭМ!$C$33:$C$776,СВЦЭМ!$A$33:$A$776,$A21,СВЦЭМ!$B$33:$B$776,T$11)+'СЕТ СН'!$F$12+СВЦЭМ!$D$10+'СЕТ СН'!$F$5-'СЕТ СН'!$F$20</f>
        <v>3397.32230815</v>
      </c>
      <c r="U21" s="36">
        <f>SUMIFS(СВЦЭМ!$C$33:$C$776,СВЦЭМ!$A$33:$A$776,$A21,СВЦЭМ!$B$33:$B$776,U$11)+'СЕТ СН'!$F$12+СВЦЭМ!$D$10+'СЕТ СН'!$F$5-'СЕТ СН'!$F$20</f>
        <v>3376.0456196800001</v>
      </c>
      <c r="V21" s="36">
        <f>SUMIFS(СВЦЭМ!$C$33:$C$776,СВЦЭМ!$A$33:$A$776,$A21,СВЦЭМ!$B$33:$B$776,V$11)+'СЕТ СН'!$F$12+СВЦЭМ!$D$10+'СЕТ СН'!$F$5-'СЕТ СН'!$F$20</f>
        <v>3364.8940074299999</v>
      </c>
      <c r="W21" s="36">
        <f>SUMIFS(СВЦЭМ!$C$33:$C$776,СВЦЭМ!$A$33:$A$776,$A21,СВЦЭМ!$B$33:$B$776,W$11)+'СЕТ СН'!$F$12+СВЦЭМ!$D$10+'СЕТ СН'!$F$5-'СЕТ СН'!$F$20</f>
        <v>3338.10691172</v>
      </c>
      <c r="X21" s="36">
        <f>SUMIFS(СВЦЭМ!$C$33:$C$776,СВЦЭМ!$A$33:$A$776,$A21,СВЦЭМ!$B$33:$B$776,X$11)+'СЕТ СН'!$F$12+СВЦЭМ!$D$10+'СЕТ СН'!$F$5-'СЕТ СН'!$F$20</f>
        <v>3354.7044939900002</v>
      </c>
      <c r="Y21" s="36">
        <f>SUMIFS(СВЦЭМ!$C$33:$C$776,СВЦЭМ!$A$33:$A$776,$A21,СВЦЭМ!$B$33:$B$776,Y$11)+'СЕТ СН'!$F$12+СВЦЭМ!$D$10+'СЕТ СН'!$F$5-'СЕТ СН'!$F$20</f>
        <v>3394.9770675300001</v>
      </c>
    </row>
    <row r="22" spans="1:25" ht="15.75" x14ac:dyDescent="0.2">
      <c r="A22" s="35">
        <f t="shared" si="0"/>
        <v>43596</v>
      </c>
      <c r="B22" s="36">
        <f>SUMIFS(СВЦЭМ!$C$33:$C$776,СВЦЭМ!$A$33:$A$776,$A22,СВЦЭМ!$B$33:$B$776,B$11)+'СЕТ СН'!$F$12+СВЦЭМ!$D$10+'СЕТ СН'!$F$5-'СЕТ СН'!$F$20</f>
        <v>3438.97840795</v>
      </c>
      <c r="C22" s="36">
        <f>SUMIFS(СВЦЭМ!$C$33:$C$776,СВЦЭМ!$A$33:$A$776,$A22,СВЦЭМ!$B$33:$B$776,C$11)+'СЕТ СН'!$F$12+СВЦЭМ!$D$10+'СЕТ СН'!$F$5-'СЕТ СН'!$F$20</f>
        <v>3448.9073720900001</v>
      </c>
      <c r="D22" s="36">
        <f>SUMIFS(СВЦЭМ!$C$33:$C$776,СВЦЭМ!$A$33:$A$776,$A22,СВЦЭМ!$B$33:$B$776,D$11)+'СЕТ СН'!$F$12+СВЦЭМ!$D$10+'СЕТ СН'!$F$5-'СЕТ СН'!$F$20</f>
        <v>3490.8377489599998</v>
      </c>
      <c r="E22" s="36">
        <f>SUMIFS(СВЦЭМ!$C$33:$C$776,СВЦЭМ!$A$33:$A$776,$A22,СВЦЭМ!$B$33:$B$776,E$11)+'СЕТ СН'!$F$12+СВЦЭМ!$D$10+'СЕТ СН'!$F$5-'СЕТ СН'!$F$20</f>
        <v>3483.5064030600001</v>
      </c>
      <c r="F22" s="36">
        <f>SUMIFS(СВЦЭМ!$C$33:$C$776,СВЦЭМ!$A$33:$A$776,$A22,СВЦЭМ!$B$33:$B$776,F$11)+'СЕТ СН'!$F$12+СВЦЭМ!$D$10+'СЕТ СН'!$F$5-'СЕТ СН'!$F$20</f>
        <v>3506.9443912900001</v>
      </c>
      <c r="G22" s="36">
        <f>SUMIFS(СВЦЭМ!$C$33:$C$776,СВЦЭМ!$A$33:$A$776,$A22,СВЦЭМ!$B$33:$B$776,G$11)+'СЕТ СН'!$F$12+СВЦЭМ!$D$10+'СЕТ СН'!$F$5-'СЕТ СН'!$F$20</f>
        <v>3506.8633022200002</v>
      </c>
      <c r="H22" s="36">
        <f>SUMIFS(СВЦЭМ!$C$33:$C$776,СВЦЭМ!$A$33:$A$776,$A22,СВЦЭМ!$B$33:$B$776,H$11)+'СЕТ СН'!$F$12+СВЦЭМ!$D$10+'СЕТ СН'!$F$5-'СЕТ СН'!$F$20</f>
        <v>3424.1197059699998</v>
      </c>
      <c r="I22" s="36">
        <f>SUMIFS(СВЦЭМ!$C$33:$C$776,СВЦЭМ!$A$33:$A$776,$A22,СВЦЭМ!$B$33:$B$776,I$11)+'СЕТ СН'!$F$12+СВЦЭМ!$D$10+'СЕТ СН'!$F$5-'СЕТ СН'!$F$20</f>
        <v>3394.2952562199998</v>
      </c>
      <c r="J22" s="36">
        <f>SUMIFS(СВЦЭМ!$C$33:$C$776,СВЦЭМ!$A$33:$A$776,$A22,СВЦЭМ!$B$33:$B$776,J$11)+'СЕТ СН'!$F$12+СВЦЭМ!$D$10+'СЕТ СН'!$F$5-'СЕТ СН'!$F$20</f>
        <v>4153.9321552599995</v>
      </c>
      <c r="K22" s="36">
        <f>SUMIFS(СВЦЭМ!$C$33:$C$776,СВЦЭМ!$A$33:$A$776,$A22,СВЦЭМ!$B$33:$B$776,K$11)+'СЕТ СН'!$F$12+СВЦЭМ!$D$10+'СЕТ СН'!$F$5-'СЕТ СН'!$F$20</f>
        <v>3182.4665116900001</v>
      </c>
      <c r="L22" s="36">
        <f>SUMIFS(СВЦЭМ!$C$33:$C$776,СВЦЭМ!$A$33:$A$776,$A22,СВЦЭМ!$B$33:$B$776,L$11)+'СЕТ СН'!$F$12+СВЦЭМ!$D$10+'СЕТ СН'!$F$5-'СЕТ СН'!$F$20</f>
        <v>3156.1214912699998</v>
      </c>
      <c r="M22" s="36">
        <f>SUMIFS(СВЦЭМ!$C$33:$C$776,СВЦЭМ!$A$33:$A$776,$A22,СВЦЭМ!$B$33:$B$776,M$11)+'СЕТ СН'!$F$12+СВЦЭМ!$D$10+'СЕТ СН'!$F$5-'СЕТ СН'!$F$20</f>
        <v>3156.7692137100003</v>
      </c>
      <c r="N22" s="36">
        <f>SUMIFS(СВЦЭМ!$C$33:$C$776,СВЦЭМ!$A$33:$A$776,$A22,СВЦЭМ!$B$33:$B$776,N$11)+'СЕТ СН'!$F$12+СВЦЭМ!$D$10+'СЕТ СН'!$F$5-'СЕТ СН'!$F$20</f>
        <v>3168.6269484200002</v>
      </c>
      <c r="O22" s="36">
        <f>SUMIFS(СВЦЭМ!$C$33:$C$776,СВЦЭМ!$A$33:$A$776,$A22,СВЦЭМ!$B$33:$B$776,O$11)+'СЕТ СН'!$F$12+СВЦЭМ!$D$10+'СЕТ СН'!$F$5-'СЕТ СН'!$F$20</f>
        <v>3174.6524053100002</v>
      </c>
      <c r="P22" s="36">
        <f>SUMIFS(СВЦЭМ!$C$33:$C$776,СВЦЭМ!$A$33:$A$776,$A22,СВЦЭМ!$B$33:$B$776,P$11)+'СЕТ СН'!$F$12+СВЦЭМ!$D$10+'СЕТ СН'!$F$5-'СЕТ СН'!$F$20</f>
        <v>3182.10237418</v>
      </c>
      <c r="Q22" s="36">
        <f>SUMIFS(СВЦЭМ!$C$33:$C$776,СВЦЭМ!$A$33:$A$776,$A22,СВЦЭМ!$B$33:$B$776,Q$11)+'СЕТ СН'!$F$12+СВЦЭМ!$D$10+'СЕТ СН'!$F$5-'СЕТ СН'!$F$20</f>
        <v>3187.57497663</v>
      </c>
      <c r="R22" s="36">
        <f>SUMIFS(СВЦЭМ!$C$33:$C$776,СВЦЭМ!$A$33:$A$776,$A22,СВЦЭМ!$B$33:$B$776,R$11)+'СЕТ СН'!$F$12+СВЦЭМ!$D$10+'СЕТ СН'!$F$5-'СЕТ СН'!$F$20</f>
        <v>3183.7446896299998</v>
      </c>
      <c r="S22" s="36">
        <f>SUMIFS(СВЦЭМ!$C$33:$C$776,СВЦЭМ!$A$33:$A$776,$A22,СВЦЭМ!$B$33:$B$776,S$11)+'СЕТ СН'!$F$12+СВЦЭМ!$D$10+'СЕТ СН'!$F$5-'СЕТ СН'!$F$20</f>
        <v>3185.6140529100003</v>
      </c>
      <c r="T22" s="36">
        <f>SUMIFS(СВЦЭМ!$C$33:$C$776,СВЦЭМ!$A$33:$A$776,$A22,СВЦЭМ!$B$33:$B$776,T$11)+'СЕТ СН'!$F$12+СВЦЭМ!$D$10+'СЕТ СН'!$F$5-'СЕТ СН'!$F$20</f>
        <v>3175.0655991100002</v>
      </c>
      <c r="U22" s="36">
        <f>SUMIFS(СВЦЭМ!$C$33:$C$776,СВЦЭМ!$A$33:$A$776,$A22,СВЦЭМ!$B$33:$B$776,U$11)+'СЕТ СН'!$F$12+СВЦЭМ!$D$10+'СЕТ СН'!$F$5-'СЕТ СН'!$F$20</f>
        <v>3161.7257129099999</v>
      </c>
      <c r="V22" s="36">
        <f>SUMIFS(СВЦЭМ!$C$33:$C$776,СВЦЭМ!$A$33:$A$776,$A22,СВЦЭМ!$B$33:$B$776,V$11)+'СЕТ СН'!$F$12+СВЦЭМ!$D$10+'СЕТ СН'!$F$5-'СЕТ СН'!$F$20</f>
        <v>4656.9399700899994</v>
      </c>
      <c r="W22" s="36">
        <f>SUMIFS(СВЦЭМ!$C$33:$C$776,СВЦЭМ!$A$33:$A$776,$A22,СВЦЭМ!$B$33:$B$776,W$11)+'СЕТ СН'!$F$12+СВЦЭМ!$D$10+'СЕТ СН'!$F$5-'СЕТ СН'!$F$20</f>
        <v>3178.8558996400002</v>
      </c>
      <c r="X22" s="36">
        <f>SUMIFS(СВЦЭМ!$C$33:$C$776,СВЦЭМ!$A$33:$A$776,$A22,СВЦЭМ!$B$33:$B$776,X$11)+'СЕТ СН'!$F$12+СВЦЭМ!$D$10+'СЕТ СН'!$F$5-'СЕТ СН'!$F$20</f>
        <v>3195.1807533599999</v>
      </c>
      <c r="Y22" s="36">
        <f>SUMIFS(СВЦЭМ!$C$33:$C$776,СВЦЭМ!$A$33:$A$776,$A22,СВЦЭМ!$B$33:$B$776,Y$11)+'СЕТ СН'!$F$12+СВЦЭМ!$D$10+'СЕТ СН'!$F$5-'СЕТ СН'!$F$20</f>
        <v>3277.51877608</v>
      </c>
    </row>
    <row r="23" spans="1:25" ht="15.75" x14ac:dyDescent="0.2">
      <c r="A23" s="35">
        <f t="shared" si="0"/>
        <v>43597</v>
      </c>
      <c r="B23" s="36">
        <f>SUMIFS(СВЦЭМ!$C$33:$C$776,СВЦЭМ!$A$33:$A$776,$A23,СВЦЭМ!$B$33:$B$776,B$11)+'СЕТ СН'!$F$12+СВЦЭМ!$D$10+'СЕТ СН'!$F$5-'СЕТ СН'!$F$20</f>
        <v>3361.6437551500003</v>
      </c>
      <c r="C23" s="36">
        <f>SUMIFS(СВЦЭМ!$C$33:$C$776,СВЦЭМ!$A$33:$A$776,$A23,СВЦЭМ!$B$33:$B$776,C$11)+'СЕТ СН'!$F$12+СВЦЭМ!$D$10+'СЕТ СН'!$F$5-'СЕТ СН'!$F$20</f>
        <v>3452.5658334700001</v>
      </c>
      <c r="D23" s="36">
        <f>SUMIFS(СВЦЭМ!$C$33:$C$776,СВЦЭМ!$A$33:$A$776,$A23,СВЦЭМ!$B$33:$B$776,D$11)+'СЕТ СН'!$F$12+СВЦЭМ!$D$10+'СЕТ СН'!$F$5-'СЕТ СН'!$F$20</f>
        <v>3545.5888093600001</v>
      </c>
      <c r="E23" s="36">
        <f>SUMIFS(СВЦЭМ!$C$33:$C$776,СВЦЭМ!$A$33:$A$776,$A23,СВЦЭМ!$B$33:$B$776,E$11)+'СЕТ СН'!$F$12+СВЦЭМ!$D$10+'СЕТ СН'!$F$5-'СЕТ СН'!$F$20</f>
        <v>3539.4261889099998</v>
      </c>
      <c r="F23" s="36">
        <f>SUMIFS(СВЦЭМ!$C$33:$C$776,СВЦЭМ!$A$33:$A$776,$A23,СВЦЭМ!$B$33:$B$776,F$11)+'СЕТ СН'!$F$12+СВЦЭМ!$D$10+'СЕТ СН'!$F$5-'СЕТ СН'!$F$20</f>
        <v>3543.4980788399998</v>
      </c>
      <c r="G23" s="36">
        <f>SUMIFS(СВЦЭМ!$C$33:$C$776,СВЦЭМ!$A$33:$A$776,$A23,СВЦЭМ!$B$33:$B$776,G$11)+'СЕТ СН'!$F$12+СВЦЭМ!$D$10+'СЕТ СН'!$F$5-'СЕТ СН'!$F$20</f>
        <v>3560.4139353700002</v>
      </c>
      <c r="H23" s="36">
        <f>SUMIFS(СВЦЭМ!$C$33:$C$776,СВЦЭМ!$A$33:$A$776,$A23,СВЦЭМ!$B$33:$B$776,H$11)+'СЕТ СН'!$F$12+СВЦЭМ!$D$10+'СЕТ СН'!$F$5-'СЕТ СН'!$F$20</f>
        <v>3498.98128946</v>
      </c>
      <c r="I23" s="36">
        <f>SUMIFS(СВЦЭМ!$C$33:$C$776,СВЦЭМ!$A$33:$A$776,$A23,СВЦЭМ!$B$33:$B$776,I$11)+'СЕТ СН'!$F$12+СВЦЭМ!$D$10+'СЕТ СН'!$F$5-'СЕТ СН'!$F$20</f>
        <v>3404.4155709900001</v>
      </c>
      <c r="J23" s="36">
        <f>SUMIFS(СВЦЭМ!$C$33:$C$776,СВЦЭМ!$A$33:$A$776,$A23,СВЦЭМ!$B$33:$B$776,J$11)+'СЕТ СН'!$F$12+СВЦЭМ!$D$10+'СЕТ СН'!$F$5-'СЕТ СН'!$F$20</f>
        <v>3315.35836281</v>
      </c>
      <c r="K23" s="36">
        <f>SUMIFS(СВЦЭМ!$C$33:$C$776,СВЦЭМ!$A$33:$A$776,$A23,СВЦЭМ!$B$33:$B$776,K$11)+'СЕТ СН'!$F$12+СВЦЭМ!$D$10+'СЕТ СН'!$F$5-'СЕТ СН'!$F$20</f>
        <v>3218.5488102200002</v>
      </c>
      <c r="L23" s="36">
        <f>SUMIFS(СВЦЭМ!$C$33:$C$776,СВЦЭМ!$A$33:$A$776,$A23,СВЦЭМ!$B$33:$B$776,L$11)+'СЕТ СН'!$F$12+СВЦЭМ!$D$10+'СЕТ СН'!$F$5-'СЕТ СН'!$F$20</f>
        <v>3170.1726509</v>
      </c>
      <c r="M23" s="36">
        <f>SUMIFS(СВЦЭМ!$C$33:$C$776,СВЦЭМ!$A$33:$A$776,$A23,СВЦЭМ!$B$33:$B$776,M$11)+'СЕТ СН'!$F$12+СВЦЭМ!$D$10+'СЕТ СН'!$F$5-'СЕТ СН'!$F$20</f>
        <v>3156.3953529999999</v>
      </c>
      <c r="N23" s="36">
        <f>SUMIFS(СВЦЭМ!$C$33:$C$776,СВЦЭМ!$A$33:$A$776,$A23,СВЦЭМ!$B$33:$B$776,N$11)+'СЕТ СН'!$F$12+СВЦЭМ!$D$10+'СЕТ СН'!$F$5-'СЕТ СН'!$F$20</f>
        <v>3163.0030015800003</v>
      </c>
      <c r="O23" s="36">
        <f>SUMIFS(СВЦЭМ!$C$33:$C$776,СВЦЭМ!$A$33:$A$776,$A23,СВЦЭМ!$B$33:$B$776,O$11)+'СЕТ СН'!$F$12+СВЦЭМ!$D$10+'СЕТ СН'!$F$5-'СЕТ СН'!$F$20</f>
        <v>3169.4216170899999</v>
      </c>
      <c r="P23" s="36">
        <f>SUMIFS(СВЦЭМ!$C$33:$C$776,СВЦЭМ!$A$33:$A$776,$A23,СВЦЭМ!$B$33:$B$776,P$11)+'СЕТ СН'!$F$12+СВЦЭМ!$D$10+'СЕТ СН'!$F$5-'СЕТ СН'!$F$20</f>
        <v>3174.1417809700001</v>
      </c>
      <c r="Q23" s="36">
        <f>SUMIFS(СВЦЭМ!$C$33:$C$776,СВЦЭМ!$A$33:$A$776,$A23,СВЦЭМ!$B$33:$B$776,Q$11)+'СЕТ СН'!$F$12+СВЦЭМ!$D$10+'СЕТ СН'!$F$5-'СЕТ СН'!$F$20</f>
        <v>3194.4640128599999</v>
      </c>
      <c r="R23" s="36">
        <f>SUMIFS(СВЦЭМ!$C$33:$C$776,СВЦЭМ!$A$33:$A$776,$A23,СВЦЭМ!$B$33:$B$776,R$11)+'СЕТ СН'!$F$12+СВЦЭМ!$D$10+'СЕТ СН'!$F$5-'СЕТ СН'!$F$20</f>
        <v>3188.5419323400001</v>
      </c>
      <c r="S23" s="36">
        <f>SUMIFS(СВЦЭМ!$C$33:$C$776,СВЦЭМ!$A$33:$A$776,$A23,СВЦЭМ!$B$33:$B$776,S$11)+'СЕТ СН'!$F$12+СВЦЭМ!$D$10+'СЕТ СН'!$F$5-'СЕТ СН'!$F$20</f>
        <v>3184.0439557</v>
      </c>
      <c r="T23" s="36">
        <f>SUMIFS(СВЦЭМ!$C$33:$C$776,СВЦЭМ!$A$33:$A$776,$A23,СВЦЭМ!$B$33:$B$776,T$11)+'СЕТ СН'!$F$12+СВЦЭМ!$D$10+'СЕТ СН'!$F$5-'СЕТ СН'!$F$20</f>
        <v>3168.3895267500002</v>
      </c>
      <c r="U23" s="36">
        <f>SUMIFS(СВЦЭМ!$C$33:$C$776,СВЦЭМ!$A$33:$A$776,$A23,СВЦЭМ!$B$33:$B$776,U$11)+'СЕТ СН'!$F$12+СВЦЭМ!$D$10+'СЕТ СН'!$F$5-'СЕТ СН'!$F$20</f>
        <v>3141.5325535800002</v>
      </c>
      <c r="V23" s="36">
        <f>SUMIFS(СВЦЭМ!$C$33:$C$776,СВЦЭМ!$A$33:$A$776,$A23,СВЦЭМ!$B$33:$B$776,V$11)+'СЕТ СН'!$F$12+СВЦЭМ!$D$10+'СЕТ СН'!$F$5-'СЕТ СН'!$F$20</f>
        <v>3121.6942472400001</v>
      </c>
      <c r="W23" s="36">
        <f>SUMIFS(СВЦЭМ!$C$33:$C$776,СВЦЭМ!$A$33:$A$776,$A23,СВЦЭМ!$B$33:$B$776,W$11)+'СЕТ СН'!$F$12+СВЦЭМ!$D$10+'СЕТ СН'!$F$5-'СЕТ СН'!$F$20</f>
        <v>3119.0445644299998</v>
      </c>
      <c r="X23" s="36">
        <f>SUMIFS(СВЦЭМ!$C$33:$C$776,СВЦЭМ!$A$33:$A$776,$A23,СВЦЭМ!$B$33:$B$776,X$11)+'СЕТ СН'!$F$12+СВЦЭМ!$D$10+'СЕТ СН'!$F$5-'СЕТ СН'!$F$20</f>
        <v>3159.0217751999999</v>
      </c>
      <c r="Y23" s="36">
        <f>SUMIFS(СВЦЭМ!$C$33:$C$776,СВЦЭМ!$A$33:$A$776,$A23,СВЦЭМ!$B$33:$B$776,Y$11)+'СЕТ СН'!$F$12+СВЦЭМ!$D$10+'СЕТ СН'!$F$5-'СЕТ СН'!$F$20</f>
        <v>3236.56913575</v>
      </c>
    </row>
    <row r="24" spans="1:25" ht="15.75" x14ac:dyDescent="0.2">
      <c r="A24" s="35">
        <f t="shared" si="0"/>
        <v>43598</v>
      </c>
      <c r="B24" s="36">
        <f>SUMIFS(СВЦЭМ!$C$33:$C$776,СВЦЭМ!$A$33:$A$776,$A24,СВЦЭМ!$B$33:$B$776,B$11)+'СЕТ СН'!$F$12+СВЦЭМ!$D$10+'СЕТ СН'!$F$5-'СЕТ СН'!$F$20</f>
        <v>3262.4429596700002</v>
      </c>
      <c r="C24" s="36">
        <f>SUMIFS(СВЦЭМ!$C$33:$C$776,СВЦЭМ!$A$33:$A$776,$A24,СВЦЭМ!$B$33:$B$776,C$11)+'СЕТ СН'!$F$12+СВЦЭМ!$D$10+'СЕТ СН'!$F$5-'СЕТ СН'!$F$20</f>
        <v>3353.2845118099999</v>
      </c>
      <c r="D24" s="36">
        <f>SUMIFS(СВЦЭМ!$C$33:$C$776,СВЦЭМ!$A$33:$A$776,$A24,СВЦЭМ!$B$33:$B$776,D$11)+'СЕТ СН'!$F$12+СВЦЭМ!$D$10+'СЕТ СН'!$F$5-'СЕТ СН'!$F$20</f>
        <v>3468.8928684500002</v>
      </c>
      <c r="E24" s="36">
        <f>SUMIFS(СВЦЭМ!$C$33:$C$776,СВЦЭМ!$A$33:$A$776,$A24,СВЦЭМ!$B$33:$B$776,E$11)+'СЕТ СН'!$F$12+СВЦЭМ!$D$10+'СЕТ СН'!$F$5-'СЕТ СН'!$F$20</f>
        <v>3476.0588845299999</v>
      </c>
      <c r="F24" s="36">
        <f>SUMIFS(СВЦЭМ!$C$33:$C$776,СВЦЭМ!$A$33:$A$776,$A24,СВЦЭМ!$B$33:$B$776,F$11)+'СЕТ СН'!$F$12+СВЦЭМ!$D$10+'СЕТ СН'!$F$5-'СЕТ СН'!$F$20</f>
        <v>3486.9461561600001</v>
      </c>
      <c r="G24" s="36">
        <f>SUMIFS(СВЦЭМ!$C$33:$C$776,СВЦЭМ!$A$33:$A$776,$A24,СВЦЭМ!$B$33:$B$776,G$11)+'СЕТ СН'!$F$12+СВЦЭМ!$D$10+'СЕТ СН'!$F$5-'СЕТ СН'!$F$20</f>
        <v>3484.2162696800001</v>
      </c>
      <c r="H24" s="36">
        <f>SUMIFS(СВЦЭМ!$C$33:$C$776,СВЦЭМ!$A$33:$A$776,$A24,СВЦЭМ!$B$33:$B$776,H$11)+'СЕТ СН'!$F$12+СВЦЭМ!$D$10+'СЕТ СН'!$F$5-'СЕТ СН'!$F$20</f>
        <v>3416.29329272</v>
      </c>
      <c r="I24" s="36">
        <f>SUMIFS(СВЦЭМ!$C$33:$C$776,СВЦЭМ!$A$33:$A$776,$A24,СВЦЭМ!$B$33:$B$776,I$11)+'СЕТ СН'!$F$12+СВЦЭМ!$D$10+'СЕТ СН'!$F$5-'СЕТ СН'!$F$20</f>
        <v>3317.5669720599999</v>
      </c>
      <c r="J24" s="36">
        <f>SUMIFS(СВЦЭМ!$C$33:$C$776,СВЦЭМ!$A$33:$A$776,$A24,СВЦЭМ!$B$33:$B$776,J$11)+'СЕТ СН'!$F$12+СВЦЭМ!$D$10+'СЕТ СН'!$F$5-'СЕТ СН'!$F$20</f>
        <v>3256.2708848900002</v>
      </c>
      <c r="K24" s="36">
        <f>SUMIFS(СВЦЭМ!$C$33:$C$776,СВЦЭМ!$A$33:$A$776,$A24,СВЦЭМ!$B$33:$B$776,K$11)+'СЕТ СН'!$F$12+СВЦЭМ!$D$10+'СЕТ СН'!$F$5-'СЕТ СН'!$F$20</f>
        <v>3230.6477403700001</v>
      </c>
      <c r="L24" s="36">
        <f>SUMIFS(СВЦЭМ!$C$33:$C$776,СВЦЭМ!$A$33:$A$776,$A24,СВЦЭМ!$B$33:$B$776,L$11)+'СЕТ СН'!$F$12+СВЦЭМ!$D$10+'СЕТ СН'!$F$5-'СЕТ СН'!$F$20</f>
        <v>3205.96074185</v>
      </c>
      <c r="M24" s="36">
        <f>SUMIFS(СВЦЭМ!$C$33:$C$776,СВЦЭМ!$A$33:$A$776,$A24,СВЦЭМ!$B$33:$B$776,M$11)+'СЕТ СН'!$F$12+СВЦЭМ!$D$10+'СЕТ СН'!$F$5-'СЕТ СН'!$F$20</f>
        <v>3201.8830225699999</v>
      </c>
      <c r="N24" s="36">
        <f>SUMIFS(СВЦЭМ!$C$33:$C$776,СВЦЭМ!$A$33:$A$776,$A24,СВЦЭМ!$B$33:$B$776,N$11)+'СЕТ СН'!$F$12+СВЦЭМ!$D$10+'СЕТ СН'!$F$5-'СЕТ СН'!$F$20</f>
        <v>3196.3706939100002</v>
      </c>
      <c r="O24" s="36">
        <f>SUMIFS(СВЦЭМ!$C$33:$C$776,СВЦЭМ!$A$33:$A$776,$A24,СВЦЭМ!$B$33:$B$776,O$11)+'СЕТ СН'!$F$12+СВЦЭМ!$D$10+'СЕТ СН'!$F$5-'СЕТ СН'!$F$20</f>
        <v>3205.2933383700001</v>
      </c>
      <c r="P24" s="36">
        <f>SUMIFS(СВЦЭМ!$C$33:$C$776,СВЦЭМ!$A$33:$A$776,$A24,СВЦЭМ!$B$33:$B$776,P$11)+'СЕТ СН'!$F$12+СВЦЭМ!$D$10+'СЕТ СН'!$F$5-'СЕТ СН'!$F$20</f>
        <v>3214.08740291</v>
      </c>
      <c r="Q24" s="36">
        <f>SUMIFS(СВЦЭМ!$C$33:$C$776,СВЦЭМ!$A$33:$A$776,$A24,СВЦЭМ!$B$33:$B$776,Q$11)+'СЕТ СН'!$F$12+СВЦЭМ!$D$10+'СЕТ СН'!$F$5-'СЕТ СН'!$F$20</f>
        <v>3209.0277756999999</v>
      </c>
      <c r="R24" s="36">
        <f>SUMIFS(СВЦЭМ!$C$33:$C$776,СВЦЭМ!$A$33:$A$776,$A24,СВЦЭМ!$B$33:$B$776,R$11)+'СЕТ СН'!$F$12+СВЦЭМ!$D$10+'СЕТ СН'!$F$5-'СЕТ СН'!$F$20</f>
        <v>3211.8368267800001</v>
      </c>
      <c r="S24" s="36">
        <f>SUMIFS(СВЦЭМ!$C$33:$C$776,СВЦЭМ!$A$33:$A$776,$A24,СВЦЭМ!$B$33:$B$776,S$11)+'СЕТ СН'!$F$12+СВЦЭМ!$D$10+'СЕТ СН'!$F$5-'СЕТ СН'!$F$20</f>
        <v>3218.4805589299999</v>
      </c>
      <c r="T24" s="36">
        <f>SUMIFS(СВЦЭМ!$C$33:$C$776,СВЦЭМ!$A$33:$A$776,$A24,СВЦЭМ!$B$33:$B$776,T$11)+'СЕТ СН'!$F$12+СВЦЭМ!$D$10+'СЕТ СН'!$F$5-'СЕТ СН'!$F$20</f>
        <v>3208.0300104299999</v>
      </c>
      <c r="U24" s="36">
        <f>SUMIFS(СВЦЭМ!$C$33:$C$776,СВЦЭМ!$A$33:$A$776,$A24,СВЦЭМ!$B$33:$B$776,U$11)+'СЕТ СН'!$F$12+СВЦЭМ!$D$10+'СЕТ СН'!$F$5-'СЕТ СН'!$F$20</f>
        <v>3209.0338360200003</v>
      </c>
      <c r="V24" s="36">
        <f>SUMIFS(СВЦЭМ!$C$33:$C$776,СВЦЭМ!$A$33:$A$776,$A24,СВЦЭМ!$B$33:$B$776,V$11)+'СЕТ СН'!$F$12+СВЦЭМ!$D$10+'СЕТ СН'!$F$5-'СЕТ СН'!$F$20</f>
        <v>3213.14534899</v>
      </c>
      <c r="W24" s="36">
        <f>SUMIFS(СВЦЭМ!$C$33:$C$776,СВЦЭМ!$A$33:$A$776,$A24,СВЦЭМ!$B$33:$B$776,W$11)+'СЕТ СН'!$F$12+СВЦЭМ!$D$10+'СЕТ СН'!$F$5-'СЕТ СН'!$F$20</f>
        <v>3189.6185262399999</v>
      </c>
      <c r="X24" s="36">
        <f>SUMIFS(СВЦЭМ!$C$33:$C$776,СВЦЭМ!$A$33:$A$776,$A24,СВЦЭМ!$B$33:$B$776,X$11)+'СЕТ СН'!$F$12+СВЦЭМ!$D$10+'СЕТ СН'!$F$5-'СЕТ СН'!$F$20</f>
        <v>3224.70948236</v>
      </c>
      <c r="Y24" s="36">
        <f>SUMIFS(СВЦЭМ!$C$33:$C$776,СВЦЭМ!$A$33:$A$776,$A24,СВЦЭМ!$B$33:$B$776,Y$11)+'СЕТ СН'!$F$12+СВЦЭМ!$D$10+'СЕТ СН'!$F$5-'СЕТ СН'!$F$20</f>
        <v>3290.0104860400002</v>
      </c>
    </row>
    <row r="25" spans="1:25" ht="15.75" x14ac:dyDescent="0.2">
      <c r="A25" s="35">
        <f t="shared" si="0"/>
        <v>43599</v>
      </c>
      <c r="B25" s="36">
        <f>SUMIFS(СВЦЭМ!$C$33:$C$776,СВЦЭМ!$A$33:$A$776,$A25,СВЦЭМ!$B$33:$B$776,B$11)+'СЕТ СН'!$F$12+СВЦЭМ!$D$10+'СЕТ СН'!$F$5-'СЕТ СН'!$F$20</f>
        <v>3379.7453577000001</v>
      </c>
      <c r="C25" s="36">
        <f>SUMIFS(СВЦЭМ!$C$33:$C$776,СВЦЭМ!$A$33:$A$776,$A25,СВЦЭМ!$B$33:$B$776,C$11)+'СЕТ СН'!$F$12+СВЦЭМ!$D$10+'СЕТ СН'!$F$5-'СЕТ СН'!$F$20</f>
        <v>3492.7852005300001</v>
      </c>
      <c r="D25" s="36">
        <f>SUMIFS(СВЦЭМ!$C$33:$C$776,СВЦЭМ!$A$33:$A$776,$A25,СВЦЭМ!$B$33:$B$776,D$11)+'СЕТ СН'!$F$12+СВЦЭМ!$D$10+'СЕТ СН'!$F$5-'СЕТ СН'!$F$20</f>
        <v>3589.8427569099999</v>
      </c>
      <c r="E25" s="36">
        <f>SUMIFS(СВЦЭМ!$C$33:$C$776,СВЦЭМ!$A$33:$A$776,$A25,СВЦЭМ!$B$33:$B$776,E$11)+'СЕТ СН'!$F$12+СВЦЭМ!$D$10+'СЕТ СН'!$F$5-'СЕТ СН'!$F$20</f>
        <v>3593.0320018699999</v>
      </c>
      <c r="F25" s="36">
        <f>SUMIFS(СВЦЭМ!$C$33:$C$776,СВЦЭМ!$A$33:$A$776,$A25,СВЦЭМ!$B$33:$B$776,F$11)+'СЕТ СН'!$F$12+СВЦЭМ!$D$10+'СЕТ СН'!$F$5-'СЕТ СН'!$F$20</f>
        <v>3593.8400468999998</v>
      </c>
      <c r="G25" s="36">
        <f>SUMIFS(СВЦЭМ!$C$33:$C$776,СВЦЭМ!$A$33:$A$776,$A25,СВЦЭМ!$B$33:$B$776,G$11)+'СЕТ СН'!$F$12+СВЦЭМ!$D$10+'СЕТ СН'!$F$5-'СЕТ СН'!$F$20</f>
        <v>3571.8731712500003</v>
      </c>
      <c r="H25" s="36">
        <f>SUMIFS(СВЦЭМ!$C$33:$C$776,СВЦЭМ!$A$33:$A$776,$A25,СВЦЭМ!$B$33:$B$776,H$11)+'СЕТ СН'!$F$12+СВЦЭМ!$D$10+'СЕТ СН'!$F$5-'СЕТ СН'!$F$20</f>
        <v>3450.2034022299999</v>
      </c>
      <c r="I25" s="36">
        <f>SUMIFS(СВЦЭМ!$C$33:$C$776,СВЦЭМ!$A$33:$A$776,$A25,СВЦЭМ!$B$33:$B$776,I$11)+'СЕТ СН'!$F$12+СВЦЭМ!$D$10+'СЕТ СН'!$F$5-'СЕТ СН'!$F$20</f>
        <v>3323.56447359</v>
      </c>
      <c r="J25" s="36">
        <f>SUMIFS(СВЦЭМ!$C$33:$C$776,СВЦЭМ!$A$33:$A$776,$A25,СВЦЭМ!$B$33:$B$776,J$11)+'СЕТ СН'!$F$12+СВЦЭМ!$D$10+'СЕТ СН'!$F$5-'СЕТ СН'!$F$20</f>
        <v>3266.6917623300001</v>
      </c>
      <c r="K25" s="36">
        <f>SUMIFS(СВЦЭМ!$C$33:$C$776,СВЦЭМ!$A$33:$A$776,$A25,СВЦЭМ!$B$33:$B$776,K$11)+'СЕТ СН'!$F$12+СВЦЭМ!$D$10+'СЕТ СН'!$F$5-'СЕТ СН'!$F$20</f>
        <v>3203.4964410000002</v>
      </c>
      <c r="L25" s="36">
        <f>SUMIFS(СВЦЭМ!$C$33:$C$776,СВЦЭМ!$A$33:$A$776,$A25,СВЦЭМ!$B$33:$B$776,L$11)+'СЕТ СН'!$F$12+СВЦЭМ!$D$10+'СЕТ СН'!$F$5-'СЕТ СН'!$F$20</f>
        <v>3183.8547822099999</v>
      </c>
      <c r="M25" s="36">
        <f>SUMIFS(СВЦЭМ!$C$33:$C$776,СВЦЭМ!$A$33:$A$776,$A25,СВЦЭМ!$B$33:$B$776,M$11)+'СЕТ СН'!$F$12+СВЦЭМ!$D$10+'СЕТ СН'!$F$5-'СЕТ СН'!$F$20</f>
        <v>3179.7778241699998</v>
      </c>
      <c r="N25" s="36">
        <f>SUMIFS(СВЦЭМ!$C$33:$C$776,СВЦЭМ!$A$33:$A$776,$A25,СВЦЭМ!$B$33:$B$776,N$11)+'СЕТ СН'!$F$12+СВЦЭМ!$D$10+'СЕТ СН'!$F$5-'СЕТ СН'!$F$20</f>
        <v>3180.57291369</v>
      </c>
      <c r="O25" s="36">
        <f>SUMIFS(СВЦЭМ!$C$33:$C$776,СВЦЭМ!$A$33:$A$776,$A25,СВЦЭМ!$B$33:$B$776,O$11)+'СЕТ СН'!$F$12+СВЦЭМ!$D$10+'СЕТ СН'!$F$5-'СЕТ СН'!$F$20</f>
        <v>3195.83754417</v>
      </c>
      <c r="P25" s="36">
        <f>SUMIFS(СВЦЭМ!$C$33:$C$776,СВЦЭМ!$A$33:$A$776,$A25,СВЦЭМ!$B$33:$B$776,P$11)+'СЕТ СН'!$F$12+СВЦЭМ!$D$10+'СЕТ СН'!$F$5-'СЕТ СН'!$F$20</f>
        <v>3207.8507910899998</v>
      </c>
      <c r="Q25" s="36">
        <f>SUMIFS(СВЦЭМ!$C$33:$C$776,СВЦЭМ!$A$33:$A$776,$A25,СВЦЭМ!$B$33:$B$776,Q$11)+'СЕТ СН'!$F$12+СВЦЭМ!$D$10+'СЕТ СН'!$F$5-'СЕТ СН'!$F$20</f>
        <v>3202.6914800599998</v>
      </c>
      <c r="R25" s="36">
        <f>SUMIFS(СВЦЭМ!$C$33:$C$776,СВЦЭМ!$A$33:$A$776,$A25,СВЦЭМ!$B$33:$B$776,R$11)+'СЕТ СН'!$F$12+СВЦЭМ!$D$10+'СЕТ СН'!$F$5-'СЕТ СН'!$F$20</f>
        <v>3202.4259756299998</v>
      </c>
      <c r="S25" s="36">
        <f>SUMIFS(СВЦЭМ!$C$33:$C$776,СВЦЭМ!$A$33:$A$776,$A25,СВЦЭМ!$B$33:$B$776,S$11)+'СЕТ СН'!$F$12+СВЦЭМ!$D$10+'СЕТ СН'!$F$5-'СЕТ СН'!$F$20</f>
        <v>3204.2015356500001</v>
      </c>
      <c r="T25" s="36">
        <f>SUMIFS(СВЦЭМ!$C$33:$C$776,СВЦЭМ!$A$33:$A$776,$A25,СВЦЭМ!$B$33:$B$776,T$11)+'СЕТ СН'!$F$12+СВЦЭМ!$D$10+'СЕТ СН'!$F$5-'СЕТ СН'!$F$20</f>
        <v>3193.5572947999999</v>
      </c>
      <c r="U25" s="36">
        <f>SUMIFS(СВЦЭМ!$C$33:$C$776,СВЦЭМ!$A$33:$A$776,$A25,СВЦЭМ!$B$33:$B$776,U$11)+'СЕТ СН'!$F$12+СВЦЭМ!$D$10+'СЕТ СН'!$F$5-'СЕТ СН'!$F$20</f>
        <v>3172.0468134900002</v>
      </c>
      <c r="V25" s="36">
        <f>SUMIFS(СВЦЭМ!$C$33:$C$776,СВЦЭМ!$A$33:$A$776,$A25,СВЦЭМ!$B$33:$B$776,V$11)+'СЕТ СН'!$F$12+СВЦЭМ!$D$10+'СЕТ СН'!$F$5-'СЕТ СН'!$F$20</f>
        <v>3169.7167710499998</v>
      </c>
      <c r="W25" s="36">
        <f>SUMIFS(СВЦЭМ!$C$33:$C$776,СВЦЭМ!$A$33:$A$776,$A25,СВЦЭМ!$B$33:$B$776,W$11)+'СЕТ СН'!$F$12+СВЦЭМ!$D$10+'СЕТ СН'!$F$5-'СЕТ СН'!$F$20</f>
        <v>3182.9730032400003</v>
      </c>
      <c r="X25" s="36">
        <f>SUMIFS(СВЦЭМ!$C$33:$C$776,СВЦЭМ!$A$33:$A$776,$A25,СВЦЭМ!$B$33:$B$776,X$11)+'СЕТ СН'!$F$12+СВЦЭМ!$D$10+'СЕТ СН'!$F$5-'СЕТ СН'!$F$20</f>
        <v>3161.7249301100001</v>
      </c>
      <c r="Y25" s="36">
        <f>SUMIFS(СВЦЭМ!$C$33:$C$776,СВЦЭМ!$A$33:$A$776,$A25,СВЦЭМ!$B$33:$B$776,Y$11)+'СЕТ СН'!$F$12+СВЦЭМ!$D$10+'СЕТ СН'!$F$5-'СЕТ СН'!$F$20</f>
        <v>3232.6879280799999</v>
      </c>
    </row>
    <row r="26" spans="1:25" ht="15.75" x14ac:dyDescent="0.2">
      <c r="A26" s="35">
        <f t="shared" si="0"/>
        <v>43600</v>
      </c>
      <c r="B26" s="36">
        <f>SUMIFS(СВЦЭМ!$C$33:$C$776,СВЦЭМ!$A$33:$A$776,$A26,СВЦЭМ!$B$33:$B$776,B$11)+'СЕТ СН'!$F$12+СВЦЭМ!$D$10+'СЕТ СН'!$F$5-'СЕТ СН'!$F$20</f>
        <v>3303.9935930400002</v>
      </c>
      <c r="C26" s="36">
        <f>SUMIFS(СВЦЭМ!$C$33:$C$776,СВЦЭМ!$A$33:$A$776,$A26,СВЦЭМ!$B$33:$B$776,C$11)+'СЕТ СН'!$F$12+СВЦЭМ!$D$10+'СЕТ СН'!$F$5-'СЕТ СН'!$F$20</f>
        <v>3390.2344267899998</v>
      </c>
      <c r="D26" s="36">
        <f>SUMIFS(СВЦЭМ!$C$33:$C$776,СВЦЭМ!$A$33:$A$776,$A26,СВЦЭМ!$B$33:$B$776,D$11)+'СЕТ СН'!$F$12+СВЦЭМ!$D$10+'СЕТ СН'!$F$5-'СЕТ СН'!$F$20</f>
        <v>3485.68449422</v>
      </c>
      <c r="E26" s="36">
        <f>SUMIFS(СВЦЭМ!$C$33:$C$776,СВЦЭМ!$A$33:$A$776,$A26,СВЦЭМ!$B$33:$B$776,E$11)+'СЕТ СН'!$F$12+СВЦЭМ!$D$10+'СЕТ СН'!$F$5-'СЕТ СН'!$F$20</f>
        <v>3492.6885254500003</v>
      </c>
      <c r="F26" s="36">
        <f>SUMIFS(СВЦЭМ!$C$33:$C$776,СВЦЭМ!$A$33:$A$776,$A26,СВЦЭМ!$B$33:$B$776,F$11)+'СЕТ СН'!$F$12+СВЦЭМ!$D$10+'СЕТ СН'!$F$5-'СЕТ СН'!$F$20</f>
        <v>3503.8263211000003</v>
      </c>
      <c r="G26" s="36">
        <f>SUMIFS(СВЦЭМ!$C$33:$C$776,СВЦЭМ!$A$33:$A$776,$A26,СВЦЭМ!$B$33:$B$776,G$11)+'СЕТ СН'!$F$12+СВЦЭМ!$D$10+'СЕТ СН'!$F$5-'СЕТ СН'!$F$20</f>
        <v>3493.8629453600001</v>
      </c>
      <c r="H26" s="36">
        <f>SUMIFS(СВЦЭМ!$C$33:$C$776,СВЦЭМ!$A$33:$A$776,$A26,СВЦЭМ!$B$33:$B$776,H$11)+'СЕТ СН'!$F$12+СВЦЭМ!$D$10+'СЕТ СН'!$F$5-'СЕТ СН'!$F$20</f>
        <v>3396.8822008400002</v>
      </c>
      <c r="I26" s="36">
        <f>SUMIFS(СВЦЭМ!$C$33:$C$776,СВЦЭМ!$A$33:$A$776,$A26,СВЦЭМ!$B$33:$B$776,I$11)+'СЕТ СН'!$F$12+СВЦЭМ!$D$10+'СЕТ СН'!$F$5-'СЕТ СН'!$F$20</f>
        <v>3306.5306541600003</v>
      </c>
      <c r="J26" s="36">
        <f>SUMIFS(СВЦЭМ!$C$33:$C$776,СВЦЭМ!$A$33:$A$776,$A26,СВЦЭМ!$B$33:$B$776,J$11)+'СЕТ СН'!$F$12+СВЦЭМ!$D$10+'СЕТ СН'!$F$5-'СЕТ СН'!$F$20</f>
        <v>3247.4380092900001</v>
      </c>
      <c r="K26" s="36">
        <f>SUMIFS(СВЦЭМ!$C$33:$C$776,СВЦЭМ!$A$33:$A$776,$A26,СВЦЭМ!$B$33:$B$776,K$11)+'СЕТ СН'!$F$12+СВЦЭМ!$D$10+'СЕТ СН'!$F$5-'СЕТ СН'!$F$20</f>
        <v>3193.5868713999998</v>
      </c>
      <c r="L26" s="36">
        <f>SUMIFS(СВЦЭМ!$C$33:$C$776,СВЦЭМ!$A$33:$A$776,$A26,СВЦЭМ!$B$33:$B$776,L$11)+'СЕТ СН'!$F$12+СВЦЭМ!$D$10+'СЕТ СН'!$F$5-'СЕТ СН'!$F$20</f>
        <v>3179.7738101700002</v>
      </c>
      <c r="M26" s="36">
        <f>SUMIFS(СВЦЭМ!$C$33:$C$776,СВЦЭМ!$A$33:$A$776,$A26,СВЦЭМ!$B$33:$B$776,M$11)+'СЕТ СН'!$F$12+СВЦЭМ!$D$10+'СЕТ СН'!$F$5-'СЕТ СН'!$F$20</f>
        <v>3189.8131107999998</v>
      </c>
      <c r="N26" s="36">
        <f>SUMIFS(СВЦЭМ!$C$33:$C$776,СВЦЭМ!$A$33:$A$776,$A26,СВЦЭМ!$B$33:$B$776,N$11)+'СЕТ СН'!$F$12+СВЦЭМ!$D$10+'СЕТ СН'!$F$5-'СЕТ СН'!$F$20</f>
        <v>3184.7277956400003</v>
      </c>
      <c r="O26" s="36">
        <f>SUMIFS(СВЦЭМ!$C$33:$C$776,СВЦЭМ!$A$33:$A$776,$A26,СВЦЭМ!$B$33:$B$776,O$11)+'СЕТ СН'!$F$12+СВЦЭМ!$D$10+'СЕТ СН'!$F$5-'СЕТ СН'!$F$20</f>
        <v>3199.3541743800001</v>
      </c>
      <c r="P26" s="36">
        <f>SUMIFS(СВЦЭМ!$C$33:$C$776,СВЦЭМ!$A$33:$A$776,$A26,СВЦЭМ!$B$33:$B$776,P$11)+'СЕТ СН'!$F$12+СВЦЭМ!$D$10+'СЕТ СН'!$F$5-'СЕТ СН'!$F$20</f>
        <v>3216.7526204300002</v>
      </c>
      <c r="Q26" s="36">
        <f>SUMIFS(СВЦЭМ!$C$33:$C$776,СВЦЭМ!$A$33:$A$776,$A26,СВЦЭМ!$B$33:$B$776,Q$11)+'СЕТ СН'!$F$12+СВЦЭМ!$D$10+'СЕТ СН'!$F$5-'СЕТ СН'!$F$20</f>
        <v>3226.1126016200001</v>
      </c>
      <c r="R26" s="36">
        <f>SUMIFS(СВЦЭМ!$C$33:$C$776,СВЦЭМ!$A$33:$A$776,$A26,СВЦЭМ!$B$33:$B$776,R$11)+'СЕТ СН'!$F$12+СВЦЭМ!$D$10+'СЕТ СН'!$F$5-'СЕТ СН'!$F$20</f>
        <v>3218.9367586399999</v>
      </c>
      <c r="S26" s="36">
        <f>SUMIFS(СВЦЭМ!$C$33:$C$776,СВЦЭМ!$A$33:$A$776,$A26,СВЦЭМ!$B$33:$B$776,S$11)+'СЕТ СН'!$F$12+СВЦЭМ!$D$10+'СЕТ СН'!$F$5-'СЕТ СН'!$F$20</f>
        <v>3232.0159785000001</v>
      </c>
      <c r="T26" s="36">
        <f>SUMIFS(СВЦЭМ!$C$33:$C$776,СВЦЭМ!$A$33:$A$776,$A26,СВЦЭМ!$B$33:$B$776,T$11)+'СЕТ СН'!$F$12+СВЦЭМ!$D$10+'СЕТ СН'!$F$5-'СЕТ СН'!$F$20</f>
        <v>3227.0367481799999</v>
      </c>
      <c r="U26" s="36">
        <f>SUMIFS(СВЦЭМ!$C$33:$C$776,СВЦЭМ!$A$33:$A$776,$A26,СВЦЭМ!$B$33:$B$776,U$11)+'СЕТ СН'!$F$12+СВЦЭМ!$D$10+'СЕТ СН'!$F$5-'СЕТ СН'!$F$20</f>
        <v>3214.1239389699999</v>
      </c>
      <c r="V26" s="36">
        <f>SUMIFS(СВЦЭМ!$C$33:$C$776,СВЦЭМ!$A$33:$A$776,$A26,СВЦЭМ!$B$33:$B$776,V$11)+'СЕТ СН'!$F$12+СВЦЭМ!$D$10+'СЕТ СН'!$F$5-'СЕТ СН'!$F$20</f>
        <v>3197.7340128300002</v>
      </c>
      <c r="W26" s="36">
        <f>SUMIFS(СВЦЭМ!$C$33:$C$776,СВЦЭМ!$A$33:$A$776,$A26,СВЦЭМ!$B$33:$B$776,W$11)+'СЕТ СН'!$F$12+СВЦЭМ!$D$10+'СЕТ СН'!$F$5-'СЕТ СН'!$F$20</f>
        <v>3199.5803855100003</v>
      </c>
      <c r="X26" s="36">
        <f>SUMIFS(СВЦЭМ!$C$33:$C$776,СВЦЭМ!$A$33:$A$776,$A26,СВЦЭМ!$B$33:$B$776,X$11)+'СЕТ СН'!$F$12+СВЦЭМ!$D$10+'СЕТ СН'!$F$5-'СЕТ СН'!$F$20</f>
        <v>3196.1889885199998</v>
      </c>
      <c r="Y26" s="36">
        <f>SUMIFS(СВЦЭМ!$C$33:$C$776,СВЦЭМ!$A$33:$A$776,$A26,СВЦЭМ!$B$33:$B$776,Y$11)+'СЕТ СН'!$F$12+СВЦЭМ!$D$10+'СЕТ СН'!$F$5-'СЕТ СН'!$F$20</f>
        <v>3278.4618973400002</v>
      </c>
    </row>
    <row r="27" spans="1:25" ht="15.75" x14ac:dyDescent="0.2">
      <c r="A27" s="35">
        <f t="shared" si="0"/>
        <v>43601</v>
      </c>
      <c r="B27" s="36">
        <f>SUMIFS(СВЦЭМ!$C$33:$C$776,СВЦЭМ!$A$33:$A$776,$A27,СВЦЭМ!$B$33:$B$776,B$11)+'СЕТ СН'!$F$12+СВЦЭМ!$D$10+'СЕТ СН'!$F$5-'СЕТ СН'!$F$20</f>
        <v>3322.2005867899998</v>
      </c>
      <c r="C27" s="36">
        <f>SUMIFS(СВЦЭМ!$C$33:$C$776,СВЦЭМ!$A$33:$A$776,$A27,СВЦЭМ!$B$33:$B$776,C$11)+'СЕТ СН'!$F$12+СВЦЭМ!$D$10+'СЕТ СН'!$F$5-'СЕТ СН'!$F$20</f>
        <v>3440.2105475100002</v>
      </c>
      <c r="D27" s="36">
        <f>SUMIFS(СВЦЭМ!$C$33:$C$776,СВЦЭМ!$A$33:$A$776,$A27,СВЦЭМ!$B$33:$B$776,D$11)+'СЕТ СН'!$F$12+СВЦЭМ!$D$10+'СЕТ СН'!$F$5-'СЕТ СН'!$F$20</f>
        <v>3513.8897481499998</v>
      </c>
      <c r="E27" s="36">
        <f>SUMIFS(СВЦЭМ!$C$33:$C$776,СВЦЭМ!$A$33:$A$776,$A27,СВЦЭМ!$B$33:$B$776,E$11)+'СЕТ СН'!$F$12+СВЦЭМ!$D$10+'СЕТ СН'!$F$5-'СЕТ СН'!$F$20</f>
        <v>3529.0062046600001</v>
      </c>
      <c r="F27" s="36">
        <f>SUMIFS(СВЦЭМ!$C$33:$C$776,СВЦЭМ!$A$33:$A$776,$A27,СВЦЭМ!$B$33:$B$776,F$11)+'СЕТ СН'!$F$12+СВЦЭМ!$D$10+'СЕТ СН'!$F$5-'СЕТ СН'!$F$20</f>
        <v>3532.4358757300001</v>
      </c>
      <c r="G27" s="36">
        <f>SUMIFS(СВЦЭМ!$C$33:$C$776,СВЦЭМ!$A$33:$A$776,$A27,СВЦЭМ!$B$33:$B$776,G$11)+'СЕТ СН'!$F$12+СВЦЭМ!$D$10+'СЕТ СН'!$F$5-'СЕТ СН'!$F$20</f>
        <v>3513.5632125900001</v>
      </c>
      <c r="H27" s="36">
        <f>SUMIFS(СВЦЭМ!$C$33:$C$776,СВЦЭМ!$A$33:$A$776,$A27,СВЦЭМ!$B$33:$B$776,H$11)+'СЕТ СН'!$F$12+СВЦЭМ!$D$10+'СЕТ СН'!$F$5-'СЕТ СН'!$F$20</f>
        <v>3430.47433439</v>
      </c>
      <c r="I27" s="36">
        <f>SUMIFS(СВЦЭМ!$C$33:$C$776,СВЦЭМ!$A$33:$A$776,$A27,СВЦЭМ!$B$33:$B$776,I$11)+'СЕТ СН'!$F$12+СВЦЭМ!$D$10+'СЕТ СН'!$F$5-'СЕТ СН'!$F$20</f>
        <v>3297.2615547</v>
      </c>
      <c r="J27" s="36">
        <f>SUMIFS(СВЦЭМ!$C$33:$C$776,СВЦЭМ!$A$33:$A$776,$A27,СВЦЭМ!$B$33:$B$776,J$11)+'СЕТ СН'!$F$12+СВЦЭМ!$D$10+'СЕТ СН'!$F$5-'СЕТ СН'!$F$20</f>
        <v>3243.6839946199998</v>
      </c>
      <c r="K27" s="36">
        <f>SUMIFS(СВЦЭМ!$C$33:$C$776,СВЦЭМ!$A$33:$A$776,$A27,СВЦЭМ!$B$33:$B$776,K$11)+'СЕТ СН'!$F$12+СВЦЭМ!$D$10+'СЕТ СН'!$F$5-'СЕТ СН'!$F$20</f>
        <v>3179.7504609500002</v>
      </c>
      <c r="L27" s="36">
        <f>SUMIFS(СВЦЭМ!$C$33:$C$776,СВЦЭМ!$A$33:$A$776,$A27,СВЦЭМ!$B$33:$B$776,L$11)+'СЕТ СН'!$F$12+СВЦЭМ!$D$10+'СЕТ СН'!$F$5-'СЕТ СН'!$F$20</f>
        <v>3160.0858444400001</v>
      </c>
      <c r="M27" s="36">
        <f>SUMIFS(СВЦЭМ!$C$33:$C$776,СВЦЭМ!$A$33:$A$776,$A27,СВЦЭМ!$B$33:$B$776,M$11)+'СЕТ СН'!$F$12+СВЦЭМ!$D$10+'СЕТ СН'!$F$5-'СЕТ СН'!$F$20</f>
        <v>3168.4236045500002</v>
      </c>
      <c r="N27" s="36">
        <f>SUMIFS(СВЦЭМ!$C$33:$C$776,СВЦЭМ!$A$33:$A$776,$A27,СВЦЭМ!$B$33:$B$776,N$11)+'СЕТ СН'!$F$12+СВЦЭМ!$D$10+'СЕТ СН'!$F$5-'СЕТ СН'!$F$20</f>
        <v>3168.3839311299998</v>
      </c>
      <c r="O27" s="36">
        <f>SUMIFS(СВЦЭМ!$C$33:$C$776,СВЦЭМ!$A$33:$A$776,$A27,СВЦЭМ!$B$33:$B$776,O$11)+'СЕТ СН'!$F$12+СВЦЭМ!$D$10+'СЕТ СН'!$F$5-'СЕТ СН'!$F$20</f>
        <v>3170.5293590400001</v>
      </c>
      <c r="P27" s="36">
        <f>SUMIFS(СВЦЭМ!$C$33:$C$776,СВЦЭМ!$A$33:$A$776,$A27,СВЦЭМ!$B$33:$B$776,P$11)+'СЕТ СН'!$F$12+СВЦЭМ!$D$10+'СЕТ СН'!$F$5-'СЕТ СН'!$F$20</f>
        <v>3170.2446845100003</v>
      </c>
      <c r="Q27" s="36">
        <f>SUMIFS(СВЦЭМ!$C$33:$C$776,СВЦЭМ!$A$33:$A$776,$A27,СВЦЭМ!$B$33:$B$776,Q$11)+'СЕТ СН'!$F$12+СВЦЭМ!$D$10+'СЕТ СН'!$F$5-'СЕТ СН'!$F$20</f>
        <v>3170.9732822199999</v>
      </c>
      <c r="R27" s="36">
        <f>SUMIFS(СВЦЭМ!$C$33:$C$776,СВЦЭМ!$A$33:$A$776,$A27,СВЦЭМ!$B$33:$B$776,R$11)+'СЕТ СН'!$F$12+СВЦЭМ!$D$10+'СЕТ СН'!$F$5-'СЕТ СН'!$F$20</f>
        <v>3170.7664058300002</v>
      </c>
      <c r="S27" s="36">
        <f>SUMIFS(СВЦЭМ!$C$33:$C$776,СВЦЭМ!$A$33:$A$776,$A27,СВЦЭМ!$B$33:$B$776,S$11)+'СЕТ СН'!$F$12+СВЦЭМ!$D$10+'СЕТ СН'!$F$5-'СЕТ СН'!$F$20</f>
        <v>3172.0429382699999</v>
      </c>
      <c r="T27" s="36">
        <f>SUMIFS(СВЦЭМ!$C$33:$C$776,СВЦЭМ!$A$33:$A$776,$A27,СВЦЭМ!$B$33:$B$776,T$11)+'СЕТ СН'!$F$12+СВЦЭМ!$D$10+'СЕТ СН'!$F$5-'СЕТ СН'!$F$20</f>
        <v>3166.50631776</v>
      </c>
      <c r="U27" s="36">
        <f>SUMIFS(СВЦЭМ!$C$33:$C$776,СВЦЭМ!$A$33:$A$776,$A27,СВЦЭМ!$B$33:$B$776,U$11)+'СЕТ СН'!$F$12+СВЦЭМ!$D$10+'СЕТ СН'!$F$5-'СЕТ СН'!$F$20</f>
        <v>3159.2402395399999</v>
      </c>
      <c r="V27" s="36">
        <f>SUMIFS(СВЦЭМ!$C$33:$C$776,СВЦЭМ!$A$33:$A$776,$A27,СВЦЭМ!$B$33:$B$776,V$11)+'СЕТ СН'!$F$12+СВЦЭМ!$D$10+'СЕТ СН'!$F$5-'СЕТ СН'!$F$20</f>
        <v>3149.6855497799997</v>
      </c>
      <c r="W27" s="36">
        <f>SUMIFS(СВЦЭМ!$C$33:$C$776,СВЦЭМ!$A$33:$A$776,$A27,СВЦЭМ!$B$33:$B$776,W$11)+'СЕТ СН'!$F$12+СВЦЭМ!$D$10+'СЕТ СН'!$F$5-'СЕТ СН'!$F$20</f>
        <v>3135.52060678</v>
      </c>
      <c r="X27" s="36">
        <f>SUMIFS(СВЦЭМ!$C$33:$C$776,СВЦЭМ!$A$33:$A$776,$A27,СВЦЭМ!$B$33:$B$776,X$11)+'СЕТ СН'!$F$12+СВЦЭМ!$D$10+'СЕТ СН'!$F$5-'СЕТ СН'!$F$20</f>
        <v>3156.5759550000002</v>
      </c>
      <c r="Y27" s="36">
        <f>SUMIFS(СВЦЭМ!$C$33:$C$776,СВЦЭМ!$A$33:$A$776,$A27,СВЦЭМ!$B$33:$B$776,Y$11)+'СЕТ СН'!$F$12+СВЦЭМ!$D$10+'СЕТ СН'!$F$5-'СЕТ СН'!$F$20</f>
        <v>3249.6770915500001</v>
      </c>
    </row>
    <row r="28" spans="1:25" ht="15.75" x14ac:dyDescent="0.2">
      <c r="A28" s="35">
        <f t="shared" si="0"/>
        <v>43602</v>
      </c>
      <c r="B28" s="36">
        <f>SUMIFS(СВЦЭМ!$C$33:$C$776,СВЦЭМ!$A$33:$A$776,$A28,СВЦЭМ!$B$33:$B$776,B$11)+'СЕТ СН'!$F$12+СВЦЭМ!$D$10+'СЕТ СН'!$F$5-'СЕТ СН'!$F$20</f>
        <v>3372.7939606300001</v>
      </c>
      <c r="C28" s="36">
        <f>SUMIFS(СВЦЭМ!$C$33:$C$776,СВЦЭМ!$A$33:$A$776,$A28,СВЦЭМ!$B$33:$B$776,C$11)+'СЕТ СН'!$F$12+СВЦЭМ!$D$10+'СЕТ СН'!$F$5-'СЕТ СН'!$F$20</f>
        <v>3468.3803590799998</v>
      </c>
      <c r="D28" s="36">
        <f>SUMIFS(СВЦЭМ!$C$33:$C$776,СВЦЭМ!$A$33:$A$776,$A28,СВЦЭМ!$B$33:$B$776,D$11)+'СЕТ СН'!$F$12+СВЦЭМ!$D$10+'СЕТ СН'!$F$5-'СЕТ СН'!$F$20</f>
        <v>3535.15324048</v>
      </c>
      <c r="E28" s="36">
        <f>SUMIFS(СВЦЭМ!$C$33:$C$776,СВЦЭМ!$A$33:$A$776,$A28,СВЦЭМ!$B$33:$B$776,E$11)+'СЕТ СН'!$F$12+СВЦЭМ!$D$10+'СЕТ СН'!$F$5-'СЕТ СН'!$F$20</f>
        <v>3558.0393322600003</v>
      </c>
      <c r="F28" s="36">
        <f>SUMIFS(СВЦЭМ!$C$33:$C$776,СВЦЭМ!$A$33:$A$776,$A28,СВЦЭМ!$B$33:$B$776,F$11)+'СЕТ СН'!$F$12+СВЦЭМ!$D$10+'СЕТ СН'!$F$5-'СЕТ СН'!$F$20</f>
        <v>3555.07796861</v>
      </c>
      <c r="G28" s="36">
        <f>SUMIFS(СВЦЭМ!$C$33:$C$776,СВЦЭМ!$A$33:$A$776,$A28,СВЦЭМ!$B$33:$B$776,G$11)+'СЕТ СН'!$F$12+СВЦЭМ!$D$10+'СЕТ СН'!$F$5-'СЕТ СН'!$F$20</f>
        <v>3539.1690581500002</v>
      </c>
      <c r="H28" s="36">
        <f>SUMIFS(СВЦЭМ!$C$33:$C$776,СВЦЭМ!$A$33:$A$776,$A28,СВЦЭМ!$B$33:$B$776,H$11)+'СЕТ СН'!$F$12+СВЦЭМ!$D$10+'СЕТ СН'!$F$5-'СЕТ СН'!$F$20</f>
        <v>3461.36757008</v>
      </c>
      <c r="I28" s="36">
        <f>SUMIFS(СВЦЭМ!$C$33:$C$776,СВЦЭМ!$A$33:$A$776,$A28,СВЦЭМ!$B$33:$B$776,I$11)+'СЕТ СН'!$F$12+СВЦЭМ!$D$10+'СЕТ СН'!$F$5-'СЕТ СН'!$F$20</f>
        <v>3332.5635629500002</v>
      </c>
      <c r="J28" s="36">
        <f>SUMIFS(СВЦЭМ!$C$33:$C$776,СВЦЭМ!$A$33:$A$776,$A28,СВЦЭМ!$B$33:$B$776,J$11)+'СЕТ СН'!$F$12+СВЦЭМ!$D$10+'СЕТ СН'!$F$5-'СЕТ СН'!$F$20</f>
        <v>3236.3148766100003</v>
      </c>
      <c r="K28" s="36">
        <f>SUMIFS(СВЦЭМ!$C$33:$C$776,СВЦЭМ!$A$33:$A$776,$A28,СВЦЭМ!$B$33:$B$776,K$11)+'СЕТ СН'!$F$12+СВЦЭМ!$D$10+'СЕТ СН'!$F$5-'СЕТ СН'!$F$20</f>
        <v>3156.69032608</v>
      </c>
      <c r="L28" s="36">
        <f>SUMIFS(СВЦЭМ!$C$33:$C$776,СВЦЭМ!$A$33:$A$776,$A28,СВЦЭМ!$B$33:$B$776,L$11)+'СЕТ СН'!$F$12+СВЦЭМ!$D$10+'СЕТ СН'!$F$5-'СЕТ СН'!$F$20</f>
        <v>3148.1734432600001</v>
      </c>
      <c r="M28" s="36">
        <f>SUMIFS(СВЦЭМ!$C$33:$C$776,СВЦЭМ!$A$33:$A$776,$A28,СВЦЭМ!$B$33:$B$776,M$11)+'СЕТ СН'!$F$12+СВЦЭМ!$D$10+'СЕТ СН'!$F$5-'СЕТ СН'!$F$20</f>
        <v>3154.7190800500002</v>
      </c>
      <c r="N28" s="36">
        <f>SUMIFS(СВЦЭМ!$C$33:$C$776,СВЦЭМ!$A$33:$A$776,$A28,СВЦЭМ!$B$33:$B$776,N$11)+'СЕТ СН'!$F$12+СВЦЭМ!$D$10+'СЕТ СН'!$F$5-'СЕТ СН'!$F$20</f>
        <v>3154.45064916</v>
      </c>
      <c r="O28" s="36">
        <f>SUMIFS(СВЦЭМ!$C$33:$C$776,СВЦЭМ!$A$33:$A$776,$A28,СВЦЭМ!$B$33:$B$776,O$11)+'СЕТ СН'!$F$12+СВЦЭМ!$D$10+'СЕТ СН'!$F$5-'СЕТ СН'!$F$20</f>
        <v>3159.86360939</v>
      </c>
      <c r="P28" s="36">
        <f>SUMIFS(СВЦЭМ!$C$33:$C$776,СВЦЭМ!$A$33:$A$776,$A28,СВЦЭМ!$B$33:$B$776,P$11)+'СЕТ СН'!$F$12+СВЦЭМ!$D$10+'СЕТ СН'!$F$5-'СЕТ СН'!$F$20</f>
        <v>3167.8988822199999</v>
      </c>
      <c r="Q28" s="36">
        <f>SUMIFS(СВЦЭМ!$C$33:$C$776,СВЦЭМ!$A$33:$A$776,$A28,СВЦЭМ!$B$33:$B$776,Q$11)+'СЕТ СН'!$F$12+СВЦЭМ!$D$10+'СЕТ СН'!$F$5-'СЕТ СН'!$F$20</f>
        <v>3164.0850187800002</v>
      </c>
      <c r="R28" s="36">
        <f>SUMIFS(СВЦЭМ!$C$33:$C$776,СВЦЭМ!$A$33:$A$776,$A28,СВЦЭМ!$B$33:$B$776,R$11)+'СЕТ СН'!$F$12+СВЦЭМ!$D$10+'СЕТ СН'!$F$5-'СЕТ СН'!$F$20</f>
        <v>3157.7452008999999</v>
      </c>
      <c r="S28" s="36">
        <f>SUMIFS(СВЦЭМ!$C$33:$C$776,СВЦЭМ!$A$33:$A$776,$A28,СВЦЭМ!$B$33:$B$776,S$11)+'СЕТ СН'!$F$12+СВЦЭМ!$D$10+'СЕТ СН'!$F$5-'СЕТ СН'!$F$20</f>
        <v>3168.4716297</v>
      </c>
      <c r="T28" s="36">
        <f>SUMIFS(СВЦЭМ!$C$33:$C$776,СВЦЭМ!$A$33:$A$776,$A28,СВЦЭМ!$B$33:$B$776,T$11)+'СЕТ СН'!$F$12+СВЦЭМ!$D$10+'СЕТ СН'!$F$5-'СЕТ СН'!$F$20</f>
        <v>3167.7632831999999</v>
      </c>
      <c r="U28" s="36">
        <f>SUMIFS(СВЦЭМ!$C$33:$C$776,СВЦЭМ!$A$33:$A$776,$A28,СВЦЭМ!$B$33:$B$776,U$11)+'СЕТ СН'!$F$12+СВЦЭМ!$D$10+'СЕТ СН'!$F$5-'СЕТ СН'!$F$20</f>
        <v>3165.0200562199998</v>
      </c>
      <c r="V28" s="36">
        <f>SUMIFS(СВЦЭМ!$C$33:$C$776,СВЦЭМ!$A$33:$A$776,$A28,СВЦЭМ!$B$33:$B$776,V$11)+'СЕТ СН'!$F$12+СВЦЭМ!$D$10+'СЕТ СН'!$F$5-'СЕТ СН'!$F$20</f>
        <v>3152.1967051400002</v>
      </c>
      <c r="W28" s="36">
        <f>SUMIFS(СВЦЭМ!$C$33:$C$776,СВЦЭМ!$A$33:$A$776,$A28,СВЦЭМ!$B$33:$B$776,W$11)+'СЕТ СН'!$F$12+СВЦЭМ!$D$10+'СЕТ СН'!$F$5-'СЕТ СН'!$F$20</f>
        <v>3143.65915103</v>
      </c>
      <c r="X28" s="36">
        <f>SUMIFS(СВЦЭМ!$C$33:$C$776,СВЦЭМ!$A$33:$A$776,$A28,СВЦЭМ!$B$33:$B$776,X$11)+'СЕТ СН'!$F$12+СВЦЭМ!$D$10+'СЕТ СН'!$F$5-'СЕТ СН'!$F$20</f>
        <v>3164.07883674</v>
      </c>
      <c r="Y28" s="36">
        <f>SUMIFS(СВЦЭМ!$C$33:$C$776,СВЦЭМ!$A$33:$A$776,$A28,СВЦЭМ!$B$33:$B$776,Y$11)+'СЕТ СН'!$F$12+СВЦЭМ!$D$10+'СЕТ СН'!$F$5-'СЕТ СН'!$F$20</f>
        <v>3251.3137555200001</v>
      </c>
    </row>
    <row r="29" spans="1:25" ht="15.75" x14ac:dyDescent="0.2">
      <c r="A29" s="35">
        <f t="shared" si="0"/>
        <v>43603</v>
      </c>
      <c r="B29" s="36">
        <f>SUMIFS(СВЦЭМ!$C$33:$C$776,СВЦЭМ!$A$33:$A$776,$A29,СВЦЭМ!$B$33:$B$776,B$11)+'СЕТ СН'!$F$12+СВЦЭМ!$D$10+'СЕТ СН'!$F$5-'СЕТ СН'!$F$20</f>
        <v>3304.1308136100001</v>
      </c>
      <c r="C29" s="36">
        <f>SUMIFS(СВЦЭМ!$C$33:$C$776,СВЦЭМ!$A$33:$A$776,$A29,СВЦЭМ!$B$33:$B$776,C$11)+'СЕТ СН'!$F$12+СВЦЭМ!$D$10+'СЕТ СН'!$F$5-'СЕТ СН'!$F$20</f>
        <v>3366.0391488800001</v>
      </c>
      <c r="D29" s="36">
        <f>SUMIFS(СВЦЭМ!$C$33:$C$776,СВЦЭМ!$A$33:$A$776,$A29,СВЦЭМ!$B$33:$B$776,D$11)+'СЕТ СН'!$F$12+СВЦЭМ!$D$10+'СЕТ СН'!$F$5-'СЕТ СН'!$F$20</f>
        <v>3449.1370114800002</v>
      </c>
      <c r="E29" s="36">
        <f>SUMIFS(СВЦЭМ!$C$33:$C$776,СВЦЭМ!$A$33:$A$776,$A29,СВЦЭМ!$B$33:$B$776,E$11)+'СЕТ СН'!$F$12+СВЦЭМ!$D$10+'СЕТ СН'!$F$5-'СЕТ СН'!$F$20</f>
        <v>3472.2440874100002</v>
      </c>
      <c r="F29" s="36">
        <f>SUMIFS(СВЦЭМ!$C$33:$C$776,СВЦЭМ!$A$33:$A$776,$A29,СВЦЭМ!$B$33:$B$776,F$11)+'СЕТ СН'!$F$12+СВЦЭМ!$D$10+'СЕТ СН'!$F$5-'СЕТ СН'!$F$20</f>
        <v>3480.3278520900003</v>
      </c>
      <c r="G29" s="36">
        <f>SUMIFS(СВЦЭМ!$C$33:$C$776,СВЦЭМ!$A$33:$A$776,$A29,СВЦЭМ!$B$33:$B$776,G$11)+'СЕТ СН'!$F$12+СВЦЭМ!$D$10+'СЕТ СН'!$F$5-'СЕТ СН'!$F$20</f>
        <v>3459.5992400700002</v>
      </c>
      <c r="H29" s="36">
        <f>SUMIFS(СВЦЭМ!$C$33:$C$776,СВЦЭМ!$A$33:$A$776,$A29,СВЦЭМ!$B$33:$B$776,H$11)+'СЕТ СН'!$F$12+СВЦЭМ!$D$10+'СЕТ СН'!$F$5-'СЕТ СН'!$F$20</f>
        <v>3374.8361251199999</v>
      </c>
      <c r="I29" s="36">
        <f>SUMIFS(СВЦЭМ!$C$33:$C$776,СВЦЭМ!$A$33:$A$776,$A29,СВЦЭМ!$B$33:$B$776,I$11)+'СЕТ СН'!$F$12+СВЦЭМ!$D$10+'СЕТ СН'!$F$5-'СЕТ СН'!$F$20</f>
        <v>3281.4807177900002</v>
      </c>
      <c r="J29" s="36">
        <f>SUMIFS(СВЦЭМ!$C$33:$C$776,СВЦЭМ!$A$33:$A$776,$A29,СВЦЭМ!$B$33:$B$776,J$11)+'СЕТ СН'!$F$12+СВЦЭМ!$D$10+'СЕТ СН'!$F$5-'СЕТ СН'!$F$20</f>
        <v>3203.4780586900001</v>
      </c>
      <c r="K29" s="36">
        <f>SUMIFS(СВЦЭМ!$C$33:$C$776,СВЦЭМ!$A$33:$A$776,$A29,СВЦЭМ!$B$33:$B$776,K$11)+'СЕТ СН'!$F$12+СВЦЭМ!$D$10+'СЕТ СН'!$F$5-'СЕТ СН'!$F$20</f>
        <v>3135.56498078</v>
      </c>
      <c r="L29" s="36">
        <f>SUMIFS(СВЦЭМ!$C$33:$C$776,СВЦЭМ!$A$33:$A$776,$A29,СВЦЭМ!$B$33:$B$776,L$11)+'СЕТ СН'!$F$12+СВЦЭМ!$D$10+'СЕТ СН'!$F$5-'СЕТ СН'!$F$20</f>
        <v>3111.6436439300001</v>
      </c>
      <c r="M29" s="36">
        <f>SUMIFS(СВЦЭМ!$C$33:$C$776,СВЦЭМ!$A$33:$A$776,$A29,СВЦЭМ!$B$33:$B$776,M$11)+'СЕТ СН'!$F$12+СВЦЭМ!$D$10+'СЕТ СН'!$F$5-'СЕТ СН'!$F$20</f>
        <v>3106.63434254</v>
      </c>
      <c r="N29" s="36">
        <f>SUMIFS(СВЦЭМ!$C$33:$C$776,СВЦЭМ!$A$33:$A$776,$A29,СВЦЭМ!$B$33:$B$776,N$11)+'СЕТ СН'!$F$12+СВЦЭМ!$D$10+'СЕТ СН'!$F$5-'СЕТ СН'!$F$20</f>
        <v>3104.37401116</v>
      </c>
      <c r="O29" s="36">
        <f>SUMIFS(СВЦЭМ!$C$33:$C$776,СВЦЭМ!$A$33:$A$776,$A29,СВЦЭМ!$B$33:$B$776,O$11)+'СЕТ СН'!$F$12+СВЦЭМ!$D$10+'СЕТ СН'!$F$5-'СЕТ СН'!$F$20</f>
        <v>3110.5547926700001</v>
      </c>
      <c r="P29" s="36">
        <f>SUMIFS(СВЦЭМ!$C$33:$C$776,СВЦЭМ!$A$33:$A$776,$A29,СВЦЭМ!$B$33:$B$776,P$11)+'СЕТ СН'!$F$12+СВЦЭМ!$D$10+'СЕТ СН'!$F$5-'СЕТ СН'!$F$20</f>
        <v>3113.6684352900002</v>
      </c>
      <c r="Q29" s="36">
        <f>SUMIFS(СВЦЭМ!$C$33:$C$776,СВЦЭМ!$A$33:$A$776,$A29,СВЦЭМ!$B$33:$B$776,Q$11)+'СЕТ СН'!$F$12+СВЦЭМ!$D$10+'СЕТ СН'!$F$5-'СЕТ СН'!$F$20</f>
        <v>3109.3303666699999</v>
      </c>
      <c r="R29" s="36">
        <f>SUMIFS(СВЦЭМ!$C$33:$C$776,СВЦЭМ!$A$33:$A$776,$A29,СВЦЭМ!$B$33:$B$776,R$11)+'СЕТ СН'!$F$12+СВЦЭМ!$D$10+'СЕТ СН'!$F$5-'СЕТ СН'!$F$20</f>
        <v>3108.05935778</v>
      </c>
      <c r="S29" s="36">
        <f>SUMIFS(СВЦЭМ!$C$33:$C$776,СВЦЭМ!$A$33:$A$776,$A29,СВЦЭМ!$B$33:$B$776,S$11)+'СЕТ СН'!$F$12+СВЦЭМ!$D$10+'СЕТ СН'!$F$5-'СЕТ СН'!$F$20</f>
        <v>3111.4132304300001</v>
      </c>
      <c r="T29" s="36">
        <f>SUMIFS(СВЦЭМ!$C$33:$C$776,СВЦЭМ!$A$33:$A$776,$A29,СВЦЭМ!$B$33:$B$776,T$11)+'СЕТ СН'!$F$12+СВЦЭМ!$D$10+'СЕТ СН'!$F$5-'СЕТ СН'!$F$20</f>
        <v>3094.46401036</v>
      </c>
      <c r="U29" s="36">
        <f>SUMIFS(СВЦЭМ!$C$33:$C$776,СВЦЭМ!$A$33:$A$776,$A29,СВЦЭМ!$B$33:$B$776,U$11)+'СЕТ СН'!$F$12+СВЦЭМ!$D$10+'СЕТ СН'!$F$5-'СЕТ СН'!$F$20</f>
        <v>3079.7401136799999</v>
      </c>
      <c r="V29" s="36">
        <f>SUMIFS(СВЦЭМ!$C$33:$C$776,СВЦЭМ!$A$33:$A$776,$A29,СВЦЭМ!$B$33:$B$776,V$11)+'СЕТ СН'!$F$12+СВЦЭМ!$D$10+'СЕТ СН'!$F$5-'СЕТ СН'!$F$20</f>
        <v>3064.3031539900003</v>
      </c>
      <c r="W29" s="36">
        <f>SUMIFS(СВЦЭМ!$C$33:$C$776,СВЦЭМ!$A$33:$A$776,$A29,СВЦЭМ!$B$33:$B$776,W$11)+'СЕТ СН'!$F$12+СВЦЭМ!$D$10+'СЕТ СН'!$F$5-'СЕТ СН'!$F$20</f>
        <v>3077.9859464700003</v>
      </c>
      <c r="X29" s="36">
        <f>SUMIFS(СВЦЭМ!$C$33:$C$776,СВЦЭМ!$A$33:$A$776,$A29,СВЦЭМ!$B$33:$B$776,X$11)+'СЕТ СН'!$F$12+СВЦЭМ!$D$10+'СЕТ СН'!$F$5-'СЕТ СН'!$F$20</f>
        <v>3091.3395789599999</v>
      </c>
      <c r="Y29" s="36">
        <f>SUMIFS(СВЦЭМ!$C$33:$C$776,СВЦЭМ!$A$33:$A$776,$A29,СВЦЭМ!$B$33:$B$776,Y$11)+'СЕТ СН'!$F$12+СВЦЭМ!$D$10+'СЕТ СН'!$F$5-'СЕТ СН'!$F$20</f>
        <v>3167.0062578500001</v>
      </c>
    </row>
    <row r="30" spans="1:25" ht="15.75" x14ac:dyDescent="0.2">
      <c r="A30" s="35">
        <f t="shared" si="0"/>
        <v>43604</v>
      </c>
      <c r="B30" s="36">
        <f>SUMIFS(СВЦЭМ!$C$33:$C$776,СВЦЭМ!$A$33:$A$776,$A30,СВЦЭМ!$B$33:$B$776,B$11)+'СЕТ СН'!$F$12+СВЦЭМ!$D$10+'СЕТ СН'!$F$5-'СЕТ СН'!$F$20</f>
        <v>3282.5594733400003</v>
      </c>
      <c r="C30" s="36">
        <f>SUMIFS(СВЦЭМ!$C$33:$C$776,СВЦЭМ!$A$33:$A$776,$A30,СВЦЭМ!$B$33:$B$776,C$11)+'СЕТ СН'!$F$12+СВЦЭМ!$D$10+'СЕТ СН'!$F$5-'СЕТ СН'!$F$20</f>
        <v>3397.5722327799999</v>
      </c>
      <c r="D30" s="36">
        <f>SUMIFS(СВЦЭМ!$C$33:$C$776,СВЦЭМ!$A$33:$A$776,$A30,СВЦЭМ!$B$33:$B$776,D$11)+'СЕТ СН'!$F$12+СВЦЭМ!$D$10+'СЕТ СН'!$F$5-'СЕТ СН'!$F$20</f>
        <v>3471.3547520000002</v>
      </c>
      <c r="E30" s="36">
        <f>SUMIFS(СВЦЭМ!$C$33:$C$776,СВЦЭМ!$A$33:$A$776,$A30,СВЦЭМ!$B$33:$B$776,E$11)+'СЕТ СН'!$F$12+СВЦЭМ!$D$10+'СЕТ СН'!$F$5-'СЕТ СН'!$F$20</f>
        <v>3493.9692156599999</v>
      </c>
      <c r="F30" s="36">
        <f>SUMIFS(СВЦЭМ!$C$33:$C$776,СВЦЭМ!$A$33:$A$776,$A30,СВЦЭМ!$B$33:$B$776,F$11)+'СЕТ СН'!$F$12+СВЦЭМ!$D$10+'СЕТ СН'!$F$5-'СЕТ СН'!$F$20</f>
        <v>3512.46576482</v>
      </c>
      <c r="G30" s="36">
        <f>SUMIFS(СВЦЭМ!$C$33:$C$776,СВЦЭМ!$A$33:$A$776,$A30,СВЦЭМ!$B$33:$B$776,G$11)+'СЕТ СН'!$F$12+СВЦЭМ!$D$10+'СЕТ СН'!$F$5-'СЕТ СН'!$F$20</f>
        <v>3488.21882095</v>
      </c>
      <c r="H30" s="36">
        <f>SUMIFS(СВЦЭМ!$C$33:$C$776,СВЦЭМ!$A$33:$A$776,$A30,СВЦЭМ!$B$33:$B$776,H$11)+'СЕТ СН'!$F$12+СВЦЭМ!$D$10+'СЕТ СН'!$F$5-'СЕТ СН'!$F$20</f>
        <v>3420.3869479300001</v>
      </c>
      <c r="I30" s="36">
        <f>SUMIFS(СВЦЭМ!$C$33:$C$776,СВЦЭМ!$A$33:$A$776,$A30,СВЦЭМ!$B$33:$B$776,I$11)+'СЕТ СН'!$F$12+СВЦЭМ!$D$10+'СЕТ СН'!$F$5-'СЕТ СН'!$F$20</f>
        <v>3327.7185054400002</v>
      </c>
      <c r="J30" s="36">
        <f>SUMIFS(СВЦЭМ!$C$33:$C$776,СВЦЭМ!$A$33:$A$776,$A30,СВЦЭМ!$B$33:$B$776,J$11)+'СЕТ СН'!$F$12+СВЦЭМ!$D$10+'СЕТ СН'!$F$5-'СЕТ СН'!$F$20</f>
        <v>3211.8449142200002</v>
      </c>
      <c r="K30" s="36">
        <f>SUMIFS(СВЦЭМ!$C$33:$C$776,СВЦЭМ!$A$33:$A$776,$A30,СВЦЭМ!$B$33:$B$776,K$11)+'СЕТ СН'!$F$12+СВЦЭМ!$D$10+'СЕТ СН'!$F$5-'СЕТ СН'!$F$20</f>
        <v>3126.7393290700002</v>
      </c>
      <c r="L30" s="36">
        <f>SUMIFS(СВЦЭМ!$C$33:$C$776,СВЦЭМ!$A$33:$A$776,$A30,СВЦЭМ!$B$33:$B$776,L$11)+'СЕТ СН'!$F$12+СВЦЭМ!$D$10+'СЕТ СН'!$F$5-'СЕТ СН'!$F$20</f>
        <v>3103.2715071600001</v>
      </c>
      <c r="M30" s="36">
        <f>SUMIFS(СВЦЭМ!$C$33:$C$776,СВЦЭМ!$A$33:$A$776,$A30,СВЦЭМ!$B$33:$B$776,M$11)+'СЕТ СН'!$F$12+СВЦЭМ!$D$10+'СЕТ СН'!$F$5-'СЕТ СН'!$F$20</f>
        <v>3101.6556215599999</v>
      </c>
      <c r="N30" s="36">
        <f>SUMIFS(СВЦЭМ!$C$33:$C$776,СВЦЭМ!$A$33:$A$776,$A30,СВЦЭМ!$B$33:$B$776,N$11)+'СЕТ СН'!$F$12+СВЦЭМ!$D$10+'СЕТ СН'!$F$5-'СЕТ СН'!$F$20</f>
        <v>3111.4671362200002</v>
      </c>
      <c r="O30" s="36">
        <f>SUMIFS(СВЦЭМ!$C$33:$C$776,СВЦЭМ!$A$33:$A$776,$A30,СВЦЭМ!$B$33:$B$776,O$11)+'СЕТ СН'!$F$12+СВЦЭМ!$D$10+'СЕТ СН'!$F$5-'СЕТ СН'!$F$20</f>
        <v>3123.7653657800001</v>
      </c>
      <c r="P30" s="36">
        <f>SUMIFS(СВЦЭМ!$C$33:$C$776,СВЦЭМ!$A$33:$A$776,$A30,СВЦЭМ!$B$33:$B$776,P$11)+'СЕТ СН'!$F$12+СВЦЭМ!$D$10+'СЕТ СН'!$F$5-'СЕТ СН'!$F$20</f>
        <v>3147.1281451700002</v>
      </c>
      <c r="Q30" s="36">
        <f>SUMIFS(СВЦЭМ!$C$33:$C$776,СВЦЭМ!$A$33:$A$776,$A30,СВЦЭМ!$B$33:$B$776,Q$11)+'СЕТ СН'!$F$12+СВЦЭМ!$D$10+'СЕТ СН'!$F$5-'СЕТ СН'!$F$20</f>
        <v>3137.6010409</v>
      </c>
      <c r="R30" s="36">
        <f>SUMIFS(СВЦЭМ!$C$33:$C$776,СВЦЭМ!$A$33:$A$776,$A30,СВЦЭМ!$B$33:$B$776,R$11)+'СЕТ СН'!$F$12+СВЦЭМ!$D$10+'СЕТ СН'!$F$5-'СЕТ СН'!$F$20</f>
        <v>3131.3518617300001</v>
      </c>
      <c r="S30" s="36">
        <f>SUMIFS(СВЦЭМ!$C$33:$C$776,СВЦЭМ!$A$33:$A$776,$A30,СВЦЭМ!$B$33:$B$776,S$11)+'СЕТ СН'!$F$12+СВЦЭМ!$D$10+'СЕТ СН'!$F$5-'СЕТ СН'!$F$20</f>
        <v>3130.50784256</v>
      </c>
      <c r="T30" s="36">
        <f>SUMIFS(СВЦЭМ!$C$33:$C$776,СВЦЭМ!$A$33:$A$776,$A30,СВЦЭМ!$B$33:$B$776,T$11)+'СЕТ СН'!$F$12+СВЦЭМ!$D$10+'СЕТ СН'!$F$5-'СЕТ СН'!$F$20</f>
        <v>3118.4573004100002</v>
      </c>
      <c r="U30" s="36">
        <f>SUMIFS(СВЦЭМ!$C$33:$C$776,СВЦЭМ!$A$33:$A$776,$A30,СВЦЭМ!$B$33:$B$776,U$11)+'СЕТ СН'!$F$12+СВЦЭМ!$D$10+'СЕТ СН'!$F$5-'СЕТ СН'!$F$20</f>
        <v>3091.7205990900002</v>
      </c>
      <c r="V30" s="36">
        <f>SUMIFS(СВЦЭМ!$C$33:$C$776,СВЦЭМ!$A$33:$A$776,$A30,СВЦЭМ!$B$33:$B$776,V$11)+'СЕТ СН'!$F$12+СВЦЭМ!$D$10+'СЕТ СН'!$F$5-'СЕТ СН'!$F$20</f>
        <v>3065.6242775700002</v>
      </c>
      <c r="W30" s="36">
        <f>SUMIFS(СВЦЭМ!$C$33:$C$776,СВЦЭМ!$A$33:$A$776,$A30,СВЦЭМ!$B$33:$B$776,W$11)+'СЕТ СН'!$F$12+СВЦЭМ!$D$10+'СЕТ СН'!$F$5-'СЕТ СН'!$F$20</f>
        <v>3071.3403653400001</v>
      </c>
      <c r="X30" s="36">
        <f>SUMIFS(СВЦЭМ!$C$33:$C$776,СВЦЭМ!$A$33:$A$776,$A30,СВЦЭМ!$B$33:$B$776,X$11)+'СЕТ СН'!$F$12+СВЦЭМ!$D$10+'СЕТ СН'!$F$5-'СЕТ СН'!$F$20</f>
        <v>3097.7633538</v>
      </c>
      <c r="Y30" s="36">
        <f>SUMIFS(СВЦЭМ!$C$33:$C$776,СВЦЭМ!$A$33:$A$776,$A30,СВЦЭМ!$B$33:$B$776,Y$11)+'СЕТ СН'!$F$12+СВЦЭМ!$D$10+'СЕТ СН'!$F$5-'СЕТ СН'!$F$20</f>
        <v>3168.3218376499999</v>
      </c>
    </row>
    <row r="31" spans="1:25" ht="15.75" x14ac:dyDescent="0.2">
      <c r="A31" s="35">
        <f t="shared" si="0"/>
        <v>43605</v>
      </c>
      <c r="B31" s="36">
        <f>SUMIFS(СВЦЭМ!$C$33:$C$776,СВЦЭМ!$A$33:$A$776,$A31,СВЦЭМ!$B$33:$B$776,B$11)+'СЕТ СН'!$F$12+СВЦЭМ!$D$10+'СЕТ СН'!$F$5-'СЕТ СН'!$F$20</f>
        <v>3279.87292256</v>
      </c>
      <c r="C31" s="36">
        <f>SUMIFS(СВЦЭМ!$C$33:$C$776,СВЦЭМ!$A$33:$A$776,$A31,СВЦЭМ!$B$33:$B$776,C$11)+'СЕТ СН'!$F$12+СВЦЭМ!$D$10+'СЕТ СН'!$F$5-'СЕТ СН'!$F$20</f>
        <v>3376.7566255800002</v>
      </c>
      <c r="D31" s="36">
        <f>SUMIFS(СВЦЭМ!$C$33:$C$776,СВЦЭМ!$A$33:$A$776,$A31,СВЦЭМ!$B$33:$B$776,D$11)+'СЕТ СН'!$F$12+СВЦЭМ!$D$10+'СЕТ СН'!$F$5-'СЕТ СН'!$F$20</f>
        <v>3446.1429926999999</v>
      </c>
      <c r="E31" s="36">
        <f>SUMIFS(СВЦЭМ!$C$33:$C$776,СВЦЭМ!$A$33:$A$776,$A31,СВЦЭМ!$B$33:$B$776,E$11)+'СЕТ СН'!$F$12+СВЦЭМ!$D$10+'СЕТ СН'!$F$5-'СЕТ СН'!$F$20</f>
        <v>3456.17388222</v>
      </c>
      <c r="F31" s="36">
        <f>SUMIFS(СВЦЭМ!$C$33:$C$776,СВЦЭМ!$A$33:$A$776,$A31,СВЦЭМ!$B$33:$B$776,F$11)+'СЕТ СН'!$F$12+СВЦЭМ!$D$10+'СЕТ СН'!$F$5-'СЕТ СН'!$F$20</f>
        <v>3446.23764944</v>
      </c>
      <c r="G31" s="36">
        <f>SUMIFS(СВЦЭМ!$C$33:$C$776,СВЦЭМ!$A$33:$A$776,$A31,СВЦЭМ!$B$33:$B$776,G$11)+'СЕТ СН'!$F$12+СВЦЭМ!$D$10+'СЕТ СН'!$F$5-'СЕТ СН'!$F$20</f>
        <v>3447.2614173900001</v>
      </c>
      <c r="H31" s="36">
        <f>SUMIFS(СВЦЭМ!$C$33:$C$776,СВЦЭМ!$A$33:$A$776,$A31,СВЦЭМ!$B$33:$B$776,H$11)+'СЕТ СН'!$F$12+СВЦЭМ!$D$10+'СЕТ СН'!$F$5-'СЕТ СН'!$F$20</f>
        <v>3364.0491350000002</v>
      </c>
      <c r="I31" s="36">
        <f>SUMIFS(СВЦЭМ!$C$33:$C$776,СВЦЭМ!$A$33:$A$776,$A31,СВЦЭМ!$B$33:$B$776,I$11)+'СЕТ СН'!$F$12+СВЦЭМ!$D$10+'СЕТ СН'!$F$5-'СЕТ СН'!$F$20</f>
        <v>3267.4222233599999</v>
      </c>
      <c r="J31" s="36">
        <f>SUMIFS(СВЦЭМ!$C$33:$C$776,СВЦЭМ!$A$33:$A$776,$A31,СВЦЭМ!$B$33:$B$776,J$11)+'СЕТ СН'!$F$12+СВЦЭМ!$D$10+'СЕТ СН'!$F$5-'СЕТ СН'!$F$20</f>
        <v>3207.0580347800001</v>
      </c>
      <c r="K31" s="36">
        <f>SUMIFS(СВЦЭМ!$C$33:$C$776,СВЦЭМ!$A$33:$A$776,$A31,СВЦЭМ!$B$33:$B$776,K$11)+'СЕТ СН'!$F$12+СВЦЭМ!$D$10+'СЕТ СН'!$F$5-'СЕТ СН'!$F$20</f>
        <v>3156.8418380499998</v>
      </c>
      <c r="L31" s="36">
        <f>SUMIFS(СВЦЭМ!$C$33:$C$776,СВЦЭМ!$A$33:$A$776,$A31,СВЦЭМ!$B$33:$B$776,L$11)+'СЕТ СН'!$F$12+СВЦЭМ!$D$10+'СЕТ СН'!$F$5-'СЕТ СН'!$F$20</f>
        <v>3138.6990130100003</v>
      </c>
      <c r="M31" s="36">
        <f>SUMIFS(СВЦЭМ!$C$33:$C$776,СВЦЭМ!$A$33:$A$776,$A31,СВЦЭМ!$B$33:$B$776,M$11)+'СЕТ СН'!$F$12+СВЦЭМ!$D$10+'СЕТ СН'!$F$5-'СЕТ СН'!$F$20</f>
        <v>3131.29298629</v>
      </c>
      <c r="N31" s="36">
        <f>SUMIFS(СВЦЭМ!$C$33:$C$776,СВЦЭМ!$A$33:$A$776,$A31,СВЦЭМ!$B$33:$B$776,N$11)+'СЕТ СН'!$F$12+СВЦЭМ!$D$10+'СЕТ СН'!$F$5-'СЕТ СН'!$F$20</f>
        <v>3134.3262364500001</v>
      </c>
      <c r="O31" s="36">
        <f>SUMIFS(СВЦЭМ!$C$33:$C$776,СВЦЭМ!$A$33:$A$776,$A31,СВЦЭМ!$B$33:$B$776,O$11)+'СЕТ СН'!$F$12+СВЦЭМ!$D$10+'СЕТ СН'!$F$5-'СЕТ СН'!$F$20</f>
        <v>3139.66403335</v>
      </c>
      <c r="P31" s="36">
        <f>SUMIFS(СВЦЭМ!$C$33:$C$776,СВЦЭМ!$A$33:$A$776,$A31,СВЦЭМ!$B$33:$B$776,P$11)+'СЕТ СН'!$F$12+СВЦЭМ!$D$10+'СЕТ СН'!$F$5-'СЕТ СН'!$F$20</f>
        <v>3145.73885599</v>
      </c>
      <c r="Q31" s="36">
        <f>SUMIFS(СВЦЭМ!$C$33:$C$776,СВЦЭМ!$A$33:$A$776,$A31,СВЦЭМ!$B$33:$B$776,Q$11)+'СЕТ СН'!$F$12+СВЦЭМ!$D$10+'СЕТ СН'!$F$5-'СЕТ СН'!$F$20</f>
        <v>3151.3708458999999</v>
      </c>
      <c r="R31" s="36">
        <f>SUMIFS(СВЦЭМ!$C$33:$C$776,СВЦЭМ!$A$33:$A$776,$A31,СВЦЭМ!$B$33:$B$776,R$11)+'СЕТ СН'!$F$12+СВЦЭМ!$D$10+'СЕТ СН'!$F$5-'СЕТ СН'!$F$20</f>
        <v>3153.7394127400003</v>
      </c>
      <c r="S31" s="36">
        <f>SUMIFS(СВЦЭМ!$C$33:$C$776,СВЦЭМ!$A$33:$A$776,$A31,СВЦЭМ!$B$33:$B$776,S$11)+'СЕТ СН'!$F$12+СВЦЭМ!$D$10+'СЕТ СН'!$F$5-'СЕТ СН'!$F$20</f>
        <v>3153.3556734900003</v>
      </c>
      <c r="T31" s="36">
        <f>SUMIFS(СВЦЭМ!$C$33:$C$776,СВЦЭМ!$A$33:$A$776,$A31,СВЦЭМ!$B$33:$B$776,T$11)+'СЕТ СН'!$F$12+СВЦЭМ!$D$10+'СЕТ СН'!$F$5-'СЕТ СН'!$F$20</f>
        <v>3150.9065327200001</v>
      </c>
      <c r="U31" s="36">
        <f>SUMIFS(СВЦЭМ!$C$33:$C$776,СВЦЭМ!$A$33:$A$776,$A31,СВЦЭМ!$B$33:$B$776,U$11)+'СЕТ СН'!$F$12+СВЦЭМ!$D$10+'СЕТ СН'!$F$5-'СЕТ СН'!$F$20</f>
        <v>3155.0167561200001</v>
      </c>
      <c r="V31" s="36">
        <f>SUMIFS(СВЦЭМ!$C$33:$C$776,СВЦЭМ!$A$33:$A$776,$A31,СВЦЭМ!$B$33:$B$776,V$11)+'СЕТ СН'!$F$12+СВЦЭМ!$D$10+'СЕТ СН'!$F$5-'СЕТ СН'!$F$20</f>
        <v>3160.5921219800002</v>
      </c>
      <c r="W31" s="36">
        <f>SUMIFS(СВЦЭМ!$C$33:$C$776,СВЦЭМ!$A$33:$A$776,$A31,СВЦЭМ!$B$33:$B$776,W$11)+'СЕТ СН'!$F$12+СВЦЭМ!$D$10+'СЕТ СН'!$F$5-'СЕТ СН'!$F$20</f>
        <v>3165.1291743400002</v>
      </c>
      <c r="X31" s="36">
        <f>SUMIFS(СВЦЭМ!$C$33:$C$776,СВЦЭМ!$A$33:$A$776,$A31,СВЦЭМ!$B$33:$B$776,X$11)+'СЕТ СН'!$F$12+СВЦЭМ!$D$10+'СЕТ СН'!$F$5-'СЕТ СН'!$F$20</f>
        <v>3173.9202833999998</v>
      </c>
      <c r="Y31" s="36">
        <f>SUMIFS(СВЦЭМ!$C$33:$C$776,СВЦЭМ!$A$33:$A$776,$A31,СВЦЭМ!$B$33:$B$776,Y$11)+'СЕТ СН'!$F$12+СВЦЭМ!$D$10+'СЕТ СН'!$F$5-'СЕТ СН'!$F$20</f>
        <v>3237.4849185100002</v>
      </c>
    </row>
    <row r="32" spans="1:25" ht="15.75" x14ac:dyDescent="0.2">
      <c r="A32" s="35">
        <f t="shared" si="0"/>
        <v>43606</v>
      </c>
      <c r="B32" s="36">
        <f>SUMIFS(СВЦЭМ!$C$33:$C$776,СВЦЭМ!$A$33:$A$776,$A32,СВЦЭМ!$B$33:$B$776,B$11)+'СЕТ СН'!$F$12+СВЦЭМ!$D$10+'СЕТ СН'!$F$5-'СЕТ СН'!$F$20</f>
        <v>3324.3604852799999</v>
      </c>
      <c r="C32" s="36">
        <f>SUMIFS(СВЦЭМ!$C$33:$C$776,СВЦЭМ!$A$33:$A$776,$A32,СВЦЭМ!$B$33:$B$776,C$11)+'СЕТ СН'!$F$12+СВЦЭМ!$D$10+'СЕТ СН'!$F$5-'СЕТ СН'!$F$20</f>
        <v>3408.0128165800002</v>
      </c>
      <c r="D32" s="36">
        <f>SUMIFS(СВЦЭМ!$C$33:$C$776,СВЦЭМ!$A$33:$A$776,$A32,СВЦЭМ!$B$33:$B$776,D$11)+'СЕТ СН'!$F$12+СВЦЭМ!$D$10+'СЕТ СН'!$F$5-'СЕТ СН'!$F$20</f>
        <v>3480.7201606899998</v>
      </c>
      <c r="E32" s="36">
        <f>SUMIFS(СВЦЭМ!$C$33:$C$776,СВЦЭМ!$A$33:$A$776,$A32,СВЦЭМ!$B$33:$B$776,E$11)+'СЕТ СН'!$F$12+СВЦЭМ!$D$10+'СЕТ СН'!$F$5-'СЕТ СН'!$F$20</f>
        <v>3499.6185018300002</v>
      </c>
      <c r="F32" s="36">
        <f>SUMIFS(СВЦЭМ!$C$33:$C$776,СВЦЭМ!$A$33:$A$776,$A32,СВЦЭМ!$B$33:$B$776,F$11)+'СЕТ СН'!$F$12+СВЦЭМ!$D$10+'СЕТ СН'!$F$5-'СЕТ СН'!$F$20</f>
        <v>3486.0808864599999</v>
      </c>
      <c r="G32" s="36">
        <f>SUMIFS(СВЦЭМ!$C$33:$C$776,СВЦЭМ!$A$33:$A$776,$A32,СВЦЭМ!$B$33:$B$776,G$11)+'СЕТ СН'!$F$12+СВЦЭМ!$D$10+'СЕТ СН'!$F$5-'СЕТ СН'!$F$20</f>
        <v>3467.99462627</v>
      </c>
      <c r="H32" s="36">
        <f>SUMIFS(СВЦЭМ!$C$33:$C$776,СВЦЭМ!$A$33:$A$776,$A32,СВЦЭМ!$B$33:$B$776,H$11)+'СЕТ СН'!$F$12+СВЦЭМ!$D$10+'СЕТ СН'!$F$5-'СЕТ СН'!$F$20</f>
        <v>3386.9524105700002</v>
      </c>
      <c r="I32" s="36">
        <f>SUMIFS(СВЦЭМ!$C$33:$C$776,СВЦЭМ!$A$33:$A$776,$A32,СВЦЭМ!$B$33:$B$776,I$11)+'СЕТ СН'!$F$12+СВЦЭМ!$D$10+'СЕТ СН'!$F$5-'СЕТ СН'!$F$20</f>
        <v>3290.9361749999998</v>
      </c>
      <c r="J32" s="36">
        <f>SUMIFS(СВЦЭМ!$C$33:$C$776,СВЦЭМ!$A$33:$A$776,$A32,СВЦЭМ!$B$33:$B$776,J$11)+'СЕТ СН'!$F$12+СВЦЭМ!$D$10+'СЕТ СН'!$F$5-'СЕТ СН'!$F$20</f>
        <v>3188.5285137299998</v>
      </c>
      <c r="K32" s="36">
        <f>SUMIFS(СВЦЭМ!$C$33:$C$776,СВЦЭМ!$A$33:$A$776,$A32,СВЦЭМ!$B$33:$B$776,K$11)+'СЕТ СН'!$F$12+СВЦЭМ!$D$10+'СЕТ СН'!$F$5-'СЕТ СН'!$F$20</f>
        <v>3149.6503612300003</v>
      </c>
      <c r="L32" s="36">
        <f>SUMIFS(СВЦЭМ!$C$33:$C$776,СВЦЭМ!$A$33:$A$776,$A32,СВЦЭМ!$B$33:$B$776,L$11)+'СЕТ СН'!$F$12+СВЦЭМ!$D$10+'СЕТ СН'!$F$5-'СЕТ СН'!$F$20</f>
        <v>3137.3583006500003</v>
      </c>
      <c r="M32" s="36">
        <f>SUMIFS(СВЦЭМ!$C$33:$C$776,СВЦЭМ!$A$33:$A$776,$A32,СВЦЭМ!$B$33:$B$776,M$11)+'СЕТ СН'!$F$12+СВЦЭМ!$D$10+'СЕТ СН'!$F$5-'СЕТ СН'!$F$20</f>
        <v>3131.8245026100003</v>
      </c>
      <c r="N32" s="36">
        <f>SUMIFS(СВЦЭМ!$C$33:$C$776,СВЦЭМ!$A$33:$A$776,$A32,СВЦЭМ!$B$33:$B$776,N$11)+'СЕТ СН'!$F$12+СВЦЭМ!$D$10+'СЕТ СН'!$F$5-'СЕТ СН'!$F$20</f>
        <v>3128.9065675400002</v>
      </c>
      <c r="O32" s="36">
        <f>SUMIFS(СВЦЭМ!$C$33:$C$776,СВЦЭМ!$A$33:$A$776,$A32,СВЦЭМ!$B$33:$B$776,O$11)+'СЕТ СН'!$F$12+СВЦЭМ!$D$10+'СЕТ СН'!$F$5-'СЕТ СН'!$F$20</f>
        <v>3132.1390517600003</v>
      </c>
      <c r="P32" s="36">
        <f>SUMIFS(СВЦЭМ!$C$33:$C$776,СВЦЭМ!$A$33:$A$776,$A32,СВЦЭМ!$B$33:$B$776,P$11)+'СЕТ СН'!$F$12+СВЦЭМ!$D$10+'СЕТ СН'!$F$5-'СЕТ СН'!$F$20</f>
        <v>3141.1503396400003</v>
      </c>
      <c r="Q32" s="36">
        <f>SUMIFS(СВЦЭМ!$C$33:$C$776,СВЦЭМ!$A$33:$A$776,$A32,СВЦЭМ!$B$33:$B$776,Q$11)+'СЕТ СН'!$F$12+СВЦЭМ!$D$10+'СЕТ СН'!$F$5-'СЕТ СН'!$F$20</f>
        <v>3148.6771784800003</v>
      </c>
      <c r="R32" s="36">
        <f>SUMIFS(СВЦЭМ!$C$33:$C$776,СВЦЭМ!$A$33:$A$776,$A32,СВЦЭМ!$B$33:$B$776,R$11)+'СЕТ СН'!$F$12+СВЦЭМ!$D$10+'СЕТ СН'!$F$5-'СЕТ СН'!$F$20</f>
        <v>3147.98763508</v>
      </c>
      <c r="S32" s="36">
        <f>SUMIFS(СВЦЭМ!$C$33:$C$776,СВЦЭМ!$A$33:$A$776,$A32,СВЦЭМ!$B$33:$B$776,S$11)+'СЕТ СН'!$F$12+СВЦЭМ!$D$10+'СЕТ СН'!$F$5-'СЕТ СН'!$F$20</f>
        <v>3147.16888866</v>
      </c>
      <c r="T32" s="36">
        <f>SUMIFS(СВЦЭМ!$C$33:$C$776,СВЦЭМ!$A$33:$A$776,$A32,СВЦЭМ!$B$33:$B$776,T$11)+'СЕТ СН'!$F$12+СВЦЭМ!$D$10+'СЕТ СН'!$F$5-'СЕТ СН'!$F$20</f>
        <v>3138.8859843800001</v>
      </c>
      <c r="U32" s="36">
        <f>SUMIFS(СВЦЭМ!$C$33:$C$776,СВЦЭМ!$A$33:$A$776,$A32,СВЦЭМ!$B$33:$B$776,U$11)+'СЕТ СН'!$F$12+СВЦЭМ!$D$10+'СЕТ СН'!$F$5-'СЕТ СН'!$F$20</f>
        <v>3132.8404615600002</v>
      </c>
      <c r="V32" s="36">
        <f>SUMIFS(СВЦЭМ!$C$33:$C$776,СВЦЭМ!$A$33:$A$776,$A32,СВЦЭМ!$B$33:$B$776,V$11)+'СЕТ СН'!$F$12+СВЦЭМ!$D$10+'СЕТ СН'!$F$5-'СЕТ СН'!$F$20</f>
        <v>3147.0552237699999</v>
      </c>
      <c r="W32" s="36">
        <f>SUMIFS(СВЦЭМ!$C$33:$C$776,СВЦЭМ!$A$33:$A$776,$A32,СВЦЭМ!$B$33:$B$776,W$11)+'СЕТ СН'!$F$12+СВЦЭМ!$D$10+'СЕТ СН'!$F$5-'СЕТ СН'!$F$20</f>
        <v>3154.31593484</v>
      </c>
      <c r="X32" s="36">
        <f>SUMIFS(СВЦЭМ!$C$33:$C$776,СВЦЭМ!$A$33:$A$776,$A32,СВЦЭМ!$B$33:$B$776,X$11)+'СЕТ СН'!$F$12+СВЦЭМ!$D$10+'СЕТ СН'!$F$5-'СЕТ СН'!$F$20</f>
        <v>3159.3654707699998</v>
      </c>
      <c r="Y32" s="36">
        <f>SUMIFS(СВЦЭМ!$C$33:$C$776,СВЦЭМ!$A$33:$A$776,$A32,СВЦЭМ!$B$33:$B$776,Y$11)+'СЕТ СН'!$F$12+СВЦЭМ!$D$10+'СЕТ СН'!$F$5-'СЕТ СН'!$F$20</f>
        <v>3231.1724023500001</v>
      </c>
    </row>
    <row r="33" spans="1:25" ht="15.75" x14ac:dyDescent="0.2">
      <c r="A33" s="35">
        <f t="shared" si="0"/>
        <v>43607</v>
      </c>
      <c r="B33" s="36">
        <f>SUMIFS(СВЦЭМ!$C$33:$C$776,СВЦЭМ!$A$33:$A$776,$A33,СВЦЭМ!$B$33:$B$776,B$11)+'СЕТ СН'!$F$12+СВЦЭМ!$D$10+'СЕТ СН'!$F$5-'СЕТ СН'!$F$20</f>
        <v>3322.5976135999999</v>
      </c>
      <c r="C33" s="36">
        <f>SUMIFS(СВЦЭМ!$C$33:$C$776,СВЦЭМ!$A$33:$A$776,$A33,СВЦЭМ!$B$33:$B$776,C$11)+'СЕТ СН'!$F$12+СВЦЭМ!$D$10+'СЕТ СН'!$F$5-'СЕТ СН'!$F$20</f>
        <v>3426.2689432400002</v>
      </c>
      <c r="D33" s="36">
        <f>SUMIFS(СВЦЭМ!$C$33:$C$776,СВЦЭМ!$A$33:$A$776,$A33,СВЦЭМ!$B$33:$B$776,D$11)+'СЕТ СН'!$F$12+СВЦЭМ!$D$10+'СЕТ СН'!$F$5-'СЕТ СН'!$F$20</f>
        <v>3480.2971190500002</v>
      </c>
      <c r="E33" s="36">
        <f>SUMIFS(СВЦЭМ!$C$33:$C$776,СВЦЭМ!$A$33:$A$776,$A33,СВЦЭМ!$B$33:$B$776,E$11)+'СЕТ СН'!$F$12+СВЦЭМ!$D$10+'СЕТ СН'!$F$5-'СЕТ СН'!$F$20</f>
        <v>3476.8751894500001</v>
      </c>
      <c r="F33" s="36">
        <f>SUMIFS(СВЦЭМ!$C$33:$C$776,СВЦЭМ!$A$33:$A$776,$A33,СВЦЭМ!$B$33:$B$776,F$11)+'СЕТ СН'!$F$12+СВЦЭМ!$D$10+'СЕТ СН'!$F$5-'СЕТ СН'!$F$20</f>
        <v>3470.6209918200002</v>
      </c>
      <c r="G33" s="36">
        <f>SUMIFS(СВЦЭМ!$C$33:$C$776,СВЦЭМ!$A$33:$A$776,$A33,СВЦЭМ!$B$33:$B$776,G$11)+'СЕТ СН'!$F$12+СВЦЭМ!$D$10+'СЕТ СН'!$F$5-'СЕТ СН'!$F$20</f>
        <v>3465.9453764300001</v>
      </c>
      <c r="H33" s="36">
        <f>SUMIFS(СВЦЭМ!$C$33:$C$776,СВЦЭМ!$A$33:$A$776,$A33,СВЦЭМ!$B$33:$B$776,H$11)+'СЕТ СН'!$F$12+СВЦЭМ!$D$10+'СЕТ СН'!$F$5-'СЕТ СН'!$F$20</f>
        <v>3372.2804118700001</v>
      </c>
      <c r="I33" s="36">
        <f>SUMIFS(СВЦЭМ!$C$33:$C$776,СВЦЭМ!$A$33:$A$776,$A33,СВЦЭМ!$B$33:$B$776,I$11)+'СЕТ СН'!$F$12+СВЦЭМ!$D$10+'СЕТ СН'!$F$5-'СЕТ СН'!$F$20</f>
        <v>3281.8476241799999</v>
      </c>
      <c r="J33" s="36">
        <f>SUMIFS(СВЦЭМ!$C$33:$C$776,СВЦЭМ!$A$33:$A$776,$A33,СВЦЭМ!$B$33:$B$776,J$11)+'СЕТ СН'!$F$12+СВЦЭМ!$D$10+'СЕТ СН'!$F$5-'СЕТ СН'!$F$20</f>
        <v>3202.5388406900001</v>
      </c>
      <c r="K33" s="36">
        <f>SUMIFS(СВЦЭМ!$C$33:$C$776,СВЦЭМ!$A$33:$A$776,$A33,СВЦЭМ!$B$33:$B$776,K$11)+'СЕТ СН'!$F$12+СВЦЭМ!$D$10+'СЕТ СН'!$F$5-'СЕТ СН'!$F$20</f>
        <v>3160.48347982</v>
      </c>
      <c r="L33" s="36">
        <f>SUMIFS(СВЦЭМ!$C$33:$C$776,СВЦЭМ!$A$33:$A$776,$A33,СВЦЭМ!$B$33:$B$776,L$11)+'СЕТ СН'!$F$12+СВЦЭМ!$D$10+'СЕТ СН'!$F$5-'СЕТ СН'!$F$20</f>
        <v>3138.6655405500001</v>
      </c>
      <c r="M33" s="36">
        <f>SUMIFS(СВЦЭМ!$C$33:$C$776,СВЦЭМ!$A$33:$A$776,$A33,СВЦЭМ!$B$33:$B$776,M$11)+'СЕТ СН'!$F$12+СВЦЭМ!$D$10+'СЕТ СН'!$F$5-'СЕТ СН'!$F$20</f>
        <v>3134.1281535500002</v>
      </c>
      <c r="N33" s="36">
        <f>SUMIFS(СВЦЭМ!$C$33:$C$776,СВЦЭМ!$A$33:$A$776,$A33,СВЦЭМ!$B$33:$B$776,N$11)+'СЕТ СН'!$F$12+СВЦЭМ!$D$10+'СЕТ СН'!$F$5-'СЕТ СН'!$F$20</f>
        <v>3133.4410697900003</v>
      </c>
      <c r="O33" s="36">
        <f>SUMIFS(СВЦЭМ!$C$33:$C$776,СВЦЭМ!$A$33:$A$776,$A33,СВЦЭМ!$B$33:$B$776,O$11)+'СЕТ СН'!$F$12+СВЦЭМ!$D$10+'СЕТ СН'!$F$5-'СЕТ СН'!$F$20</f>
        <v>3129.3809564000003</v>
      </c>
      <c r="P33" s="36">
        <f>SUMIFS(СВЦЭМ!$C$33:$C$776,СВЦЭМ!$A$33:$A$776,$A33,СВЦЭМ!$B$33:$B$776,P$11)+'СЕТ СН'!$F$12+СВЦЭМ!$D$10+'СЕТ СН'!$F$5-'СЕТ СН'!$F$20</f>
        <v>3134.4448439299999</v>
      </c>
      <c r="Q33" s="36">
        <f>SUMIFS(СВЦЭМ!$C$33:$C$776,СВЦЭМ!$A$33:$A$776,$A33,СВЦЭМ!$B$33:$B$776,Q$11)+'СЕТ СН'!$F$12+СВЦЭМ!$D$10+'СЕТ СН'!$F$5-'СЕТ СН'!$F$20</f>
        <v>3132.8941990100002</v>
      </c>
      <c r="R33" s="36">
        <f>SUMIFS(СВЦЭМ!$C$33:$C$776,СВЦЭМ!$A$33:$A$776,$A33,СВЦЭМ!$B$33:$B$776,R$11)+'СЕТ СН'!$F$12+СВЦЭМ!$D$10+'СЕТ СН'!$F$5-'СЕТ СН'!$F$20</f>
        <v>3128.24528388</v>
      </c>
      <c r="S33" s="36">
        <f>SUMIFS(СВЦЭМ!$C$33:$C$776,СВЦЭМ!$A$33:$A$776,$A33,СВЦЭМ!$B$33:$B$776,S$11)+'СЕТ СН'!$F$12+СВЦЭМ!$D$10+'СЕТ СН'!$F$5-'СЕТ СН'!$F$20</f>
        <v>3133.6443216400003</v>
      </c>
      <c r="T33" s="36">
        <f>SUMIFS(СВЦЭМ!$C$33:$C$776,СВЦЭМ!$A$33:$A$776,$A33,СВЦЭМ!$B$33:$B$776,T$11)+'СЕТ СН'!$F$12+СВЦЭМ!$D$10+'СЕТ СН'!$F$5-'СЕТ СН'!$F$20</f>
        <v>3135.0253059799998</v>
      </c>
      <c r="U33" s="36">
        <f>SUMIFS(СВЦЭМ!$C$33:$C$776,СВЦЭМ!$A$33:$A$776,$A33,СВЦЭМ!$B$33:$B$776,U$11)+'СЕТ СН'!$F$12+СВЦЭМ!$D$10+'СЕТ СН'!$F$5-'СЕТ СН'!$F$20</f>
        <v>3135.7362244000001</v>
      </c>
      <c r="V33" s="36">
        <f>SUMIFS(СВЦЭМ!$C$33:$C$776,СВЦЭМ!$A$33:$A$776,$A33,СВЦЭМ!$B$33:$B$776,V$11)+'СЕТ СН'!$F$12+СВЦЭМ!$D$10+'СЕТ СН'!$F$5-'СЕТ СН'!$F$20</f>
        <v>3146.0983964100001</v>
      </c>
      <c r="W33" s="36">
        <f>SUMIFS(СВЦЭМ!$C$33:$C$776,СВЦЭМ!$A$33:$A$776,$A33,СВЦЭМ!$B$33:$B$776,W$11)+'СЕТ СН'!$F$12+СВЦЭМ!$D$10+'СЕТ СН'!$F$5-'СЕТ СН'!$F$20</f>
        <v>3150.2387633500002</v>
      </c>
      <c r="X33" s="36">
        <f>SUMIFS(СВЦЭМ!$C$33:$C$776,СВЦЭМ!$A$33:$A$776,$A33,СВЦЭМ!$B$33:$B$776,X$11)+'СЕТ СН'!$F$12+СВЦЭМ!$D$10+'СЕТ СН'!$F$5-'СЕТ СН'!$F$20</f>
        <v>3157.5990097100002</v>
      </c>
      <c r="Y33" s="36">
        <f>SUMIFS(СВЦЭМ!$C$33:$C$776,СВЦЭМ!$A$33:$A$776,$A33,СВЦЭМ!$B$33:$B$776,Y$11)+'СЕТ СН'!$F$12+СВЦЭМ!$D$10+'СЕТ СН'!$F$5-'СЕТ СН'!$F$20</f>
        <v>3214.1053197400001</v>
      </c>
    </row>
    <row r="34" spans="1:25" ht="15.75" x14ac:dyDescent="0.2">
      <c r="A34" s="35">
        <f t="shared" si="0"/>
        <v>43608</v>
      </c>
      <c r="B34" s="36">
        <f>SUMIFS(СВЦЭМ!$C$33:$C$776,СВЦЭМ!$A$33:$A$776,$A34,СВЦЭМ!$B$33:$B$776,B$11)+'СЕТ СН'!$F$12+СВЦЭМ!$D$10+'СЕТ СН'!$F$5-'СЕТ СН'!$F$20</f>
        <v>3329.91721327</v>
      </c>
      <c r="C34" s="36">
        <f>SUMIFS(СВЦЭМ!$C$33:$C$776,СВЦЭМ!$A$33:$A$776,$A34,СВЦЭМ!$B$33:$B$776,C$11)+'СЕТ СН'!$F$12+СВЦЭМ!$D$10+'СЕТ СН'!$F$5-'СЕТ СН'!$F$20</f>
        <v>3420.3334931999998</v>
      </c>
      <c r="D34" s="36">
        <f>SUMIFS(СВЦЭМ!$C$33:$C$776,СВЦЭМ!$A$33:$A$776,$A34,СВЦЭМ!$B$33:$B$776,D$11)+'СЕТ СН'!$F$12+СВЦЭМ!$D$10+'СЕТ СН'!$F$5-'СЕТ СН'!$F$20</f>
        <v>3476.1503036399999</v>
      </c>
      <c r="E34" s="36">
        <f>SUMIFS(СВЦЭМ!$C$33:$C$776,СВЦЭМ!$A$33:$A$776,$A34,СВЦЭМ!$B$33:$B$776,E$11)+'СЕТ СН'!$F$12+СВЦЭМ!$D$10+'СЕТ СН'!$F$5-'СЕТ СН'!$F$20</f>
        <v>3482.63672683</v>
      </c>
      <c r="F34" s="36">
        <f>SUMIFS(СВЦЭМ!$C$33:$C$776,СВЦЭМ!$A$33:$A$776,$A34,СВЦЭМ!$B$33:$B$776,F$11)+'СЕТ СН'!$F$12+СВЦЭМ!$D$10+'СЕТ СН'!$F$5-'СЕТ СН'!$F$20</f>
        <v>3469.039808</v>
      </c>
      <c r="G34" s="36">
        <f>SUMIFS(СВЦЭМ!$C$33:$C$776,СВЦЭМ!$A$33:$A$776,$A34,СВЦЭМ!$B$33:$B$776,G$11)+'СЕТ СН'!$F$12+СВЦЭМ!$D$10+'СЕТ СН'!$F$5-'СЕТ СН'!$F$20</f>
        <v>3471.59324724</v>
      </c>
      <c r="H34" s="36">
        <f>SUMIFS(СВЦЭМ!$C$33:$C$776,СВЦЭМ!$A$33:$A$776,$A34,СВЦЭМ!$B$33:$B$776,H$11)+'СЕТ СН'!$F$12+СВЦЭМ!$D$10+'СЕТ СН'!$F$5-'СЕТ СН'!$F$20</f>
        <v>3384.9040822100001</v>
      </c>
      <c r="I34" s="36">
        <f>SUMIFS(СВЦЭМ!$C$33:$C$776,СВЦЭМ!$A$33:$A$776,$A34,СВЦЭМ!$B$33:$B$776,I$11)+'СЕТ СН'!$F$12+СВЦЭМ!$D$10+'СЕТ СН'!$F$5-'СЕТ СН'!$F$20</f>
        <v>3273.29513258</v>
      </c>
      <c r="J34" s="36">
        <f>SUMIFS(СВЦЭМ!$C$33:$C$776,СВЦЭМ!$A$33:$A$776,$A34,СВЦЭМ!$B$33:$B$776,J$11)+'СЕТ СН'!$F$12+СВЦЭМ!$D$10+'СЕТ СН'!$F$5-'СЕТ СН'!$F$20</f>
        <v>3193.6319434100001</v>
      </c>
      <c r="K34" s="36">
        <f>SUMIFS(СВЦЭМ!$C$33:$C$776,СВЦЭМ!$A$33:$A$776,$A34,СВЦЭМ!$B$33:$B$776,K$11)+'СЕТ СН'!$F$12+СВЦЭМ!$D$10+'СЕТ СН'!$F$5-'СЕТ СН'!$F$20</f>
        <v>3152.6423016799999</v>
      </c>
      <c r="L34" s="36">
        <f>SUMIFS(СВЦЭМ!$C$33:$C$776,СВЦЭМ!$A$33:$A$776,$A34,СВЦЭМ!$B$33:$B$776,L$11)+'СЕТ СН'!$F$12+СВЦЭМ!$D$10+'СЕТ СН'!$F$5-'СЕТ СН'!$F$20</f>
        <v>3130.8326948200001</v>
      </c>
      <c r="M34" s="36">
        <f>SUMIFS(СВЦЭМ!$C$33:$C$776,СВЦЭМ!$A$33:$A$776,$A34,СВЦЭМ!$B$33:$B$776,M$11)+'СЕТ СН'!$F$12+СВЦЭМ!$D$10+'СЕТ СН'!$F$5-'СЕТ СН'!$F$20</f>
        <v>3123.67992835</v>
      </c>
      <c r="N34" s="36">
        <f>SUMIFS(СВЦЭМ!$C$33:$C$776,СВЦЭМ!$A$33:$A$776,$A34,СВЦЭМ!$B$33:$B$776,N$11)+'СЕТ СН'!$F$12+СВЦЭМ!$D$10+'СЕТ СН'!$F$5-'СЕТ СН'!$F$20</f>
        <v>3119.2951784100001</v>
      </c>
      <c r="O34" s="36">
        <f>SUMIFS(СВЦЭМ!$C$33:$C$776,СВЦЭМ!$A$33:$A$776,$A34,СВЦЭМ!$B$33:$B$776,O$11)+'СЕТ СН'!$F$12+СВЦЭМ!$D$10+'СЕТ СН'!$F$5-'СЕТ СН'!$F$20</f>
        <v>3109.0549933699999</v>
      </c>
      <c r="P34" s="36">
        <f>SUMIFS(СВЦЭМ!$C$33:$C$776,СВЦЭМ!$A$33:$A$776,$A34,СВЦЭМ!$B$33:$B$776,P$11)+'СЕТ СН'!$F$12+СВЦЭМ!$D$10+'СЕТ СН'!$F$5-'СЕТ СН'!$F$20</f>
        <v>3119.0155223400002</v>
      </c>
      <c r="Q34" s="36">
        <f>SUMIFS(СВЦЭМ!$C$33:$C$776,СВЦЭМ!$A$33:$A$776,$A34,СВЦЭМ!$B$33:$B$776,Q$11)+'СЕТ СН'!$F$12+СВЦЭМ!$D$10+'СЕТ СН'!$F$5-'СЕТ СН'!$F$20</f>
        <v>3122.29010191</v>
      </c>
      <c r="R34" s="36">
        <f>SUMIFS(СВЦЭМ!$C$33:$C$776,СВЦЭМ!$A$33:$A$776,$A34,СВЦЭМ!$B$33:$B$776,R$11)+'СЕТ СН'!$F$12+СВЦЭМ!$D$10+'СЕТ СН'!$F$5-'СЕТ СН'!$F$20</f>
        <v>3122.0435950700003</v>
      </c>
      <c r="S34" s="36">
        <f>SUMIFS(СВЦЭМ!$C$33:$C$776,СВЦЭМ!$A$33:$A$776,$A34,СВЦЭМ!$B$33:$B$776,S$11)+'СЕТ СН'!$F$12+СВЦЭМ!$D$10+'СЕТ СН'!$F$5-'СЕТ СН'!$F$20</f>
        <v>3114.4568564800002</v>
      </c>
      <c r="T34" s="36">
        <f>SUMIFS(СВЦЭМ!$C$33:$C$776,СВЦЭМ!$A$33:$A$776,$A34,СВЦЭМ!$B$33:$B$776,T$11)+'СЕТ СН'!$F$12+СВЦЭМ!$D$10+'СЕТ СН'!$F$5-'СЕТ СН'!$F$20</f>
        <v>3124.04054894</v>
      </c>
      <c r="U34" s="36">
        <f>SUMIFS(СВЦЭМ!$C$33:$C$776,СВЦЭМ!$A$33:$A$776,$A34,СВЦЭМ!$B$33:$B$776,U$11)+'СЕТ СН'!$F$12+СВЦЭМ!$D$10+'СЕТ СН'!$F$5-'СЕТ СН'!$F$20</f>
        <v>3122.5247246200001</v>
      </c>
      <c r="V34" s="36">
        <f>SUMIFS(СВЦЭМ!$C$33:$C$776,СВЦЭМ!$A$33:$A$776,$A34,СВЦЭМ!$B$33:$B$776,V$11)+'СЕТ СН'!$F$12+СВЦЭМ!$D$10+'СЕТ СН'!$F$5-'СЕТ СН'!$F$20</f>
        <v>3128.8257197100002</v>
      </c>
      <c r="W34" s="36">
        <f>SUMIFS(СВЦЭМ!$C$33:$C$776,СВЦЭМ!$A$33:$A$776,$A34,СВЦЭМ!$B$33:$B$776,W$11)+'СЕТ СН'!$F$12+СВЦЭМ!$D$10+'СЕТ СН'!$F$5-'СЕТ СН'!$F$20</f>
        <v>3129.25670756</v>
      </c>
      <c r="X34" s="36">
        <f>SUMIFS(СВЦЭМ!$C$33:$C$776,СВЦЭМ!$A$33:$A$776,$A34,СВЦЭМ!$B$33:$B$776,X$11)+'СЕТ СН'!$F$12+СВЦЭМ!$D$10+'СЕТ СН'!$F$5-'СЕТ СН'!$F$20</f>
        <v>3146.4811693199999</v>
      </c>
      <c r="Y34" s="36">
        <f>SUMIFS(СВЦЭМ!$C$33:$C$776,СВЦЭМ!$A$33:$A$776,$A34,СВЦЭМ!$B$33:$B$776,Y$11)+'СЕТ СН'!$F$12+СВЦЭМ!$D$10+'СЕТ СН'!$F$5-'СЕТ СН'!$F$20</f>
        <v>3188.2904397299999</v>
      </c>
    </row>
    <row r="35" spans="1:25" ht="15.75" x14ac:dyDescent="0.2">
      <c r="A35" s="35">
        <f t="shared" si="0"/>
        <v>43609</v>
      </c>
      <c r="B35" s="36">
        <f>SUMIFS(СВЦЭМ!$C$33:$C$776,СВЦЭМ!$A$33:$A$776,$A35,СВЦЭМ!$B$33:$B$776,B$11)+'СЕТ СН'!$F$12+СВЦЭМ!$D$10+'СЕТ СН'!$F$5-'СЕТ СН'!$F$20</f>
        <v>3304.1027024800001</v>
      </c>
      <c r="C35" s="36">
        <f>SUMIFS(СВЦЭМ!$C$33:$C$776,СВЦЭМ!$A$33:$A$776,$A35,СВЦЭМ!$B$33:$B$776,C$11)+'СЕТ СН'!$F$12+СВЦЭМ!$D$10+'СЕТ СН'!$F$5-'СЕТ СН'!$F$20</f>
        <v>3398.6104673</v>
      </c>
      <c r="D35" s="36">
        <f>SUMIFS(СВЦЭМ!$C$33:$C$776,СВЦЭМ!$A$33:$A$776,$A35,СВЦЭМ!$B$33:$B$776,D$11)+'СЕТ СН'!$F$12+СВЦЭМ!$D$10+'СЕТ СН'!$F$5-'СЕТ СН'!$F$20</f>
        <v>3502.0155240200002</v>
      </c>
      <c r="E35" s="36">
        <f>SUMIFS(СВЦЭМ!$C$33:$C$776,СВЦЭМ!$A$33:$A$776,$A35,СВЦЭМ!$B$33:$B$776,E$11)+'СЕТ СН'!$F$12+СВЦЭМ!$D$10+'СЕТ СН'!$F$5-'СЕТ СН'!$F$20</f>
        <v>3518.92123378</v>
      </c>
      <c r="F35" s="36">
        <f>SUMIFS(СВЦЭМ!$C$33:$C$776,СВЦЭМ!$A$33:$A$776,$A35,СВЦЭМ!$B$33:$B$776,F$11)+'СЕТ СН'!$F$12+СВЦЭМ!$D$10+'СЕТ СН'!$F$5-'СЕТ СН'!$F$20</f>
        <v>3517.8812072700002</v>
      </c>
      <c r="G35" s="36">
        <f>SUMIFS(СВЦЭМ!$C$33:$C$776,СВЦЭМ!$A$33:$A$776,$A35,СВЦЭМ!$B$33:$B$776,G$11)+'СЕТ СН'!$F$12+СВЦЭМ!$D$10+'СЕТ СН'!$F$5-'СЕТ СН'!$F$20</f>
        <v>3503.0210248499998</v>
      </c>
      <c r="H35" s="36">
        <f>SUMIFS(СВЦЭМ!$C$33:$C$776,СВЦЭМ!$A$33:$A$776,$A35,СВЦЭМ!$B$33:$B$776,H$11)+'СЕТ СН'!$F$12+СВЦЭМ!$D$10+'СЕТ СН'!$F$5-'СЕТ СН'!$F$20</f>
        <v>3377.6963587800001</v>
      </c>
      <c r="I35" s="36">
        <f>SUMIFS(СВЦЭМ!$C$33:$C$776,СВЦЭМ!$A$33:$A$776,$A35,СВЦЭМ!$B$33:$B$776,I$11)+'СЕТ СН'!$F$12+СВЦЭМ!$D$10+'СЕТ СН'!$F$5-'СЕТ СН'!$F$20</f>
        <v>3273.1546217700002</v>
      </c>
      <c r="J35" s="36">
        <f>SUMIFS(СВЦЭМ!$C$33:$C$776,СВЦЭМ!$A$33:$A$776,$A35,СВЦЭМ!$B$33:$B$776,J$11)+'СЕТ СН'!$F$12+СВЦЭМ!$D$10+'СЕТ СН'!$F$5-'СЕТ СН'!$F$20</f>
        <v>3212.4502302299998</v>
      </c>
      <c r="K35" s="36">
        <f>SUMIFS(СВЦЭМ!$C$33:$C$776,СВЦЭМ!$A$33:$A$776,$A35,СВЦЭМ!$B$33:$B$776,K$11)+'СЕТ СН'!$F$12+СВЦЭМ!$D$10+'СЕТ СН'!$F$5-'СЕТ СН'!$F$20</f>
        <v>3159.8439572500001</v>
      </c>
      <c r="L35" s="36">
        <f>SUMIFS(СВЦЭМ!$C$33:$C$776,СВЦЭМ!$A$33:$A$776,$A35,СВЦЭМ!$B$33:$B$776,L$11)+'СЕТ СН'!$F$12+СВЦЭМ!$D$10+'СЕТ СН'!$F$5-'СЕТ СН'!$F$20</f>
        <v>3137.0757649500001</v>
      </c>
      <c r="M35" s="36">
        <f>SUMIFS(СВЦЭМ!$C$33:$C$776,СВЦЭМ!$A$33:$A$776,$A35,СВЦЭМ!$B$33:$B$776,M$11)+'СЕТ СН'!$F$12+СВЦЭМ!$D$10+'СЕТ СН'!$F$5-'СЕТ СН'!$F$20</f>
        <v>3131.1300607900002</v>
      </c>
      <c r="N35" s="36">
        <f>SUMIFS(СВЦЭМ!$C$33:$C$776,СВЦЭМ!$A$33:$A$776,$A35,СВЦЭМ!$B$33:$B$776,N$11)+'СЕТ СН'!$F$12+СВЦЭМ!$D$10+'СЕТ СН'!$F$5-'СЕТ СН'!$F$20</f>
        <v>3127.5469935299998</v>
      </c>
      <c r="O35" s="36">
        <f>SUMIFS(СВЦЭМ!$C$33:$C$776,СВЦЭМ!$A$33:$A$776,$A35,СВЦЭМ!$B$33:$B$776,O$11)+'СЕТ СН'!$F$12+СВЦЭМ!$D$10+'СЕТ СН'!$F$5-'СЕТ СН'!$F$20</f>
        <v>3120.21129273</v>
      </c>
      <c r="P35" s="36">
        <f>SUMIFS(СВЦЭМ!$C$33:$C$776,СВЦЭМ!$A$33:$A$776,$A35,СВЦЭМ!$B$33:$B$776,P$11)+'СЕТ СН'!$F$12+СВЦЭМ!$D$10+'СЕТ СН'!$F$5-'СЕТ СН'!$F$20</f>
        <v>3120.8063114500001</v>
      </c>
      <c r="Q35" s="36">
        <f>SUMIFS(СВЦЭМ!$C$33:$C$776,СВЦЭМ!$A$33:$A$776,$A35,СВЦЭМ!$B$33:$B$776,Q$11)+'СЕТ СН'!$F$12+СВЦЭМ!$D$10+'СЕТ СН'!$F$5-'СЕТ СН'!$F$20</f>
        <v>3120.2984835400002</v>
      </c>
      <c r="R35" s="36">
        <f>SUMIFS(СВЦЭМ!$C$33:$C$776,СВЦЭМ!$A$33:$A$776,$A35,СВЦЭМ!$B$33:$B$776,R$11)+'СЕТ СН'!$F$12+СВЦЭМ!$D$10+'СЕТ СН'!$F$5-'СЕТ СН'!$F$20</f>
        <v>3115.78178557</v>
      </c>
      <c r="S35" s="36">
        <f>SUMIFS(СВЦЭМ!$C$33:$C$776,СВЦЭМ!$A$33:$A$776,$A35,СВЦЭМ!$B$33:$B$776,S$11)+'СЕТ СН'!$F$12+СВЦЭМ!$D$10+'СЕТ СН'!$F$5-'СЕТ СН'!$F$20</f>
        <v>3118.5186706300001</v>
      </c>
      <c r="T35" s="36">
        <f>SUMIFS(СВЦЭМ!$C$33:$C$776,СВЦЭМ!$A$33:$A$776,$A35,СВЦЭМ!$B$33:$B$776,T$11)+'СЕТ СН'!$F$12+СВЦЭМ!$D$10+'СЕТ СН'!$F$5-'СЕТ СН'!$F$20</f>
        <v>3129.1358052099999</v>
      </c>
      <c r="U35" s="36">
        <f>SUMIFS(СВЦЭМ!$C$33:$C$776,СВЦЭМ!$A$33:$A$776,$A35,СВЦЭМ!$B$33:$B$776,U$11)+'СЕТ СН'!$F$12+СВЦЭМ!$D$10+'СЕТ СН'!$F$5-'СЕТ СН'!$F$20</f>
        <v>3124.9321728800001</v>
      </c>
      <c r="V35" s="36">
        <f>SUMIFS(СВЦЭМ!$C$33:$C$776,СВЦЭМ!$A$33:$A$776,$A35,СВЦЭМ!$B$33:$B$776,V$11)+'СЕТ СН'!$F$12+СВЦЭМ!$D$10+'СЕТ СН'!$F$5-'СЕТ СН'!$F$20</f>
        <v>3126.2268374300002</v>
      </c>
      <c r="W35" s="36">
        <f>SUMIFS(СВЦЭМ!$C$33:$C$776,СВЦЭМ!$A$33:$A$776,$A35,СВЦЭМ!$B$33:$B$776,W$11)+'СЕТ СН'!$F$12+СВЦЭМ!$D$10+'СЕТ СН'!$F$5-'СЕТ СН'!$F$20</f>
        <v>3146.3606181599998</v>
      </c>
      <c r="X35" s="36">
        <f>SUMIFS(СВЦЭМ!$C$33:$C$776,СВЦЭМ!$A$33:$A$776,$A35,СВЦЭМ!$B$33:$B$776,X$11)+'СЕТ СН'!$F$12+СВЦЭМ!$D$10+'СЕТ СН'!$F$5-'СЕТ СН'!$F$20</f>
        <v>3142.7509056700001</v>
      </c>
      <c r="Y35" s="36">
        <f>SUMIFS(СВЦЭМ!$C$33:$C$776,СВЦЭМ!$A$33:$A$776,$A35,СВЦЭМ!$B$33:$B$776,Y$11)+'СЕТ СН'!$F$12+СВЦЭМ!$D$10+'СЕТ СН'!$F$5-'СЕТ СН'!$F$20</f>
        <v>3180.7907795800002</v>
      </c>
    </row>
    <row r="36" spans="1:25" ht="15.75" x14ac:dyDescent="0.2">
      <c r="A36" s="35">
        <f t="shared" si="0"/>
        <v>43610</v>
      </c>
      <c r="B36" s="36">
        <f>SUMIFS(СВЦЭМ!$C$33:$C$776,СВЦЭМ!$A$33:$A$776,$A36,СВЦЭМ!$B$33:$B$776,B$11)+'СЕТ СН'!$F$12+СВЦЭМ!$D$10+'СЕТ СН'!$F$5-'СЕТ СН'!$F$20</f>
        <v>3265.17328825</v>
      </c>
      <c r="C36" s="36">
        <f>SUMIFS(СВЦЭМ!$C$33:$C$776,СВЦЭМ!$A$33:$A$776,$A36,СВЦЭМ!$B$33:$B$776,C$11)+'СЕТ СН'!$F$12+СВЦЭМ!$D$10+'СЕТ СН'!$F$5-'СЕТ СН'!$F$20</f>
        <v>3330.1203715400002</v>
      </c>
      <c r="D36" s="36">
        <f>SUMIFS(СВЦЭМ!$C$33:$C$776,СВЦЭМ!$A$33:$A$776,$A36,СВЦЭМ!$B$33:$B$776,D$11)+'СЕТ СН'!$F$12+СВЦЭМ!$D$10+'СЕТ СН'!$F$5-'СЕТ СН'!$F$20</f>
        <v>3398.73698251</v>
      </c>
      <c r="E36" s="36">
        <f>SUMIFS(СВЦЭМ!$C$33:$C$776,СВЦЭМ!$A$33:$A$776,$A36,СВЦЭМ!$B$33:$B$776,E$11)+'СЕТ СН'!$F$12+СВЦЭМ!$D$10+'СЕТ СН'!$F$5-'СЕТ СН'!$F$20</f>
        <v>3427.9178520599999</v>
      </c>
      <c r="F36" s="36">
        <f>SUMIFS(СВЦЭМ!$C$33:$C$776,СВЦЭМ!$A$33:$A$776,$A36,СВЦЭМ!$B$33:$B$776,F$11)+'СЕТ СН'!$F$12+СВЦЭМ!$D$10+'СЕТ СН'!$F$5-'СЕТ СН'!$F$20</f>
        <v>3430.06754516</v>
      </c>
      <c r="G36" s="36">
        <f>SUMIFS(СВЦЭМ!$C$33:$C$776,СВЦЭМ!$A$33:$A$776,$A36,СВЦЭМ!$B$33:$B$776,G$11)+'СЕТ СН'!$F$12+СВЦЭМ!$D$10+'СЕТ СН'!$F$5-'СЕТ СН'!$F$20</f>
        <v>3437.8939610500001</v>
      </c>
      <c r="H36" s="36">
        <f>SUMIFS(СВЦЭМ!$C$33:$C$776,СВЦЭМ!$A$33:$A$776,$A36,СВЦЭМ!$B$33:$B$776,H$11)+'СЕТ СН'!$F$12+СВЦЭМ!$D$10+'СЕТ СН'!$F$5-'СЕТ СН'!$F$20</f>
        <v>3350.3225275700001</v>
      </c>
      <c r="I36" s="36">
        <f>SUMIFS(СВЦЭМ!$C$33:$C$776,СВЦЭМ!$A$33:$A$776,$A36,СВЦЭМ!$B$33:$B$776,I$11)+'СЕТ СН'!$F$12+СВЦЭМ!$D$10+'СЕТ СН'!$F$5-'СЕТ СН'!$F$20</f>
        <v>3258.7699403900001</v>
      </c>
      <c r="J36" s="36">
        <f>SUMIFS(СВЦЭМ!$C$33:$C$776,СВЦЭМ!$A$33:$A$776,$A36,СВЦЭМ!$B$33:$B$776,J$11)+'СЕТ СН'!$F$12+СВЦЭМ!$D$10+'СЕТ СН'!$F$5-'СЕТ СН'!$F$20</f>
        <v>3198.4321346199999</v>
      </c>
      <c r="K36" s="36">
        <f>SUMIFS(СВЦЭМ!$C$33:$C$776,СВЦЭМ!$A$33:$A$776,$A36,СВЦЭМ!$B$33:$B$776,K$11)+'СЕТ СН'!$F$12+СВЦЭМ!$D$10+'СЕТ СН'!$F$5-'СЕТ СН'!$F$20</f>
        <v>3144.2218243799998</v>
      </c>
      <c r="L36" s="36">
        <f>SUMIFS(СВЦЭМ!$C$33:$C$776,СВЦЭМ!$A$33:$A$776,$A36,СВЦЭМ!$B$33:$B$776,L$11)+'СЕТ СН'!$F$12+СВЦЭМ!$D$10+'СЕТ СН'!$F$5-'СЕТ СН'!$F$20</f>
        <v>3135.7204621299998</v>
      </c>
      <c r="M36" s="36">
        <f>SUMIFS(СВЦЭМ!$C$33:$C$776,СВЦЭМ!$A$33:$A$776,$A36,СВЦЭМ!$B$33:$B$776,M$11)+'СЕТ СН'!$F$12+СВЦЭМ!$D$10+'СЕТ СН'!$F$5-'СЕТ СН'!$F$20</f>
        <v>3123.3152288299998</v>
      </c>
      <c r="N36" s="36">
        <f>SUMIFS(СВЦЭМ!$C$33:$C$776,СВЦЭМ!$A$33:$A$776,$A36,СВЦЭМ!$B$33:$B$776,N$11)+'СЕТ СН'!$F$12+СВЦЭМ!$D$10+'СЕТ СН'!$F$5-'СЕТ СН'!$F$20</f>
        <v>3119.3226874900001</v>
      </c>
      <c r="O36" s="36">
        <f>SUMIFS(СВЦЭМ!$C$33:$C$776,СВЦЭМ!$A$33:$A$776,$A36,СВЦЭМ!$B$33:$B$776,O$11)+'СЕТ СН'!$F$12+СВЦЭМ!$D$10+'СЕТ СН'!$F$5-'СЕТ СН'!$F$20</f>
        <v>3115.4667895800003</v>
      </c>
      <c r="P36" s="36">
        <f>SUMIFS(СВЦЭМ!$C$33:$C$776,СВЦЭМ!$A$33:$A$776,$A36,СВЦЭМ!$B$33:$B$776,P$11)+'СЕТ СН'!$F$12+СВЦЭМ!$D$10+'СЕТ СН'!$F$5-'СЕТ СН'!$F$20</f>
        <v>3119.87371463</v>
      </c>
      <c r="Q36" s="36">
        <f>SUMIFS(СВЦЭМ!$C$33:$C$776,СВЦЭМ!$A$33:$A$776,$A36,СВЦЭМ!$B$33:$B$776,Q$11)+'СЕТ СН'!$F$12+СВЦЭМ!$D$10+'СЕТ СН'!$F$5-'СЕТ СН'!$F$20</f>
        <v>3117.1755174199998</v>
      </c>
      <c r="R36" s="36">
        <f>SUMIFS(СВЦЭМ!$C$33:$C$776,СВЦЭМ!$A$33:$A$776,$A36,СВЦЭМ!$B$33:$B$776,R$11)+'СЕТ СН'!$F$12+СВЦЭМ!$D$10+'СЕТ СН'!$F$5-'СЕТ СН'!$F$20</f>
        <v>3109.8217093000003</v>
      </c>
      <c r="S36" s="36">
        <f>SUMIFS(СВЦЭМ!$C$33:$C$776,СВЦЭМ!$A$33:$A$776,$A36,СВЦЭМ!$B$33:$B$776,S$11)+'СЕТ СН'!$F$12+СВЦЭМ!$D$10+'СЕТ СН'!$F$5-'СЕТ СН'!$F$20</f>
        <v>3087.9724832299999</v>
      </c>
      <c r="T36" s="36">
        <f>SUMIFS(СВЦЭМ!$C$33:$C$776,СВЦЭМ!$A$33:$A$776,$A36,СВЦЭМ!$B$33:$B$776,T$11)+'СЕТ СН'!$F$12+СВЦЭМ!$D$10+'СЕТ СН'!$F$5-'СЕТ СН'!$F$20</f>
        <v>3091.3845912100001</v>
      </c>
      <c r="U36" s="36">
        <f>SUMIFS(СВЦЭМ!$C$33:$C$776,СВЦЭМ!$A$33:$A$776,$A36,СВЦЭМ!$B$33:$B$776,U$11)+'СЕТ СН'!$F$12+СВЦЭМ!$D$10+'СЕТ СН'!$F$5-'СЕТ СН'!$F$20</f>
        <v>3089.7729543200003</v>
      </c>
      <c r="V36" s="36">
        <f>SUMIFS(СВЦЭМ!$C$33:$C$776,СВЦЭМ!$A$33:$A$776,$A36,СВЦЭМ!$B$33:$B$776,V$11)+'СЕТ СН'!$F$12+СВЦЭМ!$D$10+'СЕТ СН'!$F$5-'СЕТ СН'!$F$20</f>
        <v>3082.1185970199999</v>
      </c>
      <c r="W36" s="36">
        <f>SUMIFS(СВЦЭМ!$C$33:$C$776,СВЦЭМ!$A$33:$A$776,$A36,СВЦЭМ!$B$33:$B$776,W$11)+'СЕТ СН'!$F$12+СВЦЭМ!$D$10+'СЕТ СН'!$F$5-'СЕТ СН'!$F$20</f>
        <v>3095.6792820800001</v>
      </c>
      <c r="X36" s="36">
        <f>SUMIFS(СВЦЭМ!$C$33:$C$776,СВЦЭМ!$A$33:$A$776,$A36,СВЦЭМ!$B$33:$B$776,X$11)+'СЕТ СН'!$F$12+СВЦЭМ!$D$10+'СЕТ СН'!$F$5-'СЕТ СН'!$F$20</f>
        <v>3110.8835915</v>
      </c>
      <c r="Y36" s="36">
        <f>SUMIFS(СВЦЭМ!$C$33:$C$776,СВЦЭМ!$A$33:$A$776,$A36,СВЦЭМ!$B$33:$B$776,Y$11)+'СЕТ СН'!$F$12+СВЦЭМ!$D$10+'СЕТ СН'!$F$5-'СЕТ СН'!$F$20</f>
        <v>3155.1008284</v>
      </c>
    </row>
    <row r="37" spans="1:25" ht="15.75" x14ac:dyDescent="0.2">
      <c r="A37" s="35">
        <f t="shared" si="0"/>
        <v>43611</v>
      </c>
      <c r="B37" s="36">
        <f>SUMIFS(СВЦЭМ!$C$33:$C$776,СВЦЭМ!$A$33:$A$776,$A37,СВЦЭМ!$B$33:$B$776,B$11)+'СЕТ СН'!$F$12+СВЦЭМ!$D$10+'СЕТ СН'!$F$5-'СЕТ СН'!$F$20</f>
        <v>3244.4821945600002</v>
      </c>
      <c r="C37" s="36">
        <f>SUMIFS(СВЦЭМ!$C$33:$C$776,СВЦЭМ!$A$33:$A$776,$A37,СВЦЭМ!$B$33:$B$776,C$11)+'СЕТ СН'!$F$12+СВЦЭМ!$D$10+'СЕТ СН'!$F$5-'СЕТ СН'!$F$20</f>
        <v>3360.15107833</v>
      </c>
      <c r="D37" s="36">
        <f>SUMIFS(СВЦЭМ!$C$33:$C$776,СВЦЭМ!$A$33:$A$776,$A37,СВЦЭМ!$B$33:$B$776,D$11)+'СЕТ СН'!$F$12+СВЦЭМ!$D$10+'СЕТ СН'!$F$5-'СЕТ СН'!$F$20</f>
        <v>3446.5780950799999</v>
      </c>
      <c r="E37" s="36">
        <f>SUMIFS(СВЦЭМ!$C$33:$C$776,СВЦЭМ!$A$33:$A$776,$A37,СВЦЭМ!$B$33:$B$776,E$11)+'СЕТ СН'!$F$12+СВЦЭМ!$D$10+'СЕТ СН'!$F$5-'СЕТ СН'!$F$20</f>
        <v>3470.8711961999998</v>
      </c>
      <c r="F37" s="36">
        <f>SUMIFS(СВЦЭМ!$C$33:$C$776,СВЦЭМ!$A$33:$A$776,$A37,СВЦЭМ!$B$33:$B$776,F$11)+'СЕТ СН'!$F$12+СВЦЭМ!$D$10+'СЕТ СН'!$F$5-'СЕТ СН'!$F$20</f>
        <v>3466.1016535700001</v>
      </c>
      <c r="G37" s="36">
        <f>SUMIFS(СВЦЭМ!$C$33:$C$776,СВЦЭМ!$A$33:$A$776,$A37,СВЦЭМ!$B$33:$B$776,G$11)+'СЕТ СН'!$F$12+СВЦЭМ!$D$10+'СЕТ СН'!$F$5-'СЕТ СН'!$F$20</f>
        <v>3463.23773927</v>
      </c>
      <c r="H37" s="36">
        <f>SUMIFS(СВЦЭМ!$C$33:$C$776,СВЦЭМ!$A$33:$A$776,$A37,СВЦЭМ!$B$33:$B$776,H$11)+'СЕТ СН'!$F$12+СВЦЭМ!$D$10+'СЕТ СН'!$F$5-'СЕТ СН'!$F$20</f>
        <v>3372.9412063899999</v>
      </c>
      <c r="I37" s="36">
        <f>SUMIFS(СВЦЭМ!$C$33:$C$776,СВЦЭМ!$A$33:$A$776,$A37,СВЦЭМ!$B$33:$B$776,I$11)+'СЕТ СН'!$F$12+СВЦЭМ!$D$10+'СЕТ СН'!$F$5-'СЕТ СН'!$F$20</f>
        <v>3265.99847714</v>
      </c>
      <c r="J37" s="36">
        <f>SUMIFS(СВЦЭМ!$C$33:$C$776,СВЦЭМ!$A$33:$A$776,$A37,СВЦЭМ!$B$33:$B$776,J$11)+'СЕТ СН'!$F$12+СВЦЭМ!$D$10+'СЕТ СН'!$F$5-'СЕТ СН'!$F$20</f>
        <v>3159.2793114199999</v>
      </c>
      <c r="K37" s="36">
        <f>SUMIFS(СВЦЭМ!$C$33:$C$776,СВЦЭМ!$A$33:$A$776,$A37,СВЦЭМ!$B$33:$B$776,K$11)+'СЕТ СН'!$F$12+СВЦЭМ!$D$10+'СЕТ СН'!$F$5-'СЕТ СН'!$F$20</f>
        <v>3131.70897685</v>
      </c>
      <c r="L37" s="36">
        <f>SUMIFS(СВЦЭМ!$C$33:$C$776,СВЦЭМ!$A$33:$A$776,$A37,СВЦЭМ!$B$33:$B$776,L$11)+'СЕТ СН'!$F$12+СВЦЭМ!$D$10+'СЕТ СН'!$F$5-'СЕТ СН'!$F$20</f>
        <v>3129.0165973100002</v>
      </c>
      <c r="M37" s="36">
        <f>SUMIFS(СВЦЭМ!$C$33:$C$776,СВЦЭМ!$A$33:$A$776,$A37,СВЦЭМ!$B$33:$B$776,M$11)+'СЕТ СН'!$F$12+СВЦЭМ!$D$10+'СЕТ СН'!$F$5-'СЕТ СН'!$F$20</f>
        <v>3122.5351597899999</v>
      </c>
      <c r="N37" s="36">
        <f>SUMIFS(СВЦЭМ!$C$33:$C$776,СВЦЭМ!$A$33:$A$776,$A37,СВЦЭМ!$B$33:$B$776,N$11)+'СЕТ СН'!$F$12+СВЦЭМ!$D$10+'СЕТ СН'!$F$5-'СЕТ СН'!$F$20</f>
        <v>3123.4139569600002</v>
      </c>
      <c r="O37" s="36">
        <f>SUMIFS(СВЦЭМ!$C$33:$C$776,СВЦЭМ!$A$33:$A$776,$A37,СВЦЭМ!$B$33:$B$776,O$11)+'СЕТ СН'!$F$12+СВЦЭМ!$D$10+'СЕТ СН'!$F$5-'СЕТ СН'!$F$20</f>
        <v>3119.6271009500001</v>
      </c>
      <c r="P37" s="36">
        <f>SUMIFS(СВЦЭМ!$C$33:$C$776,СВЦЭМ!$A$33:$A$776,$A37,СВЦЭМ!$B$33:$B$776,P$11)+'СЕТ СН'!$F$12+СВЦЭМ!$D$10+'СЕТ СН'!$F$5-'СЕТ СН'!$F$20</f>
        <v>3125.1708438599999</v>
      </c>
      <c r="Q37" s="36">
        <f>SUMIFS(СВЦЭМ!$C$33:$C$776,СВЦЭМ!$A$33:$A$776,$A37,СВЦЭМ!$B$33:$B$776,Q$11)+'СЕТ СН'!$F$12+СВЦЭМ!$D$10+'СЕТ СН'!$F$5-'СЕТ СН'!$F$20</f>
        <v>3127.7339141699999</v>
      </c>
      <c r="R37" s="36">
        <f>SUMIFS(СВЦЭМ!$C$33:$C$776,СВЦЭМ!$A$33:$A$776,$A37,СВЦЭМ!$B$33:$B$776,R$11)+'СЕТ СН'!$F$12+СВЦЭМ!$D$10+'СЕТ СН'!$F$5-'СЕТ СН'!$F$20</f>
        <v>3126.1489958399998</v>
      </c>
      <c r="S37" s="36">
        <f>SUMIFS(СВЦЭМ!$C$33:$C$776,СВЦЭМ!$A$33:$A$776,$A37,СВЦЭМ!$B$33:$B$776,S$11)+'СЕТ СН'!$F$12+СВЦЭМ!$D$10+'СЕТ СН'!$F$5-'СЕТ СН'!$F$20</f>
        <v>3067.2601005900001</v>
      </c>
      <c r="T37" s="36">
        <f>SUMIFS(СВЦЭМ!$C$33:$C$776,СВЦЭМ!$A$33:$A$776,$A37,СВЦЭМ!$B$33:$B$776,T$11)+'СЕТ СН'!$F$12+СВЦЭМ!$D$10+'СЕТ СН'!$F$5-'СЕТ СН'!$F$20</f>
        <v>3064.1864861600002</v>
      </c>
      <c r="U37" s="36">
        <f>SUMIFS(СВЦЭМ!$C$33:$C$776,СВЦЭМ!$A$33:$A$776,$A37,СВЦЭМ!$B$33:$B$776,U$11)+'СЕТ СН'!$F$12+СВЦЭМ!$D$10+'СЕТ СН'!$F$5-'СЕТ СН'!$F$20</f>
        <v>3051.21689883</v>
      </c>
      <c r="V37" s="36">
        <f>SUMIFS(СВЦЭМ!$C$33:$C$776,СВЦЭМ!$A$33:$A$776,$A37,СВЦЭМ!$B$33:$B$776,V$11)+'СЕТ СН'!$F$12+СВЦЭМ!$D$10+'СЕТ СН'!$F$5-'СЕТ СН'!$F$20</f>
        <v>3056.8068907900001</v>
      </c>
      <c r="W37" s="36">
        <f>SUMIFS(СВЦЭМ!$C$33:$C$776,СВЦЭМ!$A$33:$A$776,$A37,СВЦЭМ!$B$33:$B$776,W$11)+'СЕТ СН'!$F$12+СВЦЭМ!$D$10+'СЕТ СН'!$F$5-'СЕТ СН'!$F$20</f>
        <v>3079.98451123</v>
      </c>
      <c r="X37" s="36">
        <f>SUMIFS(СВЦЭМ!$C$33:$C$776,СВЦЭМ!$A$33:$A$776,$A37,СВЦЭМ!$B$33:$B$776,X$11)+'СЕТ СН'!$F$12+СВЦЭМ!$D$10+'СЕТ СН'!$F$5-'СЕТ СН'!$F$20</f>
        <v>3079.91596918</v>
      </c>
      <c r="Y37" s="36">
        <f>SUMIFS(СВЦЭМ!$C$33:$C$776,СВЦЭМ!$A$33:$A$776,$A37,СВЦЭМ!$B$33:$B$776,Y$11)+'СЕТ СН'!$F$12+СВЦЭМ!$D$10+'СЕТ СН'!$F$5-'СЕТ СН'!$F$20</f>
        <v>3105.0906428200001</v>
      </c>
    </row>
    <row r="38" spans="1:25" ht="15.75" x14ac:dyDescent="0.2">
      <c r="A38" s="35">
        <f t="shared" si="0"/>
        <v>43612</v>
      </c>
      <c r="B38" s="36">
        <f>SUMIFS(СВЦЭМ!$C$33:$C$776,СВЦЭМ!$A$33:$A$776,$A38,СВЦЭМ!$B$33:$B$776,B$11)+'СЕТ СН'!$F$12+СВЦЭМ!$D$10+'СЕТ СН'!$F$5-'СЕТ СН'!$F$20</f>
        <v>3250.1361970799999</v>
      </c>
      <c r="C38" s="36">
        <f>SUMIFS(СВЦЭМ!$C$33:$C$776,СВЦЭМ!$A$33:$A$776,$A38,СВЦЭМ!$B$33:$B$776,C$11)+'СЕТ СН'!$F$12+СВЦЭМ!$D$10+'СЕТ СН'!$F$5-'СЕТ СН'!$F$20</f>
        <v>3320.0265468900002</v>
      </c>
      <c r="D38" s="36">
        <f>SUMIFS(СВЦЭМ!$C$33:$C$776,СВЦЭМ!$A$33:$A$776,$A38,СВЦЭМ!$B$33:$B$776,D$11)+'СЕТ СН'!$F$12+СВЦЭМ!$D$10+'СЕТ СН'!$F$5-'СЕТ СН'!$F$20</f>
        <v>3395.0468914799999</v>
      </c>
      <c r="E38" s="36">
        <f>SUMIFS(СВЦЭМ!$C$33:$C$776,СВЦЭМ!$A$33:$A$776,$A38,СВЦЭМ!$B$33:$B$776,E$11)+'СЕТ СН'!$F$12+СВЦЭМ!$D$10+'СЕТ СН'!$F$5-'СЕТ СН'!$F$20</f>
        <v>3407.7345627300001</v>
      </c>
      <c r="F38" s="36">
        <f>SUMIFS(СВЦЭМ!$C$33:$C$776,СВЦЭМ!$A$33:$A$776,$A38,СВЦЭМ!$B$33:$B$776,F$11)+'СЕТ СН'!$F$12+СВЦЭМ!$D$10+'СЕТ СН'!$F$5-'СЕТ СН'!$F$20</f>
        <v>3416.1013597900001</v>
      </c>
      <c r="G38" s="36">
        <f>SUMIFS(СВЦЭМ!$C$33:$C$776,СВЦЭМ!$A$33:$A$776,$A38,СВЦЭМ!$B$33:$B$776,G$11)+'СЕТ СН'!$F$12+СВЦЭМ!$D$10+'СЕТ СН'!$F$5-'СЕТ СН'!$F$20</f>
        <v>3414.49404168</v>
      </c>
      <c r="H38" s="36">
        <f>SUMIFS(СВЦЭМ!$C$33:$C$776,СВЦЭМ!$A$33:$A$776,$A38,СВЦЭМ!$B$33:$B$776,H$11)+'СЕТ СН'!$F$12+СВЦЭМ!$D$10+'СЕТ СН'!$F$5-'СЕТ СН'!$F$20</f>
        <v>3317.83050155</v>
      </c>
      <c r="I38" s="36">
        <f>SUMIFS(СВЦЭМ!$C$33:$C$776,СВЦЭМ!$A$33:$A$776,$A38,СВЦЭМ!$B$33:$B$776,I$11)+'СЕТ СН'!$F$12+СВЦЭМ!$D$10+'СЕТ СН'!$F$5-'СЕТ СН'!$F$20</f>
        <v>3262.6209111500002</v>
      </c>
      <c r="J38" s="36">
        <f>SUMIFS(СВЦЭМ!$C$33:$C$776,СВЦЭМ!$A$33:$A$776,$A38,СВЦЭМ!$B$33:$B$776,J$11)+'СЕТ СН'!$F$12+СВЦЭМ!$D$10+'СЕТ СН'!$F$5-'СЕТ СН'!$F$20</f>
        <v>3218.85895437</v>
      </c>
      <c r="K38" s="36">
        <f>SUMIFS(СВЦЭМ!$C$33:$C$776,СВЦЭМ!$A$33:$A$776,$A38,СВЦЭМ!$B$33:$B$776,K$11)+'СЕТ СН'!$F$12+СВЦЭМ!$D$10+'СЕТ СН'!$F$5-'СЕТ СН'!$F$20</f>
        <v>3147.4801724500003</v>
      </c>
      <c r="L38" s="36">
        <f>SUMIFS(СВЦЭМ!$C$33:$C$776,СВЦЭМ!$A$33:$A$776,$A38,СВЦЭМ!$B$33:$B$776,L$11)+'СЕТ СН'!$F$12+СВЦЭМ!$D$10+'СЕТ СН'!$F$5-'СЕТ СН'!$F$20</f>
        <v>3135.8838106200001</v>
      </c>
      <c r="M38" s="36">
        <f>SUMIFS(СВЦЭМ!$C$33:$C$776,СВЦЭМ!$A$33:$A$776,$A38,СВЦЭМ!$B$33:$B$776,M$11)+'СЕТ СН'!$F$12+СВЦЭМ!$D$10+'СЕТ СН'!$F$5-'СЕТ СН'!$F$20</f>
        <v>3124.4733274</v>
      </c>
      <c r="N38" s="36">
        <f>SUMIFS(СВЦЭМ!$C$33:$C$776,СВЦЭМ!$A$33:$A$776,$A38,СВЦЭМ!$B$33:$B$776,N$11)+'СЕТ СН'!$F$12+СВЦЭМ!$D$10+'СЕТ СН'!$F$5-'СЕТ СН'!$F$20</f>
        <v>3112.5894671699998</v>
      </c>
      <c r="O38" s="36">
        <f>SUMIFS(СВЦЭМ!$C$33:$C$776,СВЦЭМ!$A$33:$A$776,$A38,СВЦЭМ!$B$33:$B$776,O$11)+'СЕТ СН'!$F$12+СВЦЭМ!$D$10+'СЕТ СН'!$F$5-'СЕТ СН'!$F$20</f>
        <v>3134.22155737</v>
      </c>
      <c r="P38" s="36">
        <f>SUMIFS(СВЦЭМ!$C$33:$C$776,СВЦЭМ!$A$33:$A$776,$A38,СВЦЭМ!$B$33:$B$776,P$11)+'СЕТ СН'!$F$12+СВЦЭМ!$D$10+'СЕТ СН'!$F$5-'СЕТ СН'!$F$20</f>
        <v>3138.0985241200001</v>
      </c>
      <c r="Q38" s="36">
        <f>SUMIFS(СВЦЭМ!$C$33:$C$776,СВЦЭМ!$A$33:$A$776,$A38,СВЦЭМ!$B$33:$B$776,Q$11)+'СЕТ СН'!$F$12+СВЦЭМ!$D$10+'СЕТ СН'!$F$5-'СЕТ СН'!$F$20</f>
        <v>3129.8567084800002</v>
      </c>
      <c r="R38" s="36">
        <f>SUMIFS(СВЦЭМ!$C$33:$C$776,СВЦЭМ!$A$33:$A$776,$A38,СВЦЭМ!$B$33:$B$776,R$11)+'СЕТ СН'!$F$12+СВЦЭМ!$D$10+'СЕТ СН'!$F$5-'СЕТ СН'!$F$20</f>
        <v>3127.72176145</v>
      </c>
      <c r="S38" s="36">
        <f>SUMIFS(СВЦЭМ!$C$33:$C$776,СВЦЭМ!$A$33:$A$776,$A38,СВЦЭМ!$B$33:$B$776,S$11)+'СЕТ СН'!$F$12+СВЦЭМ!$D$10+'СЕТ СН'!$F$5-'СЕТ СН'!$F$20</f>
        <v>3135.7300083099999</v>
      </c>
      <c r="T38" s="36">
        <f>SUMIFS(СВЦЭМ!$C$33:$C$776,СВЦЭМ!$A$33:$A$776,$A38,СВЦЭМ!$B$33:$B$776,T$11)+'СЕТ СН'!$F$12+СВЦЭМ!$D$10+'СЕТ СН'!$F$5-'СЕТ СН'!$F$20</f>
        <v>3133.8351379800001</v>
      </c>
      <c r="U38" s="36">
        <f>SUMIFS(СВЦЭМ!$C$33:$C$776,СВЦЭМ!$A$33:$A$776,$A38,СВЦЭМ!$B$33:$B$776,U$11)+'СЕТ СН'!$F$12+СВЦЭМ!$D$10+'СЕТ СН'!$F$5-'СЕТ СН'!$F$20</f>
        <v>3127.1374584</v>
      </c>
      <c r="V38" s="36">
        <f>SUMIFS(СВЦЭМ!$C$33:$C$776,СВЦЭМ!$A$33:$A$776,$A38,СВЦЭМ!$B$33:$B$776,V$11)+'СЕТ СН'!$F$12+СВЦЭМ!$D$10+'СЕТ СН'!$F$5-'СЕТ СН'!$F$20</f>
        <v>3113.44666353</v>
      </c>
      <c r="W38" s="36">
        <f>SUMIFS(СВЦЭМ!$C$33:$C$776,СВЦЭМ!$A$33:$A$776,$A38,СВЦЭМ!$B$33:$B$776,W$11)+'СЕТ СН'!$F$12+СВЦЭМ!$D$10+'СЕТ СН'!$F$5-'СЕТ СН'!$F$20</f>
        <v>3070.37182742</v>
      </c>
      <c r="X38" s="36">
        <f>SUMIFS(СВЦЭМ!$C$33:$C$776,СВЦЭМ!$A$33:$A$776,$A38,СВЦЭМ!$B$33:$B$776,X$11)+'СЕТ СН'!$F$12+СВЦЭМ!$D$10+'СЕТ СН'!$F$5-'СЕТ СН'!$F$20</f>
        <v>3090.0444857100001</v>
      </c>
      <c r="Y38" s="36">
        <f>SUMIFS(СВЦЭМ!$C$33:$C$776,СВЦЭМ!$A$33:$A$776,$A38,СВЦЭМ!$B$33:$B$776,Y$11)+'СЕТ СН'!$F$12+СВЦЭМ!$D$10+'СЕТ СН'!$F$5-'СЕТ СН'!$F$20</f>
        <v>3171.6986929</v>
      </c>
    </row>
    <row r="39" spans="1:25" ht="15.75" x14ac:dyDescent="0.2">
      <c r="A39" s="35">
        <f t="shared" si="0"/>
        <v>43613</v>
      </c>
      <c r="B39" s="36">
        <f>SUMIFS(СВЦЭМ!$C$33:$C$776,СВЦЭМ!$A$33:$A$776,$A39,СВЦЭМ!$B$33:$B$776,B$11)+'СЕТ СН'!$F$12+СВЦЭМ!$D$10+'СЕТ СН'!$F$5-'СЕТ СН'!$F$20</f>
        <v>3302.1454360299999</v>
      </c>
      <c r="C39" s="36">
        <f>SUMIFS(СВЦЭМ!$C$33:$C$776,СВЦЭМ!$A$33:$A$776,$A39,СВЦЭМ!$B$33:$B$776,C$11)+'СЕТ СН'!$F$12+СВЦЭМ!$D$10+'СЕТ СН'!$F$5-'СЕТ СН'!$F$20</f>
        <v>3391.3980095300003</v>
      </c>
      <c r="D39" s="36">
        <f>SUMIFS(СВЦЭМ!$C$33:$C$776,СВЦЭМ!$A$33:$A$776,$A39,СВЦЭМ!$B$33:$B$776,D$11)+'СЕТ СН'!$F$12+СВЦЭМ!$D$10+'СЕТ СН'!$F$5-'СЕТ СН'!$F$20</f>
        <v>3494.0913219100003</v>
      </c>
      <c r="E39" s="36">
        <f>SUMIFS(СВЦЭМ!$C$33:$C$776,СВЦЭМ!$A$33:$A$776,$A39,СВЦЭМ!$B$33:$B$776,E$11)+'СЕТ СН'!$F$12+СВЦЭМ!$D$10+'СЕТ СН'!$F$5-'СЕТ СН'!$F$20</f>
        <v>3507.78909213</v>
      </c>
      <c r="F39" s="36">
        <f>SUMIFS(СВЦЭМ!$C$33:$C$776,СВЦЭМ!$A$33:$A$776,$A39,СВЦЭМ!$B$33:$B$776,F$11)+'СЕТ СН'!$F$12+СВЦЭМ!$D$10+'СЕТ СН'!$F$5-'СЕТ СН'!$F$20</f>
        <v>3499.6141692400001</v>
      </c>
      <c r="G39" s="36">
        <f>SUMIFS(СВЦЭМ!$C$33:$C$776,СВЦЭМ!$A$33:$A$776,$A39,СВЦЭМ!$B$33:$B$776,G$11)+'СЕТ СН'!$F$12+СВЦЭМ!$D$10+'СЕТ СН'!$F$5-'СЕТ СН'!$F$20</f>
        <v>3512.23225697</v>
      </c>
      <c r="H39" s="36">
        <f>SUMIFS(СВЦЭМ!$C$33:$C$776,СВЦЭМ!$A$33:$A$776,$A39,СВЦЭМ!$B$33:$B$776,H$11)+'СЕТ СН'!$F$12+СВЦЭМ!$D$10+'СЕТ СН'!$F$5-'СЕТ СН'!$F$20</f>
        <v>3418.1235047300001</v>
      </c>
      <c r="I39" s="36">
        <f>SUMIFS(СВЦЭМ!$C$33:$C$776,СВЦЭМ!$A$33:$A$776,$A39,СВЦЭМ!$B$33:$B$776,I$11)+'СЕТ СН'!$F$12+СВЦЭМ!$D$10+'СЕТ СН'!$F$5-'СЕТ СН'!$F$20</f>
        <v>3296.9862678499999</v>
      </c>
      <c r="J39" s="36">
        <f>SUMIFS(СВЦЭМ!$C$33:$C$776,СВЦЭМ!$A$33:$A$776,$A39,СВЦЭМ!$B$33:$B$776,J$11)+'СЕТ СН'!$F$12+СВЦЭМ!$D$10+'СЕТ СН'!$F$5-'СЕТ СН'!$F$20</f>
        <v>3190.938294</v>
      </c>
      <c r="K39" s="36">
        <f>SUMIFS(СВЦЭМ!$C$33:$C$776,СВЦЭМ!$A$33:$A$776,$A39,СВЦЭМ!$B$33:$B$776,K$11)+'СЕТ СН'!$F$12+СВЦЭМ!$D$10+'СЕТ СН'!$F$5-'СЕТ СН'!$F$20</f>
        <v>3115.1057443099999</v>
      </c>
      <c r="L39" s="36">
        <f>SUMIFS(СВЦЭМ!$C$33:$C$776,СВЦЭМ!$A$33:$A$776,$A39,СВЦЭМ!$B$33:$B$776,L$11)+'СЕТ СН'!$F$12+СВЦЭМ!$D$10+'СЕТ СН'!$F$5-'СЕТ СН'!$F$20</f>
        <v>3088.6816650299997</v>
      </c>
      <c r="M39" s="36">
        <f>SUMIFS(СВЦЭМ!$C$33:$C$776,СВЦЭМ!$A$33:$A$776,$A39,СВЦЭМ!$B$33:$B$776,M$11)+'СЕТ СН'!$F$12+СВЦЭМ!$D$10+'СЕТ СН'!$F$5-'СЕТ СН'!$F$20</f>
        <v>3081.0804537100003</v>
      </c>
      <c r="N39" s="36">
        <f>SUMIFS(СВЦЭМ!$C$33:$C$776,СВЦЭМ!$A$33:$A$776,$A39,СВЦЭМ!$B$33:$B$776,N$11)+'СЕТ СН'!$F$12+СВЦЭМ!$D$10+'СЕТ СН'!$F$5-'СЕТ СН'!$F$20</f>
        <v>3083.76860119</v>
      </c>
      <c r="O39" s="36">
        <f>SUMIFS(СВЦЭМ!$C$33:$C$776,СВЦЭМ!$A$33:$A$776,$A39,СВЦЭМ!$B$33:$B$776,O$11)+'СЕТ СН'!$F$12+СВЦЭМ!$D$10+'СЕТ СН'!$F$5-'СЕТ СН'!$F$20</f>
        <v>3079.9150681299998</v>
      </c>
      <c r="P39" s="36">
        <f>SUMIFS(СВЦЭМ!$C$33:$C$776,СВЦЭМ!$A$33:$A$776,$A39,СВЦЭМ!$B$33:$B$776,P$11)+'СЕТ СН'!$F$12+СВЦЭМ!$D$10+'СЕТ СН'!$F$5-'СЕТ СН'!$F$20</f>
        <v>3079.6269227500002</v>
      </c>
      <c r="Q39" s="36">
        <f>SUMIFS(СВЦЭМ!$C$33:$C$776,СВЦЭМ!$A$33:$A$776,$A39,СВЦЭМ!$B$33:$B$776,Q$11)+'СЕТ СН'!$F$12+СВЦЭМ!$D$10+'СЕТ СН'!$F$5-'СЕТ СН'!$F$20</f>
        <v>3078.3315056199999</v>
      </c>
      <c r="R39" s="36">
        <f>SUMIFS(СВЦЭМ!$C$33:$C$776,СВЦЭМ!$A$33:$A$776,$A39,СВЦЭМ!$B$33:$B$776,R$11)+'СЕТ СН'!$F$12+СВЦЭМ!$D$10+'СЕТ СН'!$F$5-'СЕТ СН'!$F$20</f>
        <v>3089.2606091900002</v>
      </c>
      <c r="S39" s="36">
        <f>SUMIFS(СВЦЭМ!$C$33:$C$776,СВЦЭМ!$A$33:$A$776,$A39,СВЦЭМ!$B$33:$B$776,S$11)+'СЕТ СН'!$F$12+СВЦЭМ!$D$10+'СЕТ СН'!$F$5-'СЕТ СН'!$F$20</f>
        <v>3091.2955521100002</v>
      </c>
      <c r="T39" s="36">
        <f>SUMIFS(СВЦЭМ!$C$33:$C$776,СВЦЭМ!$A$33:$A$776,$A39,СВЦЭМ!$B$33:$B$776,T$11)+'СЕТ СН'!$F$12+СВЦЭМ!$D$10+'СЕТ СН'!$F$5-'СЕТ СН'!$F$20</f>
        <v>3096.14911704</v>
      </c>
      <c r="U39" s="36">
        <f>SUMIFS(СВЦЭМ!$C$33:$C$776,СВЦЭМ!$A$33:$A$776,$A39,СВЦЭМ!$B$33:$B$776,U$11)+'СЕТ СН'!$F$12+СВЦЭМ!$D$10+'СЕТ СН'!$F$5-'СЕТ СН'!$F$20</f>
        <v>3111.6567926899997</v>
      </c>
      <c r="V39" s="36">
        <f>SUMIFS(СВЦЭМ!$C$33:$C$776,СВЦЭМ!$A$33:$A$776,$A39,СВЦЭМ!$B$33:$B$776,V$11)+'СЕТ СН'!$F$12+СВЦЭМ!$D$10+'СЕТ СН'!$F$5-'СЕТ СН'!$F$20</f>
        <v>3118.1460237400001</v>
      </c>
      <c r="W39" s="36">
        <f>SUMIFS(СВЦЭМ!$C$33:$C$776,СВЦЭМ!$A$33:$A$776,$A39,СВЦЭМ!$B$33:$B$776,W$11)+'СЕТ СН'!$F$12+СВЦЭМ!$D$10+'СЕТ СН'!$F$5-'СЕТ СН'!$F$20</f>
        <v>3099.4046288200002</v>
      </c>
      <c r="X39" s="36">
        <f>SUMIFS(СВЦЭМ!$C$33:$C$776,СВЦЭМ!$A$33:$A$776,$A39,СВЦЭМ!$B$33:$B$776,X$11)+'СЕТ СН'!$F$12+СВЦЭМ!$D$10+'СЕТ СН'!$F$5-'СЕТ СН'!$F$20</f>
        <v>3141.4258110999999</v>
      </c>
      <c r="Y39" s="36">
        <f>SUMIFS(СВЦЭМ!$C$33:$C$776,СВЦЭМ!$A$33:$A$776,$A39,СВЦЭМ!$B$33:$B$776,Y$11)+'СЕТ СН'!$F$12+СВЦЭМ!$D$10+'СЕТ СН'!$F$5-'СЕТ СН'!$F$20</f>
        <v>3211.2679487800001</v>
      </c>
    </row>
    <row r="40" spans="1:25" ht="15.75" x14ac:dyDescent="0.2">
      <c r="A40" s="35">
        <f t="shared" si="0"/>
        <v>43614</v>
      </c>
      <c r="B40" s="36">
        <f>SUMIFS(СВЦЭМ!$C$33:$C$776,СВЦЭМ!$A$33:$A$776,$A40,СВЦЭМ!$B$33:$B$776,B$11)+'СЕТ СН'!$F$12+СВЦЭМ!$D$10+'СЕТ СН'!$F$5-'СЕТ СН'!$F$20</f>
        <v>3365.17384085</v>
      </c>
      <c r="C40" s="36">
        <f>SUMIFS(СВЦЭМ!$C$33:$C$776,СВЦЭМ!$A$33:$A$776,$A40,СВЦЭМ!$B$33:$B$776,C$11)+'СЕТ СН'!$F$12+СВЦЭМ!$D$10+'СЕТ СН'!$F$5-'СЕТ СН'!$F$20</f>
        <v>3470.6247053900001</v>
      </c>
      <c r="D40" s="36">
        <f>SUMIFS(СВЦЭМ!$C$33:$C$776,СВЦЭМ!$A$33:$A$776,$A40,СВЦЭМ!$B$33:$B$776,D$11)+'СЕТ СН'!$F$12+СВЦЭМ!$D$10+'СЕТ СН'!$F$5-'СЕТ СН'!$F$20</f>
        <v>3504.6535385799998</v>
      </c>
      <c r="E40" s="36">
        <f>SUMIFS(СВЦЭМ!$C$33:$C$776,СВЦЭМ!$A$33:$A$776,$A40,СВЦЭМ!$B$33:$B$776,E$11)+'СЕТ СН'!$F$12+СВЦЭМ!$D$10+'СЕТ СН'!$F$5-'СЕТ СН'!$F$20</f>
        <v>3493.19693349</v>
      </c>
      <c r="F40" s="36">
        <f>SUMIFS(СВЦЭМ!$C$33:$C$776,СВЦЭМ!$A$33:$A$776,$A40,СВЦЭМ!$B$33:$B$776,F$11)+'СЕТ СН'!$F$12+СВЦЭМ!$D$10+'СЕТ СН'!$F$5-'СЕТ СН'!$F$20</f>
        <v>3489.1922285300002</v>
      </c>
      <c r="G40" s="36">
        <f>SUMIFS(СВЦЭМ!$C$33:$C$776,СВЦЭМ!$A$33:$A$776,$A40,СВЦЭМ!$B$33:$B$776,G$11)+'СЕТ СН'!$F$12+СВЦЭМ!$D$10+'СЕТ СН'!$F$5-'СЕТ СН'!$F$20</f>
        <v>3495.8506422199998</v>
      </c>
      <c r="H40" s="36">
        <f>SUMIFS(СВЦЭМ!$C$33:$C$776,СВЦЭМ!$A$33:$A$776,$A40,СВЦЭМ!$B$33:$B$776,H$11)+'СЕТ СН'!$F$12+СВЦЭМ!$D$10+'СЕТ СН'!$F$5-'СЕТ СН'!$F$20</f>
        <v>3480.1974050600002</v>
      </c>
      <c r="I40" s="36">
        <f>SUMIFS(СВЦЭМ!$C$33:$C$776,СВЦЭМ!$A$33:$A$776,$A40,СВЦЭМ!$B$33:$B$776,I$11)+'СЕТ СН'!$F$12+СВЦЭМ!$D$10+'СЕТ СН'!$F$5-'СЕТ СН'!$F$20</f>
        <v>3372.5864326199999</v>
      </c>
      <c r="J40" s="36">
        <f>SUMIFS(СВЦЭМ!$C$33:$C$776,СВЦЭМ!$A$33:$A$776,$A40,СВЦЭМ!$B$33:$B$776,J$11)+'СЕТ СН'!$F$12+СВЦЭМ!$D$10+'СЕТ СН'!$F$5-'СЕТ СН'!$F$20</f>
        <v>3270.8318129600002</v>
      </c>
      <c r="K40" s="36">
        <f>SUMIFS(СВЦЭМ!$C$33:$C$776,СВЦЭМ!$A$33:$A$776,$A40,СВЦЭМ!$B$33:$B$776,K$11)+'СЕТ СН'!$F$12+СВЦЭМ!$D$10+'СЕТ СН'!$F$5-'СЕТ СН'!$F$20</f>
        <v>3199.92070698</v>
      </c>
      <c r="L40" s="36">
        <f>SUMIFS(СВЦЭМ!$C$33:$C$776,СВЦЭМ!$A$33:$A$776,$A40,СВЦЭМ!$B$33:$B$776,L$11)+'СЕТ СН'!$F$12+СВЦЭМ!$D$10+'СЕТ СН'!$F$5-'СЕТ СН'!$F$20</f>
        <v>3185.90437273</v>
      </c>
      <c r="M40" s="36">
        <f>SUMIFS(СВЦЭМ!$C$33:$C$776,СВЦЭМ!$A$33:$A$776,$A40,СВЦЭМ!$B$33:$B$776,M$11)+'СЕТ СН'!$F$12+СВЦЭМ!$D$10+'СЕТ СН'!$F$5-'СЕТ СН'!$F$20</f>
        <v>3193.1640892999999</v>
      </c>
      <c r="N40" s="36">
        <f>SUMIFS(СВЦЭМ!$C$33:$C$776,СВЦЭМ!$A$33:$A$776,$A40,СВЦЭМ!$B$33:$B$776,N$11)+'СЕТ СН'!$F$12+СВЦЭМ!$D$10+'СЕТ СН'!$F$5-'СЕТ СН'!$F$20</f>
        <v>3195.2968024199999</v>
      </c>
      <c r="O40" s="36">
        <f>SUMIFS(СВЦЭМ!$C$33:$C$776,СВЦЭМ!$A$33:$A$776,$A40,СВЦЭМ!$B$33:$B$776,O$11)+'СЕТ СН'!$F$12+СВЦЭМ!$D$10+'СЕТ СН'!$F$5-'СЕТ СН'!$F$20</f>
        <v>3193.6345657699999</v>
      </c>
      <c r="P40" s="36">
        <f>SUMIFS(СВЦЭМ!$C$33:$C$776,СВЦЭМ!$A$33:$A$776,$A40,СВЦЭМ!$B$33:$B$776,P$11)+'СЕТ СН'!$F$12+СВЦЭМ!$D$10+'СЕТ СН'!$F$5-'СЕТ СН'!$F$20</f>
        <v>3209.3953549600001</v>
      </c>
      <c r="Q40" s="36">
        <f>SUMIFS(СВЦЭМ!$C$33:$C$776,СВЦЭМ!$A$33:$A$776,$A40,СВЦЭМ!$B$33:$B$776,Q$11)+'СЕТ СН'!$F$12+СВЦЭМ!$D$10+'СЕТ СН'!$F$5-'СЕТ СН'!$F$20</f>
        <v>3193.1329686200002</v>
      </c>
      <c r="R40" s="36">
        <f>SUMIFS(СВЦЭМ!$C$33:$C$776,СВЦЭМ!$A$33:$A$776,$A40,СВЦЭМ!$B$33:$B$776,R$11)+'СЕТ СН'!$F$12+СВЦЭМ!$D$10+'СЕТ СН'!$F$5-'СЕТ СН'!$F$20</f>
        <v>3194.4001508000001</v>
      </c>
      <c r="S40" s="36">
        <f>SUMIFS(СВЦЭМ!$C$33:$C$776,СВЦЭМ!$A$33:$A$776,$A40,СВЦЭМ!$B$33:$B$776,S$11)+'СЕТ СН'!$F$12+СВЦЭМ!$D$10+'СЕТ СН'!$F$5-'СЕТ СН'!$F$20</f>
        <v>3202.2770098000001</v>
      </c>
      <c r="T40" s="36">
        <f>SUMIFS(СВЦЭМ!$C$33:$C$776,СВЦЭМ!$A$33:$A$776,$A40,СВЦЭМ!$B$33:$B$776,T$11)+'СЕТ СН'!$F$12+СВЦЭМ!$D$10+'СЕТ СН'!$F$5-'СЕТ СН'!$F$20</f>
        <v>3188.27257805</v>
      </c>
      <c r="U40" s="36">
        <f>SUMIFS(СВЦЭМ!$C$33:$C$776,СВЦЭМ!$A$33:$A$776,$A40,СВЦЭМ!$B$33:$B$776,U$11)+'СЕТ СН'!$F$12+СВЦЭМ!$D$10+'СЕТ СН'!$F$5-'СЕТ СН'!$F$20</f>
        <v>3167.9292441400003</v>
      </c>
      <c r="V40" s="36">
        <f>SUMIFS(СВЦЭМ!$C$33:$C$776,СВЦЭМ!$A$33:$A$776,$A40,СВЦЭМ!$B$33:$B$776,V$11)+'СЕТ СН'!$F$12+СВЦЭМ!$D$10+'СЕТ СН'!$F$5-'СЕТ СН'!$F$20</f>
        <v>3160.6572017600001</v>
      </c>
      <c r="W40" s="36">
        <f>SUMIFS(СВЦЭМ!$C$33:$C$776,СВЦЭМ!$A$33:$A$776,$A40,СВЦЭМ!$B$33:$B$776,W$11)+'СЕТ СН'!$F$12+СВЦЭМ!$D$10+'СЕТ СН'!$F$5-'СЕТ СН'!$F$20</f>
        <v>3168.0810130199998</v>
      </c>
      <c r="X40" s="36">
        <f>SUMIFS(СВЦЭМ!$C$33:$C$776,СВЦЭМ!$A$33:$A$776,$A40,СВЦЭМ!$B$33:$B$776,X$11)+'СЕТ СН'!$F$12+СВЦЭМ!$D$10+'СЕТ СН'!$F$5-'СЕТ СН'!$F$20</f>
        <v>3211.2006565500001</v>
      </c>
      <c r="Y40" s="36">
        <f>SUMIFS(СВЦЭМ!$C$33:$C$776,СВЦЭМ!$A$33:$A$776,$A40,СВЦЭМ!$B$33:$B$776,Y$11)+'СЕТ СН'!$F$12+СВЦЭМ!$D$10+'СЕТ СН'!$F$5-'СЕТ СН'!$F$20</f>
        <v>3300.7968018199999</v>
      </c>
    </row>
    <row r="41" spans="1:25" ht="15.75" x14ac:dyDescent="0.2">
      <c r="A41" s="35">
        <f t="shared" si="0"/>
        <v>43615</v>
      </c>
      <c r="B41" s="36">
        <f>SUMIFS(СВЦЭМ!$C$33:$C$776,СВЦЭМ!$A$33:$A$776,$A41,СВЦЭМ!$B$33:$B$776,B$11)+'СЕТ СН'!$F$12+СВЦЭМ!$D$10+'СЕТ СН'!$F$5-'СЕТ СН'!$F$20</f>
        <v>3408.5073066499999</v>
      </c>
      <c r="C41" s="36">
        <f>SUMIFS(СВЦЭМ!$C$33:$C$776,СВЦЭМ!$A$33:$A$776,$A41,СВЦЭМ!$B$33:$B$776,C$11)+'СЕТ СН'!$F$12+СВЦЭМ!$D$10+'СЕТ СН'!$F$5-'СЕТ СН'!$F$20</f>
        <v>3452.5195499199999</v>
      </c>
      <c r="D41" s="36">
        <f>SUMIFS(СВЦЭМ!$C$33:$C$776,СВЦЭМ!$A$33:$A$776,$A41,СВЦЭМ!$B$33:$B$776,D$11)+'СЕТ СН'!$F$12+СВЦЭМ!$D$10+'СЕТ СН'!$F$5-'СЕТ СН'!$F$20</f>
        <v>3520.9701682300001</v>
      </c>
      <c r="E41" s="36">
        <f>SUMIFS(СВЦЭМ!$C$33:$C$776,СВЦЭМ!$A$33:$A$776,$A41,СВЦЭМ!$B$33:$B$776,E$11)+'СЕТ СН'!$F$12+СВЦЭМ!$D$10+'СЕТ СН'!$F$5-'СЕТ СН'!$F$20</f>
        <v>3504.49446708</v>
      </c>
      <c r="F41" s="36">
        <f>SUMIFS(СВЦЭМ!$C$33:$C$776,СВЦЭМ!$A$33:$A$776,$A41,СВЦЭМ!$B$33:$B$776,F$11)+'СЕТ СН'!$F$12+СВЦЭМ!$D$10+'СЕТ СН'!$F$5-'СЕТ СН'!$F$20</f>
        <v>3499.0856526400003</v>
      </c>
      <c r="G41" s="36">
        <f>SUMIFS(СВЦЭМ!$C$33:$C$776,СВЦЭМ!$A$33:$A$776,$A41,СВЦЭМ!$B$33:$B$776,G$11)+'СЕТ СН'!$F$12+СВЦЭМ!$D$10+'СЕТ СН'!$F$5-'СЕТ СН'!$F$20</f>
        <v>3518.7991935099999</v>
      </c>
      <c r="H41" s="36">
        <f>SUMIFS(СВЦЭМ!$C$33:$C$776,СВЦЭМ!$A$33:$A$776,$A41,СВЦЭМ!$B$33:$B$776,H$11)+'СЕТ СН'!$F$12+СВЦЭМ!$D$10+'СЕТ СН'!$F$5-'СЕТ СН'!$F$20</f>
        <v>3523.7166731299999</v>
      </c>
      <c r="I41" s="36">
        <f>SUMIFS(СВЦЭМ!$C$33:$C$776,СВЦЭМ!$A$33:$A$776,$A41,СВЦЭМ!$B$33:$B$776,I$11)+'СЕТ СН'!$F$12+СВЦЭМ!$D$10+'СЕТ СН'!$F$5-'СЕТ СН'!$F$20</f>
        <v>3419.4551175199999</v>
      </c>
      <c r="J41" s="36">
        <f>SUMIFS(СВЦЭМ!$C$33:$C$776,СВЦЭМ!$A$33:$A$776,$A41,СВЦЭМ!$B$33:$B$776,J$11)+'СЕТ СН'!$F$12+СВЦЭМ!$D$10+'СЕТ СН'!$F$5-'СЕТ СН'!$F$20</f>
        <v>3325.6306082000001</v>
      </c>
      <c r="K41" s="36">
        <f>SUMIFS(СВЦЭМ!$C$33:$C$776,СВЦЭМ!$A$33:$A$776,$A41,СВЦЭМ!$B$33:$B$776,K$11)+'СЕТ СН'!$F$12+СВЦЭМ!$D$10+'СЕТ СН'!$F$5-'СЕТ СН'!$F$20</f>
        <v>3239.93162338</v>
      </c>
      <c r="L41" s="36">
        <f>SUMIFS(СВЦЭМ!$C$33:$C$776,СВЦЭМ!$A$33:$A$776,$A41,СВЦЭМ!$B$33:$B$776,L$11)+'СЕТ СН'!$F$12+СВЦЭМ!$D$10+'СЕТ СН'!$F$5-'СЕТ СН'!$F$20</f>
        <v>3225.9484318499999</v>
      </c>
      <c r="M41" s="36">
        <f>SUMIFS(СВЦЭМ!$C$33:$C$776,СВЦЭМ!$A$33:$A$776,$A41,СВЦЭМ!$B$33:$B$776,M$11)+'СЕТ СН'!$F$12+СВЦЭМ!$D$10+'СЕТ СН'!$F$5-'СЕТ СН'!$F$20</f>
        <v>3240.9779566299999</v>
      </c>
      <c r="N41" s="36">
        <f>SUMIFS(СВЦЭМ!$C$33:$C$776,СВЦЭМ!$A$33:$A$776,$A41,СВЦЭМ!$B$33:$B$776,N$11)+'СЕТ СН'!$F$12+СВЦЭМ!$D$10+'СЕТ СН'!$F$5-'СЕТ СН'!$F$20</f>
        <v>3228.9620891100003</v>
      </c>
      <c r="O41" s="36">
        <f>SUMIFS(СВЦЭМ!$C$33:$C$776,СВЦЭМ!$A$33:$A$776,$A41,СВЦЭМ!$B$33:$B$776,O$11)+'СЕТ СН'!$F$12+СВЦЭМ!$D$10+'СЕТ СН'!$F$5-'СЕТ СН'!$F$20</f>
        <v>3218.2081360100001</v>
      </c>
      <c r="P41" s="36">
        <f>SUMIFS(СВЦЭМ!$C$33:$C$776,СВЦЭМ!$A$33:$A$776,$A41,СВЦЭМ!$B$33:$B$776,P$11)+'СЕТ СН'!$F$12+СВЦЭМ!$D$10+'СЕТ СН'!$F$5-'СЕТ СН'!$F$20</f>
        <v>3222.41680619</v>
      </c>
      <c r="Q41" s="36">
        <f>SUMIFS(СВЦЭМ!$C$33:$C$776,СВЦЭМ!$A$33:$A$776,$A41,СВЦЭМ!$B$33:$B$776,Q$11)+'СЕТ СН'!$F$12+СВЦЭМ!$D$10+'СЕТ СН'!$F$5-'СЕТ СН'!$F$20</f>
        <v>3243.9820456400003</v>
      </c>
      <c r="R41" s="36">
        <f>SUMIFS(СВЦЭМ!$C$33:$C$776,СВЦЭМ!$A$33:$A$776,$A41,СВЦЭМ!$B$33:$B$776,R$11)+'СЕТ СН'!$F$12+СВЦЭМ!$D$10+'СЕТ СН'!$F$5-'СЕТ СН'!$F$20</f>
        <v>3234.8236764200001</v>
      </c>
      <c r="S41" s="36">
        <f>SUMIFS(СВЦЭМ!$C$33:$C$776,СВЦЭМ!$A$33:$A$776,$A41,СВЦЭМ!$B$33:$B$776,S$11)+'СЕТ СН'!$F$12+СВЦЭМ!$D$10+'СЕТ СН'!$F$5-'СЕТ СН'!$F$20</f>
        <v>3238.4622827900002</v>
      </c>
      <c r="T41" s="36">
        <f>SUMIFS(СВЦЭМ!$C$33:$C$776,СВЦЭМ!$A$33:$A$776,$A41,СВЦЭМ!$B$33:$B$776,T$11)+'СЕТ СН'!$F$12+СВЦЭМ!$D$10+'СЕТ СН'!$F$5-'СЕТ СН'!$F$20</f>
        <v>3246.37714246</v>
      </c>
      <c r="U41" s="36">
        <f>SUMIFS(СВЦЭМ!$C$33:$C$776,СВЦЭМ!$A$33:$A$776,$A41,СВЦЭМ!$B$33:$B$776,U$11)+'СЕТ СН'!$F$12+СВЦЭМ!$D$10+'СЕТ СН'!$F$5-'СЕТ СН'!$F$20</f>
        <v>3228.8128003900001</v>
      </c>
      <c r="V41" s="36">
        <f>SUMIFS(СВЦЭМ!$C$33:$C$776,СВЦЭМ!$A$33:$A$776,$A41,СВЦЭМ!$B$33:$B$776,V$11)+'СЕТ СН'!$F$12+СВЦЭМ!$D$10+'СЕТ СН'!$F$5-'СЕТ СН'!$F$20</f>
        <v>3210.8645122400003</v>
      </c>
      <c r="W41" s="36">
        <f>SUMIFS(СВЦЭМ!$C$33:$C$776,СВЦЭМ!$A$33:$A$776,$A41,СВЦЭМ!$B$33:$B$776,W$11)+'СЕТ СН'!$F$12+СВЦЭМ!$D$10+'СЕТ СН'!$F$5-'СЕТ СН'!$F$20</f>
        <v>3179.0616769399999</v>
      </c>
      <c r="X41" s="36">
        <f>SUMIFS(СВЦЭМ!$C$33:$C$776,СВЦЭМ!$A$33:$A$776,$A41,СВЦЭМ!$B$33:$B$776,X$11)+'СЕТ СН'!$F$12+СВЦЭМ!$D$10+'СЕТ СН'!$F$5-'СЕТ СН'!$F$20</f>
        <v>3167.5898439299999</v>
      </c>
      <c r="Y41" s="36">
        <f>SUMIFS(СВЦЭМ!$C$33:$C$776,СВЦЭМ!$A$33:$A$776,$A41,СВЦЭМ!$B$33:$B$776,Y$11)+'СЕТ СН'!$F$12+СВЦЭМ!$D$10+'СЕТ СН'!$F$5-'СЕТ СН'!$F$20</f>
        <v>3240.5924370800003</v>
      </c>
    </row>
    <row r="42" spans="1:25" ht="15.75" x14ac:dyDescent="0.2">
      <c r="A42" s="35">
        <f t="shared" si="0"/>
        <v>43616</v>
      </c>
      <c r="B42" s="36">
        <f>SUMIFS(СВЦЭМ!$C$33:$C$776,СВЦЭМ!$A$33:$A$776,$A42,СВЦЭМ!$B$33:$B$776,B$11)+'СЕТ СН'!$F$12+СВЦЭМ!$D$10+'СЕТ СН'!$F$5-'СЕТ СН'!$F$20</f>
        <v>3390.4074286200002</v>
      </c>
      <c r="C42" s="36">
        <f>SUMIFS(СВЦЭМ!$C$33:$C$776,СВЦЭМ!$A$33:$A$776,$A42,СВЦЭМ!$B$33:$B$776,C$11)+'СЕТ СН'!$F$12+СВЦЭМ!$D$10+'СЕТ СН'!$F$5-'СЕТ СН'!$F$20</f>
        <v>3446.4874433200002</v>
      </c>
      <c r="D42" s="36">
        <f>SUMIFS(СВЦЭМ!$C$33:$C$776,СВЦЭМ!$A$33:$A$776,$A42,СВЦЭМ!$B$33:$B$776,D$11)+'СЕТ СН'!$F$12+СВЦЭМ!$D$10+'СЕТ СН'!$F$5-'СЕТ СН'!$F$20</f>
        <v>3529.8750879300001</v>
      </c>
      <c r="E42" s="36">
        <f>SUMIFS(СВЦЭМ!$C$33:$C$776,СВЦЭМ!$A$33:$A$776,$A42,СВЦЭМ!$B$33:$B$776,E$11)+'СЕТ СН'!$F$12+СВЦЭМ!$D$10+'СЕТ СН'!$F$5-'СЕТ СН'!$F$20</f>
        <v>3514.42652684</v>
      </c>
      <c r="F42" s="36">
        <f>SUMIFS(СВЦЭМ!$C$33:$C$776,СВЦЭМ!$A$33:$A$776,$A42,СВЦЭМ!$B$33:$B$776,F$11)+'СЕТ СН'!$F$12+СВЦЭМ!$D$10+'СЕТ СН'!$F$5-'СЕТ СН'!$F$20</f>
        <v>3506.4244979200002</v>
      </c>
      <c r="G42" s="36">
        <f>SUMIFS(СВЦЭМ!$C$33:$C$776,СВЦЭМ!$A$33:$A$776,$A42,СВЦЭМ!$B$33:$B$776,G$11)+'СЕТ СН'!$F$12+СВЦЭМ!$D$10+'СЕТ СН'!$F$5-'СЕТ СН'!$F$20</f>
        <v>3516.9252247599998</v>
      </c>
      <c r="H42" s="36">
        <f>SUMIFS(СВЦЭМ!$C$33:$C$776,СВЦЭМ!$A$33:$A$776,$A42,СВЦЭМ!$B$33:$B$776,H$11)+'СЕТ СН'!$F$12+СВЦЭМ!$D$10+'СЕТ СН'!$F$5-'СЕТ СН'!$F$20</f>
        <v>3517.28675428</v>
      </c>
      <c r="I42" s="36">
        <f>SUMIFS(СВЦЭМ!$C$33:$C$776,СВЦЭМ!$A$33:$A$776,$A42,СВЦЭМ!$B$33:$B$776,I$11)+'СЕТ СН'!$F$12+СВЦЭМ!$D$10+'СЕТ СН'!$F$5-'СЕТ СН'!$F$20</f>
        <v>3416.0152304000003</v>
      </c>
      <c r="J42" s="36">
        <f>SUMIFS(СВЦЭМ!$C$33:$C$776,СВЦЭМ!$A$33:$A$776,$A42,СВЦЭМ!$B$33:$B$776,J$11)+'СЕТ СН'!$F$12+СВЦЭМ!$D$10+'СЕТ СН'!$F$5-'СЕТ СН'!$F$20</f>
        <v>3311.3660318299999</v>
      </c>
      <c r="K42" s="36">
        <f>SUMIFS(СВЦЭМ!$C$33:$C$776,СВЦЭМ!$A$33:$A$776,$A42,СВЦЭМ!$B$33:$B$776,K$11)+'СЕТ СН'!$F$12+СВЦЭМ!$D$10+'СЕТ СН'!$F$5-'СЕТ СН'!$F$20</f>
        <v>3252.0122379700001</v>
      </c>
      <c r="L42" s="36">
        <f>SUMIFS(СВЦЭМ!$C$33:$C$776,СВЦЭМ!$A$33:$A$776,$A42,СВЦЭМ!$B$33:$B$776,L$11)+'СЕТ СН'!$F$12+СВЦЭМ!$D$10+'СЕТ СН'!$F$5-'СЕТ СН'!$F$20</f>
        <v>3218.0051626200002</v>
      </c>
      <c r="M42" s="36">
        <f>SUMIFS(СВЦЭМ!$C$33:$C$776,СВЦЭМ!$A$33:$A$776,$A42,СВЦЭМ!$B$33:$B$776,M$11)+'СЕТ СН'!$F$12+СВЦЭМ!$D$10+'СЕТ СН'!$F$5-'СЕТ СН'!$F$20</f>
        <v>3216.84074113</v>
      </c>
      <c r="N42" s="36">
        <f>SUMIFS(СВЦЭМ!$C$33:$C$776,СВЦЭМ!$A$33:$A$776,$A42,СВЦЭМ!$B$33:$B$776,N$11)+'СЕТ СН'!$F$12+СВЦЭМ!$D$10+'СЕТ СН'!$F$5-'СЕТ СН'!$F$20</f>
        <v>3211.4935435299999</v>
      </c>
      <c r="O42" s="36">
        <f>SUMIFS(СВЦЭМ!$C$33:$C$776,СВЦЭМ!$A$33:$A$776,$A42,СВЦЭМ!$B$33:$B$776,O$11)+'СЕТ СН'!$F$12+СВЦЭМ!$D$10+'СЕТ СН'!$F$5-'СЕТ СН'!$F$20</f>
        <v>3211.32353779</v>
      </c>
      <c r="P42" s="36">
        <f>SUMIFS(СВЦЭМ!$C$33:$C$776,СВЦЭМ!$A$33:$A$776,$A42,СВЦЭМ!$B$33:$B$776,P$11)+'СЕТ СН'!$F$12+СВЦЭМ!$D$10+'СЕТ СН'!$F$5-'СЕТ СН'!$F$20</f>
        <v>3213.4885713900003</v>
      </c>
      <c r="Q42" s="36">
        <f>SUMIFS(СВЦЭМ!$C$33:$C$776,СВЦЭМ!$A$33:$A$776,$A42,СВЦЭМ!$B$33:$B$776,Q$11)+'СЕТ СН'!$F$12+СВЦЭМ!$D$10+'СЕТ СН'!$F$5-'СЕТ СН'!$F$20</f>
        <v>3220.0334698000001</v>
      </c>
      <c r="R42" s="36">
        <f>SUMIFS(СВЦЭМ!$C$33:$C$776,СВЦЭМ!$A$33:$A$776,$A42,СВЦЭМ!$B$33:$B$776,R$11)+'СЕТ СН'!$F$12+СВЦЭМ!$D$10+'СЕТ СН'!$F$5-'СЕТ СН'!$F$20</f>
        <v>3207.5529680300001</v>
      </c>
      <c r="S42" s="36">
        <f>SUMIFS(СВЦЭМ!$C$33:$C$776,СВЦЭМ!$A$33:$A$776,$A42,СВЦЭМ!$B$33:$B$776,S$11)+'СЕТ СН'!$F$12+СВЦЭМ!$D$10+'СЕТ СН'!$F$5-'СЕТ СН'!$F$20</f>
        <v>3207.3393945100001</v>
      </c>
      <c r="T42" s="36">
        <f>SUMIFS(СВЦЭМ!$C$33:$C$776,СВЦЭМ!$A$33:$A$776,$A42,СВЦЭМ!$B$33:$B$776,T$11)+'СЕТ СН'!$F$12+СВЦЭМ!$D$10+'СЕТ СН'!$F$5-'СЕТ СН'!$F$20</f>
        <v>3213.7927320099998</v>
      </c>
      <c r="U42" s="36">
        <f>SUMIFS(СВЦЭМ!$C$33:$C$776,СВЦЭМ!$A$33:$A$776,$A42,СВЦЭМ!$B$33:$B$776,U$11)+'СЕТ СН'!$F$12+СВЦЭМ!$D$10+'СЕТ СН'!$F$5-'СЕТ СН'!$F$20</f>
        <v>3208.1260235999998</v>
      </c>
      <c r="V42" s="36">
        <f>SUMIFS(СВЦЭМ!$C$33:$C$776,СВЦЭМ!$A$33:$A$776,$A42,СВЦЭМ!$B$33:$B$776,V$11)+'СЕТ СН'!$F$12+СВЦЭМ!$D$10+'СЕТ СН'!$F$5-'СЕТ СН'!$F$20</f>
        <v>3191.8005838999998</v>
      </c>
      <c r="W42" s="36">
        <f>SUMIFS(СВЦЭМ!$C$33:$C$776,СВЦЭМ!$A$33:$A$776,$A42,СВЦЭМ!$B$33:$B$776,W$11)+'СЕТ СН'!$F$12+СВЦЭМ!$D$10+'СЕТ СН'!$F$5-'СЕТ СН'!$F$20</f>
        <v>3177.1288181600003</v>
      </c>
      <c r="X42" s="36">
        <f>SUMIFS(СВЦЭМ!$C$33:$C$776,СВЦЭМ!$A$33:$A$776,$A42,СВЦЭМ!$B$33:$B$776,X$11)+'СЕТ СН'!$F$12+СВЦЭМ!$D$10+'СЕТ СН'!$F$5-'СЕТ СН'!$F$20</f>
        <v>3205.4815783200002</v>
      </c>
      <c r="Y42" s="36">
        <f>SUMIFS(СВЦЭМ!$C$33:$C$776,СВЦЭМ!$A$33:$A$776,$A42,СВЦЭМ!$B$33:$B$776,Y$11)+'СЕТ СН'!$F$12+СВЦЭМ!$D$10+'СЕТ СН'!$F$5-'СЕТ СН'!$F$20</f>
        <v>3270.5691202200001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01.05.2019</v>
      </c>
      <c r="B48" s="36">
        <f>SUMIFS(СВЦЭМ!$C$33:$C$776,СВЦЭМ!$A$33:$A$776,$A48,СВЦЭМ!$B$33:$B$776,B$47)+'СЕТ СН'!$G$12+СВЦЭМ!$D$10+'СЕТ СН'!$G$5-'СЕТ СН'!$G$20</f>
        <v>3518.3773084200002</v>
      </c>
      <c r="C48" s="36">
        <f>SUMIFS(СВЦЭМ!$C$33:$C$776,СВЦЭМ!$A$33:$A$776,$A48,СВЦЭМ!$B$33:$B$776,C$47)+'СЕТ СН'!$G$12+СВЦЭМ!$D$10+'СЕТ СН'!$G$5-'СЕТ СН'!$G$20</f>
        <v>3533.5221462099998</v>
      </c>
      <c r="D48" s="36">
        <f>SUMIFS(СВЦЭМ!$C$33:$C$776,СВЦЭМ!$A$33:$A$776,$A48,СВЦЭМ!$B$33:$B$776,D$47)+'СЕТ СН'!$G$12+СВЦЭМ!$D$10+'СЕТ СН'!$G$5-'СЕТ СН'!$G$20</f>
        <v>3553.96717227</v>
      </c>
      <c r="E48" s="36">
        <f>SUMIFS(СВЦЭМ!$C$33:$C$776,СВЦЭМ!$A$33:$A$776,$A48,СВЦЭМ!$B$33:$B$776,E$47)+'СЕТ СН'!$G$12+СВЦЭМ!$D$10+'СЕТ СН'!$G$5-'СЕТ СН'!$G$20</f>
        <v>3558.3842691</v>
      </c>
      <c r="F48" s="36">
        <f>SUMIFS(СВЦЭМ!$C$33:$C$776,СВЦЭМ!$A$33:$A$776,$A48,СВЦЭМ!$B$33:$B$776,F$47)+'СЕТ СН'!$G$12+СВЦЭМ!$D$10+'СЕТ СН'!$G$5-'СЕТ СН'!$G$20</f>
        <v>3550.2439496699999</v>
      </c>
      <c r="G48" s="36">
        <f>SUMIFS(СВЦЭМ!$C$33:$C$776,СВЦЭМ!$A$33:$A$776,$A48,СВЦЭМ!$B$33:$B$776,G$47)+'СЕТ СН'!$G$12+СВЦЭМ!$D$10+'СЕТ СН'!$G$5-'СЕТ СН'!$G$20</f>
        <v>3533.05504028</v>
      </c>
      <c r="H48" s="36">
        <f>SUMIFS(СВЦЭМ!$C$33:$C$776,СВЦЭМ!$A$33:$A$776,$A48,СВЦЭМ!$B$33:$B$776,H$47)+'СЕТ СН'!$G$12+СВЦЭМ!$D$10+'СЕТ СН'!$G$5-'СЕТ СН'!$G$20</f>
        <v>3514.1069278700002</v>
      </c>
      <c r="I48" s="36">
        <f>SUMIFS(СВЦЭМ!$C$33:$C$776,СВЦЭМ!$A$33:$A$776,$A48,СВЦЭМ!$B$33:$B$776,I$47)+'СЕТ СН'!$G$12+СВЦЭМ!$D$10+'СЕТ СН'!$G$5-'СЕТ СН'!$G$20</f>
        <v>3475.8228324700003</v>
      </c>
      <c r="J48" s="36">
        <f>SUMIFS(СВЦЭМ!$C$33:$C$776,СВЦЭМ!$A$33:$A$776,$A48,СВЦЭМ!$B$33:$B$776,J$47)+'СЕТ СН'!$G$12+СВЦЭМ!$D$10+'СЕТ СН'!$G$5-'СЕТ СН'!$G$20</f>
        <v>3450.0295758100001</v>
      </c>
      <c r="K48" s="36">
        <f>SUMIFS(СВЦЭМ!$C$33:$C$776,СВЦЭМ!$A$33:$A$776,$A48,СВЦЭМ!$B$33:$B$776,K$47)+'СЕТ СН'!$G$12+СВЦЭМ!$D$10+'СЕТ СН'!$G$5-'СЕТ СН'!$G$20</f>
        <v>3414.43232081</v>
      </c>
      <c r="L48" s="36">
        <f>SUMIFS(СВЦЭМ!$C$33:$C$776,СВЦЭМ!$A$33:$A$776,$A48,СВЦЭМ!$B$33:$B$776,L$47)+'СЕТ СН'!$G$12+СВЦЭМ!$D$10+'СЕТ СН'!$G$5-'СЕТ СН'!$G$20</f>
        <v>3404.89223141</v>
      </c>
      <c r="M48" s="36">
        <f>SUMIFS(СВЦЭМ!$C$33:$C$776,СВЦЭМ!$A$33:$A$776,$A48,СВЦЭМ!$B$33:$B$776,M$47)+'СЕТ СН'!$G$12+СВЦЭМ!$D$10+'СЕТ СН'!$G$5-'СЕТ СН'!$G$20</f>
        <v>3417.34616551</v>
      </c>
      <c r="N48" s="36">
        <f>SUMIFS(СВЦЭМ!$C$33:$C$776,СВЦЭМ!$A$33:$A$776,$A48,СВЦЭМ!$B$33:$B$776,N$47)+'СЕТ СН'!$G$12+СВЦЭМ!$D$10+'СЕТ СН'!$G$5-'СЕТ СН'!$G$20</f>
        <v>3432.4772197699999</v>
      </c>
      <c r="O48" s="36">
        <f>SUMIFS(СВЦЭМ!$C$33:$C$776,СВЦЭМ!$A$33:$A$776,$A48,СВЦЭМ!$B$33:$B$776,O$47)+'СЕТ СН'!$G$12+СВЦЭМ!$D$10+'СЕТ СН'!$G$5-'СЕТ СН'!$G$20</f>
        <v>3430.7301040400002</v>
      </c>
      <c r="P48" s="36">
        <f>SUMIFS(СВЦЭМ!$C$33:$C$776,СВЦЭМ!$A$33:$A$776,$A48,СВЦЭМ!$B$33:$B$776,P$47)+'СЕТ СН'!$G$12+СВЦЭМ!$D$10+'СЕТ СН'!$G$5-'СЕТ СН'!$G$20</f>
        <v>3435.6516175400002</v>
      </c>
      <c r="Q48" s="36">
        <f>SUMIFS(СВЦЭМ!$C$33:$C$776,СВЦЭМ!$A$33:$A$776,$A48,СВЦЭМ!$B$33:$B$776,Q$47)+'СЕТ СН'!$G$12+СВЦЭМ!$D$10+'СЕТ СН'!$G$5-'СЕТ СН'!$G$20</f>
        <v>3446.3351517000001</v>
      </c>
      <c r="R48" s="36">
        <f>SUMIFS(СВЦЭМ!$C$33:$C$776,СВЦЭМ!$A$33:$A$776,$A48,СВЦЭМ!$B$33:$B$776,R$47)+'СЕТ СН'!$G$12+СВЦЭМ!$D$10+'СЕТ СН'!$G$5-'СЕТ СН'!$G$20</f>
        <v>3444.9088388800001</v>
      </c>
      <c r="S48" s="36">
        <f>SUMIFS(СВЦЭМ!$C$33:$C$776,СВЦЭМ!$A$33:$A$776,$A48,СВЦЭМ!$B$33:$B$776,S$47)+'СЕТ СН'!$G$12+СВЦЭМ!$D$10+'СЕТ СН'!$G$5-'СЕТ СН'!$G$20</f>
        <v>3437.9460264600002</v>
      </c>
      <c r="T48" s="36">
        <f>SUMIFS(СВЦЭМ!$C$33:$C$776,СВЦЭМ!$A$33:$A$776,$A48,СВЦЭМ!$B$33:$B$776,T$47)+'СЕТ СН'!$G$12+СВЦЭМ!$D$10+'СЕТ СН'!$G$5-'СЕТ СН'!$G$20</f>
        <v>3413.3014433200001</v>
      </c>
      <c r="U48" s="36">
        <f>SUMIFS(СВЦЭМ!$C$33:$C$776,СВЦЭМ!$A$33:$A$776,$A48,СВЦЭМ!$B$33:$B$776,U$47)+'СЕТ СН'!$G$12+СВЦЭМ!$D$10+'СЕТ СН'!$G$5-'СЕТ СН'!$G$20</f>
        <v>3401.5424799699999</v>
      </c>
      <c r="V48" s="36">
        <f>SUMIFS(СВЦЭМ!$C$33:$C$776,СВЦЭМ!$A$33:$A$776,$A48,СВЦЭМ!$B$33:$B$776,V$47)+'СЕТ СН'!$G$12+СВЦЭМ!$D$10+'СЕТ СН'!$G$5-'СЕТ СН'!$G$20</f>
        <v>3374.0529370600002</v>
      </c>
      <c r="W48" s="36">
        <f>SUMIFS(СВЦЭМ!$C$33:$C$776,СВЦЭМ!$A$33:$A$776,$A48,СВЦЭМ!$B$33:$B$776,W$47)+'СЕТ СН'!$G$12+СВЦЭМ!$D$10+'СЕТ СН'!$G$5-'СЕТ СН'!$G$20</f>
        <v>3381.4877646700002</v>
      </c>
      <c r="X48" s="36">
        <f>SUMIFS(СВЦЭМ!$C$33:$C$776,СВЦЭМ!$A$33:$A$776,$A48,СВЦЭМ!$B$33:$B$776,X$47)+'СЕТ СН'!$G$12+СВЦЭМ!$D$10+'СЕТ СН'!$G$5-'СЕТ СН'!$G$20</f>
        <v>3400.3223153200001</v>
      </c>
      <c r="Y48" s="36">
        <f>SUMIFS(СВЦЭМ!$C$33:$C$776,СВЦЭМ!$A$33:$A$776,$A48,СВЦЭМ!$B$33:$B$776,Y$47)+'СЕТ СН'!$G$12+СВЦЭМ!$D$10+'СЕТ СН'!$G$5-'СЕТ СН'!$G$20</f>
        <v>3395.25592818</v>
      </c>
    </row>
    <row r="49" spans="1:25" ht="15.75" x14ac:dyDescent="0.2">
      <c r="A49" s="35">
        <f>A48+1</f>
        <v>43587</v>
      </c>
      <c r="B49" s="36">
        <f>SUMIFS(СВЦЭМ!$C$33:$C$776,СВЦЭМ!$A$33:$A$776,$A49,СВЦЭМ!$B$33:$B$776,B$47)+'СЕТ СН'!$G$12+СВЦЭМ!$D$10+'СЕТ СН'!$G$5-'СЕТ СН'!$G$20</f>
        <v>3416.7005137300002</v>
      </c>
      <c r="C49" s="36">
        <f>SUMIFS(СВЦЭМ!$C$33:$C$776,СВЦЭМ!$A$33:$A$776,$A49,СВЦЭМ!$B$33:$B$776,C$47)+'СЕТ СН'!$G$12+СВЦЭМ!$D$10+'СЕТ СН'!$G$5-'СЕТ СН'!$G$20</f>
        <v>3455.80789555</v>
      </c>
      <c r="D49" s="36">
        <f>SUMIFS(СВЦЭМ!$C$33:$C$776,СВЦЭМ!$A$33:$A$776,$A49,СВЦЭМ!$B$33:$B$776,D$47)+'СЕТ СН'!$G$12+СВЦЭМ!$D$10+'СЕТ СН'!$G$5-'СЕТ СН'!$G$20</f>
        <v>3482.7903877399999</v>
      </c>
      <c r="E49" s="36">
        <f>SUMIFS(СВЦЭМ!$C$33:$C$776,СВЦЭМ!$A$33:$A$776,$A49,СВЦЭМ!$B$33:$B$776,E$47)+'СЕТ СН'!$G$12+СВЦЭМ!$D$10+'СЕТ СН'!$G$5-'СЕТ СН'!$G$20</f>
        <v>3485.1840634700002</v>
      </c>
      <c r="F49" s="36">
        <f>SUMIFS(СВЦЭМ!$C$33:$C$776,СВЦЭМ!$A$33:$A$776,$A49,СВЦЭМ!$B$33:$B$776,F$47)+'СЕТ СН'!$G$12+СВЦЭМ!$D$10+'СЕТ СН'!$G$5-'СЕТ СН'!$G$20</f>
        <v>3503.6963328299998</v>
      </c>
      <c r="G49" s="36">
        <f>SUMIFS(СВЦЭМ!$C$33:$C$776,СВЦЭМ!$A$33:$A$776,$A49,СВЦЭМ!$B$33:$B$776,G$47)+'СЕТ СН'!$G$12+СВЦЭМ!$D$10+'СЕТ СН'!$G$5-'СЕТ СН'!$G$20</f>
        <v>3493.9801326000002</v>
      </c>
      <c r="H49" s="36">
        <f>SUMIFS(СВЦЭМ!$C$33:$C$776,СВЦЭМ!$A$33:$A$776,$A49,СВЦЭМ!$B$33:$B$776,H$47)+'СЕТ СН'!$G$12+СВЦЭМ!$D$10+'СЕТ СН'!$G$5-'СЕТ СН'!$G$20</f>
        <v>3526.1551231799999</v>
      </c>
      <c r="I49" s="36">
        <f>SUMIFS(СВЦЭМ!$C$33:$C$776,СВЦЭМ!$A$33:$A$776,$A49,СВЦЭМ!$B$33:$B$776,I$47)+'СЕТ СН'!$G$12+СВЦЭМ!$D$10+'СЕТ СН'!$G$5-'СЕТ СН'!$G$20</f>
        <v>3483.0613561</v>
      </c>
      <c r="J49" s="36">
        <f>SUMIFS(СВЦЭМ!$C$33:$C$776,СВЦЭМ!$A$33:$A$776,$A49,СВЦЭМ!$B$33:$B$776,J$47)+'СЕТ СН'!$G$12+СВЦЭМ!$D$10+'СЕТ СН'!$G$5-'СЕТ СН'!$G$20</f>
        <v>3437.5939521700002</v>
      </c>
      <c r="K49" s="36">
        <f>SUMIFS(СВЦЭМ!$C$33:$C$776,СВЦЭМ!$A$33:$A$776,$A49,СВЦЭМ!$B$33:$B$776,K$47)+'СЕТ СН'!$G$12+СВЦЭМ!$D$10+'СЕТ СН'!$G$5-'СЕТ СН'!$G$20</f>
        <v>3381.4877930900002</v>
      </c>
      <c r="L49" s="36">
        <f>SUMIFS(СВЦЭМ!$C$33:$C$776,СВЦЭМ!$A$33:$A$776,$A49,СВЦЭМ!$B$33:$B$776,L$47)+'СЕТ СН'!$G$12+СВЦЭМ!$D$10+'СЕТ СН'!$G$5-'СЕТ СН'!$G$20</f>
        <v>3370.8197491700003</v>
      </c>
      <c r="M49" s="36">
        <f>SUMIFS(СВЦЭМ!$C$33:$C$776,СВЦЭМ!$A$33:$A$776,$A49,СВЦЭМ!$B$33:$B$776,M$47)+'СЕТ СН'!$G$12+СВЦЭМ!$D$10+'СЕТ СН'!$G$5-'СЕТ СН'!$G$20</f>
        <v>3380.1800264500002</v>
      </c>
      <c r="N49" s="36">
        <f>SUMIFS(СВЦЭМ!$C$33:$C$776,СВЦЭМ!$A$33:$A$776,$A49,СВЦЭМ!$B$33:$B$776,N$47)+'СЕТ СН'!$G$12+СВЦЭМ!$D$10+'СЕТ СН'!$G$5-'СЕТ СН'!$G$20</f>
        <v>3400.4295247800001</v>
      </c>
      <c r="O49" s="36">
        <f>SUMIFS(СВЦЭМ!$C$33:$C$776,СВЦЭМ!$A$33:$A$776,$A49,СВЦЭМ!$B$33:$B$776,O$47)+'СЕТ СН'!$G$12+СВЦЭМ!$D$10+'СЕТ СН'!$G$5-'СЕТ СН'!$G$20</f>
        <v>3410.8015846100002</v>
      </c>
      <c r="P49" s="36">
        <f>SUMIFS(СВЦЭМ!$C$33:$C$776,СВЦЭМ!$A$33:$A$776,$A49,СВЦЭМ!$B$33:$B$776,P$47)+'СЕТ СН'!$G$12+СВЦЭМ!$D$10+'СЕТ СН'!$G$5-'СЕТ СН'!$G$20</f>
        <v>3417.4039390900002</v>
      </c>
      <c r="Q49" s="36">
        <f>SUMIFS(СВЦЭМ!$C$33:$C$776,СВЦЭМ!$A$33:$A$776,$A49,СВЦЭМ!$B$33:$B$776,Q$47)+'СЕТ СН'!$G$12+СВЦЭМ!$D$10+'СЕТ СН'!$G$5-'СЕТ СН'!$G$20</f>
        <v>3426.9745395899999</v>
      </c>
      <c r="R49" s="36">
        <f>SUMIFS(СВЦЭМ!$C$33:$C$776,СВЦЭМ!$A$33:$A$776,$A49,СВЦЭМ!$B$33:$B$776,R$47)+'СЕТ СН'!$G$12+СВЦЭМ!$D$10+'СЕТ СН'!$G$5-'СЕТ СН'!$G$20</f>
        <v>3439.28376372</v>
      </c>
      <c r="S49" s="36">
        <f>SUMIFS(СВЦЭМ!$C$33:$C$776,СВЦЭМ!$A$33:$A$776,$A49,СВЦЭМ!$B$33:$B$776,S$47)+'СЕТ СН'!$G$12+СВЦЭМ!$D$10+'СЕТ СН'!$G$5-'СЕТ СН'!$G$20</f>
        <v>3440.6029639899998</v>
      </c>
      <c r="T49" s="36">
        <f>SUMIFS(СВЦЭМ!$C$33:$C$776,СВЦЭМ!$A$33:$A$776,$A49,СВЦЭМ!$B$33:$B$776,T$47)+'СЕТ СН'!$G$12+СВЦЭМ!$D$10+'СЕТ СН'!$G$5-'СЕТ СН'!$G$20</f>
        <v>3438.4960209199999</v>
      </c>
      <c r="U49" s="36">
        <f>SUMIFS(СВЦЭМ!$C$33:$C$776,СВЦЭМ!$A$33:$A$776,$A49,СВЦЭМ!$B$33:$B$776,U$47)+'СЕТ СН'!$G$12+СВЦЭМ!$D$10+'СЕТ СН'!$G$5-'СЕТ СН'!$G$20</f>
        <v>3437.3518610199999</v>
      </c>
      <c r="V49" s="36">
        <f>SUMIFS(СВЦЭМ!$C$33:$C$776,СВЦЭМ!$A$33:$A$776,$A49,СВЦЭМ!$B$33:$B$776,V$47)+'СЕТ СН'!$G$12+СВЦЭМ!$D$10+'СЕТ СН'!$G$5-'СЕТ СН'!$G$20</f>
        <v>3426.8370102500003</v>
      </c>
      <c r="W49" s="36">
        <f>SUMIFS(СВЦЭМ!$C$33:$C$776,СВЦЭМ!$A$33:$A$776,$A49,СВЦЭМ!$B$33:$B$776,W$47)+'СЕТ СН'!$G$12+СВЦЭМ!$D$10+'СЕТ СН'!$G$5-'СЕТ СН'!$G$20</f>
        <v>3417.4857374100002</v>
      </c>
      <c r="X49" s="36">
        <f>SUMIFS(СВЦЭМ!$C$33:$C$776,СВЦЭМ!$A$33:$A$776,$A49,СВЦЭМ!$B$33:$B$776,X$47)+'СЕТ СН'!$G$12+СВЦЭМ!$D$10+'СЕТ СН'!$G$5-'СЕТ СН'!$G$20</f>
        <v>3438.4928513200002</v>
      </c>
      <c r="Y49" s="36">
        <f>SUMIFS(СВЦЭМ!$C$33:$C$776,СВЦЭМ!$A$33:$A$776,$A49,СВЦЭМ!$B$33:$B$776,Y$47)+'СЕТ СН'!$G$12+СВЦЭМ!$D$10+'СЕТ СН'!$G$5-'СЕТ СН'!$G$20</f>
        <v>3470.1375410999999</v>
      </c>
    </row>
    <row r="50" spans="1:25" ht="15.75" x14ac:dyDescent="0.2">
      <c r="A50" s="35">
        <f t="shared" ref="A50:A78" si="1">A49+1</f>
        <v>43588</v>
      </c>
      <c r="B50" s="36">
        <f>SUMIFS(СВЦЭМ!$C$33:$C$776,СВЦЭМ!$A$33:$A$776,$A50,СВЦЭМ!$B$33:$B$776,B$47)+'СЕТ СН'!$G$12+СВЦЭМ!$D$10+'СЕТ СН'!$G$5-'СЕТ СН'!$G$20</f>
        <v>3408.9118564199998</v>
      </c>
      <c r="C50" s="36">
        <f>SUMIFS(СВЦЭМ!$C$33:$C$776,СВЦЭМ!$A$33:$A$776,$A50,СВЦЭМ!$B$33:$B$776,C$47)+'СЕТ СН'!$G$12+СВЦЭМ!$D$10+'СЕТ СН'!$G$5-'СЕТ СН'!$G$20</f>
        <v>3444.78964301</v>
      </c>
      <c r="D50" s="36">
        <f>SUMIFS(СВЦЭМ!$C$33:$C$776,СВЦЭМ!$A$33:$A$776,$A50,СВЦЭМ!$B$33:$B$776,D$47)+'СЕТ СН'!$G$12+СВЦЭМ!$D$10+'СЕТ СН'!$G$5-'СЕТ СН'!$G$20</f>
        <v>3471.41599348</v>
      </c>
      <c r="E50" s="36">
        <f>SUMIFS(СВЦЭМ!$C$33:$C$776,СВЦЭМ!$A$33:$A$776,$A50,СВЦЭМ!$B$33:$B$776,E$47)+'СЕТ СН'!$G$12+СВЦЭМ!$D$10+'СЕТ СН'!$G$5-'СЕТ СН'!$G$20</f>
        <v>3487.7564950599999</v>
      </c>
      <c r="F50" s="36">
        <f>SUMIFS(СВЦЭМ!$C$33:$C$776,СВЦЭМ!$A$33:$A$776,$A50,СВЦЭМ!$B$33:$B$776,F$47)+'СЕТ СН'!$G$12+СВЦЭМ!$D$10+'СЕТ СН'!$G$5-'СЕТ СН'!$G$20</f>
        <v>3488.8209356900002</v>
      </c>
      <c r="G50" s="36">
        <f>SUMIFS(СВЦЭМ!$C$33:$C$776,СВЦЭМ!$A$33:$A$776,$A50,СВЦЭМ!$B$33:$B$776,G$47)+'СЕТ СН'!$G$12+СВЦЭМ!$D$10+'СЕТ СН'!$G$5-'СЕТ СН'!$G$20</f>
        <v>3497.1828605800001</v>
      </c>
      <c r="H50" s="36">
        <f>SUMIFS(СВЦЭМ!$C$33:$C$776,СВЦЭМ!$A$33:$A$776,$A50,СВЦЭМ!$B$33:$B$776,H$47)+'СЕТ СН'!$G$12+СВЦЭМ!$D$10+'СЕТ СН'!$G$5-'СЕТ СН'!$G$20</f>
        <v>3487.2056650900004</v>
      </c>
      <c r="I50" s="36">
        <f>SUMIFS(СВЦЭМ!$C$33:$C$776,СВЦЭМ!$A$33:$A$776,$A50,СВЦЭМ!$B$33:$B$776,I$47)+'СЕТ СН'!$G$12+СВЦЭМ!$D$10+'СЕТ СН'!$G$5-'СЕТ СН'!$G$20</f>
        <v>3441.5979173599999</v>
      </c>
      <c r="J50" s="36">
        <f>SUMIFS(СВЦЭМ!$C$33:$C$776,СВЦЭМ!$A$33:$A$776,$A50,СВЦЭМ!$B$33:$B$776,J$47)+'СЕТ СН'!$G$12+СВЦЭМ!$D$10+'СЕТ СН'!$G$5-'СЕТ СН'!$G$20</f>
        <v>3408.0107769699998</v>
      </c>
      <c r="K50" s="36">
        <f>SUMIFS(СВЦЭМ!$C$33:$C$776,СВЦЭМ!$A$33:$A$776,$A50,СВЦЭМ!$B$33:$B$776,K$47)+'СЕТ СН'!$G$12+СВЦЭМ!$D$10+'СЕТ СН'!$G$5-'СЕТ СН'!$G$20</f>
        <v>3371.4688712300003</v>
      </c>
      <c r="L50" s="36">
        <f>SUMIFS(СВЦЭМ!$C$33:$C$776,СВЦЭМ!$A$33:$A$776,$A50,СВЦЭМ!$B$33:$B$776,L$47)+'СЕТ СН'!$G$12+СВЦЭМ!$D$10+'СЕТ СН'!$G$5-'СЕТ СН'!$G$20</f>
        <v>3375.9106193500002</v>
      </c>
      <c r="M50" s="36">
        <f>SUMIFS(СВЦЭМ!$C$33:$C$776,СВЦЭМ!$A$33:$A$776,$A50,СВЦЭМ!$B$33:$B$776,M$47)+'СЕТ СН'!$G$12+СВЦЭМ!$D$10+'СЕТ СН'!$G$5-'СЕТ СН'!$G$20</f>
        <v>3378.3645692099999</v>
      </c>
      <c r="N50" s="36">
        <f>SUMIFS(СВЦЭМ!$C$33:$C$776,СВЦЭМ!$A$33:$A$776,$A50,СВЦЭМ!$B$33:$B$776,N$47)+'СЕТ СН'!$G$12+СВЦЭМ!$D$10+'СЕТ СН'!$G$5-'СЕТ СН'!$G$20</f>
        <v>3389.6545561800003</v>
      </c>
      <c r="O50" s="36">
        <f>SUMIFS(СВЦЭМ!$C$33:$C$776,СВЦЭМ!$A$33:$A$776,$A50,СВЦЭМ!$B$33:$B$776,O$47)+'СЕТ СН'!$G$12+СВЦЭМ!$D$10+'СЕТ СН'!$G$5-'СЕТ СН'!$G$20</f>
        <v>3412.0165394200003</v>
      </c>
      <c r="P50" s="36">
        <f>SUMIFS(СВЦЭМ!$C$33:$C$776,СВЦЭМ!$A$33:$A$776,$A50,СВЦЭМ!$B$33:$B$776,P$47)+'СЕТ СН'!$G$12+СВЦЭМ!$D$10+'СЕТ СН'!$G$5-'СЕТ СН'!$G$20</f>
        <v>3446.3758964500003</v>
      </c>
      <c r="Q50" s="36">
        <f>SUMIFS(СВЦЭМ!$C$33:$C$776,СВЦЭМ!$A$33:$A$776,$A50,СВЦЭМ!$B$33:$B$776,Q$47)+'СЕТ СН'!$G$12+СВЦЭМ!$D$10+'СЕТ СН'!$G$5-'СЕТ СН'!$G$20</f>
        <v>3469.2707901900003</v>
      </c>
      <c r="R50" s="36">
        <f>SUMIFS(СВЦЭМ!$C$33:$C$776,СВЦЭМ!$A$33:$A$776,$A50,СВЦЭМ!$B$33:$B$776,R$47)+'СЕТ СН'!$G$12+СВЦЭМ!$D$10+'СЕТ СН'!$G$5-'СЕТ СН'!$G$20</f>
        <v>3444.5157997300003</v>
      </c>
      <c r="S50" s="36">
        <f>SUMIFS(СВЦЭМ!$C$33:$C$776,СВЦЭМ!$A$33:$A$776,$A50,СВЦЭМ!$B$33:$B$776,S$47)+'СЕТ СН'!$G$12+СВЦЭМ!$D$10+'СЕТ СН'!$G$5-'СЕТ СН'!$G$20</f>
        <v>3441.9350821200001</v>
      </c>
      <c r="T50" s="36">
        <f>SUMIFS(СВЦЭМ!$C$33:$C$776,СВЦЭМ!$A$33:$A$776,$A50,СВЦЭМ!$B$33:$B$776,T$47)+'СЕТ СН'!$G$12+СВЦЭМ!$D$10+'СЕТ СН'!$G$5-'СЕТ СН'!$G$20</f>
        <v>3443.1031102300003</v>
      </c>
      <c r="U50" s="36">
        <f>SUMIFS(СВЦЭМ!$C$33:$C$776,СВЦЭМ!$A$33:$A$776,$A50,СВЦЭМ!$B$33:$B$776,U$47)+'СЕТ СН'!$G$12+СВЦЭМ!$D$10+'СЕТ СН'!$G$5-'СЕТ СН'!$G$20</f>
        <v>3427.3233634600001</v>
      </c>
      <c r="V50" s="36">
        <f>SUMIFS(СВЦЭМ!$C$33:$C$776,СВЦЭМ!$A$33:$A$776,$A50,СВЦЭМ!$B$33:$B$776,V$47)+'СЕТ СН'!$G$12+СВЦЭМ!$D$10+'СЕТ СН'!$G$5-'СЕТ СН'!$G$20</f>
        <v>3404.57540875</v>
      </c>
      <c r="W50" s="36">
        <f>SUMIFS(СВЦЭМ!$C$33:$C$776,СВЦЭМ!$A$33:$A$776,$A50,СВЦЭМ!$B$33:$B$776,W$47)+'СЕТ СН'!$G$12+СВЦЭМ!$D$10+'СЕТ СН'!$G$5-'СЕТ СН'!$G$20</f>
        <v>3386.9051792600003</v>
      </c>
      <c r="X50" s="36">
        <f>SUMIFS(СВЦЭМ!$C$33:$C$776,СВЦЭМ!$A$33:$A$776,$A50,СВЦЭМ!$B$33:$B$776,X$47)+'СЕТ СН'!$G$12+СВЦЭМ!$D$10+'СЕТ СН'!$G$5-'СЕТ СН'!$G$20</f>
        <v>3412.0262258800003</v>
      </c>
      <c r="Y50" s="36">
        <f>SUMIFS(СВЦЭМ!$C$33:$C$776,СВЦЭМ!$A$33:$A$776,$A50,СВЦЭМ!$B$33:$B$776,Y$47)+'СЕТ СН'!$G$12+СВЦЭМ!$D$10+'СЕТ СН'!$G$5-'СЕТ СН'!$G$20</f>
        <v>3413.6321466600002</v>
      </c>
    </row>
    <row r="51" spans="1:25" ht="15.75" x14ac:dyDescent="0.2">
      <c r="A51" s="35">
        <f t="shared" si="1"/>
        <v>43589</v>
      </c>
      <c r="B51" s="36">
        <f>SUMIFS(СВЦЭМ!$C$33:$C$776,СВЦЭМ!$A$33:$A$776,$A51,СВЦЭМ!$B$33:$B$776,B$47)+'СЕТ СН'!$G$12+СВЦЭМ!$D$10+'СЕТ СН'!$G$5-'СЕТ СН'!$G$20</f>
        <v>3438.4131464900001</v>
      </c>
      <c r="C51" s="36">
        <f>SUMIFS(СВЦЭМ!$C$33:$C$776,СВЦЭМ!$A$33:$A$776,$A51,СВЦЭМ!$B$33:$B$776,C$47)+'СЕТ СН'!$G$12+СВЦЭМ!$D$10+'СЕТ СН'!$G$5-'СЕТ СН'!$G$20</f>
        <v>3482.6681722000003</v>
      </c>
      <c r="D51" s="36">
        <f>SUMIFS(СВЦЭМ!$C$33:$C$776,СВЦЭМ!$A$33:$A$776,$A51,СВЦЭМ!$B$33:$B$776,D$47)+'СЕТ СН'!$G$12+СВЦЭМ!$D$10+'СЕТ СН'!$G$5-'СЕТ СН'!$G$20</f>
        <v>3518.5774259700001</v>
      </c>
      <c r="E51" s="36">
        <f>SUMIFS(СВЦЭМ!$C$33:$C$776,СВЦЭМ!$A$33:$A$776,$A51,СВЦЭМ!$B$33:$B$776,E$47)+'СЕТ СН'!$G$12+СВЦЭМ!$D$10+'СЕТ СН'!$G$5-'СЕТ СН'!$G$20</f>
        <v>3528.7559865000003</v>
      </c>
      <c r="F51" s="36">
        <f>SUMIFS(СВЦЭМ!$C$33:$C$776,СВЦЭМ!$A$33:$A$776,$A51,СВЦЭМ!$B$33:$B$776,F$47)+'СЕТ СН'!$G$12+СВЦЭМ!$D$10+'СЕТ СН'!$G$5-'СЕТ СН'!$G$20</f>
        <v>3538.39114049</v>
      </c>
      <c r="G51" s="36">
        <f>SUMIFS(СВЦЭМ!$C$33:$C$776,СВЦЭМ!$A$33:$A$776,$A51,СВЦЭМ!$B$33:$B$776,G$47)+'СЕТ СН'!$G$12+СВЦЭМ!$D$10+'СЕТ СН'!$G$5-'СЕТ СН'!$G$20</f>
        <v>3534.0941764700001</v>
      </c>
      <c r="H51" s="36">
        <f>SUMIFS(СВЦЭМ!$C$33:$C$776,СВЦЭМ!$A$33:$A$776,$A51,СВЦЭМ!$B$33:$B$776,H$47)+'СЕТ СН'!$G$12+СВЦЭМ!$D$10+'СЕТ СН'!$G$5-'СЕТ СН'!$G$20</f>
        <v>3501.9300288300001</v>
      </c>
      <c r="I51" s="36">
        <f>SUMIFS(СВЦЭМ!$C$33:$C$776,СВЦЭМ!$A$33:$A$776,$A51,СВЦЭМ!$B$33:$B$776,I$47)+'СЕТ СН'!$G$12+СВЦЭМ!$D$10+'СЕТ СН'!$G$5-'СЕТ СН'!$G$20</f>
        <v>3468.4886124899999</v>
      </c>
      <c r="J51" s="36">
        <f>SUMIFS(СВЦЭМ!$C$33:$C$776,СВЦЭМ!$A$33:$A$776,$A51,СВЦЭМ!$B$33:$B$776,J$47)+'СЕТ СН'!$G$12+СВЦЭМ!$D$10+'СЕТ СН'!$G$5-'СЕТ СН'!$G$20</f>
        <v>3428.5305727599998</v>
      </c>
      <c r="K51" s="36">
        <f>SUMIFS(СВЦЭМ!$C$33:$C$776,СВЦЭМ!$A$33:$A$776,$A51,СВЦЭМ!$B$33:$B$776,K$47)+'СЕТ СН'!$G$12+СВЦЭМ!$D$10+'СЕТ СН'!$G$5-'СЕТ СН'!$G$20</f>
        <v>3388.9587895200002</v>
      </c>
      <c r="L51" s="36">
        <f>SUMIFS(СВЦЭМ!$C$33:$C$776,СВЦЭМ!$A$33:$A$776,$A51,СВЦЭМ!$B$33:$B$776,L$47)+'СЕТ СН'!$G$12+СВЦЭМ!$D$10+'СЕТ СН'!$G$5-'СЕТ СН'!$G$20</f>
        <v>3386.3211197199998</v>
      </c>
      <c r="M51" s="36">
        <f>SUMIFS(СВЦЭМ!$C$33:$C$776,СВЦЭМ!$A$33:$A$776,$A51,СВЦЭМ!$B$33:$B$776,M$47)+'СЕТ СН'!$G$12+СВЦЭМ!$D$10+'СЕТ СН'!$G$5-'СЕТ СН'!$G$20</f>
        <v>3397.61251193</v>
      </c>
      <c r="N51" s="36">
        <f>SUMIFS(СВЦЭМ!$C$33:$C$776,СВЦЭМ!$A$33:$A$776,$A51,СВЦЭМ!$B$33:$B$776,N$47)+'СЕТ СН'!$G$12+СВЦЭМ!$D$10+'СЕТ СН'!$G$5-'СЕТ СН'!$G$20</f>
        <v>3411.5803717100002</v>
      </c>
      <c r="O51" s="36">
        <f>SUMIFS(СВЦЭМ!$C$33:$C$776,СВЦЭМ!$A$33:$A$776,$A51,СВЦЭМ!$B$33:$B$776,O$47)+'СЕТ СН'!$G$12+СВЦЭМ!$D$10+'СЕТ СН'!$G$5-'СЕТ СН'!$G$20</f>
        <v>3424.19000882</v>
      </c>
      <c r="P51" s="36">
        <f>SUMIFS(СВЦЭМ!$C$33:$C$776,СВЦЭМ!$A$33:$A$776,$A51,СВЦЭМ!$B$33:$B$776,P$47)+'СЕТ СН'!$G$12+СВЦЭМ!$D$10+'СЕТ СН'!$G$5-'СЕТ СН'!$G$20</f>
        <v>3430.7718986999998</v>
      </c>
      <c r="Q51" s="36">
        <f>SUMIFS(СВЦЭМ!$C$33:$C$776,СВЦЭМ!$A$33:$A$776,$A51,СВЦЭМ!$B$33:$B$776,Q$47)+'СЕТ СН'!$G$12+СВЦЭМ!$D$10+'СЕТ СН'!$G$5-'СЕТ СН'!$G$20</f>
        <v>3442.5790324300001</v>
      </c>
      <c r="R51" s="36">
        <f>SUMIFS(СВЦЭМ!$C$33:$C$776,СВЦЭМ!$A$33:$A$776,$A51,СВЦЭМ!$B$33:$B$776,R$47)+'СЕТ СН'!$G$12+СВЦЭМ!$D$10+'СЕТ СН'!$G$5-'СЕТ СН'!$G$20</f>
        <v>3450.6762184600002</v>
      </c>
      <c r="S51" s="36">
        <f>SUMIFS(СВЦЭМ!$C$33:$C$776,СВЦЭМ!$A$33:$A$776,$A51,СВЦЭМ!$B$33:$B$776,S$47)+'СЕТ СН'!$G$12+СВЦЭМ!$D$10+'СЕТ СН'!$G$5-'СЕТ СН'!$G$20</f>
        <v>3457.7415202000002</v>
      </c>
      <c r="T51" s="36">
        <f>SUMIFS(СВЦЭМ!$C$33:$C$776,СВЦЭМ!$A$33:$A$776,$A51,СВЦЭМ!$B$33:$B$776,T$47)+'СЕТ СН'!$G$12+СВЦЭМ!$D$10+'СЕТ СН'!$G$5-'СЕТ СН'!$G$20</f>
        <v>3435.4893223899999</v>
      </c>
      <c r="U51" s="36">
        <f>SUMIFS(СВЦЭМ!$C$33:$C$776,СВЦЭМ!$A$33:$A$776,$A51,СВЦЭМ!$B$33:$B$776,U$47)+'СЕТ СН'!$G$12+СВЦЭМ!$D$10+'СЕТ СН'!$G$5-'СЕТ СН'!$G$20</f>
        <v>3391.6023505200001</v>
      </c>
      <c r="V51" s="36">
        <f>SUMIFS(СВЦЭМ!$C$33:$C$776,СВЦЭМ!$A$33:$A$776,$A51,СВЦЭМ!$B$33:$B$776,V$47)+'СЕТ СН'!$G$12+СВЦЭМ!$D$10+'СЕТ СН'!$G$5-'СЕТ СН'!$G$20</f>
        <v>3357.2259782199999</v>
      </c>
      <c r="W51" s="36">
        <f>SUMIFS(СВЦЭМ!$C$33:$C$776,СВЦЭМ!$A$33:$A$776,$A51,СВЦЭМ!$B$33:$B$776,W$47)+'СЕТ СН'!$G$12+СВЦЭМ!$D$10+'СЕТ СН'!$G$5-'СЕТ СН'!$G$20</f>
        <v>3381.6806291600001</v>
      </c>
      <c r="X51" s="36">
        <f>SUMIFS(СВЦЭМ!$C$33:$C$776,СВЦЭМ!$A$33:$A$776,$A51,СВЦЭМ!$B$33:$B$776,X$47)+'СЕТ СН'!$G$12+СВЦЭМ!$D$10+'СЕТ СН'!$G$5-'СЕТ СН'!$G$20</f>
        <v>3382.2647591300001</v>
      </c>
      <c r="Y51" s="36">
        <f>SUMIFS(СВЦЭМ!$C$33:$C$776,СВЦЭМ!$A$33:$A$776,$A51,СВЦЭМ!$B$33:$B$776,Y$47)+'СЕТ СН'!$G$12+СВЦЭМ!$D$10+'СЕТ СН'!$G$5-'СЕТ СН'!$G$20</f>
        <v>3392.4698743500003</v>
      </c>
    </row>
    <row r="52" spans="1:25" ht="15.75" x14ac:dyDescent="0.2">
      <c r="A52" s="35">
        <f t="shared" si="1"/>
        <v>43590</v>
      </c>
      <c r="B52" s="36">
        <f>SUMIFS(СВЦЭМ!$C$33:$C$776,СВЦЭМ!$A$33:$A$776,$A52,СВЦЭМ!$B$33:$B$776,B$47)+'СЕТ СН'!$G$12+СВЦЭМ!$D$10+'СЕТ СН'!$G$5-'СЕТ СН'!$G$20</f>
        <v>3445.9971673499999</v>
      </c>
      <c r="C52" s="36">
        <f>SUMIFS(СВЦЭМ!$C$33:$C$776,СВЦЭМ!$A$33:$A$776,$A52,СВЦЭМ!$B$33:$B$776,C$47)+'СЕТ СН'!$G$12+СВЦЭМ!$D$10+'СЕТ СН'!$G$5-'СЕТ СН'!$G$20</f>
        <v>3487.5057771800002</v>
      </c>
      <c r="D52" s="36">
        <f>SUMIFS(СВЦЭМ!$C$33:$C$776,СВЦЭМ!$A$33:$A$776,$A52,СВЦЭМ!$B$33:$B$776,D$47)+'СЕТ СН'!$G$12+СВЦЭМ!$D$10+'СЕТ СН'!$G$5-'СЕТ СН'!$G$20</f>
        <v>3532.84648367</v>
      </c>
      <c r="E52" s="36">
        <f>SUMIFS(СВЦЭМ!$C$33:$C$776,СВЦЭМ!$A$33:$A$776,$A52,СВЦЭМ!$B$33:$B$776,E$47)+'СЕТ СН'!$G$12+СВЦЭМ!$D$10+'СЕТ СН'!$G$5-'СЕТ СН'!$G$20</f>
        <v>3542.99497221</v>
      </c>
      <c r="F52" s="36">
        <f>SUMIFS(СВЦЭМ!$C$33:$C$776,СВЦЭМ!$A$33:$A$776,$A52,СВЦЭМ!$B$33:$B$776,F$47)+'СЕТ СН'!$G$12+СВЦЭМ!$D$10+'СЕТ СН'!$G$5-'СЕТ СН'!$G$20</f>
        <v>3563.9173786199999</v>
      </c>
      <c r="G52" s="36">
        <f>SUMIFS(СВЦЭМ!$C$33:$C$776,СВЦЭМ!$A$33:$A$776,$A52,СВЦЭМ!$B$33:$B$776,G$47)+'СЕТ СН'!$G$12+СВЦЭМ!$D$10+'СЕТ СН'!$G$5-'СЕТ СН'!$G$20</f>
        <v>3554.6034012800001</v>
      </c>
      <c r="H52" s="36">
        <f>SUMIFS(СВЦЭМ!$C$33:$C$776,СВЦЭМ!$A$33:$A$776,$A52,СВЦЭМ!$B$33:$B$776,H$47)+'СЕТ СН'!$G$12+СВЦЭМ!$D$10+'СЕТ СН'!$G$5-'СЕТ СН'!$G$20</f>
        <v>3525.09260408</v>
      </c>
      <c r="I52" s="36">
        <f>SUMIFS(СВЦЭМ!$C$33:$C$776,СВЦЭМ!$A$33:$A$776,$A52,СВЦЭМ!$B$33:$B$776,I$47)+'СЕТ СН'!$G$12+СВЦЭМ!$D$10+'СЕТ СН'!$G$5-'СЕТ СН'!$G$20</f>
        <v>3468.3716766500002</v>
      </c>
      <c r="J52" s="36">
        <f>SUMIFS(СВЦЭМ!$C$33:$C$776,СВЦЭМ!$A$33:$A$776,$A52,СВЦЭМ!$B$33:$B$776,J$47)+'СЕТ СН'!$G$12+СВЦЭМ!$D$10+'СЕТ СН'!$G$5-'СЕТ СН'!$G$20</f>
        <v>3431.6307654699999</v>
      </c>
      <c r="K52" s="36">
        <f>SUMIFS(СВЦЭМ!$C$33:$C$776,СВЦЭМ!$A$33:$A$776,$A52,СВЦЭМ!$B$33:$B$776,K$47)+'СЕТ СН'!$G$12+СВЦЭМ!$D$10+'СЕТ СН'!$G$5-'СЕТ СН'!$G$20</f>
        <v>3423.8114626500001</v>
      </c>
      <c r="L52" s="36">
        <f>SUMIFS(СВЦЭМ!$C$33:$C$776,СВЦЭМ!$A$33:$A$776,$A52,СВЦЭМ!$B$33:$B$776,L$47)+'СЕТ СН'!$G$12+СВЦЭМ!$D$10+'СЕТ СН'!$G$5-'СЕТ СН'!$G$20</f>
        <v>3424.7361957399999</v>
      </c>
      <c r="M52" s="36">
        <f>SUMIFS(СВЦЭМ!$C$33:$C$776,СВЦЭМ!$A$33:$A$776,$A52,СВЦЭМ!$B$33:$B$776,M$47)+'СЕТ СН'!$G$12+СВЦЭМ!$D$10+'СЕТ СН'!$G$5-'СЕТ СН'!$G$20</f>
        <v>3418.2453324600001</v>
      </c>
      <c r="N52" s="36">
        <f>SUMIFS(СВЦЭМ!$C$33:$C$776,СВЦЭМ!$A$33:$A$776,$A52,СВЦЭМ!$B$33:$B$776,N$47)+'СЕТ СН'!$G$12+СВЦЭМ!$D$10+'СЕТ СН'!$G$5-'СЕТ СН'!$G$20</f>
        <v>3422.8285106200001</v>
      </c>
      <c r="O52" s="36">
        <f>SUMIFS(СВЦЭМ!$C$33:$C$776,СВЦЭМ!$A$33:$A$776,$A52,СВЦЭМ!$B$33:$B$776,O$47)+'СЕТ СН'!$G$12+СВЦЭМ!$D$10+'СЕТ СН'!$G$5-'СЕТ СН'!$G$20</f>
        <v>3417.1736308700001</v>
      </c>
      <c r="P52" s="36">
        <f>SUMIFS(СВЦЭМ!$C$33:$C$776,СВЦЭМ!$A$33:$A$776,$A52,СВЦЭМ!$B$33:$B$776,P$47)+'СЕТ СН'!$G$12+СВЦЭМ!$D$10+'СЕТ СН'!$G$5-'СЕТ СН'!$G$20</f>
        <v>3425.96104285</v>
      </c>
      <c r="Q52" s="36">
        <f>SUMIFS(СВЦЭМ!$C$33:$C$776,СВЦЭМ!$A$33:$A$776,$A52,СВЦЭМ!$B$33:$B$776,Q$47)+'СЕТ СН'!$G$12+СВЦЭМ!$D$10+'СЕТ СН'!$G$5-'СЕТ СН'!$G$20</f>
        <v>3429.1982280500001</v>
      </c>
      <c r="R52" s="36">
        <f>SUMIFS(СВЦЭМ!$C$33:$C$776,СВЦЭМ!$A$33:$A$776,$A52,СВЦЭМ!$B$33:$B$776,R$47)+'СЕТ СН'!$G$12+СВЦЭМ!$D$10+'СЕТ СН'!$G$5-'СЕТ СН'!$G$20</f>
        <v>3415.4652353800002</v>
      </c>
      <c r="S52" s="36">
        <f>SUMIFS(СВЦЭМ!$C$33:$C$776,СВЦЭМ!$A$33:$A$776,$A52,СВЦЭМ!$B$33:$B$776,S$47)+'СЕТ СН'!$G$12+СВЦЭМ!$D$10+'СЕТ СН'!$G$5-'СЕТ СН'!$G$20</f>
        <v>3414.4087297599999</v>
      </c>
      <c r="T52" s="36">
        <f>SUMIFS(СВЦЭМ!$C$33:$C$776,СВЦЭМ!$A$33:$A$776,$A52,СВЦЭМ!$B$33:$B$776,T$47)+'СЕТ СН'!$G$12+СВЦЭМ!$D$10+'СЕТ СН'!$G$5-'СЕТ СН'!$G$20</f>
        <v>3420.58253939</v>
      </c>
      <c r="U52" s="36">
        <f>SUMIFS(СВЦЭМ!$C$33:$C$776,СВЦЭМ!$A$33:$A$776,$A52,СВЦЭМ!$B$33:$B$776,U$47)+'СЕТ СН'!$G$12+СВЦЭМ!$D$10+'СЕТ СН'!$G$5-'СЕТ СН'!$G$20</f>
        <v>3410.18764001</v>
      </c>
      <c r="V52" s="36">
        <f>SUMIFS(СВЦЭМ!$C$33:$C$776,СВЦЭМ!$A$33:$A$776,$A52,СВЦЭМ!$B$33:$B$776,V$47)+'СЕТ СН'!$G$12+СВЦЭМ!$D$10+'СЕТ СН'!$G$5-'СЕТ СН'!$G$20</f>
        <v>3373.0592798900002</v>
      </c>
      <c r="W52" s="36">
        <f>SUMIFS(СВЦЭМ!$C$33:$C$776,СВЦЭМ!$A$33:$A$776,$A52,СВЦЭМ!$B$33:$B$776,W$47)+'СЕТ СН'!$G$12+СВЦЭМ!$D$10+'СЕТ СН'!$G$5-'СЕТ СН'!$G$20</f>
        <v>3365.8417843799998</v>
      </c>
      <c r="X52" s="36">
        <f>SUMIFS(СВЦЭМ!$C$33:$C$776,СВЦЭМ!$A$33:$A$776,$A52,СВЦЭМ!$B$33:$B$776,X$47)+'СЕТ СН'!$G$12+СВЦЭМ!$D$10+'СЕТ СН'!$G$5-'СЕТ СН'!$G$20</f>
        <v>3385.58024282</v>
      </c>
      <c r="Y52" s="36">
        <f>SUMIFS(СВЦЭМ!$C$33:$C$776,СВЦЭМ!$A$33:$A$776,$A52,СВЦЭМ!$B$33:$B$776,Y$47)+'СЕТ СН'!$G$12+СВЦЭМ!$D$10+'СЕТ СН'!$G$5-'СЕТ СН'!$G$20</f>
        <v>3427.6394694000001</v>
      </c>
    </row>
    <row r="53" spans="1:25" ht="15.75" x14ac:dyDescent="0.2">
      <c r="A53" s="35">
        <f t="shared" si="1"/>
        <v>43591</v>
      </c>
      <c r="B53" s="36">
        <f>SUMIFS(СВЦЭМ!$C$33:$C$776,СВЦЭМ!$A$33:$A$776,$A53,СВЦЭМ!$B$33:$B$776,B$47)+'СЕТ СН'!$G$12+СВЦЭМ!$D$10+'СЕТ СН'!$G$5-'СЕТ СН'!$G$20</f>
        <v>3521.2077868300003</v>
      </c>
      <c r="C53" s="36">
        <f>SUMIFS(СВЦЭМ!$C$33:$C$776,СВЦЭМ!$A$33:$A$776,$A53,СВЦЭМ!$B$33:$B$776,C$47)+'СЕТ СН'!$G$12+СВЦЭМ!$D$10+'СЕТ СН'!$G$5-'СЕТ СН'!$G$20</f>
        <v>3579.1746547900002</v>
      </c>
      <c r="D53" s="36">
        <f>SUMIFS(СВЦЭМ!$C$33:$C$776,СВЦЭМ!$A$33:$A$776,$A53,СВЦЭМ!$B$33:$B$776,D$47)+'СЕТ СН'!$G$12+СВЦЭМ!$D$10+'СЕТ СН'!$G$5-'СЕТ СН'!$G$20</f>
        <v>3615.8295476499998</v>
      </c>
      <c r="E53" s="36">
        <f>SUMIFS(СВЦЭМ!$C$33:$C$776,СВЦЭМ!$A$33:$A$776,$A53,СВЦЭМ!$B$33:$B$776,E$47)+'СЕТ СН'!$G$12+СВЦЭМ!$D$10+'СЕТ СН'!$G$5-'СЕТ СН'!$G$20</f>
        <v>3629.5437511</v>
      </c>
      <c r="F53" s="36">
        <f>SUMIFS(СВЦЭМ!$C$33:$C$776,СВЦЭМ!$A$33:$A$776,$A53,СВЦЭМ!$B$33:$B$776,F$47)+'СЕТ СН'!$G$12+СВЦЭМ!$D$10+'СЕТ СН'!$G$5-'СЕТ СН'!$G$20</f>
        <v>3618.7011027600001</v>
      </c>
      <c r="G53" s="36">
        <f>SUMIFS(СВЦЭМ!$C$33:$C$776,СВЦЭМ!$A$33:$A$776,$A53,СВЦЭМ!$B$33:$B$776,G$47)+'СЕТ СН'!$G$12+СВЦЭМ!$D$10+'СЕТ СН'!$G$5-'СЕТ СН'!$G$20</f>
        <v>3587.9526995200004</v>
      </c>
      <c r="H53" s="36">
        <f>SUMIFS(СВЦЭМ!$C$33:$C$776,СВЦЭМ!$A$33:$A$776,$A53,СВЦЭМ!$B$33:$B$776,H$47)+'СЕТ СН'!$G$12+СВЦЭМ!$D$10+'СЕТ СН'!$G$5-'СЕТ СН'!$G$20</f>
        <v>2595.2601376400003</v>
      </c>
      <c r="I53" s="36">
        <f>SUMIFS(СВЦЭМ!$C$33:$C$776,СВЦЭМ!$A$33:$A$776,$A53,СВЦЭМ!$B$33:$B$776,I$47)+'СЕТ СН'!$G$12+СВЦЭМ!$D$10+'СЕТ СН'!$G$5-'СЕТ СН'!$G$20</f>
        <v>2595.2615238600001</v>
      </c>
      <c r="J53" s="36">
        <f>SUMIFS(СВЦЭМ!$C$33:$C$776,СВЦЭМ!$A$33:$A$776,$A53,СВЦЭМ!$B$33:$B$776,J$47)+'СЕТ СН'!$G$12+СВЦЭМ!$D$10+'СЕТ СН'!$G$5-'СЕТ СН'!$G$20</f>
        <v>2595.2605303400001</v>
      </c>
      <c r="K53" s="36">
        <f>SUMIFS(СВЦЭМ!$C$33:$C$776,СВЦЭМ!$A$33:$A$776,$A53,СВЦЭМ!$B$33:$B$776,K$47)+'СЕТ СН'!$G$12+СВЦЭМ!$D$10+'СЕТ СН'!$G$5-'СЕТ СН'!$G$20</f>
        <v>2595.2613508700001</v>
      </c>
      <c r="L53" s="36">
        <f>SUMIFS(СВЦЭМ!$C$33:$C$776,СВЦЭМ!$A$33:$A$776,$A53,СВЦЭМ!$B$33:$B$776,L$47)+'СЕТ СН'!$G$12+СВЦЭМ!$D$10+'СЕТ СН'!$G$5-'СЕТ СН'!$G$20</f>
        <v>2595.2593991700001</v>
      </c>
      <c r="M53" s="36">
        <f>SUMIFS(СВЦЭМ!$C$33:$C$776,СВЦЭМ!$A$33:$A$776,$A53,СВЦЭМ!$B$33:$B$776,M$47)+'СЕТ СН'!$G$12+СВЦЭМ!$D$10+'СЕТ СН'!$G$5-'СЕТ СН'!$G$20</f>
        <v>2595.2598853300001</v>
      </c>
      <c r="N53" s="36">
        <f>SUMIFS(СВЦЭМ!$C$33:$C$776,СВЦЭМ!$A$33:$A$776,$A53,СВЦЭМ!$B$33:$B$776,N$47)+'СЕТ СН'!$G$12+СВЦЭМ!$D$10+'СЕТ СН'!$G$5-'СЕТ СН'!$G$20</f>
        <v>2595.2620505200002</v>
      </c>
      <c r="O53" s="36">
        <f>SUMIFS(СВЦЭМ!$C$33:$C$776,СВЦЭМ!$A$33:$A$776,$A53,СВЦЭМ!$B$33:$B$776,O$47)+'СЕТ СН'!$G$12+СВЦЭМ!$D$10+'СЕТ СН'!$G$5-'СЕТ СН'!$G$20</f>
        <v>2595.2619065100002</v>
      </c>
      <c r="P53" s="36">
        <f>SUMIFS(СВЦЭМ!$C$33:$C$776,СВЦЭМ!$A$33:$A$776,$A53,СВЦЭМ!$B$33:$B$776,P$47)+'СЕТ СН'!$G$12+СВЦЭМ!$D$10+'СЕТ СН'!$G$5-'СЕТ СН'!$G$20</f>
        <v>2595.2618471300002</v>
      </c>
      <c r="Q53" s="36">
        <f>SUMIFS(СВЦЭМ!$C$33:$C$776,СВЦЭМ!$A$33:$A$776,$A53,СВЦЭМ!$B$33:$B$776,Q$47)+'СЕТ СН'!$G$12+СВЦЭМ!$D$10+'СЕТ СН'!$G$5-'СЕТ СН'!$G$20</f>
        <v>2595.2618604899999</v>
      </c>
      <c r="R53" s="36">
        <f>SUMIFS(СВЦЭМ!$C$33:$C$776,СВЦЭМ!$A$33:$A$776,$A53,СВЦЭМ!$B$33:$B$776,R$47)+'СЕТ СН'!$G$12+СВЦЭМ!$D$10+'СЕТ СН'!$G$5-'СЕТ СН'!$G$20</f>
        <v>2595.2616031100001</v>
      </c>
      <c r="S53" s="36">
        <f>SUMIFS(СВЦЭМ!$C$33:$C$776,СВЦЭМ!$A$33:$A$776,$A53,СВЦЭМ!$B$33:$B$776,S$47)+'СЕТ СН'!$G$12+СВЦЭМ!$D$10+'СЕТ СН'!$G$5-'СЕТ СН'!$G$20</f>
        <v>2595.2617712300002</v>
      </c>
      <c r="T53" s="36">
        <f>SUMIFS(СВЦЭМ!$C$33:$C$776,СВЦЭМ!$A$33:$A$776,$A53,СВЦЭМ!$B$33:$B$776,T$47)+'СЕТ СН'!$G$12+СВЦЭМ!$D$10+'СЕТ СН'!$G$5-'СЕТ СН'!$G$20</f>
        <v>2595.2602433500001</v>
      </c>
      <c r="U53" s="36">
        <f>SUMIFS(СВЦЭМ!$C$33:$C$776,СВЦЭМ!$A$33:$A$776,$A53,СВЦЭМ!$B$33:$B$776,U$47)+'СЕТ СН'!$G$12+СВЦЭМ!$D$10+'СЕТ СН'!$G$5-'СЕТ СН'!$G$20</f>
        <v>2595.2590332499999</v>
      </c>
      <c r="V53" s="36">
        <f>SUMIFS(СВЦЭМ!$C$33:$C$776,СВЦЭМ!$A$33:$A$776,$A53,СВЦЭМ!$B$33:$B$776,V$47)+'СЕТ СН'!$G$12+СВЦЭМ!$D$10+'СЕТ СН'!$G$5-'СЕТ СН'!$G$20</f>
        <v>2595.2605478200003</v>
      </c>
      <c r="W53" s="36">
        <f>SUMIFS(СВЦЭМ!$C$33:$C$776,СВЦЭМ!$A$33:$A$776,$A53,СВЦЭМ!$B$33:$B$776,W$47)+'СЕТ СН'!$G$12+СВЦЭМ!$D$10+'СЕТ СН'!$G$5-'СЕТ СН'!$G$20</f>
        <v>2595.2615033800002</v>
      </c>
      <c r="X53" s="36">
        <f>SUMIFS(СВЦЭМ!$C$33:$C$776,СВЦЭМ!$A$33:$A$776,$A53,СВЦЭМ!$B$33:$B$776,X$47)+'СЕТ СН'!$G$12+СВЦЭМ!$D$10+'СЕТ СН'!$G$5-'СЕТ СН'!$G$20</f>
        <v>2595.2600877300001</v>
      </c>
      <c r="Y53" s="36">
        <f>SUMIFS(СВЦЭМ!$C$33:$C$776,СВЦЭМ!$A$33:$A$776,$A53,СВЦЭМ!$B$33:$B$776,Y$47)+'СЕТ СН'!$G$12+СВЦЭМ!$D$10+'СЕТ СН'!$G$5-'СЕТ СН'!$G$20</f>
        <v>3461.7966036900002</v>
      </c>
    </row>
    <row r="54" spans="1:25" ht="15.75" x14ac:dyDescent="0.2">
      <c r="A54" s="35">
        <f t="shared" si="1"/>
        <v>43592</v>
      </c>
      <c r="B54" s="36">
        <f>SUMIFS(СВЦЭМ!$C$33:$C$776,СВЦЭМ!$A$33:$A$776,$A54,СВЦЭМ!$B$33:$B$776,B$47)+'СЕТ СН'!$G$12+СВЦЭМ!$D$10+'СЕТ СН'!$G$5-'СЕТ СН'!$G$20</f>
        <v>3504.2086179299999</v>
      </c>
      <c r="C54" s="36">
        <f>SUMIFS(СВЦЭМ!$C$33:$C$776,СВЦЭМ!$A$33:$A$776,$A54,СВЦЭМ!$B$33:$B$776,C$47)+'СЕТ СН'!$G$12+СВЦЭМ!$D$10+'СЕТ СН'!$G$5-'СЕТ СН'!$G$20</f>
        <v>3534.2534667800001</v>
      </c>
      <c r="D54" s="36">
        <f>SUMIFS(СВЦЭМ!$C$33:$C$776,СВЦЭМ!$A$33:$A$776,$A54,СВЦЭМ!$B$33:$B$776,D$47)+'СЕТ СН'!$G$12+СВЦЭМ!$D$10+'СЕТ СН'!$G$5-'СЕТ СН'!$G$20</f>
        <v>3543.3721411800002</v>
      </c>
      <c r="E54" s="36">
        <f>SUMIFS(СВЦЭМ!$C$33:$C$776,СВЦЭМ!$A$33:$A$776,$A54,СВЦЭМ!$B$33:$B$776,E$47)+'СЕТ СН'!$G$12+СВЦЭМ!$D$10+'СЕТ СН'!$G$5-'СЕТ СН'!$G$20</f>
        <v>3550.3566086700002</v>
      </c>
      <c r="F54" s="36">
        <f>SUMIFS(СВЦЭМ!$C$33:$C$776,СВЦЭМ!$A$33:$A$776,$A54,СВЦЭМ!$B$33:$B$776,F$47)+'СЕТ СН'!$G$12+СВЦЭМ!$D$10+'СЕТ СН'!$G$5-'СЕТ СН'!$G$20</f>
        <v>3549.4660171300002</v>
      </c>
      <c r="G54" s="36">
        <f>SUMIFS(СВЦЭМ!$C$33:$C$776,СВЦЭМ!$A$33:$A$776,$A54,СВЦЭМ!$B$33:$B$776,G$47)+'СЕТ СН'!$G$12+СВЦЭМ!$D$10+'СЕТ СН'!$G$5-'СЕТ СН'!$G$20</f>
        <v>3530.3330760600002</v>
      </c>
      <c r="H54" s="36">
        <f>SUMIFS(СВЦЭМ!$C$33:$C$776,СВЦЭМ!$A$33:$A$776,$A54,СВЦЭМ!$B$33:$B$776,H$47)+'СЕТ СН'!$G$12+СВЦЭМ!$D$10+'СЕТ СН'!$G$5-'СЕТ СН'!$G$20</f>
        <v>2595.2617858600001</v>
      </c>
      <c r="I54" s="36">
        <f>SUMIFS(СВЦЭМ!$C$33:$C$776,СВЦЭМ!$A$33:$A$776,$A54,СВЦЭМ!$B$33:$B$776,I$47)+'СЕТ СН'!$G$12+СВЦЭМ!$D$10+'СЕТ СН'!$G$5-'СЕТ СН'!$G$20</f>
        <v>2595.2618604899999</v>
      </c>
      <c r="J54" s="36">
        <f>SUMIFS(СВЦЭМ!$C$33:$C$776,СВЦЭМ!$A$33:$A$776,$A54,СВЦЭМ!$B$33:$B$776,J$47)+'СЕТ СН'!$G$12+СВЦЭМ!$D$10+'СЕТ СН'!$G$5-'СЕТ СН'!$G$20</f>
        <v>2595.25888523</v>
      </c>
      <c r="K54" s="36">
        <f>SUMIFS(СВЦЭМ!$C$33:$C$776,СВЦЭМ!$A$33:$A$776,$A54,СВЦЭМ!$B$33:$B$776,K$47)+'СЕТ СН'!$G$12+СВЦЭМ!$D$10+'СЕТ СН'!$G$5-'СЕТ СН'!$G$20</f>
        <v>2595.2620627700003</v>
      </c>
      <c r="L54" s="36">
        <f>SUMIFS(СВЦЭМ!$C$33:$C$776,СВЦЭМ!$A$33:$A$776,$A54,СВЦЭМ!$B$33:$B$776,L$47)+'СЕТ СН'!$G$12+СВЦЭМ!$D$10+'СЕТ СН'!$G$5-'СЕТ СН'!$G$20</f>
        <v>2595.2618878500002</v>
      </c>
      <c r="M54" s="36">
        <f>SUMIFS(СВЦЭМ!$C$33:$C$776,СВЦЭМ!$A$33:$A$776,$A54,СВЦЭМ!$B$33:$B$776,M$47)+'СЕТ СН'!$G$12+СВЦЭМ!$D$10+'СЕТ СН'!$G$5-'СЕТ СН'!$G$20</f>
        <v>2595.2599484900002</v>
      </c>
      <c r="N54" s="36">
        <f>SUMIFS(СВЦЭМ!$C$33:$C$776,СВЦЭМ!$A$33:$A$776,$A54,СВЦЭМ!$B$33:$B$776,N$47)+'СЕТ СН'!$G$12+СВЦЭМ!$D$10+'СЕТ СН'!$G$5-'СЕТ СН'!$G$20</f>
        <v>2595.2622106600002</v>
      </c>
      <c r="O54" s="36">
        <f>SUMIFS(СВЦЭМ!$C$33:$C$776,СВЦЭМ!$A$33:$A$776,$A54,СВЦЭМ!$B$33:$B$776,O$47)+'СЕТ СН'!$G$12+СВЦЭМ!$D$10+'СЕТ СН'!$G$5-'СЕТ СН'!$G$20</f>
        <v>2595.26219704</v>
      </c>
      <c r="P54" s="36">
        <f>SUMIFS(СВЦЭМ!$C$33:$C$776,СВЦЭМ!$A$33:$A$776,$A54,СВЦЭМ!$B$33:$B$776,P$47)+'СЕТ СН'!$G$12+СВЦЭМ!$D$10+'СЕТ СН'!$G$5-'СЕТ СН'!$G$20</f>
        <v>2595.2597098000001</v>
      </c>
      <c r="Q54" s="36">
        <f>SUMIFS(СВЦЭМ!$C$33:$C$776,СВЦЭМ!$A$33:$A$776,$A54,СВЦЭМ!$B$33:$B$776,Q$47)+'СЕТ СН'!$G$12+СВЦЭМ!$D$10+'СЕТ СН'!$G$5-'СЕТ СН'!$G$20</f>
        <v>2595.2611442400002</v>
      </c>
      <c r="R54" s="36">
        <f>SUMIFS(СВЦЭМ!$C$33:$C$776,СВЦЭМ!$A$33:$A$776,$A54,СВЦЭМ!$B$33:$B$776,R$47)+'СЕТ СН'!$G$12+СВЦЭМ!$D$10+'СЕТ СН'!$G$5-'СЕТ СН'!$G$20</f>
        <v>2595.2600840800001</v>
      </c>
      <c r="S54" s="36">
        <f>SUMIFS(СВЦЭМ!$C$33:$C$776,СВЦЭМ!$A$33:$A$776,$A54,СВЦЭМ!$B$33:$B$776,S$47)+'СЕТ СН'!$G$12+СВЦЭМ!$D$10+'СЕТ СН'!$G$5-'СЕТ СН'!$G$20</f>
        <v>2595.2615238600001</v>
      </c>
      <c r="T54" s="36">
        <f>SUMIFS(СВЦЭМ!$C$33:$C$776,СВЦЭМ!$A$33:$A$776,$A54,СВЦЭМ!$B$33:$B$776,T$47)+'СЕТ СН'!$G$12+СВЦЭМ!$D$10+'СЕТ СН'!$G$5-'СЕТ СН'!$G$20</f>
        <v>2595.2600877300001</v>
      </c>
      <c r="U54" s="36">
        <f>SUMIFS(СВЦЭМ!$C$33:$C$776,СВЦЭМ!$A$33:$A$776,$A54,СВЦЭМ!$B$33:$B$776,U$47)+'СЕТ СН'!$G$12+СВЦЭМ!$D$10+'СЕТ СН'!$G$5-'СЕТ СН'!$G$20</f>
        <v>2595.2602403400001</v>
      </c>
      <c r="V54" s="36">
        <f>SUMIFS(СВЦЭМ!$C$33:$C$776,СВЦЭМ!$A$33:$A$776,$A54,СВЦЭМ!$B$33:$B$776,V$47)+'СЕТ СН'!$G$12+СВЦЭМ!$D$10+'СЕТ СН'!$G$5-'СЕТ СН'!$G$20</f>
        <v>2595.2617558500001</v>
      </c>
      <c r="W54" s="36">
        <f>SUMIFS(СВЦЭМ!$C$33:$C$776,СВЦЭМ!$A$33:$A$776,$A54,СВЦЭМ!$B$33:$B$776,W$47)+'СЕТ СН'!$G$12+СВЦЭМ!$D$10+'СЕТ СН'!$G$5-'СЕТ СН'!$G$20</f>
        <v>2595.2614684700002</v>
      </c>
      <c r="X54" s="36">
        <f>SUMIFS(СВЦЭМ!$C$33:$C$776,СВЦЭМ!$A$33:$A$776,$A54,СВЦЭМ!$B$33:$B$776,X$47)+'СЕТ СН'!$G$12+СВЦЭМ!$D$10+'СЕТ СН'!$G$5-'СЕТ СН'!$G$20</f>
        <v>2595.2610778100002</v>
      </c>
      <c r="Y54" s="36">
        <f>SUMIFS(СВЦЭМ!$C$33:$C$776,СВЦЭМ!$A$33:$A$776,$A54,СВЦЭМ!$B$33:$B$776,Y$47)+'СЕТ СН'!$G$12+СВЦЭМ!$D$10+'СЕТ СН'!$G$5-'СЕТ СН'!$G$20</f>
        <v>3429.81712634</v>
      </c>
    </row>
    <row r="55" spans="1:25" ht="15.75" x14ac:dyDescent="0.2">
      <c r="A55" s="35">
        <f t="shared" si="1"/>
        <v>43593</v>
      </c>
      <c r="B55" s="36">
        <f>SUMIFS(СВЦЭМ!$C$33:$C$776,СВЦЭМ!$A$33:$A$776,$A55,СВЦЭМ!$B$33:$B$776,B$47)+'СЕТ СН'!$G$12+СВЦЭМ!$D$10+'СЕТ СН'!$G$5-'СЕТ СН'!$G$20</f>
        <v>3462.1350365799999</v>
      </c>
      <c r="C55" s="36">
        <f>SUMIFS(СВЦЭМ!$C$33:$C$776,СВЦЭМ!$A$33:$A$776,$A55,СВЦЭМ!$B$33:$B$776,C$47)+'СЕТ СН'!$G$12+СВЦЭМ!$D$10+'СЕТ СН'!$G$5-'СЕТ СН'!$G$20</f>
        <v>3489.0316408500003</v>
      </c>
      <c r="D55" s="36">
        <f>SUMIFS(СВЦЭМ!$C$33:$C$776,СВЦЭМ!$A$33:$A$776,$A55,СВЦЭМ!$B$33:$B$776,D$47)+'СЕТ СН'!$G$12+СВЦЭМ!$D$10+'СЕТ СН'!$G$5-'СЕТ СН'!$G$20</f>
        <v>3489.7896344400001</v>
      </c>
      <c r="E55" s="36">
        <f>SUMIFS(СВЦЭМ!$C$33:$C$776,СВЦЭМ!$A$33:$A$776,$A55,СВЦЭМ!$B$33:$B$776,E$47)+'СЕТ СН'!$G$12+СВЦЭМ!$D$10+'СЕТ СН'!$G$5-'СЕТ СН'!$G$20</f>
        <v>3497.1183374699999</v>
      </c>
      <c r="F55" s="36">
        <f>SUMIFS(СВЦЭМ!$C$33:$C$776,СВЦЭМ!$A$33:$A$776,$A55,СВЦЭМ!$B$33:$B$776,F$47)+'СЕТ СН'!$G$12+СВЦЭМ!$D$10+'СЕТ СН'!$G$5-'СЕТ СН'!$G$20</f>
        <v>3494.9488430000001</v>
      </c>
      <c r="G55" s="36">
        <f>SUMIFS(СВЦЭМ!$C$33:$C$776,СВЦЭМ!$A$33:$A$776,$A55,СВЦЭМ!$B$33:$B$776,G$47)+'СЕТ СН'!$G$12+СВЦЭМ!$D$10+'СЕТ СН'!$G$5-'СЕТ СН'!$G$20</f>
        <v>3473.3996615599999</v>
      </c>
      <c r="H55" s="36">
        <f>SUMIFS(СВЦЭМ!$C$33:$C$776,СВЦЭМ!$A$33:$A$776,$A55,СВЦЭМ!$B$33:$B$776,H$47)+'СЕТ СН'!$G$12+СВЦЭМ!$D$10+'СЕТ СН'!$G$5-'СЕТ СН'!$G$20</f>
        <v>3449.08715149</v>
      </c>
      <c r="I55" s="36">
        <f>SUMIFS(СВЦЭМ!$C$33:$C$776,СВЦЭМ!$A$33:$A$776,$A55,СВЦЭМ!$B$33:$B$776,I$47)+'СЕТ СН'!$G$12+СВЦЭМ!$D$10+'СЕТ СН'!$G$5-'СЕТ СН'!$G$20</f>
        <v>3427.8803975400001</v>
      </c>
      <c r="J55" s="36">
        <f>SUMIFS(СВЦЭМ!$C$33:$C$776,СВЦЭМ!$A$33:$A$776,$A55,СВЦЭМ!$B$33:$B$776,J$47)+'СЕТ СН'!$G$12+СВЦЭМ!$D$10+'СЕТ СН'!$G$5-'СЕТ СН'!$G$20</f>
        <v>3415.0373756700001</v>
      </c>
      <c r="K55" s="36">
        <f>SUMIFS(СВЦЭМ!$C$33:$C$776,СВЦЭМ!$A$33:$A$776,$A55,СВЦЭМ!$B$33:$B$776,K$47)+'СЕТ СН'!$G$12+СВЦЭМ!$D$10+'СЕТ СН'!$G$5-'СЕТ СН'!$G$20</f>
        <v>3417.5036302400003</v>
      </c>
      <c r="L55" s="36">
        <f>SUMIFS(СВЦЭМ!$C$33:$C$776,СВЦЭМ!$A$33:$A$776,$A55,СВЦЭМ!$B$33:$B$776,L$47)+'СЕТ СН'!$G$12+СВЦЭМ!$D$10+'СЕТ СН'!$G$5-'СЕТ СН'!$G$20</f>
        <v>3429.68449349</v>
      </c>
      <c r="M55" s="36">
        <f>SUMIFS(СВЦЭМ!$C$33:$C$776,СВЦЭМ!$A$33:$A$776,$A55,СВЦЭМ!$B$33:$B$776,M$47)+'СЕТ СН'!$G$12+СВЦЭМ!$D$10+'СЕТ СН'!$G$5-'СЕТ СН'!$G$20</f>
        <v>3431.4457024800004</v>
      </c>
      <c r="N55" s="36">
        <f>SUMIFS(СВЦЭМ!$C$33:$C$776,СВЦЭМ!$A$33:$A$776,$A55,СВЦЭМ!$B$33:$B$776,N$47)+'СЕТ СН'!$G$12+СВЦЭМ!$D$10+'СЕТ СН'!$G$5-'СЕТ СН'!$G$20</f>
        <v>3432.7097503300001</v>
      </c>
      <c r="O55" s="36">
        <f>SUMIFS(СВЦЭМ!$C$33:$C$776,СВЦЭМ!$A$33:$A$776,$A55,СВЦЭМ!$B$33:$B$776,O$47)+'СЕТ СН'!$G$12+СВЦЭМ!$D$10+'СЕТ СН'!$G$5-'СЕТ СН'!$G$20</f>
        <v>3426.7070235400001</v>
      </c>
      <c r="P55" s="36">
        <f>SUMIFS(СВЦЭМ!$C$33:$C$776,СВЦЭМ!$A$33:$A$776,$A55,СВЦЭМ!$B$33:$B$776,P$47)+'СЕТ СН'!$G$12+СВЦЭМ!$D$10+'СЕТ СН'!$G$5-'СЕТ СН'!$G$20</f>
        <v>3448.75472709</v>
      </c>
      <c r="Q55" s="36">
        <f>SUMIFS(СВЦЭМ!$C$33:$C$776,СВЦЭМ!$A$33:$A$776,$A55,СВЦЭМ!$B$33:$B$776,Q$47)+'СЕТ СН'!$G$12+СВЦЭМ!$D$10+'СЕТ СН'!$G$5-'СЕТ СН'!$G$20</f>
        <v>3445.34116541</v>
      </c>
      <c r="R55" s="36">
        <f>SUMIFS(СВЦЭМ!$C$33:$C$776,СВЦЭМ!$A$33:$A$776,$A55,СВЦЭМ!$B$33:$B$776,R$47)+'СЕТ СН'!$G$12+СВЦЭМ!$D$10+'СЕТ СН'!$G$5-'СЕТ СН'!$G$20</f>
        <v>3444.4586482</v>
      </c>
      <c r="S55" s="36">
        <f>SUMIFS(СВЦЭМ!$C$33:$C$776,СВЦЭМ!$A$33:$A$776,$A55,СВЦЭМ!$B$33:$B$776,S$47)+'СЕТ СН'!$G$12+СВЦЭМ!$D$10+'СЕТ СН'!$G$5-'СЕТ СН'!$G$20</f>
        <v>3450.1492275400001</v>
      </c>
      <c r="T55" s="36">
        <f>SUMIFS(СВЦЭМ!$C$33:$C$776,СВЦЭМ!$A$33:$A$776,$A55,СВЦЭМ!$B$33:$B$776,T$47)+'СЕТ СН'!$G$12+СВЦЭМ!$D$10+'СЕТ СН'!$G$5-'СЕТ СН'!$G$20</f>
        <v>3438.40222253</v>
      </c>
      <c r="U55" s="36">
        <f>SUMIFS(СВЦЭМ!$C$33:$C$776,СВЦЭМ!$A$33:$A$776,$A55,СВЦЭМ!$B$33:$B$776,U$47)+'СЕТ СН'!$G$12+СВЦЭМ!$D$10+'СЕТ СН'!$G$5-'СЕТ СН'!$G$20</f>
        <v>3420.8884902</v>
      </c>
      <c r="V55" s="36">
        <f>SUMIFS(СВЦЭМ!$C$33:$C$776,СВЦЭМ!$A$33:$A$776,$A55,СВЦЭМ!$B$33:$B$776,V$47)+'СЕТ СН'!$G$12+СВЦЭМ!$D$10+'СЕТ СН'!$G$5-'СЕТ СН'!$G$20</f>
        <v>3409.6356873899999</v>
      </c>
      <c r="W55" s="36">
        <f>SUMIFS(СВЦЭМ!$C$33:$C$776,СВЦЭМ!$A$33:$A$776,$A55,СВЦЭМ!$B$33:$B$776,W$47)+'СЕТ СН'!$G$12+СВЦЭМ!$D$10+'СЕТ СН'!$G$5-'СЕТ СН'!$G$20</f>
        <v>3406.01372825</v>
      </c>
      <c r="X55" s="36">
        <f>SUMIFS(СВЦЭМ!$C$33:$C$776,СВЦЭМ!$A$33:$A$776,$A55,СВЦЭМ!$B$33:$B$776,X$47)+'СЕТ СН'!$G$12+СВЦЭМ!$D$10+'СЕТ СН'!$G$5-'СЕТ СН'!$G$20</f>
        <v>3418.6932670699998</v>
      </c>
      <c r="Y55" s="36">
        <f>SUMIFS(СВЦЭМ!$C$33:$C$776,СВЦЭМ!$A$33:$A$776,$A55,СВЦЭМ!$B$33:$B$776,Y$47)+'СЕТ СН'!$G$12+СВЦЭМ!$D$10+'СЕТ СН'!$G$5-'СЕТ СН'!$G$20</f>
        <v>3438.3842444700003</v>
      </c>
    </row>
    <row r="56" spans="1:25" ht="15.75" x14ac:dyDescent="0.2">
      <c r="A56" s="35">
        <f t="shared" si="1"/>
        <v>43594</v>
      </c>
      <c r="B56" s="36">
        <f>SUMIFS(СВЦЭМ!$C$33:$C$776,СВЦЭМ!$A$33:$A$776,$A56,СВЦЭМ!$B$33:$B$776,B$47)+'СЕТ СН'!$G$12+СВЦЭМ!$D$10+'СЕТ СН'!$G$5-'СЕТ СН'!$G$20</f>
        <v>3424.6928918600001</v>
      </c>
      <c r="C56" s="36">
        <f>SUMIFS(СВЦЭМ!$C$33:$C$776,СВЦЭМ!$A$33:$A$776,$A56,СВЦЭМ!$B$33:$B$776,C$47)+'СЕТ СН'!$G$12+СВЦЭМ!$D$10+'СЕТ СН'!$G$5-'СЕТ СН'!$G$20</f>
        <v>3439.2356070599999</v>
      </c>
      <c r="D56" s="36">
        <f>SUMIFS(СВЦЭМ!$C$33:$C$776,СВЦЭМ!$A$33:$A$776,$A56,СВЦЭМ!$B$33:$B$776,D$47)+'СЕТ СН'!$G$12+СВЦЭМ!$D$10+'СЕТ СН'!$G$5-'СЕТ СН'!$G$20</f>
        <v>3442.7373145400002</v>
      </c>
      <c r="E56" s="36">
        <f>SUMIFS(СВЦЭМ!$C$33:$C$776,СВЦЭМ!$A$33:$A$776,$A56,СВЦЭМ!$B$33:$B$776,E$47)+'СЕТ СН'!$G$12+СВЦЭМ!$D$10+'СЕТ СН'!$G$5-'СЕТ СН'!$G$20</f>
        <v>3448.2148178100001</v>
      </c>
      <c r="F56" s="36">
        <f>SUMIFS(СВЦЭМ!$C$33:$C$776,СВЦЭМ!$A$33:$A$776,$A56,СВЦЭМ!$B$33:$B$776,F$47)+'СЕТ СН'!$G$12+СВЦЭМ!$D$10+'СЕТ СН'!$G$5-'СЕТ СН'!$G$20</f>
        <v>3450.1320998700003</v>
      </c>
      <c r="G56" s="36">
        <f>SUMIFS(СВЦЭМ!$C$33:$C$776,СВЦЭМ!$A$33:$A$776,$A56,СВЦЭМ!$B$33:$B$776,G$47)+'СЕТ СН'!$G$12+СВЦЭМ!$D$10+'СЕТ СН'!$G$5-'СЕТ СН'!$G$20</f>
        <v>3451.6583175599999</v>
      </c>
      <c r="H56" s="36">
        <f>SUMIFS(СВЦЭМ!$C$33:$C$776,СВЦЭМ!$A$33:$A$776,$A56,СВЦЭМ!$B$33:$B$776,H$47)+'СЕТ СН'!$G$12+СВЦЭМ!$D$10+'СЕТ СН'!$G$5-'СЕТ СН'!$G$20</f>
        <v>3434.9441850000003</v>
      </c>
      <c r="I56" s="36">
        <f>SUMIFS(СВЦЭМ!$C$33:$C$776,СВЦЭМ!$A$33:$A$776,$A56,СВЦЭМ!$B$33:$B$776,I$47)+'СЕТ СН'!$G$12+СВЦЭМ!$D$10+'СЕТ СН'!$G$5-'СЕТ СН'!$G$20</f>
        <v>3406.6826172400001</v>
      </c>
      <c r="J56" s="36">
        <f>SUMIFS(СВЦЭМ!$C$33:$C$776,СВЦЭМ!$A$33:$A$776,$A56,СВЦЭМ!$B$33:$B$776,J$47)+'СЕТ СН'!$G$12+СВЦЭМ!$D$10+'СЕТ СН'!$G$5-'СЕТ СН'!$G$20</f>
        <v>3376.1438852300003</v>
      </c>
      <c r="K56" s="36">
        <f>SUMIFS(СВЦЭМ!$C$33:$C$776,СВЦЭМ!$A$33:$A$776,$A56,СВЦЭМ!$B$33:$B$776,K$47)+'СЕТ СН'!$G$12+СВЦЭМ!$D$10+'СЕТ СН'!$G$5-'СЕТ СН'!$G$20</f>
        <v>3364.3155751900003</v>
      </c>
      <c r="L56" s="36">
        <f>SUMIFS(СВЦЭМ!$C$33:$C$776,СВЦЭМ!$A$33:$A$776,$A56,СВЦЭМ!$B$33:$B$776,L$47)+'СЕТ СН'!$G$12+СВЦЭМ!$D$10+'СЕТ СН'!$G$5-'СЕТ СН'!$G$20</f>
        <v>3385.8139632100001</v>
      </c>
      <c r="M56" s="36">
        <f>SUMIFS(СВЦЭМ!$C$33:$C$776,СВЦЭМ!$A$33:$A$776,$A56,СВЦЭМ!$B$33:$B$776,M$47)+'СЕТ СН'!$G$12+СВЦЭМ!$D$10+'СЕТ СН'!$G$5-'СЕТ СН'!$G$20</f>
        <v>3409.1315731499999</v>
      </c>
      <c r="N56" s="36">
        <f>SUMIFS(СВЦЭМ!$C$33:$C$776,СВЦЭМ!$A$33:$A$776,$A56,СВЦЭМ!$B$33:$B$776,N$47)+'СЕТ СН'!$G$12+СВЦЭМ!$D$10+'СЕТ СН'!$G$5-'СЕТ СН'!$G$20</f>
        <v>3458.2369681300002</v>
      </c>
      <c r="O56" s="36">
        <f>SUMIFS(СВЦЭМ!$C$33:$C$776,СВЦЭМ!$A$33:$A$776,$A56,СВЦЭМ!$B$33:$B$776,O$47)+'СЕТ СН'!$G$12+СВЦЭМ!$D$10+'СЕТ СН'!$G$5-'СЕТ СН'!$G$20</f>
        <v>3464.6091772099999</v>
      </c>
      <c r="P56" s="36">
        <f>SUMIFS(СВЦЭМ!$C$33:$C$776,СВЦЭМ!$A$33:$A$776,$A56,СВЦЭМ!$B$33:$B$776,P$47)+'СЕТ СН'!$G$12+СВЦЭМ!$D$10+'СЕТ СН'!$G$5-'СЕТ СН'!$G$20</f>
        <v>3482.2423662400001</v>
      </c>
      <c r="Q56" s="36">
        <f>SUMIFS(СВЦЭМ!$C$33:$C$776,СВЦЭМ!$A$33:$A$776,$A56,СВЦЭМ!$B$33:$B$776,Q$47)+'СЕТ СН'!$G$12+СВЦЭМ!$D$10+'СЕТ СН'!$G$5-'СЕТ СН'!$G$20</f>
        <v>3486.2771489800002</v>
      </c>
      <c r="R56" s="36">
        <f>SUMIFS(СВЦЭМ!$C$33:$C$776,СВЦЭМ!$A$33:$A$776,$A56,СВЦЭМ!$B$33:$B$776,R$47)+'СЕТ СН'!$G$12+СВЦЭМ!$D$10+'СЕТ СН'!$G$5-'СЕТ СН'!$G$20</f>
        <v>3486.56290291</v>
      </c>
      <c r="S56" s="36">
        <f>SUMIFS(СВЦЭМ!$C$33:$C$776,СВЦЭМ!$A$33:$A$776,$A56,СВЦЭМ!$B$33:$B$776,S$47)+'СЕТ СН'!$G$12+СВЦЭМ!$D$10+'СЕТ СН'!$G$5-'СЕТ СН'!$G$20</f>
        <v>3480.2382810200002</v>
      </c>
      <c r="T56" s="36">
        <f>SUMIFS(СВЦЭМ!$C$33:$C$776,СВЦЭМ!$A$33:$A$776,$A56,СВЦЭМ!$B$33:$B$776,T$47)+'СЕТ СН'!$G$12+СВЦЭМ!$D$10+'СЕТ СН'!$G$5-'СЕТ СН'!$G$20</f>
        <v>3472.21371469</v>
      </c>
      <c r="U56" s="36">
        <f>SUMIFS(СВЦЭМ!$C$33:$C$776,СВЦЭМ!$A$33:$A$776,$A56,СВЦЭМ!$B$33:$B$776,U$47)+'СЕТ СН'!$G$12+СВЦЭМ!$D$10+'СЕТ СН'!$G$5-'СЕТ СН'!$G$20</f>
        <v>3450.92794159</v>
      </c>
      <c r="V56" s="36">
        <f>SUMIFS(СВЦЭМ!$C$33:$C$776,СВЦЭМ!$A$33:$A$776,$A56,СВЦЭМ!$B$33:$B$776,V$47)+'СЕТ СН'!$G$12+СВЦЭМ!$D$10+'СЕТ СН'!$G$5-'СЕТ СН'!$G$20</f>
        <v>3413.1678739100003</v>
      </c>
      <c r="W56" s="36">
        <f>SUMIFS(СВЦЭМ!$C$33:$C$776,СВЦЭМ!$A$33:$A$776,$A56,СВЦЭМ!$B$33:$B$776,W$47)+'СЕТ СН'!$G$12+СВЦЭМ!$D$10+'СЕТ СН'!$G$5-'СЕТ СН'!$G$20</f>
        <v>3388.44831161</v>
      </c>
      <c r="X56" s="36">
        <f>SUMIFS(СВЦЭМ!$C$33:$C$776,СВЦЭМ!$A$33:$A$776,$A56,СВЦЭМ!$B$33:$B$776,X$47)+'СЕТ СН'!$G$12+СВЦЭМ!$D$10+'СЕТ СН'!$G$5-'СЕТ СН'!$G$20</f>
        <v>3419.5974390199999</v>
      </c>
      <c r="Y56" s="36">
        <f>SUMIFS(СВЦЭМ!$C$33:$C$776,СВЦЭМ!$A$33:$A$776,$A56,СВЦЭМ!$B$33:$B$776,Y$47)+'СЕТ СН'!$G$12+СВЦЭМ!$D$10+'СЕТ СН'!$G$5-'СЕТ СН'!$G$20</f>
        <v>3408.97584409</v>
      </c>
    </row>
    <row r="57" spans="1:25" ht="15.75" x14ac:dyDescent="0.2">
      <c r="A57" s="35">
        <f t="shared" si="1"/>
        <v>43595</v>
      </c>
      <c r="B57" s="36">
        <f>SUMIFS(СВЦЭМ!$C$33:$C$776,СВЦЭМ!$A$33:$A$776,$A57,СВЦЭМ!$B$33:$B$776,B$47)+'СЕТ СН'!$G$12+СВЦЭМ!$D$10+'СЕТ СН'!$G$5-'СЕТ СН'!$G$20</f>
        <v>3424.9977573900001</v>
      </c>
      <c r="C57" s="36">
        <f>SUMIFS(СВЦЭМ!$C$33:$C$776,СВЦЭМ!$A$33:$A$776,$A57,СВЦЭМ!$B$33:$B$776,C$47)+'СЕТ СН'!$G$12+СВЦЭМ!$D$10+'СЕТ СН'!$G$5-'СЕТ СН'!$G$20</f>
        <v>3483.3856038100002</v>
      </c>
      <c r="D57" s="36">
        <f>SUMIFS(СВЦЭМ!$C$33:$C$776,СВЦЭМ!$A$33:$A$776,$A57,СВЦЭМ!$B$33:$B$776,D$47)+'СЕТ СН'!$G$12+СВЦЭМ!$D$10+'СЕТ СН'!$G$5-'СЕТ СН'!$G$20</f>
        <v>3500.6368021200001</v>
      </c>
      <c r="E57" s="36">
        <f>SUMIFS(СВЦЭМ!$C$33:$C$776,СВЦЭМ!$A$33:$A$776,$A57,СВЦЭМ!$B$33:$B$776,E$47)+'СЕТ СН'!$G$12+СВЦЭМ!$D$10+'СЕТ СН'!$G$5-'СЕТ СН'!$G$20</f>
        <v>3511.92877297</v>
      </c>
      <c r="F57" s="36">
        <f>SUMIFS(СВЦЭМ!$C$33:$C$776,СВЦЭМ!$A$33:$A$776,$A57,СВЦЭМ!$B$33:$B$776,F$47)+'СЕТ СН'!$G$12+СВЦЭМ!$D$10+'СЕТ СН'!$G$5-'СЕТ СН'!$G$20</f>
        <v>3531.2660220000002</v>
      </c>
      <c r="G57" s="36">
        <f>SUMIFS(СВЦЭМ!$C$33:$C$776,СВЦЭМ!$A$33:$A$776,$A57,СВЦЭМ!$B$33:$B$776,G$47)+'СЕТ СН'!$G$12+СВЦЭМ!$D$10+'СЕТ СН'!$G$5-'СЕТ СН'!$G$20</f>
        <v>3532.83772021</v>
      </c>
      <c r="H57" s="36">
        <f>SUMIFS(СВЦЭМ!$C$33:$C$776,СВЦЭМ!$A$33:$A$776,$A57,СВЦЭМ!$B$33:$B$776,H$47)+'СЕТ СН'!$G$12+СВЦЭМ!$D$10+'СЕТ СН'!$G$5-'СЕТ СН'!$G$20</f>
        <v>3519.1597320600004</v>
      </c>
      <c r="I57" s="36">
        <f>SUMIFS(СВЦЭМ!$C$33:$C$776,СВЦЭМ!$A$33:$A$776,$A57,СВЦЭМ!$B$33:$B$776,I$47)+'СЕТ СН'!$G$12+СВЦЭМ!$D$10+'СЕТ СН'!$G$5-'СЕТ СН'!$G$20</f>
        <v>3502.3698302000003</v>
      </c>
      <c r="J57" s="36">
        <f>SUMIFS(СВЦЭМ!$C$33:$C$776,СВЦЭМ!$A$33:$A$776,$A57,СВЦЭМ!$B$33:$B$776,J$47)+'СЕТ СН'!$G$12+СВЦЭМ!$D$10+'СЕТ СН'!$G$5-'СЕТ СН'!$G$20</f>
        <v>5548.7137511999999</v>
      </c>
      <c r="K57" s="36">
        <f>SUMIFS(СВЦЭМ!$C$33:$C$776,СВЦЭМ!$A$33:$A$776,$A57,СВЦЭМ!$B$33:$B$776,K$47)+'СЕТ СН'!$G$12+СВЦЭМ!$D$10+'СЕТ СН'!$G$5-'СЕТ СН'!$G$20</f>
        <v>3406.7584552600001</v>
      </c>
      <c r="L57" s="36">
        <f>SUMIFS(СВЦЭМ!$C$33:$C$776,СВЦЭМ!$A$33:$A$776,$A57,СВЦЭМ!$B$33:$B$776,L$47)+'СЕТ СН'!$G$12+СВЦЭМ!$D$10+'СЕТ СН'!$G$5-'СЕТ СН'!$G$20</f>
        <v>3398.5351874799999</v>
      </c>
      <c r="M57" s="36">
        <f>SUMIFS(СВЦЭМ!$C$33:$C$776,СВЦЭМ!$A$33:$A$776,$A57,СВЦЭМ!$B$33:$B$776,M$47)+'СЕТ СН'!$G$12+СВЦЭМ!$D$10+'СЕТ СН'!$G$5-'СЕТ СН'!$G$20</f>
        <v>3396.8692332700002</v>
      </c>
      <c r="N57" s="36">
        <f>SUMIFS(СВЦЭМ!$C$33:$C$776,СВЦЭМ!$A$33:$A$776,$A57,СВЦЭМ!$B$33:$B$776,N$47)+'СЕТ СН'!$G$12+СВЦЭМ!$D$10+'СЕТ СН'!$G$5-'СЕТ СН'!$G$20</f>
        <v>3411.94742696</v>
      </c>
      <c r="O57" s="36">
        <f>SUMIFS(СВЦЭМ!$C$33:$C$776,СВЦЭМ!$A$33:$A$776,$A57,СВЦЭМ!$B$33:$B$776,O$47)+'СЕТ СН'!$G$12+СВЦЭМ!$D$10+'СЕТ СН'!$G$5-'СЕТ СН'!$G$20</f>
        <v>3436.0745637700002</v>
      </c>
      <c r="P57" s="36">
        <f>SUMIFS(СВЦЭМ!$C$33:$C$776,СВЦЭМ!$A$33:$A$776,$A57,СВЦЭМ!$B$33:$B$776,P$47)+'СЕТ СН'!$G$12+СВЦЭМ!$D$10+'СЕТ СН'!$G$5-'СЕТ СН'!$G$20</f>
        <v>3444.6192667700002</v>
      </c>
      <c r="Q57" s="36">
        <f>SUMIFS(СВЦЭМ!$C$33:$C$776,СВЦЭМ!$A$33:$A$776,$A57,СВЦЭМ!$B$33:$B$776,Q$47)+'СЕТ СН'!$G$12+СВЦЭМ!$D$10+'СЕТ СН'!$G$5-'СЕТ СН'!$G$20</f>
        <v>3462.3263410600002</v>
      </c>
      <c r="R57" s="36">
        <f>SUMIFS(СВЦЭМ!$C$33:$C$776,СВЦЭМ!$A$33:$A$776,$A57,СВЦЭМ!$B$33:$B$776,R$47)+'СЕТ СН'!$G$12+СВЦЭМ!$D$10+'СЕТ СН'!$G$5-'СЕТ СН'!$G$20</f>
        <v>3472.1313576299999</v>
      </c>
      <c r="S57" s="36">
        <f>SUMIFS(СВЦЭМ!$C$33:$C$776,СВЦЭМ!$A$33:$A$776,$A57,СВЦЭМ!$B$33:$B$776,S$47)+'СЕТ СН'!$G$12+СВЦЭМ!$D$10+'СЕТ СН'!$G$5-'СЕТ СН'!$G$20</f>
        <v>3474.7504990300004</v>
      </c>
      <c r="T57" s="36">
        <f>SUMIFS(СВЦЭМ!$C$33:$C$776,СВЦЭМ!$A$33:$A$776,$A57,СВЦЭМ!$B$33:$B$776,T$47)+'СЕТ СН'!$G$12+СВЦЭМ!$D$10+'СЕТ СН'!$G$5-'СЕТ СН'!$G$20</f>
        <v>3460.0123081500001</v>
      </c>
      <c r="U57" s="36">
        <f>SUMIFS(СВЦЭМ!$C$33:$C$776,СВЦЭМ!$A$33:$A$776,$A57,СВЦЭМ!$B$33:$B$776,U$47)+'СЕТ СН'!$G$12+СВЦЭМ!$D$10+'СЕТ СН'!$G$5-'СЕТ СН'!$G$20</f>
        <v>3438.7356196800001</v>
      </c>
      <c r="V57" s="36">
        <f>SUMIFS(СВЦЭМ!$C$33:$C$776,СВЦЭМ!$A$33:$A$776,$A57,СВЦЭМ!$B$33:$B$776,V$47)+'СЕТ СН'!$G$12+СВЦЭМ!$D$10+'СЕТ СН'!$G$5-'СЕТ СН'!$G$20</f>
        <v>3427.5840074299999</v>
      </c>
      <c r="W57" s="36">
        <f>SUMIFS(СВЦЭМ!$C$33:$C$776,СВЦЭМ!$A$33:$A$776,$A57,СВЦЭМ!$B$33:$B$776,W$47)+'СЕТ СН'!$G$12+СВЦЭМ!$D$10+'СЕТ СН'!$G$5-'СЕТ СН'!$G$20</f>
        <v>3400.79691172</v>
      </c>
      <c r="X57" s="36">
        <f>SUMIFS(СВЦЭМ!$C$33:$C$776,СВЦЭМ!$A$33:$A$776,$A57,СВЦЭМ!$B$33:$B$776,X$47)+'СЕТ СН'!$G$12+СВЦЭМ!$D$10+'СЕТ СН'!$G$5-'СЕТ СН'!$G$20</f>
        <v>3417.3944939900002</v>
      </c>
      <c r="Y57" s="36">
        <f>SUMIFS(СВЦЭМ!$C$33:$C$776,СВЦЭМ!$A$33:$A$776,$A57,СВЦЭМ!$B$33:$B$776,Y$47)+'СЕТ СН'!$G$12+СВЦЭМ!$D$10+'СЕТ СН'!$G$5-'СЕТ СН'!$G$20</f>
        <v>3457.6670675300002</v>
      </c>
    </row>
    <row r="58" spans="1:25" ht="15.75" x14ac:dyDescent="0.2">
      <c r="A58" s="35">
        <f t="shared" si="1"/>
        <v>43596</v>
      </c>
      <c r="B58" s="36">
        <f>SUMIFS(СВЦЭМ!$C$33:$C$776,СВЦЭМ!$A$33:$A$776,$A58,СВЦЭМ!$B$33:$B$776,B$47)+'СЕТ СН'!$G$12+СВЦЭМ!$D$10+'СЕТ СН'!$G$5-'СЕТ СН'!$G$20</f>
        <v>3501.6684079500001</v>
      </c>
      <c r="C58" s="36">
        <f>SUMIFS(СВЦЭМ!$C$33:$C$776,СВЦЭМ!$A$33:$A$776,$A58,СВЦЭМ!$B$33:$B$776,C$47)+'СЕТ СН'!$G$12+СВЦЭМ!$D$10+'СЕТ СН'!$G$5-'СЕТ СН'!$G$20</f>
        <v>3511.5973720900001</v>
      </c>
      <c r="D58" s="36">
        <f>SUMIFS(СВЦЭМ!$C$33:$C$776,СВЦЭМ!$A$33:$A$776,$A58,СВЦЭМ!$B$33:$B$776,D$47)+'СЕТ СН'!$G$12+СВЦЭМ!$D$10+'СЕТ СН'!$G$5-'СЕТ СН'!$G$20</f>
        <v>3553.5277489600003</v>
      </c>
      <c r="E58" s="36">
        <f>SUMIFS(СВЦЭМ!$C$33:$C$776,СВЦЭМ!$A$33:$A$776,$A58,СВЦЭМ!$B$33:$B$776,E$47)+'СЕТ СН'!$G$12+СВЦЭМ!$D$10+'СЕТ СН'!$G$5-'СЕТ СН'!$G$20</f>
        <v>3546.1964030600002</v>
      </c>
      <c r="F58" s="36">
        <f>SUMIFS(СВЦЭМ!$C$33:$C$776,СВЦЭМ!$A$33:$A$776,$A58,СВЦЭМ!$B$33:$B$776,F$47)+'СЕТ СН'!$G$12+СВЦЭМ!$D$10+'СЕТ СН'!$G$5-'СЕТ СН'!$G$20</f>
        <v>3569.6343912900002</v>
      </c>
      <c r="G58" s="36">
        <f>SUMIFS(СВЦЭМ!$C$33:$C$776,СВЦЭМ!$A$33:$A$776,$A58,СВЦЭМ!$B$33:$B$776,G$47)+'СЕТ СН'!$G$12+СВЦЭМ!$D$10+'СЕТ СН'!$G$5-'СЕТ СН'!$G$20</f>
        <v>3569.5533022200002</v>
      </c>
      <c r="H58" s="36">
        <f>SUMIFS(СВЦЭМ!$C$33:$C$776,СВЦЭМ!$A$33:$A$776,$A58,СВЦЭМ!$B$33:$B$776,H$47)+'СЕТ СН'!$G$12+СВЦЭМ!$D$10+'СЕТ СН'!$G$5-'СЕТ СН'!$G$20</f>
        <v>3486.8097059700003</v>
      </c>
      <c r="I58" s="36">
        <f>SUMIFS(СВЦЭМ!$C$33:$C$776,СВЦЭМ!$A$33:$A$776,$A58,СВЦЭМ!$B$33:$B$776,I$47)+'СЕТ СН'!$G$12+СВЦЭМ!$D$10+'СЕТ СН'!$G$5-'СЕТ СН'!$G$20</f>
        <v>3456.9852562200003</v>
      </c>
      <c r="J58" s="36">
        <f>SUMIFS(СВЦЭМ!$C$33:$C$776,СВЦЭМ!$A$33:$A$776,$A58,СВЦЭМ!$B$33:$B$776,J$47)+'СЕТ СН'!$G$12+СВЦЭМ!$D$10+'СЕТ СН'!$G$5-'СЕТ СН'!$G$20</f>
        <v>4216.62215526</v>
      </c>
      <c r="K58" s="36">
        <f>SUMIFS(СВЦЭМ!$C$33:$C$776,СВЦЭМ!$A$33:$A$776,$A58,СВЦЭМ!$B$33:$B$776,K$47)+'СЕТ СН'!$G$12+СВЦЭМ!$D$10+'СЕТ СН'!$G$5-'СЕТ СН'!$G$20</f>
        <v>3245.1565116900001</v>
      </c>
      <c r="L58" s="36">
        <f>SUMIFS(СВЦЭМ!$C$33:$C$776,СВЦЭМ!$A$33:$A$776,$A58,СВЦЭМ!$B$33:$B$776,L$47)+'СЕТ СН'!$G$12+СВЦЭМ!$D$10+'СЕТ СН'!$G$5-'СЕТ СН'!$G$20</f>
        <v>3218.8114912700003</v>
      </c>
      <c r="M58" s="36">
        <f>SUMIFS(СВЦЭМ!$C$33:$C$776,СВЦЭМ!$A$33:$A$776,$A58,СВЦЭМ!$B$33:$B$776,M$47)+'СЕТ СН'!$G$12+СВЦЭМ!$D$10+'СЕТ СН'!$G$5-'СЕТ СН'!$G$20</f>
        <v>3219.4592137099999</v>
      </c>
      <c r="N58" s="36">
        <f>SUMIFS(СВЦЭМ!$C$33:$C$776,СВЦЭМ!$A$33:$A$776,$A58,СВЦЭМ!$B$33:$B$776,N$47)+'СЕТ СН'!$G$12+СВЦЭМ!$D$10+'СЕТ СН'!$G$5-'СЕТ СН'!$G$20</f>
        <v>3231.3169484200002</v>
      </c>
      <c r="O58" s="36">
        <f>SUMIFS(СВЦЭМ!$C$33:$C$776,СВЦЭМ!$A$33:$A$776,$A58,СВЦЭМ!$B$33:$B$776,O$47)+'СЕТ СН'!$G$12+СВЦЭМ!$D$10+'СЕТ СН'!$G$5-'СЕТ СН'!$G$20</f>
        <v>3237.3424053100002</v>
      </c>
      <c r="P58" s="36">
        <f>SUMIFS(СВЦЭМ!$C$33:$C$776,СВЦЭМ!$A$33:$A$776,$A58,СВЦЭМ!$B$33:$B$776,P$47)+'СЕТ СН'!$G$12+СВЦЭМ!$D$10+'СЕТ СН'!$G$5-'СЕТ СН'!$G$20</f>
        <v>3244.79237418</v>
      </c>
      <c r="Q58" s="36">
        <f>SUMIFS(СВЦЭМ!$C$33:$C$776,СВЦЭМ!$A$33:$A$776,$A58,СВЦЭМ!$B$33:$B$776,Q$47)+'СЕТ СН'!$G$12+СВЦЭМ!$D$10+'СЕТ СН'!$G$5-'СЕТ СН'!$G$20</f>
        <v>3250.2649766300001</v>
      </c>
      <c r="R58" s="36">
        <f>SUMIFS(СВЦЭМ!$C$33:$C$776,СВЦЭМ!$A$33:$A$776,$A58,СВЦЭМ!$B$33:$B$776,R$47)+'СЕТ СН'!$G$12+СВЦЭМ!$D$10+'СЕТ СН'!$G$5-'СЕТ СН'!$G$20</f>
        <v>3246.4346896300003</v>
      </c>
      <c r="S58" s="36">
        <f>SUMIFS(СВЦЭМ!$C$33:$C$776,СВЦЭМ!$A$33:$A$776,$A58,СВЦЭМ!$B$33:$B$776,S$47)+'СЕТ СН'!$G$12+СВЦЭМ!$D$10+'СЕТ СН'!$G$5-'СЕТ СН'!$G$20</f>
        <v>3248.3040529099999</v>
      </c>
      <c r="T58" s="36">
        <f>SUMIFS(СВЦЭМ!$C$33:$C$776,СВЦЭМ!$A$33:$A$776,$A58,СВЦЭМ!$B$33:$B$776,T$47)+'СЕТ СН'!$G$12+СВЦЭМ!$D$10+'СЕТ СН'!$G$5-'СЕТ СН'!$G$20</f>
        <v>3237.7555991099998</v>
      </c>
      <c r="U58" s="36">
        <f>SUMIFS(СВЦЭМ!$C$33:$C$776,СВЦЭМ!$A$33:$A$776,$A58,СВЦЭМ!$B$33:$B$776,U$47)+'СЕТ СН'!$G$12+СВЦЭМ!$D$10+'СЕТ СН'!$G$5-'СЕТ СН'!$G$20</f>
        <v>3224.4157129100004</v>
      </c>
      <c r="V58" s="36">
        <f>SUMIFS(СВЦЭМ!$C$33:$C$776,СВЦЭМ!$A$33:$A$776,$A58,СВЦЭМ!$B$33:$B$776,V$47)+'СЕТ СН'!$G$12+СВЦЭМ!$D$10+'СЕТ СН'!$G$5-'СЕТ СН'!$G$20</f>
        <v>4719.6299700899999</v>
      </c>
      <c r="W58" s="36">
        <f>SUMIFS(СВЦЭМ!$C$33:$C$776,СВЦЭМ!$A$33:$A$776,$A58,СВЦЭМ!$B$33:$B$776,W$47)+'СЕТ СН'!$G$12+СВЦЭМ!$D$10+'СЕТ СН'!$G$5-'СЕТ СН'!$G$20</f>
        <v>3241.5458996400002</v>
      </c>
      <c r="X58" s="36">
        <f>SUMIFS(СВЦЭМ!$C$33:$C$776,СВЦЭМ!$A$33:$A$776,$A58,СВЦЭМ!$B$33:$B$776,X$47)+'СЕТ СН'!$G$12+СВЦЭМ!$D$10+'СЕТ СН'!$G$5-'СЕТ СН'!$G$20</f>
        <v>3257.87075336</v>
      </c>
      <c r="Y58" s="36">
        <f>SUMIFS(СВЦЭМ!$C$33:$C$776,СВЦЭМ!$A$33:$A$776,$A58,СВЦЭМ!$B$33:$B$776,Y$47)+'СЕТ СН'!$G$12+СВЦЭМ!$D$10+'СЕТ СН'!$G$5-'СЕТ СН'!$G$20</f>
        <v>3340.20877608</v>
      </c>
    </row>
    <row r="59" spans="1:25" ht="15.75" x14ac:dyDescent="0.2">
      <c r="A59" s="35">
        <f t="shared" si="1"/>
        <v>43597</v>
      </c>
      <c r="B59" s="36">
        <f>SUMIFS(СВЦЭМ!$C$33:$C$776,СВЦЭМ!$A$33:$A$776,$A59,СВЦЭМ!$B$33:$B$776,B$47)+'СЕТ СН'!$G$12+СВЦЭМ!$D$10+'СЕТ СН'!$G$5-'СЕТ СН'!$G$20</f>
        <v>3424.3337551499999</v>
      </c>
      <c r="C59" s="36">
        <f>SUMIFS(СВЦЭМ!$C$33:$C$776,СВЦЭМ!$A$33:$A$776,$A59,СВЦЭМ!$B$33:$B$776,C$47)+'СЕТ СН'!$G$12+СВЦЭМ!$D$10+'СЕТ СН'!$G$5-'СЕТ СН'!$G$20</f>
        <v>3515.2558334700002</v>
      </c>
      <c r="D59" s="36">
        <f>SUMIFS(СВЦЭМ!$C$33:$C$776,СВЦЭМ!$A$33:$A$776,$A59,СВЦЭМ!$B$33:$B$776,D$47)+'СЕТ СН'!$G$12+СВЦЭМ!$D$10+'СЕТ СН'!$G$5-'СЕТ СН'!$G$20</f>
        <v>3608.2788093600002</v>
      </c>
      <c r="E59" s="36">
        <f>SUMIFS(СВЦЭМ!$C$33:$C$776,СВЦЭМ!$A$33:$A$776,$A59,СВЦЭМ!$B$33:$B$776,E$47)+'СЕТ СН'!$G$12+СВЦЭМ!$D$10+'СЕТ СН'!$G$5-'СЕТ СН'!$G$20</f>
        <v>3602.1161889100003</v>
      </c>
      <c r="F59" s="36">
        <f>SUMIFS(СВЦЭМ!$C$33:$C$776,СВЦЭМ!$A$33:$A$776,$A59,СВЦЭМ!$B$33:$B$776,F$47)+'СЕТ СН'!$G$12+СВЦЭМ!$D$10+'СЕТ СН'!$G$5-'СЕТ СН'!$G$20</f>
        <v>3606.1880788400003</v>
      </c>
      <c r="G59" s="36">
        <f>SUMIFS(СВЦЭМ!$C$33:$C$776,СВЦЭМ!$A$33:$A$776,$A59,СВЦЭМ!$B$33:$B$776,G$47)+'СЕТ СН'!$G$12+СВЦЭМ!$D$10+'СЕТ СН'!$G$5-'СЕТ СН'!$G$20</f>
        <v>3623.1039353699998</v>
      </c>
      <c r="H59" s="36">
        <f>SUMIFS(СВЦЭМ!$C$33:$C$776,СВЦЭМ!$A$33:$A$776,$A59,СВЦЭМ!$B$33:$B$776,H$47)+'СЕТ СН'!$G$12+СВЦЭМ!$D$10+'СЕТ СН'!$G$5-'СЕТ СН'!$G$20</f>
        <v>3561.6712894600005</v>
      </c>
      <c r="I59" s="36">
        <f>SUMIFS(СВЦЭМ!$C$33:$C$776,СВЦЭМ!$A$33:$A$776,$A59,СВЦЭМ!$B$33:$B$776,I$47)+'СЕТ СН'!$G$12+СВЦЭМ!$D$10+'СЕТ СН'!$G$5-'СЕТ СН'!$G$20</f>
        <v>3467.1055709900002</v>
      </c>
      <c r="J59" s="36">
        <f>SUMIFS(СВЦЭМ!$C$33:$C$776,СВЦЭМ!$A$33:$A$776,$A59,СВЦЭМ!$B$33:$B$776,J$47)+'СЕТ СН'!$G$12+СВЦЭМ!$D$10+'СЕТ СН'!$G$5-'СЕТ СН'!$G$20</f>
        <v>3378.0483628100001</v>
      </c>
      <c r="K59" s="36">
        <f>SUMIFS(СВЦЭМ!$C$33:$C$776,СВЦЭМ!$A$33:$A$776,$A59,СВЦЭМ!$B$33:$B$776,K$47)+'СЕТ СН'!$G$12+СВЦЭМ!$D$10+'СЕТ СН'!$G$5-'СЕТ СН'!$G$20</f>
        <v>3281.2388102200002</v>
      </c>
      <c r="L59" s="36">
        <f>SUMIFS(СВЦЭМ!$C$33:$C$776,СВЦЭМ!$A$33:$A$776,$A59,СВЦЭМ!$B$33:$B$776,L$47)+'СЕТ СН'!$G$12+СВЦЭМ!$D$10+'СЕТ СН'!$G$5-'СЕТ СН'!$G$20</f>
        <v>3232.8626509000001</v>
      </c>
      <c r="M59" s="36">
        <f>SUMIFS(СВЦЭМ!$C$33:$C$776,СВЦЭМ!$A$33:$A$776,$A59,СВЦЭМ!$B$33:$B$776,M$47)+'СЕТ СН'!$G$12+СВЦЭМ!$D$10+'СЕТ СН'!$G$5-'СЕТ СН'!$G$20</f>
        <v>3219.0853529999999</v>
      </c>
      <c r="N59" s="36">
        <f>SUMIFS(СВЦЭМ!$C$33:$C$776,СВЦЭМ!$A$33:$A$776,$A59,СВЦЭМ!$B$33:$B$776,N$47)+'СЕТ СН'!$G$12+СВЦЭМ!$D$10+'СЕТ СН'!$G$5-'СЕТ СН'!$G$20</f>
        <v>3225.6930015799999</v>
      </c>
      <c r="O59" s="36">
        <f>SUMIFS(СВЦЭМ!$C$33:$C$776,СВЦЭМ!$A$33:$A$776,$A59,СВЦЭМ!$B$33:$B$776,O$47)+'СЕТ СН'!$G$12+СВЦЭМ!$D$10+'СЕТ СН'!$G$5-'СЕТ СН'!$G$20</f>
        <v>3232.11161709</v>
      </c>
      <c r="P59" s="36">
        <f>SUMIFS(СВЦЭМ!$C$33:$C$776,СВЦЭМ!$A$33:$A$776,$A59,СВЦЭМ!$B$33:$B$776,P$47)+'СЕТ СН'!$G$12+СВЦЭМ!$D$10+'СЕТ СН'!$G$5-'СЕТ СН'!$G$20</f>
        <v>3236.8317809700002</v>
      </c>
      <c r="Q59" s="36">
        <f>SUMIFS(СВЦЭМ!$C$33:$C$776,СВЦЭМ!$A$33:$A$776,$A59,СВЦЭМ!$B$33:$B$776,Q$47)+'СЕТ СН'!$G$12+СВЦЭМ!$D$10+'СЕТ СН'!$G$5-'СЕТ СН'!$G$20</f>
        <v>3257.15401286</v>
      </c>
      <c r="R59" s="36">
        <f>SUMIFS(СВЦЭМ!$C$33:$C$776,СВЦЭМ!$A$33:$A$776,$A59,СВЦЭМ!$B$33:$B$776,R$47)+'СЕТ СН'!$G$12+СВЦЭМ!$D$10+'СЕТ СН'!$G$5-'СЕТ СН'!$G$20</f>
        <v>3251.2319323400002</v>
      </c>
      <c r="S59" s="36">
        <f>SUMIFS(СВЦЭМ!$C$33:$C$776,СВЦЭМ!$A$33:$A$776,$A59,СВЦЭМ!$B$33:$B$776,S$47)+'СЕТ СН'!$G$12+СВЦЭМ!$D$10+'СЕТ СН'!$G$5-'СЕТ СН'!$G$20</f>
        <v>3246.7339557</v>
      </c>
      <c r="T59" s="36">
        <f>SUMIFS(СВЦЭМ!$C$33:$C$776,СВЦЭМ!$A$33:$A$776,$A59,СВЦЭМ!$B$33:$B$776,T$47)+'СЕТ СН'!$G$12+СВЦЭМ!$D$10+'СЕТ СН'!$G$5-'СЕТ СН'!$G$20</f>
        <v>3231.0795267500002</v>
      </c>
      <c r="U59" s="36">
        <f>SUMIFS(СВЦЭМ!$C$33:$C$776,СВЦЭМ!$A$33:$A$776,$A59,СВЦЭМ!$B$33:$B$776,U$47)+'СЕТ СН'!$G$12+СВЦЭМ!$D$10+'СЕТ СН'!$G$5-'СЕТ СН'!$G$20</f>
        <v>3204.2225535799998</v>
      </c>
      <c r="V59" s="36">
        <f>SUMIFS(СВЦЭМ!$C$33:$C$776,СВЦЭМ!$A$33:$A$776,$A59,СВЦЭМ!$B$33:$B$776,V$47)+'СЕТ СН'!$G$12+СВЦЭМ!$D$10+'СЕТ СН'!$G$5-'СЕТ СН'!$G$20</f>
        <v>3184.3842472400001</v>
      </c>
      <c r="W59" s="36">
        <f>SUMIFS(СВЦЭМ!$C$33:$C$776,СВЦЭМ!$A$33:$A$776,$A59,СВЦЭМ!$B$33:$B$776,W$47)+'СЕТ СН'!$G$12+СВЦЭМ!$D$10+'СЕТ СН'!$G$5-'СЕТ СН'!$G$20</f>
        <v>3181.7345644300003</v>
      </c>
      <c r="X59" s="36">
        <f>SUMIFS(СВЦЭМ!$C$33:$C$776,СВЦЭМ!$A$33:$A$776,$A59,СВЦЭМ!$B$33:$B$776,X$47)+'СЕТ СН'!$G$12+СВЦЭМ!$D$10+'СЕТ СН'!$G$5-'СЕТ СН'!$G$20</f>
        <v>3221.7117751999999</v>
      </c>
      <c r="Y59" s="36">
        <f>SUMIFS(СВЦЭМ!$C$33:$C$776,СВЦЭМ!$A$33:$A$776,$A59,СВЦЭМ!$B$33:$B$776,Y$47)+'СЕТ СН'!$G$12+СВЦЭМ!$D$10+'СЕТ СН'!$G$5-'СЕТ СН'!$G$20</f>
        <v>3299.25913575</v>
      </c>
    </row>
    <row r="60" spans="1:25" ht="15.75" x14ac:dyDescent="0.2">
      <c r="A60" s="35">
        <f t="shared" si="1"/>
        <v>43598</v>
      </c>
      <c r="B60" s="36">
        <f>SUMIFS(СВЦЭМ!$C$33:$C$776,СВЦЭМ!$A$33:$A$776,$A60,СВЦЭМ!$B$33:$B$776,B$47)+'СЕТ СН'!$G$12+СВЦЭМ!$D$10+'СЕТ СН'!$G$5-'СЕТ СН'!$G$20</f>
        <v>3325.1329596700002</v>
      </c>
      <c r="C60" s="36">
        <f>SUMIFS(СВЦЭМ!$C$33:$C$776,СВЦЭМ!$A$33:$A$776,$A60,СВЦЭМ!$B$33:$B$776,C$47)+'СЕТ СН'!$G$12+СВЦЭМ!$D$10+'СЕТ СН'!$G$5-'СЕТ СН'!$G$20</f>
        <v>3415.97451181</v>
      </c>
      <c r="D60" s="36">
        <f>SUMIFS(СВЦЭМ!$C$33:$C$776,СВЦЭМ!$A$33:$A$776,$A60,СВЦЭМ!$B$33:$B$776,D$47)+'СЕТ СН'!$G$12+СВЦЭМ!$D$10+'СЕТ СН'!$G$5-'СЕТ СН'!$G$20</f>
        <v>3531.5828684500002</v>
      </c>
      <c r="E60" s="36">
        <f>SUMIFS(СВЦЭМ!$C$33:$C$776,СВЦЭМ!$A$33:$A$776,$A60,СВЦЭМ!$B$33:$B$776,E$47)+'СЕТ СН'!$G$12+СВЦЭМ!$D$10+'СЕТ СН'!$G$5-'СЕТ СН'!$G$20</f>
        <v>3538.7488845299999</v>
      </c>
      <c r="F60" s="36">
        <f>SUMIFS(СВЦЭМ!$C$33:$C$776,СВЦЭМ!$A$33:$A$776,$A60,СВЦЭМ!$B$33:$B$776,F$47)+'СЕТ СН'!$G$12+СВЦЭМ!$D$10+'СЕТ СН'!$G$5-'СЕТ СН'!$G$20</f>
        <v>3549.6361561600002</v>
      </c>
      <c r="G60" s="36">
        <f>SUMIFS(СВЦЭМ!$C$33:$C$776,СВЦЭМ!$A$33:$A$776,$A60,СВЦЭМ!$B$33:$B$776,G$47)+'СЕТ СН'!$G$12+СВЦЭМ!$D$10+'СЕТ СН'!$G$5-'СЕТ СН'!$G$20</f>
        <v>3546.9062696800002</v>
      </c>
      <c r="H60" s="36">
        <f>SUMIFS(СВЦЭМ!$C$33:$C$776,СВЦЭМ!$A$33:$A$776,$A60,СВЦЭМ!$B$33:$B$776,H$47)+'СЕТ СН'!$G$12+СВЦЭМ!$D$10+'СЕТ СН'!$G$5-'СЕТ СН'!$G$20</f>
        <v>3478.98329272</v>
      </c>
      <c r="I60" s="36">
        <f>SUMIFS(СВЦЭМ!$C$33:$C$776,СВЦЭМ!$A$33:$A$776,$A60,СВЦЭМ!$B$33:$B$776,I$47)+'СЕТ СН'!$G$12+СВЦЭМ!$D$10+'СЕТ СН'!$G$5-'СЕТ СН'!$G$20</f>
        <v>3380.25697206</v>
      </c>
      <c r="J60" s="36">
        <f>SUMIFS(СВЦЭМ!$C$33:$C$776,СВЦЭМ!$A$33:$A$776,$A60,СВЦЭМ!$B$33:$B$776,J$47)+'СЕТ СН'!$G$12+СВЦЭМ!$D$10+'СЕТ СН'!$G$5-'СЕТ СН'!$G$20</f>
        <v>3318.9608848900002</v>
      </c>
      <c r="K60" s="36">
        <f>SUMIFS(СВЦЭМ!$C$33:$C$776,СВЦЭМ!$A$33:$A$776,$A60,СВЦЭМ!$B$33:$B$776,K$47)+'СЕТ СН'!$G$12+СВЦЭМ!$D$10+'СЕТ СН'!$G$5-'СЕТ СН'!$G$20</f>
        <v>3293.3377403700001</v>
      </c>
      <c r="L60" s="36">
        <f>SUMIFS(СВЦЭМ!$C$33:$C$776,СВЦЭМ!$A$33:$A$776,$A60,СВЦЭМ!$B$33:$B$776,L$47)+'СЕТ СН'!$G$12+СВЦЭМ!$D$10+'СЕТ СН'!$G$5-'СЕТ СН'!$G$20</f>
        <v>3268.65074185</v>
      </c>
      <c r="M60" s="36">
        <f>SUMIFS(СВЦЭМ!$C$33:$C$776,СВЦЭМ!$A$33:$A$776,$A60,СВЦЭМ!$B$33:$B$776,M$47)+'СЕТ СН'!$G$12+СВЦЭМ!$D$10+'СЕТ СН'!$G$5-'СЕТ СН'!$G$20</f>
        <v>3264.5730225699999</v>
      </c>
      <c r="N60" s="36">
        <f>SUMIFS(СВЦЭМ!$C$33:$C$776,СВЦЭМ!$A$33:$A$776,$A60,СВЦЭМ!$B$33:$B$776,N$47)+'СЕТ СН'!$G$12+СВЦЭМ!$D$10+'СЕТ СН'!$G$5-'СЕТ СН'!$G$20</f>
        <v>3259.0606939099998</v>
      </c>
      <c r="O60" s="36">
        <f>SUMIFS(СВЦЭМ!$C$33:$C$776,СВЦЭМ!$A$33:$A$776,$A60,СВЦЭМ!$B$33:$B$776,O$47)+'СЕТ СН'!$G$12+СВЦЭМ!$D$10+'СЕТ СН'!$G$5-'СЕТ СН'!$G$20</f>
        <v>3267.9833383700002</v>
      </c>
      <c r="P60" s="36">
        <f>SUMIFS(СВЦЭМ!$C$33:$C$776,СВЦЭМ!$A$33:$A$776,$A60,СВЦЭМ!$B$33:$B$776,P$47)+'СЕТ СН'!$G$12+СВЦЭМ!$D$10+'СЕТ СН'!$G$5-'СЕТ СН'!$G$20</f>
        <v>3276.7774029100001</v>
      </c>
      <c r="Q60" s="36">
        <f>SUMIFS(СВЦЭМ!$C$33:$C$776,СВЦЭМ!$A$33:$A$776,$A60,СВЦЭМ!$B$33:$B$776,Q$47)+'СЕТ СН'!$G$12+СВЦЭМ!$D$10+'СЕТ СН'!$G$5-'СЕТ СН'!$G$20</f>
        <v>3271.7177756999999</v>
      </c>
      <c r="R60" s="36">
        <f>SUMIFS(СВЦЭМ!$C$33:$C$776,СВЦЭМ!$A$33:$A$776,$A60,СВЦЭМ!$B$33:$B$776,R$47)+'СЕТ СН'!$G$12+СВЦЭМ!$D$10+'СЕТ СН'!$G$5-'СЕТ СН'!$G$20</f>
        <v>3274.5268267800002</v>
      </c>
      <c r="S60" s="36">
        <f>SUMIFS(СВЦЭМ!$C$33:$C$776,СВЦЭМ!$A$33:$A$776,$A60,СВЦЭМ!$B$33:$B$776,S$47)+'СЕТ СН'!$G$12+СВЦЭМ!$D$10+'СЕТ СН'!$G$5-'СЕТ СН'!$G$20</f>
        <v>3281.17055893</v>
      </c>
      <c r="T60" s="36">
        <f>SUMIFS(СВЦЭМ!$C$33:$C$776,СВЦЭМ!$A$33:$A$776,$A60,СВЦЭМ!$B$33:$B$776,T$47)+'СЕТ СН'!$G$12+СВЦЭМ!$D$10+'СЕТ СН'!$G$5-'СЕТ СН'!$G$20</f>
        <v>3270.72001043</v>
      </c>
      <c r="U60" s="36">
        <f>SUMIFS(СВЦЭМ!$C$33:$C$776,СВЦЭМ!$A$33:$A$776,$A60,СВЦЭМ!$B$33:$B$776,U$47)+'СЕТ СН'!$G$12+СВЦЭМ!$D$10+'СЕТ СН'!$G$5-'СЕТ СН'!$G$20</f>
        <v>3271.7238360199999</v>
      </c>
      <c r="V60" s="36">
        <f>SUMIFS(СВЦЭМ!$C$33:$C$776,СВЦЭМ!$A$33:$A$776,$A60,СВЦЭМ!$B$33:$B$776,V$47)+'СЕТ СН'!$G$12+СВЦЭМ!$D$10+'СЕТ СН'!$G$5-'СЕТ СН'!$G$20</f>
        <v>3275.8353489900001</v>
      </c>
      <c r="W60" s="36">
        <f>SUMIFS(СВЦЭМ!$C$33:$C$776,СВЦЭМ!$A$33:$A$776,$A60,СВЦЭМ!$B$33:$B$776,W$47)+'СЕТ СН'!$G$12+СВЦЭМ!$D$10+'СЕТ СН'!$G$5-'СЕТ СН'!$G$20</f>
        <v>3252.30852624</v>
      </c>
      <c r="X60" s="36">
        <f>SUMIFS(СВЦЭМ!$C$33:$C$776,СВЦЭМ!$A$33:$A$776,$A60,СВЦЭМ!$B$33:$B$776,X$47)+'СЕТ СН'!$G$12+СВЦЭМ!$D$10+'СЕТ СН'!$G$5-'СЕТ СН'!$G$20</f>
        <v>3287.3994823600001</v>
      </c>
      <c r="Y60" s="36">
        <f>SUMIFS(СВЦЭМ!$C$33:$C$776,СВЦЭМ!$A$33:$A$776,$A60,СВЦЭМ!$B$33:$B$776,Y$47)+'СЕТ СН'!$G$12+СВЦЭМ!$D$10+'СЕТ СН'!$G$5-'СЕТ СН'!$G$20</f>
        <v>3352.7004860400002</v>
      </c>
    </row>
    <row r="61" spans="1:25" ht="15.75" x14ac:dyDescent="0.2">
      <c r="A61" s="35">
        <f t="shared" si="1"/>
        <v>43599</v>
      </c>
      <c r="B61" s="36">
        <f>SUMIFS(СВЦЭМ!$C$33:$C$776,СВЦЭМ!$A$33:$A$776,$A61,СВЦЭМ!$B$33:$B$776,B$47)+'СЕТ СН'!$G$12+СВЦЭМ!$D$10+'СЕТ СН'!$G$5-'СЕТ СН'!$G$20</f>
        <v>3442.4353577000002</v>
      </c>
      <c r="C61" s="36">
        <f>SUMIFS(СВЦЭМ!$C$33:$C$776,СВЦЭМ!$A$33:$A$776,$A61,СВЦЭМ!$B$33:$B$776,C$47)+'СЕТ СН'!$G$12+СВЦЭМ!$D$10+'СЕТ СН'!$G$5-'СЕТ СН'!$G$20</f>
        <v>3555.4752005300002</v>
      </c>
      <c r="D61" s="36">
        <f>SUMIFS(СВЦЭМ!$C$33:$C$776,СВЦЭМ!$A$33:$A$776,$A61,СВЦЭМ!$B$33:$B$776,D$47)+'СЕТ СН'!$G$12+СВЦЭМ!$D$10+'СЕТ СН'!$G$5-'СЕТ СН'!$G$20</f>
        <v>3652.53275691</v>
      </c>
      <c r="E61" s="36">
        <f>SUMIFS(СВЦЭМ!$C$33:$C$776,СВЦЭМ!$A$33:$A$776,$A61,СВЦЭМ!$B$33:$B$776,E$47)+'СЕТ СН'!$G$12+СВЦЭМ!$D$10+'СЕТ СН'!$G$5-'СЕТ СН'!$G$20</f>
        <v>3655.72200187</v>
      </c>
      <c r="F61" s="36">
        <f>SUMIFS(СВЦЭМ!$C$33:$C$776,СВЦЭМ!$A$33:$A$776,$A61,СВЦЭМ!$B$33:$B$776,F$47)+'СЕТ СН'!$G$12+СВЦЭМ!$D$10+'СЕТ СН'!$G$5-'СЕТ СН'!$G$20</f>
        <v>3656.5300469000003</v>
      </c>
      <c r="G61" s="36">
        <f>SUMIFS(СВЦЭМ!$C$33:$C$776,СВЦЭМ!$A$33:$A$776,$A61,СВЦЭМ!$B$33:$B$776,G$47)+'СЕТ СН'!$G$12+СВЦЭМ!$D$10+'СЕТ СН'!$G$5-'СЕТ СН'!$G$20</f>
        <v>3634.5631712499999</v>
      </c>
      <c r="H61" s="36">
        <f>SUMIFS(СВЦЭМ!$C$33:$C$776,СВЦЭМ!$A$33:$A$776,$A61,СВЦЭМ!$B$33:$B$776,H$47)+'СЕТ СН'!$G$12+СВЦЭМ!$D$10+'СЕТ СН'!$G$5-'СЕТ СН'!$G$20</f>
        <v>3512.89340223</v>
      </c>
      <c r="I61" s="36">
        <f>SUMIFS(СВЦЭМ!$C$33:$C$776,СВЦЭМ!$A$33:$A$776,$A61,СВЦЭМ!$B$33:$B$776,I$47)+'СЕТ СН'!$G$12+СВЦЭМ!$D$10+'СЕТ СН'!$G$5-'СЕТ СН'!$G$20</f>
        <v>3386.2544735900001</v>
      </c>
      <c r="J61" s="36">
        <f>SUMIFS(СВЦЭМ!$C$33:$C$776,СВЦЭМ!$A$33:$A$776,$A61,СВЦЭМ!$B$33:$B$776,J$47)+'СЕТ СН'!$G$12+СВЦЭМ!$D$10+'СЕТ СН'!$G$5-'СЕТ СН'!$G$20</f>
        <v>3329.3817623300001</v>
      </c>
      <c r="K61" s="36">
        <f>SUMIFS(СВЦЭМ!$C$33:$C$776,СВЦЭМ!$A$33:$A$776,$A61,СВЦЭМ!$B$33:$B$776,K$47)+'СЕТ СН'!$G$12+СВЦЭМ!$D$10+'СЕТ СН'!$G$5-'СЕТ СН'!$G$20</f>
        <v>3266.1864409999998</v>
      </c>
      <c r="L61" s="36">
        <f>SUMIFS(СВЦЭМ!$C$33:$C$776,СВЦЭМ!$A$33:$A$776,$A61,СВЦЭМ!$B$33:$B$776,L$47)+'СЕТ СН'!$G$12+СВЦЭМ!$D$10+'СЕТ СН'!$G$5-'СЕТ СН'!$G$20</f>
        <v>3246.54478221</v>
      </c>
      <c r="M61" s="36">
        <f>SUMIFS(СВЦЭМ!$C$33:$C$776,СВЦЭМ!$A$33:$A$776,$A61,СВЦЭМ!$B$33:$B$776,M$47)+'СЕТ СН'!$G$12+СВЦЭМ!$D$10+'СЕТ СН'!$G$5-'СЕТ СН'!$G$20</f>
        <v>3242.4678241700003</v>
      </c>
      <c r="N61" s="36">
        <f>SUMIFS(СВЦЭМ!$C$33:$C$776,СВЦЭМ!$A$33:$A$776,$A61,СВЦЭМ!$B$33:$B$776,N$47)+'СЕТ СН'!$G$12+СВЦЭМ!$D$10+'СЕТ СН'!$G$5-'СЕТ СН'!$G$20</f>
        <v>3243.26291369</v>
      </c>
      <c r="O61" s="36">
        <f>SUMIFS(СВЦЭМ!$C$33:$C$776,СВЦЭМ!$A$33:$A$776,$A61,СВЦЭМ!$B$33:$B$776,O$47)+'СЕТ СН'!$G$12+СВЦЭМ!$D$10+'СЕТ СН'!$G$5-'СЕТ СН'!$G$20</f>
        <v>3258.5275441700001</v>
      </c>
      <c r="P61" s="36">
        <f>SUMIFS(СВЦЭМ!$C$33:$C$776,СВЦЭМ!$A$33:$A$776,$A61,СВЦЭМ!$B$33:$B$776,P$47)+'СЕТ СН'!$G$12+СВЦЭМ!$D$10+'СЕТ СН'!$G$5-'СЕТ СН'!$G$20</f>
        <v>3270.5407910900003</v>
      </c>
      <c r="Q61" s="36">
        <f>SUMIFS(СВЦЭМ!$C$33:$C$776,СВЦЭМ!$A$33:$A$776,$A61,СВЦЭМ!$B$33:$B$776,Q$47)+'СЕТ СН'!$G$12+СВЦЭМ!$D$10+'СЕТ СН'!$G$5-'СЕТ СН'!$G$20</f>
        <v>3265.3814800600003</v>
      </c>
      <c r="R61" s="36">
        <f>SUMIFS(СВЦЭМ!$C$33:$C$776,СВЦЭМ!$A$33:$A$776,$A61,СВЦЭМ!$B$33:$B$776,R$47)+'СЕТ СН'!$G$12+СВЦЭМ!$D$10+'СЕТ СН'!$G$5-'СЕТ СН'!$G$20</f>
        <v>3265.1159756300003</v>
      </c>
      <c r="S61" s="36">
        <f>SUMIFS(СВЦЭМ!$C$33:$C$776,СВЦЭМ!$A$33:$A$776,$A61,СВЦЭМ!$B$33:$B$776,S$47)+'СЕТ СН'!$G$12+СВЦЭМ!$D$10+'СЕТ СН'!$G$5-'СЕТ СН'!$G$20</f>
        <v>3266.8915356500002</v>
      </c>
      <c r="T61" s="36">
        <f>SUMIFS(СВЦЭМ!$C$33:$C$776,СВЦЭМ!$A$33:$A$776,$A61,СВЦЭМ!$B$33:$B$776,T$47)+'СЕТ СН'!$G$12+СВЦЭМ!$D$10+'СЕТ СН'!$G$5-'СЕТ СН'!$G$20</f>
        <v>3256.2472948</v>
      </c>
      <c r="U61" s="36">
        <f>SUMIFS(СВЦЭМ!$C$33:$C$776,СВЦЭМ!$A$33:$A$776,$A61,СВЦЭМ!$B$33:$B$776,U$47)+'СЕТ СН'!$G$12+СВЦЭМ!$D$10+'СЕТ СН'!$G$5-'СЕТ СН'!$G$20</f>
        <v>3234.7368134899998</v>
      </c>
      <c r="V61" s="36">
        <f>SUMIFS(СВЦЭМ!$C$33:$C$776,СВЦЭМ!$A$33:$A$776,$A61,СВЦЭМ!$B$33:$B$776,V$47)+'СЕТ СН'!$G$12+СВЦЭМ!$D$10+'СЕТ СН'!$G$5-'СЕТ СН'!$G$20</f>
        <v>3232.4067710500003</v>
      </c>
      <c r="W61" s="36">
        <f>SUMIFS(СВЦЭМ!$C$33:$C$776,СВЦЭМ!$A$33:$A$776,$A61,СВЦЭМ!$B$33:$B$776,W$47)+'СЕТ СН'!$G$12+СВЦЭМ!$D$10+'СЕТ СН'!$G$5-'СЕТ СН'!$G$20</f>
        <v>3245.6630032399999</v>
      </c>
      <c r="X61" s="36">
        <f>SUMIFS(СВЦЭМ!$C$33:$C$776,СВЦЭМ!$A$33:$A$776,$A61,СВЦЭМ!$B$33:$B$776,X$47)+'СЕТ СН'!$G$12+СВЦЭМ!$D$10+'СЕТ СН'!$G$5-'СЕТ СН'!$G$20</f>
        <v>3224.4149301100001</v>
      </c>
      <c r="Y61" s="36">
        <f>SUMIFS(СВЦЭМ!$C$33:$C$776,СВЦЭМ!$A$33:$A$776,$A61,СВЦЭМ!$B$33:$B$776,Y$47)+'СЕТ СН'!$G$12+СВЦЭМ!$D$10+'СЕТ СН'!$G$5-'СЕТ СН'!$G$20</f>
        <v>3295.3779280799999</v>
      </c>
    </row>
    <row r="62" spans="1:25" ht="15.75" x14ac:dyDescent="0.2">
      <c r="A62" s="35">
        <f t="shared" si="1"/>
        <v>43600</v>
      </c>
      <c r="B62" s="36">
        <f>SUMIFS(СВЦЭМ!$C$33:$C$776,СВЦЭМ!$A$33:$A$776,$A62,СВЦЭМ!$B$33:$B$776,B$47)+'СЕТ СН'!$G$12+СВЦЭМ!$D$10+'СЕТ СН'!$G$5-'СЕТ СН'!$G$20</f>
        <v>3366.6835930400002</v>
      </c>
      <c r="C62" s="36">
        <f>SUMIFS(СВЦЭМ!$C$33:$C$776,СВЦЭМ!$A$33:$A$776,$A62,СВЦЭМ!$B$33:$B$776,C$47)+'СЕТ СН'!$G$12+СВЦЭМ!$D$10+'СЕТ СН'!$G$5-'СЕТ СН'!$G$20</f>
        <v>3452.9244267900003</v>
      </c>
      <c r="D62" s="36">
        <f>SUMIFS(СВЦЭМ!$C$33:$C$776,СВЦЭМ!$A$33:$A$776,$A62,СВЦЭМ!$B$33:$B$776,D$47)+'СЕТ СН'!$G$12+СВЦЭМ!$D$10+'СЕТ СН'!$G$5-'СЕТ СН'!$G$20</f>
        <v>3548.3744942200001</v>
      </c>
      <c r="E62" s="36">
        <f>SUMIFS(СВЦЭМ!$C$33:$C$776,СВЦЭМ!$A$33:$A$776,$A62,СВЦЭМ!$B$33:$B$776,E$47)+'СЕТ СН'!$G$12+СВЦЭМ!$D$10+'СЕТ СН'!$G$5-'СЕТ СН'!$G$20</f>
        <v>3555.3785254499999</v>
      </c>
      <c r="F62" s="36">
        <f>SUMIFS(СВЦЭМ!$C$33:$C$776,СВЦЭМ!$A$33:$A$776,$A62,СВЦЭМ!$B$33:$B$776,F$47)+'СЕТ СН'!$G$12+СВЦЭМ!$D$10+'СЕТ СН'!$G$5-'СЕТ СН'!$G$20</f>
        <v>3566.5163210999999</v>
      </c>
      <c r="G62" s="36">
        <f>SUMIFS(СВЦЭМ!$C$33:$C$776,СВЦЭМ!$A$33:$A$776,$A62,СВЦЭМ!$B$33:$B$776,G$47)+'СЕТ СН'!$G$12+СВЦЭМ!$D$10+'СЕТ СН'!$G$5-'СЕТ СН'!$G$20</f>
        <v>3556.5529453600002</v>
      </c>
      <c r="H62" s="36">
        <f>SUMIFS(СВЦЭМ!$C$33:$C$776,СВЦЭМ!$A$33:$A$776,$A62,СВЦЭМ!$B$33:$B$776,H$47)+'СЕТ СН'!$G$12+СВЦЭМ!$D$10+'СЕТ СН'!$G$5-'СЕТ СН'!$G$20</f>
        <v>3459.5722008399998</v>
      </c>
      <c r="I62" s="36">
        <f>SUMIFS(СВЦЭМ!$C$33:$C$776,СВЦЭМ!$A$33:$A$776,$A62,СВЦЭМ!$B$33:$B$776,I$47)+'СЕТ СН'!$G$12+СВЦЭМ!$D$10+'СЕТ СН'!$G$5-'СЕТ СН'!$G$20</f>
        <v>3369.2206541599999</v>
      </c>
      <c r="J62" s="36">
        <f>SUMIFS(СВЦЭМ!$C$33:$C$776,СВЦЭМ!$A$33:$A$776,$A62,СВЦЭМ!$B$33:$B$776,J$47)+'СЕТ СН'!$G$12+СВЦЭМ!$D$10+'СЕТ СН'!$G$5-'СЕТ СН'!$G$20</f>
        <v>3310.1280092900001</v>
      </c>
      <c r="K62" s="36">
        <f>SUMIFS(СВЦЭМ!$C$33:$C$776,СВЦЭМ!$A$33:$A$776,$A62,СВЦЭМ!$B$33:$B$776,K$47)+'СЕТ СН'!$G$12+СВЦЭМ!$D$10+'СЕТ СН'!$G$5-'СЕТ СН'!$G$20</f>
        <v>3256.2768714000003</v>
      </c>
      <c r="L62" s="36">
        <f>SUMIFS(СВЦЭМ!$C$33:$C$776,СВЦЭМ!$A$33:$A$776,$A62,СВЦЭМ!$B$33:$B$776,L$47)+'СЕТ СН'!$G$12+СВЦЭМ!$D$10+'СЕТ СН'!$G$5-'СЕТ СН'!$G$20</f>
        <v>3242.4638101700002</v>
      </c>
      <c r="M62" s="36">
        <f>SUMIFS(СВЦЭМ!$C$33:$C$776,СВЦЭМ!$A$33:$A$776,$A62,СВЦЭМ!$B$33:$B$776,M$47)+'СЕТ СН'!$G$12+СВЦЭМ!$D$10+'СЕТ СН'!$G$5-'СЕТ СН'!$G$20</f>
        <v>3252.5031108000003</v>
      </c>
      <c r="N62" s="36">
        <f>SUMIFS(СВЦЭМ!$C$33:$C$776,СВЦЭМ!$A$33:$A$776,$A62,СВЦЭМ!$B$33:$B$776,N$47)+'СЕТ СН'!$G$12+СВЦЭМ!$D$10+'СЕТ СН'!$G$5-'СЕТ СН'!$G$20</f>
        <v>3247.4177956399999</v>
      </c>
      <c r="O62" s="36">
        <f>SUMIFS(СВЦЭМ!$C$33:$C$776,СВЦЭМ!$A$33:$A$776,$A62,СВЦЭМ!$B$33:$B$776,O$47)+'СЕТ СН'!$G$12+СВЦЭМ!$D$10+'СЕТ СН'!$G$5-'СЕТ СН'!$G$20</f>
        <v>3262.0441743800002</v>
      </c>
      <c r="P62" s="36">
        <f>SUMIFS(СВЦЭМ!$C$33:$C$776,СВЦЭМ!$A$33:$A$776,$A62,СВЦЭМ!$B$33:$B$776,P$47)+'СЕТ СН'!$G$12+СВЦЭМ!$D$10+'СЕТ СН'!$G$5-'СЕТ СН'!$G$20</f>
        <v>3279.4426204299998</v>
      </c>
      <c r="Q62" s="36">
        <f>SUMIFS(СВЦЭМ!$C$33:$C$776,СВЦЭМ!$A$33:$A$776,$A62,СВЦЭМ!$B$33:$B$776,Q$47)+'СЕТ СН'!$G$12+СВЦЭМ!$D$10+'СЕТ СН'!$G$5-'СЕТ СН'!$G$20</f>
        <v>3288.8026016200001</v>
      </c>
      <c r="R62" s="36">
        <f>SUMIFS(СВЦЭМ!$C$33:$C$776,СВЦЭМ!$A$33:$A$776,$A62,СВЦЭМ!$B$33:$B$776,R$47)+'СЕТ СН'!$G$12+СВЦЭМ!$D$10+'СЕТ СН'!$G$5-'СЕТ СН'!$G$20</f>
        <v>3281.6267586399999</v>
      </c>
      <c r="S62" s="36">
        <f>SUMIFS(СВЦЭМ!$C$33:$C$776,СВЦЭМ!$A$33:$A$776,$A62,СВЦЭМ!$B$33:$B$776,S$47)+'СЕТ СН'!$G$12+СВЦЭМ!$D$10+'СЕТ СН'!$G$5-'СЕТ СН'!$G$20</f>
        <v>3294.7059785000001</v>
      </c>
      <c r="T62" s="36">
        <f>SUMIFS(СВЦЭМ!$C$33:$C$776,СВЦЭМ!$A$33:$A$776,$A62,СВЦЭМ!$B$33:$B$776,T$47)+'СЕТ СН'!$G$12+СВЦЭМ!$D$10+'СЕТ СН'!$G$5-'СЕТ СН'!$G$20</f>
        <v>3289.72674818</v>
      </c>
      <c r="U62" s="36">
        <f>SUMIFS(СВЦЭМ!$C$33:$C$776,СВЦЭМ!$A$33:$A$776,$A62,СВЦЭМ!$B$33:$B$776,U$47)+'СЕТ СН'!$G$12+СВЦЭМ!$D$10+'СЕТ СН'!$G$5-'СЕТ СН'!$G$20</f>
        <v>3276.81393897</v>
      </c>
      <c r="V62" s="36">
        <f>SUMIFS(СВЦЭМ!$C$33:$C$776,СВЦЭМ!$A$33:$A$776,$A62,СВЦЭМ!$B$33:$B$776,V$47)+'СЕТ СН'!$G$12+СВЦЭМ!$D$10+'СЕТ СН'!$G$5-'СЕТ СН'!$G$20</f>
        <v>3260.4240128299998</v>
      </c>
      <c r="W62" s="36">
        <f>SUMIFS(СВЦЭМ!$C$33:$C$776,СВЦЭМ!$A$33:$A$776,$A62,СВЦЭМ!$B$33:$B$776,W$47)+'СЕТ СН'!$G$12+СВЦЭМ!$D$10+'СЕТ СН'!$G$5-'СЕТ СН'!$G$20</f>
        <v>3262.2703855099999</v>
      </c>
      <c r="X62" s="36">
        <f>SUMIFS(СВЦЭМ!$C$33:$C$776,СВЦЭМ!$A$33:$A$776,$A62,СВЦЭМ!$B$33:$B$776,X$47)+'СЕТ СН'!$G$12+СВЦЭМ!$D$10+'СЕТ СН'!$G$5-'СЕТ СН'!$G$20</f>
        <v>3258.8789885200003</v>
      </c>
      <c r="Y62" s="36">
        <f>SUMIFS(СВЦЭМ!$C$33:$C$776,СВЦЭМ!$A$33:$A$776,$A62,СВЦЭМ!$B$33:$B$776,Y$47)+'СЕТ СН'!$G$12+СВЦЭМ!$D$10+'СЕТ СН'!$G$5-'СЕТ СН'!$G$20</f>
        <v>3341.1518973400002</v>
      </c>
    </row>
    <row r="63" spans="1:25" ht="15.75" x14ac:dyDescent="0.2">
      <c r="A63" s="35">
        <f t="shared" si="1"/>
        <v>43601</v>
      </c>
      <c r="B63" s="36">
        <f>SUMIFS(СВЦЭМ!$C$33:$C$776,СВЦЭМ!$A$33:$A$776,$A63,СВЦЭМ!$B$33:$B$776,B$47)+'СЕТ СН'!$G$12+СВЦЭМ!$D$10+'СЕТ СН'!$G$5-'СЕТ СН'!$G$20</f>
        <v>3384.8905867900003</v>
      </c>
      <c r="C63" s="36">
        <f>SUMIFS(СВЦЭМ!$C$33:$C$776,СВЦЭМ!$A$33:$A$776,$A63,СВЦЭМ!$B$33:$B$776,C$47)+'СЕТ СН'!$G$12+СВЦЭМ!$D$10+'СЕТ СН'!$G$5-'СЕТ СН'!$G$20</f>
        <v>3502.9005475100003</v>
      </c>
      <c r="D63" s="36">
        <f>SUMIFS(СВЦЭМ!$C$33:$C$776,СВЦЭМ!$A$33:$A$776,$A63,СВЦЭМ!$B$33:$B$776,D$47)+'СЕТ СН'!$G$12+СВЦЭМ!$D$10+'СЕТ СН'!$G$5-'СЕТ СН'!$G$20</f>
        <v>3576.5797481500003</v>
      </c>
      <c r="E63" s="36">
        <f>SUMIFS(СВЦЭМ!$C$33:$C$776,СВЦЭМ!$A$33:$A$776,$A63,СВЦЭМ!$B$33:$B$776,E$47)+'СЕТ СН'!$G$12+СВЦЭМ!$D$10+'СЕТ СН'!$G$5-'СЕТ СН'!$G$20</f>
        <v>3591.6962046600001</v>
      </c>
      <c r="F63" s="36">
        <f>SUMIFS(СВЦЭМ!$C$33:$C$776,СВЦЭМ!$A$33:$A$776,$A63,СВЦЭМ!$B$33:$B$776,F$47)+'СЕТ СН'!$G$12+СВЦЭМ!$D$10+'СЕТ СН'!$G$5-'СЕТ СН'!$G$20</f>
        <v>3595.1258757300002</v>
      </c>
      <c r="G63" s="36">
        <f>SUMIFS(СВЦЭМ!$C$33:$C$776,СВЦЭМ!$A$33:$A$776,$A63,СВЦЭМ!$B$33:$B$776,G$47)+'СЕТ СН'!$G$12+СВЦЭМ!$D$10+'СЕТ СН'!$G$5-'СЕТ СН'!$G$20</f>
        <v>3576.2532125900002</v>
      </c>
      <c r="H63" s="36">
        <f>SUMIFS(СВЦЭМ!$C$33:$C$776,СВЦЭМ!$A$33:$A$776,$A63,СВЦЭМ!$B$33:$B$776,H$47)+'СЕТ СН'!$G$12+СВЦЭМ!$D$10+'СЕТ СН'!$G$5-'СЕТ СН'!$G$20</f>
        <v>3493.16433439</v>
      </c>
      <c r="I63" s="36">
        <f>SUMIFS(СВЦЭМ!$C$33:$C$776,СВЦЭМ!$A$33:$A$776,$A63,СВЦЭМ!$B$33:$B$776,I$47)+'СЕТ СН'!$G$12+СВЦЭМ!$D$10+'СЕТ СН'!$G$5-'СЕТ СН'!$G$20</f>
        <v>3359.9515547000001</v>
      </c>
      <c r="J63" s="36">
        <f>SUMIFS(СВЦЭМ!$C$33:$C$776,СВЦЭМ!$A$33:$A$776,$A63,СВЦЭМ!$B$33:$B$776,J$47)+'СЕТ СН'!$G$12+СВЦЭМ!$D$10+'СЕТ СН'!$G$5-'СЕТ СН'!$G$20</f>
        <v>3306.3739946200003</v>
      </c>
      <c r="K63" s="36">
        <f>SUMIFS(СВЦЭМ!$C$33:$C$776,СВЦЭМ!$A$33:$A$776,$A63,СВЦЭМ!$B$33:$B$776,K$47)+'СЕТ СН'!$G$12+СВЦЭМ!$D$10+'СЕТ СН'!$G$5-'СЕТ СН'!$G$20</f>
        <v>3242.4404609500002</v>
      </c>
      <c r="L63" s="36">
        <f>SUMIFS(СВЦЭМ!$C$33:$C$776,СВЦЭМ!$A$33:$A$776,$A63,СВЦЭМ!$B$33:$B$776,L$47)+'СЕТ СН'!$G$12+СВЦЭМ!$D$10+'СЕТ СН'!$G$5-'СЕТ СН'!$G$20</f>
        <v>3222.7758444400001</v>
      </c>
      <c r="M63" s="36">
        <f>SUMIFS(СВЦЭМ!$C$33:$C$776,СВЦЭМ!$A$33:$A$776,$A63,СВЦЭМ!$B$33:$B$776,M$47)+'СЕТ СН'!$G$12+СВЦЭМ!$D$10+'СЕТ СН'!$G$5-'СЕТ СН'!$G$20</f>
        <v>3231.1136045500002</v>
      </c>
      <c r="N63" s="36">
        <f>SUMIFS(СВЦЭМ!$C$33:$C$776,СВЦЭМ!$A$33:$A$776,$A63,СВЦЭМ!$B$33:$B$776,N$47)+'СЕТ СН'!$G$12+СВЦЭМ!$D$10+'СЕТ СН'!$G$5-'СЕТ СН'!$G$20</f>
        <v>3231.0739311300003</v>
      </c>
      <c r="O63" s="36">
        <f>SUMIFS(СВЦЭМ!$C$33:$C$776,СВЦЭМ!$A$33:$A$776,$A63,СВЦЭМ!$B$33:$B$776,O$47)+'СЕТ СН'!$G$12+СВЦЭМ!$D$10+'СЕТ СН'!$G$5-'СЕТ СН'!$G$20</f>
        <v>3233.2193590400002</v>
      </c>
      <c r="P63" s="36">
        <f>SUMIFS(СВЦЭМ!$C$33:$C$776,СВЦЭМ!$A$33:$A$776,$A63,СВЦЭМ!$B$33:$B$776,P$47)+'СЕТ СН'!$G$12+СВЦЭМ!$D$10+'СЕТ СН'!$G$5-'СЕТ СН'!$G$20</f>
        <v>3232.9346845099999</v>
      </c>
      <c r="Q63" s="36">
        <f>SUMIFS(СВЦЭМ!$C$33:$C$776,СВЦЭМ!$A$33:$A$776,$A63,СВЦЭМ!$B$33:$B$776,Q$47)+'СЕТ СН'!$G$12+СВЦЭМ!$D$10+'СЕТ СН'!$G$5-'СЕТ СН'!$G$20</f>
        <v>3233.6632822199999</v>
      </c>
      <c r="R63" s="36">
        <f>SUMIFS(СВЦЭМ!$C$33:$C$776,СВЦЭМ!$A$33:$A$776,$A63,СВЦЭМ!$B$33:$B$776,R$47)+'СЕТ СН'!$G$12+СВЦЭМ!$D$10+'СЕТ СН'!$G$5-'СЕТ СН'!$G$20</f>
        <v>3233.4564058300002</v>
      </c>
      <c r="S63" s="36">
        <f>SUMIFS(СВЦЭМ!$C$33:$C$776,СВЦЭМ!$A$33:$A$776,$A63,СВЦЭМ!$B$33:$B$776,S$47)+'СЕТ СН'!$G$12+СВЦЭМ!$D$10+'СЕТ СН'!$G$5-'СЕТ СН'!$G$20</f>
        <v>3234.73293827</v>
      </c>
      <c r="T63" s="36">
        <f>SUMIFS(СВЦЭМ!$C$33:$C$776,СВЦЭМ!$A$33:$A$776,$A63,СВЦЭМ!$B$33:$B$776,T$47)+'СЕТ СН'!$G$12+СВЦЭМ!$D$10+'СЕТ СН'!$G$5-'СЕТ СН'!$G$20</f>
        <v>3229.1963177600001</v>
      </c>
      <c r="U63" s="36">
        <f>SUMIFS(СВЦЭМ!$C$33:$C$776,СВЦЭМ!$A$33:$A$776,$A63,СВЦЭМ!$B$33:$B$776,U$47)+'СЕТ СН'!$G$12+СВЦЭМ!$D$10+'СЕТ СН'!$G$5-'СЕТ СН'!$G$20</f>
        <v>3221.93023954</v>
      </c>
      <c r="V63" s="36">
        <f>SUMIFS(СВЦЭМ!$C$33:$C$776,СВЦЭМ!$A$33:$A$776,$A63,СВЦЭМ!$B$33:$B$776,V$47)+'СЕТ СН'!$G$12+СВЦЭМ!$D$10+'СЕТ СН'!$G$5-'СЕТ СН'!$G$20</f>
        <v>3212.3755497800003</v>
      </c>
      <c r="W63" s="36">
        <f>SUMIFS(СВЦЭМ!$C$33:$C$776,СВЦЭМ!$A$33:$A$776,$A63,СВЦЭМ!$B$33:$B$776,W$47)+'СЕТ СН'!$G$12+СВЦЭМ!$D$10+'СЕТ СН'!$G$5-'СЕТ СН'!$G$20</f>
        <v>3198.21060678</v>
      </c>
      <c r="X63" s="36">
        <f>SUMIFS(СВЦЭМ!$C$33:$C$776,СВЦЭМ!$A$33:$A$776,$A63,СВЦЭМ!$B$33:$B$776,X$47)+'СЕТ СН'!$G$12+СВЦЭМ!$D$10+'СЕТ СН'!$G$5-'СЕТ СН'!$G$20</f>
        <v>3219.2659549999998</v>
      </c>
      <c r="Y63" s="36">
        <f>SUMIFS(СВЦЭМ!$C$33:$C$776,СВЦЭМ!$A$33:$A$776,$A63,СВЦЭМ!$B$33:$B$776,Y$47)+'СЕТ СН'!$G$12+СВЦЭМ!$D$10+'СЕТ СН'!$G$5-'СЕТ СН'!$G$20</f>
        <v>3312.3670915500002</v>
      </c>
    </row>
    <row r="64" spans="1:25" ht="15.75" x14ac:dyDescent="0.2">
      <c r="A64" s="35">
        <f t="shared" si="1"/>
        <v>43602</v>
      </c>
      <c r="B64" s="36">
        <f>SUMIFS(СВЦЭМ!$C$33:$C$776,СВЦЭМ!$A$33:$A$776,$A64,СВЦЭМ!$B$33:$B$776,B$47)+'СЕТ СН'!$G$12+СВЦЭМ!$D$10+'СЕТ СН'!$G$5-'СЕТ СН'!$G$20</f>
        <v>3435.4839606300002</v>
      </c>
      <c r="C64" s="36">
        <f>SUMIFS(СВЦЭМ!$C$33:$C$776,СВЦЭМ!$A$33:$A$776,$A64,СВЦЭМ!$B$33:$B$776,C$47)+'СЕТ СН'!$G$12+СВЦЭМ!$D$10+'СЕТ СН'!$G$5-'СЕТ СН'!$G$20</f>
        <v>3531.0703590800003</v>
      </c>
      <c r="D64" s="36">
        <f>SUMIFS(СВЦЭМ!$C$33:$C$776,СВЦЭМ!$A$33:$A$776,$A64,СВЦЭМ!$B$33:$B$776,D$47)+'СЕТ СН'!$G$12+СВЦЭМ!$D$10+'СЕТ СН'!$G$5-'СЕТ СН'!$G$20</f>
        <v>3597.8432404800001</v>
      </c>
      <c r="E64" s="36">
        <f>SUMIFS(СВЦЭМ!$C$33:$C$776,СВЦЭМ!$A$33:$A$776,$A64,СВЦЭМ!$B$33:$B$776,E$47)+'СЕТ СН'!$G$12+СВЦЭМ!$D$10+'СЕТ СН'!$G$5-'СЕТ СН'!$G$20</f>
        <v>3620.7293322599999</v>
      </c>
      <c r="F64" s="36">
        <f>SUMIFS(СВЦЭМ!$C$33:$C$776,СВЦЭМ!$A$33:$A$776,$A64,СВЦЭМ!$B$33:$B$776,F$47)+'СЕТ СН'!$G$12+СВЦЭМ!$D$10+'СЕТ СН'!$G$5-'СЕТ СН'!$G$20</f>
        <v>3617.76796861</v>
      </c>
      <c r="G64" s="36">
        <f>SUMIFS(СВЦЭМ!$C$33:$C$776,СВЦЭМ!$A$33:$A$776,$A64,СВЦЭМ!$B$33:$B$776,G$47)+'СЕТ СН'!$G$12+СВЦЭМ!$D$10+'СЕТ СН'!$G$5-'СЕТ СН'!$G$20</f>
        <v>3601.8590581500002</v>
      </c>
      <c r="H64" s="36">
        <f>SUMIFS(СВЦЭМ!$C$33:$C$776,СВЦЭМ!$A$33:$A$776,$A64,СВЦЭМ!$B$33:$B$776,H$47)+'СЕТ СН'!$G$12+СВЦЭМ!$D$10+'СЕТ СН'!$G$5-'СЕТ СН'!$G$20</f>
        <v>3524.05757008</v>
      </c>
      <c r="I64" s="36">
        <f>SUMIFS(СВЦЭМ!$C$33:$C$776,СВЦЭМ!$A$33:$A$776,$A64,СВЦЭМ!$B$33:$B$776,I$47)+'СЕТ СН'!$G$12+СВЦЭМ!$D$10+'СЕТ СН'!$G$5-'СЕТ СН'!$G$20</f>
        <v>3395.2535629499998</v>
      </c>
      <c r="J64" s="36">
        <f>SUMIFS(СВЦЭМ!$C$33:$C$776,СВЦЭМ!$A$33:$A$776,$A64,СВЦЭМ!$B$33:$B$776,J$47)+'СЕТ СН'!$G$12+СВЦЭМ!$D$10+'СЕТ СН'!$G$5-'СЕТ СН'!$G$20</f>
        <v>3299.0048766099999</v>
      </c>
      <c r="K64" s="36">
        <f>SUMIFS(СВЦЭМ!$C$33:$C$776,СВЦЭМ!$A$33:$A$776,$A64,СВЦЭМ!$B$33:$B$776,K$47)+'СЕТ СН'!$G$12+СВЦЭМ!$D$10+'СЕТ СН'!$G$5-'СЕТ СН'!$G$20</f>
        <v>3219.38032608</v>
      </c>
      <c r="L64" s="36">
        <f>SUMIFS(СВЦЭМ!$C$33:$C$776,СВЦЭМ!$A$33:$A$776,$A64,СВЦЭМ!$B$33:$B$776,L$47)+'СЕТ СН'!$G$12+СВЦЭМ!$D$10+'СЕТ СН'!$G$5-'СЕТ СН'!$G$20</f>
        <v>3210.8634432600002</v>
      </c>
      <c r="M64" s="36">
        <f>SUMIFS(СВЦЭМ!$C$33:$C$776,СВЦЭМ!$A$33:$A$776,$A64,СВЦЭМ!$B$33:$B$776,M$47)+'СЕТ СН'!$G$12+СВЦЭМ!$D$10+'СЕТ СН'!$G$5-'СЕТ СН'!$G$20</f>
        <v>3217.4090800499998</v>
      </c>
      <c r="N64" s="36">
        <f>SUMIFS(СВЦЭМ!$C$33:$C$776,СВЦЭМ!$A$33:$A$776,$A64,СВЦЭМ!$B$33:$B$776,N$47)+'СЕТ СН'!$G$12+СВЦЭМ!$D$10+'СЕТ СН'!$G$5-'СЕТ СН'!$G$20</f>
        <v>3217.1406491600001</v>
      </c>
      <c r="O64" s="36">
        <f>SUMIFS(СВЦЭМ!$C$33:$C$776,СВЦЭМ!$A$33:$A$776,$A64,СВЦЭМ!$B$33:$B$776,O$47)+'СЕТ СН'!$G$12+СВЦЭМ!$D$10+'СЕТ СН'!$G$5-'СЕТ СН'!$G$20</f>
        <v>3222.55360939</v>
      </c>
      <c r="P64" s="36">
        <f>SUMIFS(СВЦЭМ!$C$33:$C$776,СВЦЭМ!$A$33:$A$776,$A64,СВЦЭМ!$B$33:$B$776,P$47)+'СЕТ СН'!$G$12+СВЦЭМ!$D$10+'СЕТ СН'!$G$5-'СЕТ СН'!$G$20</f>
        <v>3230.58888222</v>
      </c>
      <c r="Q64" s="36">
        <f>SUMIFS(СВЦЭМ!$C$33:$C$776,СВЦЭМ!$A$33:$A$776,$A64,СВЦЭМ!$B$33:$B$776,Q$47)+'СЕТ СН'!$G$12+СВЦЭМ!$D$10+'СЕТ СН'!$G$5-'СЕТ СН'!$G$20</f>
        <v>3226.7750187800002</v>
      </c>
      <c r="R64" s="36">
        <f>SUMIFS(СВЦЭМ!$C$33:$C$776,СВЦЭМ!$A$33:$A$776,$A64,СВЦЭМ!$B$33:$B$776,R$47)+'СЕТ СН'!$G$12+СВЦЭМ!$D$10+'СЕТ СН'!$G$5-'СЕТ СН'!$G$20</f>
        <v>3220.4352008999999</v>
      </c>
      <c r="S64" s="36">
        <f>SUMIFS(СВЦЭМ!$C$33:$C$776,СВЦЭМ!$A$33:$A$776,$A64,СВЦЭМ!$B$33:$B$776,S$47)+'СЕТ СН'!$G$12+СВЦЭМ!$D$10+'СЕТ СН'!$G$5-'СЕТ СН'!$G$20</f>
        <v>3231.1616297</v>
      </c>
      <c r="T64" s="36">
        <f>SUMIFS(СВЦЭМ!$C$33:$C$776,СВЦЭМ!$A$33:$A$776,$A64,СВЦЭМ!$B$33:$B$776,T$47)+'СЕТ СН'!$G$12+СВЦЭМ!$D$10+'СЕТ СН'!$G$5-'СЕТ СН'!$G$20</f>
        <v>3230.4532832</v>
      </c>
      <c r="U64" s="36">
        <f>SUMIFS(СВЦЭМ!$C$33:$C$776,СВЦЭМ!$A$33:$A$776,$A64,СВЦЭМ!$B$33:$B$776,U$47)+'СЕТ СН'!$G$12+СВЦЭМ!$D$10+'СЕТ СН'!$G$5-'СЕТ СН'!$G$20</f>
        <v>3227.7100562200003</v>
      </c>
      <c r="V64" s="36">
        <f>SUMIFS(СВЦЭМ!$C$33:$C$776,СВЦЭМ!$A$33:$A$776,$A64,СВЦЭМ!$B$33:$B$776,V$47)+'СЕТ СН'!$G$12+СВЦЭМ!$D$10+'СЕТ СН'!$G$5-'СЕТ СН'!$G$20</f>
        <v>3214.8867051400002</v>
      </c>
      <c r="W64" s="36">
        <f>SUMIFS(СВЦЭМ!$C$33:$C$776,СВЦЭМ!$A$33:$A$776,$A64,СВЦЭМ!$B$33:$B$776,W$47)+'СЕТ СН'!$G$12+СВЦЭМ!$D$10+'СЕТ СН'!$G$5-'СЕТ СН'!$G$20</f>
        <v>3206.34915103</v>
      </c>
      <c r="X64" s="36">
        <f>SUMIFS(СВЦЭМ!$C$33:$C$776,СВЦЭМ!$A$33:$A$776,$A64,СВЦЭМ!$B$33:$B$776,X$47)+'СЕТ СН'!$G$12+СВЦЭМ!$D$10+'СЕТ СН'!$G$5-'СЕТ СН'!$G$20</f>
        <v>3226.7688367400001</v>
      </c>
      <c r="Y64" s="36">
        <f>SUMIFS(СВЦЭМ!$C$33:$C$776,СВЦЭМ!$A$33:$A$776,$A64,СВЦЭМ!$B$33:$B$776,Y$47)+'СЕТ СН'!$G$12+СВЦЭМ!$D$10+'СЕТ СН'!$G$5-'СЕТ СН'!$G$20</f>
        <v>3314.0037555200001</v>
      </c>
    </row>
    <row r="65" spans="1:27" ht="15.75" x14ac:dyDescent="0.2">
      <c r="A65" s="35">
        <f t="shared" si="1"/>
        <v>43603</v>
      </c>
      <c r="B65" s="36">
        <f>SUMIFS(СВЦЭМ!$C$33:$C$776,СВЦЭМ!$A$33:$A$776,$A65,СВЦЭМ!$B$33:$B$776,B$47)+'СЕТ СН'!$G$12+СВЦЭМ!$D$10+'СЕТ СН'!$G$5-'СЕТ СН'!$G$20</f>
        <v>3366.8208136100002</v>
      </c>
      <c r="C65" s="36">
        <f>SUMIFS(СВЦЭМ!$C$33:$C$776,СВЦЭМ!$A$33:$A$776,$A65,СВЦЭМ!$B$33:$B$776,C$47)+'СЕТ СН'!$G$12+СВЦЭМ!$D$10+'СЕТ СН'!$G$5-'СЕТ СН'!$G$20</f>
        <v>3428.7291488800001</v>
      </c>
      <c r="D65" s="36">
        <f>SUMIFS(СВЦЭМ!$C$33:$C$776,СВЦЭМ!$A$33:$A$776,$A65,СВЦЭМ!$B$33:$B$776,D$47)+'СЕТ СН'!$G$12+СВЦЭМ!$D$10+'СЕТ СН'!$G$5-'СЕТ СН'!$G$20</f>
        <v>3511.8270114800002</v>
      </c>
      <c r="E65" s="36">
        <f>SUMIFS(СВЦЭМ!$C$33:$C$776,СВЦЭМ!$A$33:$A$776,$A65,СВЦЭМ!$B$33:$B$776,E$47)+'СЕТ СН'!$G$12+СВЦЭМ!$D$10+'СЕТ СН'!$G$5-'СЕТ СН'!$G$20</f>
        <v>3534.9340874099998</v>
      </c>
      <c r="F65" s="36">
        <f>SUMIFS(СВЦЭМ!$C$33:$C$776,СВЦЭМ!$A$33:$A$776,$A65,СВЦЭМ!$B$33:$B$776,F$47)+'СЕТ СН'!$G$12+СВЦЭМ!$D$10+'СЕТ СН'!$G$5-'СЕТ СН'!$G$20</f>
        <v>3543.0178520899999</v>
      </c>
      <c r="G65" s="36">
        <f>SUMIFS(СВЦЭМ!$C$33:$C$776,СВЦЭМ!$A$33:$A$776,$A65,СВЦЭМ!$B$33:$B$776,G$47)+'СЕТ СН'!$G$12+СВЦЭМ!$D$10+'СЕТ СН'!$G$5-'СЕТ СН'!$G$20</f>
        <v>3522.2892400700002</v>
      </c>
      <c r="H65" s="36">
        <f>SUMIFS(СВЦЭМ!$C$33:$C$776,СВЦЭМ!$A$33:$A$776,$A65,СВЦЭМ!$B$33:$B$776,H$47)+'СЕТ СН'!$G$12+СВЦЭМ!$D$10+'СЕТ СН'!$G$5-'СЕТ СН'!$G$20</f>
        <v>3437.52612512</v>
      </c>
      <c r="I65" s="36">
        <f>SUMIFS(СВЦЭМ!$C$33:$C$776,СВЦЭМ!$A$33:$A$776,$A65,СВЦЭМ!$B$33:$B$776,I$47)+'СЕТ СН'!$G$12+СВЦЭМ!$D$10+'СЕТ СН'!$G$5-'СЕТ СН'!$G$20</f>
        <v>3344.1707177900003</v>
      </c>
      <c r="J65" s="36">
        <f>SUMIFS(СВЦЭМ!$C$33:$C$776,СВЦЭМ!$A$33:$A$776,$A65,СВЦЭМ!$B$33:$B$776,J$47)+'СЕТ СН'!$G$12+СВЦЭМ!$D$10+'СЕТ СН'!$G$5-'СЕТ СН'!$G$20</f>
        <v>3266.1680586900002</v>
      </c>
      <c r="K65" s="36">
        <f>SUMIFS(СВЦЭМ!$C$33:$C$776,СВЦЭМ!$A$33:$A$776,$A65,СВЦЭМ!$B$33:$B$776,K$47)+'СЕТ СН'!$G$12+СВЦЭМ!$D$10+'СЕТ СН'!$G$5-'СЕТ СН'!$G$20</f>
        <v>3198.2549807800001</v>
      </c>
      <c r="L65" s="36">
        <f>SUMIFS(СВЦЭМ!$C$33:$C$776,СВЦЭМ!$A$33:$A$776,$A65,СВЦЭМ!$B$33:$B$776,L$47)+'СЕТ СН'!$G$12+СВЦЭМ!$D$10+'СЕТ СН'!$G$5-'СЕТ СН'!$G$20</f>
        <v>3174.3336439300001</v>
      </c>
      <c r="M65" s="36">
        <f>SUMIFS(СВЦЭМ!$C$33:$C$776,СВЦЭМ!$A$33:$A$776,$A65,СВЦЭМ!$B$33:$B$776,M$47)+'СЕТ СН'!$G$12+СВЦЭМ!$D$10+'СЕТ СН'!$G$5-'СЕТ СН'!$G$20</f>
        <v>3169.3243425400001</v>
      </c>
      <c r="N65" s="36">
        <f>SUMIFS(СВЦЭМ!$C$33:$C$776,СВЦЭМ!$A$33:$A$776,$A65,СВЦЭМ!$B$33:$B$776,N$47)+'СЕТ СН'!$G$12+СВЦЭМ!$D$10+'СЕТ СН'!$G$5-'СЕТ СН'!$G$20</f>
        <v>3167.0640111600001</v>
      </c>
      <c r="O65" s="36">
        <f>SUMIFS(СВЦЭМ!$C$33:$C$776,СВЦЭМ!$A$33:$A$776,$A65,СВЦЭМ!$B$33:$B$776,O$47)+'СЕТ СН'!$G$12+СВЦЭМ!$D$10+'СЕТ СН'!$G$5-'СЕТ СН'!$G$20</f>
        <v>3173.2447926700002</v>
      </c>
      <c r="P65" s="36">
        <f>SUMIFS(СВЦЭМ!$C$33:$C$776,СВЦЭМ!$A$33:$A$776,$A65,СВЦЭМ!$B$33:$B$776,P$47)+'СЕТ СН'!$G$12+СВЦЭМ!$D$10+'СЕТ СН'!$G$5-'СЕТ СН'!$G$20</f>
        <v>3176.3584352900002</v>
      </c>
      <c r="Q65" s="36">
        <f>SUMIFS(СВЦЭМ!$C$33:$C$776,СВЦЭМ!$A$33:$A$776,$A65,СВЦЭМ!$B$33:$B$776,Q$47)+'СЕТ СН'!$G$12+СВЦЭМ!$D$10+'СЕТ СН'!$G$5-'СЕТ СН'!$G$20</f>
        <v>3172.0203666699999</v>
      </c>
      <c r="R65" s="36">
        <f>SUMIFS(СВЦЭМ!$C$33:$C$776,СВЦЭМ!$A$33:$A$776,$A65,СВЦЭМ!$B$33:$B$776,R$47)+'СЕТ СН'!$G$12+СВЦЭМ!$D$10+'СЕТ СН'!$G$5-'СЕТ СН'!$G$20</f>
        <v>3170.7493577800001</v>
      </c>
      <c r="S65" s="36">
        <f>SUMIFS(СВЦЭМ!$C$33:$C$776,СВЦЭМ!$A$33:$A$776,$A65,СВЦЭМ!$B$33:$B$776,S$47)+'СЕТ СН'!$G$12+СВЦЭМ!$D$10+'СЕТ СН'!$G$5-'СЕТ СН'!$G$20</f>
        <v>3174.1032304300002</v>
      </c>
      <c r="T65" s="36">
        <f>SUMIFS(СВЦЭМ!$C$33:$C$776,СВЦЭМ!$A$33:$A$776,$A65,СВЦЭМ!$B$33:$B$776,T$47)+'СЕТ СН'!$G$12+СВЦЭМ!$D$10+'СЕТ СН'!$G$5-'СЕТ СН'!$G$20</f>
        <v>3157.15401036</v>
      </c>
      <c r="U65" s="36">
        <f>SUMIFS(СВЦЭМ!$C$33:$C$776,СВЦЭМ!$A$33:$A$776,$A65,СВЦЭМ!$B$33:$B$776,U$47)+'СЕТ СН'!$G$12+СВЦЭМ!$D$10+'СЕТ СН'!$G$5-'СЕТ СН'!$G$20</f>
        <v>3142.43011368</v>
      </c>
      <c r="V65" s="36">
        <f>SUMIFS(СВЦЭМ!$C$33:$C$776,СВЦЭМ!$A$33:$A$776,$A65,СВЦЭМ!$B$33:$B$776,V$47)+'СЕТ СН'!$G$12+СВЦЭМ!$D$10+'СЕТ СН'!$G$5-'СЕТ СН'!$G$20</f>
        <v>3126.9931539899999</v>
      </c>
      <c r="W65" s="36">
        <f>SUMIFS(СВЦЭМ!$C$33:$C$776,СВЦЭМ!$A$33:$A$776,$A65,СВЦЭМ!$B$33:$B$776,W$47)+'СЕТ СН'!$G$12+СВЦЭМ!$D$10+'СЕТ СН'!$G$5-'СЕТ СН'!$G$20</f>
        <v>3140.6759464699999</v>
      </c>
      <c r="X65" s="36">
        <f>SUMIFS(СВЦЭМ!$C$33:$C$776,СВЦЭМ!$A$33:$A$776,$A65,СВЦЭМ!$B$33:$B$776,X$47)+'СЕТ СН'!$G$12+СВЦЭМ!$D$10+'СЕТ СН'!$G$5-'СЕТ СН'!$G$20</f>
        <v>3154.02957896</v>
      </c>
      <c r="Y65" s="36">
        <f>SUMIFS(СВЦЭМ!$C$33:$C$776,СВЦЭМ!$A$33:$A$776,$A65,СВЦЭМ!$B$33:$B$776,Y$47)+'СЕТ СН'!$G$12+СВЦЭМ!$D$10+'СЕТ СН'!$G$5-'СЕТ СН'!$G$20</f>
        <v>3229.6962578500002</v>
      </c>
    </row>
    <row r="66" spans="1:27" ht="15.75" x14ac:dyDescent="0.2">
      <c r="A66" s="35">
        <f t="shared" si="1"/>
        <v>43604</v>
      </c>
      <c r="B66" s="36">
        <f>SUMIFS(СВЦЭМ!$C$33:$C$776,СВЦЭМ!$A$33:$A$776,$A66,СВЦЭМ!$B$33:$B$776,B$47)+'СЕТ СН'!$G$12+СВЦЭМ!$D$10+'СЕТ СН'!$G$5-'СЕТ СН'!$G$20</f>
        <v>3345.2494733399999</v>
      </c>
      <c r="C66" s="36">
        <f>SUMIFS(СВЦЭМ!$C$33:$C$776,СВЦЭМ!$A$33:$A$776,$A66,СВЦЭМ!$B$33:$B$776,C$47)+'СЕТ СН'!$G$12+СВЦЭМ!$D$10+'СЕТ СН'!$G$5-'СЕТ СН'!$G$20</f>
        <v>3460.26223278</v>
      </c>
      <c r="D66" s="36">
        <f>SUMIFS(СВЦЭМ!$C$33:$C$776,СВЦЭМ!$A$33:$A$776,$A66,СВЦЭМ!$B$33:$B$776,D$47)+'СЕТ СН'!$G$12+СВЦЭМ!$D$10+'СЕТ СН'!$G$5-'СЕТ СН'!$G$20</f>
        <v>3534.0447520000002</v>
      </c>
      <c r="E66" s="36">
        <f>SUMIFS(СВЦЭМ!$C$33:$C$776,СВЦЭМ!$A$33:$A$776,$A66,СВЦЭМ!$B$33:$B$776,E$47)+'СЕТ СН'!$G$12+СВЦЭМ!$D$10+'СЕТ СН'!$G$5-'СЕТ СН'!$G$20</f>
        <v>3556.65921566</v>
      </c>
      <c r="F66" s="36">
        <f>SUMIFS(СВЦЭМ!$C$33:$C$776,СВЦЭМ!$A$33:$A$776,$A66,СВЦЭМ!$B$33:$B$776,F$47)+'СЕТ СН'!$G$12+СВЦЭМ!$D$10+'СЕТ СН'!$G$5-'СЕТ СН'!$G$20</f>
        <v>3575.1557648200001</v>
      </c>
      <c r="G66" s="36">
        <f>SUMIFS(СВЦЭМ!$C$33:$C$776,СВЦЭМ!$A$33:$A$776,$A66,СВЦЭМ!$B$33:$B$776,G$47)+'СЕТ СН'!$G$12+СВЦЭМ!$D$10+'СЕТ СН'!$G$5-'СЕТ СН'!$G$20</f>
        <v>3550.9088209500001</v>
      </c>
      <c r="H66" s="36">
        <f>SUMIFS(СВЦЭМ!$C$33:$C$776,СВЦЭМ!$A$33:$A$776,$A66,СВЦЭМ!$B$33:$B$776,H$47)+'СЕТ СН'!$G$12+СВЦЭМ!$D$10+'СЕТ СН'!$G$5-'СЕТ СН'!$G$20</f>
        <v>3483.0769479300002</v>
      </c>
      <c r="I66" s="36">
        <f>SUMIFS(СВЦЭМ!$C$33:$C$776,СВЦЭМ!$A$33:$A$776,$A66,СВЦЭМ!$B$33:$B$776,I$47)+'СЕТ СН'!$G$12+СВЦЭМ!$D$10+'СЕТ СН'!$G$5-'СЕТ СН'!$G$20</f>
        <v>3390.4085054400002</v>
      </c>
      <c r="J66" s="36">
        <f>SUMIFS(СВЦЭМ!$C$33:$C$776,СВЦЭМ!$A$33:$A$776,$A66,СВЦЭМ!$B$33:$B$776,J$47)+'СЕТ СН'!$G$12+СВЦЭМ!$D$10+'СЕТ СН'!$G$5-'СЕТ СН'!$G$20</f>
        <v>3274.5349142200002</v>
      </c>
      <c r="K66" s="36">
        <f>SUMIFS(СВЦЭМ!$C$33:$C$776,СВЦЭМ!$A$33:$A$776,$A66,СВЦЭМ!$B$33:$B$776,K$47)+'СЕТ СН'!$G$12+СВЦЭМ!$D$10+'СЕТ СН'!$G$5-'СЕТ СН'!$G$20</f>
        <v>3189.4293290700002</v>
      </c>
      <c r="L66" s="36">
        <f>SUMIFS(СВЦЭМ!$C$33:$C$776,СВЦЭМ!$A$33:$A$776,$A66,СВЦЭМ!$B$33:$B$776,L$47)+'СЕТ СН'!$G$12+СВЦЭМ!$D$10+'СЕТ СН'!$G$5-'СЕТ СН'!$G$20</f>
        <v>3165.9615071600001</v>
      </c>
      <c r="M66" s="36">
        <f>SUMIFS(СВЦЭМ!$C$33:$C$776,СВЦЭМ!$A$33:$A$776,$A66,СВЦЭМ!$B$33:$B$776,M$47)+'СЕТ СН'!$G$12+СВЦЭМ!$D$10+'СЕТ СН'!$G$5-'СЕТ СН'!$G$20</f>
        <v>3164.3456215599999</v>
      </c>
      <c r="N66" s="36">
        <f>SUMIFS(СВЦЭМ!$C$33:$C$776,СВЦЭМ!$A$33:$A$776,$A66,СВЦЭМ!$B$33:$B$776,N$47)+'СЕТ СН'!$G$12+СВЦЭМ!$D$10+'СЕТ СН'!$G$5-'СЕТ СН'!$G$20</f>
        <v>3174.1571362200002</v>
      </c>
      <c r="O66" s="36">
        <f>SUMIFS(СВЦЭМ!$C$33:$C$776,СВЦЭМ!$A$33:$A$776,$A66,СВЦЭМ!$B$33:$B$776,O$47)+'СЕТ СН'!$G$12+СВЦЭМ!$D$10+'СЕТ СН'!$G$5-'СЕТ СН'!$G$20</f>
        <v>3186.4553657800002</v>
      </c>
      <c r="P66" s="36">
        <f>SUMIFS(СВЦЭМ!$C$33:$C$776,СВЦЭМ!$A$33:$A$776,$A66,СВЦЭМ!$B$33:$B$776,P$47)+'СЕТ СН'!$G$12+СВЦЭМ!$D$10+'СЕТ СН'!$G$5-'СЕТ СН'!$G$20</f>
        <v>3209.8181451700002</v>
      </c>
      <c r="Q66" s="36">
        <f>SUMIFS(СВЦЭМ!$C$33:$C$776,СВЦЭМ!$A$33:$A$776,$A66,СВЦЭМ!$B$33:$B$776,Q$47)+'СЕТ СН'!$G$12+СВЦЭМ!$D$10+'СЕТ СН'!$G$5-'СЕТ СН'!$G$20</f>
        <v>3200.2910409000001</v>
      </c>
      <c r="R66" s="36">
        <f>SUMIFS(СВЦЭМ!$C$33:$C$776,СВЦЭМ!$A$33:$A$776,$A66,СВЦЭМ!$B$33:$B$776,R$47)+'СЕТ СН'!$G$12+СВЦЭМ!$D$10+'СЕТ СН'!$G$5-'СЕТ СН'!$G$20</f>
        <v>3194.0418617300002</v>
      </c>
      <c r="S66" s="36">
        <f>SUMIFS(СВЦЭМ!$C$33:$C$776,СВЦЭМ!$A$33:$A$776,$A66,СВЦЭМ!$B$33:$B$776,S$47)+'СЕТ СН'!$G$12+СВЦЭМ!$D$10+'СЕТ СН'!$G$5-'СЕТ СН'!$G$20</f>
        <v>3193.19784256</v>
      </c>
      <c r="T66" s="36">
        <f>SUMIFS(СВЦЭМ!$C$33:$C$776,СВЦЭМ!$A$33:$A$776,$A66,СВЦЭМ!$B$33:$B$776,T$47)+'СЕТ СН'!$G$12+СВЦЭМ!$D$10+'СЕТ СН'!$G$5-'СЕТ СН'!$G$20</f>
        <v>3181.1473004099998</v>
      </c>
      <c r="U66" s="36">
        <f>SUMIFS(СВЦЭМ!$C$33:$C$776,СВЦЭМ!$A$33:$A$776,$A66,СВЦЭМ!$B$33:$B$776,U$47)+'СЕТ СН'!$G$12+СВЦЭМ!$D$10+'СЕТ СН'!$G$5-'СЕТ СН'!$G$20</f>
        <v>3154.4105990900002</v>
      </c>
      <c r="V66" s="36">
        <f>SUMIFS(СВЦЭМ!$C$33:$C$776,СВЦЭМ!$A$33:$A$776,$A66,СВЦЭМ!$B$33:$B$776,V$47)+'СЕТ СН'!$G$12+СВЦЭМ!$D$10+'СЕТ СН'!$G$5-'СЕТ СН'!$G$20</f>
        <v>3128.3142775699998</v>
      </c>
      <c r="W66" s="36">
        <f>SUMIFS(СВЦЭМ!$C$33:$C$776,СВЦЭМ!$A$33:$A$776,$A66,СВЦЭМ!$B$33:$B$776,W$47)+'СЕТ СН'!$G$12+СВЦЭМ!$D$10+'СЕТ СН'!$G$5-'СЕТ СН'!$G$20</f>
        <v>3134.0303653400001</v>
      </c>
      <c r="X66" s="36">
        <f>SUMIFS(СВЦЭМ!$C$33:$C$776,СВЦЭМ!$A$33:$A$776,$A66,СВЦЭМ!$B$33:$B$776,X$47)+'СЕТ СН'!$G$12+СВЦЭМ!$D$10+'СЕТ СН'!$G$5-'СЕТ СН'!$G$20</f>
        <v>3160.4533538000001</v>
      </c>
      <c r="Y66" s="36">
        <f>SUMIFS(СВЦЭМ!$C$33:$C$776,СВЦЭМ!$A$33:$A$776,$A66,СВЦЭМ!$B$33:$B$776,Y$47)+'СЕТ СН'!$G$12+СВЦЭМ!$D$10+'СЕТ СН'!$G$5-'СЕТ СН'!$G$20</f>
        <v>3231.01183765</v>
      </c>
    </row>
    <row r="67" spans="1:27" ht="15.75" x14ac:dyDescent="0.2">
      <c r="A67" s="35">
        <f t="shared" si="1"/>
        <v>43605</v>
      </c>
      <c r="B67" s="36">
        <f>SUMIFS(СВЦЭМ!$C$33:$C$776,СВЦЭМ!$A$33:$A$776,$A67,СВЦЭМ!$B$33:$B$776,B$47)+'СЕТ СН'!$G$12+СВЦЭМ!$D$10+'СЕТ СН'!$G$5-'СЕТ СН'!$G$20</f>
        <v>3342.5629225600001</v>
      </c>
      <c r="C67" s="36">
        <f>SUMIFS(СВЦЭМ!$C$33:$C$776,СВЦЭМ!$A$33:$A$776,$A67,СВЦЭМ!$B$33:$B$776,C$47)+'СЕТ СН'!$G$12+СВЦЭМ!$D$10+'СЕТ СН'!$G$5-'СЕТ СН'!$G$20</f>
        <v>3439.4466255799998</v>
      </c>
      <c r="D67" s="36">
        <f>SUMIFS(СВЦЭМ!$C$33:$C$776,СВЦЭМ!$A$33:$A$776,$A67,СВЦЭМ!$B$33:$B$776,D$47)+'СЕТ СН'!$G$12+СВЦЭМ!$D$10+'СЕТ СН'!$G$5-'СЕТ СН'!$G$20</f>
        <v>3508.8329927</v>
      </c>
      <c r="E67" s="36">
        <f>SUMIFS(СВЦЭМ!$C$33:$C$776,СВЦЭМ!$A$33:$A$776,$A67,СВЦЭМ!$B$33:$B$776,E$47)+'СЕТ СН'!$G$12+СВЦЭМ!$D$10+'СЕТ СН'!$G$5-'СЕТ СН'!$G$20</f>
        <v>3518.8638822200001</v>
      </c>
      <c r="F67" s="36">
        <f>SUMIFS(СВЦЭМ!$C$33:$C$776,СВЦЭМ!$A$33:$A$776,$A67,СВЦЭМ!$B$33:$B$776,F$47)+'СЕТ СН'!$G$12+СВЦЭМ!$D$10+'СЕТ СН'!$G$5-'СЕТ СН'!$G$20</f>
        <v>3508.9276494400001</v>
      </c>
      <c r="G67" s="36">
        <f>SUMIFS(СВЦЭМ!$C$33:$C$776,СВЦЭМ!$A$33:$A$776,$A67,СВЦЭМ!$B$33:$B$776,G$47)+'СЕТ СН'!$G$12+СВЦЭМ!$D$10+'СЕТ СН'!$G$5-'СЕТ СН'!$G$20</f>
        <v>3509.9514173900002</v>
      </c>
      <c r="H67" s="36">
        <f>SUMIFS(СВЦЭМ!$C$33:$C$776,СВЦЭМ!$A$33:$A$776,$A67,СВЦЭМ!$B$33:$B$776,H$47)+'СЕТ СН'!$G$12+СВЦЭМ!$D$10+'СЕТ СН'!$G$5-'СЕТ СН'!$G$20</f>
        <v>3426.7391349999998</v>
      </c>
      <c r="I67" s="36">
        <f>SUMIFS(СВЦЭМ!$C$33:$C$776,СВЦЭМ!$A$33:$A$776,$A67,СВЦЭМ!$B$33:$B$776,I$47)+'СЕТ СН'!$G$12+СВЦЭМ!$D$10+'СЕТ СН'!$G$5-'СЕТ СН'!$G$20</f>
        <v>3330.1122233599999</v>
      </c>
      <c r="J67" s="36">
        <f>SUMIFS(СВЦЭМ!$C$33:$C$776,СВЦЭМ!$A$33:$A$776,$A67,СВЦЭМ!$B$33:$B$776,J$47)+'СЕТ СН'!$G$12+СВЦЭМ!$D$10+'СЕТ СН'!$G$5-'СЕТ СН'!$G$20</f>
        <v>3269.7480347800001</v>
      </c>
      <c r="K67" s="36">
        <f>SUMIFS(СВЦЭМ!$C$33:$C$776,СВЦЭМ!$A$33:$A$776,$A67,СВЦЭМ!$B$33:$B$776,K$47)+'СЕТ СН'!$G$12+СВЦЭМ!$D$10+'СЕТ СН'!$G$5-'СЕТ СН'!$G$20</f>
        <v>3219.5318380500003</v>
      </c>
      <c r="L67" s="36">
        <f>SUMIFS(СВЦЭМ!$C$33:$C$776,СВЦЭМ!$A$33:$A$776,$A67,СВЦЭМ!$B$33:$B$776,L$47)+'СЕТ СН'!$G$12+СВЦЭМ!$D$10+'СЕТ СН'!$G$5-'СЕТ СН'!$G$20</f>
        <v>3201.3890130099999</v>
      </c>
      <c r="M67" s="36">
        <f>SUMIFS(СВЦЭМ!$C$33:$C$776,СВЦЭМ!$A$33:$A$776,$A67,СВЦЭМ!$B$33:$B$776,M$47)+'СЕТ СН'!$G$12+СВЦЭМ!$D$10+'СЕТ СН'!$G$5-'СЕТ СН'!$G$20</f>
        <v>3193.9829862900001</v>
      </c>
      <c r="N67" s="36">
        <f>SUMIFS(СВЦЭМ!$C$33:$C$776,СВЦЭМ!$A$33:$A$776,$A67,СВЦЭМ!$B$33:$B$776,N$47)+'СЕТ СН'!$G$12+СВЦЭМ!$D$10+'СЕТ СН'!$G$5-'СЕТ СН'!$G$20</f>
        <v>3197.0162364500002</v>
      </c>
      <c r="O67" s="36">
        <f>SUMIFS(СВЦЭМ!$C$33:$C$776,СВЦЭМ!$A$33:$A$776,$A67,СВЦЭМ!$B$33:$B$776,O$47)+'СЕТ СН'!$G$12+СВЦЭМ!$D$10+'СЕТ СН'!$G$5-'СЕТ СН'!$G$20</f>
        <v>3202.35403335</v>
      </c>
      <c r="P67" s="36">
        <f>SUMIFS(СВЦЭМ!$C$33:$C$776,СВЦЭМ!$A$33:$A$776,$A67,СВЦЭМ!$B$33:$B$776,P$47)+'СЕТ СН'!$G$12+СВЦЭМ!$D$10+'СЕТ СН'!$G$5-'СЕТ СН'!$G$20</f>
        <v>3208.4288559900001</v>
      </c>
      <c r="Q67" s="36">
        <f>SUMIFS(СВЦЭМ!$C$33:$C$776,СВЦЭМ!$A$33:$A$776,$A67,СВЦЭМ!$B$33:$B$776,Q$47)+'СЕТ СН'!$G$12+СВЦЭМ!$D$10+'СЕТ СН'!$G$5-'СЕТ СН'!$G$20</f>
        <v>3214.0608459</v>
      </c>
      <c r="R67" s="36">
        <f>SUMIFS(СВЦЭМ!$C$33:$C$776,СВЦЭМ!$A$33:$A$776,$A67,СВЦЭМ!$B$33:$B$776,R$47)+'СЕТ СН'!$G$12+СВЦЭМ!$D$10+'СЕТ СН'!$G$5-'СЕТ СН'!$G$20</f>
        <v>3216.4294127399999</v>
      </c>
      <c r="S67" s="36">
        <f>SUMIFS(СВЦЭМ!$C$33:$C$776,СВЦЭМ!$A$33:$A$776,$A67,СВЦЭМ!$B$33:$B$776,S$47)+'СЕТ СН'!$G$12+СВЦЭМ!$D$10+'СЕТ СН'!$G$5-'СЕТ СН'!$G$20</f>
        <v>3216.0456734899999</v>
      </c>
      <c r="T67" s="36">
        <f>SUMIFS(СВЦЭМ!$C$33:$C$776,СВЦЭМ!$A$33:$A$776,$A67,СВЦЭМ!$B$33:$B$776,T$47)+'СЕТ СН'!$G$12+СВЦЭМ!$D$10+'СЕТ СН'!$G$5-'СЕТ СН'!$G$20</f>
        <v>3213.5965327200001</v>
      </c>
      <c r="U67" s="36">
        <f>SUMIFS(СВЦЭМ!$C$33:$C$776,СВЦЭМ!$A$33:$A$776,$A67,СВЦЭМ!$B$33:$B$776,U$47)+'СЕТ СН'!$G$12+СВЦЭМ!$D$10+'СЕТ СН'!$G$5-'СЕТ СН'!$G$20</f>
        <v>3217.7067561200001</v>
      </c>
      <c r="V67" s="36">
        <f>SUMIFS(СВЦЭМ!$C$33:$C$776,СВЦЭМ!$A$33:$A$776,$A67,СВЦЭМ!$B$33:$B$776,V$47)+'СЕТ СН'!$G$12+СВЦЭМ!$D$10+'СЕТ СН'!$G$5-'СЕТ СН'!$G$20</f>
        <v>3223.2821219799998</v>
      </c>
      <c r="W67" s="36">
        <f>SUMIFS(СВЦЭМ!$C$33:$C$776,СВЦЭМ!$A$33:$A$776,$A67,СВЦЭМ!$B$33:$B$776,W$47)+'СЕТ СН'!$G$12+СВЦЭМ!$D$10+'СЕТ СН'!$G$5-'СЕТ СН'!$G$20</f>
        <v>3227.8191743400002</v>
      </c>
      <c r="X67" s="36">
        <f>SUMIFS(СВЦЭМ!$C$33:$C$776,СВЦЭМ!$A$33:$A$776,$A67,СВЦЭМ!$B$33:$B$776,X$47)+'СЕТ СН'!$G$12+СВЦЭМ!$D$10+'СЕТ СН'!$G$5-'СЕТ СН'!$G$20</f>
        <v>3236.6102834000003</v>
      </c>
      <c r="Y67" s="36">
        <f>SUMIFS(СВЦЭМ!$C$33:$C$776,СВЦЭМ!$A$33:$A$776,$A67,СВЦЭМ!$B$33:$B$776,Y$47)+'СЕТ СН'!$G$12+СВЦЭМ!$D$10+'СЕТ СН'!$G$5-'СЕТ СН'!$G$20</f>
        <v>3300.1749185100002</v>
      </c>
    </row>
    <row r="68" spans="1:27" ht="15.75" x14ac:dyDescent="0.2">
      <c r="A68" s="35">
        <f t="shared" si="1"/>
        <v>43606</v>
      </c>
      <c r="B68" s="36">
        <f>SUMIFS(СВЦЭМ!$C$33:$C$776,СВЦЭМ!$A$33:$A$776,$A68,СВЦЭМ!$B$33:$B$776,B$47)+'СЕТ СН'!$G$12+СВЦЭМ!$D$10+'СЕТ СН'!$G$5-'СЕТ СН'!$G$20</f>
        <v>3387.05048528</v>
      </c>
      <c r="C68" s="36">
        <f>SUMIFS(СВЦЭМ!$C$33:$C$776,СВЦЭМ!$A$33:$A$776,$A68,СВЦЭМ!$B$33:$B$776,C$47)+'СЕТ СН'!$G$12+СВЦЭМ!$D$10+'СЕТ СН'!$G$5-'СЕТ СН'!$G$20</f>
        <v>3470.7028165800002</v>
      </c>
      <c r="D68" s="36">
        <f>SUMIFS(СВЦЭМ!$C$33:$C$776,СВЦЭМ!$A$33:$A$776,$A68,СВЦЭМ!$B$33:$B$776,D$47)+'СЕТ СН'!$G$12+СВЦЭМ!$D$10+'СЕТ СН'!$G$5-'СЕТ СН'!$G$20</f>
        <v>3543.4101606900003</v>
      </c>
      <c r="E68" s="36">
        <f>SUMIFS(СВЦЭМ!$C$33:$C$776,СВЦЭМ!$A$33:$A$776,$A68,СВЦЭМ!$B$33:$B$776,E$47)+'СЕТ СН'!$G$12+СВЦЭМ!$D$10+'СЕТ СН'!$G$5-'СЕТ СН'!$G$20</f>
        <v>3562.3085018299998</v>
      </c>
      <c r="F68" s="36">
        <f>SUMIFS(СВЦЭМ!$C$33:$C$776,СВЦЭМ!$A$33:$A$776,$A68,СВЦЭМ!$B$33:$B$776,F$47)+'СЕТ СН'!$G$12+СВЦЭМ!$D$10+'СЕТ СН'!$G$5-'СЕТ СН'!$G$20</f>
        <v>3548.7708864599999</v>
      </c>
      <c r="G68" s="36">
        <f>SUMIFS(СВЦЭМ!$C$33:$C$776,СВЦЭМ!$A$33:$A$776,$A68,СВЦЭМ!$B$33:$B$776,G$47)+'СЕТ СН'!$G$12+СВЦЭМ!$D$10+'СЕТ СН'!$G$5-'СЕТ СН'!$G$20</f>
        <v>3530.6846262700001</v>
      </c>
      <c r="H68" s="36">
        <f>SUMIFS(СВЦЭМ!$C$33:$C$776,СВЦЭМ!$A$33:$A$776,$A68,СВЦЭМ!$B$33:$B$776,H$47)+'СЕТ СН'!$G$12+СВЦЭМ!$D$10+'СЕТ СН'!$G$5-'СЕТ СН'!$G$20</f>
        <v>3449.6424105699998</v>
      </c>
      <c r="I68" s="36">
        <f>SUMIFS(СВЦЭМ!$C$33:$C$776,СВЦЭМ!$A$33:$A$776,$A68,СВЦЭМ!$B$33:$B$776,I$47)+'СЕТ СН'!$G$12+СВЦЭМ!$D$10+'СЕТ СН'!$G$5-'СЕТ СН'!$G$20</f>
        <v>3353.6261750000003</v>
      </c>
      <c r="J68" s="36">
        <f>SUMIFS(СВЦЭМ!$C$33:$C$776,СВЦЭМ!$A$33:$A$776,$A68,СВЦЭМ!$B$33:$B$776,J$47)+'СЕТ СН'!$G$12+СВЦЭМ!$D$10+'СЕТ СН'!$G$5-'СЕТ СН'!$G$20</f>
        <v>3251.2185137300003</v>
      </c>
      <c r="K68" s="36">
        <f>SUMIFS(СВЦЭМ!$C$33:$C$776,СВЦЭМ!$A$33:$A$776,$A68,СВЦЭМ!$B$33:$B$776,K$47)+'СЕТ СН'!$G$12+СВЦЭМ!$D$10+'СЕТ СН'!$G$5-'СЕТ СН'!$G$20</f>
        <v>3212.3403612299999</v>
      </c>
      <c r="L68" s="36">
        <f>SUMIFS(СВЦЭМ!$C$33:$C$776,СВЦЭМ!$A$33:$A$776,$A68,СВЦЭМ!$B$33:$B$776,L$47)+'СЕТ СН'!$G$12+СВЦЭМ!$D$10+'СЕТ СН'!$G$5-'СЕТ СН'!$G$20</f>
        <v>3200.0483006499999</v>
      </c>
      <c r="M68" s="36">
        <f>SUMIFS(СВЦЭМ!$C$33:$C$776,СВЦЭМ!$A$33:$A$776,$A68,СВЦЭМ!$B$33:$B$776,M$47)+'СЕТ СН'!$G$12+СВЦЭМ!$D$10+'СЕТ СН'!$G$5-'СЕТ СН'!$G$20</f>
        <v>3194.5145026099999</v>
      </c>
      <c r="N68" s="36">
        <f>SUMIFS(СВЦЭМ!$C$33:$C$776,СВЦЭМ!$A$33:$A$776,$A68,СВЦЭМ!$B$33:$B$776,N$47)+'СЕТ СН'!$G$12+СВЦЭМ!$D$10+'СЕТ СН'!$G$5-'СЕТ СН'!$G$20</f>
        <v>3191.5965675400003</v>
      </c>
      <c r="O68" s="36">
        <f>SUMIFS(СВЦЭМ!$C$33:$C$776,СВЦЭМ!$A$33:$A$776,$A68,СВЦЭМ!$B$33:$B$776,O$47)+'СЕТ СН'!$G$12+СВЦЭМ!$D$10+'СЕТ СН'!$G$5-'СЕТ СН'!$G$20</f>
        <v>3194.8290517599999</v>
      </c>
      <c r="P68" s="36">
        <f>SUMIFS(СВЦЭМ!$C$33:$C$776,СВЦЭМ!$A$33:$A$776,$A68,СВЦЭМ!$B$33:$B$776,P$47)+'СЕТ СН'!$G$12+СВЦЭМ!$D$10+'СЕТ СН'!$G$5-'СЕТ СН'!$G$20</f>
        <v>3203.8403396399999</v>
      </c>
      <c r="Q68" s="36">
        <f>SUMIFS(СВЦЭМ!$C$33:$C$776,СВЦЭМ!$A$33:$A$776,$A68,СВЦЭМ!$B$33:$B$776,Q$47)+'СЕТ СН'!$G$12+СВЦЭМ!$D$10+'СЕТ СН'!$G$5-'СЕТ СН'!$G$20</f>
        <v>3211.3671784799999</v>
      </c>
      <c r="R68" s="36">
        <f>SUMIFS(СВЦЭМ!$C$33:$C$776,СВЦЭМ!$A$33:$A$776,$A68,СВЦЭМ!$B$33:$B$776,R$47)+'СЕТ СН'!$G$12+СВЦЭМ!$D$10+'СЕТ СН'!$G$5-'СЕТ СН'!$G$20</f>
        <v>3210.6776350800001</v>
      </c>
      <c r="S68" s="36">
        <f>SUMIFS(СВЦЭМ!$C$33:$C$776,СВЦЭМ!$A$33:$A$776,$A68,СВЦЭМ!$B$33:$B$776,S$47)+'СЕТ СН'!$G$12+СВЦЭМ!$D$10+'СЕТ СН'!$G$5-'СЕТ СН'!$G$20</f>
        <v>3209.85888866</v>
      </c>
      <c r="T68" s="36">
        <f>SUMIFS(СВЦЭМ!$C$33:$C$776,СВЦЭМ!$A$33:$A$776,$A68,СВЦЭМ!$B$33:$B$776,T$47)+'СЕТ СН'!$G$12+СВЦЭМ!$D$10+'СЕТ СН'!$G$5-'СЕТ СН'!$G$20</f>
        <v>3201.5759843800001</v>
      </c>
      <c r="U68" s="36">
        <f>SUMIFS(СВЦЭМ!$C$33:$C$776,СВЦЭМ!$A$33:$A$776,$A68,СВЦЭМ!$B$33:$B$776,U$47)+'СЕТ СН'!$G$12+СВЦЭМ!$D$10+'СЕТ СН'!$G$5-'СЕТ СН'!$G$20</f>
        <v>3195.5304615599998</v>
      </c>
      <c r="V68" s="36">
        <f>SUMIFS(СВЦЭМ!$C$33:$C$776,СВЦЭМ!$A$33:$A$776,$A68,СВЦЭМ!$B$33:$B$776,V$47)+'СЕТ СН'!$G$12+СВЦЭМ!$D$10+'СЕТ СН'!$G$5-'СЕТ СН'!$G$20</f>
        <v>3209.7452237699999</v>
      </c>
      <c r="W68" s="36">
        <f>SUMIFS(СВЦЭМ!$C$33:$C$776,СВЦЭМ!$A$33:$A$776,$A68,СВЦЭМ!$B$33:$B$776,W$47)+'СЕТ СН'!$G$12+СВЦЭМ!$D$10+'СЕТ СН'!$G$5-'СЕТ СН'!$G$20</f>
        <v>3217.00593484</v>
      </c>
      <c r="X68" s="36">
        <f>SUMIFS(СВЦЭМ!$C$33:$C$776,СВЦЭМ!$A$33:$A$776,$A68,СВЦЭМ!$B$33:$B$776,X$47)+'СЕТ СН'!$G$12+СВЦЭМ!$D$10+'СЕТ СН'!$G$5-'СЕТ СН'!$G$20</f>
        <v>3222.0554707700003</v>
      </c>
      <c r="Y68" s="36">
        <f>SUMIFS(СВЦЭМ!$C$33:$C$776,СВЦЭМ!$A$33:$A$776,$A68,СВЦЭМ!$B$33:$B$776,Y$47)+'СЕТ СН'!$G$12+СВЦЭМ!$D$10+'СЕТ СН'!$G$5-'СЕТ СН'!$G$20</f>
        <v>3293.8624023500001</v>
      </c>
    </row>
    <row r="69" spans="1:27" ht="15.75" x14ac:dyDescent="0.2">
      <c r="A69" s="35">
        <f t="shared" si="1"/>
        <v>43607</v>
      </c>
      <c r="B69" s="36">
        <f>SUMIFS(СВЦЭМ!$C$33:$C$776,СВЦЭМ!$A$33:$A$776,$A69,СВЦЭМ!$B$33:$B$776,B$47)+'СЕТ СН'!$G$12+СВЦЭМ!$D$10+'СЕТ СН'!$G$5-'СЕТ СН'!$G$20</f>
        <v>3385.2876136</v>
      </c>
      <c r="C69" s="36">
        <f>SUMIFS(СВЦЭМ!$C$33:$C$776,СВЦЭМ!$A$33:$A$776,$A69,СВЦЭМ!$B$33:$B$776,C$47)+'СЕТ СН'!$G$12+СВЦЭМ!$D$10+'СЕТ СН'!$G$5-'СЕТ СН'!$G$20</f>
        <v>3488.9589432399998</v>
      </c>
      <c r="D69" s="36">
        <f>SUMIFS(СВЦЭМ!$C$33:$C$776,СВЦЭМ!$A$33:$A$776,$A69,СВЦЭМ!$B$33:$B$776,D$47)+'СЕТ СН'!$G$12+СВЦЭМ!$D$10+'СЕТ СН'!$G$5-'СЕТ СН'!$G$20</f>
        <v>3542.9871190499998</v>
      </c>
      <c r="E69" s="36">
        <f>SUMIFS(СВЦЭМ!$C$33:$C$776,СВЦЭМ!$A$33:$A$776,$A69,СВЦЭМ!$B$33:$B$776,E$47)+'СЕТ СН'!$G$12+СВЦЭМ!$D$10+'СЕТ СН'!$G$5-'СЕТ СН'!$G$20</f>
        <v>3539.5651894500002</v>
      </c>
      <c r="F69" s="36">
        <f>SUMIFS(СВЦЭМ!$C$33:$C$776,СВЦЭМ!$A$33:$A$776,$A69,СВЦЭМ!$B$33:$B$776,F$47)+'СЕТ СН'!$G$12+СВЦЭМ!$D$10+'СЕТ СН'!$G$5-'СЕТ СН'!$G$20</f>
        <v>3533.3109918200003</v>
      </c>
      <c r="G69" s="36">
        <f>SUMIFS(СВЦЭМ!$C$33:$C$776,СВЦЭМ!$A$33:$A$776,$A69,СВЦЭМ!$B$33:$B$776,G$47)+'СЕТ СН'!$G$12+СВЦЭМ!$D$10+'СЕТ СН'!$G$5-'СЕТ СН'!$G$20</f>
        <v>3528.6353764300002</v>
      </c>
      <c r="H69" s="36">
        <f>SUMIFS(СВЦЭМ!$C$33:$C$776,СВЦЭМ!$A$33:$A$776,$A69,СВЦЭМ!$B$33:$B$776,H$47)+'СЕТ СН'!$G$12+СВЦЭМ!$D$10+'СЕТ СН'!$G$5-'СЕТ СН'!$G$20</f>
        <v>3434.9704118700001</v>
      </c>
      <c r="I69" s="36">
        <f>SUMIFS(СВЦЭМ!$C$33:$C$776,СВЦЭМ!$A$33:$A$776,$A69,СВЦЭМ!$B$33:$B$776,I$47)+'СЕТ СН'!$G$12+СВЦЭМ!$D$10+'СЕТ СН'!$G$5-'СЕТ СН'!$G$20</f>
        <v>3344.53762418</v>
      </c>
      <c r="J69" s="36">
        <f>SUMIFS(СВЦЭМ!$C$33:$C$776,СВЦЭМ!$A$33:$A$776,$A69,СВЦЭМ!$B$33:$B$776,J$47)+'СЕТ СН'!$G$12+СВЦЭМ!$D$10+'СЕТ СН'!$G$5-'СЕТ СН'!$G$20</f>
        <v>3265.2288406900002</v>
      </c>
      <c r="K69" s="36">
        <f>SUMIFS(СВЦЭМ!$C$33:$C$776,СВЦЭМ!$A$33:$A$776,$A69,СВЦЭМ!$B$33:$B$776,K$47)+'СЕТ СН'!$G$12+СВЦЭМ!$D$10+'СЕТ СН'!$G$5-'СЕТ СН'!$G$20</f>
        <v>3223.17347982</v>
      </c>
      <c r="L69" s="36">
        <f>SUMIFS(СВЦЭМ!$C$33:$C$776,СВЦЭМ!$A$33:$A$776,$A69,СВЦЭМ!$B$33:$B$776,L$47)+'СЕТ СН'!$G$12+СВЦЭМ!$D$10+'СЕТ СН'!$G$5-'СЕТ СН'!$G$20</f>
        <v>3201.3555405500001</v>
      </c>
      <c r="M69" s="36">
        <f>SUMIFS(СВЦЭМ!$C$33:$C$776,СВЦЭМ!$A$33:$A$776,$A69,СВЦЭМ!$B$33:$B$776,M$47)+'СЕТ СН'!$G$12+СВЦЭМ!$D$10+'СЕТ СН'!$G$5-'СЕТ СН'!$G$20</f>
        <v>3196.8181535499998</v>
      </c>
      <c r="N69" s="36">
        <f>SUMIFS(СВЦЭМ!$C$33:$C$776,СВЦЭМ!$A$33:$A$776,$A69,СВЦЭМ!$B$33:$B$776,N$47)+'СЕТ СН'!$G$12+СВЦЭМ!$D$10+'СЕТ СН'!$G$5-'СЕТ СН'!$G$20</f>
        <v>3196.1310697899999</v>
      </c>
      <c r="O69" s="36">
        <f>SUMIFS(СВЦЭМ!$C$33:$C$776,СВЦЭМ!$A$33:$A$776,$A69,СВЦЭМ!$B$33:$B$776,O$47)+'СЕТ СН'!$G$12+СВЦЭМ!$D$10+'СЕТ СН'!$G$5-'СЕТ СН'!$G$20</f>
        <v>3192.0709563999999</v>
      </c>
      <c r="P69" s="36">
        <f>SUMIFS(СВЦЭМ!$C$33:$C$776,СВЦЭМ!$A$33:$A$776,$A69,СВЦЭМ!$B$33:$B$776,P$47)+'СЕТ СН'!$G$12+СВЦЭМ!$D$10+'СЕТ СН'!$G$5-'СЕТ СН'!$G$20</f>
        <v>3197.13484393</v>
      </c>
      <c r="Q69" s="36">
        <f>SUMIFS(СВЦЭМ!$C$33:$C$776,СВЦЭМ!$A$33:$A$776,$A69,СВЦЭМ!$B$33:$B$776,Q$47)+'СЕТ СН'!$G$12+СВЦЭМ!$D$10+'СЕТ СН'!$G$5-'СЕТ СН'!$G$20</f>
        <v>3195.5841990100002</v>
      </c>
      <c r="R69" s="36">
        <f>SUMIFS(СВЦЭМ!$C$33:$C$776,СВЦЭМ!$A$33:$A$776,$A69,СВЦЭМ!$B$33:$B$776,R$47)+'СЕТ СН'!$G$12+СВЦЭМ!$D$10+'СЕТ СН'!$G$5-'СЕТ СН'!$G$20</f>
        <v>3190.93528388</v>
      </c>
      <c r="S69" s="36">
        <f>SUMIFS(СВЦЭМ!$C$33:$C$776,СВЦЭМ!$A$33:$A$776,$A69,СВЦЭМ!$B$33:$B$776,S$47)+'СЕТ СН'!$G$12+СВЦЭМ!$D$10+'СЕТ СН'!$G$5-'СЕТ СН'!$G$20</f>
        <v>3196.3343216399999</v>
      </c>
      <c r="T69" s="36">
        <f>SUMIFS(СВЦЭМ!$C$33:$C$776,СВЦЭМ!$A$33:$A$776,$A69,СВЦЭМ!$B$33:$B$776,T$47)+'СЕТ СН'!$G$12+СВЦЭМ!$D$10+'СЕТ СН'!$G$5-'СЕТ СН'!$G$20</f>
        <v>3197.7153059800003</v>
      </c>
      <c r="U69" s="36">
        <f>SUMIFS(СВЦЭМ!$C$33:$C$776,СВЦЭМ!$A$33:$A$776,$A69,СВЦЭМ!$B$33:$B$776,U$47)+'СЕТ СН'!$G$12+СВЦЭМ!$D$10+'СЕТ СН'!$G$5-'СЕТ СН'!$G$20</f>
        <v>3198.4262244000001</v>
      </c>
      <c r="V69" s="36">
        <f>SUMIFS(СВЦЭМ!$C$33:$C$776,СВЦЭМ!$A$33:$A$776,$A69,СВЦЭМ!$B$33:$B$776,V$47)+'СЕТ СН'!$G$12+СВЦЭМ!$D$10+'СЕТ СН'!$G$5-'СЕТ СН'!$G$20</f>
        <v>3208.7883964100001</v>
      </c>
      <c r="W69" s="36">
        <f>SUMIFS(СВЦЭМ!$C$33:$C$776,СВЦЭМ!$A$33:$A$776,$A69,СВЦЭМ!$B$33:$B$776,W$47)+'СЕТ СН'!$G$12+СВЦЭМ!$D$10+'СЕТ СН'!$G$5-'СЕТ СН'!$G$20</f>
        <v>3212.9287633499998</v>
      </c>
      <c r="X69" s="36">
        <f>SUMIFS(СВЦЭМ!$C$33:$C$776,СВЦЭМ!$A$33:$A$776,$A69,СВЦЭМ!$B$33:$B$776,X$47)+'СЕТ СН'!$G$12+СВЦЭМ!$D$10+'СЕТ СН'!$G$5-'СЕТ СН'!$G$20</f>
        <v>3220.2890097099998</v>
      </c>
      <c r="Y69" s="36">
        <f>SUMIFS(СВЦЭМ!$C$33:$C$776,СВЦЭМ!$A$33:$A$776,$A69,СВЦЭМ!$B$33:$B$776,Y$47)+'СЕТ СН'!$G$12+СВЦЭМ!$D$10+'СЕТ СН'!$G$5-'СЕТ СН'!$G$20</f>
        <v>3276.7953197400002</v>
      </c>
    </row>
    <row r="70" spans="1:27" ht="15.75" x14ac:dyDescent="0.2">
      <c r="A70" s="35">
        <f t="shared" si="1"/>
        <v>43608</v>
      </c>
      <c r="B70" s="36">
        <f>SUMIFS(СВЦЭМ!$C$33:$C$776,СВЦЭМ!$A$33:$A$776,$A70,СВЦЭМ!$B$33:$B$776,B$47)+'СЕТ СН'!$G$12+СВЦЭМ!$D$10+'СЕТ СН'!$G$5-'СЕТ СН'!$G$20</f>
        <v>3392.6072132700001</v>
      </c>
      <c r="C70" s="36">
        <f>SUMIFS(СВЦЭМ!$C$33:$C$776,СВЦЭМ!$A$33:$A$776,$A70,СВЦЭМ!$B$33:$B$776,C$47)+'СЕТ СН'!$G$12+СВЦЭМ!$D$10+'СЕТ СН'!$G$5-'СЕТ СН'!$G$20</f>
        <v>3483.0234932000003</v>
      </c>
      <c r="D70" s="36">
        <f>SUMIFS(СВЦЭМ!$C$33:$C$776,СВЦЭМ!$A$33:$A$776,$A70,СВЦЭМ!$B$33:$B$776,D$47)+'СЕТ СН'!$G$12+СВЦЭМ!$D$10+'СЕТ СН'!$G$5-'СЕТ СН'!$G$20</f>
        <v>3538.84030364</v>
      </c>
      <c r="E70" s="36">
        <f>SUMIFS(СВЦЭМ!$C$33:$C$776,СВЦЭМ!$A$33:$A$776,$A70,СВЦЭМ!$B$33:$B$776,E$47)+'СЕТ СН'!$G$12+СВЦЭМ!$D$10+'СЕТ СН'!$G$5-'СЕТ СН'!$G$20</f>
        <v>3545.3267268300001</v>
      </c>
      <c r="F70" s="36">
        <f>SUMIFS(СВЦЭМ!$C$33:$C$776,СВЦЭМ!$A$33:$A$776,$A70,СВЦЭМ!$B$33:$B$776,F$47)+'СЕТ СН'!$G$12+СВЦЭМ!$D$10+'СЕТ СН'!$G$5-'СЕТ СН'!$G$20</f>
        <v>3531.729808</v>
      </c>
      <c r="G70" s="36">
        <f>SUMIFS(СВЦЭМ!$C$33:$C$776,СВЦЭМ!$A$33:$A$776,$A70,СВЦЭМ!$B$33:$B$776,G$47)+'СЕТ СН'!$G$12+СВЦЭМ!$D$10+'СЕТ СН'!$G$5-'СЕТ СН'!$G$20</f>
        <v>3534.28324724</v>
      </c>
      <c r="H70" s="36">
        <f>SUMIFS(СВЦЭМ!$C$33:$C$776,СВЦЭМ!$A$33:$A$776,$A70,СВЦЭМ!$B$33:$B$776,H$47)+'СЕТ СН'!$G$12+СВЦЭМ!$D$10+'СЕТ СН'!$G$5-'СЕТ СН'!$G$20</f>
        <v>3447.5940822100001</v>
      </c>
      <c r="I70" s="36">
        <f>SUMIFS(СВЦЭМ!$C$33:$C$776,СВЦЭМ!$A$33:$A$776,$A70,СВЦЭМ!$B$33:$B$776,I$47)+'СЕТ СН'!$G$12+СВЦЭМ!$D$10+'СЕТ СН'!$G$5-'СЕТ СН'!$G$20</f>
        <v>3335.98513258</v>
      </c>
      <c r="J70" s="36">
        <f>SUMIFS(СВЦЭМ!$C$33:$C$776,СВЦЭМ!$A$33:$A$776,$A70,СВЦЭМ!$B$33:$B$776,J$47)+'СЕТ СН'!$G$12+СВЦЭМ!$D$10+'СЕТ СН'!$G$5-'СЕТ СН'!$G$20</f>
        <v>3256.3219434100001</v>
      </c>
      <c r="K70" s="36">
        <f>SUMIFS(СВЦЭМ!$C$33:$C$776,СВЦЭМ!$A$33:$A$776,$A70,СВЦЭМ!$B$33:$B$776,K$47)+'СЕТ СН'!$G$12+СВЦЭМ!$D$10+'СЕТ СН'!$G$5-'СЕТ СН'!$G$20</f>
        <v>3215.33230168</v>
      </c>
      <c r="L70" s="36">
        <f>SUMIFS(СВЦЭМ!$C$33:$C$776,СВЦЭМ!$A$33:$A$776,$A70,СВЦЭМ!$B$33:$B$776,L$47)+'СЕТ СН'!$G$12+СВЦЭМ!$D$10+'СЕТ СН'!$G$5-'СЕТ СН'!$G$20</f>
        <v>3193.5226948200002</v>
      </c>
      <c r="M70" s="36">
        <f>SUMIFS(СВЦЭМ!$C$33:$C$776,СВЦЭМ!$A$33:$A$776,$A70,СВЦЭМ!$B$33:$B$776,M$47)+'СЕТ СН'!$G$12+СВЦЭМ!$D$10+'СЕТ СН'!$G$5-'СЕТ СН'!$G$20</f>
        <v>3186.36992835</v>
      </c>
      <c r="N70" s="36">
        <f>SUMIFS(СВЦЭМ!$C$33:$C$776,СВЦЭМ!$A$33:$A$776,$A70,СВЦЭМ!$B$33:$B$776,N$47)+'СЕТ СН'!$G$12+СВЦЭМ!$D$10+'СЕТ СН'!$G$5-'СЕТ СН'!$G$20</f>
        <v>3181.9851784100001</v>
      </c>
      <c r="O70" s="36">
        <f>SUMIFS(СВЦЭМ!$C$33:$C$776,СВЦЭМ!$A$33:$A$776,$A70,СВЦЭМ!$B$33:$B$776,O$47)+'СЕТ СН'!$G$12+СВЦЭМ!$D$10+'СЕТ СН'!$G$5-'СЕТ СН'!$G$20</f>
        <v>3171.74499337</v>
      </c>
      <c r="P70" s="36">
        <f>SUMIFS(СВЦЭМ!$C$33:$C$776,СВЦЭМ!$A$33:$A$776,$A70,СВЦЭМ!$B$33:$B$776,P$47)+'СЕТ СН'!$G$12+СВЦЭМ!$D$10+'СЕТ СН'!$G$5-'СЕТ СН'!$G$20</f>
        <v>3181.7055223400002</v>
      </c>
      <c r="Q70" s="36">
        <f>SUMIFS(СВЦЭМ!$C$33:$C$776,СВЦЭМ!$A$33:$A$776,$A70,СВЦЭМ!$B$33:$B$776,Q$47)+'СЕТ СН'!$G$12+СВЦЭМ!$D$10+'СЕТ СН'!$G$5-'СЕТ СН'!$G$20</f>
        <v>3184.98010191</v>
      </c>
      <c r="R70" s="36">
        <f>SUMIFS(СВЦЭМ!$C$33:$C$776,СВЦЭМ!$A$33:$A$776,$A70,СВЦЭМ!$B$33:$B$776,R$47)+'СЕТ СН'!$G$12+СВЦЭМ!$D$10+'СЕТ СН'!$G$5-'СЕТ СН'!$G$20</f>
        <v>3184.7335950699999</v>
      </c>
      <c r="S70" s="36">
        <f>SUMIFS(СВЦЭМ!$C$33:$C$776,СВЦЭМ!$A$33:$A$776,$A70,СВЦЭМ!$B$33:$B$776,S$47)+'СЕТ СН'!$G$12+СВЦЭМ!$D$10+'СЕТ СН'!$G$5-'СЕТ СН'!$G$20</f>
        <v>3177.1468564800002</v>
      </c>
      <c r="T70" s="36">
        <f>SUMIFS(СВЦЭМ!$C$33:$C$776,СВЦЭМ!$A$33:$A$776,$A70,СВЦЭМ!$B$33:$B$776,T$47)+'СЕТ СН'!$G$12+СВЦЭМ!$D$10+'СЕТ СН'!$G$5-'СЕТ СН'!$G$20</f>
        <v>3186.7305489400001</v>
      </c>
      <c r="U70" s="36">
        <f>SUMIFS(СВЦЭМ!$C$33:$C$776,СВЦЭМ!$A$33:$A$776,$A70,СВЦЭМ!$B$33:$B$776,U$47)+'СЕТ СН'!$G$12+СВЦЭМ!$D$10+'СЕТ СН'!$G$5-'СЕТ СН'!$G$20</f>
        <v>3185.2147246200002</v>
      </c>
      <c r="V70" s="36">
        <f>SUMIFS(СВЦЭМ!$C$33:$C$776,СВЦЭМ!$A$33:$A$776,$A70,СВЦЭМ!$B$33:$B$776,V$47)+'СЕТ СН'!$G$12+СВЦЭМ!$D$10+'СЕТ СН'!$G$5-'СЕТ СН'!$G$20</f>
        <v>3191.5157197100002</v>
      </c>
      <c r="W70" s="36">
        <f>SUMIFS(СВЦЭМ!$C$33:$C$776,СВЦЭМ!$A$33:$A$776,$A70,СВЦЭМ!$B$33:$B$776,W$47)+'СЕТ СН'!$G$12+СВЦЭМ!$D$10+'СЕТ СН'!$G$5-'СЕТ СН'!$G$20</f>
        <v>3191.94670756</v>
      </c>
      <c r="X70" s="36">
        <f>SUMIFS(СВЦЭМ!$C$33:$C$776,СВЦЭМ!$A$33:$A$776,$A70,СВЦЭМ!$B$33:$B$776,X$47)+'СЕТ СН'!$G$12+СВЦЭМ!$D$10+'СЕТ СН'!$G$5-'СЕТ СН'!$G$20</f>
        <v>3209.17116932</v>
      </c>
      <c r="Y70" s="36">
        <f>SUMIFS(СВЦЭМ!$C$33:$C$776,СВЦЭМ!$A$33:$A$776,$A70,СВЦЭМ!$B$33:$B$776,Y$47)+'СЕТ СН'!$G$12+СВЦЭМ!$D$10+'СЕТ СН'!$G$5-'СЕТ СН'!$G$20</f>
        <v>3250.9804397299999</v>
      </c>
    </row>
    <row r="71" spans="1:27" ht="15.75" x14ac:dyDescent="0.2">
      <c r="A71" s="35">
        <f t="shared" si="1"/>
        <v>43609</v>
      </c>
      <c r="B71" s="36">
        <f>SUMIFS(СВЦЭМ!$C$33:$C$776,СВЦЭМ!$A$33:$A$776,$A71,СВЦЭМ!$B$33:$B$776,B$47)+'СЕТ СН'!$G$12+СВЦЭМ!$D$10+'СЕТ СН'!$G$5-'СЕТ СН'!$G$20</f>
        <v>3366.7927024800001</v>
      </c>
      <c r="C71" s="36">
        <f>SUMIFS(СВЦЭМ!$C$33:$C$776,СВЦЭМ!$A$33:$A$776,$A71,СВЦЭМ!$B$33:$B$776,C$47)+'СЕТ СН'!$G$12+СВЦЭМ!$D$10+'СЕТ СН'!$G$5-'СЕТ СН'!$G$20</f>
        <v>3461.3004673</v>
      </c>
      <c r="D71" s="36">
        <f>SUMIFS(СВЦЭМ!$C$33:$C$776,СВЦЭМ!$A$33:$A$776,$A71,СВЦЭМ!$B$33:$B$776,D$47)+'СЕТ СН'!$G$12+СВЦЭМ!$D$10+'СЕТ СН'!$G$5-'СЕТ СН'!$G$20</f>
        <v>3564.7055240200002</v>
      </c>
      <c r="E71" s="36">
        <f>SUMIFS(СВЦЭМ!$C$33:$C$776,СВЦЭМ!$A$33:$A$776,$A71,СВЦЭМ!$B$33:$B$776,E$47)+'СЕТ СН'!$G$12+СВЦЭМ!$D$10+'СЕТ СН'!$G$5-'СЕТ СН'!$G$20</f>
        <v>3581.61123378</v>
      </c>
      <c r="F71" s="36">
        <f>SUMIFS(СВЦЭМ!$C$33:$C$776,СВЦЭМ!$A$33:$A$776,$A71,СВЦЭМ!$B$33:$B$776,F$47)+'СЕТ СН'!$G$12+СВЦЭМ!$D$10+'СЕТ СН'!$G$5-'СЕТ СН'!$G$20</f>
        <v>3580.5712072699998</v>
      </c>
      <c r="G71" s="36">
        <f>SUMIFS(СВЦЭМ!$C$33:$C$776,СВЦЭМ!$A$33:$A$776,$A71,СВЦЭМ!$B$33:$B$776,G$47)+'СЕТ СН'!$G$12+СВЦЭМ!$D$10+'СЕТ СН'!$G$5-'СЕТ СН'!$G$20</f>
        <v>3565.7110248500003</v>
      </c>
      <c r="H71" s="36">
        <f>SUMIFS(СВЦЭМ!$C$33:$C$776,СВЦЭМ!$A$33:$A$776,$A71,СВЦЭМ!$B$33:$B$776,H$47)+'СЕТ СН'!$G$12+СВЦЭМ!$D$10+'СЕТ СН'!$G$5-'СЕТ СН'!$G$20</f>
        <v>3440.3863587800001</v>
      </c>
      <c r="I71" s="36">
        <f>SUMIFS(СВЦЭМ!$C$33:$C$776,СВЦЭМ!$A$33:$A$776,$A71,СВЦЭМ!$B$33:$B$776,I$47)+'СЕТ СН'!$G$12+СВЦЭМ!$D$10+'СЕТ СН'!$G$5-'СЕТ СН'!$G$20</f>
        <v>3335.8446217700002</v>
      </c>
      <c r="J71" s="36">
        <f>SUMIFS(СВЦЭМ!$C$33:$C$776,СВЦЭМ!$A$33:$A$776,$A71,СВЦЭМ!$B$33:$B$776,J$47)+'СЕТ СН'!$G$12+СВЦЭМ!$D$10+'СЕТ СН'!$G$5-'СЕТ СН'!$G$20</f>
        <v>3275.1402302300003</v>
      </c>
      <c r="K71" s="36">
        <f>SUMIFS(СВЦЭМ!$C$33:$C$776,СВЦЭМ!$A$33:$A$776,$A71,СВЦЭМ!$B$33:$B$776,K$47)+'СЕТ СН'!$G$12+СВЦЭМ!$D$10+'СЕТ СН'!$G$5-'СЕТ СН'!$G$20</f>
        <v>3222.5339572500002</v>
      </c>
      <c r="L71" s="36">
        <f>SUMIFS(СВЦЭМ!$C$33:$C$776,СВЦЭМ!$A$33:$A$776,$A71,СВЦЭМ!$B$33:$B$776,L$47)+'СЕТ СН'!$G$12+СВЦЭМ!$D$10+'СЕТ СН'!$G$5-'СЕТ СН'!$G$20</f>
        <v>3199.7657649500002</v>
      </c>
      <c r="M71" s="36">
        <f>SUMIFS(СВЦЭМ!$C$33:$C$776,СВЦЭМ!$A$33:$A$776,$A71,СВЦЭМ!$B$33:$B$776,M$47)+'СЕТ СН'!$G$12+СВЦЭМ!$D$10+'СЕТ СН'!$G$5-'СЕТ СН'!$G$20</f>
        <v>3193.8200607899998</v>
      </c>
      <c r="N71" s="36">
        <f>SUMIFS(СВЦЭМ!$C$33:$C$776,СВЦЭМ!$A$33:$A$776,$A71,СВЦЭМ!$B$33:$B$776,N$47)+'СЕТ СН'!$G$12+СВЦЭМ!$D$10+'СЕТ СН'!$G$5-'СЕТ СН'!$G$20</f>
        <v>3190.2369935300003</v>
      </c>
      <c r="O71" s="36">
        <f>SUMIFS(СВЦЭМ!$C$33:$C$776,СВЦЭМ!$A$33:$A$776,$A71,СВЦЭМ!$B$33:$B$776,O$47)+'СЕТ СН'!$G$12+СВЦЭМ!$D$10+'СЕТ СН'!$G$5-'СЕТ СН'!$G$20</f>
        <v>3182.90129273</v>
      </c>
      <c r="P71" s="36">
        <f>SUMIFS(СВЦЭМ!$C$33:$C$776,СВЦЭМ!$A$33:$A$776,$A71,СВЦЭМ!$B$33:$B$776,P$47)+'СЕТ СН'!$G$12+СВЦЭМ!$D$10+'СЕТ СН'!$G$5-'СЕТ СН'!$G$20</f>
        <v>3183.4963114500001</v>
      </c>
      <c r="Q71" s="36">
        <f>SUMIFS(СВЦЭМ!$C$33:$C$776,СВЦЭМ!$A$33:$A$776,$A71,СВЦЭМ!$B$33:$B$776,Q$47)+'СЕТ СН'!$G$12+СВЦЭМ!$D$10+'СЕТ СН'!$G$5-'СЕТ СН'!$G$20</f>
        <v>3182.9884835399998</v>
      </c>
      <c r="R71" s="36">
        <f>SUMIFS(СВЦЭМ!$C$33:$C$776,СВЦЭМ!$A$33:$A$776,$A71,СВЦЭМ!$B$33:$B$776,R$47)+'СЕТ СН'!$G$12+СВЦЭМ!$D$10+'СЕТ СН'!$G$5-'СЕТ СН'!$G$20</f>
        <v>3178.4717855700001</v>
      </c>
      <c r="S71" s="36">
        <f>SUMIFS(СВЦЭМ!$C$33:$C$776,СВЦЭМ!$A$33:$A$776,$A71,СВЦЭМ!$B$33:$B$776,S$47)+'СЕТ СН'!$G$12+СВЦЭМ!$D$10+'СЕТ СН'!$G$5-'СЕТ СН'!$G$20</f>
        <v>3181.2086706300001</v>
      </c>
      <c r="T71" s="36">
        <f>SUMIFS(СВЦЭМ!$C$33:$C$776,СВЦЭМ!$A$33:$A$776,$A71,СВЦЭМ!$B$33:$B$776,T$47)+'СЕТ СН'!$G$12+СВЦЭМ!$D$10+'СЕТ СН'!$G$5-'СЕТ СН'!$G$20</f>
        <v>3191.82580521</v>
      </c>
      <c r="U71" s="36">
        <f>SUMIFS(СВЦЭМ!$C$33:$C$776,СВЦЭМ!$A$33:$A$776,$A71,СВЦЭМ!$B$33:$B$776,U$47)+'СЕТ СН'!$G$12+СВЦЭМ!$D$10+'СЕТ СН'!$G$5-'СЕТ СН'!$G$20</f>
        <v>3187.6221728800001</v>
      </c>
      <c r="V71" s="36">
        <f>SUMIFS(СВЦЭМ!$C$33:$C$776,СВЦЭМ!$A$33:$A$776,$A71,СВЦЭМ!$B$33:$B$776,V$47)+'СЕТ СН'!$G$12+СВЦЭМ!$D$10+'СЕТ СН'!$G$5-'СЕТ СН'!$G$20</f>
        <v>3188.9168374300002</v>
      </c>
      <c r="W71" s="36">
        <f>SUMIFS(СВЦЭМ!$C$33:$C$776,СВЦЭМ!$A$33:$A$776,$A71,СВЦЭМ!$B$33:$B$776,W$47)+'СЕТ СН'!$G$12+СВЦЭМ!$D$10+'СЕТ СН'!$G$5-'СЕТ СН'!$G$20</f>
        <v>3209.0506181600003</v>
      </c>
      <c r="X71" s="36">
        <f>SUMIFS(СВЦЭМ!$C$33:$C$776,СВЦЭМ!$A$33:$A$776,$A71,СВЦЭМ!$B$33:$B$776,X$47)+'СЕТ СН'!$G$12+СВЦЭМ!$D$10+'СЕТ СН'!$G$5-'СЕТ СН'!$G$20</f>
        <v>3205.4409056700001</v>
      </c>
      <c r="Y71" s="36">
        <f>SUMIFS(СВЦЭМ!$C$33:$C$776,СВЦЭМ!$A$33:$A$776,$A71,СВЦЭМ!$B$33:$B$776,Y$47)+'СЕТ СН'!$G$12+СВЦЭМ!$D$10+'СЕТ СН'!$G$5-'СЕТ СН'!$G$20</f>
        <v>3243.4807795800002</v>
      </c>
    </row>
    <row r="72" spans="1:27" ht="15.75" x14ac:dyDescent="0.2">
      <c r="A72" s="35">
        <f t="shared" si="1"/>
        <v>43610</v>
      </c>
      <c r="B72" s="36">
        <f>SUMIFS(СВЦЭМ!$C$33:$C$776,СВЦЭМ!$A$33:$A$776,$A72,СВЦЭМ!$B$33:$B$776,B$47)+'СЕТ СН'!$G$12+СВЦЭМ!$D$10+'СЕТ СН'!$G$5-'СЕТ СН'!$G$20</f>
        <v>3327.8632882500001</v>
      </c>
      <c r="C72" s="36">
        <f>SUMIFS(СВЦЭМ!$C$33:$C$776,СВЦЭМ!$A$33:$A$776,$A72,СВЦЭМ!$B$33:$B$776,C$47)+'СЕТ СН'!$G$12+СВЦЭМ!$D$10+'СЕТ СН'!$G$5-'СЕТ СН'!$G$20</f>
        <v>3392.8103715400002</v>
      </c>
      <c r="D72" s="36">
        <f>SUMIFS(СВЦЭМ!$C$33:$C$776,СВЦЭМ!$A$33:$A$776,$A72,СВЦЭМ!$B$33:$B$776,D$47)+'СЕТ СН'!$G$12+СВЦЭМ!$D$10+'СЕТ СН'!$G$5-'СЕТ СН'!$G$20</f>
        <v>3461.42698251</v>
      </c>
      <c r="E72" s="36">
        <f>SUMIFS(СВЦЭМ!$C$33:$C$776,СВЦЭМ!$A$33:$A$776,$A72,СВЦЭМ!$B$33:$B$776,E$47)+'СЕТ СН'!$G$12+СВЦЭМ!$D$10+'СЕТ СН'!$G$5-'СЕТ СН'!$G$20</f>
        <v>3490.6078520600004</v>
      </c>
      <c r="F72" s="36">
        <f>SUMIFS(СВЦЭМ!$C$33:$C$776,СВЦЭМ!$A$33:$A$776,$A72,СВЦЭМ!$B$33:$B$776,F$47)+'СЕТ СН'!$G$12+СВЦЭМ!$D$10+'СЕТ СН'!$G$5-'СЕТ СН'!$G$20</f>
        <v>3492.7575451600001</v>
      </c>
      <c r="G72" s="36">
        <f>SUMIFS(СВЦЭМ!$C$33:$C$776,СВЦЭМ!$A$33:$A$776,$A72,СВЦЭМ!$B$33:$B$776,G$47)+'СЕТ СН'!$G$12+СВЦЭМ!$D$10+'СЕТ СН'!$G$5-'СЕТ СН'!$G$20</f>
        <v>3500.5839610500002</v>
      </c>
      <c r="H72" s="36">
        <f>SUMIFS(СВЦЭМ!$C$33:$C$776,СВЦЭМ!$A$33:$A$776,$A72,СВЦЭМ!$B$33:$B$776,H$47)+'СЕТ СН'!$G$12+СВЦЭМ!$D$10+'СЕТ СН'!$G$5-'СЕТ СН'!$G$20</f>
        <v>3413.0125275700002</v>
      </c>
      <c r="I72" s="36">
        <f>SUMIFS(СВЦЭМ!$C$33:$C$776,СВЦЭМ!$A$33:$A$776,$A72,СВЦЭМ!$B$33:$B$776,I$47)+'СЕТ СН'!$G$12+СВЦЭМ!$D$10+'СЕТ СН'!$G$5-'СЕТ СН'!$G$20</f>
        <v>3321.4599403900002</v>
      </c>
      <c r="J72" s="36">
        <f>SUMIFS(СВЦЭМ!$C$33:$C$776,СВЦЭМ!$A$33:$A$776,$A72,СВЦЭМ!$B$33:$B$776,J$47)+'СЕТ СН'!$G$12+СВЦЭМ!$D$10+'СЕТ СН'!$G$5-'СЕТ СН'!$G$20</f>
        <v>3261.12213462</v>
      </c>
      <c r="K72" s="36">
        <f>SUMIFS(СВЦЭМ!$C$33:$C$776,СВЦЭМ!$A$33:$A$776,$A72,СВЦЭМ!$B$33:$B$776,K$47)+'СЕТ СН'!$G$12+СВЦЭМ!$D$10+'СЕТ СН'!$G$5-'СЕТ СН'!$G$20</f>
        <v>3206.9118243800003</v>
      </c>
      <c r="L72" s="36">
        <f>SUMIFS(СВЦЭМ!$C$33:$C$776,СВЦЭМ!$A$33:$A$776,$A72,СВЦЭМ!$B$33:$B$776,L$47)+'СЕТ СН'!$G$12+СВЦЭМ!$D$10+'СЕТ СН'!$G$5-'СЕТ СН'!$G$20</f>
        <v>3198.4104621300003</v>
      </c>
      <c r="M72" s="36">
        <f>SUMIFS(СВЦЭМ!$C$33:$C$776,СВЦЭМ!$A$33:$A$776,$A72,СВЦЭМ!$B$33:$B$776,M$47)+'СЕТ СН'!$G$12+СВЦЭМ!$D$10+'СЕТ СН'!$G$5-'СЕТ СН'!$G$20</f>
        <v>3186.0052288300003</v>
      </c>
      <c r="N72" s="36">
        <f>SUMIFS(СВЦЭМ!$C$33:$C$776,СВЦЭМ!$A$33:$A$776,$A72,СВЦЭМ!$B$33:$B$776,N$47)+'СЕТ СН'!$G$12+СВЦЭМ!$D$10+'СЕТ СН'!$G$5-'СЕТ СН'!$G$20</f>
        <v>3182.0126874900002</v>
      </c>
      <c r="O72" s="36">
        <f>SUMIFS(СВЦЭМ!$C$33:$C$776,СВЦЭМ!$A$33:$A$776,$A72,СВЦЭМ!$B$33:$B$776,O$47)+'СЕТ СН'!$G$12+СВЦЭМ!$D$10+'СЕТ СН'!$G$5-'СЕТ СН'!$G$20</f>
        <v>3178.1567895799999</v>
      </c>
      <c r="P72" s="36">
        <f>SUMIFS(СВЦЭМ!$C$33:$C$776,СВЦЭМ!$A$33:$A$776,$A72,СВЦЭМ!$B$33:$B$776,P$47)+'СЕТ СН'!$G$12+СВЦЭМ!$D$10+'СЕТ СН'!$G$5-'СЕТ СН'!$G$20</f>
        <v>3182.56371463</v>
      </c>
      <c r="Q72" s="36">
        <f>SUMIFS(СВЦЭМ!$C$33:$C$776,СВЦЭМ!$A$33:$A$776,$A72,СВЦЭМ!$B$33:$B$776,Q$47)+'СЕТ СН'!$G$12+СВЦЭМ!$D$10+'СЕТ СН'!$G$5-'СЕТ СН'!$G$20</f>
        <v>3179.8655174200003</v>
      </c>
      <c r="R72" s="36">
        <f>SUMIFS(СВЦЭМ!$C$33:$C$776,СВЦЭМ!$A$33:$A$776,$A72,СВЦЭМ!$B$33:$B$776,R$47)+'СЕТ СН'!$G$12+СВЦЭМ!$D$10+'СЕТ СН'!$G$5-'СЕТ СН'!$G$20</f>
        <v>3172.5117092999999</v>
      </c>
      <c r="S72" s="36">
        <f>SUMIFS(СВЦЭМ!$C$33:$C$776,СВЦЭМ!$A$33:$A$776,$A72,СВЦЭМ!$B$33:$B$776,S$47)+'СЕТ СН'!$G$12+СВЦЭМ!$D$10+'СЕТ СН'!$G$5-'СЕТ СН'!$G$20</f>
        <v>3150.6624832300004</v>
      </c>
      <c r="T72" s="36">
        <f>SUMIFS(СВЦЭМ!$C$33:$C$776,СВЦЭМ!$A$33:$A$776,$A72,СВЦЭМ!$B$33:$B$776,T$47)+'СЕТ СН'!$G$12+СВЦЭМ!$D$10+'СЕТ СН'!$G$5-'СЕТ СН'!$G$20</f>
        <v>3154.0745912100001</v>
      </c>
      <c r="U72" s="36">
        <f>SUMIFS(СВЦЭМ!$C$33:$C$776,СВЦЭМ!$A$33:$A$776,$A72,СВЦЭМ!$B$33:$B$776,U$47)+'СЕТ СН'!$G$12+СВЦЭМ!$D$10+'СЕТ СН'!$G$5-'СЕТ СН'!$G$20</f>
        <v>3152.4629543199999</v>
      </c>
      <c r="V72" s="36">
        <f>SUMIFS(СВЦЭМ!$C$33:$C$776,СВЦЭМ!$A$33:$A$776,$A72,СВЦЭМ!$B$33:$B$776,V$47)+'СЕТ СН'!$G$12+СВЦЭМ!$D$10+'СЕТ СН'!$G$5-'СЕТ СН'!$G$20</f>
        <v>3144.80859702</v>
      </c>
      <c r="W72" s="36">
        <f>SUMIFS(СВЦЭМ!$C$33:$C$776,СВЦЭМ!$A$33:$A$776,$A72,СВЦЭМ!$B$33:$B$776,W$47)+'СЕТ СН'!$G$12+СВЦЭМ!$D$10+'СЕТ СН'!$G$5-'СЕТ СН'!$G$20</f>
        <v>3158.3692820800002</v>
      </c>
      <c r="X72" s="36">
        <f>SUMIFS(СВЦЭМ!$C$33:$C$776,СВЦЭМ!$A$33:$A$776,$A72,СВЦЭМ!$B$33:$B$776,X$47)+'СЕТ СН'!$G$12+СВЦЭМ!$D$10+'СЕТ СН'!$G$5-'СЕТ СН'!$G$20</f>
        <v>3173.5735915</v>
      </c>
      <c r="Y72" s="36">
        <f>SUMIFS(СВЦЭМ!$C$33:$C$776,СВЦЭМ!$A$33:$A$776,$A72,СВЦЭМ!$B$33:$B$776,Y$47)+'СЕТ СН'!$G$12+СВЦЭМ!$D$10+'СЕТ СН'!$G$5-'СЕТ СН'!$G$20</f>
        <v>3217.7908284</v>
      </c>
    </row>
    <row r="73" spans="1:27" ht="15.75" x14ac:dyDescent="0.2">
      <c r="A73" s="35">
        <f t="shared" si="1"/>
        <v>43611</v>
      </c>
      <c r="B73" s="36">
        <f>SUMIFS(СВЦЭМ!$C$33:$C$776,СВЦЭМ!$A$33:$A$776,$A73,СВЦЭМ!$B$33:$B$776,B$47)+'СЕТ СН'!$G$12+СВЦЭМ!$D$10+'СЕТ СН'!$G$5-'СЕТ СН'!$G$20</f>
        <v>3307.1721945600002</v>
      </c>
      <c r="C73" s="36">
        <f>SUMIFS(СВЦЭМ!$C$33:$C$776,СВЦЭМ!$A$33:$A$776,$A73,СВЦЭМ!$B$33:$B$776,C$47)+'СЕТ СН'!$G$12+СВЦЭМ!$D$10+'СЕТ СН'!$G$5-'СЕТ СН'!$G$20</f>
        <v>3422.8410783300001</v>
      </c>
      <c r="D73" s="36">
        <f>SUMIFS(СВЦЭМ!$C$33:$C$776,СВЦЭМ!$A$33:$A$776,$A73,СВЦЭМ!$B$33:$B$776,D$47)+'СЕТ СН'!$G$12+СВЦЭМ!$D$10+'СЕТ СН'!$G$5-'СЕТ СН'!$G$20</f>
        <v>3509.26809508</v>
      </c>
      <c r="E73" s="36">
        <f>SUMIFS(СВЦЭМ!$C$33:$C$776,СВЦЭМ!$A$33:$A$776,$A73,СВЦЭМ!$B$33:$B$776,E$47)+'СЕТ СН'!$G$12+СВЦЭМ!$D$10+'СЕТ СН'!$G$5-'СЕТ СН'!$G$20</f>
        <v>3533.5611962000003</v>
      </c>
      <c r="F73" s="36">
        <f>SUMIFS(СВЦЭМ!$C$33:$C$776,СВЦЭМ!$A$33:$A$776,$A73,СВЦЭМ!$B$33:$B$776,F$47)+'СЕТ СН'!$G$12+СВЦЭМ!$D$10+'СЕТ СН'!$G$5-'СЕТ СН'!$G$20</f>
        <v>3528.7916535700001</v>
      </c>
      <c r="G73" s="36">
        <f>SUMIFS(СВЦЭМ!$C$33:$C$776,СВЦЭМ!$A$33:$A$776,$A73,СВЦЭМ!$B$33:$B$776,G$47)+'СЕТ СН'!$G$12+СВЦЭМ!$D$10+'СЕТ СН'!$G$5-'СЕТ СН'!$G$20</f>
        <v>3525.9277392700001</v>
      </c>
      <c r="H73" s="36">
        <f>SUMIFS(СВЦЭМ!$C$33:$C$776,СВЦЭМ!$A$33:$A$776,$A73,СВЦЭМ!$B$33:$B$776,H$47)+'СЕТ СН'!$G$12+СВЦЭМ!$D$10+'СЕТ СН'!$G$5-'СЕТ СН'!$G$20</f>
        <v>3435.63120639</v>
      </c>
      <c r="I73" s="36">
        <f>SUMIFS(СВЦЭМ!$C$33:$C$776,СВЦЭМ!$A$33:$A$776,$A73,СВЦЭМ!$B$33:$B$776,I$47)+'СЕТ СН'!$G$12+СВЦЭМ!$D$10+'СЕТ СН'!$G$5-'СЕТ СН'!$G$20</f>
        <v>3328.68847714</v>
      </c>
      <c r="J73" s="36">
        <f>SUMIFS(СВЦЭМ!$C$33:$C$776,СВЦЭМ!$A$33:$A$776,$A73,СВЦЭМ!$B$33:$B$776,J$47)+'СЕТ СН'!$G$12+СВЦЭМ!$D$10+'СЕТ СН'!$G$5-'СЕТ СН'!$G$20</f>
        <v>3221.9693114199999</v>
      </c>
      <c r="K73" s="36">
        <f>SUMIFS(СВЦЭМ!$C$33:$C$776,СВЦЭМ!$A$33:$A$776,$A73,СВЦЭМ!$B$33:$B$776,K$47)+'СЕТ СН'!$G$12+СВЦЭМ!$D$10+'СЕТ СН'!$G$5-'СЕТ СН'!$G$20</f>
        <v>3194.3989768500001</v>
      </c>
      <c r="L73" s="36">
        <f>SUMIFS(СВЦЭМ!$C$33:$C$776,СВЦЭМ!$A$33:$A$776,$A73,СВЦЭМ!$B$33:$B$776,L$47)+'СЕТ СН'!$G$12+СВЦЭМ!$D$10+'СЕТ СН'!$G$5-'СЕТ СН'!$G$20</f>
        <v>3191.7065973100002</v>
      </c>
      <c r="M73" s="36">
        <f>SUMIFS(СВЦЭМ!$C$33:$C$776,СВЦЭМ!$A$33:$A$776,$A73,СВЦЭМ!$B$33:$B$776,M$47)+'СЕТ СН'!$G$12+СВЦЭМ!$D$10+'СЕТ СН'!$G$5-'СЕТ СН'!$G$20</f>
        <v>3185.2251597900004</v>
      </c>
      <c r="N73" s="36">
        <f>SUMIFS(СВЦЭМ!$C$33:$C$776,СВЦЭМ!$A$33:$A$776,$A73,СВЦЭМ!$B$33:$B$776,N$47)+'СЕТ СН'!$G$12+СВЦЭМ!$D$10+'СЕТ СН'!$G$5-'СЕТ СН'!$G$20</f>
        <v>3186.1039569600002</v>
      </c>
      <c r="O73" s="36">
        <f>SUMIFS(СВЦЭМ!$C$33:$C$776,СВЦЭМ!$A$33:$A$776,$A73,СВЦЭМ!$B$33:$B$776,O$47)+'СЕТ СН'!$G$12+СВЦЭМ!$D$10+'СЕТ СН'!$G$5-'СЕТ СН'!$G$20</f>
        <v>3182.3171009500002</v>
      </c>
      <c r="P73" s="36">
        <f>SUMIFS(СВЦЭМ!$C$33:$C$776,СВЦЭМ!$A$33:$A$776,$A73,СВЦЭМ!$B$33:$B$776,P$47)+'СЕТ СН'!$G$12+СВЦЭМ!$D$10+'СЕТ СН'!$G$5-'СЕТ СН'!$G$20</f>
        <v>3187.8608438599999</v>
      </c>
      <c r="Q73" s="36">
        <f>SUMIFS(СВЦЭМ!$C$33:$C$776,СВЦЭМ!$A$33:$A$776,$A73,СВЦЭМ!$B$33:$B$776,Q$47)+'СЕТ СН'!$G$12+СВЦЭМ!$D$10+'СЕТ СН'!$G$5-'СЕТ СН'!$G$20</f>
        <v>3190.42391417</v>
      </c>
      <c r="R73" s="36">
        <f>SUMIFS(СВЦЭМ!$C$33:$C$776,СВЦЭМ!$A$33:$A$776,$A73,СВЦЭМ!$B$33:$B$776,R$47)+'СЕТ СН'!$G$12+СВЦЭМ!$D$10+'СЕТ СН'!$G$5-'СЕТ СН'!$G$20</f>
        <v>3188.8389958400003</v>
      </c>
      <c r="S73" s="36">
        <f>SUMIFS(СВЦЭМ!$C$33:$C$776,СВЦЭМ!$A$33:$A$776,$A73,СВЦЭМ!$B$33:$B$776,S$47)+'СЕТ СН'!$G$12+СВЦЭМ!$D$10+'СЕТ СН'!$G$5-'СЕТ СН'!$G$20</f>
        <v>3129.9501005900001</v>
      </c>
      <c r="T73" s="36">
        <f>SUMIFS(СВЦЭМ!$C$33:$C$776,СВЦЭМ!$A$33:$A$776,$A73,СВЦЭМ!$B$33:$B$776,T$47)+'СЕТ СН'!$G$12+СВЦЭМ!$D$10+'СЕТ СН'!$G$5-'СЕТ СН'!$G$20</f>
        <v>3126.8764861600002</v>
      </c>
      <c r="U73" s="36">
        <f>SUMIFS(СВЦЭМ!$C$33:$C$776,СВЦЭМ!$A$33:$A$776,$A73,СВЦЭМ!$B$33:$B$776,U$47)+'СЕТ СН'!$G$12+СВЦЭМ!$D$10+'СЕТ СН'!$G$5-'СЕТ СН'!$G$20</f>
        <v>3113.90689883</v>
      </c>
      <c r="V73" s="36">
        <f>SUMIFS(СВЦЭМ!$C$33:$C$776,СВЦЭМ!$A$33:$A$776,$A73,СВЦЭМ!$B$33:$B$776,V$47)+'СЕТ СН'!$G$12+СВЦЭМ!$D$10+'СЕТ СН'!$G$5-'СЕТ СН'!$G$20</f>
        <v>3119.4968907900002</v>
      </c>
      <c r="W73" s="36">
        <f>SUMIFS(СВЦЭМ!$C$33:$C$776,СВЦЭМ!$A$33:$A$776,$A73,СВЦЭМ!$B$33:$B$776,W$47)+'СЕТ СН'!$G$12+СВЦЭМ!$D$10+'СЕТ СН'!$G$5-'СЕТ СН'!$G$20</f>
        <v>3142.67451123</v>
      </c>
      <c r="X73" s="36">
        <f>SUMIFS(СВЦЭМ!$C$33:$C$776,СВЦЭМ!$A$33:$A$776,$A73,СВЦЭМ!$B$33:$B$776,X$47)+'СЕТ СН'!$G$12+СВЦЭМ!$D$10+'СЕТ СН'!$G$5-'СЕТ СН'!$G$20</f>
        <v>3142.6059691800001</v>
      </c>
      <c r="Y73" s="36">
        <f>SUMIFS(СВЦЭМ!$C$33:$C$776,СВЦЭМ!$A$33:$A$776,$A73,СВЦЭМ!$B$33:$B$776,Y$47)+'СЕТ СН'!$G$12+СВЦЭМ!$D$10+'СЕТ СН'!$G$5-'СЕТ СН'!$G$20</f>
        <v>3167.7806428200001</v>
      </c>
    </row>
    <row r="74" spans="1:27" ht="15.75" x14ac:dyDescent="0.2">
      <c r="A74" s="35">
        <f t="shared" si="1"/>
        <v>43612</v>
      </c>
      <c r="B74" s="36">
        <f>SUMIFS(СВЦЭМ!$C$33:$C$776,СВЦЭМ!$A$33:$A$776,$A74,СВЦЭМ!$B$33:$B$776,B$47)+'СЕТ СН'!$G$12+СВЦЭМ!$D$10+'СЕТ СН'!$G$5-'СЕТ СН'!$G$20</f>
        <v>3312.8261970799999</v>
      </c>
      <c r="C74" s="36">
        <f>SUMIFS(СВЦЭМ!$C$33:$C$776,СВЦЭМ!$A$33:$A$776,$A74,СВЦЭМ!$B$33:$B$776,C$47)+'СЕТ СН'!$G$12+СВЦЭМ!$D$10+'СЕТ СН'!$G$5-'СЕТ СН'!$G$20</f>
        <v>3382.7165468900002</v>
      </c>
      <c r="D74" s="36">
        <f>SUMIFS(СВЦЭМ!$C$33:$C$776,СВЦЭМ!$A$33:$A$776,$A74,СВЦЭМ!$B$33:$B$776,D$47)+'СЕТ СН'!$G$12+СВЦЭМ!$D$10+'СЕТ СН'!$G$5-'СЕТ СН'!$G$20</f>
        <v>3457.7368914799999</v>
      </c>
      <c r="E74" s="36">
        <f>SUMIFS(СВЦЭМ!$C$33:$C$776,СВЦЭМ!$A$33:$A$776,$A74,СВЦЭМ!$B$33:$B$776,E$47)+'СЕТ СН'!$G$12+СВЦЭМ!$D$10+'СЕТ СН'!$G$5-'СЕТ СН'!$G$20</f>
        <v>3470.4245627300002</v>
      </c>
      <c r="F74" s="36">
        <f>SUMIFS(СВЦЭМ!$C$33:$C$776,СВЦЭМ!$A$33:$A$776,$A74,СВЦЭМ!$B$33:$B$776,F$47)+'СЕТ СН'!$G$12+СВЦЭМ!$D$10+'СЕТ СН'!$G$5-'СЕТ СН'!$G$20</f>
        <v>3478.7913597900001</v>
      </c>
      <c r="G74" s="36">
        <f>SUMIFS(СВЦЭМ!$C$33:$C$776,СВЦЭМ!$A$33:$A$776,$A74,СВЦЭМ!$B$33:$B$776,G$47)+'СЕТ СН'!$G$12+СВЦЭМ!$D$10+'СЕТ СН'!$G$5-'СЕТ СН'!$G$20</f>
        <v>3477.1840416800001</v>
      </c>
      <c r="H74" s="36">
        <f>SUMIFS(СВЦЭМ!$C$33:$C$776,СВЦЭМ!$A$33:$A$776,$A74,СВЦЭМ!$B$33:$B$776,H$47)+'СЕТ СН'!$G$12+СВЦЭМ!$D$10+'СЕТ СН'!$G$5-'СЕТ СН'!$G$20</f>
        <v>3380.5205015500001</v>
      </c>
      <c r="I74" s="36">
        <f>SUMIFS(СВЦЭМ!$C$33:$C$776,СВЦЭМ!$A$33:$A$776,$A74,СВЦЭМ!$B$33:$B$776,I$47)+'СЕТ СН'!$G$12+СВЦЭМ!$D$10+'СЕТ СН'!$G$5-'СЕТ СН'!$G$20</f>
        <v>3325.3109111499998</v>
      </c>
      <c r="J74" s="36">
        <f>SUMIFS(СВЦЭМ!$C$33:$C$776,СВЦЭМ!$A$33:$A$776,$A74,СВЦЭМ!$B$33:$B$776,J$47)+'СЕТ СН'!$G$12+СВЦЭМ!$D$10+'СЕТ СН'!$G$5-'СЕТ СН'!$G$20</f>
        <v>3281.54895437</v>
      </c>
      <c r="K74" s="36">
        <f>SUMIFS(СВЦЭМ!$C$33:$C$776,СВЦЭМ!$A$33:$A$776,$A74,СВЦЭМ!$B$33:$B$776,K$47)+'СЕТ СН'!$G$12+СВЦЭМ!$D$10+'СЕТ СН'!$G$5-'СЕТ СН'!$G$20</f>
        <v>3210.1701724499999</v>
      </c>
      <c r="L74" s="36">
        <f>SUMIFS(СВЦЭМ!$C$33:$C$776,СВЦЭМ!$A$33:$A$776,$A74,СВЦЭМ!$B$33:$B$776,L$47)+'СЕТ СН'!$G$12+СВЦЭМ!$D$10+'СЕТ СН'!$G$5-'СЕТ СН'!$G$20</f>
        <v>3198.5738106200001</v>
      </c>
      <c r="M74" s="36">
        <f>SUMIFS(СВЦЭМ!$C$33:$C$776,СВЦЭМ!$A$33:$A$776,$A74,СВЦЭМ!$B$33:$B$776,M$47)+'СЕТ СН'!$G$12+СВЦЭМ!$D$10+'СЕТ СН'!$G$5-'СЕТ СН'!$G$20</f>
        <v>3187.1633274000001</v>
      </c>
      <c r="N74" s="36">
        <f>SUMIFS(СВЦЭМ!$C$33:$C$776,СВЦЭМ!$A$33:$A$776,$A74,СВЦЭМ!$B$33:$B$776,N$47)+'СЕТ СН'!$G$12+СВЦЭМ!$D$10+'СЕТ СН'!$G$5-'СЕТ СН'!$G$20</f>
        <v>3175.2794671700003</v>
      </c>
      <c r="O74" s="36">
        <f>SUMIFS(СВЦЭМ!$C$33:$C$776,СВЦЭМ!$A$33:$A$776,$A74,СВЦЭМ!$B$33:$B$776,O$47)+'СЕТ СН'!$G$12+СВЦЭМ!$D$10+'СЕТ СН'!$G$5-'СЕТ СН'!$G$20</f>
        <v>3196.9115573700001</v>
      </c>
      <c r="P74" s="36">
        <f>SUMIFS(СВЦЭМ!$C$33:$C$776,СВЦЭМ!$A$33:$A$776,$A74,СВЦЭМ!$B$33:$B$776,P$47)+'СЕТ СН'!$G$12+СВЦЭМ!$D$10+'СЕТ СН'!$G$5-'СЕТ СН'!$G$20</f>
        <v>3200.7885241200001</v>
      </c>
      <c r="Q74" s="36">
        <f>SUMIFS(СВЦЭМ!$C$33:$C$776,СВЦЭМ!$A$33:$A$776,$A74,СВЦЭМ!$B$33:$B$776,Q$47)+'СЕТ СН'!$G$12+СВЦЭМ!$D$10+'СЕТ СН'!$G$5-'СЕТ СН'!$G$20</f>
        <v>3192.5467084800002</v>
      </c>
      <c r="R74" s="36">
        <f>SUMIFS(СВЦЭМ!$C$33:$C$776,СВЦЭМ!$A$33:$A$776,$A74,СВЦЭМ!$B$33:$B$776,R$47)+'СЕТ СН'!$G$12+СВЦЭМ!$D$10+'СЕТ СН'!$G$5-'СЕТ СН'!$G$20</f>
        <v>3190.4117614500001</v>
      </c>
      <c r="S74" s="36">
        <f>SUMIFS(СВЦЭМ!$C$33:$C$776,СВЦЭМ!$A$33:$A$776,$A74,СВЦЭМ!$B$33:$B$776,S$47)+'СЕТ СН'!$G$12+СВЦЭМ!$D$10+'СЕТ СН'!$G$5-'СЕТ СН'!$G$20</f>
        <v>3198.42000831</v>
      </c>
      <c r="T74" s="36">
        <f>SUMIFS(СВЦЭМ!$C$33:$C$776,СВЦЭМ!$A$33:$A$776,$A74,СВЦЭМ!$B$33:$B$776,T$47)+'СЕТ СН'!$G$12+СВЦЭМ!$D$10+'СЕТ СН'!$G$5-'СЕТ СН'!$G$20</f>
        <v>3196.5251379800002</v>
      </c>
      <c r="U74" s="36">
        <f>SUMIFS(СВЦЭМ!$C$33:$C$776,СВЦЭМ!$A$33:$A$776,$A74,СВЦЭМ!$B$33:$B$776,U$47)+'СЕТ СН'!$G$12+СВЦЭМ!$D$10+'СЕТ СН'!$G$5-'СЕТ СН'!$G$20</f>
        <v>3189.8274584000001</v>
      </c>
      <c r="V74" s="36">
        <f>SUMIFS(СВЦЭМ!$C$33:$C$776,СВЦЭМ!$A$33:$A$776,$A74,СВЦЭМ!$B$33:$B$776,V$47)+'СЕТ СН'!$G$12+СВЦЭМ!$D$10+'СЕТ СН'!$G$5-'СЕТ СН'!$G$20</f>
        <v>3176.1366635300001</v>
      </c>
      <c r="W74" s="36">
        <f>SUMIFS(СВЦЭМ!$C$33:$C$776,СВЦЭМ!$A$33:$A$776,$A74,СВЦЭМ!$B$33:$B$776,W$47)+'СЕТ СН'!$G$12+СВЦЭМ!$D$10+'СЕТ СН'!$G$5-'СЕТ СН'!$G$20</f>
        <v>3133.0618274200001</v>
      </c>
      <c r="X74" s="36">
        <f>SUMIFS(СВЦЭМ!$C$33:$C$776,СВЦЭМ!$A$33:$A$776,$A74,СВЦЭМ!$B$33:$B$776,X$47)+'СЕТ СН'!$G$12+СВЦЭМ!$D$10+'СЕТ СН'!$G$5-'СЕТ СН'!$G$20</f>
        <v>3152.7344857100002</v>
      </c>
      <c r="Y74" s="36">
        <f>SUMIFS(СВЦЭМ!$C$33:$C$776,СВЦЭМ!$A$33:$A$776,$A74,СВЦЭМ!$B$33:$B$776,Y$47)+'СЕТ СН'!$G$12+СВЦЭМ!$D$10+'СЕТ СН'!$G$5-'СЕТ СН'!$G$20</f>
        <v>3234.3886929</v>
      </c>
    </row>
    <row r="75" spans="1:27" ht="15.75" x14ac:dyDescent="0.2">
      <c r="A75" s="35">
        <f t="shared" si="1"/>
        <v>43613</v>
      </c>
      <c r="B75" s="36">
        <f>SUMIFS(СВЦЭМ!$C$33:$C$776,СВЦЭМ!$A$33:$A$776,$A75,СВЦЭМ!$B$33:$B$776,B$47)+'СЕТ СН'!$G$12+СВЦЭМ!$D$10+'СЕТ СН'!$G$5-'СЕТ СН'!$G$20</f>
        <v>3364.83543603</v>
      </c>
      <c r="C75" s="36">
        <f>SUMIFS(СВЦЭМ!$C$33:$C$776,СВЦЭМ!$A$33:$A$776,$A75,СВЦЭМ!$B$33:$B$776,C$47)+'СЕТ СН'!$G$12+СВЦЭМ!$D$10+'СЕТ СН'!$G$5-'СЕТ СН'!$G$20</f>
        <v>3454.0880095299999</v>
      </c>
      <c r="D75" s="36">
        <f>SUMIFS(СВЦЭМ!$C$33:$C$776,СВЦЭМ!$A$33:$A$776,$A75,СВЦЭМ!$B$33:$B$776,D$47)+'СЕТ СН'!$G$12+СВЦЭМ!$D$10+'СЕТ СН'!$G$5-'СЕТ СН'!$G$20</f>
        <v>3556.7813219099999</v>
      </c>
      <c r="E75" s="36">
        <f>SUMIFS(СВЦЭМ!$C$33:$C$776,СВЦЭМ!$A$33:$A$776,$A75,СВЦЭМ!$B$33:$B$776,E$47)+'СЕТ СН'!$G$12+СВЦЭМ!$D$10+'СЕТ СН'!$G$5-'СЕТ СН'!$G$20</f>
        <v>3570.47909213</v>
      </c>
      <c r="F75" s="36">
        <f>SUMIFS(СВЦЭМ!$C$33:$C$776,СВЦЭМ!$A$33:$A$776,$A75,СВЦЭМ!$B$33:$B$776,F$47)+'СЕТ СН'!$G$12+СВЦЭМ!$D$10+'СЕТ СН'!$G$5-'СЕТ СН'!$G$20</f>
        <v>3562.3041692400002</v>
      </c>
      <c r="G75" s="36">
        <f>SUMIFS(СВЦЭМ!$C$33:$C$776,СВЦЭМ!$A$33:$A$776,$A75,СВЦЭМ!$B$33:$B$776,G$47)+'СЕТ СН'!$G$12+СВЦЭМ!$D$10+'СЕТ СН'!$G$5-'СЕТ СН'!$G$20</f>
        <v>3574.92225697</v>
      </c>
      <c r="H75" s="36">
        <f>SUMIFS(СВЦЭМ!$C$33:$C$776,СВЦЭМ!$A$33:$A$776,$A75,СВЦЭМ!$B$33:$B$776,H$47)+'СЕТ СН'!$G$12+СВЦЭМ!$D$10+'СЕТ СН'!$G$5-'СЕТ СН'!$G$20</f>
        <v>3480.8135047300002</v>
      </c>
      <c r="I75" s="36">
        <f>SUMIFS(СВЦЭМ!$C$33:$C$776,СВЦЭМ!$A$33:$A$776,$A75,СВЦЭМ!$B$33:$B$776,I$47)+'СЕТ СН'!$G$12+СВЦЭМ!$D$10+'СЕТ СН'!$G$5-'СЕТ СН'!$G$20</f>
        <v>3359.6762678499999</v>
      </c>
      <c r="J75" s="36">
        <f>SUMIFS(СВЦЭМ!$C$33:$C$776,СВЦЭМ!$A$33:$A$776,$A75,СВЦЭМ!$B$33:$B$776,J$47)+'СЕТ СН'!$G$12+СВЦЭМ!$D$10+'СЕТ СН'!$G$5-'СЕТ СН'!$G$20</f>
        <v>3253.6282940000001</v>
      </c>
      <c r="K75" s="36">
        <f>SUMIFS(СВЦЭМ!$C$33:$C$776,СВЦЭМ!$A$33:$A$776,$A75,СВЦЭМ!$B$33:$B$776,K$47)+'СЕТ СН'!$G$12+СВЦЭМ!$D$10+'СЕТ СН'!$G$5-'СЕТ СН'!$G$20</f>
        <v>3177.7957443099999</v>
      </c>
      <c r="L75" s="36">
        <f>SUMIFS(СВЦЭМ!$C$33:$C$776,СВЦЭМ!$A$33:$A$776,$A75,СВЦЭМ!$B$33:$B$776,L$47)+'СЕТ СН'!$G$12+СВЦЭМ!$D$10+'СЕТ СН'!$G$5-'СЕТ СН'!$G$20</f>
        <v>3151.3716650300003</v>
      </c>
      <c r="M75" s="36">
        <f>SUMIFS(СВЦЭМ!$C$33:$C$776,СВЦЭМ!$A$33:$A$776,$A75,СВЦЭМ!$B$33:$B$776,M$47)+'СЕТ СН'!$G$12+СВЦЭМ!$D$10+'СЕТ СН'!$G$5-'СЕТ СН'!$G$20</f>
        <v>3143.7704537099999</v>
      </c>
      <c r="N75" s="36">
        <f>SUMIFS(СВЦЭМ!$C$33:$C$776,СВЦЭМ!$A$33:$A$776,$A75,СВЦЭМ!$B$33:$B$776,N$47)+'СЕТ СН'!$G$12+СВЦЭМ!$D$10+'СЕТ СН'!$G$5-'СЕТ СН'!$G$20</f>
        <v>3146.4586011900001</v>
      </c>
      <c r="O75" s="36">
        <f>SUMIFS(СВЦЭМ!$C$33:$C$776,СВЦЭМ!$A$33:$A$776,$A75,СВЦЭМ!$B$33:$B$776,O$47)+'СЕТ СН'!$G$12+СВЦЭМ!$D$10+'СЕТ СН'!$G$5-'СЕТ СН'!$G$20</f>
        <v>3142.6050681300003</v>
      </c>
      <c r="P75" s="36">
        <f>SUMIFS(СВЦЭМ!$C$33:$C$776,СВЦЭМ!$A$33:$A$776,$A75,СВЦЭМ!$B$33:$B$776,P$47)+'СЕТ СН'!$G$12+СВЦЭМ!$D$10+'СЕТ СН'!$G$5-'СЕТ СН'!$G$20</f>
        <v>3142.3169227500002</v>
      </c>
      <c r="Q75" s="36">
        <f>SUMIFS(СВЦЭМ!$C$33:$C$776,СВЦЭМ!$A$33:$A$776,$A75,СВЦЭМ!$B$33:$B$776,Q$47)+'СЕТ СН'!$G$12+СВЦЭМ!$D$10+'СЕТ СН'!$G$5-'СЕТ СН'!$G$20</f>
        <v>3141.02150562</v>
      </c>
      <c r="R75" s="36">
        <f>SUMIFS(СВЦЭМ!$C$33:$C$776,СВЦЭМ!$A$33:$A$776,$A75,СВЦЭМ!$B$33:$B$776,R$47)+'СЕТ СН'!$G$12+СВЦЭМ!$D$10+'СЕТ СН'!$G$5-'СЕТ СН'!$G$20</f>
        <v>3151.9506091900003</v>
      </c>
      <c r="S75" s="36">
        <f>SUMIFS(СВЦЭМ!$C$33:$C$776,СВЦЭМ!$A$33:$A$776,$A75,СВЦЭМ!$B$33:$B$776,S$47)+'СЕТ СН'!$G$12+СВЦЭМ!$D$10+'СЕТ СН'!$G$5-'СЕТ СН'!$G$20</f>
        <v>3153.9855521099998</v>
      </c>
      <c r="T75" s="36">
        <f>SUMIFS(СВЦЭМ!$C$33:$C$776,СВЦЭМ!$A$33:$A$776,$A75,СВЦЭМ!$B$33:$B$776,T$47)+'СЕТ СН'!$G$12+СВЦЭМ!$D$10+'СЕТ СН'!$G$5-'СЕТ СН'!$G$20</f>
        <v>3158.83911704</v>
      </c>
      <c r="U75" s="36">
        <f>SUMIFS(СВЦЭМ!$C$33:$C$776,СВЦЭМ!$A$33:$A$776,$A75,СВЦЭМ!$B$33:$B$776,U$47)+'СЕТ СН'!$G$12+СВЦЭМ!$D$10+'СЕТ СН'!$G$5-'СЕТ СН'!$G$20</f>
        <v>3174.3467926900003</v>
      </c>
      <c r="V75" s="36">
        <f>SUMIFS(СВЦЭМ!$C$33:$C$776,СВЦЭМ!$A$33:$A$776,$A75,СВЦЭМ!$B$33:$B$776,V$47)+'СЕТ СН'!$G$12+СВЦЭМ!$D$10+'СЕТ СН'!$G$5-'СЕТ СН'!$G$20</f>
        <v>3180.8360237400002</v>
      </c>
      <c r="W75" s="36">
        <f>SUMIFS(СВЦЭМ!$C$33:$C$776,СВЦЭМ!$A$33:$A$776,$A75,СВЦЭМ!$B$33:$B$776,W$47)+'СЕТ СН'!$G$12+СВЦЭМ!$D$10+'СЕТ СН'!$G$5-'СЕТ СН'!$G$20</f>
        <v>3162.0946288200003</v>
      </c>
      <c r="X75" s="36">
        <f>SUMIFS(СВЦЭМ!$C$33:$C$776,СВЦЭМ!$A$33:$A$776,$A75,СВЦЭМ!$B$33:$B$776,X$47)+'СЕТ СН'!$G$12+СВЦЭМ!$D$10+'СЕТ СН'!$G$5-'СЕТ СН'!$G$20</f>
        <v>3204.1158111</v>
      </c>
      <c r="Y75" s="36">
        <f>SUMIFS(СВЦЭМ!$C$33:$C$776,СВЦЭМ!$A$33:$A$776,$A75,СВЦЭМ!$B$33:$B$776,Y$47)+'СЕТ СН'!$G$12+СВЦЭМ!$D$10+'СЕТ СН'!$G$5-'СЕТ СН'!$G$20</f>
        <v>3273.9579487800002</v>
      </c>
    </row>
    <row r="76" spans="1:27" ht="15.75" x14ac:dyDescent="0.2">
      <c r="A76" s="35">
        <f t="shared" si="1"/>
        <v>43614</v>
      </c>
      <c r="B76" s="36">
        <f>SUMIFS(СВЦЭМ!$C$33:$C$776,СВЦЭМ!$A$33:$A$776,$A76,СВЦЭМ!$B$33:$B$776,B$47)+'СЕТ СН'!$G$12+СВЦЭМ!$D$10+'СЕТ СН'!$G$5-'СЕТ СН'!$G$20</f>
        <v>3427.8638408500001</v>
      </c>
      <c r="C76" s="36">
        <f>SUMIFS(СВЦЭМ!$C$33:$C$776,СВЦЭМ!$A$33:$A$776,$A76,СВЦЭМ!$B$33:$B$776,C$47)+'СЕТ СН'!$G$12+СВЦЭМ!$D$10+'СЕТ СН'!$G$5-'СЕТ СН'!$G$20</f>
        <v>3533.3147053900002</v>
      </c>
      <c r="D76" s="36">
        <f>SUMIFS(СВЦЭМ!$C$33:$C$776,СВЦЭМ!$A$33:$A$776,$A76,СВЦЭМ!$B$33:$B$776,D$47)+'СЕТ СН'!$G$12+СВЦЭМ!$D$10+'СЕТ СН'!$G$5-'СЕТ СН'!$G$20</f>
        <v>3567.3435385800003</v>
      </c>
      <c r="E76" s="36">
        <f>SUMIFS(СВЦЭМ!$C$33:$C$776,СВЦЭМ!$A$33:$A$776,$A76,СВЦЭМ!$B$33:$B$776,E$47)+'СЕТ СН'!$G$12+СВЦЭМ!$D$10+'СЕТ СН'!$G$5-'СЕТ СН'!$G$20</f>
        <v>3555.88693349</v>
      </c>
      <c r="F76" s="36">
        <f>SUMIFS(СВЦЭМ!$C$33:$C$776,СВЦЭМ!$A$33:$A$776,$A76,СВЦЭМ!$B$33:$B$776,F$47)+'СЕТ СН'!$G$12+СВЦЭМ!$D$10+'СЕТ СН'!$G$5-'СЕТ СН'!$G$20</f>
        <v>3551.8822285300002</v>
      </c>
      <c r="G76" s="36">
        <f>SUMIFS(СВЦЭМ!$C$33:$C$776,СВЦЭМ!$A$33:$A$776,$A76,СВЦЭМ!$B$33:$B$776,G$47)+'СЕТ СН'!$G$12+СВЦЭМ!$D$10+'СЕТ СН'!$G$5-'СЕТ СН'!$G$20</f>
        <v>3558.5406422200003</v>
      </c>
      <c r="H76" s="36">
        <f>SUMIFS(СВЦЭМ!$C$33:$C$776,СВЦЭМ!$A$33:$A$776,$A76,СВЦЭМ!$B$33:$B$776,H$47)+'СЕТ СН'!$G$12+СВЦЭМ!$D$10+'СЕТ СН'!$G$5-'СЕТ СН'!$G$20</f>
        <v>3542.8874050600002</v>
      </c>
      <c r="I76" s="36">
        <f>SUMIFS(СВЦЭМ!$C$33:$C$776,СВЦЭМ!$A$33:$A$776,$A76,СВЦЭМ!$B$33:$B$776,I$47)+'СЕТ СН'!$G$12+СВЦЭМ!$D$10+'СЕТ СН'!$G$5-'СЕТ СН'!$G$20</f>
        <v>3435.2764326199999</v>
      </c>
      <c r="J76" s="36">
        <f>SUMIFS(СВЦЭМ!$C$33:$C$776,СВЦЭМ!$A$33:$A$776,$A76,СВЦЭМ!$B$33:$B$776,J$47)+'СЕТ СН'!$G$12+СВЦЭМ!$D$10+'СЕТ СН'!$G$5-'СЕТ СН'!$G$20</f>
        <v>3333.5218129599998</v>
      </c>
      <c r="K76" s="36">
        <f>SUMIFS(СВЦЭМ!$C$33:$C$776,СВЦЭМ!$A$33:$A$776,$A76,СВЦЭМ!$B$33:$B$776,K$47)+'СЕТ СН'!$G$12+СВЦЭМ!$D$10+'СЕТ СН'!$G$5-'СЕТ СН'!$G$20</f>
        <v>3262.61070698</v>
      </c>
      <c r="L76" s="36">
        <f>SUMIFS(СВЦЭМ!$C$33:$C$776,СВЦЭМ!$A$33:$A$776,$A76,СВЦЭМ!$B$33:$B$776,L$47)+'СЕТ СН'!$G$12+СВЦЭМ!$D$10+'СЕТ СН'!$G$5-'СЕТ СН'!$G$20</f>
        <v>3248.59437273</v>
      </c>
      <c r="M76" s="36">
        <f>SUMIFS(СВЦЭМ!$C$33:$C$776,СВЦЭМ!$A$33:$A$776,$A76,СВЦЭМ!$B$33:$B$776,M$47)+'СЕТ СН'!$G$12+СВЦЭМ!$D$10+'СЕТ СН'!$G$5-'СЕТ СН'!$G$20</f>
        <v>3255.8540892999999</v>
      </c>
      <c r="N76" s="36">
        <f>SUMIFS(СВЦЭМ!$C$33:$C$776,СВЦЭМ!$A$33:$A$776,$A76,СВЦЭМ!$B$33:$B$776,N$47)+'СЕТ СН'!$G$12+СВЦЭМ!$D$10+'СЕТ СН'!$G$5-'СЕТ СН'!$G$20</f>
        <v>3257.98680242</v>
      </c>
      <c r="O76" s="36">
        <f>SUMIFS(СВЦЭМ!$C$33:$C$776,СВЦЭМ!$A$33:$A$776,$A76,СВЦЭМ!$B$33:$B$776,O$47)+'СЕТ СН'!$G$12+СВЦЭМ!$D$10+'СЕТ СН'!$G$5-'СЕТ СН'!$G$20</f>
        <v>3256.3245657699999</v>
      </c>
      <c r="P76" s="36">
        <f>SUMIFS(СВЦЭМ!$C$33:$C$776,СВЦЭМ!$A$33:$A$776,$A76,СВЦЭМ!$B$33:$B$776,P$47)+'СЕТ СН'!$G$12+СВЦЭМ!$D$10+'СЕТ СН'!$G$5-'СЕТ СН'!$G$20</f>
        <v>3272.0853549600001</v>
      </c>
      <c r="Q76" s="36">
        <f>SUMIFS(СВЦЭМ!$C$33:$C$776,СВЦЭМ!$A$33:$A$776,$A76,СВЦЭМ!$B$33:$B$776,Q$47)+'СЕТ СН'!$G$12+СВЦЭМ!$D$10+'СЕТ СН'!$G$5-'СЕТ СН'!$G$20</f>
        <v>3255.8229686200002</v>
      </c>
      <c r="R76" s="36">
        <f>SUMIFS(СВЦЭМ!$C$33:$C$776,СВЦЭМ!$A$33:$A$776,$A76,СВЦЭМ!$B$33:$B$776,R$47)+'СЕТ СН'!$G$12+СВЦЭМ!$D$10+'СЕТ СН'!$G$5-'СЕТ СН'!$G$20</f>
        <v>3257.0901508000002</v>
      </c>
      <c r="S76" s="36">
        <f>SUMIFS(СВЦЭМ!$C$33:$C$776,СВЦЭМ!$A$33:$A$776,$A76,СВЦЭМ!$B$33:$B$776,S$47)+'СЕТ СН'!$G$12+СВЦЭМ!$D$10+'СЕТ СН'!$G$5-'СЕТ СН'!$G$20</f>
        <v>3264.9670098000001</v>
      </c>
      <c r="T76" s="36">
        <f>SUMIFS(СВЦЭМ!$C$33:$C$776,СВЦЭМ!$A$33:$A$776,$A76,СВЦЭМ!$B$33:$B$776,T$47)+'СЕТ СН'!$G$12+СВЦЭМ!$D$10+'СЕТ СН'!$G$5-'СЕТ СН'!$G$20</f>
        <v>3250.96257805</v>
      </c>
      <c r="U76" s="36">
        <f>SUMIFS(СВЦЭМ!$C$33:$C$776,СВЦЭМ!$A$33:$A$776,$A76,СВЦЭМ!$B$33:$B$776,U$47)+'СЕТ СН'!$G$12+СВЦЭМ!$D$10+'СЕТ СН'!$G$5-'СЕТ СН'!$G$20</f>
        <v>3230.6192441399999</v>
      </c>
      <c r="V76" s="36">
        <f>SUMIFS(СВЦЭМ!$C$33:$C$776,СВЦЭМ!$A$33:$A$776,$A76,СВЦЭМ!$B$33:$B$776,V$47)+'СЕТ СН'!$G$12+СВЦЭМ!$D$10+'СЕТ СН'!$G$5-'СЕТ СН'!$G$20</f>
        <v>3223.3472017600002</v>
      </c>
      <c r="W76" s="36">
        <f>SUMIFS(СВЦЭМ!$C$33:$C$776,СВЦЭМ!$A$33:$A$776,$A76,СВЦЭМ!$B$33:$B$776,W$47)+'СЕТ СН'!$G$12+СВЦЭМ!$D$10+'СЕТ СН'!$G$5-'СЕТ СН'!$G$20</f>
        <v>3230.7710130200003</v>
      </c>
      <c r="X76" s="36">
        <f>SUMIFS(СВЦЭМ!$C$33:$C$776,СВЦЭМ!$A$33:$A$776,$A76,СВЦЭМ!$B$33:$B$776,X$47)+'СЕТ СН'!$G$12+СВЦЭМ!$D$10+'СЕТ СН'!$G$5-'СЕТ СН'!$G$20</f>
        <v>3273.8906565500001</v>
      </c>
      <c r="Y76" s="36">
        <f>SUMIFS(СВЦЭМ!$C$33:$C$776,СВЦЭМ!$A$33:$A$776,$A76,СВЦЭМ!$B$33:$B$776,Y$47)+'СЕТ СН'!$G$12+СВЦЭМ!$D$10+'СЕТ СН'!$G$5-'СЕТ СН'!$G$20</f>
        <v>3363.48680182</v>
      </c>
    </row>
    <row r="77" spans="1:27" ht="15.75" x14ac:dyDescent="0.2">
      <c r="A77" s="35">
        <f t="shared" si="1"/>
        <v>43615</v>
      </c>
      <c r="B77" s="36">
        <f>SUMIFS(СВЦЭМ!$C$33:$C$776,СВЦЭМ!$A$33:$A$776,$A77,СВЦЭМ!$B$33:$B$776,B$47)+'СЕТ СН'!$G$12+СВЦЭМ!$D$10+'СЕТ СН'!$G$5-'СЕТ СН'!$G$20</f>
        <v>3471.19730665</v>
      </c>
      <c r="C77" s="36">
        <f>SUMIFS(СВЦЭМ!$C$33:$C$776,СВЦЭМ!$A$33:$A$776,$A77,СВЦЭМ!$B$33:$B$776,C$47)+'СЕТ СН'!$G$12+СВЦЭМ!$D$10+'СЕТ СН'!$G$5-'СЕТ СН'!$G$20</f>
        <v>3515.20954992</v>
      </c>
      <c r="D77" s="36">
        <f>SUMIFS(СВЦЭМ!$C$33:$C$776,СВЦЭМ!$A$33:$A$776,$A77,СВЦЭМ!$B$33:$B$776,D$47)+'СЕТ СН'!$G$12+СВЦЭМ!$D$10+'СЕТ СН'!$G$5-'СЕТ СН'!$G$20</f>
        <v>3583.6601682300002</v>
      </c>
      <c r="E77" s="36">
        <f>SUMIFS(СВЦЭМ!$C$33:$C$776,СВЦЭМ!$A$33:$A$776,$A77,СВЦЭМ!$B$33:$B$776,E$47)+'СЕТ СН'!$G$12+СВЦЭМ!$D$10+'СЕТ СН'!$G$5-'СЕТ СН'!$G$20</f>
        <v>3567.1844670800001</v>
      </c>
      <c r="F77" s="36">
        <f>SUMIFS(СВЦЭМ!$C$33:$C$776,СВЦЭМ!$A$33:$A$776,$A77,СВЦЭМ!$B$33:$B$776,F$47)+'СЕТ СН'!$G$12+СВЦЭМ!$D$10+'СЕТ СН'!$G$5-'СЕТ СН'!$G$20</f>
        <v>3561.7756526399999</v>
      </c>
      <c r="G77" s="36">
        <f>SUMIFS(СВЦЭМ!$C$33:$C$776,СВЦЭМ!$A$33:$A$776,$A77,СВЦЭМ!$B$33:$B$776,G$47)+'СЕТ СН'!$G$12+СВЦЭМ!$D$10+'СЕТ СН'!$G$5-'СЕТ СН'!$G$20</f>
        <v>3581.48919351</v>
      </c>
      <c r="H77" s="36">
        <f>SUMIFS(СВЦЭМ!$C$33:$C$776,СВЦЭМ!$A$33:$A$776,$A77,СВЦЭМ!$B$33:$B$776,H$47)+'СЕТ СН'!$G$12+СВЦЭМ!$D$10+'СЕТ СН'!$G$5-'СЕТ СН'!$G$20</f>
        <v>3586.4066731299999</v>
      </c>
      <c r="I77" s="36">
        <f>SUMIFS(СВЦЭМ!$C$33:$C$776,СВЦЭМ!$A$33:$A$776,$A77,СВЦЭМ!$B$33:$B$776,I$47)+'СЕТ СН'!$G$12+СВЦЭМ!$D$10+'СЕТ СН'!$G$5-'СЕТ СН'!$G$20</f>
        <v>3482.14511752</v>
      </c>
      <c r="J77" s="36">
        <f>SUMIFS(СВЦЭМ!$C$33:$C$776,СВЦЭМ!$A$33:$A$776,$A77,СВЦЭМ!$B$33:$B$776,J$47)+'СЕТ СН'!$G$12+СВЦЭМ!$D$10+'СЕТ СН'!$G$5-'СЕТ СН'!$G$20</f>
        <v>3388.3206082000002</v>
      </c>
      <c r="K77" s="36">
        <f>SUMIFS(СВЦЭМ!$C$33:$C$776,СВЦЭМ!$A$33:$A$776,$A77,СВЦЭМ!$B$33:$B$776,K$47)+'СЕТ СН'!$G$12+СВЦЭМ!$D$10+'СЕТ СН'!$G$5-'СЕТ СН'!$G$20</f>
        <v>3302.6216233800001</v>
      </c>
      <c r="L77" s="36">
        <f>SUMIFS(СВЦЭМ!$C$33:$C$776,СВЦЭМ!$A$33:$A$776,$A77,СВЦЭМ!$B$33:$B$776,L$47)+'СЕТ СН'!$G$12+СВЦЭМ!$D$10+'СЕТ СН'!$G$5-'СЕТ СН'!$G$20</f>
        <v>3288.63843185</v>
      </c>
      <c r="M77" s="36">
        <f>SUMIFS(СВЦЭМ!$C$33:$C$776,СВЦЭМ!$A$33:$A$776,$A77,СВЦЭМ!$B$33:$B$776,M$47)+'СЕТ СН'!$G$12+СВЦЭМ!$D$10+'СЕТ СН'!$G$5-'СЕТ СН'!$G$20</f>
        <v>3303.6679566299999</v>
      </c>
      <c r="N77" s="36">
        <f>SUMIFS(СВЦЭМ!$C$33:$C$776,СВЦЭМ!$A$33:$A$776,$A77,СВЦЭМ!$B$33:$B$776,N$47)+'СЕТ СН'!$G$12+СВЦЭМ!$D$10+'СЕТ СН'!$G$5-'СЕТ СН'!$G$20</f>
        <v>3291.6520891099999</v>
      </c>
      <c r="O77" s="36">
        <f>SUMIFS(СВЦЭМ!$C$33:$C$776,СВЦЭМ!$A$33:$A$776,$A77,СВЦЭМ!$B$33:$B$776,O$47)+'СЕТ СН'!$G$12+СВЦЭМ!$D$10+'СЕТ СН'!$G$5-'СЕТ СН'!$G$20</f>
        <v>3280.8981360100001</v>
      </c>
      <c r="P77" s="36">
        <f>SUMIFS(СВЦЭМ!$C$33:$C$776,СВЦЭМ!$A$33:$A$776,$A77,СВЦЭМ!$B$33:$B$776,P$47)+'СЕТ СН'!$G$12+СВЦЭМ!$D$10+'СЕТ СН'!$G$5-'СЕТ СН'!$G$20</f>
        <v>3285.10680619</v>
      </c>
      <c r="Q77" s="36">
        <f>SUMIFS(СВЦЭМ!$C$33:$C$776,СВЦЭМ!$A$33:$A$776,$A77,СВЦЭМ!$B$33:$B$776,Q$47)+'СЕТ СН'!$G$12+СВЦЭМ!$D$10+'СЕТ СН'!$G$5-'СЕТ СН'!$G$20</f>
        <v>3306.6720456399999</v>
      </c>
      <c r="R77" s="36">
        <f>SUMIFS(СВЦЭМ!$C$33:$C$776,СВЦЭМ!$A$33:$A$776,$A77,СВЦЭМ!$B$33:$B$776,R$47)+'СЕТ СН'!$G$12+СВЦЭМ!$D$10+'СЕТ СН'!$G$5-'СЕТ СН'!$G$20</f>
        <v>3297.5136764200001</v>
      </c>
      <c r="S77" s="36">
        <f>SUMIFS(СВЦЭМ!$C$33:$C$776,СВЦЭМ!$A$33:$A$776,$A77,СВЦЭМ!$B$33:$B$776,S$47)+'СЕТ СН'!$G$12+СВЦЭМ!$D$10+'СЕТ СН'!$G$5-'СЕТ СН'!$G$20</f>
        <v>3301.1522827899998</v>
      </c>
      <c r="T77" s="36">
        <f>SUMIFS(СВЦЭМ!$C$33:$C$776,СВЦЭМ!$A$33:$A$776,$A77,СВЦЭМ!$B$33:$B$776,T$47)+'СЕТ СН'!$G$12+СВЦЭМ!$D$10+'СЕТ СН'!$G$5-'СЕТ СН'!$G$20</f>
        <v>3309.06714246</v>
      </c>
      <c r="U77" s="36">
        <f>SUMIFS(СВЦЭМ!$C$33:$C$776,СВЦЭМ!$A$33:$A$776,$A77,СВЦЭМ!$B$33:$B$776,U$47)+'СЕТ СН'!$G$12+СВЦЭМ!$D$10+'СЕТ СН'!$G$5-'СЕТ СН'!$G$20</f>
        <v>3291.5028003900002</v>
      </c>
      <c r="V77" s="36">
        <f>SUMIFS(СВЦЭМ!$C$33:$C$776,СВЦЭМ!$A$33:$A$776,$A77,СВЦЭМ!$B$33:$B$776,V$47)+'СЕТ СН'!$G$12+СВЦЭМ!$D$10+'СЕТ СН'!$G$5-'СЕТ СН'!$G$20</f>
        <v>3273.5545122399999</v>
      </c>
      <c r="W77" s="36">
        <f>SUMIFS(СВЦЭМ!$C$33:$C$776,СВЦЭМ!$A$33:$A$776,$A77,СВЦЭМ!$B$33:$B$776,W$47)+'СЕТ СН'!$G$12+СВЦЭМ!$D$10+'СЕТ СН'!$G$5-'СЕТ СН'!$G$20</f>
        <v>3241.7516769399999</v>
      </c>
      <c r="X77" s="36">
        <f>SUMIFS(СВЦЭМ!$C$33:$C$776,СВЦЭМ!$A$33:$A$776,$A77,СВЦЭМ!$B$33:$B$776,X$47)+'СЕТ СН'!$G$12+СВЦЭМ!$D$10+'СЕТ СН'!$G$5-'СЕТ СН'!$G$20</f>
        <v>3230.27984393</v>
      </c>
      <c r="Y77" s="36">
        <f>SUMIFS(СВЦЭМ!$C$33:$C$776,СВЦЭМ!$A$33:$A$776,$A77,СВЦЭМ!$B$33:$B$776,Y$47)+'СЕТ СН'!$G$12+СВЦЭМ!$D$10+'СЕТ СН'!$G$5-'СЕТ СН'!$G$20</f>
        <v>3303.2824370799999</v>
      </c>
      <c r="AA77" s="37"/>
    </row>
    <row r="78" spans="1:27" ht="15.75" x14ac:dyDescent="0.2">
      <c r="A78" s="35">
        <f t="shared" si="1"/>
        <v>43616</v>
      </c>
      <c r="B78" s="36">
        <f>SUMIFS(СВЦЭМ!$C$33:$C$776,СВЦЭМ!$A$33:$A$776,$A78,СВЦЭМ!$B$33:$B$776,B$47)+'СЕТ СН'!$G$12+СВЦЭМ!$D$10+'СЕТ СН'!$G$5-'СЕТ СН'!$G$20</f>
        <v>3453.0974286199998</v>
      </c>
      <c r="C78" s="36">
        <f>SUMIFS(СВЦЭМ!$C$33:$C$776,СВЦЭМ!$A$33:$A$776,$A78,СВЦЭМ!$B$33:$B$776,C$47)+'СЕТ СН'!$G$12+СВЦЭМ!$D$10+'СЕТ СН'!$G$5-'СЕТ СН'!$G$20</f>
        <v>3509.1774433199998</v>
      </c>
      <c r="D78" s="36">
        <f>SUMIFS(СВЦЭМ!$C$33:$C$776,СВЦЭМ!$A$33:$A$776,$A78,СВЦЭМ!$B$33:$B$776,D$47)+'СЕТ СН'!$G$12+СВЦЭМ!$D$10+'СЕТ СН'!$G$5-'СЕТ СН'!$G$20</f>
        <v>3592.5650879300001</v>
      </c>
      <c r="E78" s="36">
        <f>SUMIFS(СВЦЭМ!$C$33:$C$776,СВЦЭМ!$A$33:$A$776,$A78,СВЦЭМ!$B$33:$B$776,E$47)+'СЕТ СН'!$G$12+СВЦЭМ!$D$10+'СЕТ СН'!$G$5-'СЕТ СН'!$G$20</f>
        <v>3577.11652684</v>
      </c>
      <c r="F78" s="36">
        <f>SUMIFS(СВЦЭМ!$C$33:$C$776,СВЦЭМ!$A$33:$A$776,$A78,СВЦЭМ!$B$33:$B$776,F$47)+'СЕТ СН'!$G$12+СВЦЭМ!$D$10+'СЕТ СН'!$G$5-'СЕТ СН'!$G$20</f>
        <v>3569.1144979199998</v>
      </c>
      <c r="G78" s="36">
        <f>SUMIFS(СВЦЭМ!$C$33:$C$776,СВЦЭМ!$A$33:$A$776,$A78,СВЦЭМ!$B$33:$B$776,G$47)+'СЕТ СН'!$G$12+СВЦЭМ!$D$10+'СЕТ СН'!$G$5-'СЕТ СН'!$G$20</f>
        <v>3579.6152247600003</v>
      </c>
      <c r="H78" s="36">
        <f>SUMIFS(СВЦЭМ!$C$33:$C$776,СВЦЭМ!$A$33:$A$776,$A78,СВЦЭМ!$B$33:$B$776,H$47)+'СЕТ СН'!$G$12+СВЦЭМ!$D$10+'СЕТ СН'!$G$5-'СЕТ СН'!$G$20</f>
        <v>3579.97675428</v>
      </c>
      <c r="I78" s="36">
        <f>SUMIFS(СВЦЭМ!$C$33:$C$776,СВЦЭМ!$A$33:$A$776,$A78,СВЦЭМ!$B$33:$B$776,I$47)+'СЕТ СН'!$G$12+СВЦЭМ!$D$10+'СЕТ СН'!$G$5-'СЕТ СН'!$G$20</f>
        <v>3478.7052303999999</v>
      </c>
      <c r="J78" s="36">
        <f>SUMIFS(СВЦЭМ!$C$33:$C$776,СВЦЭМ!$A$33:$A$776,$A78,СВЦЭМ!$B$33:$B$776,J$47)+'СЕТ СН'!$G$12+СВЦЭМ!$D$10+'СЕТ СН'!$G$5-'СЕТ СН'!$G$20</f>
        <v>3374.0560318299999</v>
      </c>
      <c r="K78" s="36">
        <f>SUMIFS(СВЦЭМ!$C$33:$C$776,СВЦЭМ!$A$33:$A$776,$A78,СВЦЭМ!$B$33:$B$776,K$47)+'СЕТ СН'!$G$12+СВЦЭМ!$D$10+'СЕТ СН'!$G$5-'СЕТ СН'!$G$20</f>
        <v>3314.7022379700002</v>
      </c>
      <c r="L78" s="36">
        <f>SUMIFS(СВЦЭМ!$C$33:$C$776,СВЦЭМ!$A$33:$A$776,$A78,СВЦЭМ!$B$33:$B$776,L$47)+'СЕТ СН'!$G$12+СВЦЭМ!$D$10+'СЕТ СН'!$G$5-'СЕТ СН'!$G$20</f>
        <v>3280.6951626200002</v>
      </c>
      <c r="M78" s="36">
        <f>SUMIFS(СВЦЭМ!$C$33:$C$776,СВЦЭМ!$A$33:$A$776,$A78,СВЦЭМ!$B$33:$B$776,M$47)+'СЕТ СН'!$G$12+СВЦЭМ!$D$10+'СЕТ СН'!$G$5-'СЕТ СН'!$G$20</f>
        <v>3279.53074113</v>
      </c>
      <c r="N78" s="36">
        <f>SUMIFS(СВЦЭМ!$C$33:$C$776,СВЦЭМ!$A$33:$A$776,$A78,СВЦЭМ!$B$33:$B$776,N$47)+'СЕТ СН'!$G$12+СВЦЭМ!$D$10+'СЕТ СН'!$G$5-'СЕТ СН'!$G$20</f>
        <v>3274.18354353</v>
      </c>
      <c r="O78" s="36">
        <f>SUMIFS(СВЦЭМ!$C$33:$C$776,СВЦЭМ!$A$33:$A$776,$A78,СВЦЭМ!$B$33:$B$776,O$47)+'СЕТ СН'!$G$12+СВЦЭМ!$D$10+'СЕТ СН'!$G$5-'СЕТ СН'!$G$20</f>
        <v>3274.0135377900001</v>
      </c>
      <c r="P78" s="36">
        <f>SUMIFS(СВЦЭМ!$C$33:$C$776,СВЦЭМ!$A$33:$A$776,$A78,СВЦЭМ!$B$33:$B$776,P$47)+'СЕТ СН'!$G$12+СВЦЭМ!$D$10+'СЕТ СН'!$G$5-'СЕТ СН'!$G$20</f>
        <v>3276.1785713899999</v>
      </c>
      <c r="Q78" s="36">
        <f>SUMIFS(СВЦЭМ!$C$33:$C$776,СВЦЭМ!$A$33:$A$776,$A78,СВЦЭМ!$B$33:$B$776,Q$47)+'СЕТ СН'!$G$12+СВЦЭМ!$D$10+'СЕТ СН'!$G$5-'СЕТ СН'!$G$20</f>
        <v>3282.7234698000002</v>
      </c>
      <c r="R78" s="36">
        <f>SUMIFS(СВЦЭМ!$C$33:$C$776,СВЦЭМ!$A$33:$A$776,$A78,СВЦЭМ!$B$33:$B$776,R$47)+'СЕТ СН'!$G$12+СВЦЭМ!$D$10+'СЕТ СН'!$G$5-'СЕТ СН'!$G$20</f>
        <v>3270.2429680300002</v>
      </c>
      <c r="S78" s="36">
        <f>SUMIFS(СВЦЭМ!$C$33:$C$776,СВЦЭМ!$A$33:$A$776,$A78,СВЦЭМ!$B$33:$B$776,S$47)+'СЕТ СН'!$G$12+СВЦЭМ!$D$10+'СЕТ СН'!$G$5-'СЕТ СН'!$G$20</f>
        <v>3270.0293945100002</v>
      </c>
      <c r="T78" s="36">
        <f>SUMIFS(СВЦЭМ!$C$33:$C$776,СВЦЭМ!$A$33:$A$776,$A78,СВЦЭМ!$B$33:$B$776,T$47)+'СЕТ СН'!$G$12+СВЦЭМ!$D$10+'СЕТ СН'!$G$5-'СЕТ СН'!$G$20</f>
        <v>3276.4827320100003</v>
      </c>
      <c r="U78" s="36">
        <f>SUMIFS(СВЦЭМ!$C$33:$C$776,СВЦЭМ!$A$33:$A$776,$A78,СВЦЭМ!$B$33:$B$776,U$47)+'СЕТ СН'!$G$12+СВЦЭМ!$D$10+'СЕТ СН'!$G$5-'СЕТ СН'!$G$20</f>
        <v>3270.8160236000003</v>
      </c>
      <c r="V78" s="36">
        <f>SUMIFS(СВЦЭМ!$C$33:$C$776,СВЦЭМ!$A$33:$A$776,$A78,СВЦЭМ!$B$33:$B$776,V$47)+'СЕТ СН'!$G$12+СВЦЭМ!$D$10+'СЕТ СН'!$G$5-'СЕТ СН'!$G$20</f>
        <v>3254.4905839000003</v>
      </c>
      <c r="W78" s="36">
        <f>SUMIFS(СВЦЭМ!$C$33:$C$776,СВЦЭМ!$A$33:$A$776,$A78,СВЦЭМ!$B$33:$B$776,W$47)+'СЕТ СН'!$G$12+СВЦЭМ!$D$10+'СЕТ СН'!$G$5-'СЕТ СН'!$G$20</f>
        <v>3239.8188181599999</v>
      </c>
      <c r="X78" s="36">
        <f>SUMIFS(СВЦЭМ!$C$33:$C$776,СВЦЭМ!$A$33:$A$776,$A78,СВЦЭМ!$B$33:$B$776,X$47)+'СЕТ СН'!$G$12+СВЦЭМ!$D$10+'СЕТ СН'!$G$5-'СЕТ СН'!$G$20</f>
        <v>3268.1715783200002</v>
      </c>
      <c r="Y78" s="36">
        <f>SUMIFS(СВЦЭМ!$C$33:$C$776,СВЦЭМ!$A$33:$A$776,$A78,СВЦЭМ!$B$33:$B$776,Y$47)+'СЕТ СН'!$G$12+СВЦЭМ!$D$10+'СЕТ СН'!$G$5-'СЕТ СН'!$G$20</f>
        <v>3333.2591202200001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01.05.2019</v>
      </c>
      <c r="B84" s="36">
        <f>SUMIFS(СВЦЭМ!$C$33:$C$776,СВЦЭМ!$A$33:$A$776,$A84,СВЦЭМ!$B$33:$B$776,B$83)+'СЕТ СН'!$H$12+СВЦЭМ!$D$10+'СЕТ СН'!$H$5-'СЕТ СН'!$H$20</f>
        <v>3581.7273084200001</v>
      </c>
      <c r="C84" s="36">
        <f>SUMIFS(СВЦЭМ!$C$33:$C$776,СВЦЭМ!$A$33:$A$776,$A84,СВЦЭМ!$B$33:$B$776,C$83)+'СЕТ СН'!$H$12+СВЦЭМ!$D$10+'СЕТ СН'!$H$5-'СЕТ СН'!$H$20</f>
        <v>3596.8721462100002</v>
      </c>
      <c r="D84" s="36">
        <f>SUMIFS(СВЦЭМ!$C$33:$C$776,СВЦЭМ!$A$33:$A$776,$A84,СВЦЭМ!$B$33:$B$776,D$83)+'СЕТ СН'!$H$12+СВЦЭМ!$D$10+'СЕТ СН'!$H$5-'СЕТ СН'!$H$20</f>
        <v>3617.3171722699999</v>
      </c>
      <c r="E84" s="36">
        <f>SUMIFS(СВЦЭМ!$C$33:$C$776,СВЦЭМ!$A$33:$A$776,$A84,СВЦЭМ!$B$33:$B$776,E$83)+'СЕТ СН'!$H$12+СВЦЭМ!$D$10+'СЕТ СН'!$H$5-'СЕТ СН'!$H$20</f>
        <v>3621.7342690999999</v>
      </c>
      <c r="F84" s="36">
        <f>SUMIFS(СВЦЭМ!$C$33:$C$776,СВЦЭМ!$A$33:$A$776,$A84,СВЦЭМ!$B$33:$B$776,F$83)+'СЕТ СН'!$H$12+СВЦЭМ!$D$10+'СЕТ СН'!$H$5-'СЕТ СН'!$H$20</f>
        <v>3613.5939496700003</v>
      </c>
      <c r="G84" s="36">
        <f>SUMIFS(СВЦЭМ!$C$33:$C$776,СВЦЭМ!$A$33:$A$776,$A84,СВЦЭМ!$B$33:$B$776,G$83)+'СЕТ СН'!$H$12+СВЦЭМ!$D$10+'СЕТ СН'!$H$5-'СЕТ СН'!$H$20</f>
        <v>3596.4050402799999</v>
      </c>
      <c r="H84" s="36">
        <f>SUMIFS(СВЦЭМ!$C$33:$C$776,СВЦЭМ!$A$33:$A$776,$A84,СВЦЭМ!$B$33:$B$776,H$83)+'СЕТ СН'!$H$12+СВЦЭМ!$D$10+'СЕТ СН'!$H$5-'СЕТ СН'!$H$20</f>
        <v>3577.4569278700001</v>
      </c>
      <c r="I84" s="36">
        <f>SUMIFS(СВЦЭМ!$C$33:$C$776,СВЦЭМ!$A$33:$A$776,$A84,СВЦЭМ!$B$33:$B$776,I$83)+'СЕТ СН'!$H$12+СВЦЭМ!$D$10+'СЕТ СН'!$H$5-'СЕТ СН'!$H$20</f>
        <v>3539.1728324699998</v>
      </c>
      <c r="J84" s="36">
        <f>SUMIFS(СВЦЭМ!$C$33:$C$776,СВЦЭМ!$A$33:$A$776,$A84,СВЦЭМ!$B$33:$B$776,J$83)+'СЕТ СН'!$H$12+СВЦЭМ!$D$10+'СЕТ СН'!$H$5-'СЕТ СН'!$H$20</f>
        <v>3513.37957581</v>
      </c>
      <c r="K84" s="36">
        <f>SUMIFS(СВЦЭМ!$C$33:$C$776,СВЦЭМ!$A$33:$A$776,$A84,СВЦЭМ!$B$33:$B$776,K$83)+'СЕТ СН'!$H$12+СВЦЭМ!$D$10+'СЕТ СН'!$H$5-'СЕТ СН'!$H$20</f>
        <v>3477.7823208099999</v>
      </c>
      <c r="L84" s="36">
        <f>SUMIFS(СВЦЭМ!$C$33:$C$776,СВЦЭМ!$A$33:$A$776,$A84,СВЦЭМ!$B$33:$B$776,L$83)+'СЕТ СН'!$H$12+СВЦЭМ!$D$10+'СЕТ СН'!$H$5-'СЕТ СН'!$H$20</f>
        <v>3468.2422314099999</v>
      </c>
      <c r="M84" s="36">
        <f>SUMIFS(СВЦЭМ!$C$33:$C$776,СВЦЭМ!$A$33:$A$776,$A84,СВЦЭМ!$B$33:$B$776,M$83)+'СЕТ СН'!$H$12+СВЦЭМ!$D$10+'СЕТ СН'!$H$5-'СЕТ СН'!$H$20</f>
        <v>3480.6961655099999</v>
      </c>
      <c r="N84" s="36">
        <f>SUMIFS(СВЦЭМ!$C$33:$C$776,СВЦЭМ!$A$33:$A$776,$A84,СВЦЭМ!$B$33:$B$776,N$83)+'СЕТ СН'!$H$12+СВЦЭМ!$D$10+'СЕТ СН'!$H$5-'СЕТ СН'!$H$20</f>
        <v>3495.8272197699998</v>
      </c>
      <c r="O84" s="36">
        <f>SUMIFS(СВЦЭМ!$C$33:$C$776,СВЦЭМ!$A$33:$A$776,$A84,СВЦЭМ!$B$33:$B$776,O$83)+'СЕТ СН'!$H$12+СВЦЭМ!$D$10+'СЕТ СН'!$H$5-'СЕТ СН'!$H$20</f>
        <v>3494.0801040400002</v>
      </c>
      <c r="P84" s="36">
        <f>SUMIFS(СВЦЭМ!$C$33:$C$776,СВЦЭМ!$A$33:$A$776,$A84,СВЦЭМ!$B$33:$B$776,P$83)+'СЕТ СН'!$H$12+СВЦЭМ!$D$10+'СЕТ СН'!$H$5-'СЕТ СН'!$H$20</f>
        <v>3499.0016175400001</v>
      </c>
      <c r="Q84" s="36">
        <f>SUMIFS(СВЦЭМ!$C$33:$C$776,СВЦЭМ!$A$33:$A$776,$A84,СВЦЭМ!$B$33:$B$776,Q$83)+'СЕТ СН'!$H$12+СВЦЭМ!$D$10+'СЕТ СН'!$H$5-'СЕТ СН'!$H$20</f>
        <v>3509.6851517</v>
      </c>
      <c r="R84" s="36">
        <f>SUMIFS(СВЦЭМ!$C$33:$C$776,СВЦЭМ!$A$33:$A$776,$A84,СВЦЭМ!$B$33:$B$776,R$83)+'СЕТ СН'!$H$12+СВЦЭМ!$D$10+'СЕТ СН'!$H$5-'СЕТ СН'!$H$20</f>
        <v>3508.25883888</v>
      </c>
      <c r="S84" s="36">
        <f>SUMIFS(СВЦЭМ!$C$33:$C$776,СВЦЭМ!$A$33:$A$776,$A84,СВЦЭМ!$B$33:$B$776,S$83)+'СЕТ СН'!$H$12+СВЦЭМ!$D$10+'СЕТ СН'!$H$5-'СЕТ СН'!$H$20</f>
        <v>3501.2960264600001</v>
      </c>
      <c r="T84" s="36">
        <f>SUMIFS(СВЦЭМ!$C$33:$C$776,СВЦЭМ!$A$33:$A$776,$A84,СВЦЭМ!$B$33:$B$776,T$83)+'СЕТ СН'!$H$12+СВЦЭМ!$D$10+'СЕТ СН'!$H$5-'СЕТ СН'!$H$20</f>
        <v>3476.65144332</v>
      </c>
      <c r="U84" s="36">
        <f>SUMIFS(СВЦЭМ!$C$33:$C$776,СВЦЭМ!$A$33:$A$776,$A84,СВЦЭМ!$B$33:$B$776,U$83)+'СЕТ СН'!$H$12+СВЦЭМ!$D$10+'СЕТ СН'!$H$5-'СЕТ СН'!$H$20</f>
        <v>3464.8924799699998</v>
      </c>
      <c r="V84" s="36">
        <f>SUMIFS(СВЦЭМ!$C$33:$C$776,СВЦЭМ!$A$33:$A$776,$A84,СВЦЭМ!$B$33:$B$776,V$83)+'СЕТ СН'!$H$12+СВЦЭМ!$D$10+'СЕТ СН'!$H$5-'СЕТ СН'!$H$20</f>
        <v>3437.4029370600001</v>
      </c>
      <c r="W84" s="36">
        <f>SUMIFS(СВЦЭМ!$C$33:$C$776,СВЦЭМ!$A$33:$A$776,$A84,СВЦЭМ!$B$33:$B$776,W$83)+'СЕТ СН'!$H$12+СВЦЭМ!$D$10+'СЕТ СН'!$H$5-'СЕТ СН'!$H$20</f>
        <v>3444.8377646700001</v>
      </c>
      <c r="X84" s="36">
        <f>SUMIFS(СВЦЭМ!$C$33:$C$776,СВЦЭМ!$A$33:$A$776,$A84,СВЦЭМ!$B$33:$B$776,X$83)+'СЕТ СН'!$H$12+СВЦЭМ!$D$10+'СЕТ СН'!$H$5-'СЕТ СН'!$H$20</f>
        <v>3463.6723153200001</v>
      </c>
      <c r="Y84" s="36">
        <f>SUMIFS(СВЦЭМ!$C$33:$C$776,СВЦЭМ!$A$33:$A$776,$A84,СВЦЭМ!$B$33:$B$776,Y$83)+'СЕТ СН'!$H$12+СВЦЭМ!$D$10+'СЕТ СН'!$H$5-'СЕТ СН'!$H$20</f>
        <v>3458.6059281799999</v>
      </c>
    </row>
    <row r="85" spans="1:25" ht="15.75" x14ac:dyDescent="0.2">
      <c r="A85" s="35">
        <f>A84+1</f>
        <v>43587</v>
      </c>
      <c r="B85" s="36">
        <f>SUMIFS(СВЦЭМ!$C$33:$C$776,СВЦЭМ!$A$33:$A$776,$A85,СВЦЭМ!$B$33:$B$776,B$83)+'СЕТ СН'!$H$12+СВЦЭМ!$D$10+'СЕТ СН'!$H$5-'СЕТ СН'!$H$20</f>
        <v>3480.0505137300001</v>
      </c>
      <c r="C85" s="36">
        <f>SUMIFS(СВЦЭМ!$C$33:$C$776,СВЦЭМ!$A$33:$A$776,$A85,СВЦЭМ!$B$33:$B$776,C$83)+'СЕТ СН'!$H$12+СВЦЭМ!$D$10+'СЕТ СН'!$H$5-'СЕТ СН'!$H$20</f>
        <v>3519.1578955499999</v>
      </c>
      <c r="D85" s="36">
        <f>SUMIFS(СВЦЭМ!$C$33:$C$776,СВЦЭМ!$A$33:$A$776,$A85,СВЦЭМ!$B$33:$B$776,D$83)+'СЕТ СН'!$H$12+СВЦЭМ!$D$10+'СЕТ СН'!$H$5-'СЕТ СН'!$H$20</f>
        <v>3546.1403877399998</v>
      </c>
      <c r="E85" s="36">
        <f>SUMIFS(СВЦЭМ!$C$33:$C$776,СВЦЭМ!$A$33:$A$776,$A85,СВЦЭМ!$B$33:$B$776,E$83)+'СЕТ СН'!$H$12+СВЦЭМ!$D$10+'СЕТ СН'!$H$5-'СЕТ СН'!$H$20</f>
        <v>3548.5340634700001</v>
      </c>
      <c r="F85" s="36">
        <f>SUMIFS(СВЦЭМ!$C$33:$C$776,СВЦЭМ!$A$33:$A$776,$A85,СВЦЭМ!$B$33:$B$776,F$83)+'СЕТ СН'!$H$12+СВЦЭМ!$D$10+'СЕТ СН'!$H$5-'СЕТ СН'!$H$20</f>
        <v>3567.0463328300002</v>
      </c>
      <c r="G85" s="36">
        <f>SUMIFS(СВЦЭМ!$C$33:$C$776,СВЦЭМ!$A$33:$A$776,$A85,СВЦЭМ!$B$33:$B$776,G$83)+'СЕТ СН'!$H$12+СВЦЭМ!$D$10+'СЕТ СН'!$H$5-'СЕТ СН'!$H$20</f>
        <v>3557.3301326000001</v>
      </c>
      <c r="H85" s="36">
        <f>SUMIFS(СВЦЭМ!$C$33:$C$776,СВЦЭМ!$A$33:$A$776,$A85,СВЦЭМ!$B$33:$B$776,H$83)+'СЕТ СН'!$H$12+СВЦЭМ!$D$10+'СЕТ СН'!$H$5-'СЕТ СН'!$H$20</f>
        <v>3589.5051231799998</v>
      </c>
      <c r="I85" s="36">
        <f>SUMIFS(СВЦЭМ!$C$33:$C$776,СВЦЭМ!$A$33:$A$776,$A85,СВЦЭМ!$B$33:$B$776,I$83)+'СЕТ СН'!$H$12+СВЦЭМ!$D$10+'СЕТ СН'!$H$5-'СЕТ СН'!$H$20</f>
        <v>3546.4113560999999</v>
      </c>
      <c r="J85" s="36">
        <f>SUMIFS(СВЦЭМ!$C$33:$C$776,СВЦЭМ!$A$33:$A$776,$A85,СВЦЭМ!$B$33:$B$776,J$83)+'СЕТ СН'!$H$12+СВЦЭМ!$D$10+'СЕТ СН'!$H$5-'СЕТ СН'!$H$20</f>
        <v>3500.9439521700001</v>
      </c>
      <c r="K85" s="36">
        <f>SUMIFS(СВЦЭМ!$C$33:$C$776,СВЦЭМ!$A$33:$A$776,$A85,СВЦЭМ!$B$33:$B$776,K$83)+'СЕТ СН'!$H$12+СВЦЭМ!$D$10+'СЕТ СН'!$H$5-'СЕТ СН'!$H$20</f>
        <v>3444.8377930900001</v>
      </c>
      <c r="L85" s="36">
        <f>SUMIFS(СВЦЭМ!$C$33:$C$776,СВЦЭМ!$A$33:$A$776,$A85,СВЦЭМ!$B$33:$B$776,L$83)+'СЕТ СН'!$H$12+СВЦЭМ!$D$10+'СЕТ СН'!$H$5-'СЕТ СН'!$H$20</f>
        <v>3434.1697491700002</v>
      </c>
      <c r="M85" s="36">
        <f>SUMIFS(СВЦЭМ!$C$33:$C$776,СВЦЭМ!$A$33:$A$776,$A85,СВЦЭМ!$B$33:$B$776,M$83)+'СЕТ СН'!$H$12+СВЦЭМ!$D$10+'СЕТ СН'!$H$5-'СЕТ СН'!$H$20</f>
        <v>3443.5300264500002</v>
      </c>
      <c r="N85" s="36">
        <f>SUMIFS(СВЦЭМ!$C$33:$C$776,СВЦЭМ!$A$33:$A$776,$A85,СВЦЭМ!$B$33:$B$776,N$83)+'СЕТ СН'!$H$12+СВЦЭМ!$D$10+'СЕТ СН'!$H$5-'СЕТ СН'!$H$20</f>
        <v>3463.77952478</v>
      </c>
      <c r="O85" s="36">
        <f>SUMIFS(СВЦЭМ!$C$33:$C$776,СВЦЭМ!$A$33:$A$776,$A85,СВЦЭМ!$B$33:$B$776,O$83)+'СЕТ СН'!$H$12+СВЦЭМ!$D$10+'СЕТ СН'!$H$5-'СЕТ СН'!$H$20</f>
        <v>3474.1515846100001</v>
      </c>
      <c r="P85" s="36">
        <f>SUMIFS(СВЦЭМ!$C$33:$C$776,СВЦЭМ!$A$33:$A$776,$A85,СВЦЭМ!$B$33:$B$776,P$83)+'СЕТ СН'!$H$12+СВЦЭМ!$D$10+'СЕТ СН'!$H$5-'СЕТ СН'!$H$20</f>
        <v>3480.7539390900001</v>
      </c>
      <c r="Q85" s="36">
        <f>SUMIFS(СВЦЭМ!$C$33:$C$776,СВЦЭМ!$A$33:$A$776,$A85,СВЦЭМ!$B$33:$B$776,Q$83)+'СЕТ СН'!$H$12+СВЦЭМ!$D$10+'СЕТ СН'!$H$5-'СЕТ СН'!$H$20</f>
        <v>3490.3245395899999</v>
      </c>
      <c r="R85" s="36">
        <f>SUMIFS(СВЦЭМ!$C$33:$C$776,СВЦЭМ!$A$33:$A$776,$A85,СВЦЭМ!$B$33:$B$776,R$83)+'СЕТ СН'!$H$12+СВЦЭМ!$D$10+'СЕТ СН'!$H$5-'СЕТ СН'!$H$20</f>
        <v>3502.6337637199999</v>
      </c>
      <c r="S85" s="36">
        <f>SUMIFS(СВЦЭМ!$C$33:$C$776,СВЦЭМ!$A$33:$A$776,$A85,СВЦЭМ!$B$33:$B$776,S$83)+'СЕТ СН'!$H$12+СВЦЭМ!$D$10+'СЕТ СН'!$H$5-'СЕТ СН'!$H$20</f>
        <v>3503.9529639900002</v>
      </c>
      <c r="T85" s="36">
        <f>SUMIFS(СВЦЭМ!$C$33:$C$776,СВЦЭМ!$A$33:$A$776,$A85,СВЦЭМ!$B$33:$B$776,T$83)+'СЕТ СН'!$H$12+СВЦЭМ!$D$10+'СЕТ СН'!$H$5-'СЕТ СН'!$H$20</f>
        <v>3501.8460209200002</v>
      </c>
      <c r="U85" s="36">
        <f>SUMIFS(СВЦЭМ!$C$33:$C$776,СВЦЭМ!$A$33:$A$776,$A85,СВЦЭМ!$B$33:$B$776,U$83)+'СЕТ СН'!$H$12+СВЦЭМ!$D$10+'СЕТ СН'!$H$5-'СЕТ СН'!$H$20</f>
        <v>3500.7018610200003</v>
      </c>
      <c r="V85" s="36">
        <f>SUMIFS(СВЦЭМ!$C$33:$C$776,СВЦЭМ!$A$33:$A$776,$A85,СВЦЭМ!$B$33:$B$776,V$83)+'СЕТ СН'!$H$12+СВЦЭМ!$D$10+'СЕТ СН'!$H$5-'СЕТ СН'!$H$20</f>
        <v>3490.1870102499997</v>
      </c>
      <c r="W85" s="36">
        <f>SUMIFS(СВЦЭМ!$C$33:$C$776,СВЦЭМ!$A$33:$A$776,$A85,СВЦЭМ!$B$33:$B$776,W$83)+'СЕТ СН'!$H$12+СВЦЭМ!$D$10+'СЕТ СН'!$H$5-'СЕТ СН'!$H$20</f>
        <v>3480.8357374100001</v>
      </c>
      <c r="X85" s="36">
        <f>SUMIFS(СВЦЭМ!$C$33:$C$776,СВЦЭМ!$A$33:$A$776,$A85,СВЦЭМ!$B$33:$B$776,X$83)+'СЕТ СН'!$H$12+СВЦЭМ!$D$10+'СЕТ СН'!$H$5-'СЕТ СН'!$H$20</f>
        <v>3501.8428513200001</v>
      </c>
      <c r="Y85" s="36">
        <f>SUMIFS(СВЦЭМ!$C$33:$C$776,СВЦЭМ!$A$33:$A$776,$A85,СВЦЭМ!$B$33:$B$776,Y$83)+'СЕТ СН'!$H$12+СВЦЭМ!$D$10+'СЕТ СН'!$H$5-'СЕТ СН'!$H$20</f>
        <v>3533.4875411000003</v>
      </c>
    </row>
    <row r="86" spans="1:25" ht="15.75" x14ac:dyDescent="0.2">
      <c r="A86" s="35">
        <f t="shared" ref="A86:A114" si="2">A85+1</f>
        <v>43588</v>
      </c>
      <c r="B86" s="36">
        <f>SUMIFS(СВЦЭМ!$C$33:$C$776,СВЦЭМ!$A$33:$A$776,$A86,СВЦЭМ!$B$33:$B$776,B$83)+'СЕТ СН'!$H$12+СВЦЭМ!$D$10+'СЕТ СН'!$H$5-'СЕТ СН'!$H$20</f>
        <v>3472.2618564200002</v>
      </c>
      <c r="C86" s="36">
        <f>SUMIFS(СВЦЭМ!$C$33:$C$776,СВЦЭМ!$A$33:$A$776,$A86,СВЦЭМ!$B$33:$B$776,C$83)+'СЕТ СН'!$H$12+СВЦЭМ!$D$10+'СЕТ СН'!$H$5-'СЕТ СН'!$H$20</f>
        <v>3508.1396430099999</v>
      </c>
      <c r="D86" s="36">
        <f>SUMIFS(СВЦЭМ!$C$33:$C$776,СВЦЭМ!$A$33:$A$776,$A86,СВЦЭМ!$B$33:$B$776,D$83)+'СЕТ СН'!$H$12+СВЦЭМ!$D$10+'СЕТ СН'!$H$5-'СЕТ СН'!$H$20</f>
        <v>3534.7659934799999</v>
      </c>
      <c r="E86" s="36">
        <f>SUMIFS(СВЦЭМ!$C$33:$C$776,СВЦЭМ!$A$33:$A$776,$A86,СВЦЭМ!$B$33:$B$776,E$83)+'СЕТ СН'!$H$12+СВЦЭМ!$D$10+'СЕТ СН'!$H$5-'СЕТ СН'!$H$20</f>
        <v>3551.1064950600003</v>
      </c>
      <c r="F86" s="36">
        <f>SUMIFS(СВЦЭМ!$C$33:$C$776,СВЦЭМ!$A$33:$A$776,$A86,СВЦЭМ!$B$33:$B$776,F$83)+'СЕТ СН'!$H$12+СВЦЭМ!$D$10+'СЕТ СН'!$H$5-'СЕТ СН'!$H$20</f>
        <v>3552.1709356900001</v>
      </c>
      <c r="G86" s="36">
        <f>SUMIFS(СВЦЭМ!$C$33:$C$776,СВЦЭМ!$A$33:$A$776,$A86,СВЦЭМ!$B$33:$B$776,G$83)+'СЕТ СН'!$H$12+СВЦЭМ!$D$10+'СЕТ СН'!$H$5-'СЕТ СН'!$H$20</f>
        <v>3560.53286058</v>
      </c>
      <c r="H86" s="36">
        <f>SUMIFS(СВЦЭМ!$C$33:$C$776,СВЦЭМ!$A$33:$A$776,$A86,СВЦЭМ!$B$33:$B$776,H$83)+'СЕТ СН'!$H$12+СВЦЭМ!$D$10+'СЕТ СН'!$H$5-'СЕТ СН'!$H$20</f>
        <v>3550.5556650899998</v>
      </c>
      <c r="I86" s="36">
        <f>SUMIFS(СВЦЭМ!$C$33:$C$776,СВЦЭМ!$A$33:$A$776,$A86,СВЦЭМ!$B$33:$B$776,I$83)+'СЕТ СН'!$H$12+СВЦЭМ!$D$10+'СЕТ СН'!$H$5-'СЕТ СН'!$H$20</f>
        <v>3504.9479173600002</v>
      </c>
      <c r="J86" s="36">
        <f>SUMIFS(СВЦЭМ!$C$33:$C$776,СВЦЭМ!$A$33:$A$776,$A86,СВЦЭМ!$B$33:$B$776,J$83)+'СЕТ СН'!$H$12+СВЦЭМ!$D$10+'СЕТ СН'!$H$5-'СЕТ СН'!$H$20</f>
        <v>3471.3607769700002</v>
      </c>
      <c r="K86" s="36">
        <f>SUMIFS(СВЦЭМ!$C$33:$C$776,СВЦЭМ!$A$33:$A$776,$A86,СВЦЭМ!$B$33:$B$776,K$83)+'СЕТ СН'!$H$12+СВЦЭМ!$D$10+'СЕТ СН'!$H$5-'СЕТ СН'!$H$20</f>
        <v>3434.8188712299998</v>
      </c>
      <c r="L86" s="36">
        <f>SUMIFS(СВЦЭМ!$C$33:$C$776,СВЦЭМ!$A$33:$A$776,$A86,СВЦЭМ!$B$33:$B$776,L$83)+'СЕТ СН'!$H$12+СВЦЭМ!$D$10+'СЕТ СН'!$H$5-'СЕТ СН'!$H$20</f>
        <v>3439.2606193500001</v>
      </c>
      <c r="M86" s="36">
        <f>SUMIFS(СВЦЭМ!$C$33:$C$776,СВЦЭМ!$A$33:$A$776,$A86,СВЦЭМ!$B$33:$B$776,M$83)+'СЕТ СН'!$H$12+СВЦЭМ!$D$10+'СЕТ СН'!$H$5-'СЕТ СН'!$H$20</f>
        <v>3441.7145692100003</v>
      </c>
      <c r="N86" s="36">
        <f>SUMIFS(СВЦЭМ!$C$33:$C$776,СВЦЭМ!$A$33:$A$776,$A86,СВЦЭМ!$B$33:$B$776,N$83)+'СЕТ СН'!$H$12+СВЦЭМ!$D$10+'СЕТ СН'!$H$5-'СЕТ СН'!$H$20</f>
        <v>3453.0045561799998</v>
      </c>
      <c r="O86" s="36">
        <f>SUMIFS(СВЦЭМ!$C$33:$C$776,СВЦЭМ!$A$33:$A$776,$A86,СВЦЭМ!$B$33:$B$776,O$83)+'СЕТ СН'!$H$12+СВЦЭМ!$D$10+'СЕТ СН'!$H$5-'СЕТ СН'!$H$20</f>
        <v>3475.3665394199998</v>
      </c>
      <c r="P86" s="36">
        <f>SUMIFS(СВЦЭМ!$C$33:$C$776,СВЦЭМ!$A$33:$A$776,$A86,СВЦЭМ!$B$33:$B$776,P$83)+'СЕТ СН'!$H$12+СВЦЭМ!$D$10+'СЕТ СН'!$H$5-'СЕТ СН'!$H$20</f>
        <v>3509.7258964499997</v>
      </c>
      <c r="Q86" s="36">
        <f>SUMIFS(СВЦЭМ!$C$33:$C$776,СВЦЭМ!$A$33:$A$776,$A86,СВЦЭМ!$B$33:$B$776,Q$83)+'СЕТ СН'!$H$12+СВЦЭМ!$D$10+'СЕТ СН'!$H$5-'СЕТ СН'!$H$20</f>
        <v>3532.6207901899998</v>
      </c>
      <c r="R86" s="36">
        <f>SUMIFS(СВЦЭМ!$C$33:$C$776,СВЦЭМ!$A$33:$A$776,$A86,СВЦЭМ!$B$33:$B$776,R$83)+'СЕТ СН'!$H$12+СВЦЭМ!$D$10+'СЕТ СН'!$H$5-'СЕТ СН'!$H$20</f>
        <v>3507.8657997300002</v>
      </c>
      <c r="S86" s="36">
        <f>SUMIFS(СВЦЭМ!$C$33:$C$776,СВЦЭМ!$A$33:$A$776,$A86,СВЦЭМ!$B$33:$B$776,S$83)+'СЕТ СН'!$H$12+СВЦЭМ!$D$10+'СЕТ СН'!$H$5-'СЕТ СН'!$H$20</f>
        <v>3505.28508212</v>
      </c>
      <c r="T86" s="36">
        <f>SUMIFS(СВЦЭМ!$C$33:$C$776,СВЦЭМ!$A$33:$A$776,$A86,СВЦЭМ!$B$33:$B$776,T$83)+'СЕТ СН'!$H$12+СВЦЭМ!$D$10+'СЕТ СН'!$H$5-'СЕТ СН'!$H$20</f>
        <v>3506.4531102299998</v>
      </c>
      <c r="U86" s="36">
        <f>SUMIFS(СВЦЭМ!$C$33:$C$776,СВЦЭМ!$A$33:$A$776,$A86,СВЦЭМ!$B$33:$B$776,U$83)+'СЕТ СН'!$H$12+СВЦЭМ!$D$10+'СЕТ СН'!$H$5-'СЕТ СН'!$H$20</f>
        <v>3490.67336346</v>
      </c>
      <c r="V86" s="36">
        <f>SUMIFS(СВЦЭМ!$C$33:$C$776,СВЦЭМ!$A$33:$A$776,$A86,СВЦЭМ!$B$33:$B$776,V$83)+'СЕТ СН'!$H$12+СВЦЭМ!$D$10+'СЕТ СН'!$H$5-'СЕТ СН'!$H$20</f>
        <v>3467.9254087499999</v>
      </c>
      <c r="W86" s="36">
        <f>SUMIFS(СВЦЭМ!$C$33:$C$776,СВЦЭМ!$A$33:$A$776,$A86,СВЦЭМ!$B$33:$B$776,W$83)+'СЕТ СН'!$H$12+СВЦЭМ!$D$10+'СЕТ СН'!$H$5-'СЕТ СН'!$H$20</f>
        <v>3450.2551792599997</v>
      </c>
      <c r="X86" s="36">
        <f>SUMIFS(СВЦЭМ!$C$33:$C$776,СВЦЭМ!$A$33:$A$776,$A86,СВЦЭМ!$B$33:$B$776,X$83)+'СЕТ СН'!$H$12+СВЦЭМ!$D$10+'СЕТ СН'!$H$5-'СЕТ СН'!$H$20</f>
        <v>3475.3762258799998</v>
      </c>
      <c r="Y86" s="36">
        <f>SUMIFS(СВЦЭМ!$C$33:$C$776,СВЦЭМ!$A$33:$A$776,$A86,СВЦЭМ!$B$33:$B$776,Y$83)+'СЕТ СН'!$H$12+СВЦЭМ!$D$10+'СЕТ СН'!$H$5-'СЕТ СН'!$H$20</f>
        <v>3476.9821466600001</v>
      </c>
    </row>
    <row r="87" spans="1:25" ht="15.75" x14ac:dyDescent="0.2">
      <c r="A87" s="35">
        <f t="shared" si="2"/>
        <v>43589</v>
      </c>
      <c r="B87" s="36">
        <f>SUMIFS(СВЦЭМ!$C$33:$C$776,СВЦЭМ!$A$33:$A$776,$A87,СВЦЭМ!$B$33:$B$776,B$83)+'СЕТ СН'!$H$12+СВЦЭМ!$D$10+'СЕТ СН'!$H$5-'СЕТ СН'!$H$20</f>
        <v>3501.7631464900001</v>
      </c>
      <c r="C87" s="36">
        <f>SUMIFS(СВЦЭМ!$C$33:$C$776,СВЦЭМ!$A$33:$A$776,$A87,СВЦЭМ!$B$33:$B$776,C$83)+'СЕТ СН'!$H$12+СВЦЭМ!$D$10+'СЕТ СН'!$H$5-'СЕТ СН'!$H$20</f>
        <v>3546.0181721999998</v>
      </c>
      <c r="D87" s="36">
        <f>SUMIFS(СВЦЭМ!$C$33:$C$776,СВЦЭМ!$A$33:$A$776,$A87,СВЦЭМ!$B$33:$B$776,D$83)+'СЕТ СН'!$H$12+СВЦЭМ!$D$10+'СЕТ СН'!$H$5-'СЕТ СН'!$H$20</f>
        <v>3581.9274259700001</v>
      </c>
      <c r="E87" s="36">
        <f>SUMIFS(СВЦЭМ!$C$33:$C$776,СВЦЭМ!$A$33:$A$776,$A87,СВЦЭМ!$B$33:$B$776,E$83)+'СЕТ СН'!$H$12+СВЦЭМ!$D$10+'СЕТ СН'!$H$5-'СЕТ СН'!$H$20</f>
        <v>3592.1059864999997</v>
      </c>
      <c r="F87" s="36">
        <f>SUMIFS(СВЦЭМ!$C$33:$C$776,СВЦЭМ!$A$33:$A$776,$A87,СВЦЭМ!$B$33:$B$776,F$83)+'СЕТ СН'!$H$12+СВЦЭМ!$D$10+'СЕТ СН'!$H$5-'СЕТ СН'!$H$20</f>
        <v>3601.7411404899999</v>
      </c>
      <c r="G87" s="36">
        <f>SUMIFS(СВЦЭМ!$C$33:$C$776,СВЦЭМ!$A$33:$A$776,$A87,СВЦЭМ!$B$33:$B$776,G$83)+'СЕТ СН'!$H$12+СВЦЭМ!$D$10+'СЕТ СН'!$H$5-'СЕТ СН'!$H$20</f>
        <v>3597.44417647</v>
      </c>
      <c r="H87" s="36">
        <f>SUMIFS(СВЦЭМ!$C$33:$C$776,СВЦЭМ!$A$33:$A$776,$A87,СВЦЭМ!$B$33:$B$776,H$83)+'СЕТ СН'!$H$12+СВЦЭМ!$D$10+'СЕТ СН'!$H$5-'СЕТ СН'!$H$20</f>
        <v>3565.28002883</v>
      </c>
      <c r="I87" s="36">
        <f>SUMIFS(СВЦЭМ!$C$33:$C$776,СВЦЭМ!$A$33:$A$776,$A87,СВЦЭМ!$B$33:$B$776,I$83)+'СЕТ СН'!$H$12+СВЦЭМ!$D$10+'СЕТ СН'!$H$5-'СЕТ СН'!$H$20</f>
        <v>3531.8386124899998</v>
      </c>
      <c r="J87" s="36">
        <f>SUMIFS(СВЦЭМ!$C$33:$C$776,СВЦЭМ!$A$33:$A$776,$A87,СВЦЭМ!$B$33:$B$776,J$83)+'СЕТ СН'!$H$12+СВЦЭМ!$D$10+'СЕТ СН'!$H$5-'СЕТ СН'!$H$20</f>
        <v>3491.8805727600002</v>
      </c>
      <c r="K87" s="36">
        <f>SUMIFS(СВЦЭМ!$C$33:$C$776,СВЦЭМ!$A$33:$A$776,$A87,СВЦЭМ!$B$33:$B$776,K$83)+'СЕТ СН'!$H$12+СВЦЭМ!$D$10+'СЕТ СН'!$H$5-'СЕТ СН'!$H$20</f>
        <v>3452.3087895200001</v>
      </c>
      <c r="L87" s="36">
        <f>SUMIFS(СВЦЭМ!$C$33:$C$776,СВЦЭМ!$A$33:$A$776,$A87,СВЦЭМ!$B$33:$B$776,L$83)+'СЕТ СН'!$H$12+СВЦЭМ!$D$10+'СЕТ СН'!$H$5-'СЕТ СН'!$H$20</f>
        <v>3449.6711197200002</v>
      </c>
      <c r="M87" s="36">
        <f>SUMIFS(СВЦЭМ!$C$33:$C$776,СВЦЭМ!$A$33:$A$776,$A87,СВЦЭМ!$B$33:$B$776,M$83)+'СЕТ СН'!$H$12+СВЦЭМ!$D$10+'СЕТ СН'!$H$5-'СЕТ СН'!$H$20</f>
        <v>3460.9625119299999</v>
      </c>
      <c r="N87" s="36">
        <f>SUMIFS(СВЦЭМ!$C$33:$C$776,СВЦЭМ!$A$33:$A$776,$A87,СВЦЭМ!$B$33:$B$776,N$83)+'СЕТ СН'!$H$12+СВЦЭМ!$D$10+'СЕТ СН'!$H$5-'СЕТ СН'!$H$20</f>
        <v>3474.9303717100001</v>
      </c>
      <c r="O87" s="36">
        <f>SUMIFS(СВЦЭМ!$C$33:$C$776,СВЦЭМ!$A$33:$A$776,$A87,СВЦЭМ!$B$33:$B$776,O$83)+'СЕТ СН'!$H$12+СВЦЭМ!$D$10+'СЕТ СН'!$H$5-'СЕТ СН'!$H$20</f>
        <v>3487.5400088199999</v>
      </c>
      <c r="P87" s="36">
        <f>SUMIFS(СВЦЭМ!$C$33:$C$776,СВЦЭМ!$A$33:$A$776,$A87,СВЦЭМ!$B$33:$B$776,P$83)+'СЕТ СН'!$H$12+СВЦЭМ!$D$10+'СЕТ СН'!$H$5-'СЕТ СН'!$H$20</f>
        <v>3494.1218987000002</v>
      </c>
      <c r="Q87" s="36">
        <f>SUMIFS(СВЦЭМ!$C$33:$C$776,СВЦЭМ!$A$33:$A$776,$A87,СВЦЭМ!$B$33:$B$776,Q$83)+'СЕТ СН'!$H$12+СВЦЭМ!$D$10+'СЕТ СН'!$H$5-'СЕТ СН'!$H$20</f>
        <v>3505.92903243</v>
      </c>
      <c r="R87" s="36">
        <f>SUMIFS(СВЦЭМ!$C$33:$C$776,СВЦЭМ!$A$33:$A$776,$A87,СВЦЭМ!$B$33:$B$776,R$83)+'СЕТ СН'!$H$12+СВЦЭМ!$D$10+'СЕТ СН'!$H$5-'СЕТ СН'!$H$20</f>
        <v>3514.0262184600001</v>
      </c>
      <c r="S87" s="36">
        <f>SUMIFS(СВЦЭМ!$C$33:$C$776,СВЦЭМ!$A$33:$A$776,$A87,СВЦЭМ!$B$33:$B$776,S$83)+'СЕТ СН'!$H$12+СВЦЭМ!$D$10+'СЕТ СН'!$H$5-'СЕТ СН'!$H$20</f>
        <v>3521.0915202000001</v>
      </c>
      <c r="T87" s="36">
        <f>SUMIFS(СВЦЭМ!$C$33:$C$776,СВЦЭМ!$A$33:$A$776,$A87,СВЦЭМ!$B$33:$B$776,T$83)+'СЕТ СН'!$H$12+СВЦЭМ!$D$10+'СЕТ СН'!$H$5-'СЕТ СН'!$H$20</f>
        <v>3498.8393223900002</v>
      </c>
      <c r="U87" s="36">
        <f>SUMIFS(СВЦЭМ!$C$33:$C$776,СВЦЭМ!$A$33:$A$776,$A87,СВЦЭМ!$B$33:$B$776,U$83)+'СЕТ СН'!$H$12+СВЦЭМ!$D$10+'СЕТ СН'!$H$5-'СЕТ СН'!$H$20</f>
        <v>3454.95235052</v>
      </c>
      <c r="V87" s="36">
        <f>SUMIFS(СВЦЭМ!$C$33:$C$776,СВЦЭМ!$A$33:$A$776,$A87,СВЦЭМ!$B$33:$B$776,V$83)+'СЕТ СН'!$H$12+СВЦЭМ!$D$10+'СЕТ СН'!$H$5-'СЕТ СН'!$H$20</f>
        <v>3420.5759782200003</v>
      </c>
      <c r="W87" s="36">
        <f>SUMIFS(СВЦЭМ!$C$33:$C$776,СВЦЭМ!$A$33:$A$776,$A87,СВЦЭМ!$B$33:$B$776,W$83)+'СЕТ СН'!$H$12+СВЦЭМ!$D$10+'СЕТ СН'!$H$5-'СЕТ СН'!$H$20</f>
        <v>3445.03062916</v>
      </c>
      <c r="X87" s="36">
        <f>SUMIFS(СВЦЭМ!$C$33:$C$776,СВЦЭМ!$A$33:$A$776,$A87,СВЦЭМ!$B$33:$B$776,X$83)+'СЕТ СН'!$H$12+СВЦЭМ!$D$10+'СЕТ СН'!$H$5-'СЕТ СН'!$H$20</f>
        <v>3445.61475913</v>
      </c>
      <c r="Y87" s="36">
        <f>SUMIFS(СВЦЭМ!$C$33:$C$776,СВЦЭМ!$A$33:$A$776,$A87,СВЦЭМ!$B$33:$B$776,Y$83)+'СЕТ СН'!$H$12+СВЦЭМ!$D$10+'СЕТ СН'!$H$5-'СЕТ СН'!$H$20</f>
        <v>3455.8198743499997</v>
      </c>
    </row>
    <row r="88" spans="1:25" ht="15.75" x14ac:dyDescent="0.2">
      <c r="A88" s="35">
        <f t="shared" si="2"/>
        <v>43590</v>
      </c>
      <c r="B88" s="36">
        <f>SUMIFS(СВЦЭМ!$C$33:$C$776,СВЦЭМ!$A$33:$A$776,$A88,СВЦЭМ!$B$33:$B$776,B$83)+'СЕТ СН'!$H$12+СВЦЭМ!$D$10+'СЕТ СН'!$H$5-'СЕТ СН'!$H$20</f>
        <v>3509.3471673499998</v>
      </c>
      <c r="C88" s="36">
        <f>SUMIFS(СВЦЭМ!$C$33:$C$776,СВЦЭМ!$A$33:$A$776,$A88,СВЦЭМ!$B$33:$B$776,C$83)+'СЕТ СН'!$H$12+СВЦЭМ!$D$10+'СЕТ СН'!$H$5-'СЕТ СН'!$H$20</f>
        <v>3550.8557771800001</v>
      </c>
      <c r="D88" s="36">
        <f>SUMIFS(СВЦЭМ!$C$33:$C$776,СВЦЭМ!$A$33:$A$776,$A88,СВЦЭМ!$B$33:$B$776,D$83)+'СЕТ СН'!$H$12+СВЦЭМ!$D$10+'СЕТ СН'!$H$5-'СЕТ СН'!$H$20</f>
        <v>3596.1964836699999</v>
      </c>
      <c r="E88" s="36">
        <f>SUMIFS(СВЦЭМ!$C$33:$C$776,СВЦЭМ!$A$33:$A$776,$A88,СВЦЭМ!$B$33:$B$776,E$83)+'СЕТ СН'!$H$12+СВЦЭМ!$D$10+'СЕТ СН'!$H$5-'СЕТ СН'!$H$20</f>
        <v>3606.3449722099999</v>
      </c>
      <c r="F88" s="36">
        <f>SUMIFS(СВЦЭМ!$C$33:$C$776,СВЦЭМ!$A$33:$A$776,$A88,СВЦЭМ!$B$33:$B$776,F$83)+'СЕТ СН'!$H$12+СВЦЭМ!$D$10+'СЕТ СН'!$H$5-'СЕТ СН'!$H$20</f>
        <v>3627.2673786200003</v>
      </c>
      <c r="G88" s="36">
        <f>SUMIFS(СВЦЭМ!$C$33:$C$776,СВЦЭМ!$A$33:$A$776,$A88,СВЦЭМ!$B$33:$B$776,G$83)+'СЕТ СН'!$H$12+СВЦЭМ!$D$10+'СЕТ СН'!$H$5-'СЕТ СН'!$H$20</f>
        <v>3617.95340128</v>
      </c>
      <c r="H88" s="36">
        <f>SUMIFS(СВЦЭМ!$C$33:$C$776,СВЦЭМ!$A$33:$A$776,$A88,СВЦЭМ!$B$33:$B$776,H$83)+'СЕТ СН'!$H$12+СВЦЭМ!$D$10+'СЕТ СН'!$H$5-'СЕТ СН'!$H$20</f>
        <v>3588.4426040799999</v>
      </c>
      <c r="I88" s="36">
        <f>SUMIFS(СВЦЭМ!$C$33:$C$776,СВЦЭМ!$A$33:$A$776,$A88,СВЦЭМ!$B$33:$B$776,I$83)+'СЕТ СН'!$H$12+СВЦЭМ!$D$10+'СЕТ СН'!$H$5-'СЕТ СН'!$H$20</f>
        <v>3531.7216766500001</v>
      </c>
      <c r="J88" s="36">
        <f>SUMIFS(СВЦЭМ!$C$33:$C$776,СВЦЭМ!$A$33:$A$776,$A88,СВЦЭМ!$B$33:$B$776,J$83)+'СЕТ СН'!$H$12+СВЦЭМ!$D$10+'СЕТ СН'!$H$5-'СЕТ СН'!$H$20</f>
        <v>3494.9807654699998</v>
      </c>
      <c r="K88" s="36">
        <f>SUMIFS(СВЦЭМ!$C$33:$C$776,СВЦЭМ!$A$33:$A$776,$A88,СВЦЭМ!$B$33:$B$776,K$83)+'СЕТ СН'!$H$12+СВЦЭМ!$D$10+'СЕТ СН'!$H$5-'СЕТ СН'!$H$20</f>
        <v>3487.16146265</v>
      </c>
      <c r="L88" s="36">
        <f>SUMIFS(СВЦЭМ!$C$33:$C$776,СВЦЭМ!$A$33:$A$776,$A88,СВЦЭМ!$B$33:$B$776,L$83)+'СЕТ СН'!$H$12+СВЦЭМ!$D$10+'СЕТ СН'!$H$5-'СЕТ СН'!$H$20</f>
        <v>3488.0861957400002</v>
      </c>
      <c r="M88" s="36">
        <f>SUMIFS(СВЦЭМ!$C$33:$C$776,СВЦЭМ!$A$33:$A$776,$A88,СВЦЭМ!$B$33:$B$776,M$83)+'СЕТ СН'!$H$12+СВЦЭМ!$D$10+'СЕТ СН'!$H$5-'СЕТ СН'!$H$20</f>
        <v>3481.59533246</v>
      </c>
      <c r="N88" s="36">
        <f>SUMIFS(СВЦЭМ!$C$33:$C$776,СВЦЭМ!$A$33:$A$776,$A88,СВЦЭМ!$B$33:$B$776,N$83)+'СЕТ СН'!$H$12+СВЦЭМ!$D$10+'СЕТ СН'!$H$5-'СЕТ СН'!$H$20</f>
        <v>3486.17851062</v>
      </c>
      <c r="O88" s="36">
        <f>SUMIFS(СВЦЭМ!$C$33:$C$776,СВЦЭМ!$A$33:$A$776,$A88,СВЦЭМ!$B$33:$B$776,O$83)+'СЕТ СН'!$H$12+СВЦЭМ!$D$10+'СЕТ СН'!$H$5-'СЕТ СН'!$H$20</f>
        <v>3480.52363087</v>
      </c>
      <c r="P88" s="36">
        <f>SUMIFS(СВЦЭМ!$C$33:$C$776,СВЦЭМ!$A$33:$A$776,$A88,СВЦЭМ!$B$33:$B$776,P$83)+'СЕТ СН'!$H$12+СВЦЭМ!$D$10+'СЕТ СН'!$H$5-'СЕТ СН'!$H$20</f>
        <v>3489.3110428499999</v>
      </c>
      <c r="Q88" s="36">
        <f>SUMIFS(СВЦЭМ!$C$33:$C$776,СВЦЭМ!$A$33:$A$776,$A88,СВЦЭМ!$B$33:$B$776,Q$83)+'СЕТ СН'!$H$12+СВЦЭМ!$D$10+'СЕТ СН'!$H$5-'СЕТ СН'!$H$20</f>
        <v>3492.54822805</v>
      </c>
      <c r="R88" s="36">
        <f>SUMIFS(СВЦЭМ!$C$33:$C$776,СВЦЭМ!$A$33:$A$776,$A88,СВЦЭМ!$B$33:$B$776,R$83)+'СЕТ СН'!$H$12+СВЦЭМ!$D$10+'СЕТ СН'!$H$5-'СЕТ СН'!$H$20</f>
        <v>3478.8152353800001</v>
      </c>
      <c r="S88" s="36">
        <f>SUMIFS(СВЦЭМ!$C$33:$C$776,СВЦЭМ!$A$33:$A$776,$A88,СВЦЭМ!$B$33:$B$776,S$83)+'СЕТ СН'!$H$12+СВЦЭМ!$D$10+'СЕТ СН'!$H$5-'СЕТ СН'!$H$20</f>
        <v>3477.7587297599998</v>
      </c>
      <c r="T88" s="36">
        <f>SUMIFS(СВЦЭМ!$C$33:$C$776,СВЦЭМ!$A$33:$A$776,$A88,СВЦЭМ!$B$33:$B$776,T$83)+'СЕТ СН'!$H$12+СВЦЭМ!$D$10+'СЕТ СН'!$H$5-'СЕТ СН'!$H$20</f>
        <v>3483.9325393899999</v>
      </c>
      <c r="U88" s="36">
        <f>SUMIFS(СВЦЭМ!$C$33:$C$776,СВЦЭМ!$A$33:$A$776,$A88,СВЦЭМ!$B$33:$B$776,U$83)+'СЕТ СН'!$H$12+СВЦЭМ!$D$10+'СЕТ СН'!$H$5-'СЕТ СН'!$H$20</f>
        <v>3473.5376400099999</v>
      </c>
      <c r="V88" s="36">
        <f>SUMIFS(СВЦЭМ!$C$33:$C$776,СВЦЭМ!$A$33:$A$776,$A88,СВЦЭМ!$B$33:$B$776,V$83)+'СЕТ СН'!$H$12+СВЦЭМ!$D$10+'СЕТ СН'!$H$5-'СЕТ СН'!$H$20</f>
        <v>3436.4092798900001</v>
      </c>
      <c r="W88" s="36">
        <f>SUMIFS(СВЦЭМ!$C$33:$C$776,СВЦЭМ!$A$33:$A$776,$A88,СВЦЭМ!$B$33:$B$776,W$83)+'СЕТ СН'!$H$12+СВЦЭМ!$D$10+'СЕТ СН'!$H$5-'СЕТ СН'!$H$20</f>
        <v>3429.1917843800002</v>
      </c>
      <c r="X88" s="36">
        <f>SUMIFS(СВЦЭМ!$C$33:$C$776,СВЦЭМ!$A$33:$A$776,$A88,СВЦЭМ!$B$33:$B$776,X$83)+'СЕТ СН'!$H$12+СВЦЭМ!$D$10+'СЕТ СН'!$H$5-'СЕТ СН'!$H$20</f>
        <v>3448.9302428199999</v>
      </c>
      <c r="Y88" s="36">
        <f>SUMIFS(СВЦЭМ!$C$33:$C$776,СВЦЭМ!$A$33:$A$776,$A88,СВЦЭМ!$B$33:$B$776,Y$83)+'СЕТ СН'!$H$12+СВЦЭМ!$D$10+'СЕТ СН'!$H$5-'СЕТ СН'!$H$20</f>
        <v>3490.9894694</v>
      </c>
    </row>
    <row r="89" spans="1:25" ht="15.75" x14ac:dyDescent="0.2">
      <c r="A89" s="35">
        <f t="shared" si="2"/>
        <v>43591</v>
      </c>
      <c r="B89" s="36">
        <f>SUMIFS(СВЦЭМ!$C$33:$C$776,СВЦЭМ!$A$33:$A$776,$A89,СВЦЭМ!$B$33:$B$776,B$83)+'СЕТ СН'!$H$12+СВЦЭМ!$D$10+'СЕТ СН'!$H$5-'СЕТ СН'!$H$20</f>
        <v>3584.5577868299997</v>
      </c>
      <c r="C89" s="36">
        <f>SUMIFS(СВЦЭМ!$C$33:$C$776,СВЦЭМ!$A$33:$A$776,$A89,СВЦЭМ!$B$33:$B$776,C$83)+'СЕТ СН'!$H$12+СВЦЭМ!$D$10+'СЕТ СН'!$H$5-'СЕТ СН'!$H$20</f>
        <v>3642.5246547900001</v>
      </c>
      <c r="D89" s="36">
        <f>SUMIFS(СВЦЭМ!$C$33:$C$776,СВЦЭМ!$A$33:$A$776,$A89,СВЦЭМ!$B$33:$B$776,D$83)+'СЕТ СН'!$H$12+СВЦЭМ!$D$10+'СЕТ СН'!$H$5-'СЕТ СН'!$H$20</f>
        <v>3679.1795476500001</v>
      </c>
      <c r="E89" s="36">
        <f>SUMIFS(СВЦЭМ!$C$33:$C$776,СВЦЭМ!$A$33:$A$776,$A89,СВЦЭМ!$B$33:$B$776,E$83)+'СЕТ СН'!$H$12+СВЦЭМ!$D$10+'СЕТ СН'!$H$5-'СЕТ СН'!$H$20</f>
        <v>3692.8937510999999</v>
      </c>
      <c r="F89" s="36">
        <f>SUMIFS(СВЦЭМ!$C$33:$C$776,СВЦЭМ!$A$33:$A$776,$A89,СВЦЭМ!$B$33:$B$776,F$83)+'СЕТ СН'!$H$12+СВЦЭМ!$D$10+'СЕТ СН'!$H$5-'СЕТ СН'!$H$20</f>
        <v>3682.05110276</v>
      </c>
      <c r="G89" s="36">
        <f>SUMIFS(СВЦЭМ!$C$33:$C$776,СВЦЭМ!$A$33:$A$776,$A89,СВЦЭМ!$B$33:$B$776,G$83)+'СЕТ СН'!$H$12+СВЦЭМ!$D$10+'СЕТ СН'!$H$5-'СЕТ СН'!$H$20</f>
        <v>3651.3026995199998</v>
      </c>
      <c r="H89" s="36">
        <f>SUMIFS(СВЦЭМ!$C$33:$C$776,СВЦЭМ!$A$33:$A$776,$A89,СВЦЭМ!$B$33:$B$776,H$83)+'СЕТ СН'!$H$12+СВЦЭМ!$D$10+'СЕТ СН'!$H$5-'СЕТ СН'!$H$20</f>
        <v>2658.6101376400002</v>
      </c>
      <c r="I89" s="36">
        <f>SUMIFS(СВЦЭМ!$C$33:$C$776,СВЦЭМ!$A$33:$A$776,$A89,СВЦЭМ!$B$33:$B$776,I$83)+'СЕТ СН'!$H$12+СВЦЭМ!$D$10+'СЕТ СН'!$H$5-'СЕТ СН'!$H$20</f>
        <v>2658.61152386</v>
      </c>
      <c r="J89" s="36">
        <f>SUMIFS(СВЦЭМ!$C$33:$C$776,СВЦЭМ!$A$33:$A$776,$A89,СВЦЭМ!$B$33:$B$776,J$83)+'СЕТ СН'!$H$12+СВЦЭМ!$D$10+'СЕТ СН'!$H$5-'СЕТ СН'!$H$20</f>
        <v>2658.61053034</v>
      </c>
      <c r="K89" s="36">
        <f>SUMIFS(СВЦЭМ!$C$33:$C$776,СВЦЭМ!$A$33:$A$776,$A89,СВЦЭМ!$B$33:$B$776,K$83)+'СЕТ СН'!$H$12+СВЦЭМ!$D$10+'СЕТ СН'!$H$5-'СЕТ СН'!$H$20</f>
        <v>2658.61135087</v>
      </c>
      <c r="L89" s="36">
        <f>SUMIFS(СВЦЭМ!$C$33:$C$776,СВЦЭМ!$A$33:$A$776,$A89,СВЦЭМ!$B$33:$B$776,L$83)+'СЕТ СН'!$H$12+СВЦЭМ!$D$10+'СЕТ СН'!$H$5-'СЕТ СН'!$H$20</f>
        <v>2658.60939917</v>
      </c>
      <c r="M89" s="36">
        <f>SUMIFS(СВЦЭМ!$C$33:$C$776,СВЦЭМ!$A$33:$A$776,$A89,СВЦЭМ!$B$33:$B$776,M$83)+'СЕТ СН'!$H$12+СВЦЭМ!$D$10+'СЕТ СН'!$H$5-'СЕТ СН'!$H$20</f>
        <v>2658.60988533</v>
      </c>
      <c r="N89" s="36">
        <f>SUMIFS(СВЦЭМ!$C$33:$C$776,СВЦЭМ!$A$33:$A$776,$A89,СВЦЭМ!$B$33:$B$776,N$83)+'СЕТ СН'!$H$12+СВЦЭМ!$D$10+'СЕТ СН'!$H$5-'СЕТ СН'!$H$20</f>
        <v>2658.6120505200001</v>
      </c>
      <c r="O89" s="36">
        <f>SUMIFS(СВЦЭМ!$C$33:$C$776,СВЦЭМ!$A$33:$A$776,$A89,СВЦЭМ!$B$33:$B$776,O$83)+'СЕТ СН'!$H$12+СВЦЭМ!$D$10+'СЕТ СН'!$H$5-'СЕТ СН'!$H$20</f>
        <v>2658.6119065100002</v>
      </c>
      <c r="P89" s="36">
        <f>SUMIFS(СВЦЭМ!$C$33:$C$776,СВЦЭМ!$A$33:$A$776,$A89,СВЦЭМ!$B$33:$B$776,P$83)+'СЕТ СН'!$H$12+СВЦЭМ!$D$10+'СЕТ СН'!$H$5-'СЕТ СН'!$H$20</f>
        <v>2658.6118471300001</v>
      </c>
      <c r="Q89" s="36">
        <f>SUMIFS(СВЦЭМ!$C$33:$C$776,СВЦЭМ!$A$33:$A$776,$A89,СВЦЭМ!$B$33:$B$776,Q$83)+'СЕТ СН'!$H$12+СВЦЭМ!$D$10+'СЕТ СН'!$H$5-'СЕТ СН'!$H$20</f>
        <v>2658.6118604899998</v>
      </c>
      <c r="R89" s="36">
        <f>SUMIFS(СВЦЭМ!$C$33:$C$776,СВЦЭМ!$A$33:$A$776,$A89,СВЦЭМ!$B$33:$B$776,R$83)+'СЕТ СН'!$H$12+СВЦЭМ!$D$10+'СЕТ СН'!$H$5-'СЕТ СН'!$H$20</f>
        <v>2658.61160311</v>
      </c>
      <c r="S89" s="36">
        <f>SUMIFS(СВЦЭМ!$C$33:$C$776,СВЦЭМ!$A$33:$A$776,$A89,СВЦЭМ!$B$33:$B$776,S$83)+'СЕТ СН'!$H$12+СВЦЭМ!$D$10+'СЕТ СН'!$H$5-'СЕТ СН'!$H$20</f>
        <v>2658.6117712300002</v>
      </c>
      <c r="T89" s="36">
        <f>SUMIFS(СВЦЭМ!$C$33:$C$776,СВЦЭМ!$A$33:$A$776,$A89,СВЦЭМ!$B$33:$B$776,T$83)+'СЕТ СН'!$H$12+СВЦЭМ!$D$10+'СЕТ СН'!$H$5-'СЕТ СН'!$H$20</f>
        <v>2658.61024335</v>
      </c>
      <c r="U89" s="36">
        <f>SUMIFS(СВЦЭМ!$C$33:$C$776,СВЦЭМ!$A$33:$A$776,$A89,СВЦЭМ!$B$33:$B$776,U$83)+'СЕТ СН'!$H$12+СВЦЭМ!$D$10+'СЕТ СН'!$H$5-'СЕТ СН'!$H$20</f>
        <v>2658.6090332499998</v>
      </c>
      <c r="V89" s="36">
        <f>SUMIFS(СВЦЭМ!$C$33:$C$776,СВЦЭМ!$A$33:$A$776,$A89,СВЦЭМ!$B$33:$B$776,V$83)+'СЕТ СН'!$H$12+СВЦЭМ!$D$10+'СЕТ СН'!$H$5-'СЕТ СН'!$H$20</f>
        <v>2658.6105478200002</v>
      </c>
      <c r="W89" s="36">
        <f>SUMIFS(СВЦЭМ!$C$33:$C$776,СВЦЭМ!$A$33:$A$776,$A89,СВЦЭМ!$B$33:$B$776,W$83)+'СЕТ СН'!$H$12+СВЦЭМ!$D$10+'СЕТ СН'!$H$5-'СЕТ СН'!$H$20</f>
        <v>2658.6115033800002</v>
      </c>
      <c r="X89" s="36">
        <f>SUMIFS(СВЦЭМ!$C$33:$C$776,СВЦЭМ!$A$33:$A$776,$A89,СВЦЭМ!$B$33:$B$776,X$83)+'СЕТ СН'!$H$12+СВЦЭМ!$D$10+'СЕТ СН'!$H$5-'СЕТ СН'!$H$20</f>
        <v>2658.61008773</v>
      </c>
      <c r="Y89" s="36">
        <f>SUMIFS(СВЦЭМ!$C$33:$C$776,СВЦЭМ!$A$33:$A$776,$A89,СВЦЭМ!$B$33:$B$776,Y$83)+'СЕТ СН'!$H$12+СВЦЭМ!$D$10+'СЕТ СН'!$H$5-'СЕТ СН'!$H$20</f>
        <v>3525.1466036900001</v>
      </c>
    </row>
    <row r="90" spans="1:25" ht="15.75" x14ac:dyDescent="0.2">
      <c r="A90" s="35">
        <f t="shared" si="2"/>
        <v>43592</v>
      </c>
      <c r="B90" s="36">
        <f>SUMIFS(СВЦЭМ!$C$33:$C$776,СВЦЭМ!$A$33:$A$776,$A90,СВЦЭМ!$B$33:$B$776,B$83)+'СЕТ СН'!$H$12+СВЦЭМ!$D$10+'СЕТ СН'!$H$5-'СЕТ СН'!$H$20</f>
        <v>3567.5586179299999</v>
      </c>
      <c r="C90" s="36">
        <f>SUMIFS(СВЦЭМ!$C$33:$C$776,СВЦЭМ!$A$33:$A$776,$A90,СВЦЭМ!$B$33:$B$776,C$83)+'СЕТ СН'!$H$12+СВЦЭМ!$D$10+'СЕТ СН'!$H$5-'СЕТ СН'!$H$20</f>
        <v>3597.60346678</v>
      </c>
      <c r="D90" s="36">
        <f>SUMIFS(СВЦЭМ!$C$33:$C$776,СВЦЭМ!$A$33:$A$776,$A90,СВЦЭМ!$B$33:$B$776,D$83)+'СЕТ СН'!$H$12+СВЦЭМ!$D$10+'СЕТ СН'!$H$5-'СЕТ СН'!$H$20</f>
        <v>3606.7221411800001</v>
      </c>
      <c r="E90" s="36">
        <f>SUMIFS(СВЦЭМ!$C$33:$C$776,СВЦЭМ!$A$33:$A$776,$A90,СВЦЭМ!$B$33:$B$776,E$83)+'СЕТ СН'!$H$12+СВЦЭМ!$D$10+'СЕТ СН'!$H$5-'СЕТ СН'!$H$20</f>
        <v>3613.7066086700002</v>
      </c>
      <c r="F90" s="36">
        <f>SUMIFS(СВЦЭМ!$C$33:$C$776,СВЦЭМ!$A$33:$A$776,$A90,СВЦЭМ!$B$33:$B$776,F$83)+'СЕТ СН'!$H$12+СВЦЭМ!$D$10+'СЕТ СН'!$H$5-'СЕТ СН'!$H$20</f>
        <v>3612.8160171300001</v>
      </c>
      <c r="G90" s="36">
        <f>SUMIFS(СВЦЭМ!$C$33:$C$776,СВЦЭМ!$A$33:$A$776,$A90,СВЦЭМ!$B$33:$B$776,G$83)+'СЕТ СН'!$H$12+СВЦЭМ!$D$10+'СЕТ СН'!$H$5-'СЕТ СН'!$H$20</f>
        <v>3593.6830760600001</v>
      </c>
      <c r="H90" s="36">
        <f>SUMIFS(СВЦЭМ!$C$33:$C$776,СВЦЭМ!$A$33:$A$776,$A90,СВЦЭМ!$B$33:$B$776,H$83)+'СЕТ СН'!$H$12+СВЦЭМ!$D$10+'СЕТ СН'!$H$5-'СЕТ СН'!$H$20</f>
        <v>2658.6117858600001</v>
      </c>
      <c r="I90" s="36">
        <f>SUMIFS(СВЦЭМ!$C$33:$C$776,СВЦЭМ!$A$33:$A$776,$A90,СВЦЭМ!$B$33:$B$776,I$83)+'СЕТ СН'!$H$12+СВЦЭМ!$D$10+'СЕТ СН'!$H$5-'СЕТ СН'!$H$20</f>
        <v>2658.6118604899998</v>
      </c>
      <c r="J90" s="36">
        <f>SUMIFS(СВЦЭМ!$C$33:$C$776,СВЦЭМ!$A$33:$A$776,$A90,СВЦЭМ!$B$33:$B$776,J$83)+'СЕТ СН'!$H$12+СВЦЭМ!$D$10+'СЕТ СН'!$H$5-'СЕТ СН'!$H$20</f>
        <v>2658.6088852299999</v>
      </c>
      <c r="K90" s="36">
        <f>SUMIFS(СВЦЭМ!$C$33:$C$776,СВЦЭМ!$A$33:$A$776,$A90,СВЦЭМ!$B$33:$B$776,K$83)+'СЕТ СН'!$H$12+СВЦЭМ!$D$10+'СЕТ СН'!$H$5-'СЕТ СН'!$H$20</f>
        <v>2658.6120627700002</v>
      </c>
      <c r="L90" s="36">
        <f>SUMIFS(СВЦЭМ!$C$33:$C$776,СВЦЭМ!$A$33:$A$776,$A90,СВЦЭМ!$B$33:$B$776,L$83)+'СЕТ СН'!$H$12+СВЦЭМ!$D$10+'СЕТ СН'!$H$5-'СЕТ СН'!$H$20</f>
        <v>2658.6118878500001</v>
      </c>
      <c r="M90" s="36">
        <f>SUMIFS(СВЦЭМ!$C$33:$C$776,СВЦЭМ!$A$33:$A$776,$A90,СВЦЭМ!$B$33:$B$776,M$83)+'СЕТ СН'!$H$12+СВЦЭМ!$D$10+'СЕТ СН'!$H$5-'СЕТ СН'!$H$20</f>
        <v>2658.6099484900001</v>
      </c>
      <c r="N90" s="36">
        <f>SUMIFS(СВЦЭМ!$C$33:$C$776,СВЦЭМ!$A$33:$A$776,$A90,СВЦЭМ!$B$33:$B$776,N$83)+'СЕТ СН'!$H$12+СВЦЭМ!$D$10+'СЕТ СН'!$H$5-'СЕТ СН'!$H$20</f>
        <v>2658.6122106600001</v>
      </c>
      <c r="O90" s="36">
        <f>SUMIFS(СВЦЭМ!$C$33:$C$776,СВЦЭМ!$A$33:$A$776,$A90,СВЦЭМ!$B$33:$B$776,O$83)+'СЕТ СН'!$H$12+СВЦЭМ!$D$10+'СЕТ СН'!$H$5-'СЕТ СН'!$H$20</f>
        <v>2658.61219704</v>
      </c>
      <c r="P90" s="36">
        <f>SUMIFS(СВЦЭМ!$C$33:$C$776,СВЦЭМ!$A$33:$A$776,$A90,СВЦЭМ!$B$33:$B$776,P$83)+'СЕТ СН'!$H$12+СВЦЭМ!$D$10+'СЕТ СН'!$H$5-'СЕТ СН'!$H$20</f>
        <v>2658.6097098</v>
      </c>
      <c r="Q90" s="36">
        <f>SUMIFS(СВЦЭМ!$C$33:$C$776,СВЦЭМ!$A$33:$A$776,$A90,СВЦЭМ!$B$33:$B$776,Q$83)+'СЕТ СН'!$H$12+СВЦЭМ!$D$10+'СЕТ СН'!$H$5-'СЕТ СН'!$H$20</f>
        <v>2658.6111442400002</v>
      </c>
      <c r="R90" s="36">
        <f>SUMIFS(СВЦЭМ!$C$33:$C$776,СВЦЭМ!$A$33:$A$776,$A90,СВЦЭМ!$B$33:$B$776,R$83)+'СЕТ СН'!$H$12+СВЦЭМ!$D$10+'СЕТ СН'!$H$5-'СЕТ СН'!$H$20</f>
        <v>2658.61008408</v>
      </c>
      <c r="S90" s="36">
        <f>SUMIFS(СВЦЭМ!$C$33:$C$776,СВЦЭМ!$A$33:$A$776,$A90,СВЦЭМ!$B$33:$B$776,S$83)+'СЕТ СН'!$H$12+СВЦЭМ!$D$10+'СЕТ СН'!$H$5-'СЕТ СН'!$H$20</f>
        <v>2658.61152386</v>
      </c>
      <c r="T90" s="36">
        <f>SUMIFS(СВЦЭМ!$C$33:$C$776,СВЦЭМ!$A$33:$A$776,$A90,СВЦЭМ!$B$33:$B$776,T$83)+'СЕТ СН'!$H$12+СВЦЭМ!$D$10+'СЕТ СН'!$H$5-'СЕТ СН'!$H$20</f>
        <v>2658.61008773</v>
      </c>
      <c r="U90" s="36">
        <f>SUMIFS(СВЦЭМ!$C$33:$C$776,СВЦЭМ!$A$33:$A$776,$A90,СВЦЭМ!$B$33:$B$776,U$83)+'СЕТ СН'!$H$12+СВЦЭМ!$D$10+'СЕТ СН'!$H$5-'СЕТ СН'!$H$20</f>
        <v>2658.61024034</v>
      </c>
      <c r="V90" s="36">
        <f>SUMIFS(СВЦЭМ!$C$33:$C$776,СВЦЭМ!$A$33:$A$776,$A90,СВЦЭМ!$B$33:$B$776,V$83)+'СЕТ СН'!$H$12+СВЦЭМ!$D$10+'СЕТ СН'!$H$5-'СЕТ СН'!$H$20</f>
        <v>2658.61175585</v>
      </c>
      <c r="W90" s="36">
        <f>SUMIFS(СВЦЭМ!$C$33:$C$776,СВЦЭМ!$A$33:$A$776,$A90,СВЦЭМ!$B$33:$B$776,W$83)+'СЕТ СН'!$H$12+СВЦЭМ!$D$10+'СЕТ СН'!$H$5-'СЕТ СН'!$H$20</f>
        <v>2658.6114684700001</v>
      </c>
      <c r="X90" s="36">
        <f>SUMIFS(СВЦЭМ!$C$33:$C$776,СВЦЭМ!$A$33:$A$776,$A90,СВЦЭМ!$B$33:$B$776,X$83)+'СЕТ СН'!$H$12+СВЦЭМ!$D$10+'СЕТ СН'!$H$5-'СЕТ СН'!$H$20</f>
        <v>2658.6110778100001</v>
      </c>
      <c r="Y90" s="36">
        <f>SUMIFS(СВЦЭМ!$C$33:$C$776,СВЦЭМ!$A$33:$A$776,$A90,СВЦЭМ!$B$33:$B$776,Y$83)+'СЕТ СН'!$H$12+СВЦЭМ!$D$10+'СЕТ СН'!$H$5-'СЕТ СН'!$H$20</f>
        <v>3493.1671263399999</v>
      </c>
    </row>
    <row r="91" spans="1:25" ht="15.75" x14ac:dyDescent="0.2">
      <c r="A91" s="35">
        <f t="shared" si="2"/>
        <v>43593</v>
      </c>
      <c r="B91" s="36">
        <f>SUMIFS(СВЦЭМ!$C$33:$C$776,СВЦЭМ!$A$33:$A$776,$A91,СВЦЭМ!$B$33:$B$776,B$83)+'СЕТ СН'!$H$12+СВЦЭМ!$D$10+'СЕТ СН'!$H$5-'СЕТ СН'!$H$20</f>
        <v>3525.4850365800003</v>
      </c>
      <c r="C91" s="36">
        <f>SUMIFS(СВЦЭМ!$C$33:$C$776,СВЦЭМ!$A$33:$A$776,$A91,СВЦЭМ!$B$33:$B$776,C$83)+'СЕТ СН'!$H$12+СВЦЭМ!$D$10+'СЕТ СН'!$H$5-'СЕТ СН'!$H$20</f>
        <v>3552.3816408499997</v>
      </c>
      <c r="D91" s="36">
        <f>SUMIFS(СВЦЭМ!$C$33:$C$776,СВЦЭМ!$A$33:$A$776,$A91,СВЦЭМ!$B$33:$B$776,D$83)+'СЕТ СН'!$H$12+СВЦЭМ!$D$10+'СЕТ СН'!$H$5-'СЕТ СН'!$H$20</f>
        <v>3553.13963444</v>
      </c>
      <c r="E91" s="36">
        <f>SUMIFS(СВЦЭМ!$C$33:$C$776,СВЦЭМ!$A$33:$A$776,$A91,СВЦЭМ!$B$33:$B$776,E$83)+'СЕТ СН'!$H$12+СВЦЭМ!$D$10+'СЕТ СН'!$H$5-'СЕТ СН'!$H$20</f>
        <v>3560.4683374699998</v>
      </c>
      <c r="F91" s="36">
        <f>SUMIFS(СВЦЭМ!$C$33:$C$776,СВЦЭМ!$A$33:$A$776,$A91,СВЦЭМ!$B$33:$B$776,F$83)+'СЕТ СН'!$H$12+СВЦЭМ!$D$10+'СЕТ СН'!$H$5-'СЕТ СН'!$H$20</f>
        <v>3558.298843</v>
      </c>
      <c r="G91" s="36">
        <f>SUMIFS(СВЦЭМ!$C$33:$C$776,СВЦЭМ!$A$33:$A$776,$A91,СВЦЭМ!$B$33:$B$776,G$83)+'СЕТ СН'!$H$12+СВЦЭМ!$D$10+'СЕТ СН'!$H$5-'СЕТ СН'!$H$20</f>
        <v>3536.7496615600003</v>
      </c>
      <c r="H91" s="36">
        <f>SUMIFS(СВЦЭМ!$C$33:$C$776,СВЦЭМ!$A$33:$A$776,$A91,СВЦЭМ!$B$33:$B$776,H$83)+'СЕТ СН'!$H$12+СВЦЭМ!$D$10+'СЕТ СН'!$H$5-'СЕТ СН'!$H$20</f>
        <v>3512.4371514899999</v>
      </c>
      <c r="I91" s="36">
        <f>SUMIFS(СВЦЭМ!$C$33:$C$776,СВЦЭМ!$A$33:$A$776,$A91,СВЦЭМ!$B$33:$B$776,I$83)+'СЕТ СН'!$H$12+СВЦЭМ!$D$10+'СЕТ СН'!$H$5-'СЕТ СН'!$H$20</f>
        <v>3491.23039754</v>
      </c>
      <c r="J91" s="36">
        <f>SUMIFS(СВЦЭМ!$C$33:$C$776,СВЦЭМ!$A$33:$A$776,$A91,СВЦЭМ!$B$33:$B$776,J$83)+'СЕТ СН'!$H$12+СВЦЭМ!$D$10+'СЕТ СН'!$H$5-'СЕТ СН'!$H$20</f>
        <v>3478.38737567</v>
      </c>
      <c r="K91" s="36">
        <f>SUMIFS(СВЦЭМ!$C$33:$C$776,СВЦЭМ!$A$33:$A$776,$A91,СВЦЭМ!$B$33:$B$776,K$83)+'СЕТ СН'!$H$12+СВЦЭМ!$D$10+'СЕТ СН'!$H$5-'СЕТ СН'!$H$20</f>
        <v>3480.8536302399998</v>
      </c>
      <c r="L91" s="36">
        <f>SUMIFS(СВЦЭМ!$C$33:$C$776,СВЦЭМ!$A$33:$A$776,$A91,СВЦЭМ!$B$33:$B$776,L$83)+'СЕТ СН'!$H$12+СВЦЭМ!$D$10+'СЕТ СН'!$H$5-'СЕТ СН'!$H$20</f>
        <v>3493.0344934899999</v>
      </c>
      <c r="M91" s="36">
        <f>SUMIFS(СВЦЭМ!$C$33:$C$776,СВЦЭМ!$A$33:$A$776,$A91,СВЦЭМ!$B$33:$B$776,M$83)+'СЕТ СН'!$H$12+СВЦЭМ!$D$10+'СЕТ СН'!$H$5-'СЕТ СН'!$H$20</f>
        <v>3494.7957024799998</v>
      </c>
      <c r="N91" s="36">
        <f>SUMIFS(СВЦЭМ!$C$33:$C$776,СВЦЭМ!$A$33:$A$776,$A91,СВЦЭМ!$B$33:$B$776,N$83)+'СЕТ СН'!$H$12+СВЦЭМ!$D$10+'СЕТ СН'!$H$5-'СЕТ СН'!$H$20</f>
        <v>3496.05975033</v>
      </c>
      <c r="O91" s="36">
        <f>SUMIFS(СВЦЭМ!$C$33:$C$776,СВЦЭМ!$A$33:$A$776,$A91,СВЦЭМ!$B$33:$B$776,O$83)+'СЕТ СН'!$H$12+СВЦЭМ!$D$10+'СЕТ СН'!$H$5-'СЕТ СН'!$H$20</f>
        <v>3490.05702354</v>
      </c>
      <c r="P91" s="36">
        <f>SUMIFS(СВЦЭМ!$C$33:$C$776,СВЦЭМ!$A$33:$A$776,$A91,СВЦЭМ!$B$33:$B$776,P$83)+'СЕТ СН'!$H$12+СВЦЭМ!$D$10+'СЕТ СН'!$H$5-'СЕТ СН'!$H$20</f>
        <v>3512.1047270899999</v>
      </c>
      <c r="Q91" s="36">
        <f>SUMIFS(СВЦЭМ!$C$33:$C$776,СВЦЭМ!$A$33:$A$776,$A91,СВЦЭМ!$B$33:$B$776,Q$83)+'СЕТ СН'!$H$12+СВЦЭМ!$D$10+'СЕТ СН'!$H$5-'СЕТ СН'!$H$20</f>
        <v>3508.6911654099999</v>
      </c>
      <c r="R91" s="36">
        <f>SUMIFS(СВЦЭМ!$C$33:$C$776,СВЦЭМ!$A$33:$A$776,$A91,СВЦЭМ!$B$33:$B$776,R$83)+'СЕТ СН'!$H$12+СВЦЭМ!$D$10+'СЕТ СН'!$H$5-'СЕТ СН'!$H$20</f>
        <v>3507.8086481999999</v>
      </c>
      <c r="S91" s="36">
        <f>SUMIFS(СВЦЭМ!$C$33:$C$776,СВЦЭМ!$A$33:$A$776,$A91,СВЦЭМ!$B$33:$B$776,S$83)+'СЕТ СН'!$H$12+СВЦЭМ!$D$10+'СЕТ СН'!$H$5-'СЕТ СН'!$H$20</f>
        <v>3513.49922754</v>
      </c>
      <c r="T91" s="36">
        <f>SUMIFS(СВЦЭМ!$C$33:$C$776,СВЦЭМ!$A$33:$A$776,$A91,СВЦЭМ!$B$33:$B$776,T$83)+'СЕТ СН'!$H$12+СВЦЭМ!$D$10+'СЕТ СН'!$H$5-'СЕТ СН'!$H$20</f>
        <v>3501.7522225299999</v>
      </c>
      <c r="U91" s="36">
        <f>SUMIFS(СВЦЭМ!$C$33:$C$776,СВЦЭМ!$A$33:$A$776,$A91,СВЦЭМ!$B$33:$B$776,U$83)+'СЕТ СН'!$H$12+СВЦЭМ!$D$10+'СЕТ СН'!$H$5-'СЕТ СН'!$H$20</f>
        <v>3484.2384901999999</v>
      </c>
      <c r="V91" s="36">
        <f>SUMIFS(СВЦЭМ!$C$33:$C$776,СВЦЭМ!$A$33:$A$776,$A91,СВЦЭМ!$B$33:$B$776,V$83)+'СЕТ СН'!$H$12+СВЦЭМ!$D$10+'СЕТ СН'!$H$5-'СЕТ СН'!$H$20</f>
        <v>3472.9856873899998</v>
      </c>
      <c r="W91" s="36">
        <f>SUMIFS(СВЦЭМ!$C$33:$C$776,СВЦЭМ!$A$33:$A$776,$A91,СВЦЭМ!$B$33:$B$776,W$83)+'СЕТ СН'!$H$12+СВЦЭМ!$D$10+'СЕТ СН'!$H$5-'СЕТ СН'!$H$20</f>
        <v>3469.3637282499999</v>
      </c>
      <c r="X91" s="36">
        <f>SUMIFS(СВЦЭМ!$C$33:$C$776,СВЦЭМ!$A$33:$A$776,$A91,СВЦЭМ!$B$33:$B$776,X$83)+'СЕТ СН'!$H$12+СВЦЭМ!$D$10+'СЕТ СН'!$H$5-'СЕТ СН'!$H$20</f>
        <v>3482.0432670700002</v>
      </c>
      <c r="Y91" s="36">
        <f>SUMIFS(СВЦЭМ!$C$33:$C$776,СВЦЭМ!$A$33:$A$776,$A91,СВЦЭМ!$B$33:$B$776,Y$83)+'СЕТ СН'!$H$12+СВЦЭМ!$D$10+'СЕТ СН'!$H$5-'СЕТ СН'!$H$20</f>
        <v>3501.7342444699998</v>
      </c>
    </row>
    <row r="92" spans="1:25" ht="15.75" x14ac:dyDescent="0.2">
      <c r="A92" s="35">
        <f t="shared" si="2"/>
        <v>43594</v>
      </c>
      <c r="B92" s="36">
        <f>SUMIFS(СВЦЭМ!$C$33:$C$776,СВЦЭМ!$A$33:$A$776,$A92,СВЦЭМ!$B$33:$B$776,B$83)+'СЕТ СН'!$H$12+СВЦЭМ!$D$10+'СЕТ СН'!$H$5-'СЕТ СН'!$H$20</f>
        <v>3488.0428918600001</v>
      </c>
      <c r="C92" s="36">
        <f>SUMIFS(СВЦЭМ!$C$33:$C$776,СВЦЭМ!$A$33:$A$776,$A92,СВЦЭМ!$B$33:$B$776,C$83)+'СЕТ СН'!$H$12+СВЦЭМ!$D$10+'СЕТ СН'!$H$5-'СЕТ СН'!$H$20</f>
        <v>3502.5856070600003</v>
      </c>
      <c r="D92" s="36">
        <f>SUMIFS(СВЦЭМ!$C$33:$C$776,СВЦЭМ!$A$33:$A$776,$A92,СВЦЭМ!$B$33:$B$776,D$83)+'СЕТ СН'!$H$12+СВЦЭМ!$D$10+'СЕТ СН'!$H$5-'СЕТ СН'!$H$20</f>
        <v>3506.0873145400001</v>
      </c>
      <c r="E92" s="36">
        <f>SUMIFS(СВЦЭМ!$C$33:$C$776,СВЦЭМ!$A$33:$A$776,$A92,СВЦЭМ!$B$33:$B$776,E$83)+'СЕТ СН'!$H$12+СВЦЭМ!$D$10+'СЕТ СН'!$H$5-'СЕТ СН'!$H$20</f>
        <v>3511.56481781</v>
      </c>
      <c r="F92" s="36">
        <f>SUMIFS(СВЦЭМ!$C$33:$C$776,СВЦЭМ!$A$33:$A$776,$A92,СВЦЭМ!$B$33:$B$776,F$83)+'СЕТ СН'!$H$12+СВЦЭМ!$D$10+'СЕТ СН'!$H$5-'СЕТ СН'!$H$20</f>
        <v>3513.4820998699997</v>
      </c>
      <c r="G92" s="36">
        <f>SUMIFS(СВЦЭМ!$C$33:$C$776,СВЦЭМ!$A$33:$A$776,$A92,СВЦЭМ!$B$33:$B$776,G$83)+'СЕТ СН'!$H$12+СВЦЭМ!$D$10+'СЕТ СН'!$H$5-'СЕТ СН'!$H$20</f>
        <v>3515.0083175600003</v>
      </c>
      <c r="H92" s="36">
        <f>SUMIFS(СВЦЭМ!$C$33:$C$776,СВЦЭМ!$A$33:$A$776,$A92,СВЦЭМ!$B$33:$B$776,H$83)+'СЕТ СН'!$H$12+СВЦЭМ!$D$10+'СЕТ СН'!$H$5-'СЕТ СН'!$H$20</f>
        <v>3498.2941849999997</v>
      </c>
      <c r="I92" s="36">
        <f>SUMIFS(СВЦЭМ!$C$33:$C$776,СВЦЭМ!$A$33:$A$776,$A92,СВЦЭМ!$B$33:$B$776,I$83)+'СЕТ СН'!$H$12+СВЦЭМ!$D$10+'СЕТ СН'!$H$5-'СЕТ СН'!$H$20</f>
        <v>3470.03261724</v>
      </c>
      <c r="J92" s="36">
        <f>SUMIFS(СВЦЭМ!$C$33:$C$776,СВЦЭМ!$A$33:$A$776,$A92,СВЦЭМ!$B$33:$B$776,J$83)+'СЕТ СН'!$H$12+СВЦЭМ!$D$10+'СЕТ СН'!$H$5-'СЕТ СН'!$H$20</f>
        <v>3439.4938852300002</v>
      </c>
      <c r="K92" s="36">
        <f>SUMIFS(СВЦЭМ!$C$33:$C$776,СВЦЭМ!$A$33:$A$776,$A92,СВЦЭМ!$B$33:$B$776,K$83)+'СЕТ СН'!$H$12+СВЦЭМ!$D$10+'СЕТ СН'!$H$5-'СЕТ СН'!$H$20</f>
        <v>3427.6655751899998</v>
      </c>
      <c r="L92" s="36">
        <f>SUMIFS(СВЦЭМ!$C$33:$C$776,СВЦЭМ!$A$33:$A$776,$A92,СВЦЭМ!$B$33:$B$776,L$83)+'СЕТ СН'!$H$12+СВЦЭМ!$D$10+'СЕТ СН'!$H$5-'СЕТ СН'!$H$20</f>
        <v>3449.16396321</v>
      </c>
      <c r="M92" s="36">
        <f>SUMIFS(СВЦЭМ!$C$33:$C$776,СВЦЭМ!$A$33:$A$776,$A92,СВЦЭМ!$B$33:$B$776,M$83)+'СЕТ СН'!$H$12+СВЦЭМ!$D$10+'СЕТ СН'!$H$5-'СЕТ СН'!$H$20</f>
        <v>3472.4815731500003</v>
      </c>
      <c r="N92" s="36">
        <f>SUMIFS(СВЦЭМ!$C$33:$C$776,СВЦЭМ!$A$33:$A$776,$A92,СВЦЭМ!$B$33:$B$776,N$83)+'СЕТ СН'!$H$12+СВЦЭМ!$D$10+'СЕТ СН'!$H$5-'СЕТ СН'!$H$20</f>
        <v>3521.5869681300001</v>
      </c>
      <c r="O92" s="36">
        <f>SUMIFS(СВЦЭМ!$C$33:$C$776,СВЦЭМ!$A$33:$A$776,$A92,СВЦЭМ!$B$33:$B$776,O$83)+'СЕТ СН'!$H$12+СВЦЭМ!$D$10+'СЕТ СН'!$H$5-'СЕТ СН'!$H$20</f>
        <v>3527.9591772100002</v>
      </c>
      <c r="P92" s="36">
        <f>SUMIFS(СВЦЭМ!$C$33:$C$776,СВЦЭМ!$A$33:$A$776,$A92,СВЦЭМ!$B$33:$B$776,P$83)+'СЕТ СН'!$H$12+СВЦЭМ!$D$10+'СЕТ СН'!$H$5-'СЕТ СН'!$H$20</f>
        <v>3545.59236624</v>
      </c>
      <c r="Q92" s="36">
        <f>SUMIFS(СВЦЭМ!$C$33:$C$776,СВЦЭМ!$A$33:$A$776,$A92,СВЦЭМ!$B$33:$B$776,Q$83)+'СЕТ СН'!$H$12+СВЦЭМ!$D$10+'СЕТ СН'!$H$5-'СЕТ СН'!$H$20</f>
        <v>3549.6271489800001</v>
      </c>
      <c r="R92" s="36">
        <f>SUMIFS(СВЦЭМ!$C$33:$C$776,СВЦЭМ!$A$33:$A$776,$A92,СВЦЭМ!$B$33:$B$776,R$83)+'СЕТ СН'!$H$12+СВЦЭМ!$D$10+'СЕТ СН'!$H$5-'СЕТ СН'!$H$20</f>
        <v>3549.91290291</v>
      </c>
      <c r="S92" s="36">
        <f>SUMIFS(СВЦЭМ!$C$33:$C$776,СВЦЭМ!$A$33:$A$776,$A92,СВЦЭМ!$B$33:$B$776,S$83)+'СЕТ СН'!$H$12+СВЦЭМ!$D$10+'СЕТ СН'!$H$5-'СЕТ СН'!$H$20</f>
        <v>3543.5882810200001</v>
      </c>
      <c r="T92" s="36">
        <f>SUMIFS(СВЦЭМ!$C$33:$C$776,СВЦЭМ!$A$33:$A$776,$A92,СВЦЭМ!$B$33:$B$776,T$83)+'СЕТ СН'!$H$12+СВЦЭМ!$D$10+'СЕТ СН'!$H$5-'СЕТ СН'!$H$20</f>
        <v>3535.5637146899999</v>
      </c>
      <c r="U92" s="36">
        <f>SUMIFS(СВЦЭМ!$C$33:$C$776,СВЦЭМ!$A$33:$A$776,$A92,СВЦЭМ!$B$33:$B$776,U$83)+'СЕТ СН'!$H$12+СВЦЭМ!$D$10+'СЕТ СН'!$H$5-'СЕТ СН'!$H$20</f>
        <v>3514.27794159</v>
      </c>
      <c r="V92" s="36">
        <f>SUMIFS(СВЦЭМ!$C$33:$C$776,СВЦЭМ!$A$33:$A$776,$A92,СВЦЭМ!$B$33:$B$776,V$83)+'СЕТ СН'!$H$12+СВЦЭМ!$D$10+'СЕТ СН'!$H$5-'СЕТ СН'!$H$20</f>
        <v>3476.5178739100002</v>
      </c>
      <c r="W92" s="36">
        <f>SUMIFS(СВЦЭМ!$C$33:$C$776,СВЦЭМ!$A$33:$A$776,$A92,СВЦЭМ!$B$33:$B$776,W$83)+'СЕТ СН'!$H$12+СВЦЭМ!$D$10+'СЕТ СН'!$H$5-'СЕТ СН'!$H$20</f>
        <v>3451.7983116099999</v>
      </c>
      <c r="X92" s="36">
        <f>SUMIFS(СВЦЭМ!$C$33:$C$776,СВЦЭМ!$A$33:$A$776,$A92,СВЦЭМ!$B$33:$B$776,X$83)+'СЕТ СН'!$H$12+СВЦЭМ!$D$10+'СЕТ СН'!$H$5-'СЕТ СН'!$H$20</f>
        <v>3482.9474390200003</v>
      </c>
      <c r="Y92" s="36">
        <f>SUMIFS(СВЦЭМ!$C$33:$C$776,СВЦЭМ!$A$33:$A$776,$A92,СВЦЭМ!$B$33:$B$776,Y$83)+'СЕТ СН'!$H$12+СВЦЭМ!$D$10+'СЕТ СН'!$H$5-'СЕТ СН'!$H$20</f>
        <v>3472.3258440899999</v>
      </c>
    </row>
    <row r="93" spans="1:25" ht="15.75" x14ac:dyDescent="0.2">
      <c r="A93" s="35">
        <f t="shared" si="2"/>
        <v>43595</v>
      </c>
      <c r="B93" s="36">
        <f>SUMIFS(СВЦЭМ!$C$33:$C$776,СВЦЭМ!$A$33:$A$776,$A93,СВЦЭМ!$B$33:$B$776,B$83)+'СЕТ СН'!$H$12+СВЦЭМ!$D$10+'СЕТ СН'!$H$5-'СЕТ СН'!$H$20</f>
        <v>3488.34775739</v>
      </c>
      <c r="C93" s="36">
        <f>SUMIFS(СВЦЭМ!$C$33:$C$776,СВЦЭМ!$A$33:$A$776,$A93,СВЦЭМ!$B$33:$B$776,C$83)+'СЕТ СН'!$H$12+СВЦЭМ!$D$10+'СЕТ СН'!$H$5-'СЕТ СН'!$H$20</f>
        <v>3546.7356038100002</v>
      </c>
      <c r="D93" s="36">
        <f>SUMIFS(СВЦЭМ!$C$33:$C$776,СВЦЭМ!$A$33:$A$776,$A93,СВЦЭМ!$B$33:$B$776,D$83)+'СЕТ СН'!$H$12+СВЦЭМ!$D$10+'СЕТ СН'!$H$5-'СЕТ СН'!$H$20</f>
        <v>3563.98680212</v>
      </c>
      <c r="E93" s="36">
        <f>SUMIFS(СВЦЭМ!$C$33:$C$776,СВЦЭМ!$A$33:$A$776,$A93,СВЦЭМ!$B$33:$B$776,E$83)+'СЕТ СН'!$H$12+СВЦЭМ!$D$10+'СЕТ СН'!$H$5-'СЕТ СН'!$H$20</f>
        <v>3575.2787729699999</v>
      </c>
      <c r="F93" s="36">
        <f>SUMIFS(СВЦЭМ!$C$33:$C$776,СВЦЭМ!$A$33:$A$776,$A93,СВЦЭМ!$B$33:$B$776,F$83)+'СЕТ СН'!$H$12+СВЦЭМ!$D$10+'СЕТ СН'!$H$5-'СЕТ СН'!$H$20</f>
        <v>3594.6160220000002</v>
      </c>
      <c r="G93" s="36">
        <f>SUMIFS(СВЦЭМ!$C$33:$C$776,СВЦЭМ!$A$33:$A$776,$A93,СВЦЭМ!$B$33:$B$776,G$83)+'СЕТ СН'!$H$12+СВЦЭМ!$D$10+'СЕТ СН'!$H$5-'СЕТ СН'!$H$20</f>
        <v>3596.18772021</v>
      </c>
      <c r="H93" s="36">
        <f>SUMIFS(СВЦЭМ!$C$33:$C$776,СВЦЭМ!$A$33:$A$776,$A93,СВЦЭМ!$B$33:$B$776,H$83)+'СЕТ СН'!$H$12+СВЦЭМ!$D$10+'СЕТ СН'!$H$5-'СЕТ СН'!$H$20</f>
        <v>3582.5097320599998</v>
      </c>
      <c r="I93" s="36">
        <f>SUMIFS(СВЦЭМ!$C$33:$C$776,СВЦЭМ!$A$33:$A$776,$A93,СВЦЭМ!$B$33:$B$776,I$83)+'СЕТ СН'!$H$12+СВЦЭМ!$D$10+'СЕТ СН'!$H$5-'СЕТ СН'!$H$20</f>
        <v>3565.7198302000002</v>
      </c>
      <c r="J93" s="36">
        <f>SUMIFS(СВЦЭМ!$C$33:$C$776,СВЦЭМ!$A$33:$A$776,$A93,СВЦЭМ!$B$33:$B$776,J$83)+'СЕТ СН'!$H$12+СВЦЭМ!$D$10+'СЕТ СН'!$H$5-'СЕТ СН'!$H$20</f>
        <v>5612.0637511999994</v>
      </c>
      <c r="K93" s="36">
        <f>SUMIFS(СВЦЭМ!$C$33:$C$776,СВЦЭМ!$A$33:$A$776,$A93,СВЦЭМ!$B$33:$B$776,K$83)+'СЕТ СН'!$H$12+СВЦЭМ!$D$10+'СЕТ СН'!$H$5-'СЕТ СН'!$H$20</f>
        <v>3470.10845526</v>
      </c>
      <c r="L93" s="36">
        <f>SUMIFS(СВЦЭМ!$C$33:$C$776,СВЦЭМ!$A$33:$A$776,$A93,СВЦЭМ!$B$33:$B$776,L$83)+'СЕТ СН'!$H$12+СВЦЭМ!$D$10+'СЕТ СН'!$H$5-'СЕТ СН'!$H$20</f>
        <v>3461.8851874800002</v>
      </c>
      <c r="M93" s="36">
        <f>SUMIFS(СВЦЭМ!$C$33:$C$776,СВЦЭМ!$A$33:$A$776,$A93,СВЦЭМ!$B$33:$B$776,M$83)+'СЕТ СН'!$H$12+СВЦЭМ!$D$10+'СЕТ СН'!$H$5-'СЕТ СН'!$H$20</f>
        <v>3460.2192332700001</v>
      </c>
      <c r="N93" s="36">
        <f>SUMIFS(СВЦЭМ!$C$33:$C$776,СВЦЭМ!$A$33:$A$776,$A93,СВЦЭМ!$B$33:$B$776,N$83)+'СЕТ СН'!$H$12+СВЦЭМ!$D$10+'СЕТ СН'!$H$5-'СЕТ СН'!$H$20</f>
        <v>3475.2974269599999</v>
      </c>
      <c r="O93" s="36">
        <f>SUMIFS(СВЦЭМ!$C$33:$C$776,СВЦЭМ!$A$33:$A$776,$A93,СВЦЭМ!$B$33:$B$776,O$83)+'СЕТ СН'!$H$12+СВЦЭМ!$D$10+'СЕТ СН'!$H$5-'СЕТ СН'!$H$20</f>
        <v>3499.4245637700001</v>
      </c>
      <c r="P93" s="36">
        <f>SUMIFS(СВЦЭМ!$C$33:$C$776,СВЦЭМ!$A$33:$A$776,$A93,СВЦЭМ!$B$33:$B$776,P$83)+'СЕТ СН'!$H$12+СВЦЭМ!$D$10+'СЕТ СН'!$H$5-'СЕТ СН'!$H$20</f>
        <v>3507.9692667700001</v>
      </c>
      <c r="Q93" s="36">
        <f>SUMIFS(СВЦЭМ!$C$33:$C$776,СВЦЭМ!$A$33:$A$776,$A93,СВЦЭМ!$B$33:$B$776,Q$83)+'СЕТ СН'!$H$12+СВЦЭМ!$D$10+'СЕТ СН'!$H$5-'СЕТ СН'!$H$20</f>
        <v>3525.6763410600001</v>
      </c>
      <c r="R93" s="36">
        <f>SUMIFS(СВЦЭМ!$C$33:$C$776,СВЦЭМ!$A$33:$A$776,$A93,СВЦЭМ!$B$33:$B$776,R$83)+'СЕТ СН'!$H$12+СВЦЭМ!$D$10+'СЕТ СН'!$H$5-'СЕТ СН'!$H$20</f>
        <v>3535.4813576300003</v>
      </c>
      <c r="S93" s="36">
        <f>SUMIFS(СВЦЭМ!$C$33:$C$776,СВЦЭМ!$A$33:$A$776,$A93,СВЦЭМ!$B$33:$B$776,S$83)+'СЕТ СН'!$H$12+СВЦЭМ!$D$10+'СЕТ СН'!$H$5-'СЕТ СН'!$H$20</f>
        <v>3538.1004990299998</v>
      </c>
      <c r="T93" s="36">
        <f>SUMIFS(СВЦЭМ!$C$33:$C$776,СВЦЭМ!$A$33:$A$776,$A93,СВЦЭМ!$B$33:$B$776,T$83)+'СЕТ СН'!$H$12+СВЦЭМ!$D$10+'СЕТ СН'!$H$5-'СЕТ СН'!$H$20</f>
        <v>3523.36230815</v>
      </c>
      <c r="U93" s="36">
        <f>SUMIFS(СВЦЭМ!$C$33:$C$776,СВЦЭМ!$A$33:$A$776,$A93,СВЦЭМ!$B$33:$B$776,U$83)+'СЕТ СН'!$H$12+СВЦЭМ!$D$10+'СЕТ СН'!$H$5-'СЕТ СН'!$H$20</f>
        <v>3502.08561968</v>
      </c>
      <c r="V93" s="36">
        <f>SUMIFS(СВЦЭМ!$C$33:$C$776,СВЦЭМ!$A$33:$A$776,$A93,СВЦЭМ!$B$33:$B$776,V$83)+'СЕТ СН'!$H$12+СВЦЭМ!$D$10+'СЕТ СН'!$H$5-'СЕТ СН'!$H$20</f>
        <v>3490.9340074299998</v>
      </c>
      <c r="W93" s="36">
        <f>SUMIFS(СВЦЭМ!$C$33:$C$776,СВЦЭМ!$A$33:$A$776,$A93,СВЦЭМ!$B$33:$B$776,W$83)+'СЕТ СН'!$H$12+СВЦЭМ!$D$10+'СЕТ СН'!$H$5-'СЕТ СН'!$H$20</f>
        <v>3464.1469117199999</v>
      </c>
      <c r="X93" s="36">
        <f>SUMIFS(СВЦЭМ!$C$33:$C$776,СВЦЭМ!$A$33:$A$776,$A93,СВЦЭМ!$B$33:$B$776,X$83)+'СЕТ СН'!$H$12+СВЦЭМ!$D$10+'СЕТ СН'!$H$5-'СЕТ СН'!$H$20</f>
        <v>3480.7444939900001</v>
      </c>
      <c r="Y93" s="36">
        <f>SUMIFS(СВЦЭМ!$C$33:$C$776,СВЦЭМ!$A$33:$A$776,$A93,СВЦЭМ!$B$33:$B$776,Y$83)+'СЕТ СН'!$H$12+СВЦЭМ!$D$10+'СЕТ СН'!$H$5-'СЕТ СН'!$H$20</f>
        <v>3521.0170675300001</v>
      </c>
    </row>
    <row r="94" spans="1:25" ht="15.75" x14ac:dyDescent="0.2">
      <c r="A94" s="35">
        <f t="shared" si="2"/>
        <v>43596</v>
      </c>
      <c r="B94" s="36">
        <f>SUMIFS(СВЦЭМ!$C$33:$C$776,СВЦЭМ!$A$33:$A$776,$A94,СВЦЭМ!$B$33:$B$776,B$83)+'СЕТ СН'!$H$12+СВЦЭМ!$D$10+'СЕТ СН'!$H$5-'СЕТ СН'!$H$20</f>
        <v>3565.01840795</v>
      </c>
      <c r="C94" s="36">
        <f>SUMIFS(СВЦЭМ!$C$33:$C$776,СВЦЭМ!$A$33:$A$776,$A94,СВЦЭМ!$B$33:$B$776,C$83)+'СЕТ СН'!$H$12+СВЦЭМ!$D$10+'СЕТ СН'!$H$5-'СЕТ СН'!$H$20</f>
        <v>3574.94737209</v>
      </c>
      <c r="D94" s="36">
        <f>SUMIFS(СВЦЭМ!$C$33:$C$776,СВЦЭМ!$A$33:$A$776,$A94,СВЦЭМ!$B$33:$B$776,D$83)+'СЕТ СН'!$H$12+СВЦЭМ!$D$10+'СЕТ СН'!$H$5-'СЕТ СН'!$H$20</f>
        <v>3616.8777489599997</v>
      </c>
      <c r="E94" s="36">
        <f>SUMIFS(СВЦЭМ!$C$33:$C$776,СВЦЭМ!$A$33:$A$776,$A94,СВЦЭМ!$B$33:$B$776,E$83)+'СЕТ СН'!$H$12+СВЦЭМ!$D$10+'СЕТ СН'!$H$5-'СЕТ СН'!$H$20</f>
        <v>3609.5464030600001</v>
      </c>
      <c r="F94" s="36">
        <f>SUMIFS(СВЦЭМ!$C$33:$C$776,СВЦЭМ!$A$33:$A$776,$A94,СВЦЭМ!$B$33:$B$776,F$83)+'СЕТ СН'!$H$12+СВЦЭМ!$D$10+'СЕТ СН'!$H$5-'СЕТ СН'!$H$20</f>
        <v>3632.9843912900001</v>
      </c>
      <c r="G94" s="36">
        <f>SUMIFS(СВЦЭМ!$C$33:$C$776,СВЦЭМ!$A$33:$A$776,$A94,СВЦЭМ!$B$33:$B$776,G$83)+'СЕТ СН'!$H$12+СВЦЭМ!$D$10+'СЕТ СН'!$H$5-'СЕТ СН'!$H$20</f>
        <v>3632.9033022200001</v>
      </c>
      <c r="H94" s="36">
        <f>SUMIFS(СВЦЭМ!$C$33:$C$776,СВЦЭМ!$A$33:$A$776,$A94,СВЦЭМ!$B$33:$B$776,H$83)+'СЕТ СН'!$H$12+СВЦЭМ!$D$10+'СЕТ СН'!$H$5-'СЕТ СН'!$H$20</f>
        <v>3550.1597059699998</v>
      </c>
      <c r="I94" s="36">
        <f>SUMIFS(СВЦЭМ!$C$33:$C$776,СВЦЭМ!$A$33:$A$776,$A94,СВЦЭМ!$B$33:$B$776,I$83)+'СЕТ СН'!$H$12+СВЦЭМ!$D$10+'СЕТ СН'!$H$5-'СЕТ СН'!$H$20</f>
        <v>3520.3352562199998</v>
      </c>
      <c r="J94" s="36">
        <f>SUMIFS(СВЦЭМ!$C$33:$C$776,СВЦЭМ!$A$33:$A$776,$A94,СВЦЭМ!$B$33:$B$776,J$83)+'СЕТ СН'!$H$12+СВЦЭМ!$D$10+'СЕТ СН'!$H$5-'СЕТ СН'!$H$20</f>
        <v>4279.9721552600004</v>
      </c>
      <c r="K94" s="36">
        <f>SUMIFS(СВЦЭМ!$C$33:$C$776,СВЦЭМ!$A$33:$A$776,$A94,СВЦЭМ!$B$33:$B$776,K$83)+'СЕТ СН'!$H$12+СВЦЭМ!$D$10+'СЕТ СН'!$H$5-'СЕТ СН'!$H$20</f>
        <v>3308.50651169</v>
      </c>
      <c r="L94" s="36">
        <f>SUMIFS(СВЦЭМ!$C$33:$C$776,СВЦЭМ!$A$33:$A$776,$A94,СВЦЭМ!$B$33:$B$776,L$83)+'СЕТ СН'!$H$12+СВЦЭМ!$D$10+'СЕТ СН'!$H$5-'СЕТ СН'!$H$20</f>
        <v>3282.1614912699997</v>
      </c>
      <c r="M94" s="36">
        <f>SUMIFS(СВЦЭМ!$C$33:$C$776,СВЦЭМ!$A$33:$A$776,$A94,СВЦЭМ!$B$33:$B$776,M$83)+'СЕТ СН'!$H$12+СВЦЭМ!$D$10+'СЕТ СН'!$H$5-'СЕТ СН'!$H$20</f>
        <v>3282.8092137100002</v>
      </c>
      <c r="N94" s="36">
        <f>SUMIFS(СВЦЭМ!$C$33:$C$776,СВЦЭМ!$A$33:$A$776,$A94,СВЦЭМ!$B$33:$B$776,N$83)+'СЕТ СН'!$H$12+СВЦЭМ!$D$10+'СЕТ СН'!$H$5-'СЕТ СН'!$H$20</f>
        <v>3294.6669484200002</v>
      </c>
      <c r="O94" s="36">
        <f>SUMIFS(СВЦЭМ!$C$33:$C$776,СВЦЭМ!$A$33:$A$776,$A94,СВЦЭМ!$B$33:$B$776,O$83)+'СЕТ СН'!$H$12+СВЦЭМ!$D$10+'СЕТ СН'!$H$5-'СЕТ СН'!$H$20</f>
        <v>3300.6924053100001</v>
      </c>
      <c r="P94" s="36">
        <f>SUMIFS(СВЦЭМ!$C$33:$C$776,СВЦЭМ!$A$33:$A$776,$A94,СВЦЭМ!$B$33:$B$776,P$83)+'СЕТ СН'!$H$12+СВЦЭМ!$D$10+'СЕТ СН'!$H$5-'СЕТ СН'!$H$20</f>
        <v>3308.1423741799999</v>
      </c>
      <c r="Q94" s="36">
        <f>SUMIFS(СВЦЭМ!$C$33:$C$776,СВЦЭМ!$A$33:$A$776,$A94,СВЦЭМ!$B$33:$B$776,Q$83)+'СЕТ СН'!$H$12+СВЦЭМ!$D$10+'СЕТ СН'!$H$5-'СЕТ СН'!$H$20</f>
        <v>3313.61497663</v>
      </c>
      <c r="R94" s="36">
        <f>SUMIFS(СВЦЭМ!$C$33:$C$776,СВЦЭМ!$A$33:$A$776,$A94,СВЦЭМ!$B$33:$B$776,R$83)+'СЕТ СН'!$H$12+СВЦЭМ!$D$10+'СЕТ СН'!$H$5-'СЕТ СН'!$H$20</f>
        <v>3309.7846896299998</v>
      </c>
      <c r="S94" s="36">
        <f>SUMIFS(СВЦЭМ!$C$33:$C$776,СВЦЭМ!$A$33:$A$776,$A94,СВЦЭМ!$B$33:$B$776,S$83)+'СЕТ СН'!$H$12+СВЦЭМ!$D$10+'СЕТ СН'!$H$5-'СЕТ СН'!$H$20</f>
        <v>3311.6540529100002</v>
      </c>
      <c r="T94" s="36">
        <f>SUMIFS(СВЦЭМ!$C$33:$C$776,СВЦЭМ!$A$33:$A$776,$A94,СВЦЭМ!$B$33:$B$776,T$83)+'СЕТ СН'!$H$12+СВЦЭМ!$D$10+'СЕТ СН'!$H$5-'СЕТ СН'!$H$20</f>
        <v>3301.1055991100002</v>
      </c>
      <c r="U94" s="36">
        <f>SUMIFS(СВЦЭМ!$C$33:$C$776,СВЦЭМ!$A$33:$A$776,$A94,СВЦЭМ!$B$33:$B$776,U$83)+'СЕТ СН'!$H$12+СВЦЭМ!$D$10+'СЕТ СН'!$H$5-'СЕТ СН'!$H$20</f>
        <v>3287.7657129099998</v>
      </c>
      <c r="V94" s="36">
        <f>SUMIFS(СВЦЭМ!$C$33:$C$776,СВЦЭМ!$A$33:$A$776,$A94,СВЦЭМ!$B$33:$B$776,V$83)+'СЕТ СН'!$H$12+СВЦЭМ!$D$10+'СЕТ СН'!$H$5-'СЕТ СН'!$H$20</f>
        <v>4782.9799700900003</v>
      </c>
      <c r="W94" s="36">
        <f>SUMIFS(СВЦЭМ!$C$33:$C$776,СВЦЭМ!$A$33:$A$776,$A94,СВЦЭМ!$B$33:$B$776,W$83)+'СЕТ СН'!$H$12+СВЦЭМ!$D$10+'СЕТ СН'!$H$5-'СЕТ СН'!$H$20</f>
        <v>3304.8958996400002</v>
      </c>
      <c r="X94" s="36">
        <f>SUMIFS(СВЦЭМ!$C$33:$C$776,СВЦЭМ!$A$33:$A$776,$A94,СВЦЭМ!$B$33:$B$776,X$83)+'СЕТ СН'!$H$12+СВЦЭМ!$D$10+'СЕТ СН'!$H$5-'СЕТ СН'!$H$20</f>
        <v>3321.2207533599999</v>
      </c>
      <c r="Y94" s="36">
        <f>SUMIFS(СВЦЭМ!$C$33:$C$776,СВЦЭМ!$A$33:$A$776,$A94,СВЦЭМ!$B$33:$B$776,Y$83)+'СЕТ СН'!$H$12+СВЦЭМ!$D$10+'СЕТ СН'!$H$5-'СЕТ СН'!$H$20</f>
        <v>3403.5587760799999</v>
      </c>
    </row>
    <row r="95" spans="1:25" ht="15.75" x14ac:dyDescent="0.2">
      <c r="A95" s="35">
        <f t="shared" si="2"/>
        <v>43597</v>
      </c>
      <c r="B95" s="36">
        <f>SUMIFS(СВЦЭМ!$C$33:$C$776,СВЦЭМ!$A$33:$A$776,$A95,СВЦЭМ!$B$33:$B$776,B$83)+'СЕТ СН'!$H$12+СВЦЭМ!$D$10+'СЕТ СН'!$H$5-'СЕТ СН'!$H$20</f>
        <v>3487.6837551500003</v>
      </c>
      <c r="C95" s="36">
        <f>SUMIFS(СВЦЭМ!$C$33:$C$776,СВЦЭМ!$A$33:$A$776,$A95,СВЦЭМ!$B$33:$B$776,C$83)+'СЕТ СН'!$H$12+СВЦЭМ!$D$10+'СЕТ СН'!$H$5-'СЕТ СН'!$H$20</f>
        <v>3578.6058334700001</v>
      </c>
      <c r="D95" s="36">
        <f>SUMIFS(СВЦЭМ!$C$33:$C$776,СВЦЭМ!$A$33:$A$776,$A95,СВЦЭМ!$B$33:$B$776,D$83)+'СЕТ СН'!$H$12+СВЦЭМ!$D$10+'СЕТ СН'!$H$5-'СЕТ СН'!$H$20</f>
        <v>3671.6288093600001</v>
      </c>
      <c r="E95" s="36">
        <f>SUMIFS(СВЦЭМ!$C$33:$C$776,СВЦЭМ!$A$33:$A$776,$A95,СВЦЭМ!$B$33:$B$776,E$83)+'СЕТ СН'!$H$12+СВЦЭМ!$D$10+'СЕТ СН'!$H$5-'СЕТ СН'!$H$20</f>
        <v>3665.4661889099998</v>
      </c>
      <c r="F95" s="36">
        <f>SUMIFS(СВЦЭМ!$C$33:$C$776,СВЦЭМ!$A$33:$A$776,$A95,СВЦЭМ!$B$33:$B$776,F$83)+'СЕТ СН'!$H$12+СВЦЭМ!$D$10+'СЕТ СН'!$H$5-'СЕТ СН'!$H$20</f>
        <v>3669.5380788399998</v>
      </c>
      <c r="G95" s="36">
        <f>SUMIFS(СВЦЭМ!$C$33:$C$776,СВЦЭМ!$A$33:$A$776,$A95,СВЦЭМ!$B$33:$B$776,G$83)+'СЕТ СН'!$H$12+СВЦЭМ!$D$10+'СЕТ СН'!$H$5-'СЕТ СН'!$H$20</f>
        <v>3686.4539353700002</v>
      </c>
      <c r="H95" s="36">
        <f>SUMIFS(СВЦЭМ!$C$33:$C$776,СВЦЭМ!$A$33:$A$776,$A95,СВЦЭМ!$B$33:$B$776,H$83)+'СЕТ СН'!$H$12+СВЦЭМ!$D$10+'СЕТ СН'!$H$5-'СЕТ СН'!$H$20</f>
        <v>3625.0212894599999</v>
      </c>
      <c r="I95" s="36">
        <f>SUMIFS(СВЦЭМ!$C$33:$C$776,СВЦЭМ!$A$33:$A$776,$A95,СВЦЭМ!$B$33:$B$776,I$83)+'СЕТ СН'!$H$12+СВЦЭМ!$D$10+'СЕТ СН'!$H$5-'СЕТ СН'!$H$20</f>
        <v>3530.4555709900001</v>
      </c>
      <c r="J95" s="36">
        <f>SUMIFS(СВЦЭМ!$C$33:$C$776,СВЦЭМ!$A$33:$A$776,$A95,СВЦЭМ!$B$33:$B$776,J$83)+'СЕТ СН'!$H$12+СВЦЭМ!$D$10+'СЕТ СН'!$H$5-'СЕТ СН'!$H$20</f>
        <v>3441.39836281</v>
      </c>
      <c r="K95" s="36">
        <f>SUMIFS(СВЦЭМ!$C$33:$C$776,СВЦЭМ!$A$33:$A$776,$A95,СВЦЭМ!$B$33:$B$776,K$83)+'СЕТ СН'!$H$12+СВЦЭМ!$D$10+'СЕТ СН'!$H$5-'СЕТ СН'!$H$20</f>
        <v>3344.5888102200001</v>
      </c>
      <c r="L95" s="36">
        <f>SUMIFS(СВЦЭМ!$C$33:$C$776,СВЦЭМ!$A$33:$A$776,$A95,СВЦЭМ!$B$33:$B$776,L$83)+'СЕТ СН'!$H$12+СВЦЭМ!$D$10+'СЕТ СН'!$H$5-'СЕТ СН'!$H$20</f>
        <v>3296.2126509</v>
      </c>
      <c r="M95" s="36">
        <f>SUMIFS(СВЦЭМ!$C$33:$C$776,СВЦЭМ!$A$33:$A$776,$A95,СВЦЭМ!$B$33:$B$776,M$83)+'СЕТ СН'!$H$12+СВЦЭМ!$D$10+'СЕТ СН'!$H$5-'СЕТ СН'!$H$20</f>
        <v>3282.4353529999998</v>
      </c>
      <c r="N95" s="36">
        <f>SUMIFS(СВЦЭМ!$C$33:$C$776,СВЦЭМ!$A$33:$A$776,$A95,СВЦЭМ!$B$33:$B$776,N$83)+'СЕТ СН'!$H$12+СВЦЭМ!$D$10+'СЕТ СН'!$H$5-'СЕТ СН'!$H$20</f>
        <v>3289.0430015800002</v>
      </c>
      <c r="O95" s="36">
        <f>SUMIFS(СВЦЭМ!$C$33:$C$776,СВЦЭМ!$A$33:$A$776,$A95,СВЦЭМ!$B$33:$B$776,O$83)+'СЕТ СН'!$H$12+СВЦЭМ!$D$10+'СЕТ СН'!$H$5-'СЕТ СН'!$H$20</f>
        <v>3295.4616170899999</v>
      </c>
      <c r="P95" s="36">
        <f>SUMIFS(СВЦЭМ!$C$33:$C$776,СВЦЭМ!$A$33:$A$776,$A95,СВЦЭМ!$B$33:$B$776,P$83)+'СЕТ СН'!$H$12+СВЦЭМ!$D$10+'СЕТ СН'!$H$5-'СЕТ СН'!$H$20</f>
        <v>3300.1817809700001</v>
      </c>
      <c r="Q95" s="36">
        <f>SUMIFS(СВЦЭМ!$C$33:$C$776,СВЦЭМ!$A$33:$A$776,$A95,СВЦЭМ!$B$33:$B$776,Q$83)+'СЕТ СН'!$H$12+СВЦЭМ!$D$10+'СЕТ СН'!$H$5-'СЕТ СН'!$H$20</f>
        <v>3320.5040128599999</v>
      </c>
      <c r="R95" s="36">
        <f>SUMIFS(СВЦЭМ!$C$33:$C$776,СВЦЭМ!$A$33:$A$776,$A95,СВЦЭМ!$B$33:$B$776,R$83)+'СЕТ СН'!$H$12+СВЦЭМ!$D$10+'СЕТ СН'!$H$5-'СЕТ СН'!$H$20</f>
        <v>3314.5819323400001</v>
      </c>
      <c r="S95" s="36">
        <f>SUMIFS(СВЦЭМ!$C$33:$C$776,СВЦЭМ!$A$33:$A$776,$A95,СВЦЭМ!$B$33:$B$776,S$83)+'СЕТ СН'!$H$12+СВЦЭМ!$D$10+'СЕТ СН'!$H$5-'СЕТ СН'!$H$20</f>
        <v>3310.0839556999999</v>
      </c>
      <c r="T95" s="36">
        <f>SUMIFS(СВЦЭМ!$C$33:$C$776,СВЦЭМ!$A$33:$A$776,$A95,СВЦЭМ!$B$33:$B$776,T$83)+'СЕТ СН'!$H$12+СВЦЭМ!$D$10+'СЕТ СН'!$H$5-'СЕТ СН'!$H$20</f>
        <v>3294.4295267500002</v>
      </c>
      <c r="U95" s="36">
        <f>SUMIFS(СВЦЭМ!$C$33:$C$776,СВЦЭМ!$A$33:$A$776,$A95,СВЦЭМ!$B$33:$B$776,U$83)+'СЕТ СН'!$H$12+СВЦЭМ!$D$10+'СЕТ СН'!$H$5-'СЕТ СН'!$H$20</f>
        <v>3267.5725535800002</v>
      </c>
      <c r="V95" s="36">
        <f>SUMIFS(СВЦЭМ!$C$33:$C$776,СВЦЭМ!$A$33:$A$776,$A95,СВЦЭМ!$B$33:$B$776,V$83)+'СЕТ СН'!$H$12+СВЦЭМ!$D$10+'СЕТ СН'!$H$5-'СЕТ СН'!$H$20</f>
        <v>3247.7342472400001</v>
      </c>
      <c r="W95" s="36">
        <f>SUMIFS(СВЦЭМ!$C$33:$C$776,СВЦЭМ!$A$33:$A$776,$A95,СВЦЭМ!$B$33:$B$776,W$83)+'СЕТ СН'!$H$12+СВЦЭМ!$D$10+'СЕТ СН'!$H$5-'СЕТ СН'!$H$20</f>
        <v>3245.0845644299998</v>
      </c>
      <c r="X95" s="36">
        <f>SUMIFS(СВЦЭМ!$C$33:$C$776,СВЦЭМ!$A$33:$A$776,$A95,СВЦЭМ!$B$33:$B$776,X$83)+'СЕТ СН'!$H$12+СВЦЭМ!$D$10+'СЕТ СН'!$H$5-'СЕТ СН'!$H$20</f>
        <v>3285.0617751999998</v>
      </c>
      <c r="Y95" s="36">
        <f>SUMIFS(СВЦЭМ!$C$33:$C$776,СВЦЭМ!$A$33:$A$776,$A95,СВЦЭМ!$B$33:$B$776,Y$83)+'СЕТ СН'!$H$12+СВЦЭМ!$D$10+'СЕТ СН'!$H$5-'СЕТ СН'!$H$20</f>
        <v>3362.60913575</v>
      </c>
    </row>
    <row r="96" spans="1:25" ht="15.75" x14ac:dyDescent="0.2">
      <c r="A96" s="35">
        <f t="shared" si="2"/>
        <v>43598</v>
      </c>
      <c r="B96" s="36">
        <f>SUMIFS(СВЦЭМ!$C$33:$C$776,СВЦЭМ!$A$33:$A$776,$A96,СВЦЭМ!$B$33:$B$776,B$83)+'СЕТ СН'!$H$12+СВЦЭМ!$D$10+'СЕТ СН'!$H$5-'СЕТ СН'!$H$20</f>
        <v>3388.4829596700001</v>
      </c>
      <c r="C96" s="36">
        <f>SUMIFS(СВЦЭМ!$C$33:$C$776,СВЦЭМ!$A$33:$A$776,$A96,СВЦЭМ!$B$33:$B$776,C$83)+'СЕТ СН'!$H$12+СВЦЭМ!$D$10+'СЕТ СН'!$H$5-'СЕТ СН'!$H$20</f>
        <v>3479.3245118099999</v>
      </c>
      <c r="D96" s="36">
        <f>SUMIFS(СВЦЭМ!$C$33:$C$776,СВЦЭМ!$A$33:$A$776,$A96,СВЦЭМ!$B$33:$B$776,D$83)+'СЕТ СН'!$H$12+СВЦЭМ!$D$10+'СЕТ СН'!$H$5-'СЕТ СН'!$H$20</f>
        <v>3594.9328684500001</v>
      </c>
      <c r="E96" s="36">
        <f>SUMIFS(СВЦЭМ!$C$33:$C$776,СВЦЭМ!$A$33:$A$776,$A96,СВЦЭМ!$B$33:$B$776,E$83)+'СЕТ СН'!$H$12+СВЦЭМ!$D$10+'СЕТ СН'!$H$5-'СЕТ СН'!$H$20</f>
        <v>3602.0988845299999</v>
      </c>
      <c r="F96" s="36">
        <f>SUMIFS(СВЦЭМ!$C$33:$C$776,СВЦЭМ!$A$33:$A$776,$A96,СВЦЭМ!$B$33:$B$776,F$83)+'СЕТ СН'!$H$12+СВЦЭМ!$D$10+'СЕТ СН'!$H$5-'СЕТ СН'!$H$20</f>
        <v>3612.9861561600001</v>
      </c>
      <c r="G96" s="36">
        <f>SUMIFS(СВЦЭМ!$C$33:$C$776,СВЦЭМ!$A$33:$A$776,$A96,СВЦЭМ!$B$33:$B$776,G$83)+'СЕТ СН'!$H$12+СВЦЭМ!$D$10+'СЕТ СН'!$H$5-'СЕТ СН'!$H$20</f>
        <v>3610.2562696800001</v>
      </c>
      <c r="H96" s="36">
        <f>SUMIFS(СВЦЭМ!$C$33:$C$776,СВЦЭМ!$A$33:$A$776,$A96,СВЦЭМ!$B$33:$B$776,H$83)+'СЕТ СН'!$H$12+СВЦЭМ!$D$10+'СЕТ СН'!$H$5-'СЕТ СН'!$H$20</f>
        <v>3542.3332927199999</v>
      </c>
      <c r="I96" s="36">
        <f>SUMIFS(СВЦЭМ!$C$33:$C$776,СВЦЭМ!$A$33:$A$776,$A96,СВЦЭМ!$B$33:$B$776,I$83)+'СЕТ СН'!$H$12+СВЦЭМ!$D$10+'СЕТ СН'!$H$5-'СЕТ СН'!$H$20</f>
        <v>3443.6069720599999</v>
      </c>
      <c r="J96" s="36">
        <f>SUMIFS(СВЦЭМ!$C$33:$C$776,СВЦЭМ!$A$33:$A$776,$A96,СВЦЭМ!$B$33:$B$776,J$83)+'СЕТ СН'!$H$12+СВЦЭМ!$D$10+'СЕТ СН'!$H$5-'СЕТ СН'!$H$20</f>
        <v>3382.3108848900001</v>
      </c>
      <c r="K96" s="36">
        <f>SUMIFS(СВЦЭМ!$C$33:$C$776,СВЦЭМ!$A$33:$A$776,$A96,СВЦЭМ!$B$33:$B$776,K$83)+'СЕТ СН'!$H$12+СВЦЭМ!$D$10+'СЕТ СН'!$H$5-'СЕТ СН'!$H$20</f>
        <v>3356.68774037</v>
      </c>
      <c r="L96" s="36">
        <f>SUMIFS(СВЦЭМ!$C$33:$C$776,СВЦЭМ!$A$33:$A$776,$A96,СВЦЭМ!$B$33:$B$776,L$83)+'СЕТ СН'!$H$12+СВЦЭМ!$D$10+'СЕТ СН'!$H$5-'СЕТ СН'!$H$20</f>
        <v>3332.0007418499999</v>
      </c>
      <c r="M96" s="36">
        <f>SUMIFS(СВЦЭМ!$C$33:$C$776,СВЦЭМ!$A$33:$A$776,$A96,СВЦЭМ!$B$33:$B$776,M$83)+'СЕТ СН'!$H$12+СВЦЭМ!$D$10+'СЕТ СН'!$H$5-'СЕТ СН'!$H$20</f>
        <v>3327.9230225699998</v>
      </c>
      <c r="N96" s="36">
        <f>SUMIFS(СВЦЭМ!$C$33:$C$776,СВЦЭМ!$A$33:$A$776,$A96,СВЦЭМ!$B$33:$B$776,N$83)+'СЕТ СН'!$H$12+СВЦЭМ!$D$10+'СЕТ СН'!$H$5-'СЕТ СН'!$H$20</f>
        <v>3322.4106939100002</v>
      </c>
      <c r="O96" s="36">
        <f>SUMIFS(СВЦЭМ!$C$33:$C$776,СВЦЭМ!$A$33:$A$776,$A96,СВЦЭМ!$B$33:$B$776,O$83)+'СЕТ СН'!$H$12+СВЦЭМ!$D$10+'СЕТ СН'!$H$5-'СЕТ СН'!$H$20</f>
        <v>3331.3333383700001</v>
      </c>
      <c r="P96" s="36">
        <f>SUMIFS(СВЦЭМ!$C$33:$C$776,СВЦЭМ!$A$33:$A$776,$A96,СВЦЭМ!$B$33:$B$776,P$83)+'СЕТ СН'!$H$12+СВЦЭМ!$D$10+'СЕТ СН'!$H$5-'СЕТ СН'!$H$20</f>
        <v>3340.12740291</v>
      </c>
      <c r="Q96" s="36">
        <f>SUMIFS(СВЦЭМ!$C$33:$C$776,СВЦЭМ!$A$33:$A$776,$A96,СВЦЭМ!$B$33:$B$776,Q$83)+'СЕТ СН'!$H$12+СВЦЭМ!$D$10+'СЕТ СН'!$H$5-'СЕТ СН'!$H$20</f>
        <v>3335.0677756999999</v>
      </c>
      <c r="R96" s="36">
        <f>SUMIFS(СВЦЭМ!$C$33:$C$776,СВЦЭМ!$A$33:$A$776,$A96,СВЦЭМ!$B$33:$B$776,R$83)+'СЕТ СН'!$H$12+СВЦЭМ!$D$10+'СЕТ СН'!$H$5-'СЕТ СН'!$H$20</f>
        <v>3337.8768267800001</v>
      </c>
      <c r="S96" s="36">
        <f>SUMIFS(СВЦЭМ!$C$33:$C$776,СВЦЭМ!$A$33:$A$776,$A96,СВЦЭМ!$B$33:$B$776,S$83)+'СЕТ СН'!$H$12+СВЦЭМ!$D$10+'СЕТ СН'!$H$5-'СЕТ СН'!$H$20</f>
        <v>3344.5205589299999</v>
      </c>
      <c r="T96" s="36">
        <f>SUMIFS(СВЦЭМ!$C$33:$C$776,СВЦЭМ!$A$33:$A$776,$A96,СВЦЭМ!$B$33:$B$776,T$83)+'СЕТ СН'!$H$12+СВЦЭМ!$D$10+'СЕТ СН'!$H$5-'СЕТ СН'!$H$20</f>
        <v>3334.0700104299999</v>
      </c>
      <c r="U96" s="36">
        <f>SUMIFS(СВЦЭМ!$C$33:$C$776,СВЦЭМ!$A$33:$A$776,$A96,СВЦЭМ!$B$33:$B$776,U$83)+'СЕТ СН'!$H$12+СВЦЭМ!$D$10+'СЕТ СН'!$H$5-'СЕТ СН'!$H$20</f>
        <v>3335.0738360200003</v>
      </c>
      <c r="V96" s="36">
        <f>SUMIFS(СВЦЭМ!$C$33:$C$776,СВЦЭМ!$A$33:$A$776,$A96,СВЦЭМ!$B$33:$B$776,V$83)+'СЕТ СН'!$H$12+СВЦЭМ!$D$10+'СЕТ СН'!$H$5-'СЕТ СН'!$H$20</f>
        <v>3339.18534899</v>
      </c>
      <c r="W96" s="36">
        <f>SUMIFS(СВЦЭМ!$C$33:$C$776,СВЦЭМ!$A$33:$A$776,$A96,СВЦЭМ!$B$33:$B$776,W$83)+'СЕТ СН'!$H$12+СВЦЭМ!$D$10+'СЕТ СН'!$H$5-'СЕТ СН'!$H$20</f>
        <v>3315.6585262399999</v>
      </c>
      <c r="X96" s="36">
        <f>SUMIFS(СВЦЭМ!$C$33:$C$776,СВЦЭМ!$A$33:$A$776,$A96,СВЦЭМ!$B$33:$B$776,X$83)+'СЕТ СН'!$H$12+СВЦЭМ!$D$10+'СЕТ СН'!$H$5-'СЕТ СН'!$H$20</f>
        <v>3350.74948236</v>
      </c>
      <c r="Y96" s="36">
        <f>SUMIFS(СВЦЭМ!$C$33:$C$776,СВЦЭМ!$A$33:$A$776,$A96,СВЦЭМ!$B$33:$B$776,Y$83)+'СЕТ СН'!$H$12+СВЦЭМ!$D$10+'СЕТ СН'!$H$5-'СЕТ СН'!$H$20</f>
        <v>3416.0504860400001</v>
      </c>
    </row>
    <row r="97" spans="1:25" ht="15.75" x14ac:dyDescent="0.2">
      <c r="A97" s="35">
        <f t="shared" si="2"/>
        <v>43599</v>
      </c>
      <c r="B97" s="36">
        <f>SUMIFS(СВЦЭМ!$C$33:$C$776,СВЦЭМ!$A$33:$A$776,$A97,СВЦЭМ!$B$33:$B$776,B$83)+'СЕТ СН'!$H$12+СВЦЭМ!$D$10+'СЕТ СН'!$H$5-'СЕТ СН'!$H$20</f>
        <v>3505.7853577000001</v>
      </c>
      <c r="C97" s="36">
        <f>SUMIFS(СВЦЭМ!$C$33:$C$776,СВЦЭМ!$A$33:$A$776,$A97,СВЦЭМ!$B$33:$B$776,C$83)+'СЕТ СН'!$H$12+СВЦЭМ!$D$10+'СЕТ СН'!$H$5-'СЕТ СН'!$H$20</f>
        <v>3618.8252005300001</v>
      </c>
      <c r="D97" s="36">
        <f>SUMIFS(СВЦЭМ!$C$33:$C$776,СВЦЭМ!$A$33:$A$776,$A97,СВЦЭМ!$B$33:$B$776,D$83)+'СЕТ СН'!$H$12+СВЦЭМ!$D$10+'СЕТ СН'!$H$5-'СЕТ СН'!$H$20</f>
        <v>3715.8827569099999</v>
      </c>
      <c r="E97" s="36">
        <f>SUMIFS(СВЦЭМ!$C$33:$C$776,СВЦЭМ!$A$33:$A$776,$A97,СВЦЭМ!$B$33:$B$776,E$83)+'СЕТ СН'!$H$12+СВЦЭМ!$D$10+'СЕТ СН'!$H$5-'СЕТ СН'!$H$20</f>
        <v>3719.0720018699999</v>
      </c>
      <c r="F97" s="36">
        <f>SUMIFS(СВЦЭМ!$C$33:$C$776,СВЦЭМ!$A$33:$A$776,$A97,СВЦЭМ!$B$33:$B$776,F$83)+'СЕТ СН'!$H$12+СВЦЭМ!$D$10+'СЕТ СН'!$H$5-'СЕТ СН'!$H$20</f>
        <v>3719.8800468999998</v>
      </c>
      <c r="G97" s="36">
        <f>SUMIFS(СВЦЭМ!$C$33:$C$776,СВЦЭМ!$A$33:$A$776,$A97,СВЦЭМ!$B$33:$B$776,G$83)+'СЕТ СН'!$H$12+СВЦЭМ!$D$10+'СЕТ СН'!$H$5-'СЕТ СН'!$H$20</f>
        <v>3697.9131712500002</v>
      </c>
      <c r="H97" s="36">
        <f>SUMIFS(СВЦЭМ!$C$33:$C$776,СВЦЭМ!$A$33:$A$776,$A97,СВЦЭМ!$B$33:$B$776,H$83)+'СЕТ СН'!$H$12+СВЦЭМ!$D$10+'СЕТ СН'!$H$5-'СЕТ СН'!$H$20</f>
        <v>3576.2434022299999</v>
      </c>
      <c r="I97" s="36">
        <f>SUMIFS(СВЦЭМ!$C$33:$C$776,СВЦЭМ!$A$33:$A$776,$A97,СВЦЭМ!$B$33:$B$776,I$83)+'СЕТ СН'!$H$12+СВЦЭМ!$D$10+'СЕТ СН'!$H$5-'СЕТ СН'!$H$20</f>
        <v>3449.60447359</v>
      </c>
      <c r="J97" s="36">
        <f>SUMIFS(СВЦЭМ!$C$33:$C$776,СВЦЭМ!$A$33:$A$776,$A97,СВЦЭМ!$B$33:$B$776,J$83)+'СЕТ СН'!$H$12+СВЦЭМ!$D$10+'СЕТ СН'!$H$5-'СЕТ СН'!$H$20</f>
        <v>3392.73176233</v>
      </c>
      <c r="K97" s="36">
        <f>SUMIFS(СВЦЭМ!$C$33:$C$776,СВЦЭМ!$A$33:$A$776,$A97,СВЦЭМ!$B$33:$B$776,K$83)+'СЕТ СН'!$H$12+СВЦЭМ!$D$10+'СЕТ СН'!$H$5-'СЕТ СН'!$H$20</f>
        <v>3329.5364410000002</v>
      </c>
      <c r="L97" s="36">
        <f>SUMIFS(СВЦЭМ!$C$33:$C$776,СВЦЭМ!$A$33:$A$776,$A97,СВЦЭМ!$B$33:$B$776,L$83)+'СЕТ СН'!$H$12+СВЦЭМ!$D$10+'СЕТ СН'!$H$5-'СЕТ СН'!$H$20</f>
        <v>3309.8947822099999</v>
      </c>
      <c r="M97" s="36">
        <f>SUMIFS(СВЦЭМ!$C$33:$C$776,СВЦЭМ!$A$33:$A$776,$A97,СВЦЭМ!$B$33:$B$776,M$83)+'СЕТ СН'!$H$12+СВЦЭМ!$D$10+'СЕТ СН'!$H$5-'СЕТ СН'!$H$20</f>
        <v>3305.8178241699998</v>
      </c>
      <c r="N97" s="36">
        <f>SUMIFS(СВЦЭМ!$C$33:$C$776,СВЦЭМ!$A$33:$A$776,$A97,СВЦЭМ!$B$33:$B$776,N$83)+'СЕТ СН'!$H$12+СВЦЭМ!$D$10+'СЕТ СН'!$H$5-'СЕТ СН'!$H$20</f>
        <v>3306.6129136899999</v>
      </c>
      <c r="O97" s="36">
        <f>SUMIFS(СВЦЭМ!$C$33:$C$776,СВЦЭМ!$A$33:$A$776,$A97,СВЦЭМ!$B$33:$B$776,O$83)+'СЕТ СН'!$H$12+СВЦЭМ!$D$10+'СЕТ СН'!$H$5-'СЕТ СН'!$H$20</f>
        <v>3321.87754417</v>
      </c>
      <c r="P97" s="36">
        <f>SUMIFS(СВЦЭМ!$C$33:$C$776,СВЦЭМ!$A$33:$A$776,$A97,СВЦЭМ!$B$33:$B$776,P$83)+'СЕТ СН'!$H$12+СВЦЭМ!$D$10+'СЕТ СН'!$H$5-'СЕТ СН'!$H$20</f>
        <v>3333.8907910899998</v>
      </c>
      <c r="Q97" s="36">
        <f>SUMIFS(СВЦЭМ!$C$33:$C$776,СВЦЭМ!$A$33:$A$776,$A97,СВЦЭМ!$B$33:$B$776,Q$83)+'СЕТ СН'!$H$12+СВЦЭМ!$D$10+'СЕТ СН'!$H$5-'СЕТ СН'!$H$20</f>
        <v>3328.7314800599997</v>
      </c>
      <c r="R97" s="36">
        <f>SUMIFS(СВЦЭМ!$C$33:$C$776,СВЦЭМ!$A$33:$A$776,$A97,СВЦЭМ!$B$33:$B$776,R$83)+'СЕТ СН'!$H$12+СВЦЭМ!$D$10+'СЕТ СН'!$H$5-'СЕТ СН'!$H$20</f>
        <v>3328.4659756299998</v>
      </c>
      <c r="S97" s="36">
        <f>SUMIFS(СВЦЭМ!$C$33:$C$776,СВЦЭМ!$A$33:$A$776,$A97,СВЦЭМ!$B$33:$B$776,S$83)+'СЕТ СН'!$H$12+СВЦЭМ!$D$10+'СЕТ СН'!$H$5-'СЕТ СН'!$H$20</f>
        <v>3330.2415356500001</v>
      </c>
      <c r="T97" s="36">
        <f>SUMIFS(СВЦЭМ!$C$33:$C$776,СВЦЭМ!$A$33:$A$776,$A97,СВЦЭМ!$B$33:$B$776,T$83)+'СЕТ СН'!$H$12+СВЦЭМ!$D$10+'СЕТ СН'!$H$5-'СЕТ СН'!$H$20</f>
        <v>3319.5972947999999</v>
      </c>
      <c r="U97" s="36">
        <f>SUMIFS(СВЦЭМ!$C$33:$C$776,СВЦЭМ!$A$33:$A$776,$A97,СВЦЭМ!$B$33:$B$776,U$83)+'СЕТ СН'!$H$12+СВЦЭМ!$D$10+'СЕТ СН'!$H$5-'СЕТ СН'!$H$20</f>
        <v>3298.0868134900002</v>
      </c>
      <c r="V97" s="36">
        <f>SUMIFS(СВЦЭМ!$C$33:$C$776,СВЦЭМ!$A$33:$A$776,$A97,СВЦЭМ!$B$33:$B$776,V$83)+'СЕТ СН'!$H$12+СВЦЭМ!$D$10+'СЕТ СН'!$H$5-'СЕТ СН'!$H$20</f>
        <v>3295.7567710499998</v>
      </c>
      <c r="W97" s="36">
        <f>SUMIFS(СВЦЭМ!$C$33:$C$776,СВЦЭМ!$A$33:$A$776,$A97,СВЦЭМ!$B$33:$B$776,W$83)+'СЕТ СН'!$H$12+СВЦЭМ!$D$10+'СЕТ СН'!$H$5-'СЕТ СН'!$H$20</f>
        <v>3309.0130032400002</v>
      </c>
      <c r="X97" s="36">
        <f>SUMIFS(СВЦЭМ!$C$33:$C$776,СВЦЭМ!$A$33:$A$776,$A97,СВЦЭМ!$B$33:$B$776,X$83)+'СЕТ СН'!$H$12+СВЦЭМ!$D$10+'СЕТ СН'!$H$5-'СЕТ СН'!$H$20</f>
        <v>3287.76493011</v>
      </c>
      <c r="Y97" s="36">
        <f>SUMIFS(СВЦЭМ!$C$33:$C$776,СВЦЭМ!$A$33:$A$776,$A97,СВЦЭМ!$B$33:$B$776,Y$83)+'СЕТ СН'!$H$12+СВЦЭМ!$D$10+'СЕТ СН'!$H$5-'СЕТ СН'!$H$20</f>
        <v>3358.7279280799999</v>
      </c>
    </row>
    <row r="98" spans="1:25" ht="15.75" x14ac:dyDescent="0.2">
      <c r="A98" s="35">
        <f t="shared" si="2"/>
        <v>43600</v>
      </c>
      <c r="B98" s="36">
        <f>SUMIFS(СВЦЭМ!$C$33:$C$776,СВЦЭМ!$A$33:$A$776,$A98,СВЦЭМ!$B$33:$B$776,B$83)+'СЕТ СН'!$H$12+СВЦЭМ!$D$10+'СЕТ СН'!$H$5-'СЕТ СН'!$H$20</f>
        <v>3430.0335930400001</v>
      </c>
      <c r="C98" s="36">
        <f>SUMIFS(СВЦЭМ!$C$33:$C$776,СВЦЭМ!$A$33:$A$776,$A98,СВЦЭМ!$B$33:$B$776,C$83)+'СЕТ СН'!$H$12+СВЦЭМ!$D$10+'СЕТ СН'!$H$5-'СЕТ СН'!$H$20</f>
        <v>3516.2744267899998</v>
      </c>
      <c r="D98" s="36">
        <f>SUMIFS(СВЦЭМ!$C$33:$C$776,СВЦЭМ!$A$33:$A$776,$A98,СВЦЭМ!$B$33:$B$776,D$83)+'СЕТ СН'!$H$12+СВЦЭМ!$D$10+'СЕТ СН'!$H$5-'СЕТ СН'!$H$20</f>
        <v>3611.72449422</v>
      </c>
      <c r="E98" s="36">
        <f>SUMIFS(СВЦЭМ!$C$33:$C$776,СВЦЭМ!$A$33:$A$776,$A98,СВЦЭМ!$B$33:$B$776,E$83)+'СЕТ СН'!$H$12+СВЦЭМ!$D$10+'СЕТ СН'!$H$5-'СЕТ СН'!$H$20</f>
        <v>3618.7285254500002</v>
      </c>
      <c r="F98" s="36">
        <f>SUMIFS(СВЦЭМ!$C$33:$C$776,СВЦЭМ!$A$33:$A$776,$A98,СВЦЭМ!$B$33:$B$776,F$83)+'СЕТ СН'!$H$12+СВЦЭМ!$D$10+'СЕТ СН'!$H$5-'СЕТ СН'!$H$20</f>
        <v>3629.8663211000003</v>
      </c>
      <c r="G98" s="36">
        <f>SUMIFS(СВЦЭМ!$C$33:$C$776,СВЦЭМ!$A$33:$A$776,$A98,СВЦЭМ!$B$33:$B$776,G$83)+'СЕТ СН'!$H$12+СВЦЭМ!$D$10+'СЕТ СН'!$H$5-'СЕТ СН'!$H$20</f>
        <v>3619.9029453600001</v>
      </c>
      <c r="H98" s="36">
        <f>SUMIFS(СВЦЭМ!$C$33:$C$776,СВЦЭМ!$A$33:$A$776,$A98,СВЦЭМ!$B$33:$B$776,H$83)+'СЕТ СН'!$H$12+СВЦЭМ!$D$10+'СЕТ СН'!$H$5-'СЕТ СН'!$H$20</f>
        <v>3522.9222008400002</v>
      </c>
      <c r="I98" s="36">
        <f>SUMIFS(СВЦЭМ!$C$33:$C$776,СВЦЭМ!$A$33:$A$776,$A98,СВЦЭМ!$B$33:$B$776,I$83)+'СЕТ СН'!$H$12+СВЦЭМ!$D$10+'СЕТ СН'!$H$5-'СЕТ СН'!$H$20</f>
        <v>3432.5706541600002</v>
      </c>
      <c r="J98" s="36">
        <f>SUMIFS(СВЦЭМ!$C$33:$C$776,СВЦЭМ!$A$33:$A$776,$A98,СВЦЭМ!$B$33:$B$776,J$83)+'СЕТ СН'!$H$12+СВЦЭМ!$D$10+'СЕТ СН'!$H$5-'СЕТ СН'!$H$20</f>
        <v>3373.47800929</v>
      </c>
      <c r="K98" s="36">
        <f>SUMIFS(СВЦЭМ!$C$33:$C$776,СВЦЭМ!$A$33:$A$776,$A98,СВЦЭМ!$B$33:$B$776,K$83)+'СЕТ СН'!$H$12+СВЦЭМ!$D$10+'СЕТ СН'!$H$5-'СЕТ СН'!$H$20</f>
        <v>3319.6268713999998</v>
      </c>
      <c r="L98" s="36">
        <f>SUMIFS(СВЦЭМ!$C$33:$C$776,СВЦЭМ!$A$33:$A$776,$A98,СВЦЭМ!$B$33:$B$776,L$83)+'СЕТ СН'!$H$12+СВЦЭМ!$D$10+'СЕТ СН'!$H$5-'СЕТ СН'!$H$20</f>
        <v>3305.8138101700001</v>
      </c>
      <c r="M98" s="36">
        <f>SUMIFS(СВЦЭМ!$C$33:$C$776,СВЦЭМ!$A$33:$A$776,$A98,СВЦЭМ!$B$33:$B$776,M$83)+'СЕТ СН'!$H$12+СВЦЭМ!$D$10+'СЕТ СН'!$H$5-'СЕТ СН'!$H$20</f>
        <v>3315.8531107999997</v>
      </c>
      <c r="N98" s="36">
        <f>SUMIFS(СВЦЭМ!$C$33:$C$776,СВЦЭМ!$A$33:$A$776,$A98,СВЦЭМ!$B$33:$B$776,N$83)+'СЕТ СН'!$H$12+СВЦЭМ!$D$10+'СЕТ СН'!$H$5-'СЕТ СН'!$H$20</f>
        <v>3310.7677956400003</v>
      </c>
      <c r="O98" s="36">
        <f>SUMIFS(СВЦЭМ!$C$33:$C$776,СВЦЭМ!$A$33:$A$776,$A98,СВЦЭМ!$B$33:$B$776,O$83)+'СЕТ СН'!$H$12+СВЦЭМ!$D$10+'СЕТ СН'!$H$5-'СЕТ СН'!$H$20</f>
        <v>3325.3941743800001</v>
      </c>
      <c r="P98" s="36">
        <f>SUMIFS(СВЦЭМ!$C$33:$C$776,СВЦЭМ!$A$33:$A$776,$A98,СВЦЭМ!$B$33:$B$776,P$83)+'СЕТ СН'!$H$12+СВЦЭМ!$D$10+'СЕТ СН'!$H$5-'СЕТ СН'!$H$20</f>
        <v>3342.7926204300002</v>
      </c>
      <c r="Q98" s="36">
        <f>SUMIFS(СВЦЭМ!$C$33:$C$776,СВЦЭМ!$A$33:$A$776,$A98,СВЦЭМ!$B$33:$B$776,Q$83)+'СЕТ СН'!$H$12+СВЦЭМ!$D$10+'СЕТ СН'!$H$5-'СЕТ СН'!$H$20</f>
        <v>3352.15260162</v>
      </c>
      <c r="R98" s="36">
        <f>SUMIFS(СВЦЭМ!$C$33:$C$776,СВЦЭМ!$A$33:$A$776,$A98,СВЦЭМ!$B$33:$B$776,R$83)+'СЕТ СН'!$H$12+СВЦЭМ!$D$10+'СЕТ СН'!$H$5-'СЕТ СН'!$H$20</f>
        <v>3344.9767586399998</v>
      </c>
      <c r="S98" s="36">
        <f>SUMIFS(СВЦЭМ!$C$33:$C$776,СВЦЭМ!$A$33:$A$776,$A98,СВЦЭМ!$B$33:$B$776,S$83)+'СЕТ СН'!$H$12+СВЦЭМ!$D$10+'СЕТ СН'!$H$5-'СЕТ СН'!$H$20</f>
        <v>3358.0559785</v>
      </c>
      <c r="T98" s="36">
        <f>SUMIFS(СВЦЭМ!$C$33:$C$776,СВЦЭМ!$A$33:$A$776,$A98,СВЦЭМ!$B$33:$B$776,T$83)+'СЕТ СН'!$H$12+СВЦЭМ!$D$10+'СЕТ СН'!$H$5-'СЕТ СН'!$H$20</f>
        <v>3353.0767481799999</v>
      </c>
      <c r="U98" s="36">
        <f>SUMIFS(СВЦЭМ!$C$33:$C$776,СВЦЭМ!$A$33:$A$776,$A98,СВЦЭМ!$B$33:$B$776,U$83)+'СЕТ СН'!$H$12+СВЦЭМ!$D$10+'СЕТ СН'!$H$5-'СЕТ СН'!$H$20</f>
        <v>3340.1639389699999</v>
      </c>
      <c r="V98" s="36">
        <f>SUMIFS(СВЦЭМ!$C$33:$C$776,СВЦЭМ!$A$33:$A$776,$A98,СВЦЭМ!$B$33:$B$776,V$83)+'СЕТ СН'!$H$12+СВЦЭМ!$D$10+'СЕТ СН'!$H$5-'СЕТ СН'!$H$20</f>
        <v>3323.7740128300002</v>
      </c>
      <c r="W98" s="36">
        <f>SUMIFS(СВЦЭМ!$C$33:$C$776,СВЦЭМ!$A$33:$A$776,$A98,СВЦЭМ!$B$33:$B$776,W$83)+'СЕТ СН'!$H$12+СВЦЭМ!$D$10+'СЕТ СН'!$H$5-'СЕТ СН'!$H$20</f>
        <v>3325.6203855100002</v>
      </c>
      <c r="X98" s="36">
        <f>SUMIFS(СВЦЭМ!$C$33:$C$776,СВЦЭМ!$A$33:$A$776,$A98,СВЦЭМ!$B$33:$B$776,X$83)+'СЕТ СН'!$H$12+СВЦЭМ!$D$10+'СЕТ СН'!$H$5-'СЕТ СН'!$H$20</f>
        <v>3322.2289885199998</v>
      </c>
      <c r="Y98" s="36">
        <f>SUMIFS(СВЦЭМ!$C$33:$C$776,СВЦЭМ!$A$33:$A$776,$A98,СВЦЭМ!$B$33:$B$776,Y$83)+'СЕТ СН'!$H$12+СВЦЭМ!$D$10+'СЕТ СН'!$H$5-'СЕТ СН'!$H$20</f>
        <v>3404.5018973400001</v>
      </c>
    </row>
    <row r="99" spans="1:25" ht="15.75" x14ac:dyDescent="0.2">
      <c r="A99" s="35">
        <f t="shared" si="2"/>
        <v>43601</v>
      </c>
      <c r="B99" s="36">
        <f>SUMIFS(СВЦЭМ!$C$33:$C$776,СВЦЭМ!$A$33:$A$776,$A99,СВЦЭМ!$B$33:$B$776,B$83)+'СЕТ СН'!$H$12+СВЦЭМ!$D$10+'СЕТ СН'!$H$5-'СЕТ СН'!$H$20</f>
        <v>3448.2405867899997</v>
      </c>
      <c r="C99" s="36">
        <f>SUMIFS(СВЦЭМ!$C$33:$C$776,СВЦЭМ!$A$33:$A$776,$A99,СВЦЭМ!$B$33:$B$776,C$83)+'СЕТ СН'!$H$12+СВЦЭМ!$D$10+'СЕТ СН'!$H$5-'СЕТ СН'!$H$20</f>
        <v>3566.2505475100002</v>
      </c>
      <c r="D99" s="36">
        <f>SUMIFS(СВЦЭМ!$C$33:$C$776,СВЦЭМ!$A$33:$A$776,$A99,СВЦЭМ!$B$33:$B$776,D$83)+'СЕТ СН'!$H$12+СВЦЭМ!$D$10+'СЕТ СН'!$H$5-'СЕТ СН'!$H$20</f>
        <v>3639.9297481499998</v>
      </c>
      <c r="E99" s="36">
        <f>SUMIFS(СВЦЭМ!$C$33:$C$776,СВЦЭМ!$A$33:$A$776,$A99,СВЦЭМ!$B$33:$B$776,E$83)+'СЕТ СН'!$H$12+СВЦЭМ!$D$10+'СЕТ СН'!$H$5-'СЕТ СН'!$H$20</f>
        <v>3655.0462046600001</v>
      </c>
      <c r="F99" s="36">
        <f>SUMIFS(СВЦЭМ!$C$33:$C$776,СВЦЭМ!$A$33:$A$776,$A99,СВЦЭМ!$B$33:$B$776,F$83)+'СЕТ СН'!$H$12+СВЦЭМ!$D$10+'СЕТ СН'!$H$5-'СЕТ СН'!$H$20</f>
        <v>3658.4758757300001</v>
      </c>
      <c r="G99" s="36">
        <f>SUMIFS(СВЦЭМ!$C$33:$C$776,СВЦЭМ!$A$33:$A$776,$A99,СВЦЭМ!$B$33:$B$776,G$83)+'СЕТ СН'!$H$12+СВЦЭМ!$D$10+'СЕТ СН'!$H$5-'СЕТ СН'!$H$20</f>
        <v>3639.6032125900001</v>
      </c>
      <c r="H99" s="36">
        <f>SUMIFS(СВЦЭМ!$C$33:$C$776,СВЦЭМ!$A$33:$A$776,$A99,СВЦЭМ!$B$33:$B$776,H$83)+'СЕТ СН'!$H$12+СВЦЭМ!$D$10+'СЕТ СН'!$H$5-'СЕТ СН'!$H$20</f>
        <v>3556.5143343899999</v>
      </c>
      <c r="I99" s="36">
        <f>SUMIFS(СВЦЭМ!$C$33:$C$776,СВЦЭМ!$A$33:$A$776,$A99,СВЦЭМ!$B$33:$B$776,I$83)+'СЕТ СН'!$H$12+СВЦЭМ!$D$10+'СЕТ СН'!$H$5-'СЕТ СН'!$H$20</f>
        <v>3423.3015547</v>
      </c>
      <c r="J99" s="36">
        <f>SUMIFS(СВЦЭМ!$C$33:$C$776,СВЦЭМ!$A$33:$A$776,$A99,СВЦЭМ!$B$33:$B$776,J$83)+'СЕТ СН'!$H$12+СВЦЭМ!$D$10+'СЕТ СН'!$H$5-'СЕТ СН'!$H$20</f>
        <v>3369.7239946199998</v>
      </c>
      <c r="K99" s="36">
        <f>SUMIFS(СВЦЭМ!$C$33:$C$776,СВЦЭМ!$A$33:$A$776,$A99,СВЦЭМ!$B$33:$B$776,K$83)+'СЕТ СН'!$H$12+СВЦЭМ!$D$10+'СЕТ СН'!$H$5-'СЕТ СН'!$H$20</f>
        <v>3305.7904609500001</v>
      </c>
      <c r="L99" s="36">
        <f>SUMIFS(СВЦЭМ!$C$33:$C$776,СВЦЭМ!$A$33:$A$776,$A99,СВЦЭМ!$B$33:$B$776,L$83)+'СЕТ СН'!$H$12+СВЦЭМ!$D$10+'СЕТ СН'!$H$5-'СЕТ СН'!$H$20</f>
        <v>3286.12584444</v>
      </c>
      <c r="M99" s="36">
        <f>SUMIFS(СВЦЭМ!$C$33:$C$776,СВЦЭМ!$A$33:$A$776,$A99,СВЦЭМ!$B$33:$B$776,M$83)+'СЕТ СН'!$H$12+СВЦЭМ!$D$10+'СЕТ СН'!$H$5-'СЕТ СН'!$H$20</f>
        <v>3294.4636045500001</v>
      </c>
      <c r="N99" s="36">
        <f>SUMIFS(СВЦЭМ!$C$33:$C$776,СВЦЭМ!$A$33:$A$776,$A99,СВЦЭМ!$B$33:$B$776,N$83)+'СЕТ СН'!$H$12+СВЦЭМ!$D$10+'СЕТ СН'!$H$5-'СЕТ СН'!$H$20</f>
        <v>3294.4239311299998</v>
      </c>
      <c r="O99" s="36">
        <f>SUMIFS(СВЦЭМ!$C$33:$C$776,СВЦЭМ!$A$33:$A$776,$A99,СВЦЭМ!$B$33:$B$776,O$83)+'СЕТ СН'!$H$12+СВЦЭМ!$D$10+'СЕТ СН'!$H$5-'СЕТ СН'!$H$20</f>
        <v>3296.5693590400001</v>
      </c>
      <c r="P99" s="36">
        <f>SUMIFS(СВЦЭМ!$C$33:$C$776,СВЦЭМ!$A$33:$A$776,$A99,СВЦЭМ!$B$33:$B$776,P$83)+'СЕТ СН'!$H$12+СВЦЭМ!$D$10+'СЕТ СН'!$H$5-'СЕТ СН'!$H$20</f>
        <v>3296.2846845100003</v>
      </c>
      <c r="Q99" s="36">
        <f>SUMIFS(СВЦЭМ!$C$33:$C$776,СВЦЭМ!$A$33:$A$776,$A99,СВЦЭМ!$B$33:$B$776,Q$83)+'СЕТ СН'!$H$12+СВЦЭМ!$D$10+'СЕТ СН'!$H$5-'СЕТ СН'!$H$20</f>
        <v>3297.0132822199998</v>
      </c>
      <c r="R99" s="36">
        <f>SUMIFS(СВЦЭМ!$C$33:$C$776,СВЦЭМ!$A$33:$A$776,$A99,СВЦЭМ!$B$33:$B$776,R$83)+'СЕТ СН'!$H$12+СВЦЭМ!$D$10+'СЕТ СН'!$H$5-'СЕТ СН'!$H$20</f>
        <v>3296.8064058300001</v>
      </c>
      <c r="S99" s="36">
        <f>SUMIFS(СВЦЭМ!$C$33:$C$776,СВЦЭМ!$A$33:$A$776,$A99,СВЦЭМ!$B$33:$B$776,S$83)+'СЕТ СН'!$H$12+СВЦЭМ!$D$10+'СЕТ СН'!$H$5-'СЕТ СН'!$H$20</f>
        <v>3298.0829382699999</v>
      </c>
      <c r="T99" s="36">
        <f>SUMIFS(СВЦЭМ!$C$33:$C$776,СВЦЭМ!$A$33:$A$776,$A99,СВЦЭМ!$B$33:$B$776,T$83)+'СЕТ СН'!$H$12+СВЦЭМ!$D$10+'СЕТ СН'!$H$5-'СЕТ СН'!$H$20</f>
        <v>3292.54631776</v>
      </c>
      <c r="U99" s="36">
        <f>SUMIFS(СВЦЭМ!$C$33:$C$776,СВЦЭМ!$A$33:$A$776,$A99,СВЦЭМ!$B$33:$B$776,U$83)+'СЕТ СН'!$H$12+СВЦЭМ!$D$10+'СЕТ СН'!$H$5-'СЕТ СН'!$H$20</f>
        <v>3285.2802395399999</v>
      </c>
      <c r="V99" s="36">
        <f>SUMIFS(СВЦЭМ!$C$33:$C$776,СВЦЭМ!$A$33:$A$776,$A99,СВЦЭМ!$B$33:$B$776,V$83)+'СЕТ СН'!$H$12+СВЦЭМ!$D$10+'СЕТ СН'!$H$5-'СЕТ СН'!$H$20</f>
        <v>3275.7255497799997</v>
      </c>
      <c r="W99" s="36">
        <f>SUMIFS(СВЦЭМ!$C$33:$C$776,СВЦЭМ!$A$33:$A$776,$A99,СВЦЭМ!$B$33:$B$776,W$83)+'СЕТ СН'!$H$12+СВЦЭМ!$D$10+'СЕТ СН'!$H$5-'СЕТ СН'!$H$20</f>
        <v>3261.5606067799999</v>
      </c>
      <c r="X99" s="36">
        <f>SUMIFS(СВЦЭМ!$C$33:$C$776,СВЦЭМ!$A$33:$A$776,$A99,СВЦЭМ!$B$33:$B$776,X$83)+'СЕТ СН'!$H$12+СВЦЭМ!$D$10+'СЕТ СН'!$H$5-'СЕТ СН'!$H$20</f>
        <v>3282.6159550000002</v>
      </c>
      <c r="Y99" s="36">
        <f>SUMIFS(СВЦЭМ!$C$33:$C$776,СВЦЭМ!$A$33:$A$776,$A99,СВЦЭМ!$B$33:$B$776,Y$83)+'СЕТ СН'!$H$12+СВЦЭМ!$D$10+'СЕТ СН'!$H$5-'СЕТ СН'!$H$20</f>
        <v>3375.7170915500001</v>
      </c>
    </row>
    <row r="100" spans="1:25" ht="15.75" x14ac:dyDescent="0.2">
      <c r="A100" s="35">
        <f t="shared" si="2"/>
        <v>43602</v>
      </c>
      <c r="B100" s="36">
        <f>SUMIFS(СВЦЭМ!$C$33:$C$776,СВЦЭМ!$A$33:$A$776,$A100,СВЦЭМ!$B$33:$B$776,B$83)+'СЕТ СН'!$H$12+СВЦЭМ!$D$10+'СЕТ СН'!$H$5-'СЕТ СН'!$H$20</f>
        <v>3498.8339606300001</v>
      </c>
      <c r="C100" s="36">
        <f>SUMIFS(СВЦЭМ!$C$33:$C$776,СВЦЭМ!$A$33:$A$776,$A100,СВЦЭМ!$B$33:$B$776,C$83)+'СЕТ СН'!$H$12+СВЦЭМ!$D$10+'СЕТ СН'!$H$5-'СЕТ СН'!$H$20</f>
        <v>3594.4203590799998</v>
      </c>
      <c r="D100" s="36">
        <f>SUMIFS(СВЦЭМ!$C$33:$C$776,СВЦЭМ!$A$33:$A$776,$A100,СВЦЭМ!$B$33:$B$776,D$83)+'СЕТ СН'!$H$12+СВЦЭМ!$D$10+'СЕТ СН'!$H$5-'СЕТ СН'!$H$20</f>
        <v>3661.19324048</v>
      </c>
      <c r="E100" s="36">
        <f>SUMIFS(СВЦЭМ!$C$33:$C$776,СВЦЭМ!$A$33:$A$776,$A100,СВЦЭМ!$B$33:$B$776,E$83)+'СЕТ СН'!$H$12+СВЦЭМ!$D$10+'СЕТ СН'!$H$5-'СЕТ СН'!$H$20</f>
        <v>3684.0793322600002</v>
      </c>
      <c r="F100" s="36">
        <f>SUMIFS(СВЦЭМ!$C$33:$C$776,СВЦЭМ!$A$33:$A$776,$A100,СВЦЭМ!$B$33:$B$776,F$83)+'СЕТ СН'!$H$12+СВЦЭМ!$D$10+'СЕТ СН'!$H$5-'СЕТ СН'!$H$20</f>
        <v>3681.1179686099999</v>
      </c>
      <c r="G100" s="36">
        <f>SUMIFS(СВЦЭМ!$C$33:$C$776,СВЦЭМ!$A$33:$A$776,$A100,СВЦЭМ!$B$33:$B$776,G$83)+'СЕТ СН'!$H$12+СВЦЭМ!$D$10+'СЕТ СН'!$H$5-'СЕТ СН'!$H$20</f>
        <v>3665.2090581500001</v>
      </c>
      <c r="H100" s="36">
        <f>SUMIFS(СВЦЭМ!$C$33:$C$776,СВЦЭМ!$A$33:$A$776,$A100,СВЦЭМ!$B$33:$B$776,H$83)+'СЕТ СН'!$H$12+СВЦЭМ!$D$10+'СЕТ СН'!$H$5-'СЕТ СН'!$H$20</f>
        <v>3587.4075700799999</v>
      </c>
      <c r="I100" s="36">
        <f>SUMIFS(СВЦЭМ!$C$33:$C$776,СВЦЭМ!$A$33:$A$776,$A100,СВЦЭМ!$B$33:$B$776,I$83)+'СЕТ СН'!$H$12+СВЦЭМ!$D$10+'СЕТ СН'!$H$5-'СЕТ СН'!$H$20</f>
        <v>3458.6035629500002</v>
      </c>
      <c r="J100" s="36">
        <f>SUMIFS(СВЦЭМ!$C$33:$C$776,СВЦЭМ!$A$33:$A$776,$A100,СВЦЭМ!$B$33:$B$776,J$83)+'СЕТ СН'!$H$12+СВЦЭМ!$D$10+'СЕТ СН'!$H$5-'СЕТ СН'!$H$20</f>
        <v>3362.3548766100002</v>
      </c>
      <c r="K100" s="36">
        <f>SUMIFS(СВЦЭМ!$C$33:$C$776,СВЦЭМ!$A$33:$A$776,$A100,СВЦЭМ!$B$33:$B$776,K$83)+'СЕТ СН'!$H$12+СВЦЭМ!$D$10+'СЕТ СН'!$H$5-'СЕТ СН'!$H$20</f>
        <v>3282.7303260799999</v>
      </c>
      <c r="L100" s="36">
        <f>SUMIFS(СВЦЭМ!$C$33:$C$776,СВЦЭМ!$A$33:$A$776,$A100,СВЦЭМ!$B$33:$B$776,L$83)+'СЕТ СН'!$H$12+СВЦЭМ!$D$10+'СЕТ СН'!$H$5-'СЕТ СН'!$H$20</f>
        <v>3274.2134432600001</v>
      </c>
      <c r="M100" s="36">
        <f>SUMIFS(СВЦЭМ!$C$33:$C$776,СВЦЭМ!$A$33:$A$776,$A100,СВЦЭМ!$B$33:$B$776,M$83)+'СЕТ СН'!$H$12+СВЦЭМ!$D$10+'СЕТ СН'!$H$5-'СЕТ СН'!$H$20</f>
        <v>3280.7590800500002</v>
      </c>
      <c r="N100" s="36">
        <f>SUMIFS(СВЦЭМ!$C$33:$C$776,СВЦЭМ!$A$33:$A$776,$A100,СВЦЭМ!$B$33:$B$776,N$83)+'СЕТ СН'!$H$12+СВЦЭМ!$D$10+'СЕТ СН'!$H$5-'СЕТ СН'!$H$20</f>
        <v>3280.49064916</v>
      </c>
      <c r="O100" s="36">
        <f>SUMIFS(СВЦЭМ!$C$33:$C$776,СВЦЭМ!$A$33:$A$776,$A100,СВЦЭМ!$B$33:$B$776,O$83)+'СЕТ СН'!$H$12+СВЦЭМ!$D$10+'СЕТ СН'!$H$5-'СЕТ СН'!$H$20</f>
        <v>3285.9036093899999</v>
      </c>
      <c r="P100" s="36">
        <f>SUMIFS(СВЦЭМ!$C$33:$C$776,СВЦЭМ!$A$33:$A$776,$A100,СВЦЭМ!$B$33:$B$776,P$83)+'СЕТ СН'!$H$12+СВЦЭМ!$D$10+'СЕТ СН'!$H$5-'СЕТ СН'!$H$20</f>
        <v>3293.9388822199999</v>
      </c>
      <c r="Q100" s="36">
        <f>SUMIFS(СВЦЭМ!$C$33:$C$776,СВЦЭМ!$A$33:$A$776,$A100,СВЦЭМ!$B$33:$B$776,Q$83)+'СЕТ СН'!$H$12+СВЦЭМ!$D$10+'СЕТ СН'!$H$5-'СЕТ СН'!$H$20</f>
        <v>3290.1250187800001</v>
      </c>
      <c r="R100" s="36">
        <f>SUMIFS(СВЦЭМ!$C$33:$C$776,СВЦЭМ!$A$33:$A$776,$A100,СВЦЭМ!$B$33:$B$776,R$83)+'СЕТ СН'!$H$12+СВЦЭМ!$D$10+'СЕТ СН'!$H$5-'СЕТ СН'!$H$20</f>
        <v>3283.7852008999998</v>
      </c>
      <c r="S100" s="36">
        <f>SUMIFS(СВЦЭМ!$C$33:$C$776,СВЦЭМ!$A$33:$A$776,$A100,СВЦЭМ!$B$33:$B$776,S$83)+'СЕТ СН'!$H$12+СВЦЭМ!$D$10+'СЕТ СН'!$H$5-'СЕТ СН'!$H$20</f>
        <v>3294.5116297</v>
      </c>
      <c r="T100" s="36">
        <f>SUMIFS(СВЦЭМ!$C$33:$C$776,СВЦЭМ!$A$33:$A$776,$A100,СВЦЭМ!$B$33:$B$776,T$83)+'СЕТ СН'!$H$12+СВЦЭМ!$D$10+'СЕТ СН'!$H$5-'СЕТ СН'!$H$20</f>
        <v>3293.8032831999999</v>
      </c>
      <c r="U100" s="36">
        <f>SUMIFS(СВЦЭМ!$C$33:$C$776,СВЦЭМ!$A$33:$A$776,$A100,СВЦЭМ!$B$33:$B$776,U$83)+'СЕТ СН'!$H$12+СВЦЭМ!$D$10+'СЕТ СН'!$H$5-'СЕТ СН'!$H$20</f>
        <v>3291.0600562199998</v>
      </c>
      <c r="V100" s="36">
        <f>SUMIFS(СВЦЭМ!$C$33:$C$776,СВЦЭМ!$A$33:$A$776,$A100,СВЦЭМ!$B$33:$B$776,V$83)+'СЕТ СН'!$H$12+СВЦЭМ!$D$10+'СЕТ СН'!$H$5-'СЕТ СН'!$H$20</f>
        <v>3278.2367051400001</v>
      </c>
      <c r="W100" s="36">
        <f>SUMIFS(СВЦЭМ!$C$33:$C$776,СВЦЭМ!$A$33:$A$776,$A100,СВЦЭМ!$B$33:$B$776,W$83)+'СЕТ СН'!$H$12+СВЦЭМ!$D$10+'СЕТ СН'!$H$5-'СЕТ СН'!$H$20</f>
        <v>3269.6991510299999</v>
      </c>
      <c r="X100" s="36">
        <f>SUMIFS(СВЦЭМ!$C$33:$C$776,СВЦЭМ!$A$33:$A$776,$A100,СВЦЭМ!$B$33:$B$776,X$83)+'СЕТ СН'!$H$12+СВЦЭМ!$D$10+'СЕТ СН'!$H$5-'СЕТ СН'!$H$20</f>
        <v>3290.11883674</v>
      </c>
      <c r="Y100" s="36">
        <f>SUMIFS(СВЦЭМ!$C$33:$C$776,СВЦЭМ!$A$33:$A$776,$A100,СВЦЭМ!$B$33:$B$776,Y$83)+'СЕТ СН'!$H$12+СВЦЭМ!$D$10+'СЕТ СН'!$H$5-'СЕТ СН'!$H$20</f>
        <v>3377.35375552</v>
      </c>
    </row>
    <row r="101" spans="1:25" ht="15.75" x14ac:dyDescent="0.2">
      <c r="A101" s="35">
        <f t="shared" si="2"/>
        <v>43603</v>
      </c>
      <c r="B101" s="36">
        <f>SUMIFS(СВЦЭМ!$C$33:$C$776,СВЦЭМ!$A$33:$A$776,$A101,СВЦЭМ!$B$33:$B$776,B$83)+'СЕТ СН'!$H$12+СВЦЭМ!$D$10+'СЕТ СН'!$H$5-'СЕТ СН'!$H$20</f>
        <v>3430.1708136100001</v>
      </c>
      <c r="C101" s="36">
        <f>SUMIFS(СВЦЭМ!$C$33:$C$776,СВЦЭМ!$A$33:$A$776,$A101,СВЦЭМ!$B$33:$B$776,C$83)+'СЕТ СН'!$H$12+СВЦЭМ!$D$10+'СЕТ СН'!$H$5-'СЕТ СН'!$H$20</f>
        <v>3492.07914888</v>
      </c>
      <c r="D101" s="36">
        <f>SUMIFS(СВЦЭМ!$C$33:$C$776,СВЦЭМ!$A$33:$A$776,$A101,СВЦЭМ!$B$33:$B$776,D$83)+'СЕТ СН'!$H$12+СВЦЭМ!$D$10+'СЕТ СН'!$H$5-'СЕТ СН'!$H$20</f>
        <v>3575.1770114800001</v>
      </c>
      <c r="E101" s="36">
        <f>SUMIFS(СВЦЭМ!$C$33:$C$776,СВЦЭМ!$A$33:$A$776,$A101,СВЦЭМ!$B$33:$B$776,E$83)+'СЕТ СН'!$H$12+СВЦЭМ!$D$10+'СЕТ СН'!$H$5-'СЕТ СН'!$H$20</f>
        <v>3598.2840874100002</v>
      </c>
      <c r="F101" s="36">
        <f>SUMIFS(СВЦЭМ!$C$33:$C$776,СВЦЭМ!$A$33:$A$776,$A101,СВЦЭМ!$B$33:$B$776,F$83)+'СЕТ СН'!$H$12+СВЦЭМ!$D$10+'СЕТ СН'!$H$5-'СЕТ СН'!$H$20</f>
        <v>3606.3678520900003</v>
      </c>
      <c r="G101" s="36">
        <f>SUMIFS(СВЦЭМ!$C$33:$C$776,СВЦЭМ!$A$33:$A$776,$A101,СВЦЭМ!$B$33:$B$776,G$83)+'СЕТ СН'!$H$12+СВЦЭМ!$D$10+'СЕТ СН'!$H$5-'СЕТ СН'!$H$20</f>
        <v>3585.6392400700001</v>
      </c>
      <c r="H101" s="36">
        <f>SUMIFS(СВЦЭМ!$C$33:$C$776,СВЦЭМ!$A$33:$A$776,$A101,СВЦЭМ!$B$33:$B$776,H$83)+'СЕТ СН'!$H$12+СВЦЭМ!$D$10+'СЕТ СН'!$H$5-'СЕТ СН'!$H$20</f>
        <v>3500.8761251199999</v>
      </c>
      <c r="I101" s="36">
        <f>SUMIFS(СВЦЭМ!$C$33:$C$776,СВЦЭМ!$A$33:$A$776,$A101,СВЦЭМ!$B$33:$B$776,I$83)+'СЕТ СН'!$H$12+СВЦЭМ!$D$10+'СЕТ СН'!$H$5-'СЕТ СН'!$H$20</f>
        <v>3407.5207177900002</v>
      </c>
      <c r="J101" s="36">
        <f>SUMIFS(СВЦЭМ!$C$33:$C$776,СВЦЭМ!$A$33:$A$776,$A101,СВЦЭМ!$B$33:$B$776,J$83)+'СЕТ СН'!$H$12+СВЦЭМ!$D$10+'СЕТ СН'!$H$5-'СЕТ СН'!$H$20</f>
        <v>3329.5180586900001</v>
      </c>
      <c r="K101" s="36">
        <f>SUMIFS(СВЦЭМ!$C$33:$C$776,СВЦЭМ!$A$33:$A$776,$A101,СВЦЭМ!$B$33:$B$776,K$83)+'СЕТ СН'!$H$12+СВЦЭМ!$D$10+'СЕТ СН'!$H$5-'СЕТ СН'!$H$20</f>
        <v>3261.60498078</v>
      </c>
      <c r="L101" s="36">
        <f>SUMIFS(СВЦЭМ!$C$33:$C$776,СВЦЭМ!$A$33:$A$776,$A101,СВЦЭМ!$B$33:$B$776,L$83)+'СЕТ СН'!$H$12+СВЦЭМ!$D$10+'СЕТ СН'!$H$5-'СЕТ СН'!$H$20</f>
        <v>3237.68364393</v>
      </c>
      <c r="M101" s="36">
        <f>SUMIFS(СВЦЭМ!$C$33:$C$776,СВЦЭМ!$A$33:$A$776,$A101,СВЦЭМ!$B$33:$B$776,M$83)+'СЕТ СН'!$H$12+СВЦЭМ!$D$10+'СЕТ СН'!$H$5-'СЕТ СН'!$H$20</f>
        <v>3232.67434254</v>
      </c>
      <c r="N101" s="36">
        <f>SUMIFS(СВЦЭМ!$C$33:$C$776,СВЦЭМ!$A$33:$A$776,$A101,СВЦЭМ!$B$33:$B$776,N$83)+'СЕТ СН'!$H$12+СВЦЭМ!$D$10+'СЕТ СН'!$H$5-'СЕТ СН'!$H$20</f>
        <v>3230.41401116</v>
      </c>
      <c r="O101" s="36">
        <f>SUMIFS(СВЦЭМ!$C$33:$C$776,СВЦЭМ!$A$33:$A$776,$A101,СВЦЭМ!$B$33:$B$776,O$83)+'СЕТ СН'!$H$12+СВЦЭМ!$D$10+'СЕТ СН'!$H$5-'СЕТ СН'!$H$20</f>
        <v>3236.5947926700001</v>
      </c>
      <c r="P101" s="36">
        <f>SUMIFS(СВЦЭМ!$C$33:$C$776,СВЦЭМ!$A$33:$A$776,$A101,СВЦЭМ!$B$33:$B$776,P$83)+'СЕТ СН'!$H$12+СВЦЭМ!$D$10+'СЕТ СН'!$H$5-'СЕТ СН'!$H$20</f>
        <v>3239.7084352900001</v>
      </c>
      <c r="Q101" s="36">
        <f>SUMIFS(СВЦЭМ!$C$33:$C$776,СВЦЭМ!$A$33:$A$776,$A101,СВЦЭМ!$B$33:$B$776,Q$83)+'СЕТ СН'!$H$12+СВЦЭМ!$D$10+'СЕТ СН'!$H$5-'СЕТ СН'!$H$20</f>
        <v>3235.3703666699998</v>
      </c>
      <c r="R101" s="36">
        <f>SUMIFS(СВЦЭМ!$C$33:$C$776,СВЦЭМ!$A$33:$A$776,$A101,СВЦЭМ!$B$33:$B$776,R$83)+'СЕТ СН'!$H$12+СВЦЭМ!$D$10+'СЕТ СН'!$H$5-'СЕТ СН'!$H$20</f>
        <v>3234.09935778</v>
      </c>
      <c r="S101" s="36">
        <f>SUMIFS(СВЦЭМ!$C$33:$C$776,СВЦЭМ!$A$33:$A$776,$A101,СВЦЭМ!$B$33:$B$776,S$83)+'СЕТ СН'!$H$12+СВЦЭМ!$D$10+'СЕТ СН'!$H$5-'СЕТ СН'!$H$20</f>
        <v>3237.4532304300001</v>
      </c>
      <c r="T101" s="36">
        <f>SUMIFS(СВЦЭМ!$C$33:$C$776,СВЦЭМ!$A$33:$A$776,$A101,СВЦЭМ!$B$33:$B$776,T$83)+'СЕТ СН'!$H$12+СВЦЭМ!$D$10+'СЕТ СН'!$H$5-'СЕТ СН'!$H$20</f>
        <v>3220.5040103599999</v>
      </c>
      <c r="U101" s="36">
        <f>SUMIFS(СВЦЭМ!$C$33:$C$776,СВЦЭМ!$A$33:$A$776,$A101,СВЦЭМ!$B$33:$B$776,U$83)+'СЕТ СН'!$H$12+СВЦЭМ!$D$10+'СЕТ СН'!$H$5-'СЕТ СН'!$H$20</f>
        <v>3205.7801136799999</v>
      </c>
      <c r="V101" s="36">
        <f>SUMIFS(СВЦЭМ!$C$33:$C$776,СВЦЭМ!$A$33:$A$776,$A101,СВЦЭМ!$B$33:$B$776,V$83)+'СЕТ СН'!$H$12+СВЦЭМ!$D$10+'СЕТ СН'!$H$5-'СЕТ СН'!$H$20</f>
        <v>3190.3431539900002</v>
      </c>
      <c r="W101" s="36">
        <f>SUMIFS(СВЦЭМ!$C$33:$C$776,СВЦЭМ!$A$33:$A$776,$A101,СВЦЭМ!$B$33:$B$776,W$83)+'СЕТ СН'!$H$12+СВЦЭМ!$D$10+'СЕТ СН'!$H$5-'СЕТ СН'!$H$20</f>
        <v>3204.0259464700002</v>
      </c>
      <c r="X101" s="36">
        <f>SUMIFS(СВЦЭМ!$C$33:$C$776,СВЦЭМ!$A$33:$A$776,$A101,СВЦЭМ!$B$33:$B$776,X$83)+'СЕТ СН'!$H$12+СВЦЭМ!$D$10+'СЕТ СН'!$H$5-'СЕТ СН'!$H$20</f>
        <v>3217.3795789599999</v>
      </c>
      <c r="Y101" s="36">
        <f>SUMIFS(СВЦЭМ!$C$33:$C$776,СВЦЭМ!$A$33:$A$776,$A101,СВЦЭМ!$B$33:$B$776,Y$83)+'СЕТ СН'!$H$12+СВЦЭМ!$D$10+'СЕТ СН'!$H$5-'СЕТ СН'!$H$20</f>
        <v>3293.0462578500001</v>
      </c>
    </row>
    <row r="102" spans="1:25" ht="15.75" x14ac:dyDescent="0.2">
      <c r="A102" s="35">
        <f t="shared" si="2"/>
        <v>43604</v>
      </c>
      <c r="B102" s="36">
        <f>SUMIFS(СВЦЭМ!$C$33:$C$776,СВЦЭМ!$A$33:$A$776,$A102,СВЦЭМ!$B$33:$B$776,B$83)+'СЕТ СН'!$H$12+СВЦЭМ!$D$10+'СЕТ СН'!$H$5-'СЕТ СН'!$H$20</f>
        <v>3408.5994733400003</v>
      </c>
      <c r="C102" s="36">
        <f>SUMIFS(СВЦЭМ!$C$33:$C$776,СВЦЭМ!$A$33:$A$776,$A102,СВЦЭМ!$B$33:$B$776,C$83)+'СЕТ СН'!$H$12+СВЦЭМ!$D$10+'СЕТ СН'!$H$5-'СЕТ СН'!$H$20</f>
        <v>3523.6122327799999</v>
      </c>
      <c r="D102" s="36">
        <f>SUMIFS(СВЦЭМ!$C$33:$C$776,СВЦЭМ!$A$33:$A$776,$A102,СВЦЭМ!$B$33:$B$776,D$83)+'СЕТ СН'!$H$12+СВЦЭМ!$D$10+'СЕТ СН'!$H$5-'СЕТ СН'!$H$20</f>
        <v>3597.3947520000002</v>
      </c>
      <c r="E102" s="36">
        <f>SUMIFS(СВЦЭМ!$C$33:$C$776,СВЦЭМ!$A$33:$A$776,$A102,СВЦЭМ!$B$33:$B$776,E$83)+'СЕТ СН'!$H$12+СВЦЭМ!$D$10+'СЕТ СН'!$H$5-'СЕТ СН'!$H$20</f>
        <v>3620.0092156599999</v>
      </c>
      <c r="F102" s="36">
        <f>SUMIFS(СВЦЭМ!$C$33:$C$776,СВЦЭМ!$A$33:$A$776,$A102,СВЦЭМ!$B$33:$B$776,F$83)+'СЕТ СН'!$H$12+СВЦЭМ!$D$10+'СЕТ СН'!$H$5-'СЕТ СН'!$H$20</f>
        <v>3638.50576482</v>
      </c>
      <c r="G102" s="36">
        <f>SUMIFS(СВЦЭМ!$C$33:$C$776,СВЦЭМ!$A$33:$A$776,$A102,СВЦЭМ!$B$33:$B$776,G$83)+'СЕТ СН'!$H$12+СВЦЭМ!$D$10+'СЕТ СН'!$H$5-'СЕТ СН'!$H$20</f>
        <v>3614.25882095</v>
      </c>
      <c r="H102" s="36">
        <f>SUMIFS(СВЦЭМ!$C$33:$C$776,СВЦЭМ!$A$33:$A$776,$A102,СВЦЭМ!$B$33:$B$776,H$83)+'СЕТ СН'!$H$12+СВЦЭМ!$D$10+'СЕТ СН'!$H$5-'СЕТ СН'!$H$20</f>
        <v>3546.4269479300001</v>
      </c>
      <c r="I102" s="36">
        <f>SUMIFS(СВЦЭМ!$C$33:$C$776,СВЦЭМ!$A$33:$A$776,$A102,СВЦЭМ!$B$33:$B$776,I$83)+'СЕТ СН'!$H$12+СВЦЭМ!$D$10+'СЕТ СН'!$H$5-'СЕТ СН'!$H$20</f>
        <v>3453.7585054400001</v>
      </c>
      <c r="J102" s="36">
        <f>SUMIFS(СВЦЭМ!$C$33:$C$776,СВЦЭМ!$A$33:$A$776,$A102,СВЦЭМ!$B$33:$B$776,J$83)+'СЕТ СН'!$H$12+СВЦЭМ!$D$10+'СЕТ СН'!$H$5-'СЕТ СН'!$H$20</f>
        <v>3337.8849142200002</v>
      </c>
      <c r="K102" s="36">
        <f>SUMIFS(СВЦЭМ!$C$33:$C$776,СВЦЭМ!$A$33:$A$776,$A102,СВЦЭМ!$B$33:$B$776,K$83)+'СЕТ СН'!$H$12+СВЦЭМ!$D$10+'СЕТ СН'!$H$5-'СЕТ СН'!$H$20</f>
        <v>3252.7793290700001</v>
      </c>
      <c r="L102" s="36">
        <f>SUMIFS(СВЦЭМ!$C$33:$C$776,СВЦЭМ!$A$33:$A$776,$A102,СВЦЭМ!$B$33:$B$776,L$83)+'СЕТ СН'!$H$12+СВЦЭМ!$D$10+'СЕТ СН'!$H$5-'СЕТ СН'!$H$20</f>
        <v>3229.31150716</v>
      </c>
      <c r="M102" s="36">
        <f>SUMIFS(СВЦЭМ!$C$33:$C$776,СВЦЭМ!$A$33:$A$776,$A102,СВЦЭМ!$B$33:$B$776,M$83)+'СЕТ СН'!$H$12+СВЦЭМ!$D$10+'СЕТ СН'!$H$5-'СЕТ СН'!$H$20</f>
        <v>3227.6956215599998</v>
      </c>
      <c r="N102" s="36">
        <f>SUMIFS(СВЦЭМ!$C$33:$C$776,СВЦЭМ!$A$33:$A$776,$A102,СВЦЭМ!$B$33:$B$776,N$83)+'СЕТ СН'!$H$12+СВЦЭМ!$D$10+'СЕТ СН'!$H$5-'СЕТ СН'!$H$20</f>
        <v>3237.5071362200001</v>
      </c>
      <c r="O102" s="36">
        <f>SUMIFS(СВЦЭМ!$C$33:$C$776,СВЦЭМ!$A$33:$A$776,$A102,СВЦЭМ!$B$33:$B$776,O$83)+'СЕТ СН'!$H$12+СВЦЭМ!$D$10+'СЕТ СН'!$H$5-'СЕТ СН'!$H$20</f>
        <v>3249.8053657800001</v>
      </c>
      <c r="P102" s="36">
        <f>SUMIFS(СВЦЭМ!$C$33:$C$776,СВЦЭМ!$A$33:$A$776,$A102,СВЦЭМ!$B$33:$B$776,P$83)+'СЕТ СН'!$H$12+СВЦЭМ!$D$10+'СЕТ СН'!$H$5-'СЕТ СН'!$H$20</f>
        <v>3273.1681451700001</v>
      </c>
      <c r="Q102" s="36">
        <f>SUMIFS(СВЦЭМ!$C$33:$C$776,СВЦЭМ!$A$33:$A$776,$A102,СВЦЭМ!$B$33:$B$776,Q$83)+'СЕТ СН'!$H$12+СВЦЭМ!$D$10+'СЕТ СН'!$H$5-'СЕТ СН'!$H$20</f>
        <v>3263.6410409</v>
      </c>
      <c r="R102" s="36">
        <f>SUMIFS(СВЦЭМ!$C$33:$C$776,СВЦЭМ!$A$33:$A$776,$A102,СВЦЭМ!$B$33:$B$776,R$83)+'СЕТ СН'!$H$12+СВЦЭМ!$D$10+'СЕТ СН'!$H$5-'СЕТ СН'!$H$20</f>
        <v>3257.3918617300001</v>
      </c>
      <c r="S102" s="36">
        <f>SUMIFS(СВЦЭМ!$C$33:$C$776,СВЦЭМ!$A$33:$A$776,$A102,СВЦЭМ!$B$33:$B$776,S$83)+'СЕТ СН'!$H$12+СВЦЭМ!$D$10+'СЕТ СН'!$H$5-'СЕТ СН'!$H$20</f>
        <v>3256.5478425599999</v>
      </c>
      <c r="T102" s="36">
        <f>SUMIFS(СВЦЭМ!$C$33:$C$776,СВЦЭМ!$A$33:$A$776,$A102,СВЦЭМ!$B$33:$B$776,T$83)+'СЕТ СН'!$H$12+СВЦЭМ!$D$10+'СЕТ СН'!$H$5-'СЕТ СН'!$H$20</f>
        <v>3244.4973004100002</v>
      </c>
      <c r="U102" s="36">
        <f>SUMIFS(СВЦЭМ!$C$33:$C$776,СВЦЭМ!$A$33:$A$776,$A102,СВЦЭМ!$B$33:$B$776,U$83)+'СЕТ СН'!$H$12+СВЦЭМ!$D$10+'СЕТ СН'!$H$5-'СЕТ СН'!$H$20</f>
        <v>3217.7605990900001</v>
      </c>
      <c r="V102" s="36">
        <f>SUMIFS(СВЦЭМ!$C$33:$C$776,СВЦЭМ!$A$33:$A$776,$A102,СВЦЭМ!$B$33:$B$776,V$83)+'СЕТ СН'!$H$12+СВЦЭМ!$D$10+'СЕТ СН'!$H$5-'СЕТ СН'!$H$20</f>
        <v>3191.6642775700002</v>
      </c>
      <c r="W102" s="36">
        <f>SUMIFS(СВЦЭМ!$C$33:$C$776,СВЦЭМ!$A$33:$A$776,$A102,СВЦЭМ!$B$33:$B$776,W$83)+'СЕТ СН'!$H$12+СВЦЭМ!$D$10+'СЕТ СН'!$H$5-'СЕТ СН'!$H$20</f>
        <v>3197.38036534</v>
      </c>
      <c r="X102" s="36">
        <f>SUMIFS(СВЦЭМ!$C$33:$C$776,СВЦЭМ!$A$33:$A$776,$A102,СВЦЭМ!$B$33:$B$776,X$83)+'СЕТ СН'!$H$12+СВЦЭМ!$D$10+'СЕТ СН'!$H$5-'СЕТ СН'!$H$20</f>
        <v>3223.8033538</v>
      </c>
      <c r="Y102" s="36">
        <f>SUMIFS(СВЦЭМ!$C$33:$C$776,СВЦЭМ!$A$33:$A$776,$A102,СВЦЭМ!$B$33:$B$776,Y$83)+'СЕТ СН'!$H$12+СВЦЭМ!$D$10+'СЕТ СН'!$H$5-'СЕТ СН'!$H$20</f>
        <v>3294.3618376499999</v>
      </c>
    </row>
    <row r="103" spans="1:25" ht="15.75" x14ac:dyDescent="0.2">
      <c r="A103" s="35">
        <f t="shared" si="2"/>
        <v>43605</v>
      </c>
      <c r="B103" s="36">
        <f>SUMIFS(СВЦЭМ!$C$33:$C$776,СВЦЭМ!$A$33:$A$776,$A103,СВЦЭМ!$B$33:$B$776,B$83)+'СЕТ СН'!$H$12+СВЦЭМ!$D$10+'СЕТ СН'!$H$5-'СЕТ СН'!$H$20</f>
        <v>3405.91292256</v>
      </c>
      <c r="C103" s="36">
        <f>SUMIFS(СВЦЭМ!$C$33:$C$776,СВЦЭМ!$A$33:$A$776,$A103,СВЦЭМ!$B$33:$B$776,C$83)+'СЕТ СН'!$H$12+СВЦЭМ!$D$10+'СЕТ СН'!$H$5-'СЕТ СН'!$H$20</f>
        <v>3502.7966255800002</v>
      </c>
      <c r="D103" s="36">
        <f>SUMIFS(СВЦЭМ!$C$33:$C$776,СВЦЭМ!$A$33:$A$776,$A103,СВЦЭМ!$B$33:$B$776,D$83)+'СЕТ СН'!$H$12+СВЦЭМ!$D$10+'СЕТ СН'!$H$5-'СЕТ СН'!$H$20</f>
        <v>3572.1829926999999</v>
      </c>
      <c r="E103" s="36">
        <f>SUMIFS(СВЦЭМ!$C$33:$C$776,СВЦЭМ!$A$33:$A$776,$A103,СВЦЭМ!$B$33:$B$776,E$83)+'СЕТ СН'!$H$12+СВЦЭМ!$D$10+'СЕТ СН'!$H$5-'СЕТ СН'!$H$20</f>
        <v>3582.21388222</v>
      </c>
      <c r="F103" s="36">
        <f>SUMIFS(СВЦЭМ!$C$33:$C$776,СВЦЭМ!$A$33:$A$776,$A103,СВЦЭМ!$B$33:$B$776,F$83)+'СЕТ СН'!$H$12+СВЦЭМ!$D$10+'СЕТ СН'!$H$5-'СЕТ СН'!$H$20</f>
        <v>3572.27764944</v>
      </c>
      <c r="G103" s="36">
        <f>SUMIFS(СВЦЭМ!$C$33:$C$776,СВЦЭМ!$A$33:$A$776,$A103,СВЦЭМ!$B$33:$B$776,G$83)+'СЕТ СН'!$H$12+СВЦЭМ!$D$10+'СЕТ СН'!$H$5-'СЕТ СН'!$H$20</f>
        <v>3573.3014173900001</v>
      </c>
      <c r="H103" s="36">
        <f>SUMIFS(СВЦЭМ!$C$33:$C$776,СВЦЭМ!$A$33:$A$776,$A103,СВЦЭМ!$B$33:$B$776,H$83)+'СЕТ СН'!$H$12+СВЦЭМ!$D$10+'СЕТ СН'!$H$5-'СЕТ СН'!$H$20</f>
        <v>3490.0891350000002</v>
      </c>
      <c r="I103" s="36">
        <f>SUMIFS(СВЦЭМ!$C$33:$C$776,СВЦЭМ!$A$33:$A$776,$A103,СВЦЭМ!$B$33:$B$776,I$83)+'СЕТ СН'!$H$12+СВЦЭМ!$D$10+'СЕТ СН'!$H$5-'СЕТ СН'!$H$20</f>
        <v>3393.4622233599998</v>
      </c>
      <c r="J103" s="36">
        <f>SUMIFS(СВЦЭМ!$C$33:$C$776,СВЦЭМ!$A$33:$A$776,$A103,СВЦЭМ!$B$33:$B$776,J$83)+'СЕТ СН'!$H$12+СВЦЭМ!$D$10+'СЕТ СН'!$H$5-'СЕТ СН'!$H$20</f>
        <v>3333.09803478</v>
      </c>
      <c r="K103" s="36">
        <f>SUMIFS(СВЦЭМ!$C$33:$C$776,СВЦЭМ!$A$33:$A$776,$A103,СВЦЭМ!$B$33:$B$776,K$83)+'СЕТ СН'!$H$12+СВЦЭМ!$D$10+'СЕТ СН'!$H$5-'СЕТ СН'!$H$20</f>
        <v>3282.8818380499997</v>
      </c>
      <c r="L103" s="36">
        <f>SUMIFS(СВЦЭМ!$C$33:$C$776,СВЦЭМ!$A$33:$A$776,$A103,СВЦЭМ!$B$33:$B$776,L$83)+'СЕТ СН'!$H$12+СВЦЭМ!$D$10+'СЕТ СН'!$H$5-'СЕТ СН'!$H$20</f>
        <v>3264.7390130100002</v>
      </c>
      <c r="M103" s="36">
        <f>SUMIFS(СВЦЭМ!$C$33:$C$776,СВЦЭМ!$A$33:$A$776,$A103,СВЦЭМ!$B$33:$B$776,M$83)+'СЕТ СН'!$H$12+СВЦЭМ!$D$10+'СЕТ СН'!$H$5-'СЕТ СН'!$H$20</f>
        <v>3257.33298629</v>
      </c>
      <c r="N103" s="36">
        <f>SUMIFS(СВЦЭМ!$C$33:$C$776,СВЦЭМ!$A$33:$A$776,$A103,СВЦЭМ!$B$33:$B$776,N$83)+'СЕТ СН'!$H$12+СВЦЭМ!$D$10+'СЕТ СН'!$H$5-'СЕТ СН'!$H$20</f>
        <v>3260.3662364500001</v>
      </c>
      <c r="O103" s="36">
        <f>SUMIFS(СВЦЭМ!$C$33:$C$776,СВЦЭМ!$A$33:$A$776,$A103,СВЦЭМ!$B$33:$B$776,O$83)+'СЕТ СН'!$H$12+СВЦЭМ!$D$10+'СЕТ СН'!$H$5-'СЕТ СН'!$H$20</f>
        <v>3265.7040333499999</v>
      </c>
      <c r="P103" s="36">
        <f>SUMIFS(СВЦЭМ!$C$33:$C$776,СВЦЭМ!$A$33:$A$776,$A103,СВЦЭМ!$B$33:$B$776,P$83)+'СЕТ СН'!$H$12+СВЦЭМ!$D$10+'СЕТ СН'!$H$5-'СЕТ СН'!$H$20</f>
        <v>3271.77885599</v>
      </c>
      <c r="Q103" s="36">
        <f>SUMIFS(СВЦЭМ!$C$33:$C$776,СВЦЭМ!$A$33:$A$776,$A103,СВЦЭМ!$B$33:$B$776,Q$83)+'СЕТ СН'!$H$12+СВЦЭМ!$D$10+'СЕТ СН'!$H$5-'СЕТ СН'!$H$20</f>
        <v>3277.4108458999999</v>
      </c>
      <c r="R103" s="36">
        <f>SUMIFS(СВЦЭМ!$C$33:$C$776,СВЦЭМ!$A$33:$A$776,$A103,СВЦЭМ!$B$33:$B$776,R$83)+'СЕТ СН'!$H$12+СВЦЭМ!$D$10+'СЕТ СН'!$H$5-'СЕТ СН'!$H$20</f>
        <v>3279.7794127400002</v>
      </c>
      <c r="S103" s="36">
        <f>SUMIFS(СВЦЭМ!$C$33:$C$776,СВЦЭМ!$A$33:$A$776,$A103,СВЦЭМ!$B$33:$B$776,S$83)+'СЕТ СН'!$H$12+СВЦЭМ!$D$10+'СЕТ СН'!$H$5-'СЕТ СН'!$H$20</f>
        <v>3279.3956734900003</v>
      </c>
      <c r="T103" s="36">
        <f>SUMIFS(СВЦЭМ!$C$33:$C$776,СВЦЭМ!$A$33:$A$776,$A103,СВЦЭМ!$B$33:$B$776,T$83)+'СЕТ СН'!$H$12+СВЦЭМ!$D$10+'СЕТ СН'!$H$5-'СЕТ СН'!$H$20</f>
        <v>3276.9465327200001</v>
      </c>
      <c r="U103" s="36">
        <f>SUMIFS(СВЦЭМ!$C$33:$C$776,СВЦЭМ!$A$33:$A$776,$A103,СВЦЭМ!$B$33:$B$776,U$83)+'СЕТ СН'!$H$12+СВЦЭМ!$D$10+'СЕТ СН'!$H$5-'СЕТ СН'!$H$20</f>
        <v>3281.05675612</v>
      </c>
      <c r="V103" s="36">
        <f>SUMIFS(СВЦЭМ!$C$33:$C$776,СВЦЭМ!$A$33:$A$776,$A103,СВЦЭМ!$B$33:$B$776,V$83)+'СЕТ СН'!$H$12+СВЦЭМ!$D$10+'СЕТ СН'!$H$5-'СЕТ СН'!$H$20</f>
        <v>3286.6321219800002</v>
      </c>
      <c r="W103" s="36">
        <f>SUMIFS(СВЦЭМ!$C$33:$C$776,СВЦЭМ!$A$33:$A$776,$A103,СВЦЭМ!$B$33:$B$776,W$83)+'СЕТ СН'!$H$12+СВЦЭМ!$D$10+'СЕТ СН'!$H$5-'СЕТ СН'!$H$20</f>
        <v>3291.1691743400002</v>
      </c>
      <c r="X103" s="36">
        <f>SUMIFS(СВЦЭМ!$C$33:$C$776,СВЦЭМ!$A$33:$A$776,$A103,СВЦЭМ!$B$33:$B$776,X$83)+'СЕТ СН'!$H$12+СВЦЭМ!$D$10+'СЕТ СН'!$H$5-'СЕТ СН'!$H$20</f>
        <v>3299.9602833999998</v>
      </c>
      <c r="Y103" s="36">
        <f>SUMIFS(СВЦЭМ!$C$33:$C$776,СВЦЭМ!$A$33:$A$776,$A103,СВЦЭМ!$B$33:$B$776,Y$83)+'СЕТ СН'!$H$12+СВЦЭМ!$D$10+'СЕТ СН'!$H$5-'СЕТ СН'!$H$20</f>
        <v>3363.5249185100001</v>
      </c>
    </row>
    <row r="104" spans="1:25" ht="15.75" x14ac:dyDescent="0.2">
      <c r="A104" s="35">
        <f t="shared" si="2"/>
        <v>43606</v>
      </c>
      <c r="B104" s="36">
        <f>SUMIFS(СВЦЭМ!$C$33:$C$776,СВЦЭМ!$A$33:$A$776,$A104,СВЦЭМ!$B$33:$B$776,B$83)+'СЕТ СН'!$H$12+СВЦЭМ!$D$10+'СЕТ СН'!$H$5-'СЕТ СН'!$H$20</f>
        <v>3450.4004852799999</v>
      </c>
      <c r="C104" s="36">
        <f>SUMIFS(СВЦЭМ!$C$33:$C$776,СВЦЭМ!$A$33:$A$776,$A104,СВЦЭМ!$B$33:$B$776,C$83)+'СЕТ СН'!$H$12+СВЦЭМ!$D$10+'СЕТ СН'!$H$5-'СЕТ СН'!$H$20</f>
        <v>3534.0528165800001</v>
      </c>
      <c r="D104" s="36">
        <f>SUMIFS(СВЦЭМ!$C$33:$C$776,СВЦЭМ!$A$33:$A$776,$A104,СВЦЭМ!$B$33:$B$776,D$83)+'СЕТ СН'!$H$12+СВЦЭМ!$D$10+'СЕТ СН'!$H$5-'СЕТ СН'!$H$20</f>
        <v>3606.7601606899998</v>
      </c>
      <c r="E104" s="36">
        <f>SUMIFS(СВЦЭМ!$C$33:$C$776,СВЦЭМ!$A$33:$A$776,$A104,СВЦЭМ!$B$33:$B$776,E$83)+'СЕТ СН'!$H$12+СВЦЭМ!$D$10+'СЕТ СН'!$H$5-'СЕТ СН'!$H$20</f>
        <v>3625.6585018300002</v>
      </c>
      <c r="F104" s="36">
        <f>SUMIFS(СВЦЭМ!$C$33:$C$776,СВЦЭМ!$A$33:$A$776,$A104,СВЦЭМ!$B$33:$B$776,F$83)+'СЕТ СН'!$H$12+СВЦЭМ!$D$10+'СЕТ СН'!$H$5-'СЕТ СН'!$H$20</f>
        <v>3612.1208864599998</v>
      </c>
      <c r="G104" s="36">
        <f>SUMIFS(СВЦЭМ!$C$33:$C$776,СВЦЭМ!$A$33:$A$776,$A104,СВЦЭМ!$B$33:$B$776,G$83)+'СЕТ СН'!$H$12+СВЦЭМ!$D$10+'СЕТ СН'!$H$5-'СЕТ СН'!$H$20</f>
        <v>3594.03462627</v>
      </c>
      <c r="H104" s="36">
        <f>SUMIFS(СВЦЭМ!$C$33:$C$776,СВЦЭМ!$A$33:$A$776,$A104,СВЦЭМ!$B$33:$B$776,H$83)+'СЕТ СН'!$H$12+СВЦЭМ!$D$10+'СЕТ СН'!$H$5-'СЕТ СН'!$H$20</f>
        <v>3512.9924105700002</v>
      </c>
      <c r="I104" s="36">
        <f>SUMIFS(СВЦЭМ!$C$33:$C$776,СВЦЭМ!$A$33:$A$776,$A104,СВЦЭМ!$B$33:$B$776,I$83)+'СЕТ СН'!$H$12+СВЦЭМ!$D$10+'СЕТ СН'!$H$5-'СЕТ СН'!$H$20</f>
        <v>3416.9761749999998</v>
      </c>
      <c r="J104" s="36">
        <f>SUMIFS(СВЦЭМ!$C$33:$C$776,СВЦЭМ!$A$33:$A$776,$A104,СВЦЭМ!$B$33:$B$776,J$83)+'СЕТ СН'!$H$12+СВЦЭМ!$D$10+'СЕТ СН'!$H$5-'СЕТ СН'!$H$20</f>
        <v>3314.5685137299997</v>
      </c>
      <c r="K104" s="36">
        <f>SUMIFS(СВЦЭМ!$C$33:$C$776,СВЦЭМ!$A$33:$A$776,$A104,СВЦЭМ!$B$33:$B$776,K$83)+'СЕТ СН'!$H$12+СВЦЭМ!$D$10+'СЕТ СН'!$H$5-'СЕТ СН'!$H$20</f>
        <v>3275.6903612300002</v>
      </c>
      <c r="L104" s="36">
        <f>SUMIFS(СВЦЭМ!$C$33:$C$776,СВЦЭМ!$A$33:$A$776,$A104,СВЦЭМ!$B$33:$B$776,L$83)+'СЕТ СН'!$H$12+СВЦЭМ!$D$10+'СЕТ СН'!$H$5-'СЕТ СН'!$H$20</f>
        <v>3263.3983006500002</v>
      </c>
      <c r="M104" s="36">
        <f>SUMIFS(СВЦЭМ!$C$33:$C$776,СВЦЭМ!$A$33:$A$776,$A104,СВЦЭМ!$B$33:$B$776,M$83)+'СЕТ СН'!$H$12+СВЦЭМ!$D$10+'СЕТ СН'!$H$5-'СЕТ СН'!$H$20</f>
        <v>3257.8645026100003</v>
      </c>
      <c r="N104" s="36">
        <f>SUMIFS(СВЦЭМ!$C$33:$C$776,СВЦЭМ!$A$33:$A$776,$A104,СВЦЭМ!$B$33:$B$776,N$83)+'СЕТ СН'!$H$12+СВЦЭМ!$D$10+'СЕТ СН'!$H$5-'СЕТ СН'!$H$20</f>
        <v>3254.9465675400002</v>
      </c>
      <c r="O104" s="36">
        <f>SUMIFS(СВЦЭМ!$C$33:$C$776,СВЦЭМ!$A$33:$A$776,$A104,СВЦЭМ!$B$33:$B$776,O$83)+'СЕТ СН'!$H$12+СВЦЭМ!$D$10+'СЕТ СН'!$H$5-'СЕТ СН'!$H$20</f>
        <v>3258.1790517600002</v>
      </c>
      <c r="P104" s="36">
        <f>SUMIFS(СВЦЭМ!$C$33:$C$776,СВЦЭМ!$A$33:$A$776,$A104,СВЦЭМ!$B$33:$B$776,P$83)+'СЕТ СН'!$H$12+СВЦЭМ!$D$10+'СЕТ СН'!$H$5-'СЕТ СН'!$H$20</f>
        <v>3267.1903396400003</v>
      </c>
      <c r="Q104" s="36">
        <f>SUMIFS(СВЦЭМ!$C$33:$C$776,СВЦЭМ!$A$33:$A$776,$A104,СВЦЭМ!$B$33:$B$776,Q$83)+'СЕТ СН'!$H$12+СВЦЭМ!$D$10+'СЕТ СН'!$H$5-'СЕТ СН'!$H$20</f>
        <v>3274.7171784800003</v>
      </c>
      <c r="R104" s="36">
        <f>SUMIFS(СВЦЭМ!$C$33:$C$776,СВЦЭМ!$A$33:$A$776,$A104,СВЦЭМ!$B$33:$B$776,R$83)+'СЕТ СН'!$H$12+СВЦЭМ!$D$10+'СЕТ СН'!$H$5-'СЕТ СН'!$H$20</f>
        <v>3274.02763508</v>
      </c>
      <c r="S104" s="36">
        <f>SUMIFS(СВЦЭМ!$C$33:$C$776,СВЦЭМ!$A$33:$A$776,$A104,СВЦЭМ!$B$33:$B$776,S$83)+'СЕТ СН'!$H$12+СВЦЭМ!$D$10+'СЕТ СН'!$H$5-'СЕТ СН'!$H$20</f>
        <v>3273.20888866</v>
      </c>
      <c r="T104" s="36">
        <f>SUMIFS(СВЦЭМ!$C$33:$C$776,СВЦЭМ!$A$33:$A$776,$A104,СВЦЭМ!$B$33:$B$776,T$83)+'СЕТ СН'!$H$12+СВЦЭМ!$D$10+'СЕТ СН'!$H$5-'СЕТ СН'!$H$20</f>
        <v>3264.92598438</v>
      </c>
      <c r="U104" s="36">
        <f>SUMIFS(СВЦЭМ!$C$33:$C$776,СВЦЭМ!$A$33:$A$776,$A104,СВЦЭМ!$B$33:$B$776,U$83)+'СЕТ СН'!$H$12+СВЦЭМ!$D$10+'СЕТ СН'!$H$5-'СЕТ СН'!$H$20</f>
        <v>3258.8804615600002</v>
      </c>
      <c r="V104" s="36">
        <f>SUMIFS(СВЦЭМ!$C$33:$C$776,СВЦЭМ!$A$33:$A$776,$A104,СВЦЭМ!$B$33:$B$776,V$83)+'СЕТ СН'!$H$12+СВЦЭМ!$D$10+'СЕТ СН'!$H$5-'СЕТ СН'!$H$20</f>
        <v>3273.0952237699998</v>
      </c>
      <c r="W104" s="36">
        <f>SUMIFS(СВЦЭМ!$C$33:$C$776,СВЦЭМ!$A$33:$A$776,$A104,СВЦЭМ!$B$33:$B$776,W$83)+'СЕТ СН'!$H$12+СВЦЭМ!$D$10+'СЕТ СН'!$H$5-'СЕТ СН'!$H$20</f>
        <v>3280.3559348399999</v>
      </c>
      <c r="X104" s="36">
        <f>SUMIFS(СВЦЭМ!$C$33:$C$776,СВЦЭМ!$A$33:$A$776,$A104,СВЦЭМ!$B$33:$B$776,X$83)+'СЕТ СН'!$H$12+СВЦЭМ!$D$10+'СЕТ СН'!$H$5-'СЕТ СН'!$H$20</f>
        <v>3285.4054707699997</v>
      </c>
      <c r="Y104" s="36">
        <f>SUMIFS(СВЦЭМ!$C$33:$C$776,СВЦЭМ!$A$33:$A$776,$A104,СВЦЭМ!$B$33:$B$776,Y$83)+'СЕТ СН'!$H$12+СВЦЭМ!$D$10+'СЕТ СН'!$H$5-'СЕТ СН'!$H$20</f>
        <v>3357.21240235</v>
      </c>
    </row>
    <row r="105" spans="1:25" ht="15.75" x14ac:dyDescent="0.2">
      <c r="A105" s="35">
        <f t="shared" si="2"/>
        <v>43607</v>
      </c>
      <c r="B105" s="36">
        <f>SUMIFS(СВЦЭМ!$C$33:$C$776,СВЦЭМ!$A$33:$A$776,$A105,СВЦЭМ!$B$33:$B$776,B$83)+'СЕТ СН'!$H$12+СВЦЭМ!$D$10+'СЕТ СН'!$H$5-'СЕТ СН'!$H$20</f>
        <v>3448.6376135999999</v>
      </c>
      <c r="C105" s="36">
        <f>SUMIFS(СВЦЭМ!$C$33:$C$776,СВЦЭМ!$A$33:$A$776,$A105,СВЦЭМ!$B$33:$B$776,C$83)+'СЕТ СН'!$H$12+СВЦЭМ!$D$10+'СЕТ СН'!$H$5-'СЕТ СН'!$H$20</f>
        <v>3552.3089432400002</v>
      </c>
      <c r="D105" s="36">
        <f>SUMIFS(СВЦЭМ!$C$33:$C$776,СВЦЭМ!$A$33:$A$776,$A105,СВЦЭМ!$B$33:$B$776,D$83)+'СЕТ СН'!$H$12+СВЦЭМ!$D$10+'СЕТ СН'!$H$5-'СЕТ СН'!$H$20</f>
        <v>3606.3371190500002</v>
      </c>
      <c r="E105" s="36">
        <f>SUMIFS(СВЦЭМ!$C$33:$C$776,СВЦЭМ!$A$33:$A$776,$A105,СВЦЭМ!$B$33:$B$776,E$83)+'СЕТ СН'!$H$12+СВЦЭМ!$D$10+'СЕТ СН'!$H$5-'СЕТ СН'!$H$20</f>
        <v>3602.9151894500001</v>
      </c>
      <c r="F105" s="36">
        <f>SUMIFS(СВЦЭМ!$C$33:$C$776,СВЦЭМ!$A$33:$A$776,$A105,СВЦЭМ!$B$33:$B$776,F$83)+'СЕТ СН'!$H$12+СВЦЭМ!$D$10+'СЕТ СН'!$H$5-'СЕТ СН'!$H$20</f>
        <v>3596.6609918200002</v>
      </c>
      <c r="G105" s="36">
        <f>SUMIFS(СВЦЭМ!$C$33:$C$776,СВЦЭМ!$A$33:$A$776,$A105,СВЦЭМ!$B$33:$B$776,G$83)+'СЕТ СН'!$H$12+СВЦЭМ!$D$10+'СЕТ СН'!$H$5-'СЕТ СН'!$H$20</f>
        <v>3591.9853764300001</v>
      </c>
      <c r="H105" s="36">
        <f>SUMIFS(СВЦЭМ!$C$33:$C$776,СВЦЭМ!$A$33:$A$776,$A105,СВЦЭМ!$B$33:$B$776,H$83)+'СЕТ СН'!$H$12+СВЦЭМ!$D$10+'СЕТ СН'!$H$5-'СЕТ СН'!$H$20</f>
        <v>3498.32041187</v>
      </c>
      <c r="I105" s="36">
        <f>SUMIFS(СВЦЭМ!$C$33:$C$776,СВЦЭМ!$A$33:$A$776,$A105,СВЦЭМ!$B$33:$B$776,I$83)+'СЕТ СН'!$H$12+СВЦЭМ!$D$10+'СЕТ СН'!$H$5-'СЕТ СН'!$H$20</f>
        <v>3407.8876241799999</v>
      </c>
      <c r="J105" s="36">
        <f>SUMIFS(СВЦЭМ!$C$33:$C$776,СВЦЭМ!$A$33:$A$776,$A105,СВЦЭМ!$B$33:$B$776,J$83)+'СЕТ СН'!$H$12+СВЦЭМ!$D$10+'СЕТ СН'!$H$5-'СЕТ СН'!$H$20</f>
        <v>3328.5788406900001</v>
      </c>
      <c r="K105" s="36">
        <f>SUMIFS(СВЦЭМ!$C$33:$C$776,СВЦЭМ!$A$33:$A$776,$A105,СВЦЭМ!$B$33:$B$776,K$83)+'СЕТ СН'!$H$12+СВЦЭМ!$D$10+'СЕТ СН'!$H$5-'СЕТ СН'!$H$20</f>
        <v>3286.5234798199999</v>
      </c>
      <c r="L105" s="36">
        <f>SUMIFS(СВЦЭМ!$C$33:$C$776,СВЦЭМ!$A$33:$A$776,$A105,СВЦЭМ!$B$33:$B$776,L$83)+'СЕТ СН'!$H$12+СВЦЭМ!$D$10+'СЕТ СН'!$H$5-'СЕТ СН'!$H$20</f>
        <v>3264.70554055</v>
      </c>
      <c r="M105" s="36">
        <f>SUMIFS(СВЦЭМ!$C$33:$C$776,СВЦЭМ!$A$33:$A$776,$A105,СВЦЭМ!$B$33:$B$776,M$83)+'СЕТ СН'!$H$12+СВЦЭМ!$D$10+'СЕТ СН'!$H$5-'СЕТ СН'!$H$20</f>
        <v>3260.1681535500002</v>
      </c>
      <c r="N105" s="36">
        <f>SUMIFS(СВЦЭМ!$C$33:$C$776,СВЦЭМ!$A$33:$A$776,$A105,СВЦЭМ!$B$33:$B$776,N$83)+'СЕТ СН'!$H$12+СВЦЭМ!$D$10+'СЕТ СН'!$H$5-'СЕТ СН'!$H$20</f>
        <v>3259.4810697900002</v>
      </c>
      <c r="O105" s="36">
        <f>SUMIFS(СВЦЭМ!$C$33:$C$776,СВЦЭМ!$A$33:$A$776,$A105,СВЦЭМ!$B$33:$B$776,O$83)+'СЕТ СН'!$H$12+СВЦЭМ!$D$10+'СЕТ СН'!$H$5-'СЕТ СН'!$H$20</f>
        <v>3255.4209564000003</v>
      </c>
      <c r="P105" s="36">
        <f>SUMIFS(СВЦЭМ!$C$33:$C$776,СВЦЭМ!$A$33:$A$776,$A105,СВЦЭМ!$B$33:$B$776,P$83)+'СЕТ СН'!$H$12+СВЦЭМ!$D$10+'СЕТ СН'!$H$5-'СЕТ СН'!$H$20</f>
        <v>3260.4848439299999</v>
      </c>
      <c r="Q105" s="36">
        <f>SUMIFS(СВЦЭМ!$C$33:$C$776,СВЦЭМ!$A$33:$A$776,$A105,СВЦЭМ!$B$33:$B$776,Q$83)+'СЕТ СН'!$H$12+СВЦЭМ!$D$10+'СЕТ СН'!$H$5-'СЕТ СН'!$H$20</f>
        <v>3258.9341990100002</v>
      </c>
      <c r="R105" s="36">
        <f>SUMIFS(СВЦЭМ!$C$33:$C$776,СВЦЭМ!$A$33:$A$776,$A105,СВЦЭМ!$B$33:$B$776,R$83)+'СЕТ СН'!$H$12+СВЦЭМ!$D$10+'СЕТ СН'!$H$5-'СЕТ СН'!$H$20</f>
        <v>3254.28528388</v>
      </c>
      <c r="S105" s="36">
        <f>SUMIFS(СВЦЭМ!$C$33:$C$776,СВЦЭМ!$A$33:$A$776,$A105,СВЦЭМ!$B$33:$B$776,S$83)+'СЕТ СН'!$H$12+СВЦЭМ!$D$10+'СЕТ СН'!$H$5-'СЕТ СН'!$H$20</f>
        <v>3259.6843216400002</v>
      </c>
      <c r="T105" s="36">
        <f>SUMIFS(СВЦЭМ!$C$33:$C$776,СВЦЭМ!$A$33:$A$776,$A105,СВЦЭМ!$B$33:$B$776,T$83)+'СЕТ СН'!$H$12+СВЦЭМ!$D$10+'СЕТ СН'!$H$5-'СЕТ СН'!$H$20</f>
        <v>3261.0653059799997</v>
      </c>
      <c r="U105" s="36">
        <f>SUMIFS(СВЦЭМ!$C$33:$C$776,СВЦЭМ!$A$33:$A$776,$A105,СВЦЭМ!$B$33:$B$776,U$83)+'СЕТ СН'!$H$12+СВЦЭМ!$D$10+'СЕТ СН'!$H$5-'СЕТ СН'!$H$20</f>
        <v>3261.7762244</v>
      </c>
      <c r="V105" s="36">
        <f>SUMIFS(СВЦЭМ!$C$33:$C$776,СВЦЭМ!$A$33:$A$776,$A105,СВЦЭМ!$B$33:$B$776,V$83)+'СЕТ СН'!$H$12+СВЦЭМ!$D$10+'СЕТ СН'!$H$5-'СЕТ СН'!$H$20</f>
        <v>3272.13839641</v>
      </c>
      <c r="W105" s="36">
        <f>SUMIFS(СВЦЭМ!$C$33:$C$776,СВЦЭМ!$A$33:$A$776,$A105,СВЦЭМ!$B$33:$B$776,W$83)+'СЕТ СН'!$H$12+СВЦЭМ!$D$10+'СЕТ СН'!$H$5-'СЕТ СН'!$H$20</f>
        <v>3276.2787633500002</v>
      </c>
      <c r="X105" s="36">
        <f>SUMIFS(СВЦЭМ!$C$33:$C$776,СВЦЭМ!$A$33:$A$776,$A105,СВЦЭМ!$B$33:$B$776,X$83)+'СЕТ СН'!$H$12+СВЦЭМ!$D$10+'СЕТ СН'!$H$5-'СЕТ СН'!$H$20</f>
        <v>3283.6390097100002</v>
      </c>
      <c r="Y105" s="36">
        <f>SUMIFS(СВЦЭМ!$C$33:$C$776,СВЦЭМ!$A$33:$A$776,$A105,СВЦЭМ!$B$33:$B$776,Y$83)+'СЕТ СН'!$H$12+СВЦЭМ!$D$10+'СЕТ СН'!$H$5-'СЕТ СН'!$H$20</f>
        <v>3340.1453197400001</v>
      </c>
    </row>
    <row r="106" spans="1:25" ht="15.75" x14ac:dyDescent="0.2">
      <c r="A106" s="35">
        <f t="shared" si="2"/>
        <v>43608</v>
      </c>
      <c r="B106" s="36">
        <f>SUMIFS(СВЦЭМ!$C$33:$C$776,СВЦЭМ!$A$33:$A$776,$A106,СВЦЭМ!$B$33:$B$776,B$83)+'СЕТ СН'!$H$12+СВЦЭМ!$D$10+'СЕТ СН'!$H$5-'СЕТ СН'!$H$20</f>
        <v>3455.95721327</v>
      </c>
      <c r="C106" s="36">
        <f>SUMIFS(СВЦЭМ!$C$33:$C$776,СВЦЭМ!$A$33:$A$776,$A106,СВЦЭМ!$B$33:$B$776,C$83)+'СЕТ СН'!$H$12+СВЦЭМ!$D$10+'СЕТ СН'!$H$5-'СЕТ СН'!$H$20</f>
        <v>3546.3734931999998</v>
      </c>
      <c r="D106" s="36">
        <f>SUMIFS(СВЦЭМ!$C$33:$C$776,СВЦЭМ!$A$33:$A$776,$A106,СВЦЭМ!$B$33:$B$776,D$83)+'СЕТ СН'!$H$12+СВЦЭМ!$D$10+'СЕТ СН'!$H$5-'СЕТ СН'!$H$20</f>
        <v>3602.1903036399999</v>
      </c>
      <c r="E106" s="36">
        <f>SUMIFS(СВЦЭМ!$C$33:$C$776,СВЦЭМ!$A$33:$A$776,$A106,СВЦЭМ!$B$33:$B$776,E$83)+'СЕТ СН'!$H$12+СВЦЭМ!$D$10+'СЕТ СН'!$H$5-'СЕТ СН'!$H$20</f>
        <v>3608.67672683</v>
      </c>
      <c r="F106" s="36">
        <f>SUMIFS(СВЦЭМ!$C$33:$C$776,СВЦЭМ!$A$33:$A$776,$A106,СВЦЭМ!$B$33:$B$776,F$83)+'СЕТ СН'!$H$12+СВЦЭМ!$D$10+'СЕТ СН'!$H$5-'СЕТ СН'!$H$20</f>
        <v>3595.079808</v>
      </c>
      <c r="G106" s="36">
        <f>SUMIFS(СВЦЭМ!$C$33:$C$776,СВЦЭМ!$A$33:$A$776,$A106,СВЦЭМ!$B$33:$B$776,G$83)+'СЕТ СН'!$H$12+СВЦЭМ!$D$10+'СЕТ СН'!$H$5-'СЕТ СН'!$H$20</f>
        <v>3597.6332472399999</v>
      </c>
      <c r="H106" s="36">
        <f>SUMIFS(СВЦЭМ!$C$33:$C$776,СВЦЭМ!$A$33:$A$776,$A106,СВЦЭМ!$B$33:$B$776,H$83)+'СЕТ СН'!$H$12+СВЦЭМ!$D$10+'СЕТ СН'!$H$5-'СЕТ СН'!$H$20</f>
        <v>3510.94408221</v>
      </c>
      <c r="I106" s="36">
        <f>SUMIFS(СВЦЭМ!$C$33:$C$776,СВЦЭМ!$A$33:$A$776,$A106,СВЦЭМ!$B$33:$B$776,I$83)+'СЕТ СН'!$H$12+СВЦЭМ!$D$10+'СЕТ СН'!$H$5-'СЕТ СН'!$H$20</f>
        <v>3399.3351325799999</v>
      </c>
      <c r="J106" s="36">
        <f>SUMIFS(СВЦЭМ!$C$33:$C$776,СВЦЭМ!$A$33:$A$776,$A106,СВЦЭМ!$B$33:$B$776,J$83)+'СЕТ СН'!$H$12+СВЦЭМ!$D$10+'СЕТ СН'!$H$5-'СЕТ СН'!$H$20</f>
        <v>3319.67194341</v>
      </c>
      <c r="K106" s="36">
        <f>SUMIFS(СВЦЭМ!$C$33:$C$776,СВЦЭМ!$A$33:$A$776,$A106,СВЦЭМ!$B$33:$B$776,K$83)+'СЕТ СН'!$H$12+СВЦЭМ!$D$10+'СЕТ СН'!$H$5-'СЕТ СН'!$H$20</f>
        <v>3278.6823016799999</v>
      </c>
      <c r="L106" s="36">
        <f>SUMIFS(СВЦЭМ!$C$33:$C$776,СВЦЭМ!$A$33:$A$776,$A106,СВЦЭМ!$B$33:$B$776,L$83)+'СЕТ СН'!$H$12+СВЦЭМ!$D$10+'СЕТ СН'!$H$5-'СЕТ СН'!$H$20</f>
        <v>3256.8726948200001</v>
      </c>
      <c r="M106" s="36">
        <f>SUMIFS(СВЦЭМ!$C$33:$C$776,СВЦЭМ!$A$33:$A$776,$A106,СВЦЭМ!$B$33:$B$776,M$83)+'СЕТ СН'!$H$12+СВЦЭМ!$D$10+'СЕТ СН'!$H$5-'СЕТ СН'!$H$20</f>
        <v>3249.7199283499999</v>
      </c>
      <c r="N106" s="36">
        <f>SUMIFS(СВЦЭМ!$C$33:$C$776,СВЦЭМ!$A$33:$A$776,$A106,СВЦЭМ!$B$33:$B$776,N$83)+'СЕТ СН'!$H$12+СВЦЭМ!$D$10+'СЕТ СН'!$H$5-'СЕТ СН'!$H$20</f>
        <v>3245.33517841</v>
      </c>
      <c r="O106" s="36">
        <f>SUMIFS(СВЦЭМ!$C$33:$C$776,СВЦЭМ!$A$33:$A$776,$A106,СВЦЭМ!$B$33:$B$776,O$83)+'СЕТ СН'!$H$12+СВЦЭМ!$D$10+'СЕТ СН'!$H$5-'СЕТ СН'!$H$20</f>
        <v>3235.0949933699999</v>
      </c>
      <c r="P106" s="36">
        <f>SUMIFS(СВЦЭМ!$C$33:$C$776,СВЦЭМ!$A$33:$A$776,$A106,СВЦЭМ!$B$33:$B$776,P$83)+'СЕТ СН'!$H$12+СВЦЭМ!$D$10+'СЕТ СН'!$H$5-'СЕТ СН'!$H$20</f>
        <v>3245.0555223400002</v>
      </c>
      <c r="Q106" s="36">
        <f>SUMIFS(СВЦЭМ!$C$33:$C$776,СВЦЭМ!$A$33:$A$776,$A106,СВЦЭМ!$B$33:$B$776,Q$83)+'СЕТ СН'!$H$12+СВЦЭМ!$D$10+'СЕТ СН'!$H$5-'СЕТ СН'!$H$20</f>
        <v>3248.3301019099999</v>
      </c>
      <c r="R106" s="36">
        <f>SUMIFS(СВЦЭМ!$C$33:$C$776,СВЦЭМ!$A$33:$A$776,$A106,СВЦЭМ!$B$33:$B$776,R$83)+'СЕТ СН'!$H$12+СВЦЭМ!$D$10+'СЕТ СН'!$H$5-'СЕТ СН'!$H$20</f>
        <v>3248.0835950700002</v>
      </c>
      <c r="S106" s="36">
        <f>SUMIFS(СВЦЭМ!$C$33:$C$776,СВЦЭМ!$A$33:$A$776,$A106,СВЦЭМ!$B$33:$B$776,S$83)+'СЕТ СН'!$H$12+СВЦЭМ!$D$10+'СЕТ СН'!$H$5-'СЕТ СН'!$H$20</f>
        <v>3240.4968564800001</v>
      </c>
      <c r="T106" s="36">
        <f>SUMIFS(СВЦЭМ!$C$33:$C$776,СВЦЭМ!$A$33:$A$776,$A106,СВЦЭМ!$B$33:$B$776,T$83)+'СЕТ СН'!$H$12+СВЦЭМ!$D$10+'СЕТ СН'!$H$5-'СЕТ СН'!$H$20</f>
        <v>3250.08054894</v>
      </c>
      <c r="U106" s="36">
        <f>SUMIFS(СВЦЭМ!$C$33:$C$776,СВЦЭМ!$A$33:$A$776,$A106,СВЦЭМ!$B$33:$B$776,U$83)+'СЕТ СН'!$H$12+СВЦЭМ!$D$10+'СЕТ СН'!$H$5-'СЕТ СН'!$H$20</f>
        <v>3248.5647246200001</v>
      </c>
      <c r="V106" s="36">
        <f>SUMIFS(СВЦЭМ!$C$33:$C$776,СВЦЭМ!$A$33:$A$776,$A106,СВЦЭМ!$B$33:$B$776,V$83)+'СЕТ СН'!$H$12+СВЦЭМ!$D$10+'СЕТ СН'!$H$5-'СЕТ СН'!$H$20</f>
        <v>3254.8657197100001</v>
      </c>
      <c r="W106" s="36">
        <f>SUMIFS(СВЦЭМ!$C$33:$C$776,СВЦЭМ!$A$33:$A$776,$A106,СВЦЭМ!$B$33:$B$776,W$83)+'СЕТ СН'!$H$12+СВЦЭМ!$D$10+'СЕТ СН'!$H$5-'СЕТ СН'!$H$20</f>
        <v>3255.29670756</v>
      </c>
      <c r="X106" s="36">
        <f>SUMIFS(СВЦЭМ!$C$33:$C$776,СВЦЭМ!$A$33:$A$776,$A106,СВЦЭМ!$B$33:$B$776,X$83)+'СЕТ СН'!$H$12+СВЦЭМ!$D$10+'СЕТ СН'!$H$5-'СЕТ СН'!$H$20</f>
        <v>3272.5211693199999</v>
      </c>
      <c r="Y106" s="36">
        <f>SUMIFS(СВЦЭМ!$C$33:$C$776,СВЦЭМ!$A$33:$A$776,$A106,СВЦЭМ!$B$33:$B$776,Y$83)+'СЕТ СН'!$H$12+СВЦЭМ!$D$10+'СЕТ СН'!$H$5-'СЕТ СН'!$H$20</f>
        <v>3314.3304397299999</v>
      </c>
    </row>
    <row r="107" spans="1:25" ht="15.75" x14ac:dyDescent="0.2">
      <c r="A107" s="35">
        <f t="shared" si="2"/>
        <v>43609</v>
      </c>
      <c r="B107" s="36">
        <f>SUMIFS(СВЦЭМ!$C$33:$C$776,СВЦЭМ!$A$33:$A$776,$A107,СВЦЭМ!$B$33:$B$776,B$83)+'СЕТ СН'!$H$12+СВЦЭМ!$D$10+'СЕТ СН'!$H$5-'СЕТ СН'!$H$20</f>
        <v>3430.14270248</v>
      </c>
      <c r="C107" s="36">
        <f>SUMIFS(СВЦЭМ!$C$33:$C$776,СВЦЭМ!$A$33:$A$776,$A107,СВЦЭМ!$B$33:$B$776,C$83)+'СЕТ СН'!$H$12+СВЦЭМ!$D$10+'СЕТ СН'!$H$5-'СЕТ СН'!$H$20</f>
        <v>3524.6504672999999</v>
      </c>
      <c r="D107" s="36">
        <f>SUMIFS(СВЦЭМ!$C$33:$C$776,СВЦЭМ!$A$33:$A$776,$A107,СВЦЭМ!$B$33:$B$776,D$83)+'СЕТ СН'!$H$12+СВЦЭМ!$D$10+'СЕТ СН'!$H$5-'СЕТ СН'!$H$20</f>
        <v>3628.0555240200001</v>
      </c>
      <c r="E107" s="36">
        <f>SUMIFS(СВЦЭМ!$C$33:$C$776,СВЦЭМ!$A$33:$A$776,$A107,СВЦЭМ!$B$33:$B$776,E$83)+'СЕТ СН'!$H$12+СВЦЭМ!$D$10+'СЕТ СН'!$H$5-'СЕТ СН'!$H$20</f>
        <v>3644.9612337799999</v>
      </c>
      <c r="F107" s="36">
        <f>SUMIFS(СВЦЭМ!$C$33:$C$776,СВЦЭМ!$A$33:$A$776,$A107,СВЦЭМ!$B$33:$B$776,F$83)+'СЕТ СН'!$H$12+СВЦЭМ!$D$10+'СЕТ СН'!$H$5-'СЕТ СН'!$H$20</f>
        <v>3643.9212072700002</v>
      </c>
      <c r="G107" s="36">
        <f>SUMIFS(СВЦЭМ!$C$33:$C$776,СВЦЭМ!$A$33:$A$776,$A107,СВЦЭМ!$B$33:$B$776,G$83)+'СЕТ СН'!$H$12+СВЦЭМ!$D$10+'СЕТ СН'!$H$5-'СЕТ СН'!$H$20</f>
        <v>3629.0610248499997</v>
      </c>
      <c r="H107" s="36">
        <f>SUMIFS(СВЦЭМ!$C$33:$C$776,СВЦЭМ!$A$33:$A$776,$A107,СВЦЭМ!$B$33:$B$776,H$83)+'СЕТ СН'!$H$12+СВЦЭМ!$D$10+'СЕТ СН'!$H$5-'СЕТ СН'!$H$20</f>
        <v>3503.73635878</v>
      </c>
      <c r="I107" s="36">
        <f>SUMIFS(СВЦЭМ!$C$33:$C$776,СВЦЭМ!$A$33:$A$776,$A107,СВЦЭМ!$B$33:$B$776,I$83)+'СЕТ СН'!$H$12+СВЦЭМ!$D$10+'СЕТ СН'!$H$5-'СЕТ СН'!$H$20</f>
        <v>3399.1946217700001</v>
      </c>
      <c r="J107" s="36">
        <f>SUMIFS(СВЦЭМ!$C$33:$C$776,СВЦЭМ!$A$33:$A$776,$A107,СВЦЭМ!$B$33:$B$776,J$83)+'СЕТ СН'!$H$12+СВЦЭМ!$D$10+'СЕТ СН'!$H$5-'СЕТ СН'!$H$20</f>
        <v>3338.4902302299997</v>
      </c>
      <c r="K107" s="36">
        <f>SUMIFS(СВЦЭМ!$C$33:$C$776,СВЦЭМ!$A$33:$A$776,$A107,СВЦЭМ!$B$33:$B$776,K$83)+'СЕТ СН'!$H$12+СВЦЭМ!$D$10+'СЕТ СН'!$H$5-'СЕТ СН'!$H$20</f>
        <v>3285.8839572500001</v>
      </c>
      <c r="L107" s="36">
        <f>SUMIFS(СВЦЭМ!$C$33:$C$776,СВЦЭМ!$A$33:$A$776,$A107,СВЦЭМ!$B$33:$B$776,L$83)+'СЕТ СН'!$H$12+СВЦЭМ!$D$10+'СЕТ СН'!$H$5-'СЕТ СН'!$H$20</f>
        <v>3263.1157649500001</v>
      </c>
      <c r="M107" s="36">
        <f>SUMIFS(СВЦЭМ!$C$33:$C$776,СВЦЭМ!$A$33:$A$776,$A107,СВЦЭМ!$B$33:$B$776,M$83)+'СЕТ СН'!$H$12+СВЦЭМ!$D$10+'СЕТ СН'!$H$5-'СЕТ СН'!$H$20</f>
        <v>3257.1700607900002</v>
      </c>
      <c r="N107" s="36">
        <f>SUMIFS(СВЦЭМ!$C$33:$C$776,СВЦЭМ!$A$33:$A$776,$A107,СВЦЭМ!$B$33:$B$776,N$83)+'СЕТ СН'!$H$12+СВЦЭМ!$D$10+'СЕТ СН'!$H$5-'СЕТ СН'!$H$20</f>
        <v>3253.5869935299997</v>
      </c>
      <c r="O107" s="36">
        <f>SUMIFS(СВЦЭМ!$C$33:$C$776,СВЦЭМ!$A$33:$A$776,$A107,СВЦЭМ!$B$33:$B$776,O$83)+'СЕТ СН'!$H$12+СВЦЭМ!$D$10+'СЕТ СН'!$H$5-'СЕТ СН'!$H$20</f>
        <v>3246.2512927299999</v>
      </c>
      <c r="P107" s="36">
        <f>SUMIFS(СВЦЭМ!$C$33:$C$776,СВЦЭМ!$A$33:$A$776,$A107,СВЦЭМ!$B$33:$B$776,P$83)+'СЕТ СН'!$H$12+СВЦЭМ!$D$10+'СЕТ СН'!$H$5-'СЕТ СН'!$H$20</f>
        <v>3246.84631145</v>
      </c>
      <c r="Q107" s="36">
        <f>SUMIFS(СВЦЭМ!$C$33:$C$776,СВЦЭМ!$A$33:$A$776,$A107,СВЦЭМ!$B$33:$B$776,Q$83)+'СЕТ СН'!$H$12+СВЦЭМ!$D$10+'СЕТ СН'!$H$5-'СЕТ СН'!$H$20</f>
        <v>3246.3384835400002</v>
      </c>
      <c r="R107" s="36">
        <f>SUMIFS(СВЦЭМ!$C$33:$C$776,СВЦЭМ!$A$33:$A$776,$A107,СВЦЭМ!$B$33:$B$776,R$83)+'СЕТ СН'!$H$12+СВЦЭМ!$D$10+'СЕТ СН'!$H$5-'СЕТ СН'!$H$20</f>
        <v>3241.82178557</v>
      </c>
      <c r="S107" s="36">
        <f>SUMIFS(СВЦЭМ!$C$33:$C$776,СВЦЭМ!$A$33:$A$776,$A107,СВЦЭМ!$B$33:$B$776,S$83)+'СЕТ СН'!$H$12+СВЦЭМ!$D$10+'СЕТ СН'!$H$5-'СЕТ СН'!$H$20</f>
        <v>3244.5586706300001</v>
      </c>
      <c r="T107" s="36">
        <f>SUMIFS(СВЦЭМ!$C$33:$C$776,СВЦЭМ!$A$33:$A$776,$A107,СВЦЭМ!$B$33:$B$776,T$83)+'СЕТ СН'!$H$12+СВЦЭМ!$D$10+'СЕТ СН'!$H$5-'СЕТ СН'!$H$20</f>
        <v>3255.1758052099999</v>
      </c>
      <c r="U107" s="36">
        <f>SUMIFS(СВЦЭМ!$C$33:$C$776,СВЦЭМ!$A$33:$A$776,$A107,СВЦЭМ!$B$33:$B$776,U$83)+'СЕТ СН'!$H$12+СВЦЭМ!$D$10+'СЕТ СН'!$H$5-'СЕТ СН'!$H$20</f>
        <v>3250.97217288</v>
      </c>
      <c r="V107" s="36">
        <f>SUMIFS(СВЦЭМ!$C$33:$C$776,СВЦЭМ!$A$33:$A$776,$A107,СВЦЭМ!$B$33:$B$776,V$83)+'СЕТ СН'!$H$12+СВЦЭМ!$D$10+'СЕТ СН'!$H$5-'СЕТ СН'!$H$20</f>
        <v>3252.2668374300001</v>
      </c>
      <c r="W107" s="36">
        <f>SUMIFS(СВЦЭМ!$C$33:$C$776,СВЦЭМ!$A$33:$A$776,$A107,СВЦЭМ!$B$33:$B$776,W$83)+'СЕТ СН'!$H$12+СВЦЭМ!$D$10+'СЕТ СН'!$H$5-'СЕТ СН'!$H$20</f>
        <v>3272.4006181599998</v>
      </c>
      <c r="X107" s="36">
        <f>SUMIFS(СВЦЭМ!$C$33:$C$776,СВЦЭМ!$A$33:$A$776,$A107,СВЦЭМ!$B$33:$B$776,X$83)+'СЕТ СН'!$H$12+СВЦЭМ!$D$10+'СЕТ СН'!$H$5-'СЕТ СН'!$H$20</f>
        <v>3268.79090567</v>
      </c>
      <c r="Y107" s="36">
        <f>SUMIFS(СВЦЭМ!$C$33:$C$776,СВЦЭМ!$A$33:$A$776,$A107,СВЦЭМ!$B$33:$B$776,Y$83)+'СЕТ СН'!$H$12+СВЦЭМ!$D$10+'СЕТ СН'!$H$5-'СЕТ СН'!$H$20</f>
        <v>3306.8307795800001</v>
      </c>
    </row>
    <row r="108" spans="1:25" ht="15.75" x14ac:dyDescent="0.2">
      <c r="A108" s="35">
        <f t="shared" si="2"/>
        <v>43610</v>
      </c>
      <c r="B108" s="36">
        <f>SUMIFS(СВЦЭМ!$C$33:$C$776,СВЦЭМ!$A$33:$A$776,$A108,СВЦЭМ!$B$33:$B$776,B$83)+'СЕТ СН'!$H$12+СВЦЭМ!$D$10+'СЕТ СН'!$H$5-'СЕТ СН'!$H$20</f>
        <v>3391.21328825</v>
      </c>
      <c r="C108" s="36">
        <f>SUMIFS(СВЦЭМ!$C$33:$C$776,СВЦЭМ!$A$33:$A$776,$A108,СВЦЭМ!$B$33:$B$776,C$83)+'СЕТ СН'!$H$12+СВЦЭМ!$D$10+'СЕТ СН'!$H$5-'СЕТ СН'!$H$20</f>
        <v>3456.1603715400001</v>
      </c>
      <c r="D108" s="36">
        <f>SUMIFS(СВЦЭМ!$C$33:$C$776,СВЦЭМ!$A$33:$A$776,$A108,СВЦЭМ!$B$33:$B$776,D$83)+'СЕТ СН'!$H$12+СВЦЭМ!$D$10+'СЕТ СН'!$H$5-'СЕТ СН'!$H$20</f>
        <v>3524.7769825099999</v>
      </c>
      <c r="E108" s="36">
        <f>SUMIFS(СВЦЭМ!$C$33:$C$776,СВЦЭМ!$A$33:$A$776,$A108,СВЦЭМ!$B$33:$B$776,E$83)+'СЕТ СН'!$H$12+СВЦЭМ!$D$10+'СЕТ СН'!$H$5-'СЕТ СН'!$H$20</f>
        <v>3553.9578520599998</v>
      </c>
      <c r="F108" s="36">
        <f>SUMIFS(СВЦЭМ!$C$33:$C$776,СВЦЭМ!$A$33:$A$776,$A108,СВЦЭМ!$B$33:$B$776,F$83)+'СЕТ СН'!$H$12+СВЦЭМ!$D$10+'СЕТ СН'!$H$5-'СЕТ СН'!$H$20</f>
        <v>3556.10754516</v>
      </c>
      <c r="G108" s="36">
        <f>SUMIFS(СВЦЭМ!$C$33:$C$776,СВЦЭМ!$A$33:$A$776,$A108,СВЦЭМ!$B$33:$B$776,G$83)+'СЕТ СН'!$H$12+СВЦЭМ!$D$10+'СЕТ СН'!$H$5-'СЕТ СН'!$H$20</f>
        <v>3563.9339610500001</v>
      </c>
      <c r="H108" s="36">
        <f>SUMIFS(СВЦЭМ!$C$33:$C$776,СВЦЭМ!$A$33:$A$776,$A108,СВЦЭМ!$B$33:$B$776,H$83)+'СЕТ СН'!$H$12+СВЦЭМ!$D$10+'СЕТ СН'!$H$5-'СЕТ СН'!$H$20</f>
        <v>3476.3625275700001</v>
      </c>
      <c r="I108" s="36">
        <f>SUMIFS(СВЦЭМ!$C$33:$C$776,СВЦЭМ!$A$33:$A$776,$A108,СВЦЭМ!$B$33:$B$776,I$83)+'СЕТ СН'!$H$12+СВЦЭМ!$D$10+'СЕТ СН'!$H$5-'СЕТ СН'!$H$20</f>
        <v>3384.8099403900001</v>
      </c>
      <c r="J108" s="36">
        <f>SUMIFS(СВЦЭМ!$C$33:$C$776,СВЦЭМ!$A$33:$A$776,$A108,СВЦЭМ!$B$33:$B$776,J$83)+'СЕТ СН'!$H$12+СВЦЭМ!$D$10+'СЕТ СН'!$H$5-'СЕТ СН'!$H$20</f>
        <v>3324.4721346199999</v>
      </c>
      <c r="K108" s="36">
        <f>SUMIFS(СВЦЭМ!$C$33:$C$776,СВЦЭМ!$A$33:$A$776,$A108,СВЦЭМ!$B$33:$B$776,K$83)+'СЕТ СН'!$H$12+СВЦЭМ!$D$10+'СЕТ СН'!$H$5-'СЕТ СН'!$H$20</f>
        <v>3270.2618243799998</v>
      </c>
      <c r="L108" s="36">
        <f>SUMIFS(СВЦЭМ!$C$33:$C$776,СВЦЭМ!$A$33:$A$776,$A108,СВЦЭМ!$B$33:$B$776,L$83)+'СЕТ СН'!$H$12+СВЦЭМ!$D$10+'СЕТ СН'!$H$5-'СЕТ СН'!$H$20</f>
        <v>3261.7604621299997</v>
      </c>
      <c r="M108" s="36">
        <f>SUMIFS(СВЦЭМ!$C$33:$C$776,СВЦЭМ!$A$33:$A$776,$A108,СВЦЭМ!$B$33:$B$776,M$83)+'СЕТ СН'!$H$12+СВЦЭМ!$D$10+'СЕТ СН'!$H$5-'СЕТ СН'!$H$20</f>
        <v>3249.3552288299998</v>
      </c>
      <c r="N108" s="36">
        <f>SUMIFS(СВЦЭМ!$C$33:$C$776,СВЦЭМ!$A$33:$A$776,$A108,СВЦЭМ!$B$33:$B$776,N$83)+'СЕТ СН'!$H$12+СВЦЭМ!$D$10+'СЕТ СН'!$H$5-'СЕТ СН'!$H$20</f>
        <v>3245.3626874900001</v>
      </c>
      <c r="O108" s="36">
        <f>SUMIFS(СВЦЭМ!$C$33:$C$776,СВЦЭМ!$A$33:$A$776,$A108,СВЦЭМ!$B$33:$B$776,O$83)+'СЕТ СН'!$H$12+СВЦЭМ!$D$10+'СЕТ СН'!$H$5-'СЕТ СН'!$H$20</f>
        <v>3241.5067895800003</v>
      </c>
      <c r="P108" s="36">
        <f>SUMIFS(СВЦЭМ!$C$33:$C$776,СВЦЭМ!$A$33:$A$776,$A108,СВЦЭМ!$B$33:$B$776,P$83)+'СЕТ СН'!$H$12+СВЦЭМ!$D$10+'СЕТ СН'!$H$5-'СЕТ СН'!$H$20</f>
        <v>3245.91371463</v>
      </c>
      <c r="Q108" s="36">
        <f>SUMIFS(СВЦЭМ!$C$33:$C$776,СВЦЭМ!$A$33:$A$776,$A108,СВЦЭМ!$B$33:$B$776,Q$83)+'СЕТ СН'!$H$12+СВЦЭМ!$D$10+'СЕТ СН'!$H$5-'СЕТ СН'!$H$20</f>
        <v>3243.2155174199997</v>
      </c>
      <c r="R108" s="36">
        <f>SUMIFS(СВЦЭМ!$C$33:$C$776,СВЦЭМ!$A$33:$A$776,$A108,СВЦЭМ!$B$33:$B$776,R$83)+'СЕТ СН'!$H$12+СВЦЭМ!$D$10+'СЕТ СН'!$H$5-'СЕТ СН'!$H$20</f>
        <v>3235.8617093000003</v>
      </c>
      <c r="S108" s="36">
        <f>SUMIFS(СВЦЭМ!$C$33:$C$776,СВЦЭМ!$A$33:$A$776,$A108,СВЦЭМ!$B$33:$B$776,S$83)+'СЕТ СН'!$H$12+СВЦЭМ!$D$10+'СЕТ СН'!$H$5-'СЕТ СН'!$H$20</f>
        <v>3214.0124832299998</v>
      </c>
      <c r="T108" s="36">
        <f>SUMIFS(СВЦЭМ!$C$33:$C$776,СВЦЭМ!$A$33:$A$776,$A108,СВЦЭМ!$B$33:$B$776,T$83)+'СЕТ СН'!$H$12+СВЦЭМ!$D$10+'СЕТ СН'!$H$5-'СЕТ СН'!$H$20</f>
        <v>3217.42459121</v>
      </c>
      <c r="U108" s="36">
        <f>SUMIFS(СВЦЭМ!$C$33:$C$776,СВЦЭМ!$A$33:$A$776,$A108,СВЦЭМ!$B$33:$B$776,U$83)+'СЕТ СН'!$H$12+СВЦЭМ!$D$10+'СЕТ СН'!$H$5-'СЕТ СН'!$H$20</f>
        <v>3215.8129543200002</v>
      </c>
      <c r="V108" s="36">
        <f>SUMIFS(СВЦЭМ!$C$33:$C$776,СВЦЭМ!$A$33:$A$776,$A108,СВЦЭМ!$B$33:$B$776,V$83)+'СЕТ СН'!$H$12+СВЦЭМ!$D$10+'СЕТ СН'!$H$5-'СЕТ СН'!$H$20</f>
        <v>3208.1585970199999</v>
      </c>
      <c r="W108" s="36">
        <f>SUMIFS(СВЦЭМ!$C$33:$C$776,СВЦЭМ!$A$33:$A$776,$A108,СВЦЭМ!$B$33:$B$776,W$83)+'СЕТ СН'!$H$12+СВЦЭМ!$D$10+'СЕТ СН'!$H$5-'СЕТ СН'!$H$20</f>
        <v>3221.7192820800001</v>
      </c>
      <c r="X108" s="36">
        <f>SUMIFS(СВЦЭМ!$C$33:$C$776,СВЦЭМ!$A$33:$A$776,$A108,СВЦЭМ!$B$33:$B$776,X$83)+'СЕТ СН'!$H$12+СВЦЭМ!$D$10+'СЕТ СН'!$H$5-'СЕТ СН'!$H$20</f>
        <v>3236.9235914999999</v>
      </c>
      <c r="Y108" s="36">
        <f>SUMIFS(СВЦЭМ!$C$33:$C$776,СВЦЭМ!$A$33:$A$776,$A108,СВЦЭМ!$B$33:$B$776,Y$83)+'СЕТ СН'!$H$12+СВЦЭМ!$D$10+'СЕТ СН'!$H$5-'СЕТ СН'!$H$20</f>
        <v>3281.1408283999999</v>
      </c>
    </row>
    <row r="109" spans="1:25" ht="15.75" x14ac:dyDescent="0.2">
      <c r="A109" s="35">
        <f t="shared" si="2"/>
        <v>43611</v>
      </c>
      <c r="B109" s="36">
        <f>SUMIFS(СВЦЭМ!$C$33:$C$776,СВЦЭМ!$A$33:$A$776,$A109,СВЦЭМ!$B$33:$B$776,B$83)+'СЕТ СН'!$H$12+СВЦЭМ!$D$10+'СЕТ СН'!$H$5-'СЕТ СН'!$H$20</f>
        <v>3370.5221945600001</v>
      </c>
      <c r="C109" s="36">
        <f>SUMIFS(СВЦЭМ!$C$33:$C$776,СВЦЭМ!$A$33:$A$776,$A109,СВЦЭМ!$B$33:$B$776,C$83)+'СЕТ СН'!$H$12+СВЦЭМ!$D$10+'СЕТ СН'!$H$5-'СЕТ СН'!$H$20</f>
        <v>3486.19107833</v>
      </c>
      <c r="D109" s="36">
        <f>SUMIFS(СВЦЭМ!$C$33:$C$776,СВЦЭМ!$A$33:$A$776,$A109,СВЦЭМ!$B$33:$B$776,D$83)+'СЕТ СН'!$H$12+СВЦЭМ!$D$10+'СЕТ СН'!$H$5-'СЕТ СН'!$H$20</f>
        <v>3572.6180950799999</v>
      </c>
      <c r="E109" s="36">
        <f>SUMIFS(СВЦЭМ!$C$33:$C$776,СВЦЭМ!$A$33:$A$776,$A109,СВЦЭМ!$B$33:$B$776,E$83)+'СЕТ СН'!$H$12+СВЦЭМ!$D$10+'СЕТ СН'!$H$5-'СЕТ СН'!$H$20</f>
        <v>3596.9111961999997</v>
      </c>
      <c r="F109" s="36">
        <f>SUMIFS(СВЦЭМ!$C$33:$C$776,СВЦЭМ!$A$33:$A$776,$A109,СВЦЭМ!$B$33:$B$776,F$83)+'СЕТ СН'!$H$12+СВЦЭМ!$D$10+'СЕТ СН'!$H$5-'СЕТ СН'!$H$20</f>
        <v>3592.14165357</v>
      </c>
      <c r="G109" s="36">
        <f>SUMIFS(СВЦЭМ!$C$33:$C$776,СВЦЭМ!$A$33:$A$776,$A109,СВЦЭМ!$B$33:$B$776,G$83)+'СЕТ СН'!$H$12+СВЦЭМ!$D$10+'СЕТ СН'!$H$5-'СЕТ СН'!$H$20</f>
        <v>3589.27773927</v>
      </c>
      <c r="H109" s="36">
        <f>SUMIFS(СВЦЭМ!$C$33:$C$776,СВЦЭМ!$A$33:$A$776,$A109,СВЦЭМ!$B$33:$B$776,H$83)+'СЕТ СН'!$H$12+СВЦЭМ!$D$10+'СЕТ СН'!$H$5-'СЕТ СН'!$H$20</f>
        <v>3498.9812063899999</v>
      </c>
      <c r="I109" s="36">
        <f>SUMIFS(СВЦЭМ!$C$33:$C$776,СВЦЭМ!$A$33:$A$776,$A109,СВЦЭМ!$B$33:$B$776,I$83)+'СЕТ СН'!$H$12+СВЦЭМ!$D$10+'СЕТ СН'!$H$5-'СЕТ СН'!$H$20</f>
        <v>3392.0384771399999</v>
      </c>
      <c r="J109" s="36">
        <f>SUMIFS(СВЦЭМ!$C$33:$C$776,СВЦЭМ!$A$33:$A$776,$A109,СВЦЭМ!$B$33:$B$776,J$83)+'СЕТ СН'!$H$12+СВЦЭМ!$D$10+'СЕТ СН'!$H$5-'СЕТ СН'!$H$20</f>
        <v>3285.3193114199998</v>
      </c>
      <c r="K109" s="36">
        <f>SUMIFS(СВЦЭМ!$C$33:$C$776,СВЦЭМ!$A$33:$A$776,$A109,СВЦЭМ!$B$33:$B$776,K$83)+'СЕТ СН'!$H$12+СВЦЭМ!$D$10+'СЕТ СН'!$H$5-'СЕТ СН'!$H$20</f>
        <v>3257.74897685</v>
      </c>
      <c r="L109" s="36">
        <f>SUMIFS(СВЦЭМ!$C$33:$C$776,СВЦЭМ!$A$33:$A$776,$A109,СВЦЭМ!$B$33:$B$776,L$83)+'СЕТ СН'!$H$12+СВЦЭМ!$D$10+'СЕТ СН'!$H$5-'СЕТ СН'!$H$20</f>
        <v>3255.0565973100001</v>
      </c>
      <c r="M109" s="36">
        <f>SUMIFS(СВЦЭМ!$C$33:$C$776,СВЦЭМ!$A$33:$A$776,$A109,СВЦЭМ!$B$33:$B$776,M$83)+'СЕТ СН'!$H$12+СВЦЭМ!$D$10+'СЕТ СН'!$H$5-'СЕТ СН'!$H$20</f>
        <v>3248.5751597899998</v>
      </c>
      <c r="N109" s="36">
        <f>SUMIFS(СВЦЭМ!$C$33:$C$776,СВЦЭМ!$A$33:$A$776,$A109,СВЦЭМ!$B$33:$B$776,N$83)+'СЕТ СН'!$H$12+СВЦЭМ!$D$10+'СЕТ СН'!$H$5-'СЕТ СН'!$H$20</f>
        <v>3249.4539569600001</v>
      </c>
      <c r="O109" s="36">
        <f>SUMIFS(СВЦЭМ!$C$33:$C$776,СВЦЭМ!$A$33:$A$776,$A109,СВЦЭМ!$B$33:$B$776,O$83)+'СЕТ СН'!$H$12+СВЦЭМ!$D$10+'СЕТ СН'!$H$5-'СЕТ СН'!$H$20</f>
        <v>3245.6671009500001</v>
      </c>
      <c r="P109" s="36">
        <f>SUMIFS(СВЦЭМ!$C$33:$C$776,СВЦЭМ!$A$33:$A$776,$A109,СВЦЭМ!$B$33:$B$776,P$83)+'СЕТ СН'!$H$12+СВЦЭМ!$D$10+'СЕТ СН'!$H$5-'СЕТ СН'!$H$20</f>
        <v>3251.2108438599998</v>
      </c>
      <c r="Q109" s="36">
        <f>SUMIFS(СВЦЭМ!$C$33:$C$776,СВЦЭМ!$A$33:$A$776,$A109,СВЦЭМ!$B$33:$B$776,Q$83)+'СЕТ СН'!$H$12+СВЦЭМ!$D$10+'СЕТ СН'!$H$5-'СЕТ СН'!$H$20</f>
        <v>3253.7739141699999</v>
      </c>
      <c r="R109" s="36">
        <f>SUMIFS(СВЦЭМ!$C$33:$C$776,СВЦЭМ!$A$33:$A$776,$A109,СВЦЭМ!$B$33:$B$776,R$83)+'СЕТ СН'!$H$12+СВЦЭМ!$D$10+'СЕТ СН'!$H$5-'СЕТ СН'!$H$20</f>
        <v>3252.1889958399997</v>
      </c>
      <c r="S109" s="36">
        <f>SUMIFS(СВЦЭМ!$C$33:$C$776,СВЦЭМ!$A$33:$A$776,$A109,СВЦЭМ!$B$33:$B$776,S$83)+'СЕТ СН'!$H$12+СВЦЭМ!$D$10+'СЕТ СН'!$H$5-'СЕТ СН'!$H$20</f>
        <v>3193.3001005900001</v>
      </c>
      <c r="T109" s="36">
        <f>SUMIFS(СВЦЭМ!$C$33:$C$776,СВЦЭМ!$A$33:$A$776,$A109,СВЦЭМ!$B$33:$B$776,T$83)+'СЕТ СН'!$H$12+СВЦЭМ!$D$10+'СЕТ СН'!$H$5-'СЕТ СН'!$H$20</f>
        <v>3190.2264861600001</v>
      </c>
      <c r="U109" s="36">
        <f>SUMIFS(СВЦЭМ!$C$33:$C$776,СВЦЭМ!$A$33:$A$776,$A109,СВЦЭМ!$B$33:$B$776,U$83)+'СЕТ СН'!$H$12+СВЦЭМ!$D$10+'СЕТ СН'!$H$5-'СЕТ СН'!$H$20</f>
        <v>3177.25689883</v>
      </c>
      <c r="V109" s="36">
        <f>SUMIFS(СВЦЭМ!$C$33:$C$776,СВЦЭМ!$A$33:$A$776,$A109,СВЦЭМ!$B$33:$B$776,V$83)+'СЕТ СН'!$H$12+СВЦЭМ!$D$10+'СЕТ СН'!$H$5-'СЕТ СН'!$H$20</f>
        <v>3182.8468907900001</v>
      </c>
      <c r="W109" s="36">
        <f>SUMIFS(СВЦЭМ!$C$33:$C$776,СВЦЭМ!$A$33:$A$776,$A109,СВЦЭМ!$B$33:$B$776,W$83)+'СЕТ СН'!$H$12+СВЦЭМ!$D$10+'СЕТ СН'!$H$5-'СЕТ СН'!$H$20</f>
        <v>3206.0245112299999</v>
      </c>
      <c r="X109" s="36">
        <f>SUMIFS(СВЦЭМ!$C$33:$C$776,СВЦЭМ!$A$33:$A$776,$A109,СВЦЭМ!$B$33:$B$776,X$83)+'СЕТ СН'!$H$12+СВЦЭМ!$D$10+'СЕТ СН'!$H$5-'СЕТ СН'!$H$20</f>
        <v>3205.95596918</v>
      </c>
      <c r="Y109" s="36">
        <f>SUMIFS(СВЦЭМ!$C$33:$C$776,СВЦЭМ!$A$33:$A$776,$A109,СВЦЭМ!$B$33:$B$776,Y$83)+'СЕТ СН'!$H$12+СВЦЭМ!$D$10+'СЕТ СН'!$H$5-'СЕТ СН'!$H$20</f>
        <v>3231.13064282</v>
      </c>
    </row>
    <row r="110" spans="1:25" ht="15.75" x14ac:dyDescent="0.2">
      <c r="A110" s="35">
        <f t="shared" si="2"/>
        <v>43612</v>
      </c>
      <c r="B110" s="36">
        <f>SUMIFS(СВЦЭМ!$C$33:$C$776,СВЦЭМ!$A$33:$A$776,$A110,СВЦЭМ!$B$33:$B$776,B$83)+'СЕТ СН'!$H$12+СВЦЭМ!$D$10+'СЕТ СН'!$H$5-'СЕТ СН'!$H$20</f>
        <v>3376.1761970799998</v>
      </c>
      <c r="C110" s="36">
        <f>SUMIFS(СВЦЭМ!$C$33:$C$776,СВЦЭМ!$A$33:$A$776,$A110,СВЦЭМ!$B$33:$B$776,C$83)+'СЕТ СН'!$H$12+СВЦЭМ!$D$10+'СЕТ СН'!$H$5-'СЕТ СН'!$H$20</f>
        <v>3446.0665468900002</v>
      </c>
      <c r="D110" s="36">
        <f>SUMIFS(СВЦЭМ!$C$33:$C$776,СВЦЭМ!$A$33:$A$776,$A110,СВЦЭМ!$B$33:$B$776,D$83)+'СЕТ СН'!$H$12+СВЦЭМ!$D$10+'СЕТ СН'!$H$5-'СЕТ СН'!$H$20</f>
        <v>3521.0868914799998</v>
      </c>
      <c r="E110" s="36">
        <f>SUMIFS(СВЦЭМ!$C$33:$C$776,СВЦЭМ!$A$33:$A$776,$A110,СВЦЭМ!$B$33:$B$776,E$83)+'СЕТ СН'!$H$12+СВЦЭМ!$D$10+'СЕТ СН'!$H$5-'СЕТ СН'!$H$20</f>
        <v>3533.7745627300001</v>
      </c>
      <c r="F110" s="36">
        <f>SUMIFS(СВЦЭМ!$C$33:$C$776,СВЦЭМ!$A$33:$A$776,$A110,СВЦЭМ!$B$33:$B$776,F$83)+'СЕТ СН'!$H$12+СВЦЭМ!$D$10+'СЕТ СН'!$H$5-'СЕТ СН'!$H$20</f>
        <v>3542.14135979</v>
      </c>
      <c r="G110" s="36">
        <f>SUMIFS(СВЦЭМ!$C$33:$C$776,СВЦЭМ!$A$33:$A$776,$A110,СВЦЭМ!$B$33:$B$776,G$83)+'СЕТ СН'!$H$12+СВЦЭМ!$D$10+'СЕТ СН'!$H$5-'СЕТ СН'!$H$20</f>
        <v>3540.53404168</v>
      </c>
      <c r="H110" s="36">
        <f>SUMIFS(СВЦЭМ!$C$33:$C$776,СВЦЭМ!$A$33:$A$776,$A110,СВЦЭМ!$B$33:$B$776,H$83)+'СЕТ СН'!$H$12+СВЦЭМ!$D$10+'СЕТ СН'!$H$5-'СЕТ СН'!$H$20</f>
        <v>3443.87050155</v>
      </c>
      <c r="I110" s="36">
        <f>SUMIFS(СВЦЭМ!$C$33:$C$776,СВЦЭМ!$A$33:$A$776,$A110,СВЦЭМ!$B$33:$B$776,I$83)+'СЕТ СН'!$H$12+СВЦЭМ!$D$10+'СЕТ СН'!$H$5-'СЕТ СН'!$H$20</f>
        <v>3388.6609111500002</v>
      </c>
      <c r="J110" s="36">
        <f>SUMIFS(СВЦЭМ!$C$33:$C$776,СВЦЭМ!$A$33:$A$776,$A110,СВЦЭМ!$B$33:$B$776,J$83)+'СЕТ СН'!$H$12+СВЦЭМ!$D$10+'СЕТ СН'!$H$5-'СЕТ СН'!$H$20</f>
        <v>3344.89895437</v>
      </c>
      <c r="K110" s="36">
        <f>SUMIFS(СВЦЭМ!$C$33:$C$776,СВЦЭМ!$A$33:$A$776,$A110,СВЦЭМ!$B$33:$B$776,K$83)+'СЕТ СН'!$H$12+СВЦЭМ!$D$10+'СЕТ СН'!$H$5-'СЕТ СН'!$H$20</f>
        <v>3273.5201724500002</v>
      </c>
      <c r="L110" s="36">
        <f>SUMIFS(СВЦЭМ!$C$33:$C$776,СВЦЭМ!$A$33:$A$776,$A110,СВЦЭМ!$B$33:$B$776,L$83)+'СЕТ СН'!$H$12+СВЦЭМ!$D$10+'СЕТ СН'!$H$5-'СЕТ СН'!$H$20</f>
        <v>3261.92381062</v>
      </c>
      <c r="M110" s="36">
        <f>SUMIFS(СВЦЭМ!$C$33:$C$776,СВЦЭМ!$A$33:$A$776,$A110,СВЦЭМ!$B$33:$B$776,M$83)+'СЕТ СН'!$H$12+СВЦЭМ!$D$10+'СЕТ СН'!$H$5-'СЕТ СН'!$H$20</f>
        <v>3250.5133274</v>
      </c>
      <c r="N110" s="36">
        <f>SUMIFS(СВЦЭМ!$C$33:$C$776,СВЦЭМ!$A$33:$A$776,$A110,СВЦЭМ!$B$33:$B$776,N$83)+'СЕТ СН'!$H$12+СВЦЭМ!$D$10+'СЕТ СН'!$H$5-'СЕТ СН'!$H$20</f>
        <v>3238.6294671699998</v>
      </c>
      <c r="O110" s="36">
        <f>SUMIFS(СВЦЭМ!$C$33:$C$776,СВЦЭМ!$A$33:$A$776,$A110,СВЦЭМ!$B$33:$B$776,O$83)+'СЕТ СН'!$H$12+СВЦЭМ!$D$10+'СЕТ СН'!$H$5-'СЕТ СН'!$H$20</f>
        <v>3260.26155737</v>
      </c>
      <c r="P110" s="36">
        <f>SUMIFS(СВЦЭМ!$C$33:$C$776,СВЦЭМ!$A$33:$A$776,$A110,СВЦЭМ!$B$33:$B$776,P$83)+'СЕТ СН'!$H$12+СВЦЭМ!$D$10+'СЕТ СН'!$H$5-'СЕТ СН'!$H$20</f>
        <v>3264.1385241200001</v>
      </c>
      <c r="Q110" s="36">
        <f>SUMIFS(СВЦЭМ!$C$33:$C$776,СВЦЭМ!$A$33:$A$776,$A110,СВЦЭМ!$B$33:$B$776,Q$83)+'СЕТ СН'!$H$12+СВЦЭМ!$D$10+'СЕТ СН'!$H$5-'СЕТ СН'!$H$20</f>
        <v>3255.8967084800001</v>
      </c>
      <c r="R110" s="36">
        <f>SUMIFS(СВЦЭМ!$C$33:$C$776,СВЦЭМ!$A$33:$A$776,$A110,СВЦЭМ!$B$33:$B$776,R$83)+'СЕТ СН'!$H$12+СВЦЭМ!$D$10+'СЕТ СН'!$H$5-'СЕТ СН'!$H$20</f>
        <v>3253.76176145</v>
      </c>
      <c r="S110" s="36">
        <f>SUMIFS(СВЦЭМ!$C$33:$C$776,СВЦЭМ!$A$33:$A$776,$A110,СВЦЭМ!$B$33:$B$776,S$83)+'СЕТ СН'!$H$12+СВЦЭМ!$D$10+'СЕТ СН'!$H$5-'СЕТ СН'!$H$20</f>
        <v>3261.7700083099999</v>
      </c>
      <c r="T110" s="36">
        <f>SUMIFS(СВЦЭМ!$C$33:$C$776,СВЦЭМ!$A$33:$A$776,$A110,СВЦЭМ!$B$33:$B$776,T$83)+'СЕТ СН'!$H$12+СВЦЭМ!$D$10+'СЕТ СН'!$H$5-'СЕТ СН'!$H$20</f>
        <v>3259.8751379800001</v>
      </c>
      <c r="U110" s="36">
        <f>SUMIFS(СВЦЭМ!$C$33:$C$776,СВЦЭМ!$A$33:$A$776,$A110,СВЦЭМ!$B$33:$B$776,U$83)+'СЕТ СН'!$H$12+СВЦЭМ!$D$10+'СЕТ СН'!$H$5-'СЕТ СН'!$H$20</f>
        <v>3253.1774584</v>
      </c>
      <c r="V110" s="36">
        <f>SUMIFS(СВЦЭМ!$C$33:$C$776,СВЦЭМ!$A$33:$A$776,$A110,СВЦЭМ!$B$33:$B$776,V$83)+'СЕТ СН'!$H$12+СВЦЭМ!$D$10+'СЕТ СН'!$H$5-'СЕТ СН'!$H$20</f>
        <v>3239.48666353</v>
      </c>
      <c r="W110" s="36">
        <f>SUMIFS(СВЦЭМ!$C$33:$C$776,СВЦЭМ!$A$33:$A$776,$A110,СВЦЭМ!$B$33:$B$776,W$83)+'СЕТ СН'!$H$12+СВЦЭМ!$D$10+'СЕТ СН'!$H$5-'СЕТ СН'!$H$20</f>
        <v>3196.41182742</v>
      </c>
      <c r="X110" s="36">
        <f>SUMIFS(СВЦЭМ!$C$33:$C$776,СВЦЭМ!$A$33:$A$776,$A110,СВЦЭМ!$B$33:$B$776,X$83)+'СЕТ СН'!$H$12+СВЦЭМ!$D$10+'СЕТ СН'!$H$5-'СЕТ СН'!$H$20</f>
        <v>3216.0844857100001</v>
      </c>
      <c r="Y110" s="36">
        <f>SUMIFS(СВЦЭМ!$C$33:$C$776,СВЦЭМ!$A$33:$A$776,$A110,СВЦЭМ!$B$33:$B$776,Y$83)+'СЕТ СН'!$H$12+СВЦЭМ!$D$10+'СЕТ СН'!$H$5-'СЕТ СН'!$H$20</f>
        <v>3297.7386928999999</v>
      </c>
    </row>
    <row r="111" spans="1:25" ht="15.75" x14ac:dyDescent="0.2">
      <c r="A111" s="35">
        <f t="shared" si="2"/>
        <v>43613</v>
      </c>
      <c r="B111" s="36">
        <f>SUMIFS(СВЦЭМ!$C$33:$C$776,СВЦЭМ!$A$33:$A$776,$A111,СВЦЭМ!$B$33:$B$776,B$83)+'СЕТ СН'!$H$12+СВЦЭМ!$D$10+'СЕТ СН'!$H$5-'СЕТ СН'!$H$20</f>
        <v>3428.1854360299999</v>
      </c>
      <c r="C111" s="36">
        <f>SUMIFS(СВЦЭМ!$C$33:$C$776,СВЦЭМ!$A$33:$A$776,$A111,СВЦЭМ!$B$33:$B$776,C$83)+'СЕТ СН'!$H$12+СВЦЭМ!$D$10+'СЕТ СН'!$H$5-'СЕТ СН'!$H$20</f>
        <v>3517.4380095300003</v>
      </c>
      <c r="D111" s="36">
        <f>SUMIFS(СВЦЭМ!$C$33:$C$776,СВЦЭМ!$A$33:$A$776,$A111,СВЦЭМ!$B$33:$B$776,D$83)+'СЕТ СН'!$H$12+СВЦЭМ!$D$10+'СЕТ СН'!$H$5-'СЕТ СН'!$H$20</f>
        <v>3620.1313219100002</v>
      </c>
      <c r="E111" s="36">
        <f>SUMIFS(СВЦЭМ!$C$33:$C$776,СВЦЭМ!$A$33:$A$776,$A111,СВЦЭМ!$B$33:$B$776,E$83)+'СЕТ СН'!$H$12+СВЦЭМ!$D$10+'СЕТ СН'!$H$5-'СЕТ СН'!$H$20</f>
        <v>3633.8290921299999</v>
      </c>
      <c r="F111" s="36">
        <f>SUMIFS(СВЦЭМ!$C$33:$C$776,СВЦЭМ!$A$33:$A$776,$A111,СВЦЭМ!$B$33:$B$776,F$83)+'СЕТ СН'!$H$12+СВЦЭМ!$D$10+'СЕТ СН'!$H$5-'СЕТ СН'!$H$20</f>
        <v>3625.6541692400001</v>
      </c>
      <c r="G111" s="36">
        <f>SUMIFS(СВЦЭМ!$C$33:$C$776,СВЦЭМ!$A$33:$A$776,$A111,СВЦЭМ!$B$33:$B$776,G$83)+'СЕТ СН'!$H$12+СВЦЭМ!$D$10+'СЕТ СН'!$H$5-'СЕТ СН'!$H$20</f>
        <v>3638.2722569699999</v>
      </c>
      <c r="H111" s="36">
        <f>SUMIFS(СВЦЭМ!$C$33:$C$776,СВЦЭМ!$A$33:$A$776,$A111,СВЦЭМ!$B$33:$B$776,H$83)+'СЕТ СН'!$H$12+СВЦЭМ!$D$10+'СЕТ СН'!$H$5-'СЕТ СН'!$H$20</f>
        <v>3544.1635047300001</v>
      </c>
      <c r="I111" s="36">
        <f>SUMIFS(СВЦЭМ!$C$33:$C$776,СВЦЭМ!$A$33:$A$776,$A111,СВЦЭМ!$B$33:$B$776,I$83)+'СЕТ СН'!$H$12+СВЦЭМ!$D$10+'СЕТ СН'!$H$5-'СЕТ СН'!$H$20</f>
        <v>3423.0262678499998</v>
      </c>
      <c r="J111" s="36">
        <f>SUMIFS(СВЦЭМ!$C$33:$C$776,СВЦЭМ!$A$33:$A$776,$A111,СВЦЭМ!$B$33:$B$776,J$83)+'СЕТ СН'!$H$12+СВЦЭМ!$D$10+'СЕТ СН'!$H$5-'СЕТ СН'!$H$20</f>
        <v>3316.978294</v>
      </c>
      <c r="K111" s="36">
        <f>SUMIFS(СВЦЭМ!$C$33:$C$776,СВЦЭМ!$A$33:$A$776,$A111,СВЦЭМ!$B$33:$B$776,K$83)+'СЕТ СН'!$H$12+СВЦЭМ!$D$10+'СЕТ СН'!$H$5-'СЕТ СН'!$H$20</f>
        <v>3241.1457443099998</v>
      </c>
      <c r="L111" s="36">
        <f>SUMIFS(СВЦЭМ!$C$33:$C$776,СВЦЭМ!$A$33:$A$776,$A111,СВЦЭМ!$B$33:$B$776,L$83)+'СЕТ СН'!$H$12+СВЦЭМ!$D$10+'СЕТ СН'!$H$5-'СЕТ СН'!$H$20</f>
        <v>3214.7216650299997</v>
      </c>
      <c r="M111" s="36">
        <f>SUMIFS(СВЦЭМ!$C$33:$C$776,СВЦЭМ!$A$33:$A$776,$A111,СВЦЭМ!$B$33:$B$776,M$83)+'СЕТ СН'!$H$12+СВЦЭМ!$D$10+'СЕТ СН'!$H$5-'СЕТ СН'!$H$20</f>
        <v>3207.1204537100002</v>
      </c>
      <c r="N111" s="36">
        <f>SUMIFS(СВЦЭМ!$C$33:$C$776,СВЦЭМ!$A$33:$A$776,$A111,СВЦЭМ!$B$33:$B$776,N$83)+'СЕТ СН'!$H$12+СВЦЭМ!$D$10+'СЕТ СН'!$H$5-'СЕТ СН'!$H$20</f>
        <v>3209.80860119</v>
      </c>
      <c r="O111" s="36">
        <f>SUMIFS(СВЦЭМ!$C$33:$C$776,СВЦЭМ!$A$33:$A$776,$A111,СВЦЭМ!$B$33:$B$776,O$83)+'СЕТ СН'!$H$12+СВЦЭМ!$D$10+'СЕТ СН'!$H$5-'СЕТ СН'!$H$20</f>
        <v>3205.9550681299997</v>
      </c>
      <c r="P111" s="36">
        <f>SUMIFS(СВЦЭМ!$C$33:$C$776,СВЦЭМ!$A$33:$A$776,$A111,СВЦЭМ!$B$33:$B$776,P$83)+'СЕТ СН'!$H$12+СВЦЭМ!$D$10+'СЕТ СН'!$H$5-'СЕТ СН'!$H$20</f>
        <v>3205.6669227500001</v>
      </c>
      <c r="Q111" s="36">
        <f>SUMIFS(СВЦЭМ!$C$33:$C$776,СВЦЭМ!$A$33:$A$776,$A111,СВЦЭМ!$B$33:$B$776,Q$83)+'СЕТ СН'!$H$12+СВЦЭМ!$D$10+'СЕТ СН'!$H$5-'СЕТ СН'!$H$20</f>
        <v>3204.3715056199999</v>
      </c>
      <c r="R111" s="36">
        <f>SUMIFS(СВЦЭМ!$C$33:$C$776,СВЦЭМ!$A$33:$A$776,$A111,СВЦЭМ!$B$33:$B$776,R$83)+'СЕТ СН'!$H$12+СВЦЭМ!$D$10+'СЕТ СН'!$H$5-'СЕТ СН'!$H$20</f>
        <v>3215.3006091900002</v>
      </c>
      <c r="S111" s="36">
        <f>SUMIFS(СВЦЭМ!$C$33:$C$776,СВЦЭМ!$A$33:$A$776,$A111,СВЦЭМ!$B$33:$B$776,S$83)+'СЕТ СН'!$H$12+СВЦЭМ!$D$10+'СЕТ СН'!$H$5-'СЕТ СН'!$H$20</f>
        <v>3217.3355521100002</v>
      </c>
      <c r="T111" s="36">
        <f>SUMIFS(СВЦЭМ!$C$33:$C$776,СВЦЭМ!$A$33:$A$776,$A111,СВЦЭМ!$B$33:$B$776,T$83)+'СЕТ СН'!$H$12+СВЦЭМ!$D$10+'СЕТ СН'!$H$5-'СЕТ СН'!$H$20</f>
        <v>3222.1891170399999</v>
      </c>
      <c r="U111" s="36">
        <f>SUMIFS(СВЦЭМ!$C$33:$C$776,СВЦЭМ!$A$33:$A$776,$A111,СВЦЭМ!$B$33:$B$776,U$83)+'СЕТ СН'!$H$12+СВЦЭМ!$D$10+'СЕТ СН'!$H$5-'СЕТ СН'!$H$20</f>
        <v>3237.6967926899997</v>
      </c>
      <c r="V111" s="36">
        <f>SUMIFS(СВЦЭМ!$C$33:$C$776,СВЦЭМ!$A$33:$A$776,$A111,СВЦЭМ!$B$33:$B$776,V$83)+'СЕТ СН'!$H$12+СВЦЭМ!$D$10+'СЕТ СН'!$H$5-'СЕТ СН'!$H$20</f>
        <v>3244.1860237400001</v>
      </c>
      <c r="W111" s="36">
        <f>SUMIFS(СВЦЭМ!$C$33:$C$776,СВЦЭМ!$A$33:$A$776,$A111,СВЦЭМ!$B$33:$B$776,W$83)+'СЕТ СН'!$H$12+СВЦЭМ!$D$10+'СЕТ СН'!$H$5-'СЕТ СН'!$H$20</f>
        <v>3225.4446288200002</v>
      </c>
      <c r="X111" s="36">
        <f>SUMIFS(СВЦЭМ!$C$33:$C$776,СВЦЭМ!$A$33:$A$776,$A111,СВЦЭМ!$B$33:$B$776,X$83)+'СЕТ СН'!$H$12+СВЦЭМ!$D$10+'СЕТ СН'!$H$5-'СЕТ СН'!$H$20</f>
        <v>3267.4658110999999</v>
      </c>
      <c r="Y111" s="36">
        <f>SUMIFS(СВЦЭМ!$C$33:$C$776,СВЦЭМ!$A$33:$A$776,$A111,СВЦЭМ!$B$33:$B$776,Y$83)+'СЕТ СН'!$H$12+СВЦЭМ!$D$10+'СЕТ СН'!$H$5-'СЕТ СН'!$H$20</f>
        <v>3337.3079487800001</v>
      </c>
    </row>
    <row r="112" spans="1:25" ht="15.75" x14ac:dyDescent="0.2">
      <c r="A112" s="35">
        <f t="shared" si="2"/>
        <v>43614</v>
      </c>
      <c r="B112" s="36">
        <f>SUMIFS(СВЦЭМ!$C$33:$C$776,СВЦЭМ!$A$33:$A$776,$A112,СВЦЭМ!$B$33:$B$776,B$83)+'СЕТ СН'!$H$12+СВЦЭМ!$D$10+'СЕТ СН'!$H$5-'СЕТ СН'!$H$20</f>
        <v>3491.21384085</v>
      </c>
      <c r="C112" s="36">
        <f>SUMIFS(СВЦЭМ!$C$33:$C$776,СВЦЭМ!$A$33:$A$776,$A112,СВЦЭМ!$B$33:$B$776,C$83)+'СЕТ СН'!$H$12+СВЦЭМ!$D$10+'СЕТ СН'!$H$5-'СЕТ СН'!$H$20</f>
        <v>3596.6647053900001</v>
      </c>
      <c r="D112" s="36">
        <f>SUMIFS(СВЦЭМ!$C$33:$C$776,СВЦЭМ!$A$33:$A$776,$A112,СВЦЭМ!$B$33:$B$776,D$83)+'СЕТ СН'!$H$12+СВЦЭМ!$D$10+'СЕТ СН'!$H$5-'СЕТ СН'!$H$20</f>
        <v>3630.6935385799998</v>
      </c>
      <c r="E112" s="36">
        <f>SUMIFS(СВЦЭМ!$C$33:$C$776,СВЦЭМ!$A$33:$A$776,$A112,СВЦЭМ!$B$33:$B$776,E$83)+'СЕТ СН'!$H$12+СВЦЭМ!$D$10+'СЕТ СН'!$H$5-'СЕТ СН'!$H$20</f>
        <v>3619.23693349</v>
      </c>
      <c r="F112" s="36">
        <f>SUMIFS(СВЦЭМ!$C$33:$C$776,СВЦЭМ!$A$33:$A$776,$A112,СВЦЭМ!$B$33:$B$776,F$83)+'СЕТ СН'!$H$12+СВЦЭМ!$D$10+'СЕТ СН'!$H$5-'СЕТ СН'!$H$20</f>
        <v>3615.2322285300002</v>
      </c>
      <c r="G112" s="36">
        <f>SUMIFS(СВЦЭМ!$C$33:$C$776,СВЦЭМ!$A$33:$A$776,$A112,СВЦЭМ!$B$33:$B$776,G$83)+'СЕТ СН'!$H$12+СВЦЭМ!$D$10+'СЕТ СН'!$H$5-'СЕТ СН'!$H$20</f>
        <v>3621.8906422199998</v>
      </c>
      <c r="H112" s="36">
        <f>SUMIFS(СВЦЭМ!$C$33:$C$776,СВЦЭМ!$A$33:$A$776,$A112,СВЦЭМ!$B$33:$B$776,H$83)+'СЕТ СН'!$H$12+СВЦЭМ!$D$10+'СЕТ СН'!$H$5-'СЕТ СН'!$H$20</f>
        <v>3606.2374050600001</v>
      </c>
      <c r="I112" s="36">
        <f>SUMIFS(СВЦЭМ!$C$33:$C$776,СВЦЭМ!$A$33:$A$776,$A112,СВЦЭМ!$B$33:$B$776,I$83)+'СЕТ СН'!$H$12+СВЦЭМ!$D$10+'СЕТ СН'!$H$5-'СЕТ СН'!$H$20</f>
        <v>3498.6264326199998</v>
      </c>
      <c r="J112" s="36">
        <f>SUMIFS(СВЦЭМ!$C$33:$C$776,СВЦЭМ!$A$33:$A$776,$A112,СВЦЭМ!$B$33:$B$776,J$83)+'СЕТ СН'!$H$12+СВЦЭМ!$D$10+'СЕТ СН'!$H$5-'СЕТ СН'!$H$20</f>
        <v>3396.8718129600002</v>
      </c>
      <c r="K112" s="36">
        <f>SUMIFS(СВЦЭМ!$C$33:$C$776,СВЦЭМ!$A$33:$A$776,$A112,СВЦЭМ!$B$33:$B$776,K$83)+'СЕТ СН'!$H$12+СВЦЭМ!$D$10+'СЕТ СН'!$H$5-'СЕТ СН'!$H$20</f>
        <v>3325.9607069799999</v>
      </c>
      <c r="L112" s="36">
        <f>SUMIFS(СВЦЭМ!$C$33:$C$776,СВЦЭМ!$A$33:$A$776,$A112,СВЦЭМ!$B$33:$B$776,L$83)+'СЕТ СН'!$H$12+СВЦЭМ!$D$10+'СЕТ СН'!$H$5-'СЕТ СН'!$H$20</f>
        <v>3311.9443727299999</v>
      </c>
      <c r="M112" s="36">
        <f>SUMIFS(СВЦЭМ!$C$33:$C$776,СВЦЭМ!$A$33:$A$776,$A112,СВЦЭМ!$B$33:$B$776,M$83)+'СЕТ СН'!$H$12+СВЦЭМ!$D$10+'СЕТ СН'!$H$5-'СЕТ СН'!$H$20</f>
        <v>3319.2040892999999</v>
      </c>
      <c r="N112" s="36">
        <f>SUMIFS(СВЦЭМ!$C$33:$C$776,СВЦЭМ!$A$33:$A$776,$A112,СВЦЭМ!$B$33:$B$776,N$83)+'СЕТ СН'!$H$12+СВЦЭМ!$D$10+'СЕТ СН'!$H$5-'СЕТ СН'!$H$20</f>
        <v>3321.3368024199999</v>
      </c>
      <c r="O112" s="36">
        <f>SUMIFS(СВЦЭМ!$C$33:$C$776,СВЦЭМ!$A$33:$A$776,$A112,СВЦЭМ!$B$33:$B$776,O$83)+'СЕТ СН'!$H$12+СВЦЭМ!$D$10+'СЕТ СН'!$H$5-'СЕТ СН'!$H$20</f>
        <v>3319.6745657699998</v>
      </c>
      <c r="P112" s="36">
        <f>SUMIFS(СВЦЭМ!$C$33:$C$776,СВЦЭМ!$A$33:$A$776,$A112,СВЦЭМ!$B$33:$B$776,P$83)+'СЕТ СН'!$H$12+СВЦЭМ!$D$10+'СЕТ СН'!$H$5-'СЕТ СН'!$H$20</f>
        <v>3335.43535496</v>
      </c>
      <c r="Q112" s="36">
        <f>SUMIFS(СВЦЭМ!$C$33:$C$776,СВЦЭМ!$A$33:$A$776,$A112,СВЦЭМ!$B$33:$B$776,Q$83)+'СЕТ СН'!$H$12+СВЦЭМ!$D$10+'СЕТ СН'!$H$5-'СЕТ СН'!$H$20</f>
        <v>3319.1729686200001</v>
      </c>
      <c r="R112" s="36">
        <f>SUMIFS(СВЦЭМ!$C$33:$C$776,СВЦЭМ!$A$33:$A$776,$A112,СВЦЭМ!$B$33:$B$776,R$83)+'СЕТ СН'!$H$12+СВЦЭМ!$D$10+'СЕТ СН'!$H$5-'СЕТ СН'!$H$20</f>
        <v>3320.4401508000001</v>
      </c>
      <c r="S112" s="36">
        <f>SUMIFS(СВЦЭМ!$C$33:$C$776,СВЦЭМ!$A$33:$A$776,$A112,СВЦЭМ!$B$33:$B$776,S$83)+'СЕТ СН'!$H$12+СВЦЭМ!$D$10+'СЕТ СН'!$H$5-'СЕТ СН'!$H$20</f>
        <v>3328.3170098000001</v>
      </c>
      <c r="T112" s="36">
        <f>SUMIFS(СВЦЭМ!$C$33:$C$776,СВЦЭМ!$A$33:$A$776,$A112,СВЦЭМ!$B$33:$B$776,T$83)+'СЕТ СН'!$H$12+СВЦЭМ!$D$10+'СЕТ СН'!$H$5-'СЕТ СН'!$H$20</f>
        <v>3314.31257805</v>
      </c>
      <c r="U112" s="36">
        <f>SUMIFS(СВЦЭМ!$C$33:$C$776,СВЦЭМ!$A$33:$A$776,$A112,СВЦЭМ!$B$33:$B$776,U$83)+'СЕТ СН'!$H$12+СВЦЭМ!$D$10+'СЕТ СН'!$H$5-'СЕТ СН'!$H$20</f>
        <v>3293.9692441400002</v>
      </c>
      <c r="V112" s="36">
        <f>SUMIFS(СВЦЭМ!$C$33:$C$776,СВЦЭМ!$A$33:$A$776,$A112,СВЦЭМ!$B$33:$B$776,V$83)+'СЕТ СН'!$H$12+СВЦЭМ!$D$10+'СЕТ СН'!$H$5-'СЕТ СН'!$H$20</f>
        <v>3286.6972017600001</v>
      </c>
      <c r="W112" s="36">
        <f>SUMIFS(СВЦЭМ!$C$33:$C$776,СВЦЭМ!$A$33:$A$776,$A112,СВЦЭМ!$B$33:$B$776,W$83)+'СЕТ СН'!$H$12+СВЦЭМ!$D$10+'СЕТ СН'!$H$5-'СЕТ СН'!$H$20</f>
        <v>3294.1210130199997</v>
      </c>
      <c r="X112" s="36">
        <f>SUMIFS(СВЦЭМ!$C$33:$C$776,СВЦЭМ!$A$33:$A$776,$A112,СВЦЭМ!$B$33:$B$776,X$83)+'СЕТ СН'!$H$12+СВЦЭМ!$D$10+'СЕТ СН'!$H$5-'СЕТ СН'!$H$20</f>
        <v>3337.24065655</v>
      </c>
      <c r="Y112" s="36">
        <f>SUMIFS(СВЦЭМ!$C$33:$C$776,СВЦЭМ!$A$33:$A$776,$A112,СВЦЭМ!$B$33:$B$776,Y$83)+'СЕТ СН'!$H$12+СВЦЭМ!$D$10+'СЕТ СН'!$H$5-'СЕТ СН'!$H$20</f>
        <v>3426.8368018199999</v>
      </c>
    </row>
    <row r="113" spans="1:27" ht="15.75" x14ac:dyDescent="0.2">
      <c r="A113" s="35">
        <f t="shared" si="2"/>
        <v>43615</v>
      </c>
      <c r="B113" s="36">
        <f>SUMIFS(СВЦЭМ!$C$33:$C$776,СВЦЭМ!$A$33:$A$776,$A113,СВЦЭМ!$B$33:$B$776,B$83)+'СЕТ СН'!$H$12+СВЦЭМ!$D$10+'СЕТ СН'!$H$5-'СЕТ СН'!$H$20</f>
        <v>3534.5473066499999</v>
      </c>
      <c r="C113" s="36">
        <f>SUMIFS(СВЦЭМ!$C$33:$C$776,СВЦЭМ!$A$33:$A$776,$A113,СВЦЭМ!$B$33:$B$776,C$83)+'СЕТ СН'!$H$12+СВЦЭМ!$D$10+'СЕТ СН'!$H$5-'СЕТ СН'!$H$20</f>
        <v>3578.5595499199999</v>
      </c>
      <c r="D113" s="36">
        <f>SUMIFS(СВЦЭМ!$C$33:$C$776,СВЦЭМ!$A$33:$A$776,$A113,СВЦЭМ!$B$33:$B$776,D$83)+'СЕТ СН'!$H$12+СВЦЭМ!$D$10+'СЕТ СН'!$H$5-'СЕТ СН'!$H$20</f>
        <v>3647.0101682300001</v>
      </c>
      <c r="E113" s="36">
        <f>SUMIFS(СВЦЭМ!$C$33:$C$776,СВЦЭМ!$A$33:$A$776,$A113,СВЦЭМ!$B$33:$B$776,E$83)+'СЕТ СН'!$H$12+СВЦЭМ!$D$10+'СЕТ СН'!$H$5-'СЕТ СН'!$H$20</f>
        <v>3630.53446708</v>
      </c>
      <c r="F113" s="36">
        <f>SUMIFS(СВЦЭМ!$C$33:$C$776,СВЦЭМ!$A$33:$A$776,$A113,СВЦЭМ!$B$33:$B$776,F$83)+'СЕТ СН'!$H$12+СВЦЭМ!$D$10+'СЕТ СН'!$H$5-'СЕТ СН'!$H$20</f>
        <v>3625.1256526400002</v>
      </c>
      <c r="G113" s="36">
        <f>SUMIFS(СВЦЭМ!$C$33:$C$776,СВЦЭМ!$A$33:$A$776,$A113,СВЦЭМ!$B$33:$B$776,G$83)+'СЕТ СН'!$H$12+СВЦЭМ!$D$10+'СЕТ СН'!$H$5-'СЕТ СН'!$H$20</f>
        <v>3644.8391935099999</v>
      </c>
      <c r="H113" s="36">
        <f>SUMIFS(СВЦЭМ!$C$33:$C$776,СВЦЭМ!$A$33:$A$776,$A113,СВЦЭМ!$B$33:$B$776,H$83)+'СЕТ СН'!$H$12+СВЦЭМ!$D$10+'СЕТ СН'!$H$5-'СЕТ СН'!$H$20</f>
        <v>3649.7566731299999</v>
      </c>
      <c r="I113" s="36">
        <f>SUMIFS(СВЦЭМ!$C$33:$C$776,СВЦЭМ!$A$33:$A$776,$A113,СВЦЭМ!$B$33:$B$776,I$83)+'СЕТ СН'!$H$12+СВЦЭМ!$D$10+'СЕТ СН'!$H$5-'СЕТ СН'!$H$20</f>
        <v>3545.4951175199999</v>
      </c>
      <c r="J113" s="36">
        <f>SUMIFS(СВЦЭМ!$C$33:$C$776,СВЦЭМ!$A$33:$A$776,$A113,СВЦЭМ!$B$33:$B$776,J$83)+'СЕТ СН'!$H$12+СВЦЭМ!$D$10+'СЕТ СН'!$H$5-'СЕТ СН'!$H$20</f>
        <v>3451.6706082000001</v>
      </c>
      <c r="K113" s="36">
        <f>SUMIFS(СВЦЭМ!$C$33:$C$776,СВЦЭМ!$A$33:$A$776,$A113,СВЦЭМ!$B$33:$B$776,K$83)+'СЕТ СН'!$H$12+СВЦЭМ!$D$10+'СЕТ СН'!$H$5-'СЕТ СН'!$H$20</f>
        <v>3365.97162338</v>
      </c>
      <c r="L113" s="36">
        <f>SUMIFS(СВЦЭМ!$C$33:$C$776,СВЦЭМ!$A$33:$A$776,$A113,СВЦЭМ!$B$33:$B$776,L$83)+'СЕТ СН'!$H$12+СВЦЭМ!$D$10+'СЕТ СН'!$H$5-'СЕТ СН'!$H$20</f>
        <v>3351.9884318499999</v>
      </c>
      <c r="M113" s="36">
        <f>SUMIFS(СВЦЭМ!$C$33:$C$776,СВЦЭМ!$A$33:$A$776,$A113,СВЦЭМ!$B$33:$B$776,M$83)+'СЕТ СН'!$H$12+СВЦЭМ!$D$10+'СЕТ СН'!$H$5-'СЕТ СН'!$H$20</f>
        <v>3367.0179566299998</v>
      </c>
      <c r="N113" s="36">
        <f>SUMIFS(СВЦЭМ!$C$33:$C$776,СВЦЭМ!$A$33:$A$776,$A113,СВЦЭМ!$B$33:$B$776,N$83)+'СЕТ СН'!$H$12+СВЦЭМ!$D$10+'СЕТ СН'!$H$5-'СЕТ СН'!$H$20</f>
        <v>3355.0020891100003</v>
      </c>
      <c r="O113" s="36">
        <f>SUMIFS(СВЦЭМ!$C$33:$C$776,СВЦЭМ!$A$33:$A$776,$A113,СВЦЭМ!$B$33:$B$776,O$83)+'СЕТ СН'!$H$12+СВЦЭМ!$D$10+'СЕТ СН'!$H$5-'СЕТ СН'!$H$20</f>
        <v>3344.2481360100001</v>
      </c>
      <c r="P113" s="36">
        <f>SUMIFS(СВЦЭМ!$C$33:$C$776,СВЦЭМ!$A$33:$A$776,$A113,СВЦЭМ!$B$33:$B$776,P$83)+'СЕТ СН'!$H$12+СВЦЭМ!$D$10+'СЕТ СН'!$H$5-'СЕТ СН'!$H$20</f>
        <v>3348.45680619</v>
      </c>
      <c r="Q113" s="36">
        <f>SUMIFS(СВЦЭМ!$C$33:$C$776,СВЦЭМ!$A$33:$A$776,$A113,СВЦЭМ!$B$33:$B$776,Q$83)+'СЕТ СН'!$H$12+СВЦЭМ!$D$10+'СЕТ СН'!$H$5-'СЕТ СН'!$H$20</f>
        <v>3370.0220456400002</v>
      </c>
      <c r="R113" s="36">
        <f>SUMIFS(СВЦЭМ!$C$33:$C$776,СВЦЭМ!$A$33:$A$776,$A113,СВЦЭМ!$B$33:$B$776,R$83)+'СЕТ СН'!$H$12+СВЦЭМ!$D$10+'СЕТ СН'!$H$5-'СЕТ СН'!$H$20</f>
        <v>3360.86367642</v>
      </c>
      <c r="S113" s="36">
        <f>SUMIFS(СВЦЭМ!$C$33:$C$776,СВЦЭМ!$A$33:$A$776,$A113,СВЦЭМ!$B$33:$B$776,S$83)+'СЕТ СН'!$H$12+СВЦЭМ!$D$10+'СЕТ СН'!$H$5-'СЕТ СН'!$H$20</f>
        <v>3364.5022827900002</v>
      </c>
      <c r="T113" s="36">
        <f>SUMIFS(СВЦЭМ!$C$33:$C$776,СВЦЭМ!$A$33:$A$776,$A113,СВЦЭМ!$B$33:$B$776,T$83)+'СЕТ СН'!$H$12+СВЦЭМ!$D$10+'СЕТ СН'!$H$5-'СЕТ СН'!$H$20</f>
        <v>3372.4171424599999</v>
      </c>
      <c r="U113" s="36">
        <f>SUMIFS(СВЦЭМ!$C$33:$C$776,СВЦЭМ!$A$33:$A$776,$A113,СВЦЭМ!$B$33:$B$776,U$83)+'СЕТ СН'!$H$12+СВЦЭМ!$D$10+'СЕТ СН'!$H$5-'СЕТ СН'!$H$20</f>
        <v>3354.8528003900001</v>
      </c>
      <c r="V113" s="36">
        <f>SUMIFS(СВЦЭМ!$C$33:$C$776,СВЦЭМ!$A$33:$A$776,$A113,СВЦЭМ!$B$33:$B$776,V$83)+'СЕТ СН'!$H$12+СВЦЭМ!$D$10+'СЕТ СН'!$H$5-'СЕТ СН'!$H$20</f>
        <v>3336.9045122400003</v>
      </c>
      <c r="W113" s="36">
        <f>SUMIFS(СВЦЭМ!$C$33:$C$776,СВЦЭМ!$A$33:$A$776,$A113,СВЦЭМ!$B$33:$B$776,W$83)+'СЕТ СН'!$H$12+СВЦЭМ!$D$10+'СЕТ СН'!$H$5-'СЕТ СН'!$H$20</f>
        <v>3305.1016769399998</v>
      </c>
      <c r="X113" s="36">
        <f>SUMIFS(СВЦЭМ!$C$33:$C$776,СВЦЭМ!$A$33:$A$776,$A113,СВЦЭМ!$B$33:$B$776,X$83)+'СЕТ СН'!$H$12+СВЦЭМ!$D$10+'СЕТ СН'!$H$5-'СЕТ СН'!$H$20</f>
        <v>3293.6298439299999</v>
      </c>
      <c r="Y113" s="36">
        <f>SUMIFS(СВЦЭМ!$C$33:$C$776,СВЦЭМ!$A$33:$A$776,$A113,СВЦЭМ!$B$33:$B$776,Y$83)+'СЕТ СН'!$H$12+СВЦЭМ!$D$10+'СЕТ СН'!$H$5-'СЕТ СН'!$H$20</f>
        <v>3366.6324370800003</v>
      </c>
      <c r="AA113" s="37"/>
    </row>
    <row r="114" spans="1:27" ht="15.75" x14ac:dyDescent="0.2">
      <c r="A114" s="35">
        <f t="shared" si="2"/>
        <v>43616</v>
      </c>
      <c r="B114" s="36">
        <f>SUMIFS(СВЦЭМ!$C$33:$C$776,СВЦЭМ!$A$33:$A$776,$A114,СВЦЭМ!$B$33:$B$776,B$83)+'СЕТ СН'!$H$12+СВЦЭМ!$D$10+'СЕТ СН'!$H$5-'СЕТ СН'!$H$20</f>
        <v>3516.4474286200002</v>
      </c>
      <c r="C114" s="36">
        <f>SUMIFS(СВЦЭМ!$C$33:$C$776,СВЦЭМ!$A$33:$A$776,$A114,СВЦЭМ!$B$33:$B$776,C$83)+'СЕТ СН'!$H$12+СВЦЭМ!$D$10+'СЕТ СН'!$H$5-'СЕТ СН'!$H$20</f>
        <v>3572.5274433200002</v>
      </c>
      <c r="D114" s="36">
        <f>SUMIFS(СВЦЭМ!$C$33:$C$776,СВЦЭМ!$A$33:$A$776,$A114,СВЦЭМ!$B$33:$B$776,D$83)+'СЕТ СН'!$H$12+СВЦЭМ!$D$10+'СЕТ СН'!$H$5-'СЕТ СН'!$H$20</f>
        <v>3655.91508793</v>
      </c>
      <c r="E114" s="36">
        <f>SUMIFS(СВЦЭМ!$C$33:$C$776,СВЦЭМ!$A$33:$A$776,$A114,СВЦЭМ!$B$33:$B$776,E$83)+'СЕТ СН'!$H$12+СВЦЭМ!$D$10+'СЕТ СН'!$H$5-'СЕТ СН'!$H$20</f>
        <v>3640.4665268399999</v>
      </c>
      <c r="F114" s="36">
        <f>SUMIFS(СВЦЭМ!$C$33:$C$776,СВЦЭМ!$A$33:$A$776,$A114,СВЦЭМ!$B$33:$B$776,F$83)+'СЕТ СН'!$H$12+СВЦЭМ!$D$10+'СЕТ СН'!$H$5-'СЕТ СН'!$H$20</f>
        <v>3632.4644979200002</v>
      </c>
      <c r="G114" s="36">
        <f>SUMIFS(СВЦЭМ!$C$33:$C$776,СВЦЭМ!$A$33:$A$776,$A114,СВЦЭМ!$B$33:$B$776,G$83)+'СЕТ СН'!$H$12+СВЦЭМ!$D$10+'СЕТ СН'!$H$5-'СЕТ СН'!$H$20</f>
        <v>3642.9652247599997</v>
      </c>
      <c r="H114" s="36">
        <f>SUMIFS(СВЦЭМ!$C$33:$C$776,СВЦЭМ!$A$33:$A$776,$A114,СВЦЭМ!$B$33:$B$776,H$83)+'СЕТ СН'!$H$12+СВЦЭМ!$D$10+'СЕТ СН'!$H$5-'СЕТ СН'!$H$20</f>
        <v>3643.3267542799999</v>
      </c>
      <c r="I114" s="36">
        <f>SUMIFS(СВЦЭМ!$C$33:$C$776,СВЦЭМ!$A$33:$A$776,$A114,СВЦЭМ!$B$33:$B$776,I$83)+'СЕТ СН'!$H$12+СВЦЭМ!$D$10+'СЕТ СН'!$H$5-'СЕТ СН'!$H$20</f>
        <v>3542.0552304000003</v>
      </c>
      <c r="J114" s="36">
        <f>SUMIFS(СВЦЭМ!$C$33:$C$776,СВЦЭМ!$A$33:$A$776,$A114,СВЦЭМ!$B$33:$B$776,J$83)+'СЕТ СН'!$H$12+СВЦЭМ!$D$10+'СЕТ СН'!$H$5-'СЕТ СН'!$H$20</f>
        <v>3437.4060318299998</v>
      </c>
      <c r="K114" s="36">
        <f>SUMIFS(СВЦЭМ!$C$33:$C$776,СВЦЭМ!$A$33:$A$776,$A114,СВЦЭМ!$B$33:$B$776,K$83)+'СЕТ СН'!$H$12+СВЦЭМ!$D$10+'СЕТ СН'!$H$5-'СЕТ СН'!$H$20</f>
        <v>3378.0522379700001</v>
      </c>
      <c r="L114" s="36">
        <f>SUMIFS(СВЦЭМ!$C$33:$C$776,СВЦЭМ!$A$33:$A$776,$A114,СВЦЭМ!$B$33:$B$776,L$83)+'СЕТ СН'!$H$12+СВЦЭМ!$D$10+'СЕТ СН'!$H$5-'СЕТ СН'!$H$20</f>
        <v>3344.0451626200002</v>
      </c>
      <c r="M114" s="36">
        <f>SUMIFS(СВЦЭМ!$C$33:$C$776,СВЦЭМ!$A$33:$A$776,$A114,СВЦЭМ!$B$33:$B$776,M$83)+'СЕТ СН'!$H$12+СВЦЭМ!$D$10+'СЕТ СН'!$H$5-'СЕТ СН'!$H$20</f>
        <v>3342.8807411299999</v>
      </c>
      <c r="N114" s="36">
        <f>SUMIFS(СВЦЭМ!$C$33:$C$776,СВЦЭМ!$A$33:$A$776,$A114,СВЦЭМ!$B$33:$B$776,N$83)+'СЕТ СН'!$H$12+СВЦЭМ!$D$10+'СЕТ СН'!$H$5-'СЕТ СН'!$H$20</f>
        <v>3337.5335435299999</v>
      </c>
      <c r="O114" s="36">
        <f>SUMIFS(СВЦЭМ!$C$33:$C$776,СВЦЭМ!$A$33:$A$776,$A114,СВЦЭМ!$B$33:$B$776,O$83)+'СЕТ СН'!$H$12+СВЦЭМ!$D$10+'СЕТ СН'!$H$5-'СЕТ СН'!$H$20</f>
        <v>3337.36353779</v>
      </c>
      <c r="P114" s="36">
        <f>SUMIFS(СВЦЭМ!$C$33:$C$776,СВЦЭМ!$A$33:$A$776,$A114,СВЦЭМ!$B$33:$B$776,P$83)+'СЕТ СН'!$H$12+СВЦЭМ!$D$10+'СЕТ СН'!$H$5-'СЕТ СН'!$H$20</f>
        <v>3339.5285713900003</v>
      </c>
      <c r="Q114" s="36">
        <f>SUMIFS(СВЦЭМ!$C$33:$C$776,СВЦЭМ!$A$33:$A$776,$A114,СВЦЭМ!$B$33:$B$776,Q$83)+'СЕТ СН'!$H$12+СВЦЭМ!$D$10+'СЕТ СН'!$H$5-'СЕТ СН'!$H$20</f>
        <v>3346.0734698000001</v>
      </c>
      <c r="R114" s="36">
        <f>SUMIFS(СВЦЭМ!$C$33:$C$776,СВЦЭМ!$A$33:$A$776,$A114,СВЦЭМ!$B$33:$B$776,R$83)+'СЕТ СН'!$H$12+СВЦЭМ!$D$10+'СЕТ СН'!$H$5-'СЕТ СН'!$H$20</f>
        <v>3333.5929680300001</v>
      </c>
      <c r="S114" s="36">
        <f>SUMIFS(СВЦЭМ!$C$33:$C$776,СВЦЭМ!$A$33:$A$776,$A114,СВЦЭМ!$B$33:$B$776,S$83)+'СЕТ СН'!$H$12+СВЦЭМ!$D$10+'СЕТ СН'!$H$5-'СЕТ СН'!$H$20</f>
        <v>3333.3793945100001</v>
      </c>
      <c r="T114" s="36">
        <f>SUMIFS(СВЦЭМ!$C$33:$C$776,СВЦЭМ!$A$33:$A$776,$A114,СВЦЭМ!$B$33:$B$776,T$83)+'СЕТ СН'!$H$12+СВЦЭМ!$D$10+'СЕТ СН'!$H$5-'СЕТ СН'!$H$20</f>
        <v>3339.8327320099997</v>
      </c>
      <c r="U114" s="36">
        <f>SUMIFS(СВЦЭМ!$C$33:$C$776,СВЦЭМ!$A$33:$A$776,$A114,СВЦЭМ!$B$33:$B$776,U$83)+'СЕТ СН'!$H$12+СВЦЭМ!$D$10+'СЕТ СН'!$H$5-'СЕТ СН'!$H$20</f>
        <v>3334.1660235999998</v>
      </c>
      <c r="V114" s="36">
        <f>SUMIFS(СВЦЭМ!$C$33:$C$776,СВЦЭМ!$A$33:$A$776,$A114,СВЦЭМ!$B$33:$B$776,V$83)+'СЕТ СН'!$H$12+СВЦЭМ!$D$10+'СЕТ СН'!$H$5-'СЕТ СН'!$H$20</f>
        <v>3317.8405838999997</v>
      </c>
      <c r="W114" s="36">
        <f>SUMIFS(СВЦЭМ!$C$33:$C$776,СВЦЭМ!$A$33:$A$776,$A114,СВЦЭМ!$B$33:$B$776,W$83)+'СЕТ СН'!$H$12+СВЦЭМ!$D$10+'СЕТ СН'!$H$5-'СЕТ СН'!$H$20</f>
        <v>3303.1688181600002</v>
      </c>
      <c r="X114" s="36">
        <f>SUMIFS(СВЦЭМ!$C$33:$C$776,СВЦЭМ!$A$33:$A$776,$A114,СВЦЭМ!$B$33:$B$776,X$83)+'СЕТ СН'!$H$12+СВЦЭМ!$D$10+'СЕТ СН'!$H$5-'СЕТ СН'!$H$20</f>
        <v>3331.5215783200001</v>
      </c>
      <c r="Y114" s="36">
        <f>SUMIFS(СВЦЭМ!$C$33:$C$776,СВЦЭМ!$A$33:$A$776,$A114,СВЦЭМ!$B$33:$B$776,Y$83)+'СЕТ СН'!$H$12+СВЦЭМ!$D$10+'СЕТ СН'!$H$5-'СЕТ СН'!$H$20</f>
        <v>3396.60912022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01.05.2019</v>
      </c>
      <c r="B120" s="36">
        <f>SUMIFS(СВЦЭМ!$C$33:$C$776,СВЦЭМ!$A$33:$A$776,$A120,СВЦЭМ!$B$33:$B$776,B$119)+'СЕТ СН'!$I$12+СВЦЭМ!$D$10+'СЕТ СН'!$I$5-'СЕТ СН'!$I$20</f>
        <v>3650.28730842</v>
      </c>
      <c r="C120" s="36">
        <f>SUMIFS(СВЦЭМ!$C$33:$C$776,СВЦЭМ!$A$33:$A$776,$A120,СВЦЭМ!$B$33:$B$776,C$119)+'СЕТ СН'!$I$12+СВЦЭМ!$D$10+'СЕТ СН'!$I$5-'СЕТ СН'!$I$20</f>
        <v>3665.4321462099997</v>
      </c>
      <c r="D120" s="36">
        <f>SUMIFS(СВЦЭМ!$C$33:$C$776,СВЦЭМ!$A$33:$A$776,$A120,СВЦЭМ!$B$33:$B$776,D$119)+'СЕТ СН'!$I$12+СВЦЭМ!$D$10+'СЕТ СН'!$I$5-'СЕТ СН'!$I$20</f>
        <v>3685.8771722699998</v>
      </c>
      <c r="E120" s="36">
        <f>SUMIFS(СВЦЭМ!$C$33:$C$776,СВЦЭМ!$A$33:$A$776,$A120,СВЦЭМ!$B$33:$B$776,E$119)+'СЕТ СН'!$I$12+СВЦЭМ!$D$10+'СЕТ СН'!$I$5-'СЕТ СН'!$I$20</f>
        <v>3690.2942690999998</v>
      </c>
      <c r="F120" s="36">
        <f>SUMIFS(СВЦЭМ!$C$33:$C$776,СВЦЭМ!$A$33:$A$776,$A120,СВЦЭМ!$B$33:$B$776,F$119)+'СЕТ СН'!$I$12+СВЦЭМ!$D$10+'СЕТ СН'!$I$5-'СЕТ СН'!$I$20</f>
        <v>3682.1539496699997</v>
      </c>
      <c r="G120" s="36">
        <f>SUMIFS(СВЦЭМ!$C$33:$C$776,СВЦЭМ!$A$33:$A$776,$A120,СВЦЭМ!$B$33:$B$776,G$119)+'СЕТ СН'!$I$12+СВЦЭМ!$D$10+'СЕТ СН'!$I$5-'СЕТ СН'!$I$20</f>
        <v>3664.9650402799998</v>
      </c>
      <c r="H120" s="36">
        <f>SUMIFS(СВЦЭМ!$C$33:$C$776,СВЦЭМ!$A$33:$A$776,$A120,СВЦЭМ!$B$33:$B$776,H$119)+'СЕТ СН'!$I$12+СВЦЭМ!$D$10+'СЕТ СН'!$I$5-'СЕТ СН'!$I$20</f>
        <v>3646.01692787</v>
      </c>
      <c r="I120" s="36">
        <f>SUMIFS(СВЦЭМ!$C$33:$C$776,СВЦЭМ!$A$33:$A$776,$A120,СВЦЭМ!$B$33:$B$776,I$119)+'СЕТ СН'!$I$12+СВЦЭМ!$D$10+'СЕТ СН'!$I$5-'СЕТ СН'!$I$20</f>
        <v>3607.7328324700002</v>
      </c>
      <c r="J120" s="36">
        <f>SUMIFS(СВЦЭМ!$C$33:$C$776,СВЦЭМ!$A$33:$A$776,$A120,СВЦЭМ!$B$33:$B$776,J$119)+'СЕТ СН'!$I$12+СВЦЭМ!$D$10+'СЕТ СН'!$I$5-'СЕТ СН'!$I$20</f>
        <v>3581.93957581</v>
      </c>
      <c r="K120" s="36">
        <f>SUMIFS(СВЦЭМ!$C$33:$C$776,СВЦЭМ!$A$33:$A$776,$A120,СВЦЭМ!$B$33:$B$776,K$119)+'СЕТ СН'!$I$12+СВЦЭМ!$D$10+'СЕТ СН'!$I$5-'СЕТ СН'!$I$20</f>
        <v>3546.3423208099998</v>
      </c>
      <c r="L120" s="36">
        <f>SUMIFS(СВЦЭМ!$C$33:$C$776,СВЦЭМ!$A$33:$A$776,$A120,СВЦЭМ!$B$33:$B$776,L$119)+'СЕТ СН'!$I$12+СВЦЭМ!$D$10+'СЕТ СН'!$I$5-'СЕТ СН'!$I$20</f>
        <v>3536.8022314099999</v>
      </c>
      <c r="M120" s="36">
        <f>SUMIFS(СВЦЭМ!$C$33:$C$776,СВЦЭМ!$A$33:$A$776,$A120,СВЦЭМ!$B$33:$B$776,M$119)+'СЕТ СН'!$I$12+СВЦЭМ!$D$10+'СЕТ СН'!$I$5-'СЕТ СН'!$I$20</f>
        <v>3549.2561655099998</v>
      </c>
      <c r="N120" s="36">
        <f>SUMIFS(СВЦЭМ!$C$33:$C$776,СВЦЭМ!$A$33:$A$776,$A120,СВЦЭМ!$B$33:$B$776,N$119)+'СЕТ СН'!$I$12+СВЦЭМ!$D$10+'СЕТ СН'!$I$5-'СЕТ СН'!$I$20</f>
        <v>3564.3872197699998</v>
      </c>
      <c r="O120" s="36">
        <f>SUMIFS(СВЦЭМ!$C$33:$C$776,СВЦЭМ!$A$33:$A$776,$A120,СВЦЭМ!$B$33:$B$776,O$119)+'СЕТ СН'!$I$12+СВЦЭМ!$D$10+'СЕТ СН'!$I$5-'СЕТ СН'!$I$20</f>
        <v>3562.6401040400001</v>
      </c>
      <c r="P120" s="36">
        <f>SUMIFS(СВЦЭМ!$C$33:$C$776,СВЦЭМ!$A$33:$A$776,$A120,СВЦЭМ!$B$33:$B$776,P$119)+'СЕТ СН'!$I$12+СВЦЭМ!$D$10+'СЕТ СН'!$I$5-'СЕТ СН'!$I$20</f>
        <v>3567.56161754</v>
      </c>
      <c r="Q120" s="36">
        <f>SUMIFS(СВЦЭМ!$C$33:$C$776,СВЦЭМ!$A$33:$A$776,$A120,СВЦЭМ!$B$33:$B$776,Q$119)+'СЕТ СН'!$I$12+СВЦЭМ!$D$10+'СЕТ СН'!$I$5-'СЕТ СН'!$I$20</f>
        <v>3578.2451517</v>
      </c>
      <c r="R120" s="36">
        <f>SUMIFS(СВЦЭМ!$C$33:$C$776,СВЦЭМ!$A$33:$A$776,$A120,СВЦЭМ!$B$33:$B$776,R$119)+'СЕТ СН'!$I$12+СВЦЭМ!$D$10+'СЕТ СН'!$I$5-'СЕТ СН'!$I$20</f>
        <v>3576.8188388799999</v>
      </c>
      <c r="S120" s="36">
        <f>SUMIFS(СВЦЭМ!$C$33:$C$776,СВЦЭМ!$A$33:$A$776,$A120,СВЦЭМ!$B$33:$B$776,S$119)+'СЕТ СН'!$I$12+СВЦЭМ!$D$10+'СЕТ СН'!$I$5-'СЕТ СН'!$I$20</f>
        <v>3569.8560264600001</v>
      </c>
      <c r="T120" s="36">
        <f>SUMIFS(СВЦЭМ!$C$33:$C$776,СВЦЭМ!$A$33:$A$776,$A120,СВЦЭМ!$B$33:$B$776,T$119)+'СЕТ СН'!$I$12+СВЦЭМ!$D$10+'СЕТ СН'!$I$5-'СЕТ СН'!$I$20</f>
        <v>3545.2114433199999</v>
      </c>
      <c r="U120" s="36">
        <f>SUMIFS(СВЦЭМ!$C$33:$C$776,СВЦЭМ!$A$33:$A$776,$A120,СВЦЭМ!$B$33:$B$776,U$119)+'СЕТ СН'!$I$12+СВЦЭМ!$D$10+'СЕТ СН'!$I$5-'СЕТ СН'!$I$20</f>
        <v>3533.4524799699998</v>
      </c>
      <c r="V120" s="36">
        <f>SUMIFS(СВЦЭМ!$C$33:$C$776,СВЦЭМ!$A$33:$A$776,$A120,СВЦЭМ!$B$33:$B$776,V$119)+'СЕТ СН'!$I$12+СВЦЭМ!$D$10+'СЕТ СН'!$I$5-'СЕТ СН'!$I$20</f>
        <v>3505.9629370600001</v>
      </c>
      <c r="W120" s="36">
        <f>SUMIFS(СВЦЭМ!$C$33:$C$776,СВЦЭМ!$A$33:$A$776,$A120,СВЦЭМ!$B$33:$B$776,W$119)+'СЕТ СН'!$I$12+СВЦЭМ!$D$10+'СЕТ СН'!$I$5-'СЕТ СН'!$I$20</f>
        <v>3513.39776467</v>
      </c>
      <c r="X120" s="36">
        <f>SUMIFS(СВЦЭМ!$C$33:$C$776,СВЦЭМ!$A$33:$A$776,$A120,СВЦЭМ!$B$33:$B$776,X$119)+'СЕТ СН'!$I$12+СВЦЭМ!$D$10+'СЕТ СН'!$I$5-'СЕТ СН'!$I$20</f>
        <v>3532.23231532</v>
      </c>
      <c r="Y120" s="36">
        <f>SUMIFS(СВЦЭМ!$C$33:$C$776,СВЦЭМ!$A$33:$A$776,$A120,СВЦЭМ!$B$33:$B$776,Y$119)+'СЕТ СН'!$I$12+СВЦЭМ!$D$10+'СЕТ СН'!$I$5-'СЕТ СН'!$I$20</f>
        <v>3527.1659281799998</v>
      </c>
    </row>
    <row r="121" spans="1:27" ht="15.75" x14ac:dyDescent="0.2">
      <c r="A121" s="35">
        <f>A120+1</f>
        <v>43587</v>
      </c>
      <c r="B121" s="36">
        <f>SUMIFS(СВЦЭМ!$C$33:$C$776,СВЦЭМ!$A$33:$A$776,$A121,СВЦЭМ!$B$33:$B$776,B$119)+'СЕТ СН'!$I$12+СВЦЭМ!$D$10+'СЕТ СН'!$I$5-'СЕТ СН'!$I$20</f>
        <v>3548.6105137300001</v>
      </c>
      <c r="C121" s="36">
        <f>SUMIFS(СВЦЭМ!$C$33:$C$776,СВЦЭМ!$A$33:$A$776,$A121,СВЦЭМ!$B$33:$B$776,C$119)+'СЕТ СН'!$I$12+СВЦЭМ!$D$10+'СЕТ СН'!$I$5-'СЕТ СН'!$I$20</f>
        <v>3587.7178955499999</v>
      </c>
      <c r="D121" s="36">
        <f>SUMIFS(СВЦЭМ!$C$33:$C$776,СВЦЭМ!$A$33:$A$776,$A121,СВЦЭМ!$B$33:$B$776,D$119)+'СЕТ СН'!$I$12+СВЦЭМ!$D$10+'СЕТ СН'!$I$5-'СЕТ СН'!$I$20</f>
        <v>3614.7003877399998</v>
      </c>
      <c r="E121" s="36">
        <f>SUMIFS(СВЦЭМ!$C$33:$C$776,СВЦЭМ!$A$33:$A$776,$A121,СВЦЭМ!$B$33:$B$776,E$119)+'СЕТ СН'!$I$12+СВЦЭМ!$D$10+'СЕТ СН'!$I$5-'СЕТ СН'!$I$20</f>
        <v>3617.09406347</v>
      </c>
      <c r="F121" s="36">
        <f>SUMIFS(СВЦЭМ!$C$33:$C$776,СВЦЭМ!$A$33:$A$776,$A121,СВЦЭМ!$B$33:$B$776,F$119)+'СЕТ СН'!$I$12+СВЦЭМ!$D$10+'СЕТ СН'!$I$5-'СЕТ СН'!$I$20</f>
        <v>3635.6063328299997</v>
      </c>
      <c r="G121" s="36">
        <f>SUMIFS(СВЦЭМ!$C$33:$C$776,СВЦЭМ!$A$33:$A$776,$A121,СВЦЭМ!$B$33:$B$776,G$119)+'СЕТ СН'!$I$12+СВЦЭМ!$D$10+'СЕТ СН'!$I$5-'СЕТ СН'!$I$20</f>
        <v>3625.8901326</v>
      </c>
      <c r="H121" s="36">
        <f>SUMIFS(СВЦЭМ!$C$33:$C$776,СВЦЭМ!$A$33:$A$776,$A121,СВЦЭМ!$B$33:$B$776,H$119)+'СЕТ СН'!$I$12+СВЦЭМ!$D$10+'СЕТ СН'!$I$5-'СЕТ СН'!$I$20</f>
        <v>3658.0651231799998</v>
      </c>
      <c r="I121" s="36">
        <f>SUMIFS(СВЦЭМ!$C$33:$C$776,СВЦЭМ!$A$33:$A$776,$A121,СВЦЭМ!$B$33:$B$776,I$119)+'СЕТ СН'!$I$12+СВЦЭМ!$D$10+'СЕТ СН'!$I$5-'СЕТ СН'!$I$20</f>
        <v>3614.9713560999999</v>
      </c>
      <c r="J121" s="36">
        <f>SUMIFS(СВЦЭМ!$C$33:$C$776,СВЦЭМ!$A$33:$A$776,$A121,СВЦЭМ!$B$33:$B$776,J$119)+'СЕТ СН'!$I$12+СВЦЭМ!$D$10+'СЕТ СН'!$I$5-'СЕТ СН'!$I$20</f>
        <v>3569.50395217</v>
      </c>
      <c r="K121" s="36">
        <f>SUMIFS(СВЦЭМ!$C$33:$C$776,СВЦЭМ!$A$33:$A$776,$A121,СВЦЭМ!$B$33:$B$776,K$119)+'СЕТ СН'!$I$12+СВЦЭМ!$D$10+'СЕТ СН'!$I$5-'СЕТ СН'!$I$20</f>
        <v>3513.3977930900001</v>
      </c>
      <c r="L121" s="36">
        <f>SUMIFS(СВЦЭМ!$C$33:$C$776,СВЦЭМ!$A$33:$A$776,$A121,СВЦЭМ!$B$33:$B$776,L$119)+'СЕТ СН'!$I$12+СВЦЭМ!$D$10+'СЕТ СН'!$I$5-'СЕТ СН'!$I$20</f>
        <v>3502.7297491700001</v>
      </c>
      <c r="M121" s="36">
        <f>SUMIFS(СВЦЭМ!$C$33:$C$776,СВЦЭМ!$A$33:$A$776,$A121,СВЦЭМ!$B$33:$B$776,M$119)+'СЕТ СН'!$I$12+СВЦЭМ!$D$10+'СЕТ СН'!$I$5-'СЕТ СН'!$I$20</f>
        <v>3512.0900264500001</v>
      </c>
      <c r="N121" s="36">
        <f>SUMIFS(СВЦЭМ!$C$33:$C$776,СВЦЭМ!$A$33:$A$776,$A121,СВЦЭМ!$B$33:$B$776,N$119)+'СЕТ СН'!$I$12+СВЦЭМ!$D$10+'СЕТ СН'!$I$5-'СЕТ СН'!$I$20</f>
        <v>3532.3395247799999</v>
      </c>
      <c r="O121" s="36">
        <f>SUMIFS(СВЦЭМ!$C$33:$C$776,СВЦЭМ!$A$33:$A$776,$A121,СВЦЭМ!$B$33:$B$776,O$119)+'СЕТ СН'!$I$12+СВЦЭМ!$D$10+'СЕТ СН'!$I$5-'СЕТ СН'!$I$20</f>
        <v>3542.71158461</v>
      </c>
      <c r="P121" s="36">
        <f>SUMIFS(СВЦЭМ!$C$33:$C$776,СВЦЭМ!$A$33:$A$776,$A121,СВЦЭМ!$B$33:$B$776,P$119)+'СЕТ СН'!$I$12+СВЦЭМ!$D$10+'СЕТ СН'!$I$5-'СЕТ СН'!$I$20</f>
        <v>3549.3139390900001</v>
      </c>
      <c r="Q121" s="36">
        <f>SUMIFS(СВЦЭМ!$C$33:$C$776,СВЦЭМ!$A$33:$A$776,$A121,СВЦЭМ!$B$33:$B$776,Q$119)+'СЕТ СН'!$I$12+СВЦЭМ!$D$10+'СЕТ СН'!$I$5-'СЕТ СН'!$I$20</f>
        <v>3558.8845395899998</v>
      </c>
      <c r="R121" s="36">
        <f>SUMIFS(СВЦЭМ!$C$33:$C$776,СВЦЭМ!$A$33:$A$776,$A121,СВЦЭМ!$B$33:$B$776,R$119)+'СЕТ СН'!$I$12+СВЦЭМ!$D$10+'СЕТ СН'!$I$5-'СЕТ СН'!$I$20</f>
        <v>3571.1937637199999</v>
      </c>
      <c r="S121" s="36">
        <f>SUMIFS(СВЦЭМ!$C$33:$C$776,СВЦЭМ!$A$33:$A$776,$A121,СВЦЭМ!$B$33:$B$776,S$119)+'СЕТ СН'!$I$12+СВЦЭМ!$D$10+'СЕТ СН'!$I$5-'СЕТ СН'!$I$20</f>
        <v>3572.5129639899997</v>
      </c>
      <c r="T121" s="36">
        <f>SUMIFS(СВЦЭМ!$C$33:$C$776,СВЦЭМ!$A$33:$A$776,$A121,СВЦЭМ!$B$33:$B$776,T$119)+'СЕТ СН'!$I$12+СВЦЭМ!$D$10+'СЕТ СН'!$I$5-'СЕТ СН'!$I$20</f>
        <v>3570.4060209199997</v>
      </c>
      <c r="U121" s="36">
        <f>SUMIFS(СВЦЭМ!$C$33:$C$776,СВЦЭМ!$A$33:$A$776,$A121,СВЦЭМ!$B$33:$B$776,U$119)+'СЕТ СН'!$I$12+СВЦЭМ!$D$10+'СЕТ СН'!$I$5-'СЕТ СН'!$I$20</f>
        <v>3569.2618610199997</v>
      </c>
      <c r="V121" s="36">
        <f>SUMIFS(СВЦЭМ!$C$33:$C$776,СВЦЭМ!$A$33:$A$776,$A121,СВЦЭМ!$B$33:$B$776,V$119)+'СЕТ СН'!$I$12+СВЦЭМ!$D$10+'СЕТ СН'!$I$5-'СЕТ СН'!$I$20</f>
        <v>3558.7470102500001</v>
      </c>
      <c r="W121" s="36">
        <f>SUMIFS(СВЦЭМ!$C$33:$C$776,СВЦЭМ!$A$33:$A$776,$A121,СВЦЭМ!$B$33:$B$776,W$119)+'СЕТ СН'!$I$12+СВЦЭМ!$D$10+'СЕТ СН'!$I$5-'СЕТ СН'!$I$20</f>
        <v>3549.39573741</v>
      </c>
      <c r="X121" s="36">
        <f>SUMIFS(СВЦЭМ!$C$33:$C$776,СВЦЭМ!$A$33:$A$776,$A121,СВЦЭМ!$B$33:$B$776,X$119)+'СЕТ СН'!$I$12+СВЦЭМ!$D$10+'СЕТ СН'!$I$5-'СЕТ СН'!$I$20</f>
        <v>3570.4028513200001</v>
      </c>
      <c r="Y121" s="36">
        <f>SUMIFS(СВЦЭМ!$C$33:$C$776,СВЦЭМ!$A$33:$A$776,$A121,СВЦЭМ!$B$33:$B$776,Y$119)+'СЕТ СН'!$I$12+СВЦЭМ!$D$10+'СЕТ СН'!$I$5-'СЕТ СН'!$I$20</f>
        <v>3602.0475410999998</v>
      </c>
    </row>
    <row r="122" spans="1:27" ht="15.75" x14ac:dyDescent="0.2">
      <c r="A122" s="35">
        <f t="shared" ref="A122:A150" si="3">A121+1</f>
        <v>43588</v>
      </c>
      <c r="B122" s="36">
        <f>SUMIFS(СВЦЭМ!$C$33:$C$776,СВЦЭМ!$A$33:$A$776,$A122,СВЦЭМ!$B$33:$B$776,B$119)+'СЕТ СН'!$I$12+СВЦЭМ!$D$10+'СЕТ СН'!$I$5-'СЕТ СН'!$I$20</f>
        <v>3540.8218564199997</v>
      </c>
      <c r="C122" s="36">
        <f>SUMIFS(СВЦЭМ!$C$33:$C$776,СВЦЭМ!$A$33:$A$776,$A122,СВЦЭМ!$B$33:$B$776,C$119)+'СЕТ СН'!$I$12+СВЦЭМ!$D$10+'СЕТ СН'!$I$5-'СЕТ СН'!$I$20</f>
        <v>3576.6996430099998</v>
      </c>
      <c r="D122" s="36">
        <f>SUMIFS(СВЦЭМ!$C$33:$C$776,СВЦЭМ!$A$33:$A$776,$A122,СВЦЭМ!$B$33:$B$776,D$119)+'СЕТ СН'!$I$12+СВЦЭМ!$D$10+'СЕТ СН'!$I$5-'СЕТ СН'!$I$20</f>
        <v>3603.3259934799999</v>
      </c>
      <c r="E122" s="36">
        <f>SUMIFS(СВЦЭМ!$C$33:$C$776,СВЦЭМ!$A$33:$A$776,$A122,СВЦЭМ!$B$33:$B$776,E$119)+'СЕТ СН'!$I$12+СВЦЭМ!$D$10+'СЕТ СН'!$I$5-'СЕТ СН'!$I$20</f>
        <v>3619.6664950599998</v>
      </c>
      <c r="F122" s="36">
        <f>SUMIFS(СВЦЭМ!$C$33:$C$776,СВЦЭМ!$A$33:$A$776,$A122,СВЦЭМ!$B$33:$B$776,F$119)+'СЕТ СН'!$I$12+СВЦЭМ!$D$10+'СЕТ СН'!$I$5-'СЕТ СН'!$I$20</f>
        <v>3620.73093569</v>
      </c>
      <c r="G122" s="36">
        <f>SUMIFS(СВЦЭМ!$C$33:$C$776,СВЦЭМ!$A$33:$A$776,$A122,СВЦЭМ!$B$33:$B$776,G$119)+'СЕТ СН'!$I$12+СВЦЭМ!$D$10+'СЕТ СН'!$I$5-'СЕТ СН'!$I$20</f>
        <v>3629.09286058</v>
      </c>
      <c r="H122" s="36">
        <f>SUMIFS(СВЦЭМ!$C$33:$C$776,СВЦЭМ!$A$33:$A$776,$A122,СВЦЭМ!$B$33:$B$776,H$119)+'СЕТ СН'!$I$12+СВЦЭМ!$D$10+'СЕТ СН'!$I$5-'СЕТ СН'!$I$20</f>
        <v>3619.1156650900002</v>
      </c>
      <c r="I122" s="36">
        <f>SUMIFS(СВЦЭМ!$C$33:$C$776,СВЦЭМ!$A$33:$A$776,$A122,СВЦЭМ!$B$33:$B$776,I$119)+'СЕТ СН'!$I$12+СВЦЭМ!$D$10+'СЕТ СН'!$I$5-'СЕТ СН'!$I$20</f>
        <v>3573.5079173599997</v>
      </c>
      <c r="J122" s="36">
        <f>SUMIFS(СВЦЭМ!$C$33:$C$776,СВЦЭМ!$A$33:$A$776,$A122,СВЦЭМ!$B$33:$B$776,J$119)+'СЕТ СН'!$I$12+СВЦЭМ!$D$10+'СЕТ СН'!$I$5-'СЕТ СН'!$I$20</f>
        <v>3539.9207769699997</v>
      </c>
      <c r="K122" s="36">
        <f>SUMIFS(СВЦЭМ!$C$33:$C$776,СВЦЭМ!$A$33:$A$776,$A122,СВЦЭМ!$B$33:$B$776,K$119)+'СЕТ СН'!$I$12+СВЦЭМ!$D$10+'СЕТ СН'!$I$5-'СЕТ СН'!$I$20</f>
        <v>3503.3788712300002</v>
      </c>
      <c r="L122" s="36">
        <f>SUMIFS(СВЦЭМ!$C$33:$C$776,СВЦЭМ!$A$33:$A$776,$A122,СВЦЭМ!$B$33:$B$776,L$119)+'СЕТ СН'!$I$12+СВЦЭМ!$D$10+'СЕТ СН'!$I$5-'СЕТ СН'!$I$20</f>
        <v>3507.82061935</v>
      </c>
      <c r="M122" s="36">
        <f>SUMIFS(СВЦЭМ!$C$33:$C$776,СВЦЭМ!$A$33:$A$776,$A122,СВЦЭМ!$B$33:$B$776,M$119)+'СЕТ СН'!$I$12+СВЦЭМ!$D$10+'СЕТ СН'!$I$5-'СЕТ СН'!$I$20</f>
        <v>3510.2745692099998</v>
      </c>
      <c r="N122" s="36">
        <f>SUMIFS(СВЦЭМ!$C$33:$C$776,СВЦЭМ!$A$33:$A$776,$A122,СВЦЭМ!$B$33:$B$776,N$119)+'СЕТ СН'!$I$12+СВЦЭМ!$D$10+'СЕТ СН'!$I$5-'СЕТ СН'!$I$20</f>
        <v>3521.5645561800002</v>
      </c>
      <c r="O122" s="36">
        <f>SUMIFS(СВЦЭМ!$C$33:$C$776,СВЦЭМ!$A$33:$A$776,$A122,СВЦЭМ!$B$33:$B$776,O$119)+'СЕТ СН'!$I$12+СВЦЭМ!$D$10+'СЕТ СН'!$I$5-'СЕТ СН'!$I$20</f>
        <v>3543.9265394200002</v>
      </c>
      <c r="P122" s="36">
        <f>SUMIFS(СВЦЭМ!$C$33:$C$776,СВЦЭМ!$A$33:$A$776,$A122,СВЦЭМ!$B$33:$B$776,P$119)+'СЕТ СН'!$I$12+СВЦЭМ!$D$10+'СЕТ СН'!$I$5-'СЕТ СН'!$I$20</f>
        <v>3578.2858964500001</v>
      </c>
      <c r="Q122" s="36">
        <f>SUMIFS(СВЦЭМ!$C$33:$C$776,СВЦЭМ!$A$33:$A$776,$A122,СВЦЭМ!$B$33:$B$776,Q$119)+'СЕТ СН'!$I$12+СВЦЭМ!$D$10+'СЕТ СН'!$I$5-'СЕТ СН'!$I$20</f>
        <v>3601.1807901900002</v>
      </c>
      <c r="R122" s="36">
        <f>SUMIFS(СВЦЭМ!$C$33:$C$776,СВЦЭМ!$A$33:$A$776,$A122,СВЦЭМ!$B$33:$B$776,R$119)+'СЕТ СН'!$I$12+СВЦЭМ!$D$10+'СЕТ СН'!$I$5-'СЕТ СН'!$I$20</f>
        <v>3576.4257997300001</v>
      </c>
      <c r="S122" s="36">
        <f>SUMIFS(СВЦЭМ!$C$33:$C$776,СВЦЭМ!$A$33:$A$776,$A122,СВЦЭМ!$B$33:$B$776,S$119)+'СЕТ СН'!$I$12+СВЦЭМ!$D$10+'СЕТ СН'!$I$5-'СЕТ СН'!$I$20</f>
        <v>3573.8450821199999</v>
      </c>
      <c r="T122" s="36">
        <f>SUMIFS(СВЦЭМ!$C$33:$C$776,СВЦЭМ!$A$33:$A$776,$A122,СВЦЭМ!$B$33:$B$776,T$119)+'СЕТ СН'!$I$12+СВЦЭМ!$D$10+'СЕТ СН'!$I$5-'СЕТ СН'!$I$20</f>
        <v>3575.0131102300002</v>
      </c>
      <c r="U122" s="36">
        <f>SUMIFS(СВЦЭМ!$C$33:$C$776,СВЦЭМ!$A$33:$A$776,$A122,СВЦЭМ!$B$33:$B$776,U$119)+'СЕТ СН'!$I$12+СВЦЭМ!$D$10+'СЕТ СН'!$I$5-'СЕТ СН'!$I$20</f>
        <v>3559.23336346</v>
      </c>
      <c r="V122" s="36">
        <f>SUMIFS(СВЦЭМ!$C$33:$C$776,СВЦЭМ!$A$33:$A$776,$A122,СВЦЭМ!$B$33:$B$776,V$119)+'СЕТ СН'!$I$12+СВЦЭМ!$D$10+'СЕТ СН'!$I$5-'СЕТ СН'!$I$20</f>
        <v>3536.4854087499998</v>
      </c>
      <c r="W122" s="36">
        <f>SUMIFS(СВЦЭМ!$C$33:$C$776,СВЦЭМ!$A$33:$A$776,$A122,СВЦЭМ!$B$33:$B$776,W$119)+'СЕТ СН'!$I$12+СВЦЭМ!$D$10+'СЕТ СН'!$I$5-'СЕТ СН'!$I$20</f>
        <v>3518.8151792600001</v>
      </c>
      <c r="X122" s="36">
        <f>SUMIFS(СВЦЭМ!$C$33:$C$776,СВЦЭМ!$A$33:$A$776,$A122,СВЦЭМ!$B$33:$B$776,X$119)+'СЕТ СН'!$I$12+СВЦЭМ!$D$10+'СЕТ СН'!$I$5-'СЕТ СН'!$I$20</f>
        <v>3543.9362258800002</v>
      </c>
      <c r="Y122" s="36">
        <f>SUMIFS(СВЦЭМ!$C$33:$C$776,СВЦЭМ!$A$33:$A$776,$A122,СВЦЭМ!$B$33:$B$776,Y$119)+'СЕТ СН'!$I$12+СВЦЭМ!$D$10+'СЕТ СН'!$I$5-'СЕТ СН'!$I$20</f>
        <v>3545.5421466600001</v>
      </c>
    </row>
    <row r="123" spans="1:27" ht="15.75" x14ac:dyDescent="0.2">
      <c r="A123" s="35">
        <f t="shared" si="3"/>
        <v>43589</v>
      </c>
      <c r="B123" s="36">
        <f>SUMIFS(СВЦЭМ!$C$33:$C$776,СВЦЭМ!$A$33:$A$776,$A123,СВЦЭМ!$B$33:$B$776,B$119)+'СЕТ СН'!$I$12+СВЦЭМ!$D$10+'СЕТ СН'!$I$5-'СЕТ СН'!$I$20</f>
        <v>3570.32314649</v>
      </c>
      <c r="C123" s="36">
        <f>SUMIFS(СВЦЭМ!$C$33:$C$776,СВЦЭМ!$A$33:$A$776,$A123,СВЦЭМ!$B$33:$B$776,C$119)+'СЕТ СН'!$I$12+СВЦЭМ!$D$10+'СЕТ СН'!$I$5-'СЕТ СН'!$I$20</f>
        <v>3614.5781722000002</v>
      </c>
      <c r="D123" s="36">
        <f>SUMIFS(СВЦЭМ!$C$33:$C$776,СВЦЭМ!$A$33:$A$776,$A123,СВЦЭМ!$B$33:$B$776,D$119)+'СЕТ СН'!$I$12+СВЦЭМ!$D$10+'СЕТ СН'!$I$5-'СЕТ СН'!$I$20</f>
        <v>3650.48742597</v>
      </c>
      <c r="E123" s="36">
        <f>SUMIFS(СВЦЭМ!$C$33:$C$776,СВЦЭМ!$A$33:$A$776,$A123,СВЦЭМ!$B$33:$B$776,E$119)+'СЕТ СН'!$I$12+СВЦЭМ!$D$10+'СЕТ СН'!$I$5-'СЕТ СН'!$I$20</f>
        <v>3660.6659865000001</v>
      </c>
      <c r="F123" s="36">
        <f>SUMIFS(СВЦЭМ!$C$33:$C$776,СВЦЭМ!$A$33:$A$776,$A123,СВЦЭМ!$B$33:$B$776,F$119)+'СЕТ СН'!$I$12+СВЦЭМ!$D$10+'СЕТ СН'!$I$5-'СЕТ СН'!$I$20</f>
        <v>3670.3011404899999</v>
      </c>
      <c r="G123" s="36">
        <f>SUMIFS(СВЦЭМ!$C$33:$C$776,СВЦЭМ!$A$33:$A$776,$A123,СВЦЭМ!$B$33:$B$776,G$119)+'СЕТ СН'!$I$12+СВЦЭМ!$D$10+'СЕТ СН'!$I$5-'СЕТ СН'!$I$20</f>
        <v>3666.0041764699999</v>
      </c>
      <c r="H123" s="36">
        <f>SUMIFS(СВЦЭМ!$C$33:$C$776,СВЦЭМ!$A$33:$A$776,$A123,СВЦЭМ!$B$33:$B$776,H$119)+'СЕТ СН'!$I$12+СВЦЭМ!$D$10+'СЕТ СН'!$I$5-'СЕТ СН'!$I$20</f>
        <v>3633.8400288299999</v>
      </c>
      <c r="I123" s="36">
        <f>SUMIFS(СВЦЭМ!$C$33:$C$776,СВЦЭМ!$A$33:$A$776,$A123,СВЦЭМ!$B$33:$B$776,I$119)+'СЕТ СН'!$I$12+СВЦЭМ!$D$10+'СЕТ СН'!$I$5-'СЕТ СН'!$I$20</f>
        <v>3600.3986124899998</v>
      </c>
      <c r="J123" s="36">
        <f>SUMIFS(СВЦЭМ!$C$33:$C$776,СВЦЭМ!$A$33:$A$776,$A123,СВЦЭМ!$B$33:$B$776,J$119)+'СЕТ СН'!$I$12+СВЦЭМ!$D$10+'СЕТ СН'!$I$5-'СЕТ СН'!$I$20</f>
        <v>3560.4405727599997</v>
      </c>
      <c r="K123" s="36">
        <f>SUMIFS(СВЦЭМ!$C$33:$C$776,СВЦЭМ!$A$33:$A$776,$A123,СВЦЭМ!$B$33:$B$776,K$119)+'СЕТ СН'!$I$12+СВЦЭМ!$D$10+'СЕТ СН'!$I$5-'СЕТ СН'!$I$20</f>
        <v>3520.8687895200001</v>
      </c>
      <c r="L123" s="36">
        <f>SUMIFS(СВЦЭМ!$C$33:$C$776,СВЦЭМ!$A$33:$A$776,$A123,СВЦЭМ!$B$33:$B$776,L$119)+'СЕТ СН'!$I$12+СВЦЭМ!$D$10+'СЕТ СН'!$I$5-'СЕТ СН'!$I$20</f>
        <v>3518.2311197199997</v>
      </c>
      <c r="M123" s="36">
        <f>SUMIFS(СВЦЭМ!$C$33:$C$776,СВЦЭМ!$A$33:$A$776,$A123,СВЦЭМ!$B$33:$B$776,M$119)+'СЕТ СН'!$I$12+СВЦЭМ!$D$10+'СЕТ СН'!$I$5-'СЕТ СН'!$I$20</f>
        <v>3529.5225119299998</v>
      </c>
      <c r="N123" s="36">
        <f>SUMIFS(СВЦЭМ!$C$33:$C$776,СВЦЭМ!$A$33:$A$776,$A123,СВЦЭМ!$B$33:$B$776,N$119)+'СЕТ СН'!$I$12+СВЦЭМ!$D$10+'СЕТ СН'!$I$5-'СЕТ СН'!$I$20</f>
        <v>3543.4903717100001</v>
      </c>
      <c r="O123" s="36">
        <f>SUMIFS(СВЦЭМ!$C$33:$C$776,СВЦЭМ!$A$33:$A$776,$A123,СВЦЭМ!$B$33:$B$776,O$119)+'СЕТ СН'!$I$12+СВЦЭМ!$D$10+'СЕТ СН'!$I$5-'СЕТ СН'!$I$20</f>
        <v>3556.1000088199999</v>
      </c>
      <c r="P123" s="36">
        <f>SUMIFS(СВЦЭМ!$C$33:$C$776,СВЦЭМ!$A$33:$A$776,$A123,СВЦЭМ!$B$33:$B$776,P$119)+'СЕТ СН'!$I$12+СВЦЭМ!$D$10+'СЕТ СН'!$I$5-'СЕТ СН'!$I$20</f>
        <v>3562.6818986999997</v>
      </c>
      <c r="Q123" s="36">
        <f>SUMIFS(СВЦЭМ!$C$33:$C$776,СВЦЭМ!$A$33:$A$776,$A123,СВЦЭМ!$B$33:$B$776,Q$119)+'СЕТ СН'!$I$12+СВЦЭМ!$D$10+'СЕТ СН'!$I$5-'СЕТ СН'!$I$20</f>
        <v>3574.48903243</v>
      </c>
      <c r="R123" s="36">
        <f>SUMIFS(СВЦЭМ!$C$33:$C$776,СВЦЭМ!$A$33:$A$776,$A123,СВЦЭМ!$B$33:$B$776,R$119)+'СЕТ СН'!$I$12+СВЦЭМ!$D$10+'СЕТ СН'!$I$5-'СЕТ СН'!$I$20</f>
        <v>3582.5862184600001</v>
      </c>
      <c r="S123" s="36">
        <f>SUMIFS(СВЦЭМ!$C$33:$C$776,СВЦЭМ!$A$33:$A$776,$A123,СВЦЭМ!$B$33:$B$776,S$119)+'СЕТ СН'!$I$12+СВЦЭМ!$D$10+'СЕТ СН'!$I$5-'СЕТ СН'!$I$20</f>
        <v>3589.6515202</v>
      </c>
      <c r="T123" s="36">
        <f>SUMIFS(СВЦЭМ!$C$33:$C$776,СВЦЭМ!$A$33:$A$776,$A123,СВЦЭМ!$B$33:$B$776,T$119)+'СЕТ СН'!$I$12+СВЦЭМ!$D$10+'СЕТ СН'!$I$5-'СЕТ СН'!$I$20</f>
        <v>3567.3993223899997</v>
      </c>
      <c r="U123" s="36">
        <f>SUMIFS(СВЦЭМ!$C$33:$C$776,СВЦЭМ!$A$33:$A$776,$A123,СВЦЭМ!$B$33:$B$776,U$119)+'СЕТ СН'!$I$12+СВЦЭМ!$D$10+'СЕТ СН'!$I$5-'СЕТ СН'!$I$20</f>
        <v>3523.5123505199999</v>
      </c>
      <c r="V123" s="36">
        <f>SUMIFS(СВЦЭМ!$C$33:$C$776,СВЦЭМ!$A$33:$A$776,$A123,СВЦЭМ!$B$33:$B$776,V$119)+'СЕТ СН'!$I$12+СВЦЭМ!$D$10+'СЕТ СН'!$I$5-'СЕТ СН'!$I$20</f>
        <v>3489.1359782199997</v>
      </c>
      <c r="W123" s="36">
        <f>SUMIFS(СВЦЭМ!$C$33:$C$776,СВЦЭМ!$A$33:$A$776,$A123,СВЦЭМ!$B$33:$B$776,W$119)+'СЕТ СН'!$I$12+СВЦЭМ!$D$10+'СЕТ СН'!$I$5-'СЕТ СН'!$I$20</f>
        <v>3513.5906291599999</v>
      </c>
      <c r="X123" s="36">
        <f>SUMIFS(СВЦЭМ!$C$33:$C$776,СВЦЭМ!$A$33:$A$776,$A123,СВЦЭМ!$B$33:$B$776,X$119)+'СЕТ СН'!$I$12+СВЦЭМ!$D$10+'СЕТ СН'!$I$5-'СЕТ СН'!$I$20</f>
        <v>3514.17475913</v>
      </c>
      <c r="Y123" s="36">
        <f>SUMIFS(СВЦЭМ!$C$33:$C$776,СВЦЭМ!$A$33:$A$776,$A123,СВЦЭМ!$B$33:$B$776,Y$119)+'СЕТ СН'!$I$12+СВЦЭМ!$D$10+'СЕТ СН'!$I$5-'СЕТ СН'!$I$20</f>
        <v>3524.3798743500001</v>
      </c>
    </row>
    <row r="124" spans="1:27" ht="15.75" x14ac:dyDescent="0.2">
      <c r="A124" s="35">
        <f t="shared" si="3"/>
        <v>43590</v>
      </c>
      <c r="B124" s="36">
        <f>SUMIFS(СВЦЭМ!$C$33:$C$776,СВЦЭМ!$A$33:$A$776,$A124,СВЦЭМ!$B$33:$B$776,B$119)+'СЕТ СН'!$I$12+СВЦЭМ!$D$10+'СЕТ СН'!$I$5-'СЕТ СН'!$I$20</f>
        <v>3577.9071673499998</v>
      </c>
      <c r="C124" s="36">
        <f>SUMIFS(СВЦЭМ!$C$33:$C$776,СВЦЭМ!$A$33:$A$776,$A124,СВЦЭМ!$B$33:$B$776,C$119)+'СЕТ СН'!$I$12+СВЦЭМ!$D$10+'СЕТ СН'!$I$5-'СЕТ СН'!$I$20</f>
        <v>3619.4157771800001</v>
      </c>
      <c r="D124" s="36">
        <f>SUMIFS(СВЦЭМ!$C$33:$C$776,СВЦЭМ!$A$33:$A$776,$A124,СВЦЭМ!$B$33:$B$776,D$119)+'СЕТ СН'!$I$12+СВЦЭМ!$D$10+'СЕТ СН'!$I$5-'СЕТ СН'!$I$20</f>
        <v>3664.7564836699999</v>
      </c>
      <c r="E124" s="36">
        <f>SUMIFS(СВЦЭМ!$C$33:$C$776,СВЦЭМ!$A$33:$A$776,$A124,СВЦЭМ!$B$33:$B$776,E$119)+'СЕТ СН'!$I$12+СВЦЭМ!$D$10+'СЕТ СН'!$I$5-'СЕТ СН'!$I$20</f>
        <v>3674.9049722099999</v>
      </c>
      <c r="F124" s="36">
        <f>SUMIFS(СВЦЭМ!$C$33:$C$776,СВЦЭМ!$A$33:$A$776,$A124,СВЦЭМ!$B$33:$B$776,F$119)+'СЕТ СН'!$I$12+СВЦЭМ!$D$10+'СЕТ СН'!$I$5-'СЕТ СН'!$I$20</f>
        <v>3695.8273786199998</v>
      </c>
      <c r="G124" s="36">
        <f>SUMIFS(СВЦЭМ!$C$33:$C$776,СВЦЭМ!$A$33:$A$776,$A124,СВЦЭМ!$B$33:$B$776,G$119)+'СЕТ СН'!$I$12+СВЦЭМ!$D$10+'СЕТ СН'!$I$5-'СЕТ СН'!$I$20</f>
        <v>3686.5134012799999</v>
      </c>
      <c r="H124" s="36">
        <f>SUMIFS(СВЦЭМ!$C$33:$C$776,СВЦЭМ!$A$33:$A$776,$A124,СВЦЭМ!$B$33:$B$776,H$119)+'СЕТ СН'!$I$12+СВЦЭМ!$D$10+'СЕТ СН'!$I$5-'СЕТ СН'!$I$20</f>
        <v>3657.0026040799999</v>
      </c>
      <c r="I124" s="36">
        <f>SUMIFS(СВЦЭМ!$C$33:$C$776,СВЦЭМ!$A$33:$A$776,$A124,СВЦЭМ!$B$33:$B$776,I$119)+'СЕТ СН'!$I$12+СВЦЭМ!$D$10+'СЕТ СН'!$I$5-'СЕТ СН'!$I$20</f>
        <v>3600.28167665</v>
      </c>
      <c r="J124" s="36">
        <f>SUMIFS(СВЦЭМ!$C$33:$C$776,СВЦЭМ!$A$33:$A$776,$A124,СВЦЭМ!$B$33:$B$776,J$119)+'СЕТ СН'!$I$12+СВЦЭМ!$D$10+'СЕТ СН'!$I$5-'СЕТ СН'!$I$20</f>
        <v>3563.5407654699998</v>
      </c>
      <c r="K124" s="36">
        <f>SUMIFS(СВЦЭМ!$C$33:$C$776,СВЦЭМ!$A$33:$A$776,$A124,СВЦЭМ!$B$33:$B$776,K$119)+'СЕТ СН'!$I$12+СВЦЭМ!$D$10+'СЕТ СН'!$I$5-'СЕТ СН'!$I$20</f>
        <v>3555.7214626499999</v>
      </c>
      <c r="L124" s="36">
        <f>SUMIFS(СВЦЭМ!$C$33:$C$776,СВЦЭМ!$A$33:$A$776,$A124,СВЦЭМ!$B$33:$B$776,L$119)+'СЕТ СН'!$I$12+СВЦЭМ!$D$10+'СЕТ СН'!$I$5-'СЕТ СН'!$I$20</f>
        <v>3556.6461957399997</v>
      </c>
      <c r="M124" s="36">
        <f>SUMIFS(СВЦЭМ!$C$33:$C$776,СВЦЭМ!$A$33:$A$776,$A124,СВЦЭМ!$B$33:$B$776,M$119)+'СЕТ СН'!$I$12+СВЦЭМ!$D$10+'СЕТ СН'!$I$5-'СЕТ СН'!$I$20</f>
        <v>3550.15533246</v>
      </c>
      <c r="N124" s="36">
        <f>SUMIFS(СВЦЭМ!$C$33:$C$776,СВЦЭМ!$A$33:$A$776,$A124,СВЦЭМ!$B$33:$B$776,N$119)+'СЕТ СН'!$I$12+СВЦЭМ!$D$10+'СЕТ СН'!$I$5-'СЕТ СН'!$I$20</f>
        <v>3554.7385106199999</v>
      </c>
      <c r="O124" s="36">
        <f>SUMIFS(СВЦЭМ!$C$33:$C$776,СВЦЭМ!$A$33:$A$776,$A124,СВЦЭМ!$B$33:$B$776,O$119)+'СЕТ СН'!$I$12+СВЦЭМ!$D$10+'СЕТ СН'!$I$5-'СЕТ СН'!$I$20</f>
        <v>3549.08363087</v>
      </c>
      <c r="P124" s="36">
        <f>SUMIFS(СВЦЭМ!$C$33:$C$776,СВЦЭМ!$A$33:$A$776,$A124,СВЦЭМ!$B$33:$B$776,P$119)+'СЕТ СН'!$I$12+СВЦЭМ!$D$10+'СЕТ СН'!$I$5-'СЕТ СН'!$I$20</f>
        <v>3557.8710428499999</v>
      </c>
      <c r="Q124" s="36">
        <f>SUMIFS(СВЦЭМ!$C$33:$C$776,СВЦЭМ!$A$33:$A$776,$A124,СВЦЭМ!$B$33:$B$776,Q$119)+'СЕТ СН'!$I$12+СВЦЭМ!$D$10+'СЕТ СН'!$I$5-'СЕТ СН'!$I$20</f>
        <v>3561.10822805</v>
      </c>
      <c r="R124" s="36">
        <f>SUMIFS(СВЦЭМ!$C$33:$C$776,СВЦЭМ!$A$33:$A$776,$A124,СВЦЭМ!$B$33:$B$776,R$119)+'СЕТ СН'!$I$12+СВЦЭМ!$D$10+'СЕТ СН'!$I$5-'СЕТ СН'!$I$20</f>
        <v>3547.37523538</v>
      </c>
      <c r="S124" s="36">
        <f>SUMIFS(СВЦЭМ!$C$33:$C$776,СВЦЭМ!$A$33:$A$776,$A124,СВЦЭМ!$B$33:$B$776,S$119)+'СЕТ СН'!$I$12+СВЦЭМ!$D$10+'СЕТ СН'!$I$5-'СЕТ СН'!$I$20</f>
        <v>3546.3187297599998</v>
      </c>
      <c r="T124" s="36">
        <f>SUMIFS(СВЦЭМ!$C$33:$C$776,СВЦЭМ!$A$33:$A$776,$A124,СВЦЭМ!$B$33:$B$776,T$119)+'СЕТ СН'!$I$12+СВЦЭМ!$D$10+'СЕТ СН'!$I$5-'СЕТ СН'!$I$20</f>
        <v>3552.4925393899998</v>
      </c>
      <c r="U124" s="36">
        <f>SUMIFS(СВЦЭМ!$C$33:$C$776,СВЦЭМ!$A$33:$A$776,$A124,СВЦЭМ!$B$33:$B$776,U$119)+'СЕТ СН'!$I$12+СВЦЭМ!$D$10+'СЕТ СН'!$I$5-'СЕТ СН'!$I$20</f>
        <v>3542.0976400099999</v>
      </c>
      <c r="V124" s="36">
        <f>SUMIFS(СВЦЭМ!$C$33:$C$776,СВЦЭМ!$A$33:$A$776,$A124,СВЦЭМ!$B$33:$B$776,V$119)+'СЕТ СН'!$I$12+СВЦЭМ!$D$10+'СЕТ СН'!$I$5-'СЕТ СН'!$I$20</f>
        <v>3504.9692798900001</v>
      </c>
      <c r="W124" s="36">
        <f>SUMIFS(СВЦЭМ!$C$33:$C$776,СВЦЭМ!$A$33:$A$776,$A124,СВЦЭМ!$B$33:$B$776,W$119)+'СЕТ СН'!$I$12+СВЦЭМ!$D$10+'СЕТ СН'!$I$5-'СЕТ СН'!$I$20</f>
        <v>3497.7517843799997</v>
      </c>
      <c r="X124" s="36">
        <f>SUMIFS(СВЦЭМ!$C$33:$C$776,СВЦЭМ!$A$33:$A$776,$A124,СВЦЭМ!$B$33:$B$776,X$119)+'СЕТ СН'!$I$12+СВЦЭМ!$D$10+'СЕТ СН'!$I$5-'СЕТ СН'!$I$20</f>
        <v>3517.4902428199998</v>
      </c>
      <c r="Y124" s="36">
        <f>SUMIFS(СВЦЭМ!$C$33:$C$776,СВЦЭМ!$A$33:$A$776,$A124,СВЦЭМ!$B$33:$B$776,Y$119)+'СЕТ СН'!$I$12+СВЦЭМ!$D$10+'СЕТ СН'!$I$5-'СЕТ СН'!$I$20</f>
        <v>3559.5494693999999</v>
      </c>
    </row>
    <row r="125" spans="1:27" ht="15.75" x14ac:dyDescent="0.2">
      <c r="A125" s="35">
        <f t="shared" si="3"/>
        <v>43591</v>
      </c>
      <c r="B125" s="36">
        <f>SUMIFS(СВЦЭМ!$C$33:$C$776,СВЦЭМ!$A$33:$A$776,$A125,СВЦЭМ!$B$33:$B$776,B$119)+'СЕТ СН'!$I$12+СВЦЭМ!$D$10+'СЕТ СН'!$I$5-'СЕТ СН'!$I$20</f>
        <v>3653.1177868300001</v>
      </c>
      <c r="C125" s="36">
        <f>SUMIFS(СВЦЭМ!$C$33:$C$776,СВЦЭМ!$A$33:$A$776,$A125,СВЦЭМ!$B$33:$B$776,C$119)+'СЕТ СН'!$I$12+СВЦЭМ!$D$10+'СЕТ СН'!$I$5-'СЕТ СН'!$I$20</f>
        <v>3711.0846547900001</v>
      </c>
      <c r="D125" s="36">
        <f>SUMIFS(СВЦЭМ!$C$33:$C$776,СВЦЭМ!$A$33:$A$776,$A125,СВЦЭМ!$B$33:$B$776,D$119)+'СЕТ СН'!$I$12+СВЦЭМ!$D$10+'СЕТ СН'!$I$5-'СЕТ СН'!$I$20</f>
        <v>3747.7395476499996</v>
      </c>
      <c r="E125" s="36">
        <f>SUMIFS(СВЦЭМ!$C$33:$C$776,СВЦЭМ!$A$33:$A$776,$A125,СВЦЭМ!$B$33:$B$776,E$119)+'СЕТ СН'!$I$12+СВЦЭМ!$D$10+'СЕТ СН'!$I$5-'СЕТ СН'!$I$20</f>
        <v>3761.4537510999999</v>
      </c>
      <c r="F125" s="36">
        <f>SUMIFS(СВЦЭМ!$C$33:$C$776,СВЦЭМ!$A$33:$A$776,$A125,СВЦЭМ!$B$33:$B$776,F$119)+'СЕТ СН'!$I$12+СВЦЭМ!$D$10+'СЕТ СН'!$I$5-'СЕТ СН'!$I$20</f>
        <v>3750.61110276</v>
      </c>
      <c r="G125" s="36">
        <f>SUMIFS(СВЦЭМ!$C$33:$C$776,СВЦЭМ!$A$33:$A$776,$A125,СВЦЭМ!$B$33:$B$776,G$119)+'СЕТ СН'!$I$12+СВЦЭМ!$D$10+'СЕТ СН'!$I$5-'СЕТ СН'!$I$20</f>
        <v>3719.8626995200002</v>
      </c>
      <c r="H125" s="36">
        <f>SUMIFS(СВЦЭМ!$C$33:$C$776,СВЦЭМ!$A$33:$A$776,$A125,СВЦЭМ!$B$33:$B$776,H$119)+'СЕТ СН'!$I$12+СВЦЭМ!$D$10+'СЕТ СН'!$I$5-'СЕТ СН'!$I$20</f>
        <v>2727.1701376400001</v>
      </c>
      <c r="I125" s="36">
        <f>SUMIFS(СВЦЭМ!$C$33:$C$776,СВЦЭМ!$A$33:$A$776,$A125,СВЦЭМ!$B$33:$B$776,I$119)+'СЕТ СН'!$I$12+СВЦЭМ!$D$10+'СЕТ СН'!$I$5-'СЕТ СН'!$I$20</f>
        <v>2727.17152386</v>
      </c>
      <c r="J125" s="36">
        <f>SUMIFS(СВЦЭМ!$C$33:$C$776,СВЦЭМ!$A$33:$A$776,$A125,СВЦЭМ!$B$33:$B$776,J$119)+'СЕТ СН'!$I$12+СВЦЭМ!$D$10+'СЕТ СН'!$I$5-'СЕТ СН'!$I$20</f>
        <v>2727.1705303399999</v>
      </c>
      <c r="K125" s="36">
        <f>SUMIFS(СВЦЭМ!$C$33:$C$776,СВЦЭМ!$A$33:$A$776,$A125,СВЦЭМ!$B$33:$B$776,K$119)+'СЕТ СН'!$I$12+СВЦЭМ!$D$10+'СЕТ СН'!$I$5-'СЕТ СН'!$I$20</f>
        <v>2727.17135087</v>
      </c>
      <c r="L125" s="36">
        <f>SUMIFS(СВЦЭМ!$C$33:$C$776,СВЦЭМ!$A$33:$A$776,$A125,СВЦЭМ!$B$33:$B$776,L$119)+'СЕТ СН'!$I$12+СВЦЭМ!$D$10+'СЕТ СН'!$I$5-'СЕТ СН'!$I$20</f>
        <v>2727.1693991699999</v>
      </c>
      <c r="M125" s="36">
        <f>SUMIFS(СВЦЭМ!$C$33:$C$776,СВЦЭМ!$A$33:$A$776,$A125,СВЦЭМ!$B$33:$B$776,M$119)+'СЕТ СН'!$I$12+СВЦЭМ!$D$10+'СЕТ СН'!$I$5-'СЕТ СН'!$I$20</f>
        <v>2727.1698853299999</v>
      </c>
      <c r="N125" s="36">
        <f>SUMIFS(СВЦЭМ!$C$33:$C$776,СВЦЭМ!$A$33:$A$776,$A125,СВЦЭМ!$B$33:$B$776,N$119)+'СЕТ СН'!$I$12+СВЦЭМ!$D$10+'СЕТ СН'!$I$5-'СЕТ СН'!$I$20</f>
        <v>2727.1720505200001</v>
      </c>
      <c r="O125" s="36">
        <f>SUMIFS(СВЦЭМ!$C$33:$C$776,СВЦЭМ!$A$33:$A$776,$A125,СВЦЭМ!$B$33:$B$776,O$119)+'СЕТ СН'!$I$12+СВЦЭМ!$D$10+'СЕТ СН'!$I$5-'СЕТ СН'!$I$20</f>
        <v>2727.1719065100001</v>
      </c>
      <c r="P125" s="36">
        <f>SUMIFS(СВЦЭМ!$C$33:$C$776,СВЦЭМ!$A$33:$A$776,$A125,СВЦЭМ!$B$33:$B$776,P$119)+'СЕТ СН'!$I$12+СВЦЭМ!$D$10+'СЕТ СН'!$I$5-'СЕТ СН'!$I$20</f>
        <v>2727.1718471300001</v>
      </c>
      <c r="Q125" s="36">
        <f>SUMIFS(СВЦЭМ!$C$33:$C$776,СВЦЭМ!$A$33:$A$776,$A125,СВЦЭМ!$B$33:$B$776,Q$119)+'СЕТ СН'!$I$12+СВЦЭМ!$D$10+'СЕТ СН'!$I$5-'СЕТ СН'!$I$20</f>
        <v>2727.1718604899997</v>
      </c>
      <c r="R125" s="36">
        <f>SUMIFS(СВЦЭМ!$C$33:$C$776,СВЦЭМ!$A$33:$A$776,$A125,СВЦЭМ!$B$33:$B$776,R$119)+'СЕТ СН'!$I$12+СВЦЭМ!$D$10+'СЕТ СН'!$I$5-'СЕТ СН'!$I$20</f>
        <v>2727.17160311</v>
      </c>
      <c r="S125" s="36">
        <f>SUMIFS(СВЦЭМ!$C$33:$C$776,СВЦЭМ!$A$33:$A$776,$A125,СВЦЭМ!$B$33:$B$776,S$119)+'СЕТ СН'!$I$12+СВЦЭМ!$D$10+'СЕТ СН'!$I$5-'СЕТ СН'!$I$20</f>
        <v>2727.1717712300001</v>
      </c>
      <c r="T125" s="36">
        <f>SUMIFS(СВЦЭМ!$C$33:$C$776,СВЦЭМ!$A$33:$A$776,$A125,СВЦЭМ!$B$33:$B$776,T$119)+'СЕТ СН'!$I$12+СВЦЭМ!$D$10+'СЕТ СН'!$I$5-'СЕТ СН'!$I$20</f>
        <v>2727.17024335</v>
      </c>
      <c r="U125" s="36">
        <f>SUMIFS(СВЦЭМ!$C$33:$C$776,СВЦЭМ!$A$33:$A$776,$A125,СВЦЭМ!$B$33:$B$776,U$119)+'СЕТ СН'!$I$12+СВЦЭМ!$D$10+'СЕТ СН'!$I$5-'СЕТ СН'!$I$20</f>
        <v>2727.1690332499998</v>
      </c>
      <c r="V125" s="36">
        <f>SUMIFS(СВЦЭМ!$C$33:$C$776,СВЦЭМ!$A$33:$A$776,$A125,СВЦЭМ!$B$33:$B$776,V$119)+'СЕТ СН'!$I$12+СВЦЭМ!$D$10+'СЕТ СН'!$I$5-'СЕТ СН'!$I$20</f>
        <v>2727.1705478200001</v>
      </c>
      <c r="W125" s="36">
        <f>SUMIFS(СВЦЭМ!$C$33:$C$776,СВЦЭМ!$A$33:$A$776,$A125,СВЦЭМ!$B$33:$B$776,W$119)+'СЕТ СН'!$I$12+СВЦЭМ!$D$10+'СЕТ СН'!$I$5-'СЕТ СН'!$I$20</f>
        <v>2727.1715033800001</v>
      </c>
      <c r="X125" s="36">
        <f>SUMIFS(СВЦЭМ!$C$33:$C$776,СВЦЭМ!$A$33:$A$776,$A125,СВЦЭМ!$B$33:$B$776,X$119)+'СЕТ СН'!$I$12+СВЦЭМ!$D$10+'СЕТ СН'!$I$5-'СЕТ СН'!$I$20</f>
        <v>2727.17008773</v>
      </c>
      <c r="Y125" s="36">
        <f>SUMIFS(СВЦЭМ!$C$33:$C$776,СВЦЭМ!$A$33:$A$776,$A125,СВЦЭМ!$B$33:$B$776,Y$119)+'СЕТ СН'!$I$12+СВЦЭМ!$D$10+'СЕТ СН'!$I$5-'СЕТ СН'!$I$20</f>
        <v>3593.7066036900001</v>
      </c>
    </row>
    <row r="126" spans="1:27" ht="15.75" x14ac:dyDescent="0.2">
      <c r="A126" s="35">
        <f t="shared" si="3"/>
        <v>43592</v>
      </c>
      <c r="B126" s="36">
        <f>SUMIFS(СВЦЭМ!$C$33:$C$776,СВЦЭМ!$A$33:$A$776,$A126,СВЦЭМ!$B$33:$B$776,B$119)+'СЕТ СН'!$I$12+СВЦЭМ!$D$10+'СЕТ СН'!$I$5-'СЕТ СН'!$I$20</f>
        <v>3636.1186179299998</v>
      </c>
      <c r="C126" s="36">
        <f>SUMIFS(СВЦЭМ!$C$33:$C$776,СВЦЭМ!$A$33:$A$776,$A126,СВЦЭМ!$B$33:$B$776,C$119)+'СЕТ СН'!$I$12+СВЦЭМ!$D$10+'СЕТ СН'!$I$5-'СЕТ СН'!$I$20</f>
        <v>3666.1634667799999</v>
      </c>
      <c r="D126" s="36">
        <f>SUMIFS(СВЦЭМ!$C$33:$C$776,СВЦЭМ!$A$33:$A$776,$A126,СВЦЭМ!$B$33:$B$776,D$119)+'СЕТ СН'!$I$12+СВЦЭМ!$D$10+'СЕТ СН'!$I$5-'СЕТ СН'!$I$20</f>
        <v>3675.2821411800001</v>
      </c>
      <c r="E126" s="36">
        <f>SUMIFS(СВЦЭМ!$C$33:$C$776,СВЦЭМ!$A$33:$A$776,$A126,СВЦЭМ!$B$33:$B$776,E$119)+'СЕТ СН'!$I$12+СВЦЭМ!$D$10+'СЕТ СН'!$I$5-'СЕТ СН'!$I$20</f>
        <v>3682.2666086700001</v>
      </c>
      <c r="F126" s="36">
        <f>SUMIFS(СВЦЭМ!$C$33:$C$776,СВЦЭМ!$A$33:$A$776,$A126,СВЦЭМ!$B$33:$B$776,F$119)+'СЕТ СН'!$I$12+СВЦЭМ!$D$10+'СЕТ СН'!$I$5-'СЕТ СН'!$I$20</f>
        <v>3681.37601713</v>
      </c>
      <c r="G126" s="36">
        <f>SUMIFS(СВЦЭМ!$C$33:$C$776,СВЦЭМ!$A$33:$A$776,$A126,СВЦЭМ!$B$33:$B$776,G$119)+'СЕТ СН'!$I$12+СВЦЭМ!$D$10+'СЕТ СН'!$I$5-'СЕТ СН'!$I$20</f>
        <v>3662.24307606</v>
      </c>
      <c r="H126" s="36">
        <f>SUMIFS(СВЦЭМ!$C$33:$C$776,СВЦЭМ!$A$33:$A$776,$A126,СВЦЭМ!$B$33:$B$776,H$119)+'СЕТ СН'!$I$12+СВЦЭМ!$D$10+'СЕТ СН'!$I$5-'СЕТ СН'!$I$20</f>
        <v>2727.17178586</v>
      </c>
      <c r="I126" s="36">
        <f>SUMIFS(СВЦЭМ!$C$33:$C$776,СВЦЭМ!$A$33:$A$776,$A126,СВЦЭМ!$B$33:$B$776,I$119)+'СЕТ СН'!$I$12+СВЦЭМ!$D$10+'СЕТ СН'!$I$5-'СЕТ СН'!$I$20</f>
        <v>2727.1718604899997</v>
      </c>
      <c r="J126" s="36">
        <f>SUMIFS(СВЦЭМ!$C$33:$C$776,СВЦЭМ!$A$33:$A$776,$A126,СВЦЭМ!$B$33:$B$776,J$119)+'СЕТ СН'!$I$12+СВЦЭМ!$D$10+'СЕТ СН'!$I$5-'СЕТ СН'!$I$20</f>
        <v>2727.1688852299999</v>
      </c>
      <c r="K126" s="36">
        <f>SUMIFS(СВЦЭМ!$C$33:$C$776,СВЦЭМ!$A$33:$A$776,$A126,СВЦЭМ!$B$33:$B$776,K$119)+'СЕТ СН'!$I$12+СВЦЭМ!$D$10+'СЕТ СН'!$I$5-'СЕТ СН'!$I$20</f>
        <v>2727.1720627700001</v>
      </c>
      <c r="L126" s="36">
        <f>SUMIFS(СВЦЭМ!$C$33:$C$776,СВЦЭМ!$A$33:$A$776,$A126,СВЦЭМ!$B$33:$B$776,L$119)+'СЕТ СН'!$I$12+СВЦЭМ!$D$10+'СЕТ СН'!$I$5-'СЕТ СН'!$I$20</f>
        <v>2727.1718878500001</v>
      </c>
      <c r="M126" s="36">
        <f>SUMIFS(СВЦЭМ!$C$33:$C$776,СВЦЭМ!$A$33:$A$776,$A126,СВЦЭМ!$B$33:$B$776,M$119)+'СЕТ СН'!$I$12+СВЦЭМ!$D$10+'СЕТ СН'!$I$5-'СЕТ СН'!$I$20</f>
        <v>2727.16994849</v>
      </c>
      <c r="N126" s="36">
        <f>SUMIFS(СВЦЭМ!$C$33:$C$776,СВЦЭМ!$A$33:$A$776,$A126,СВЦЭМ!$B$33:$B$776,N$119)+'СЕТ СН'!$I$12+СВЦЭМ!$D$10+'СЕТ СН'!$I$5-'СЕТ СН'!$I$20</f>
        <v>2727.17221066</v>
      </c>
      <c r="O126" s="36">
        <f>SUMIFS(СВЦЭМ!$C$33:$C$776,СВЦЭМ!$A$33:$A$776,$A126,СВЦЭМ!$B$33:$B$776,O$119)+'СЕТ СН'!$I$12+СВЦЭМ!$D$10+'СЕТ СН'!$I$5-'СЕТ СН'!$I$20</f>
        <v>2727.1721970399999</v>
      </c>
      <c r="P126" s="36">
        <f>SUMIFS(СВЦЭМ!$C$33:$C$776,СВЦЭМ!$A$33:$A$776,$A126,СВЦЭМ!$B$33:$B$776,P$119)+'СЕТ СН'!$I$12+СВЦЭМ!$D$10+'СЕТ СН'!$I$5-'СЕТ СН'!$I$20</f>
        <v>2727.1697098</v>
      </c>
      <c r="Q126" s="36">
        <f>SUMIFS(СВЦЭМ!$C$33:$C$776,СВЦЭМ!$A$33:$A$776,$A126,СВЦЭМ!$B$33:$B$776,Q$119)+'СЕТ СН'!$I$12+СВЦЭМ!$D$10+'СЕТ СН'!$I$5-'СЕТ СН'!$I$20</f>
        <v>2727.1711442400001</v>
      </c>
      <c r="R126" s="36">
        <f>SUMIFS(СВЦЭМ!$C$33:$C$776,СВЦЭМ!$A$33:$A$776,$A126,СВЦЭМ!$B$33:$B$776,R$119)+'СЕТ СН'!$I$12+СВЦЭМ!$D$10+'СЕТ СН'!$I$5-'СЕТ СН'!$I$20</f>
        <v>2727.1700840799999</v>
      </c>
      <c r="S126" s="36">
        <f>SUMIFS(СВЦЭМ!$C$33:$C$776,СВЦЭМ!$A$33:$A$776,$A126,СВЦЭМ!$B$33:$B$776,S$119)+'СЕТ СН'!$I$12+СВЦЭМ!$D$10+'СЕТ СН'!$I$5-'СЕТ СН'!$I$20</f>
        <v>2727.17152386</v>
      </c>
      <c r="T126" s="36">
        <f>SUMIFS(СВЦЭМ!$C$33:$C$776,СВЦЭМ!$A$33:$A$776,$A126,СВЦЭМ!$B$33:$B$776,T$119)+'СЕТ СН'!$I$12+СВЦЭМ!$D$10+'СЕТ СН'!$I$5-'СЕТ СН'!$I$20</f>
        <v>2727.17008773</v>
      </c>
      <c r="U126" s="36">
        <f>SUMIFS(СВЦЭМ!$C$33:$C$776,СВЦЭМ!$A$33:$A$776,$A126,СВЦЭМ!$B$33:$B$776,U$119)+'СЕТ СН'!$I$12+СВЦЭМ!$D$10+'СЕТ СН'!$I$5-'СЕТ СН'!$I$20</f>
        <v>2727.17024034</v>
      </c>
      <c r="V126" s="36">
        <f>SUMIFS(СВЦЭМ!$C$33:$C$776,СВЦЭМ!$A$33:$A$776,$A126,СВЦЭМ!$B$33:$B$776,V$119)+'СЕТ СН'!$I$12+СВЦЭМ!$D$10+'СЕТ СН'!$I$5-'СЕТ СН'!$I$20</f>
        <v>2727.17175585</v>
      </c>
      <c r="W126" s="36">
        <f>SUMIFS(СВЦЭМ!$C$33:$C$776,СВЦЭМ!$A$33:$A$776,$A126,СВЦЭМ!$B$33:$B$776,W$119)+'СЕТ СН'!$I$12+СВЦЭМ!$D$10+'СЕТ СН'!$I$5-'СЕТ СН'!$I$20</f>
        <v>2727.17146847</v>
      </c>
      <c r="X126" s="36">
        <f>SUMIFS(СВЦЭМ!$C$33:$C$776,СВЦЭМ!$A$33:$A$776,$A126,СВЦЭМ!$B$33:$B$776,X$119)+'СЕТ СН'!$I$12+СВЦЭМ!$D$10+'СЕТ СН'!$I$5-'СЕТ СН'!$I$20</f>
        <v>2727.17107781</v>
      </c>
      <c r="Y126" s="36">
        <f>SUMIFS(СВЦЭМ!$C$33:$C$776,СВЦЭМ!$A$33:$A$776,$A126,СВЦЭМ!$B$33:$B$776,Y$119)+'СЕТ СН'!$I$12+СВЦЭМ!$D$10+'СЕТ СН'!$I$5-'СЕТ СН'!$I$20</f>
        <v>3561.7271263399998</v>
      </c>
    </row>
    <row r="127" spans="1:27" ht="15.75" x14ac:dyDescent="0.2">
      <c r="A127" s="35">
        <f t="shared" si="3"/>
        <v>43593</v>
      </c>
      <c r="B127" s="36">
        <f>SUMIFS(СВЦЭМ!$C$33:$C$776,СВЦЭМ!$A$33:$A$776,$A127,СВЦЭМ!$B$33:$B$776,B$119)+'СЕТ СН'!$I$12+СВЦЭМ!$D$10+'СЕТ СН'!$I$5-'СЕТ СН'!$I$20</f>
        <v>3594.0450365799998</v>
      </c>
      <c r="C127" s="36">
        <f>SUMIFS(СВЦЭМ!$C$33:$C$776,СВЦЭМ!$A$33:$A$776,$A127,СВЦЭМ!$B$33:$B$776,C$119)+'СЕТ СН'!$I$12+СВЦЭМ!$D$10+'СЕТ СН'!$I$5-'СЕТ СН'!$I$20</f>
        <v>3620.9416408500001</v>
      </c>
      <c r="D127" s="36">
        <f>SUMIFS(СВЦЭМ!$C$33:$C$776,СВЦЭМ!$A$33:$A$776,$A127,СВЦЭМ!$B$33:$B$776,D$119)+'СЕТ СН'!$I$12+СВЦЭМ!$D$10+'СЕТ СН'!$I$5-'СЕТ СН'!$I$20</f>
        <v>3621.69963444</v>
      </c>
      <c r="E127" s="36">
        <f>SUMIFS(СВЦЭМ!$C$33:$C$776,СВЦЭМ!$A$33:$A$776,$A127,СВЦЭМ!$B$33:$B$776,E$119)+'СЕТ СН'!$I$12+СВЦЭМ!$D$10+'СЕТ СН'!$I$5-'СЕТ СН'!$I$20</f>
        <v>3629.0283374699998</v>
      </c>
      <c r="F127" s="36">
        <f>SUMIFS(СВЦЭМ!$C$33:$C$776,СВЦЭМ!$A$33:$A$776,$A127,СВЦЭМ!$B$33:$B$776,F$119)+'СЕТ СН'!$I$12+СВЦЭМ!$D$10+'СЕТ СН'!$I$5-'СЕТ СН'!$I$20</f>
        <v>3626.858843</v>
      </c>
      <c r="G127" s="36">
        <f>SUMIFS(СВЦЭМ!$C$33:$C$776,СВЦЭМ!$A$33:$A$776,$A127,СВЦЭМ!$B$33:$B$776,G$119)+'СЕТ СН'!$I$12+СВЦЭМ!$D$10+'СЕТ СН'!$I$5-'СЕТ СН'!$I$20</f>
        <v>3605.3096615599998</v>
      </c>
      <c r="H127" s="36">
        <f>SUMIFS(СВЦЭМ!$C$33:$C$776,СВЦЭМ!$A$33:$A$776,$A127,СВЦЭМ!$B$33:$B$776,H$119)+'СЕТ СН'!$I$12+СВЦЭМ!$D$10+'СЕТ СН'!$I$5-'СЕТ СН'!$I$20</f>
        <v>3580.9971514899999</v>
      </c>
      <c r="I127" s="36">
        <f>SUMIFS(СВЦЭМ!$C$33:$C$776,СВЦЭМ!$A$33:$A$776,$A127,СВЦЭМ!$B$33:$B$776,I$119)+'СЕТ СН'!$I$12+СВЦЭМ!$D$10+'СЕТ СН'!$I$5-'СЕТ СН'!$I$20</f>
        <v>3559.79039754</v>
      </c>
      <c r="J127" s="36">
        <f>SUMIFS(СВЦЭМ!$C$33:$C$776,СВЦЭМ!$A$33:$A$776,$A127,СВЦЭМ!$B$33:$B$776,J$119)+'СЕТ СН'!$I$12+СВЦЭМ!$D$10+'СЕТ СН'!$I$5-'СЕТ СН'!$I$20</f>
        <v>3546.9473756699999</v>
      </c>
      <c r="K127" s="36">
        <f>SUMIFS(СВЦЭМ!$C$33:$C$776,СВЦЭМ!$A$33:$A$776,$A127,СВЦЭМ!$B$33:$B$776,K$119)+'СЕТ СН'!$I$12+СВЦЭМ!$D$10+'СЕТ СН'!$I$5-'СЕТ СН'!$I$20</f>
        <v>3549.4136302400002</v>
      </c>
      <c r="L127" s="36">
        <f>SUMIFS(СВЦЭМ!$C$33:$C$776,СВЦЭМ!$A$33:$A$776,$A127,СВЦЭМ!$B$33:$B$776,L$119)+'СЕТ СН'!$I$12+СВЦЭМ!$D$10+'СЕТ СН'!$I$5-'СЕТ СН'!$I$20</f>
        <v>3561.5944934899999</v>
      </c>
      <c r="M127" s="36">
        <f>SUMIFS(СВЦЭМ!$C$33:$C$776,СВЦЭМ!$A$33:$A$776,$A127,СВЦЭМ!$B$33:$B$776,M$119)+'СЕТ СН'!$I$12+СВЦЭМ!$D$10+'СЕТ СН'!$I$5-'СЕТ СН'!$I$20</f>
        <v>3563.3557024800002</v>
      </c>
      <c r="N127" s="36">
        <f>SUMIFS(СВЦЭМ!$C$33:$C$776,СВЦЭМ!$A$33:$A$776,$A127,СВЦЭМ!$B$33:$B$776,N$119)+'СЕТ СН'!$I$12+СВЦЭМ!$D$10+'СЕТ СН'!$I$5-'СЕТ СН'!$I$20</f>
        <v>3564.61975033</v>
      </c>
      <c r="O127" s="36">
        <f>SUMIFS(СВЦЭМ!$C$33:$C$776,СВЦЭМ!$A$33:$A$776,$A127,СВЦЭМ!$B$33:$B$776,O$119)+'СЕТ СН'!$I$12+СВЦЭМ!$D$10+'СЕТ СН'!$I$5-'СЕТ СН'!$I$20</f>
        <v>3558.61702354</v>
      </c>
      <c r="P127" s="36">
        <f>SUMIFS(СВЦЭМ!$C$33:$C$776,СВЦЭМ!$A$33:$A$776,$A127,СВЦЭМ!$B$33:$B$776,P$119)+'СЕТ СН'!$I$12+СВЦЭМ!$D$10+'СЕТ СН'!$I$5-'СЕТ СН'!$I$20</f>
        <v>3580.6647270899998</v>
      </c>
      <c r="Q127" s="36">
        <f>SUMIFS(СВЦЭМ!$C$33:$C$776,СВЦЭМ!$A$33:$A$776,$A127,СВЦЭМ!$B$33:$B$776,Q$119)+'СЕТ СН'!$I$12+СВЦЭМ!$D$10+'СЕТ СН'!$I$5-'СЕТ СН'!$I$20</f>
        <v>3577.2511654099999</v>
      </c>
      <c r="R127" s="36">
        <f>SUMIFS(СВЦЭМ!$C$33:$C$776,СВЦЭМ!$A$33:$A$776,$A127,СВЦЭМ!$B$33:$B$776,R$119)+'СЕТ СН'!$I$12+СВЦЭМ!$D$10+'СЕТ СН'!$I$5-'СЕТ СН'!$I$20</f>
        <v>3576.3686481999998</v>
      </c>
      <c r="S127" s="36">
        <f>SUMIFS(СВЦЭМ!$C$33:$C$776,СВЦЭМ!$A$33:$A$776,$A127,СВЦЭМ!$B$33:$B$776,S$119)+'СЕТ СН'!$I$12+СВЦЭМ!$D$10+'СЕТ СН'!$I$5-'СЕТ СН'!$I$20</f>
        <v>3582.0592275399999</v>
      </c>
      <c r="T127" s="36">
        <f>SUMIFS(СВЦЭМ!$C$33:$C$776,СВЦЭМ!$A$33:$A$776,$A127,СВЦЭМ!$B$33:$B$776,T$119)+'СЕТ СН'!$I$12+СВЦЭМ!$D$10+'СЕТ СН'!$I$5-'СЕТ СН'!$I$20</f>
        <v>3570.3122225299999</v>
      </c>
      <c r="U127" s="36">
        <f>SUMIFS(СВЦЭМ!$C$33:$C$776,СВЦЭМ!$A$33:$A$776,$A127,СВЦЭМ!$B$33:$B$776,U$119)+'СЕТ СН'!$I$12+СВЦЭМ!$D$10+'СЕТ СН'!$I$5-'СЕТ СН'!$I$20</f>
        <v>3552.7984901999998</v>
      </c>
      <c r="V127" s="36">
        <f>SUMIFS(СВЦЭМ!$C$33:$C$776,СВЦЭМ!$A$33:$A$776,$A127,СВЦЭМ!$B$33:$B$776,V$119)+'СЕТ СН'!$I$12+СВЦЭМ!$D$10+'СЕТ СН'!$I$5-'СЕТ СН'!$I$20</f>
        <v>3541.5456873899998</v>
      </c>
      <c r="W127" s="36">
        <f>SUMIFS(СВЦЭМ!$C$33:$C$776,СВЦЭМ!$A$33:$A$776,$A127,СВЦЭМ!$B$33:$B$776,W$119)+'СЕТ СН'!$I$12+СВЦЭМ!$D$10+'СЕТ СН'!$I$5-'СЕТ СН'!$I$20</f>
        <v>3537.9237282499998</v>
      </c>
      <c r="X127" s="36">
        <f>SUMIFS(СВЦЭМ!$C$33:$C$776,СВЦЭМ!$A$33:$A$776,$A127,СВЦЭМ!$B$33:$B$776,X$119)+'СЕТ СН'!$I$12+СВЦЭМ!$D$10+'СЕТ СН'!$I$5-'СЕТ СН'!$I$20</f>
        <v>3550.6032670699997</v>
      </c>
      <c r="Y127" s="36">
        <f>SUMIFS(СВЦЭМ!$C$33:$C$776,СВЦЭМ!$A$33:$A$776,$A127,СВЦЭМ!$B$33:$B$776,Y$119)+'СЕТ СН'!$I$12+СВЦЭМ!$D$10+'СЕТ СН'!$I$5-'СЕТ СН'!$I$20</f>
        <v>3570.2942444700002</v>
      </c>
    </row>
    <row r="128" spans="1:27" ht="15.75" x14ac:dyDescent="0.2">
      <c r="A128" s="35">
        <f t="shared" si="3"/>
        <v>43594</v>
      </c>
      <c r="B128" s="36">
        <f>SUMIFS(СВЦЭМ!$C$33:$C$776,СВЦЭМ!$A$33:$A$776,$A128,СВЦЭМ!$B$33:$B$776,B$119)+'СЕТ СН'!$I$12+СВЦЭМ!$D$10+'СЕТ СН'!$I$5-'СЕТ СН'!$I$20</f>
        <v>3556.60289186</v>
      </c>
      <c r="C128" s="36">
        <f>SUMIFS(СВЦЭМ!$C$33:$C$776,СВЦЭМ!$A$33:$A$776,$A128,СВЦЭМ!$B$33:$B$776,C$119)+'СЕТ СН'!$I$12+СВЦЭМ!$D$10+'СЕТ СН'!$I$5-'СЕТ СН'!$I$20</f>
        <v>3571.1456070599997</v>
      </c>
      <c r="D128" s="36">
        <f>SUMIFS(СВЦЭМ!$C$33:$C$776,СВЦЭМ!$A$33:$A$776,$A128,СВЦЭМ!$B$33:$B$776,D$119)+'СЕТ СН'!$I$12+СВЦЭМ!$D$10+'СЕТ СН'!$I$5-'СЕТ СН'!$I$20</f>
        <v>3574.64731454</v>
      </c>
      <c r="E128" s="36">
        <f>SUMIFS(СВЦЭМ!$C$33:$C$776,СВЦЭМ!$A$33:$A$776,$A128,СВЦЭМ!$B$33:$B$776,E$119)+'СЕТ СН'!$I$12+СВЦЭМ!$D$10+'СЕТ СН'!$I$5-'СЕТ СН'!$I$20</f>
        <v>3580.12481781</v>
      </c>
      <c r="F128" s="36">
        <f>SUMIFS(СВЦЭМ!$C$33:$C$776,СВЦЭМ!$A$33:$A$776,$A128,СВЦЭМ!$B$33:$B$776,F$119)+'СЕТ СН'!$I$12+СВЦЭМ!$D$10+'СЕТ СН'!$I$5-'СЕТ СН'!$I$20</f>
        <v>3582.0420998700001</v>
      </c>
      <c r="G128" s="36">
        <f>SUMIFS(СВЦЭМ!$C$33:$C$776,СВЦЭМ!$A$33:$A$776,$A128,СВЦЭМ!$B$33:$B$776,G$119)+'СЕТ СН'!$I$12+СВЦЭМ!$D$10+'СЕТ СН'!$I$5-'СЕТ СН'!$I$20</f>
        <v>3583.5683175599997</v>
      </c>
      <c r="H128" s="36">
        <f>SUMIFS(СВЦЭМ!$C$33:$C$776,СВЦЭМ!$A$33:$A$776,$A128,СВЦЭМ!$B$33:$B$776,H$119)+'СЕТ СН'!$I$12+СВЦЭМ!$D$10+'СЕТ СН'!$I$5-'СЕТ СН'!$I$20</f>
        <v>3566.8541850000001</v>
      </c>
      <c r="I128" s="36">
        <f>SUMIFS(СВЦЭМ!$C$33:$C$776,СВЦЭМ!$A$33:$A$776,$A128,СВЦЭМ!$B$33:$B$776,I$119)+'СЕТ СН'!$I$12+СВЦЭМ!$D$10+'СЕТ СН'!$I$5-'СЕТ СН'!$I$20</f>
        <v>3538.59261724</v>
      </c>
      <c r="J128" s="36">
        <f>SUMIFS(СВЦЭМ!$C$33:$C$776,СВЦЭМ!$A$33:$A$776,$A128,СВЦЭМ!$B$33:$B$776,J$119)+'СЕТ СН'!$I$12+СВЦЭМ!$D$10+'СЕТ СН'!$I$5-'СЕТ СН'!$I$20</f>
        <v>3508.0538852300001</v>
      </c>
      <c r="K128" s="36">
        <f>SUMIFS(СВЦЭМ!$C$33:$C$776,СВЦЭМ!$A$33:$A$776,$A128,СВЦЭМ!$B$33:$B$776,K$119)+'СЕТ СН'!$I$12+СВЦЭМ!$D$10+'СЕТ СН'!$I$5-'СЕТ СН'!$I$20</f>
        <v>3496.2255751900002</v>
      </c>
      <c r="L128" s="36">
        <f>SUMIFS(СВЦЭМ!$C$33:$C$776,СВЦЭМ!$A$33:$A$776,$A128,СВЦЭМ!$B$33:$B$776,L$119)+'СЕТ СН'!$I$12+СВЦЭМ!$D$10+'СЕТ СН'!$I$5-'СЕТ СН'!$I$20</f>
        <v>3517.72396321</v>
      </c>
      <c r="M128" s="36">
        <f>SUMIFS(СВЦЭМ!$C$33:$C$776,СВЦЭМ!$A$33:$A$776,$A128,СВЦЭМ!$B$33:$B$776,M$119)+'СЕТ СН'!$I$12+СВЦЭМ!$D$10+'СЕТ СН'!$I$5-'СЕТ СН'!$I$20</f>
        <v>3541.0415731499997</v>
      </c>
      <c r="N128" s="36">
        <f>SUMIFS(СВЦЭМ!$C$33:$C$776,СВЦЭМ!$A$33:$A$776,$A128,СВЦЭМ!$B$33:$B$776,N$119)+'СЕТ СН'!$I$12+СВЦЭМ!$D$10+'СЕТ СН'!$I$5-'СЕТ СН'!$I$20</f>
        <v>3590.14696813</v>
      </c>
      <c r="O128" s="36">
        <f>SUMIFS(СВЦЭМ!$C$33:$C$776,СВЦЭМ!$A$33:$A$776,$A128,СВЦЭМ!$B$33:$B$776,O$119)+'СЕТ СН'!$I$12+СВЦЭМ!$D$10+'СЕТ СН'!$I$5-'СЕТ СН'!$I$20</f>
        <v>3596.5191772099997</v>
      </c>
      <c r="P128" s="36">
        <f>SUMIFS(СВЦЭМ!$C$33:$C$776,СВЦЭМ!$A$33:$A$776,$A128,СВЦЭМ!$B$33:$B$776,P$119)+'СЕТ СН'!$I$12+СВЦЭМ!$D$10+'СЕТ СН'!$I$5-'СЕТ СН'!$I$20</f>
        <v>3614.15236624</v>
      </c>
      <c r="Q128" s="36">
        <f>SUMIFS(СВЦЭМ!$C$33:$C$776,СВЦЭМ!$A$33:$A$776,$A128,СВЦЭМ!$B$33:$B$776,Q$119)+'СЕТ СН'!$I$12+СВЦЭМ!$D$10+'СЕТ СН'!$I$5-'СЕТ СН'!$I$20</f>
        <v>3618.1871489800001</v>
      </c>
      <c r="R128" s="36">
        <f>SUMIFS(СВЦЭМ!$C$33:$C$776,СВЦЭМ!$A$33:$A$776,$A128,СВЦЭМ!$B$33:$B$776,R$119)+'СЕТ СН'!$I$12+СВЦЭМ!$D$10+'СЕТ СН'!$I$5-'СЕТ СН'!$I$20</f>
        <v>3618.4729029099999</v>
      </c>
      <c r="S128" s="36">
        <f>SUMIFS(СВЦЭМ!$C$33:$C$776,СВЦЭМ!$A$33:$A$776,$A128,СВЦЭМ!$B$33:$B$776,S$119)+'СЕТ СН'!$I$12+СВЦЭМ!$D$10+'СЕТ СН'!$I$5-'СЕТ СН'!$I$20</f>
        <v>3612.14828102</v>
      </c>
      <c r="T128" s="36">
        <f>SUMIFS(СВЦЭМ!$C$33:$C$776,СВЦЭМ!$A$33:$A$776,$A128,СВЦЭМ!$B$33:$B$776,T$119)+'СЕТ СН'!$I$12+СВЦЭМ!$D$10+'СЕТ СН'!$I$5-'СЕТ СН'!$I$20</f>
        <v>3604.1237146899998</v>
      </c>
      <c r="U128" s="36">
        <f>SUMIFS(СВЦЭМ!$C$33:$C$776,СВЦЭМ!$A$33:$A$776,$A128,СВЦЭМ!$B$33:$B$776,U$119)+'СЕТ СН'!$I$12+СВЦЭМ!$D$10+'СЕТ СН'!$I$5-'СЕТ СН'!$I$20</f>
        <v>3582.8379415899999</v>
      </c>
      <c r="V128" s="36">
        <f>SUMIFS(СВЦЭМ!$C$33:$C$776,СВЦЭМ!$A$33:$A$776,$A128,СВЦЭМ!$B$33:$B$776,V$119)+'СЕТ СН'!$I$12+СВЦЭМ!$D$10+'СЕТ СН'!$I$5-'СЕТ СН'!$I$20</f>
        <v>3545.0778739100001</v>
      </c>
      <c r="W128" s="36">
        <f>SUMIFS(СВЦЭМ!$C$33:$C$776,СВЦЭМ!$A$33:$A$776,$A128,СВЦЭМ!$B$33:$B$776,W$119)+'СЕТ СН'!$I$12+СВЦЭМ!$D$10+'СЕТ СН'!$I$5-'СЕТ СН'!$I$20</f>
        <v>3520.3583116099999</v>
      </c>
      <c r="X128" s="36">
        <f>SUMIFS(СВЦЭМ!$C$33:$C$776,СВЦЭМ!$A$33:$A$776,$A128,СВЦЭМ!$B$33:$B$776,X$119)+'СЕТ СН'!$I$12+СВЦЭМ!$D$10+'СЕТ СН'!$I$5-'СЕТ СН'!$I$20</f>
        <v>3551.5074390199998</v>
      </c>
      <c r="Y128" s="36">
        <f>SUMIFS(СВЦЭМ!$C$33:$C$776,СВЦЭМ!$A$33:$A$776,$A128,СВЦЭМ!$B$33:$B$776,Y$119)+'СЕТ СН'!$I$12+СВЦЭМ!$D$10+'СЕТ СН'!$I$5-'СЕТ СН'!$I$20</f>
        <v>3540.8858440899999</v>
      </c>
    </row>
    <row r="129" spans="1:25" ht="15.75" x14ac:dyDescent="0.2">
      <c r="A129" s="35">
        <f t="shared" si="3"/>
        <v>43595</v>
      </c>
      <c r="B129" s="36">
        <f>SUMIFS(СВЦЭМ!$C$33:$C$776,СВЦЭМ!$A$33:$A$776,$A129,СВЦЭМ!$B$33:$B$776,B$119)+'СЕТ СН'!$I$12+СВЦЭМ!$D$10+'СЕТ СН'!$I$5-'СЕТ СН'!$I$20</f>
        <v>3556.9077573899999</v>
      </c>
      <c r="C129" s="36">
        <f>SUMIFS(СВЦЭМ!$C$33:$C$776,СВЦЭМ!$A$33:$A$776,$A129,СВЦЭМ!$B$33:$B$776,C$119)+'СЕТ СН'!$I$12+СВЦЭМ!$D$10+'СЕТ СН'!$I$5-'СЕТ СН'!$I$20</f>
        <v>3615.2956038100001</v>
      </c>
      <c r="D129" s="36">
        <f>SUMIFS(СВЦЭМ!$C$33:$C$776,СВЦЭМ!$A$33:$A$776,$A129,СВЦЭМ!$B$33:$B$776,D$119)+'СЕТ СН'!$I$12+СВЦЭМ!$D$10+'СЕТ СН'!$I$5-'СЕТ СН'!$I$20</f>
        <v>3632.5468021199999</v>
      </c>
      <c r="E129" s="36">
        <f>SUMIFS(СВЦЭМ!$C$33:$C$776,СВЦЭМ!$A$33:$A$776,$A129,СВЦЭМ!$B$33:$B$776,E$119)+'СЕТ СН'!$I$12+СВЦЭМ!$D$10+'СЕТ СН'!$I$5-'СЕТ СН'!$I$20</f>
        <v>3643.8387729699998</v>
      </c>
      <c r="F129" s="36">
        <f>SUMIFS(СВЦЭМ!$C$33:$C$776,СВЦЭМ!$A$33:$A$776,$A129,СВЦЭМ!$B$33:$B$776,F$119)+'СЕТ СН'!$I$12+СВЦЭМ!$D$10+'СЕТ СН'!$I$5-'СЕТ СН'!$I$20</f>
        <v>3663.1760220000001</v>
      </c>
      <c r="G129" s="36">
        <f>SUMIFS(СВЦЭМ!$C$33:$C$776,СВЦЭМ!$A$33:$A$776,$A129,СВЦЭМ!$B$33:$B$776,G$119)+'СЕТ СН'!$I$12+СВЦЭМ!$D$10+'СЕТ СН'!$I$5-'СЕТ СН'!$I$20</f>
        <v>3664.7477202099999</v>
      </c>
      <c r="H129" s="36">
        <f>SUMIFS(СВЦЭМ!$C$33:$C$776,СВЦЭМ!$A$33:$A$776,$A129,СВЦЭМ!$B$33:$B$776,H$119)+'СЕТ СН'!$I$12+СВЦЭМ!$D$10+'СЕТ СН'!$I$5-'СЕТ СН'!$I$20</f>
        <v>3651.0697320600002</v>
      </c>
      <c r="I129" s="36">
        <f>SUMIFS(СВЦЭМ!$C$33:$C$776,СВЦЭМ!$A$33:$A$776,$A129,СВЦЭМ!$B$33:$B$776,I$119)+'СЕТ СН'!$I$12+СВЦЭМ!$D$10+'СЕТ СН'!$I$5-'СЕТ СН'!$I$20</f>
        <v>3634.2798302000001</v>
      </c>
      <c r="J129" s="36">
        <f>SUMIFS(СВЦЭМ!$C$33:$C$776,СВЦЭМ!$A$33:$A$776,$A129,СВЦЭМ!$B$33:$B$776,J$119)+'СЕТ СН'!$I$12+СВЦЭМ!$D$10+'СЕТ СН'!$I$5-'СЕТ СН'!$I$20</f>
        <v>5680.6237511999998</v>
      </c>
      <c r="K129" s="36">
        <f>SUMIFS(СВЦЭМ!$C$33:$C$776,СВЦЭМ!$A$33:$A$776,$A129,СВЦЭМ!$B$33:$B$776,K$119)+'СЕТ СН'!$I$12+СВЦЭМ!$D$10+'СЕТ СН'!$I$5-'СЕТ СН'!$I$20</f>
        <v>3538.66845526</v>
      </c>
      <c r="L129" s="36">
        <f>SUMIFS(СВЦЭМ!$C$33:$C$776,СВЦЭМ!$A$33:$A$776,$A129,СВЦЭМ!$B$33:$B$776,L$119)+'СЕТ СН'!$I$12+СВЦЭМ!$D$10+'СЕТ СН'!$I$5-'СЕТ СН'!$I$20</f>
        <v>3530.4451874799997</v>
      </c>
      <c r="M129" s="36">
        <f>SUMIFS(СВЦЭМ!$C$33:$C$776,СВЦЭМ!$A$33:$A$776,$A129,СВЦЭМ!$B$33:$B$776,M$119)+'СЕТ СН'!$I$12+СВЦЭМ!$D$10+'СЕТ СН'!$I$5-'СЕТ СН'!$I$20</f>
        <v>3528.7792332700001</v>
      </c>
      <c r="N129" s="36">
        <f>SUMIFS(СВЦЭМ!$C$33:$C$776,СВЦЭМ!$A$33:$A$776,$A129,СВЦЭМ!$B$33:$B$776,N$119)+'СЕТ СН'!$I$12+СВЦЭМ!$D$10+'СЕТ СН'!$I$5-'СЕТ СН'!$I$20</f>
        <v>3543.8574269599999</v>
      </c>
      <c r="O129" s="36">
        <f>SUMIFS(СВЦЭМ!$C$33:$C$776,СВЦЭМ!$A$33:$A$776,$A129,СВЦЭМ!$B$33:$B$776,O$119)+'СЕТ СН'!$I$12+СВЦЭМ!$D$10+'СЕТ СН'!$I$5-'СЕТ СН'!$I$20</f>
        <v>3567.98456377</v>
      </c>
      <c r="P129" s="36">
        <f>SUMIFS(СВЦЭМ!$C$33:$C$776,СВЦЭМ!$A$33:$A$776,$A129,СВЦЭМ!$B$33:$B$776,P$119)+'СЕТ СН'!$I$12+СВЦЭМ!$D$10+'СЕТ СН'!$I$5-'СЕТ СН'!$I$20</f>
        <v>3576.52926677</v>
      </c>
      <c r="Q129" s="36">
        <f>SUMIFS(СВЦЭМ!$C$33:$C$776,СВЦЭМ!$A$33:$A$776,$A129,СВЦЭМ!$B$33:$B$776,Q$119)+'СЕТ СН'!$I$12+СВЦЭМ!$D$10+'СЕТ СН'!$I$5-'СЕТ СН'!$I$20</f>
        <v>3594.2363410600001</v>
      </c>
      <c r="R129" s="36">
        <f>SUMIFS(СВЦЭМ!$C$33:$C$776,СВЦЭМ!$A$33:$A$776,$A129,СВЦЭМ!$B$33:$B$776,R$119)+'СЕТ СН'!$I$12+СВЦЭМ!$D$10+'СЕТ СН'!$I$5-'СЕТ СН'!$I$20</f>
        <v>3604.0413576299998</v>
      </c>
      <c r="S129" s="36">
        <f>SUMIFS(СВЦЭМ!$C$33:$C$776,СВЦЭМ!$A$33:$A$776,$A129,СВЦЭМ!$B$33:$B$776,S$119)+'СЕТ СН'!$I$12+СВЦЭМ!$D$10+'СЕТ СН'!$I$5-'СЕТ СН'!$I$20</f>
        <v>3606.6604990300002</v>
      </c>
      <c r="T129" s="36">
        <f>SUMIFS(СВЦЭМ!$C$33:$C$776,СВЦЭМ!$A$33:$A$776,$A129,СВЦЭМ!$B$33:$B$776,T$119)+'СЕТ СН'!$I$12+СВЦЭМ!$D$10+'СЕТ СН'!$I$5-'СЕТ СН'!$I$20</f>
        <v>3591.9223081499999</v>
      </c>
      <c r="U129" s="36">
        <f>SUMIFS(СВЦЭМ!$C$33:$C$776,СВЦЭМ!$A$33:$A$776,$A129,СВЦЭМ!$B$33:$B$776,U$119)+'СЕТ СН'!$I$12+СВЦЭМ!$D$10+'СЕТ СН'!$I$5-'СЕТ СН'!$I$20</f>
        <v>3570.64561968</v>
      </c>
      <c r="V129" s="36">
        <f>SUMIFS(СВЦЭМ!$C$33:$C$776,СВЦЭМ!$A$33:$A$776,$A129,СВЦЭМ!$B$33:$B$776,V$119)+'СЕТ СН'!$I$12+СВЦЭМ!$D$10+'СЕТ СН'!$I$5-'СЕТ СН'!$I$20</f>
        <v>3559.4940074299998</v>
      </c>
      <c r="W129" s="36">
        <f>SUMIFS(СВЦЭМ!$C$33:$C$776,СВЦЭМ!$A$33:$A$776,$A129,СВЦЭМ!$B$33:$B$776,W$119)+'СЕТ СН'!$I$12+СВЦЭМ!$D$10+'СЕТ СН'!$I$5-'СЕТ СН'!$I$20</f>
        <v>3532.7069117199999</v>
      </c>
      <c r="X129" s="36">
        <f>SUMIFS(СВЦЭМ!$C$33:$C$776,СВЦЭМ!$A$33:$A$776,$A129,СВЦЭМ!$B$33:$B$776,X$119)+'СЕТ СН'!$I$12+СВЦЭМ!$D$10+'СЕТ СН'!$I$5-'СЕТ СН'!$I$20</f>
        <v>3549.3044939900001</v>
      </c>
      <c r="Y129" s="36">
        <f>SUMIFS(СВЦЭМ!$C$33:$C$776,СВЦЭМ!$A$33:$A$776,$A129,СВЦЭМ!$B$33:$B$776,Y$119)+'СЕТ СН'!$I$12+СВЦЭМ!$D$10+'СЕТ СН'!$I$5-'СЕТ СН'!$I$20</f>
        <v>3589.57706753</v>
      </c>
    </row>
    <row r="130" spans="1:25" ht="15.75" x14ac:dyDescent="0.2">
      <c r="A130" s="35">
        <f t="shared" si="3"/>
        <v>43596</v>
      </c>
      <c r="B130" s="36">
        <f>SUMIFS(СВЦЭМ!$C$33:$C$776,СВЦЭМ!$A$33:$A$776,$A130,СВЦЭМ!$B$33:$B$776,B$119)+'СЕТ СН'!$I$12+СВЦЭМ!$D$10+'СЕТ СН'!$I$5-'СЕТ СН'!$I$20</f>
        <v>3633.5784079499999</v>
      </c>
      <c r="C130" s="36">
        <f>SUMIFS(СВЦЭМ!$C$33:$C$776,СВЦЭМ!$A$33:$A$776,$A130,СВЦЭМ!$B$33:$B$776,C$119)+'СЕТ СН'!$I$12+СВЦЭМ!$D$10+'СЕТ СН'!$I$5-'СЕТ СН'!$I$20</f>
        <v>3643.50737209</v>
      </c>
      <c r="D130" s="36">
        <f>SUMIFS(СВЦЭМ!$C$33:$C$776,СВЦЭМ!$A$33:$A$776,$A130,СВЦЭМ!$B$33:$B$776,D$119)+'СЕТ СН'!$I$12+СВЦЭМ!$D$10+'СЕТ СН'!$I$5-'СЕТ СН'!$I$20</f>
        <v>3685.4377489600001</v>
      </c>
      <c r="E130" s="36">
        <f>SUMIFS(СВЦЭМ!$C$33:$C$776,СВЦЭМ!$A$33:$A$776,$A130,СВЦЭМ!$B$33:$B$776,E$119)+'СЕТ СН'!$I$12+СВЦЭМ!$D$10+'СЕТ СН'!$I$5-'СЕТ СН'!$I$20</f>
        <v>3678.10640306</v>
      </c>
      <c r="F130" s="36">
        <f>SUMIFS(СВЦЭМ!$C$33:$C$776,СВЦЭМ!$A$33:$A$776,$A130,СВЦЭМ!$B$33:$B$776,F$119)+'СЕТ СН'!$I$12+СВЦЭМ!$D$10+'СЕТ СН'!$I$5-'СЕТ СН'!$I$20</f>
        <v>3701.54439129</v>
      </c>
      <c r="G130" s="36">
        <f>SUMIFS(СВЦЭМ!$C$33:$C$776,СВЦЭМ!$A$33:$A$776,$A130,СВЦЭМ!$B$33:$B$776,G$119)+'СЕТ СН'!$I$12+СВЦЭМ!$D$10+'СЕТ СН'!$I$5-'СЕТ СН'!$I$20</f>
        <v>3701.4633022200001</v>
      </c>
      <c r="H130" s="36">
        <f>SUMIFS(СВЦЭМ!$C$33:$C$776,СВЦЭМ!$A$33:$A$776,$A130,СВЦЭМ!$B$33:$B$776,H$119)+'СЕТ СН'!$I$12+СВЦЭМ!$D$10+'СЕТ СН'!$I$5-'СЕТ СН'!$I$20</f>
        <v>3618.7197059700002</v>
      </c>
      <c r="I130" s="36">
        <f>SUMIFS(СВЦЭМ!$C$33:$C$776,СВЦЭМ!$A$33:$A$776,$A130,СВЦЭМ!$B$33:$B$776,I$119)+'СЕТ СН'!$I$12+СВЦЭМ!$D$10+'СЕТ СН'!$I$5-'СЕТ СН'!$I$20</f>
        <v>3588.8952562200002</v>
      </c>
      <c r="J130" s="36">
        <f>SUMIFS(СВЦЭМ!$C$33:$C$776,СВЦЭМ!$A$33:$A$776,$A130,СВЦЭМ!$B$33:$B$776,J$119)+'СЕТ СН'!$I$12+СВЦЭМ!$D$10+'СЕТ СН'!$I$5-'СЕТ СН'!$I$20</f>
        <v>4348.5321552599999</v>
      </c>
      <c r="K130" s="36">
        <f>SUMIFS(СВЦЭМ!$C$33:$C$776,СВЦЭМ!$A$33:$A$776,$A130,СВЦЭМ!$B$33:$B$776,K$119)+'СЕТ СН'!$I$12+СВЦЭМ!$D$10+'СЕТ СН'!$I$5-'СЕТ СН'!$I$20</f>
        <v>3377.06651169</v>
      </c>
      <c r="L130" s="36">
        <f>SUMIFS(СВЦЭМ!$C$33:$C$776,СВЦЭМ!$A$33:$A$776,$A130,СВЦЭМ!$B$33:$B$776,L$119)+'СЕТ СН'!$I$12+СВЦЭМ!$D$10+'СЕТ СН'!$I$5-'СЕТ СН'!$I$20</f>
        <v>3350.7214912700001</v>
      </c>
      <c r="M130" s="36">
        <f>SUMIFS(СВЦЭМ!$C$33:$C$776,СВЦЭМ!$A$33:$A$776,$A130,СВЦЭМ!$B$33:$B$776,M$119)+'СЕТ СН'!$I$12+СВЦЭМ!$D$10+'СЕТ СН'!$I$5-'СЕТ СН'!$I$20</f>
        <v>3351.3692137099997</v>
      </c>
      <c r="N130" s="36">
        <f>SUMIFS(СВЦЭМ!$C$33:$C$776,СВЦЭМ!$A$33:$A$776,$A130,СВЦЭМ!$B$33:$B$776,N$119)+'СЕТ СН'!$I$12+СВЦЭМ!$D$10+'СЕТ СН'!$I$5-'СЕТ СН'!$I$20</f>
        <v>3363.2269484200001</v>
      </c>
      <c r="O130" s="36">
        <f>SUMIFS(СВЦЭМ!$C$33:$C$776,СВЦЭМ!$A$33:$A$776,$A130,СВЦЭМ!$B$33:$B$776,O$119)+'СЕТ СН'!$I$12+СВЦЭМ!$D$10+'СЕТ СН'!$I$5-'СЕТ СН'!$I$20</f>
        <v>3369.2524053100001</v>
      </c>
      <c r="P130" s="36">
        <f>SUMIFS(СВЦЭМ!$C$33:$C$776,СВЦЭМ!$A$33:$A$776,$A130,СВЦЭМ!$B$33:$B$776,P$119)+'СЕТ СН'!$I$12+СВЦЭМ!$D$10+'СЕТ СН'!$I$5-'СЕТ СН'!$I$20</f>
        <v>3376.7023741799999</v>
      </c>
      <c r="Q130" s="36">
        <f>SUMIFS(СВЦЭМ!$C$33:$C$776,СВЦЭМ!$A$33:$A$776,$A130,СВЦЭМ!$B$33:$B$776,Q$119)+'СЕТ СН'!$I$12+СВЦЭМ!$D$10+'СЕТ СН'!$I$5-'СЕТ СН'!$I$20</f>
        <v>3382.1749766299999</v>
      </c>
      <c r="R130" s="36">
        <f>SUMIFS(СВЦЭМ!$C$33:$C$776,СВЦЭМ!$A$33:$A$776,$A130,СВЦЭМ!$B$33:$B$776,R$119)+'СЕТ СН'!$I$12+СВЦЭМ!$D$10+'СЕТ СН'!$I$5-'СЕТ СН'!$I$20</f>
        <v>3378.3446896300002</v>
      </c>
      <c r="S130" s="36">
        <f>SUMIFS(СВЦЭМ!$C$33:$C$776,СВЦЭМ!$A$33:$A$776,$A130,СВЦЭМ!$B$33:$B$776,S$119)+'СЕТ СН'!$I$12+СВЦЭМ!$D$10+'СЕТ СН'!$I$5-'СЕТ СН'!$I$20</f>
        <v>3380.2140529099997</v>
      </c>
      <c r="T130" s="36">
        <f>SUMIFS(СВЦЭМ!$C$33:$C$776,СВЦЭМ!$A$33:$A$776,$A130,СВЦЭМ!$B$33:$B$776,T$119)+'СЕТ СН'!$I$12+СВЦЭМ!$D$10+'СЕТ СН'!$I$5-'СЕТ СН'!$I$20</f>
        <v>3369.6655991099997</v>
      </c>
      <c r="U130" s="36">
        <f>SUMIFS(СВЦЭМ!$C$33:$C$776,СВЦЭМ!$A$33:$A$776,$A130,СВЦЭМ!$B$33:$B$776,U$119)+'СЕТ СН'!$I$12+СВЦЭМ!$D$10+'СЕТ СН'!$I$5-'СЕТ СН'!$I$20</f>
        <v>3356.3257129100002</v>
      </c>
      <c r="V130" s="36">
        <f>SUMIFS(СВЦЭМ!$C$33:$C$776,СВЦЭМ!$A$33:$A$776,$A130,СВЦЭМ!$B$33:$B$776,V$119)+'СЕТ СН'!$I$12+СВЦЭМ!$D$10+'СЕТ СН'!$I$5-'СЕТ СН'!$I$20</f>
        <v>4851.5399700899998</v>
      </c>
      <c r="W130" s="36">
        <f>SUMIFS(СВЦЭМ!$C$33:$C$776,СВЦЭМ!$A$33:$A$776,$A130,СВЦЭМ!$B$33:$B$776,W$119)+'СЕТ СН'!$I$12+СВЦЭМ!$D$10+'СЕТ СН'!$I$5-'СЕТ СН'!$I$20</f>
        <v>3373.4558996400001</v>
      </c>
      <c r="X130" s="36">
        <f>SUMIFS(СВЦЭМ!$C$33:$C$776,СВЦЭМ!$A$33:$A$776,$A130,СВЦЭМ!$B$33:$B$776,X$119)+'СЕТ СН'!$I$12+СВЦЭМ!$D$10+'СЕТ СН'!$I$5-'СЕТ СН'!$I$20</f>
        <v>3389.7807533599998</v>
      </c>
      <c r="Y130" s="36">
        <f>SUMIFS(СВЦЭМ!$C$33:$C$776,СВЦЭМ!$A$33:$A$776,$A130,СВЦЭМ!$B$33:$B$776,Y$119)+'СЕТ СН'!$I$12+СВЦЭМ!$D$10+'СЕТ СН'!$I$5-'СЕТ СН'!$I$20</f>
        <v>3472.1187760799999</v>
      </c>
    </row>
    <row r="131" spans="1:25" ht="15.75" x14ac:dyDescent="0.2">
      <c r="A131" s="35">
        <f t="shared" si="3"/>
        <v>43597</v>
      </c>
      <c r="B131" s="36">
        <f>SUMIFS(СВЦЭМ!$C$33:$C$776,СВЦЭМ!$A$33:$A$776,$A131,СВЦЭМ!$B$33:$B$776,B$119)+'СЕТ СН'!$I$12+СВЦЭМ!$D$10+'СЕТ СН'!$I$5-'СЕТ СН'!$I$20</f>
        <v>3556.2437551499997</v>
      </c>
      <c r="C131" s="36">
        <f>SUMIFS(СВЦЭМ!$C$33:$C$776,СВЦЭМ!$A$33:$A$776,$A131,СВЦЭМ!$B$33:$B$776,C$119)+'СЕТ СН'!$I$12+СВЦЭМ!$D$10+'СЕТ СН'!$I$5-'СЕТ СН'!$I$20</f>
        <v>3647.1658334700001</v>
      </c>
      <c r="D131" s="36">
        <f>SUMIFS(СВЦЭМ!$C$33:$C$776,СВЦЭМ!$A$33:$A$776,$A131,СВЦЭМ!$B$33:$B$776,D$119)+'СЕТ СН'!$I$12+СВЦЭМ!$D$10+'СЕТ СН'!$I$5-'СЕТ СН'!$I$20</f>
        <v>3740.1888093600001</v>
      </c>
      <c r="E131" s="36">
        <f>SUMIFS(СВЦЭМ!$C$33:$C$776,СВЦЭМ!$A$33:$A$776,$A131,СВЦЭМ!$B$33:$B$776,E$119)+'СЕТ СН'!$I$12+СВЦЭМ!$D$10+'СЕТ СН'!$I$5-'СЕТ СН'!$I$20</f>
        <v>3734.0261889100002</v>
      </c>
      <c r="F131" s="36">
        <f>SUMIFS(СВЦЭМ!$C$33:$C$776,СВЦЭМ!$A$33:$A$776,$A131,СВЦЭМ!$B$33:$B$776,F$119)+'СЕТ СН'!$I$12+СВЦЭМ!$D$10+'СЕТ СН'!$I$5-'СЕТ СН'!$I$20</f>
        <v>3738.0980788400002</v>
      </c>
      <c r="G131" s="36">
        <f>SUMIFS(СВЦЭМ!$C$33:$C$776,СВЦЭМ!$A$33:$A$776,$A131,СВЦЭМ!$B$33:$B$776,G$119)+'СЕТ СН'!$I$12+СВЦЭМ!$D$10+'СЕТ СН'!$I$5-'СЕТ СН'!$I$20</f>
        <v>3755.0139353699997</v>
      </c>
      <c r="H131" s="36">
        <f>SUMIFS(СВЦЭМ!$C$33:$C$776,СВЦЭМ!$A$33:$A$776,$A131,СВЦЭМ!$B$33:$B$776,H$119)+'СЕТ СН'!$I$12+СВЦЭМ!$D$10+'СЕТ СН'!$I$5-'СЕТ СН'!$I$20</f>
        <v>3693.5812894600003</v>
      </c>
      <c r="I131" s="36">
        <f>SUMIFS(СВЦЭМ!$C$33:$C$776,СВЦЭМ!$A$33:$A$776,$A131,СВЦЭМ!$B$33:$B$776,I$119)+'СЕТ СН'!$I$12+СВЦЭМ!$D$10+'СЕТ СН'!$I$5-'СЕТ СН'!$I$20</f>
        <v>3599.01557099</v>
      </c>
      <c r="J131" s="36">
        <f>SUMIFS(СВЦЭМ!$C$33:$C$776,СВЦЭМ!$A$33:$A$776,$A131,СВЦЭМ!$B$33:$B$776,J$119)+'СЕТ СН'!$I$12+СВЦЭМ!$D$10+'СЕТ СН'!$I$5-'СЕТ СН'!$I$20</f>
        <v>3509.9583628099999</v>
      </c>
      <c r="K131" s="36">
        <f>SUMIFS(СВЦЭМ!$C$33:$C$776,СВЦЭМ!$A$33:$A$776,$A131,СВЦЭМ!$B$33:$B$776,K$119)+'СЕТ СН'!$I$12+СВЦЭМ!$D$10+'СЕТ СН'!$I$5-'СЕТ СН'!$I$20</f>
        <v>3413.1488102200001</v>
      </c>
      <c r="L131" s="36">
        <f>SUMIFS(СВЦЭМ!$C$33:$C$776,СВЦЭМ!$A$33:$A$776,$A131,СВЦЭМ!$B$33:$B$776,L$119)+'СЕТ СН'!$I$12+СВЦЭМ!$D$10+'СЕТ СН'!$I$5-'СЕТ СН'!$I$20</f>
        <v>3364.7726508999999</v>
      </c>
      <c r="M131" s="36">
        <f>SUMIFS(СВЦЭМ!$C$33:$C$776,СВЦЭМ!$A$33:$A$776,$A131,СВЦЭМ!$B$33:$B$776,M$119)+'СЕТ СН'!$I$12+СВЦЭМ!$D$10+'СЕТ СН'!$I$5-'СЕТ СН'!$I$20</f>
        <v>3350.9953529999998</v>
      </c>
      <c r="N131" s="36">
        <f>SUMIFS(СВЦЭМ!$C$33:$C$776,СВЦЭМ!$A$33:$A$776,$A131,СВЦЭМ!$B$33:$B$776,N$119)+'СЕТ СН'!$I$12+СВЦЭМ!$D$10+'СЕТ СН'!$I$5-'СЕТ СН'!$I$20</f>
        <v>3357.6030015799997</v>
      </c>
      <c r="O131" s="36">
        <f>SUMIFS(СВЦЭМ!$C$33:$C$776,СВЦЭМ!$A$33:$A$776,$A131,СВЦЭМ!$B$33:$B$776,O$119)+'СЕТ СН'!$I$12+СВЦЭМ!$D$10+'СЕТ СН'!$I$5-'СЕТ СН'!$I$20</f>
        <v>3364.0216170899998</v>
      </c>
      <c r="P131" s="36">
        <f>SUMIFS(СВЦЭМ!$C$33:$C$776,СВЦЭМ!$A$33:$A$776,$A131,СВЦЭМ!$B$33:$B$776,P$119)+'СЕТ СН'!$I$12+СВЦЭМ!$D$10+'СЕТ СН'!$I$5-'СЕТ СН'!$I$20</f>
        <v>3368.74178097</v>
      </c>
      <c r="Q131" s="36">
        <f>SUMIFS(СВЦЭМ!$C$33:$C$776,СВЦЭМ!$A$33:$A$776,$A131,СВЦЭМ!$B$33:$B$776,Q$119)+'СЕТ СН'!$I$12+СВЦЭМ!$D$10+'СЕТ СН'!$I$5-'СЕТ СН'!$I$20</f>
        <v>3389.0640128599998</v>
      </c>
      <c r="R131" s="36">
        <f>SUMIFS(СВЦЭМ!$C$33:$C$776,СВЦЭМ!$A$33:$A$776,$A131,СВЦЭМ!$B$33:$B$776,R$119)+'СЕТ СН'!$I$12+СВЦЭМ!$D$10+'СЕТ СН'!$I$5-'СЕТ СН'!$I$20</f>
        <v>3383.14193234</v>
      </c>
      <c r="S131" s="36">
        <f>SUMIFS(СВЦЭМ!$C$33:$C$776,СВЦЭМ!$A$33:$A$776,$A131,СВЦЭМ!$B$33:$B$776,S$119)+'СЕТ СН'!$I$12+СВЦЭМ!$D$10+'СЕТ СН'!$I$5-'СЕТ СН'!$I$20</f>
        <v>3378.6439556999999</v>
      </c>
      <c r="T131" s="36">
        <f>SUMIFS(СВЦЭМ!$C$33:$C$776,СВЦЭМ!$A$33:$A$776,$A131,СВЦЭМ!$B$33:$B$776,T$119)+'СЕТ СН'!$I$12+СВЦЭМ!$D$10+'СЕТ СН'!$I$5-'СЕТ СН'!$I$20</f>
        <v>3362.9895267500001</v>
      </c>
      <c r="U131" s="36">
        <f>SUMIFS(СВЦЭМ!$C$33:$C$776,СВЦЭМ!$A$33:$A$776,$A131,СВЦЭМ!$B$33:$B$776,U$119)+'СЕТ СН'!$I$12+СВЦЭМ!$D$10+'СЕТ СН'!$I$5-'СЕТ СН'!$I$20</f>
        <v>3336.1325535799997</v>
      </c>
      <c r="V131" s="36">
        <f>SUMIFS(СВЦЭМ!$C$33:$C$776,СВЦЭМ!$A$33:$A$776,$A131,СВЦЭМ!$B$33:$B$776,V$119)+'СЕТ СН'!$I$12+СВЦЭМ!$D$10+'СЕТ СН'!$I$5-'СЕТ СН'!$I$20</f>
        <v>3316.29424724</v>
      </c>
      <c r="W131" s="36">
        <f>SUMIFS(СВЦЭМ!$C$33:$C$776,СВЦЭМ!$A$33:$A$776,$A131,СВЦЭМ!$B$33:$B$776,W$119)+'СЕТ СН'!$I$12+СВЦЭМ!$D$10+'СЕТ СН'!$I$5-'СЕТ СН'!$I$20</f>
        <v>3313.6445644300002</v>
      </c>
      <c r="X131" s="36">
        <f>SUMIFS(СВЦЭМ!$C$33:$C$776,СВЦЭМ!$A$33:$A$776,$A131,СВЦЭМ!$B$33:$B$776,X$119)+'СЕТ СН'!$I$12+СВЦЭМ!$D$10+'СЕТ СН'!$I$5-'СЕТ СН'!$I$20</f>
        <v>3353.6217751999998</v>
      </c>
      <c r="Y131" s="36">
        <f>SUMIFS(СВЦЭМ!$C$33:$C$776,СВЦЭМ!$A$33:$A$776,$A131,СВЦЭМ!$B$33:$B$776,Y$119)+'СЕТ СН'!$I$12+СВЦЭМ!$D$10+'СЕТ СН'!$I$5-'СЕТ СН'!$I$20</f>
        <v>3431.1691357499999</v>
      </c>
    </row>
    <row r="132" spans="1:25" ht="15.75" x14ac:dyDescent="0.2">
      <c r="A132" s="35">
        <f t="shared" si="3"/>
        <v>43598</v>
      </c>
      <c r="B132" s="36">
        <f>SUMIFS(СВЦЭМ!$C$33:$C$776,СВЦЭМ!$A$33:$A$776,$A132,СВЦЭМ!$B$33:$B$776,B$119)+'СЕТ СН'!$I$12+СВЦЭМ!$D$10+'СЕТ СН'!$I$5-'СЕТ СН'!$I$20</f>
        <v>3457.0429596700001</v>
      </c>
      <c r="C132" s="36">
        <f>SUMIFS(СВЦЭМ!$C$33:$C$776,СВЦЭМ!$A$33:$A$776,$A132,СВЦЭМ!$B$33:$B$776,C$119)+'СЕТ СН'!$I$12+СВЦЭМ!$D$10+'СЕТ СН'!$I$5-'СЕТ СН'!$I$20</f>
        <v>3547.8845118099998</v>
      </c>
      <c r="D132" s="36">
        <f>SUMIFS(СВЦЭМ!$C$33:$C$776,СВЦЭМ!$A$33:$A$776,$A132,СВЦЭМ!$B$33:$B$776,D$119)+'СЕТ СН'!$I$12+СВЦЭМ!$D$10+'СЕТ СН'!$I$5-'СЕТ СН'!$I$20</f>
        <v>3663.4928684500001</v>
      </c>
      <c r="E132" s="36">
        <f>SUMIFS(СВЦЭМ!$C$33:$C$776,СВЦЭМ!$A$33:$A$776,$A132,СВЦЭМ!$B$33:$B$776,E$119)+'СЕТ СН'!$I$12+СВЦЭМ!$D$10+'СЕТ СН'!$I$5-'СЕТ СН'!$I$20</f>
        <v>3670.6588845299998</v>
      </c>
      <c r="F132" s="36">
        <f>SUMIFS(СВЦЭМ!$C$33:$C$776,СВЦЭМ!$A$33:$A$776,$A132,СВЦЭМ!$B$33:$B$776,F$119)+'СЕТ СН'!$I$12+СВЦЭМ!$D$10+'СЕТ СН'!$I$5-'СЕТ СН'!$I$20</f>
        <v>3681.54615616</v>
      </c>
      <c r="G132" s="36">
        <f>SUMIFS(СВЦЭМ!$C$33:$C$776,СВЦЭМ!$A$33:$A$776,$A132,СВЦЭМ!$B$33:$B$776,G$119)+'СЕТ СН'!$I$12+СВЦЭМ!$D$10+'СЕТ СН'!$I$5-'СЕТ СН'!$I$20</f>
        <v>3678.81626968</v>
      </c>
      <c r="H132" s="36">
        <f>SUMIFS(СВЦЭМ!$C$33:$C$776,СВЦЭМ!$A$33:$A$776,$A132,СВЦЭМ!$B$33:$B$776,H$119)+'СЕТ СН'!$I$12+СВЦЭМ!$D$10+'СЕТ СН'!$I$5-'СЕТ СН'!$I$20</f>
        <v>3610.8932927199999</v>
      </c>
      <c r="I132" s="36">
        <f>SUMIFS(СВЦЭМ!$C$33:$C$776,СВЦЭМ!$A$33:$A$776,$A132,СВЦЭМ!$B$33:$B$776,I$119)+'СЕТ СН'!$I$12+СВЦЭМ!$D$10+'СЕТ СН'!$I$5-'СЕТ СН'!$I$20</f>
        <v>3512.1669720599998</v>
      </c>
      <c r="J132" s="36">
        <f>SUMIFS(СВЦЭМ!$C$33:$C$776,СВЦЭМ!$A$33:$A$776,$A132,СВЦЭМ!$B$33:$B$776,J$119)+'СЕТ СН'!$I$12+СВЦЭМ!$D$10+'СЕТ СН'!$I$5-'СЕТ СН'!$I$20</f>
        <v>3450.8708848900001</v>
      </c>
      <c r="K132" s="36">
        <f>SUMIFS(СВЦЭМ!$C$33:$C$776,СВЦЭМ!$A$33:$A$776,$A132,СВЦЭМ!$B$33:$B$776,K$119)+'СЕТ СН'!$I$12+СВЦЭМ!$D$10+'СЕТ СН'!$I$5-'СЕТ СН'!$I$20</f>
        <v>3425.24774037</v>
      </c>
      <c r="L132" s="36">
        <f>SUMIFS(СВЦЭМ!$C$33:$C$776,СВЦЭМ!$A$33:$A$776,$A132,СВЦЭМ!$B$33:$B$776,L$119)+'СЕТ СН'!$I$12+СВЦЭМ!$D$10+'СЕТ СН'!$I$5-'СЕТ СН'!$I$20</f>
        <v>3400.5607418499999</v>
      </c>
      <c r="M132" s="36">
        <f>SUMIFS(СВЦЭМ!$C$33:$C$776,СВЦЭМ!$A$33:$A$776,$A132,СВЦЭМ!$B$33:$B$776,M$119)+'СЕТ СН'!$I$12+СВЦЭМ!$D$10+'СЕТ СН'!$I$5-'СЕТ СН'!$I$20</f>
        <v>3396.4830225699998</v>
      </c>
      <c r="N132" s="36">
        <f>SUMIFS(СВЦЭМ!$C$33:$C$776,СВЦЭМ!$A$33:$A$776,$A132,СВЦЭМ!$B$33:$B$776,N$119)+'СЕТ СН'!$I$12+СВЦЭМ!$D$10+'СЕТ СН'!$I$5-'СЕТ СН'!$I$20</f>
        <v>3390.9706939099997</v>
      </c>
      <c r="O132" s="36">
        <f>SUMIFS(СВЦЭМ!$C$33:$C$776,СВЦЭМ!$A$33:$A$776,$A132,СВЦЭМ!$B$33:$B$776,O$119)+'СЕТ СН'!$I$12+СВЦЭМ!$D$10+'СЕТ СН'!$I$5-'СЕТ СН'!$I$20</f>
        <v>3399.89333837</v>
      </c>
      <c r="P132" s="36">
        <f>SUMIFS(СВЦЭМ!$C$33:$C$776,СВЦЭМ!$A$33:$A$776,$A132,СВЦЭМ!$B$33:$B$776,P$119)+'СЕТ СН'!$I$12+СВЦЭМ!$D$10+'СЕТ СН'!$I$5-'СЕТ СН'!$I$20</f>
        <v>3408.6874029099999</v>
      </c>
      <c r="Q132" s="36">
        <f>SUMIFS(СВЦЭМ!$C$33:$C$776,СВЦЭМ!$A$33:$A$776,$A132,СВЦЭМ!$B$33:$B$776,Q$119)+'СЕТ СН'!$I$12+СВЦЭМ!$D$10+'СЕТ СН'!$I$5-'СЕТ СН'!$I$20</f>
        <v>3403.6277756999998</v>
      </c>
      <c r="R132" s="36">
        <f>SUMIFS(СВЦЭМ!$C$33:$C$776,СВЦЭМ!$A$33:$A$776,$A132,СВЦЭМ!$B$33:$B$776,R$119)+'СЕТ СН'!$I$12+СВЦЭМ!$D$10+'СЕТ СН'!$I$5-'СЕТ СН'!$I$20</f>
        <v>3406.43682678</v>
      </c>
      <c r="S132" s="36">
        <f>SUMIFS(СВЦЭМ!$C$33:$C$776,СВЦЭМ!$A$33:$A$776,$A132,СВЦЭМ!$B$33:$B$776,S$119)+'СЕТ СН'!$I$12+СВЦЭМ!$D$10+'СЕТ СН'!$I$5-'СЕТ СН'!$I$20</f>
        <v>3413.0805589299998</v>
      </c>
      <c r="T132" s="36">
        <f>SUMIFS(СВЦЭМ!$C$33:$C$776,СВЦЭМ!$A$33:$A$776,$A132,СВЦЭМ!$B$33:$B$776,T$119)+'СЕТ СН'!$I$12+СВЦЭМ!$D$10+'СЕТ СН'!$I$5-'СЕТ СН'!$I$20</f>
        <v>3402.6300104299999</v>
      </c>
      <c r="U132" s="36">
        <f>SUMIFS(СВЦЭМ!$C$33:$C$776,СВЦЭМ!$A$33:$A$776,$A132,СВЦЭМ!$B$33:$B$776,U$119)+'СЕТ СН'!$I$12+СВЦЭМ!$D$10+'СЕТ СН'!$I$5-'СЕТ СН'!$I$20</f>
        <v>3403.6338360199998</v>
      </c>
      <c r="V132" s="36">
        <f>SUMIFS(СВЦЭМ!$C$33:$C$776,СВЦЭМ!$A$33:$A$776,$A132,СВЦЭМ!$B$33:$B$776,V$119)+'СЕТ СН'!$I$12+СВЦЭМ!$D$10+'СЕТ СН'!$I$5-'СЕТ СН'!$I$20</f>
        <v>3407.7453489899999</v>
      </c>
      <c r="W132" s="36">
        <f>SUMIFS(СВЦЭМ!$C$33:$C$776,СВЦЭМ!$A$33:$A$776,$A132,СВЦЭМ!$B$33:$B$776,W$119)+'СЕТ СН'!$I$12+СВЦЭМ!$D$10+'СЕТ СН'!$I$5-'СЕТ СН'!$I$20</f>
        <v>3384.2185262399998</v>
      </c>
      <c r="X132" s="36">
        <f>SUMIFS(СВЦЭМ!$C$33:$C$776,СВЦЭМ!$A$33:$A$776,$A132,СВЦЭМ!$B$33:$B$776,X$119)+'СЕТ СН'!$I$12+СВЦЭМ!$D$10+'СЕТ СН'!$I$5-'СЕТ СН'!$I$20</f>
        <v>3419.3094823599999</v>
      </c>
      <c r="Y132" s="36">
        <f>SUMIFS(СВЦЭМ!$C$33:$C$776,СВЦЭМ!$A$33:$A$776,$A132,СВЦЭМ!$B$33:$B$776,Y$119)+'СЕТ СН'!$I$12+СВЦЭМ!$D$10+'СЕТ СН'!$I$5-'СЕТ СН'!$I$20</f>
        <v>3484.6104860400001</v>
      </c>
    </row>
    <row r="133" spans="1:25" ht="15.75" x14ac:dyDescent="0.2">
      <c r="A133" s="35">
        <f t="shared" si="3"/>
        <v>43599</v>
      </c>
      <c r="B133" s="36">
        <f>SUMIFS(СВЦЭМ!$C$33:$C$776,СВЦЭМ!$A$33:$A$776,$A133,СВЦЭМ!$B$33:$B$776,B$119)+'СЕТ СН'!$I$12+СВЦЭМ!$D$10+'СЕТ СН'!$I$5-'СЕТ СН'!$I$20</f>
        <v>3574.3453577</v>
      </c>
      <c r="C133" s="36">
        <f>SUMIFS(СВЦЭМ!$C$33:$C$776,СВЦЭМ!$A$33:$A$776,$A133,СВЦЭМ!$B$33:$B$776,C$119)+'СЕТ СН'!$I$12+СВЦЭМ!$D$10+'СЕТ СН'!$I$5-'СЕТ СН'!$I$20</f>
        <v>3687.38520053</v>
      </c>
      <c r="D133" s="36">
        <f>SUMIFS(СВЦЭМ!$C$33:$C$776,СВЦЭМ!$A$33:$A$776,$A133,СВЦЭМ!$B$33:$B$776,D$119)+'СЕТ СН'!$I$12+СВЦЭМ!$D$10+'СЕТ СН'!$I$5-'СЕТ СН'!$I$20</f>
        <v>3784.4427569099998</v>
      </c>
      <c r="E133" s="36">
        <f>SUMIFS(СВЦЭМ!$C$33:$C$776,СВЦЭМ!$A$33:$A$776,$A133,СВЦЭМ!$B$33:$B$776,E$119)+'СЕТ СН'!$I$12+СВЦЭМ!$D$10+'СЕТ СН'!$I$5-'СЕТ СН'!$I$20</f>
        <v>3787.6320018699998</v>
      </c>
      <c r="F133" s="36">
        <f>SUMIFS(СВЦЭМ!$C$33:$C$776,СВЦЭМ!$A$33:$A$776,$A133,СВЦЭМ!$B$33:$B$776,F$119)+'СЕТ СН'!$I$12+СВЦЭМ!$D$10+'СЕТ СН'!$I$5-'СЕТ СН'!$I$20</f>
        <v>3788.4400469000002</v>
      </c>
      <c r="G133" s="36">
        <f>SUMIFS(СВЦЭМ!$C$33:$C$776,СВЦЭМ!$A$33:$A$776,$A133,СВЦЭМ!$B$33:$B$776,G$119)+'СЕТ СН'!$I$12+СВЦЭМ!$D$10+'СЕТ СН'!$I$5-'СЕТ СН'!$I$20</f>
        <v>3766.4731712499997</v>
      </c>
      <c r="H133" s="36">
        <f>SUMIFS(СВЦЭМ!$C$33:$C$776,СВЦЭМ!$A$33:$A$776,$A133,СВЦЭМ!$B$33:$B$776,H$119)+'СЕТ СН'!$I$12+СВЦЭМ!$D$10+'СЕТ СН'!$I$5-'СЕТ СН'!$I$20</f>
        <v>3644.8034022299998</v>
      </c>
      <c r="I133" s="36">
        <f>SUMIFS(СВЦЭМ!$C$33:$C$776,СВЦЭМ!$A$33:$A$776,$A133,СВЦЭМ!$B$33:$B$776,I$119)+'СЕТ СН'!$I$12+СВЦЭМ!$D$10+'СЕТ СН'!$I$5-'СЕТ СН'!$I$20</f>
        <v>3518.1644735899999</v>
      </c>
      <c r="J133" s="36">
        <f>SUMIFS(СВЦЭМ!$C$33:$C$776,СВЦЭМ!$A$33:$A$776,$A133,СВЦЭМ!$B$33:$B$776,J$119)+'СЕТ СН'!$I$12+СВЦЭМ!$D$10+'СЕТ СН'!$I$5-'СЕТ СН'!$I$20</f>
        <v>3461.29176233</v>
      </c>
      <c r="K133" s="36">
        <f>SUMIFS(СВЦЭМ!$C$33:$C$776,СВЦЭМ!$A$33:$A$776,$A133,СВЦЭМ!$B$33:$B$776,K$119)+'СЕТ СН'!$I$12+СВЦЭМ!$D$10+'СЕТ СН'!$I$5-'СЕТ СН'!$I$20</f>
        <v>3398.0964409999997</v>
      </c>
      <c r="L133" s="36">
        <f>SUMIFS(СВЦЭМ!$C$33:$C$776,СВЦЭМ!$A$33:$A$776,$A133,СВЦЭМ!$B$33:$B$776,L$119)+'СЕТ СН'!$I$12+СВЦЭМ!$D$10+'СЕТ СН'!$I$5-'СЕТ СН'!$I$20</f>
        <v>3378.4547822099998</v>
      </c>
      <c r="M133" s="36">
        <f>SUMIFS(СВЦЭМ!$C$33:$C$776,СВЦЭМ!$A$33:$A$776,$A133,СВЦЭМ!$B$33:$B$776,M$119)+'СЕТ СН'!$I$12+СВЦЭМ!$D$10+'СЕТ СН'!$I$5-'СЕТ СН'!$I$20</f>
        <v>3374.3778241700002</v>
      </c>
      <c r="N133" s="36">
        <f>SUMIFS(СВЦЭМ!$C$33:$C$776,СВЦЭМ!$A$33:$A$776,$A133,СВЦЭМ!$B$33:$B$776,N$119)+'СЕТ СН'!$I$12+СВЦЭМ!$D$10+'СЕТ СН'!$I$5-'СЕТ СН'!$I$20</f>
        <v>3375.1729136899999</v>
      </c>
      <c r="O133" s="36">
        <f>SUMIFS(СВЦЭМ!$C$33:$C$776,СВЦЭМ!$A$33:$A$776,$A133,СВЦЭМ!$B$33:$B$776,O$119)+'СЕТ СН'!$I$12+СВЦЭМ!$D$10+'СЕТ СН'!$I$5-'СЕТ СН'!$I$20</f>
        <v>3390.4375441699999</v>
      </c>
      <c r="P133" s="36">
        <f>SUMIFS(СВЦЭМ!$C$33:$C$776,СВЦЭМ!$A$33:$A$776,$A133,СВЦЭМ!$B$33:$B$776,P$119)+'СЕТ СН'!$I$12+СВЦЭМ!$D$10+'СЕТ СН'!$I$5-'СЕТ СН'!$I$20</f>
        <v>3402.4507910900002</v>
      </c>
      <c r="Q133" s="36">
        <f>SUMIFS(СВЦЭМ!$C$33:$C$776,СВЦЭМ!$A$33:$A$776,$A133,СВЦЭМ!$B$33:$B$776,Q$119)+'СЕТ СН'!$I$12+СВЦЭМ!$D$10+'СЕТ СН'!$I$5-'СЕТ СН'!$I$20</f>
        <v>3397.2914800600001</v>
      </c>
      <c r="R133" s="36">
        <f>SUMIFS(СВЦЭМ!$C$33:$C$776,СВЦЭМ!$A$33:$A$776,$A133,СВЦЭМ!$B$33:$B$776,R$119)+'СЕТ СН'!$I$12+СВЦЭМ!$D$10+'СЕТ СН'!$I$5-'СЕТ СН'!$I$20</f>
        <v>3397.0259756300002</v>
      </c>
      <c r="S133" s="36">
        <f>SUMIFS(СВЦЭМ!$C$33:$C$776,СВЦЭМ!$A$33:$A$776,$A133,СВЦЭМ!$B$33:$B$776,S$119)+'СЕТ СН'!$I$12+СВЦЭМ!$D$10+'СЕТ СН'!$I$5-'СЕТ СН'!$I$20</f>
        <v>3398.80153565</v>
      </c>
      <c r="T133" s="36">
        <f>SUMIFS(СВЦЭМ!$C$33:$C$776,СВЦЭМ!$A$33:$A$776,$A133,СВЦЭМ!$B$33:$B$776,T$119)+'СЕТ СН'!$I$12+СВЦЭМ!$D$10+'СЕТ СН'!$I$5-'СЕТ СН'!$I$20</f>
        <v>3388.1572947999998</v>
      </c>
      <c r="U133" s="36">
        <f>SUMIFS(СВЦЭМ!$C$33:$C$776,СВЦЭМ!$A$33:$A$776,$A133,СВЦЭМ!$B$33:$B$776,U$119)+'СЕТ СН'!$I$12+СВЦЭМ!$D$10+'СЕТ СН'!$I$5-'СЕТ СН'!$I$20</f>
        <v>3366.6468134899997</v>
      </c>
      <c r="V133" s="36">
        <f>SUMIFS(СВЦЭМ!$C$33:$C$776,СВЦЭМ!$A$33:$A$776,$A133,СВЦЭМ!$B$33:$B$776,V$119)+'СЕТ СН'!$I$12+СВЦЭМ!$D$10+'СЕТ СН'!$I$5-'СЕТ СН'!$I$20</f>
        <v>3364.3167710500002</v>
      </c>
      <c r="W133" s="36">
        <f>SUMIFS(СВЦЭМ!$C$33:$C$776,СВЦЭМ!$A$33:$A$776,$A133,СВЦЭМ!$B$33:$B$776,W$119)+'СЕТ СН'!$I$12+СВЦЭМ!$D$10+'СЕТ СН'!$I$5-'СЕТ СН'!$I$20</f>
        <v>3377.5730032399997</v>
      </c>
      <c r="X133" s="36">
        <f>SUMIFS(СВЦЭМ!$C$33:$C$776,СВЦЭМ!$A$33:$A$776,$A133,СВЦЭМ!$B$33:$B$776,X$119)+'СЕТ СН'!$I$12+СВЦЭМ!$D$10+'СЕТ СН'!$I$5-'СЕТ СН'!$I$20</f>
        <v>3356.32493011</v>
      </c>
      <c r="Y133" s="36">
        <f>SUMIFS(СВЦЭМ!$C$33:$C$776,СВЦЭМ!$A$33:$A$776,$A133,СВЦЭМ!$B$33:$B$776,Y$119)+'СЕТ СН'!$I$12+СВЦЭМ!$D$10+'СЕТ СН'!$I$5-'СЕТ СН'!$I$20</f>
        <v>3427.2879280799998</v>
      </c>
    </row>
    <row r="134" spans="1:25" ht="15.75" x14ac:dyDescent="0.2">
      <c r="A134" s="35">
        <f t="shared" si="3"/>
        <v>43600</v>
      </c>
      <c r="B134" s="36">
        <f>SUMIFS(СВЦЭМ!$C$33:$C$776,СВЦЭМ!$A$33:$A$776,$A134,СВЦЭМ!$B$33:$B$776,B$119)+'СЕТ СН'!$I$12+СВЦЭМ!$D$10+'СЕТ СН'!$I$5-'СЕТ СН'!$I$20</f>
        <v>3498.5935930400001</v>
      </c>
      <c r="C134" s="36">
        <f>SUMIFS(СВЦЭМ!$C$33:$C$776,СВЦЭМ!$A$33:$A$776,$A134,СВЦЭМ!$B$33:$B$776,C$119)+'СЕТ СН'!$I$12+СВЦЭМ!$D$10+'СЕТ СН'!$I$5-'СЕТ СН'!$I$20</f>
        <v>3584.8344267900002</v>
      </c>
      <c r="D134" s="36">
        <f>SUMIFS(СВЦЭМ!$C$33:$C$776,СВЦЭМ!$A$33:$A$776,$A134,СВЦЭМ!$B$33:$B$776,D$119)+'СЕТ СН'!$I$12+СВЦЭМ!$D$10+'СЕТ СН'!$I$5-'СЕТ СН'!$I$20</f>
        <v>3680.2844942199999</v>
      </c>
      <c r="E134" s="36">
        <f>SUMIFS(СВЦЭМ!$C$33:$C$776,СВЦЭМ!$A$33:$A$776,$A134,СВЦЭМ!$B$33:$B$776,E$119)+'СЕТ СН'!$I$12+СВЦЭМ!$D$10+'СЕТ СН'!$I$5-'СЕТ СН'!$I$20</f>
        <v>3687.2885254499997</v>
      </c>
      <c r="F134" s="36">
        <f>SUMIFS(СВЦЭМ!$C$33:$C$776,СВЦЭМ!$A$33:$A$776,$A134,СВЦЭМ!$B$33:$B$776,F$119)+'СЕТ СН'!$I$12+СВЦЭМ!$D$10+'СЕТ СН'!$I$5-'СЕТ СН'!$I$20</f>
        <v>3698.4263210999998</v>
      </c>
      <c r="G134" s="36">
        <f>SUMIFS(СВЦЭМ!$C$33:$C$776,СВЦЭМ!$A$33:$A$776,$A134,СВЦЭМ!$B$33:$B$776,G$119)+'СЕТ СН'!$I$12+СВЦЭМ!$D$10+'СЕТ СН'!$I$5-'СЕТ СН'!$I$20</f>
        <v>3688.46294536</v>
      </c>
      <c r="H134" s="36">
        <f>SUMIFS(СВЦЭМ!$C$33:$C$776,СВЦЭМ!$A$33:$A$776,$A134,СВЦЭМ!$B$33:$B$776,H$119)+'СЕТ СН'!$I$12+СВЦЭМ!$D$10+'СЕТ СН'!$I$5-'СЕТ СН'!$I$20</f>
        <v>3591.4822008399997</v>
      </c>
      <c r="I134" s="36">
        <f>SUMIFS(СВЦЭМ!$C$33:$C$776,СВЦЭМ!$A$33:$A$776,$A134,СВЦЭМ!$B$33:$B$776,I$119)+'СЕТ СН'!$I$12+СВЦЭМ!$D$10+'СЕТ СН'!$I$5-'СЕТ СН'!$I$20</f>
        <v>3501.1306541599997</v>
      </c>
      <c r="J134" s="36">
        <f>SUMIFS(СВЦЭМ!$C$33:$C$776,СВЦЭМ!$A$33:$A$776,$A134,СВЦЭМ!$B$33:$B$776,J$119)+'СЕТ СН'!$I$12+СВЦЭМ!$D$10+'СЕТ СН'!$I$5-'СЕТ СН'!$I$20</f>
        <v>3442.03800929</v>
      </c>
      <c r="K134" s="36">
        <f>SUMIFS(СВЦЭМ!$C$33:$C$776,СВЦЭМ!$A$33:$A$776,$A134,СВЦЭМ!$B$33:$B$776,K$119)+'СЕТ СН'!$I$12+СВЦЭМ!$D$10+'СЕТ СН'!$I$5-'СЕТ СН'!$I$20</f>
        <v>3388.1868714000002</v>
      </c>
      <c r="L134" s="36">
        <f>SUMIFS(СВЦЭМ!$C$33:$C$776,СВЦЭМ!$A$33:$A$776,$A134,СВЦЭМ!$B$33:$B$776,L$119)+'СЕТ СН'!$I$12+СВЦЭМ!$D$10+'СЕТ СН'!$I$5-'СЕТ СН'!$I$20</f>
        <v>3374.3738101700001</v>
      </c>
      <c r="M134" s="36">
        <f>SUMIFS(СВЦЭМ!$C$33:$C$776,СВЦЭМ!$A$33:$A$776,$A134,СВЦЭМ!$B$33:$B$776,M$119)+'СЕТ СН'!$I$12+СВЦЭМ!$D$10+'СЕТ СН'!$I$5-'СЕТ СН'!$I$20</f>
        <v>3384.4131108000001</v>
      </c>
      <c r="N134" s="36">
        <f>SUMIFS(СВЦЭМ!$C$33:$C$776,СВЦЭМ!$A$33:$A$776,$A134,СВЦЭМ!$B$33:$B$776,N$119)+'СЕТ СН'!$I$12+СВЦЭМ!$D$10+'СЕТ СН'!$I$5-'СЕТ СН'!$I$20</f>
        <v>3379.3277956399997</v>
      </c>
      <c r="O134" s="36">
        <f>SUMIFS(СВЦЭМ!$C$33:$C$776,СВЦЭМ!$A$33:$A$776,$A134,СВЦЭМ!$B$33:$B$776,O$119)+'СЕТ СН'!$I$12+СВЦЭМ!$D$10+'СЕТ СН'!$I$5-'СЕТ СН'!$I$20</f>
        <v>3393.95417438</v>
      </c>
      <c r="P134" s="36">
        <f>SUMIFS(СВЦЭМ!$C$33:$C$776,СВЦЭМ!$A$33:$A$776,$A134,СВЦЭМ!$B$33:$B$776,P$119)+'СЕТ СН'!$I$12+СВЦЭМ!$D$10+'СЕТ СН'!$I$5-'СЕТ СН'!$I$20</f>
        <v>3411.3526204299997</v>
      </c>
      <c r="Q134" s="36">
        <f>SUMIFS(СВЦЭМ!$C$33:$C$776,СВЦЭМ!$A$33:$A$776,$A134,СВЦЭМ!$B$33:$B$776,Q$119)+'СЕТ СН'!$I$12+СВЦЭМ!$D$10+'СЕТ СН'!$I$5-'СЕТ СН'!$I$20</f>
        <v>3420.71260162</v>
      </c>
      <c r="R134" s="36">
        <f>SUMIFS(СВЦЭМ!$C$33:$C$776,СВЦЭМ!$A$33:$A$776,$A134,СВЦЭМ!$B$33:$B$776,R$119)+'СЕТ СН'!$I$12+СВЦЭМ!$D$10+'СЕТ СН'!$I$5-'СЕТ СН'!$I$20</f>
        <v>3413.5367586399998</v>
      </c>
      <c r="S134" s="36">
        <f>SUMIFS(СВЦЭМ!$C$33:$C$776,СВЦЭМ!$A$33:$A$776,$A134,СВЦЭМ!$B$33:$B$776,S$119)+'СЕТ СН'!$I$12+СВЦЭМ!$D$10+'СЕТ СН'!$I$5-'СЕТ СН'!$I$20</f>
        <v>3426.6159785</v>
      </c>
      <c r="T134" s="36">
        <f>SUMIFS(СВЦЭМ!$C$33:$C$776,СВЦЭМ!$A$33:$A$776,$A134,СВЦЭМ!$B$33:$B$776,T$119)+'СЕТ СН'!$I$12+СВЦЭМ!$D$10+'СЕТ СН'!$I$5-'СЕТ СН'!$I$20</f>
        <v>3421.6367481799998</v>
      </c>
      <c r="U134" s="36">
        <f>SUMIFS(СВЦЭМ!$C$33:$C$776,СВЦЭМ!$A$33:$A$776,$A134,СВЦЭМ!$B$33:$B$776,U$119)+'СЕТ СН'!$I$12+СВЦЭМ!$D$10+'СЕТ СН'!$I$5-'СЕТ СН'!$I$20</f>
        <v>3408.7239389699998</v>
      </c>
      <c r="V134" s="36">
        <f>SUMIFS(СВЦЭМ!$C$33:$C$776,СВЦЭМ!$A$33:$A$776,$A134,СВЦЭМ!$B$33:$B$776,V$119)+'СЕТ СН'!$I$12+СВЦЭМ!$D$10+'СЕТ СН'!$I$5-'СЕТ СН'!$I$20</f>
        <v>3392.3340128299997</v>
      </c>
      <c r="W134" s="36">
        <f>SUMIFS(СВЦЭМ!$C$33:$C$776,СВЦЭМ!$A$33:$A$776,$A134,СВЦЭМ!$B$33:$B$776,W$119)+'СЕТ СН'!$I$12+СВЦЭМ!$D$10+'СЕТ СН'!$I$5-'СЕТ СН'!$I$20</f>
        <v>3394.1803855099997</v>
      </c>
      <c r="X134" s="36">
        <f>SUMIFS(СВЦЭМ!$C$33:$C$776,СВЦЭМ!$A$33:$A$776,$A134,СВЦЭМ!$B$33:$B$776,X$119)+'СЕТ СН'!$I$12+СВЦЭМ!$D$10+'СЕТ СН'!$I$5-'СЕТ СН'!$I$20</f>
        <v>3390.7889885200002</v>
      </c>
      <c r="Y134" s="36">
        <f>SUMIFS(СВЦЭМ!$C$33:$C$776,СВЦЭМ!$A$33:$A$776,$A134,СВЦЭМ!$B$33:$B$776,Y$119)+'СЕТ СН'!$I$12+СВЦЭМ!$D$10+'СЕТ СН'!$I$5-'СЕТ СН'!$I$20</f>
        <v>3473.0618973400001</v>
      </c>
    </row>
    <row r="135" spans="1:25" ht="15.75" x14ac:dyDescent="0.2">
      <c r="A135" s="35">
        <f t="shared" si="3"/>
        <v>43601</v>
      </c>
      <c r="B135" s="36">
        <f>SUMIFS(СВЦЭМ!$C$33:$C$776,СВЦЭМ!$A$33:$A$776,$A135,СВЦЭМ!$B$33:$B$776,B$119)+'СЕТ СН'!$I$12+СВЦЭМ!$D$10+'СЕТ СН'!$I$5-'СЕТ СН'!$I$20</f>
        <v>3516.8005867900001</v>
      </c>
      <c r="C135" s="36">
        <f>SUMIFS(СВЦЭМ!$C$33:$C$776,СВЦЭМ!$A$33:$A$776,$A135,СВЦЭМ!$B$33:$B$776,C$119)+'СЕТ СН'!$I$12+СВЦЭМ!$D$10+'СЕТ СН'!$I$5-'СЕТ СН'!$I$20</f>
        <v>3634.8105475100001</v>
      </c>
      <c r="D135" s="36">
        <f>SUMIFS(СВЦЭМ!$C$33:$C$776,СВЦЭМ!$A$33:$A$776,$A135,СВЦЭМ!$B$33:$B$776,D$119)+'СЕТ СН'!$I$12+СВЦЭМ!$D$10+'СЕТ СН'!$I$5-'СЕТ СН'!$I$20</f>
        <v>3708.4897481500002</v>
      </c>
      <c r="E135" s="36">
        <f>SUMIFS(СВЦЭМ!$C$33:$C$776,СВЦЭМ!$A$33:$A$776,$A135,СВЦЭМ!$B$33:$B$776,E$119)+'СЕТ СН'!$I$12+СВЦЭМ!$D$10+'СЕТ СН'!$I$5-'СЕТ СН'!$I$20</f>
        <v>3723.60620466</v>
      </c>
      <c r="F135" s="36">
        <f>SUMIFS(СВЦЭМ!$C$33:$C$776,СВЦЭМ!$A$33:$A$776,$A135,СВЦЭМ!$B$33:$B$776,F$119)+'СЕТ СН'!$I$12+СВЦЭМ!$D$10+'СЕТ СН'!$I$5-'СЕТ СН'!$I$20</f>
        <v>3727.03587573</v>
      </c>
      <c r="G135" s="36">
        <f>SUMIFS(СВЦЭМ!$C$33:$C$776,СВЦЭМ!$A$33:$A$776,$A135,СВЦЭМ!$B$33:$B$776,G$119)+'СЕТ СН'!$I$12+СВЦЭМ!$D$10+'СЕТ СН'!$I$5-'СЕТ СН'!$I$20</f>
        <v>3708.1632125900001</v>
      </c>
      <c r="H135" s="36">
        <f>SUMIFS(СВЦЭМ!$C$33:$C$776,СВЦЭМ!$A$33:$A$776,$A135,СВЦЭМ!$B$33:$B$776,H$119)+'СЕТ СН'!$I$12+СВЦЭМ!$D$10+'СЕТ СН'!$I$5-'СЕТ СН'!$I$20</f>
        <v>3625.0743343899999</v>
      </c>
      <c r="I135" s="36">
        <f>SUMIFS(СВЦЭМ!$C$33:$C$776,СВЦЭМ!$A$33:$A$776,$A135,СВЦЭМ!$B$33:$B$776,I$119)+'СЕТ СН'!$I$12+СВЦЭМ!$D$10+'СЕТ СН'!$I$5-'СЕТ СН'!$I$20</f>
        <v>3491.8615546999999</v>
      </c>
      <c r="J135" s="36">
        <f>SUMIFS(СВЦЭМ!$C$33:$C$776,СВЦЭМ!$A$33:$A$776,$A135,СВЦЭМ!$B$33:$B$776,J$119)+'СЕТ СН'!$I$12+СВЦЭМ!$D$10+'СЕТ СН'!$I$5-'СЕТ СН'!$I$20</f>
        <v>3438.2839946200002</v>
      </c>
      <c r="K135" s="36">
        <f>SUMIFS(СВЦЭМ!$C$33:$C$776,СВЦЭМ!$A$33:$A$776,$A135,СВЦЭМ!$B$33:$B$776,K$119)+'СЕТ СН'!$I$12+СВЦЭМ!$D$10+'СЕТ СН'!$I$5-'СЕТ СН'!$I$20</f>
        <v>3374.3504609500001</v>
      </c>
      <c r="L135" s="36">
        <f>SUMIFS(СВЦЭМ!$C$33:$C$776,СВЦЭМ!$A$33:$A$776,$A135,СВЦЭМ!$B$33:$B$776,L$119)+'СЕТ СН'!$I$12+СВЦЭМ!$D$10+'СЕТ СН'!$I$5-'СЕТ СН'!$I$20</f>
        <v>3354.68584444</v>
      </c>
      <c r="M135" s="36">
        <f>SUMIFS(СВЦЭМ!$C$33:$C$776,СВЦЭМ!$A$33:$A$776,$A135,СВЦЭМ!$B$33:$B$776,M$119)+'СЕТ СН'!$I$12+СВЦЭМ!$D$10+'СЕТ СН'!$I$5-'СЕТ СН'!$I$20</f>
        <v>3363.0236045500001</v>
      </c>
      <c r="N135" s="36">
        <f>SUMIFS(СВЦЭМ!$C$33:$C$776,СВЦЭМ!$A$33:$A$776,$A135,СВЦЭМ!$B$33:$B$776,N$119)+'СЕТ СН'!$I$12+СВЦЭМ!$D$10+'СЕТ СН'!$I$5-'СЕТ СН'!$I$20</f>
        <v>3362.9839311300002</v>
      </c>
      <c r="O135" s="36">
        <f>SUMIFS(СВЦЭМ!$C$33:$C$776,СВЦЭМ!$A$33:$A$776,$A135,СВЦЭМ!$B$33:$B$776,O$119)+'СЕТ СН'!$I$12+СВЦЭМ!$D$10+'СЕТ СН'!$I$5-'СЕТ СН'!$I$20</f>
        <v>3365.1293590400001</v>
      </c>
      <c r="P135" s="36">
        <f>SUMIFS(СВЦЭМ!$C$33:$C$776,СВЦЭМ!$A$33:$A$776,$A135,СВЦЭМ!$B$33:$B$776,P$119)+'СЕТ СН'!$I$12+СВЦЭМ!$D$10+'СЕТ СН'!$I$5-'СЕТ СН'!$I$20</f>
        <v>3364.8446845099998</v>
      </c>
      <c r="Q135" s="36">
        <f>SUMIFS(СВЦЭМ!$C$33:$C$776,СВЦЭМ!$A$33:$A$776,$A135,СВЦЭМ!$B$33:$B$776,Q$119)+'СЕТ СН'!$I$12+СВЦЭМ!$D$10+'СЕТ СН'!$I$5-'СЕТ СН'!$I$20</f>
        <v>3365.5732822199998</v>
      </c>
      <c r="R135" s="36">
        <f>SUMIFS(СВЦЭМ!$C$33:$C$776,СВЦЭМ!$A$33:$A$776,$A135,СВЦЭМ!$B$33:$B$776,R$119)+'СЕТ СН'!$I$12+СВЦЭМ!$D$10+'СЕТ СН'!$I$5-'СЕТ СН'!$I$20</f>
        <v>3365.3664058300001</v>
      </c>
      <c r="S135" s="36">
        <f>SUMIFS(СВЦЭМ!$C$33:$C$776,СВЦЭМ!$A$33:$A$776,$A135,СВЦЭМ!$B$33:$B$776,S$119)+'СЕТ СН'!$I$12+СВЦЭМ!$D$10+'СЕТ СН'!$I$5-'СЕТ СН'!$I$20</f>
        <v>3366.6429382699998</v>
      </c>
      <c r="T135" s="36">
        <f>SUMIFS(СВЦЭМ!$C$33:$C$776,СВЦЭМ!$A$33:$A$776,$A135,СВЦЭМ!$B$33:$B$776,T$119)+'СЕТ СН'!$I$12+СВЦЭМ!$D$10+'СЕТ СН'!$I$5-'СЕТ СН'!$I$20</f>
        <v>3361.1063177599999</v>
      </c>
      <c r="U135" s="36">
        <f>SUMIFS(СВЦЭМ!$C$33:$C$776,СВЦЭМ!$A$33:$A$776,$A135,СВЦЭМ!$B$33:$B$776,U$119)+'СЕТ СН'!$I$12+СВЦЭМ!$D$10+'СЕТ СН'!$I$5-'СЕТ СН'!$I$20</f>
        <v>3353.8402395399999</v>
      </c>
      <c r="V135" s="36">
        <f>SUMIFS(СВЦЭМ!$C$33:$C$776,СВЦЭМ!$A$33:$A$776,$A135,СВЦЭМ!$B$33:$B$776,V$119)+'СЕТ СН'!$I$12+СВЦЭМ!$D$10+'СЕТ СН'!$I$5-'СЕТ СН'!$I$20</f>
        <v>3344.2855497800001</v>
      </c>
      <c r="W135" s="36">
        <f>SUMIFS(СВЦЭМ!$C$33:$C$776,СВЦЭМ!$A$33:$A$776,$A135,СВЦЭМ!$B$33:$B$776,W$119)+'СЕТ СН'!$I$12+СВЦЭМ!$D$10+'СЕТ СН'!$I$5-'СЕТ СН'!$I$20</f>
        <v>3330.1206067799999</v>
      </c>
      <c r="X135" s="36">
        <f>SUMIFS(СВЦЭМ!$C$33:$C$776,СВЦЭМ!$A$33:$A$776,$A135,СВЦЭМ!$B$33:$B$776,X$119)+'СЕТ СН'!$I$12+СВЦЭМ!$D$10+'СЕТ СН'!$I$5-'СЕТ СН'!$I$20</f>
        <v>3351.1759549999997</v>
      </c>
      <c r="Y135" s="36">
        <f>SUMIFS(СВЦЭМ!$C$33:$C$776,СВЦЭМ!$A$33:$A$776,$A135,СВЦЭМ!$B$33:$B$776,Y$119)+'СЕТ СН'!$I$12+СВЦЭМ!$D$10+'СЕТ СН'!$I$5-'СЕТ СН'!$I$20</f>
        <v>3444.27709155</v>
      </c>
    </row>
    <row r="136" spans="1:25" ht="15.75" x14ac:dyDescent="0.2">
      <c r="A136" s="35">
        <f t="shared" si="3"/>
        <v>43602</v>
      </c>
      <c r="B136" s="36">
        <f>SUMIFS(СВЦЭМ!$C$33:$C$776,СВЦЭМ!$A$33:$A$776,$A136,СВЦЭМ!$B$33:$B$776,B$119)+'СЕТ СН'!$I$12+СВЦЭМ!$D$10+'СЕТ СН'!$I$5-'СЕТ СН'!$I$20</f>
        <v>3567.39396063</v>
      </c>
      <c r="C136" s="36">
        <f>SUMIFS(СВЦЭМ!$C$33:$C$776,СВЦЭМ!$A$33:$A$776,$A136,СВЦЭМ!$B$33:$B$776,C$119)+'СЕТ СН'!$I$12+СВЦЭМ!$D$10+'СЕТ СН'!$I$5-'СЕТ СН'!$I$20</f>
        <v>3662.9803590800002</v>
      </c>
      <c r="D136" s="36">
        <f>SUMIFS(СВЦЭМ!$C$33:$C$776,СВЦЭМ!$A$33:$A$776,$A136,СВЦЭМ!$B$33:$B$776,D$119)+'СЕТ СН'!$I$12+СВЦЭМ!$D$10+'СЕТ СН'!$I$5-'СЕТ СН'!$I$20</f>
        <v>3729.7532404799999</v>
      </c>
      <c r="E136" s="36">
        <f>SUMIFS(СВЦЭМ!$C$33:$C$776,СВЦЭМ!$A$33:$A$776,$A136,СВЦЭМ!$B$33:$B$776,E$119)+'СЕТ СН'!$I$12+СВЦЭМ!$D$10+'СЕТ СН'!$I$5-'СЕТ СН'!$I$20</f>
        <v>3752.6393322599997</v>
      </c>
      <c r="F136" s="36">
        <f>SUMIFS(СВЦЭМ!$C$33:$C$776,СВЦЭМ!$A$33:$A$776,$A136,СВЦЭМ!$B$33:$B$776,F$119)+'СЕТ СН'!$I$12+СВЦЭМ!$D$10+'СЕТ СН'!$I$5-'СЕТ СН'!$I$20</f>
        <v>3749.6779686099999</v>
      </c>
      <c r="G136" s="36">
        <f>SUMIFS(СВЦЭМ!$C$33:$C$776,СВЦЭМ!$A$33:$A$776,$A136,СВЦЭМ!$B$33:$B$776,G$119)+'СЕТ СН'!$I$12+СВЦЭМ!$D$10+'СЕТ СН'!$I$5-'СЕТ СН'!$I$20</f>
        <v>3733.7690581500001</v>
      </c>
      <c r="H136" s="36">
        <f>SUMIFS(СВЦЭМ!$C$33:$C$776,СВЦЭМ!$A$33:$A$776,$A136,СВЦЭМ!$B$33:$B$776,H$119)+'СЕТ СН'!$I$12+СВЦЭМ!$D$10+'СЕТ СН'!$I$5-'СЕТ СН'!$I$20</f>
        <v>3655.9675700799999</v>
      </c>
      <c r="I136" s="36">
        <f>SUMIFS(СВЦЭМ!$C$33:$C$776,СВЦЭМ!$A$33:$A$776,$A136,СВЦЭМ!$B$33:$B$776,I$119)+'СЕТ СН'!$I$12+СВЦЭМ!$D$10+'СЕТ СН'!$I$5-'СЕТ СН'!$I$20</f>
        <v>3527.1635629499997</v>
      </c>
      <c r="J136" s="36">
        <f>SUMIFS(СВЦЭМ!$C$33:$C$776,СВЦЭМ!$A$33:$A$776,$A136,СВЦЭМ!$B$33:$B$776,J$119)+'СЕТ СН'!$I$12+СВЦЭМ!$D$10+'СЕТ СН'!$I$5-'СЕТ СН'!$I$20</f>
        <v>3430.9148766099997</v>
      </c>
      <c r="K136" s="36">
        <f>SUMIFS(СВЦЭМ!$C$33:$C$776,СВЦЭМ!$A$33:$A$776,$A136,СВЦЭМ!$B$33:$B$776,K$119)+'СЕТ СН'!$I$12+СВЦЭМ!$D$10+'СЕТ СН'!$I$5-'СЕТ СН'!$I$20</f>
        <v>3351.2903260799999</v>
      </c>
      <c r="L136" s="36">
        <f>SUMIFS(СВЦЭМ!$C$33:$C$776,СВЦЭМ!$A$33:$A$776,$A136,СВЦЭМ!$B$33:$B$776,L$119)+'СЕТ СН'!$I$12+СВЦЭМ!$D$10+'СЕТ СН'!$I$5-'СЕТ СН'!$I$20</f>
        <v>3342.77344326</v>
      </c>
      <c r="M136" s="36">
        <f>SUMIFS(СВЦЭМ!$C$33:$C$776,СВЦЭМ!$A$33:$A$776,$A136,СВЦЭМ!$B$33:$B$776,M$119)+'СЕТ СН'!$I$12+СВЦЭМ!$D$10+'СЕТ СН'!$I$5-'СЕТ СН'!$I$20</f>
        <v>3349.3190800499997</v>
      </c>
      <c r="N136" s="36">
        <f>SUMIFS(СВЦЭМ!$C$33:$C$776,СВЦЭМ!$A$33:$A$776,$A136,СВЦЭМ!$B$33:$B$776,N$119)+'СЕТ СН'!$I$12+СВЦЭМ!$D$10+'СЕТ СН'!$I$5-'СЕТ СН'!$I$20</f>
        <v>3349.0506491599999</v>
      </c>
      <c r="O136" s="36">
        <f>SUMIFS(СВЦЭМ!$C$33:$C$776,СВЦЭМ!$A$33:$A$776,$A136,СВЦЭМ!$B$33:$B$776,O$119)+'СЕТ СН'!$I$12+СВЦЭМ!$D$10+'СЕТ СН'!$I$5-'СЕТ СН'!$I$20</f>
        <v>3354.4636093899999</v>
      </c>
      <c r="P136" s="36">
        <f>SUMIFS(СВЦЭМ!$C$33:$C$776,СВЦЭМ!$A$33:$A$776,$A136,СВЦЭМ!$B$33:$B$776,P$119)+'СЕТ СН'!$I$12+СВЦЭМ!$D$10+'СЕТ СН'!$I$5-'СЕТ СН'!$I$20</f>
        <v>3362.4988822199998</v>
      </c>
      <c r="Q136" s="36">
        <f>SUMIFS(СВЦЭМ!$C$33:$C$776,СВЦЭМ!$A$33:$A$776,$A136,СВЦЭМ!$B$33:$B$776,Q$119)+'СЕТ СН'!$I$12+СВЦЭМ!$D$10+'СЕТ СН'!$I$5-'СЕТ СН'!$I$20</f>
        <v>3358.6850187800001</v>
      </c>
      <c r="R136" s="36">
        <f>SUMIFS(СВЦЭМ!$C$33:$C$776,СВЦЭМ!$A$33:$A$776,$A136,СВЦЭМ!$B$33:$B$776,R$119)+'СЕТ СН'!$I$12+СВЦЭМ!$D$10+'СЕТ СН'!$I$5-'СЕТ СН'!$I$20</f>
        <v>3352.3452008999998</v>
      </c>
      <c r="S136" s="36">
        <f>SUMIFS(СВЦЭМ!$C$33:$C$776,СВЦЭМ!$A$33:$A$776,$A136,СВЦЭМ!$B$33:$B$776,S$119)+'СЕТ СН'!$I$12+СВЦЭМ!$D$10+'СЕТ СН'!$I$5-'СЕТ СН'!$I$20</f>
        <v>3363.0716296999999</v>
      </c>
      <c r="T136" s="36">
        <f>SUMIFS(СВЦЭМ!$C$33:$C$776,СВЦЭМ!$A$33:$A$776,$A136,СВЦЭМ!$B$33:$B$776,T$119)+'СЕТ СН'!$I$12+СВЦЭМ!$D$10+'СЕТ СН'!$I$5-'СЕТ СН'!$I$20</f>
        <v>3362.3632831999998</v>
      </c>
      <c r="U136" s="36">
        <f>SUMIFS(СВЦЭМ!$C$33:$C$776,СВЦЭМ!$A$33:$A$776,$A136,СВЦЭМ!$B$33:$B$776,U$119)+'СЕТ СН'!$I$12+СВЦЭМ!$D$10+'СЕТ СН'!$I$5-'СЕТ СН'!$I$20</f>
        <v>3359.6200562200002</v>
      </c>
      <c r="V136" s="36">
        <f>SUMIFS(СВЦЭМ!$C$33:$C$776,СВЦЭМ!$A$33:$A$776,$A136,СВЦЭМ!$B$33:$B$776,V$119)+'СЕТ СН'!$I$12+СВЦЭМ!$D$10+'СЕТ СН'!$I$5-'СЕТ СН'!$I$20</f>
        <v>3346.7967051400001</v>
      </c>
      <c r="W136" s="36">
        <f>SUMIFS(СВЦЭМ!$C$33:$C$776,СВЦЭМ!$A$33:$A$776,$A136,СВЦЭМ!$B$33:$B$776,W$119)+'СЕТ СН'!$I$12+СВЦЭМ!$D$10+'СЕТ СН'!$I$5-'СЕТ СН'!$I$20</f>
        <v>3338.2591510299999</v>
      </c>
      <c r="X136" s="36">
        <f>SUMIFS(СВЦЭМ!$C$33:$C$776,СВЦЭМ!$A$33:$A$776,$A136,СВЦЭМ!$B$33:$B$776,X$119)+'СЕТ СН'!$I$12+СВЦЭМ!$D$10+'СЕТ СН'!$I$5-'СЕТ СН'!$I$20</f>
        <v>3358.67883674</v>
      </c>
      <c r="Y136" s="36">
        <f>SUMIFS(СВЦЭМ!$C$33:$C$776,СВЦЭМ!$A$33:$A$776,$A136,СВЦЭМ!$B$33:$B$776,Y$119)+'СЕТ СН'!$I$12+СВЦЭМ!$D$10+'СЕТ СН'!$I$5-'СЕТ СН'!$I$20</f>
        <v>3445.91375552</v>
      </c>
    </row>
    <row r="137" spans="1:25" ht="15.75" x14ac:dyDescent="0.2">
      <c r="A137" s="35">
        <f t="shared" si="3"/>
        <v>43603</v>
      </c>
      <c r="B137" s="36">
        <f>SUMIFS(СВЦЭМ!$C$33:$C$776,СВЦЭМ!$A$33:$A$776,$A137,СВЦЭМ!$B$33:$B$776,B$119)+'СЕТ СН'!$I$12+СВЦЭМ!$D$10+'СЕТ СН'!$I$5-'СЕТ СН'!$I$20</f>
        <v>3498.73081361</v>
      </c>
      <c r="C137" s="36">
        <f>SUMIFS(СВЦЭМ!$C$33:$C$776,СВЦЭМ!$A$33:$A$776,$A137,СВЦЭМ!$B$33:$B$776,C$119)+'СЕТ СН'!$I$12+СВЦЭМ!$D$10+'СЕТ СН'!$I$5-'СЕТ СН'!$I$20</f>
        <v>3560.63914888</v>
      </c>
      <c r="D137" s="36">
        <f>SUMIFS(СВЦЭМ!$C$33:$C$776,СВЦЭМ!$A$33:$A$776,$A137,СВЦЭМ!$B$33:$B$776,D$119)+'СЕТ СН'!$I$12+СВЦЭМ!$D$10+'СЕТ СН'!$I$5-'СЕТ СН'!$I$20</f>
        <v>3643.7370114800001</v>
      </c>
      <c r="E137" s="36">
        <f>SUMIFS(СВЦЭМ!$C$33:$C$776,СВЦЭМ!$A$33:$A$776,$A137,СВЦЭМ!$B$33:$B$776,E$119)+'СЕТ СН'!$I$12+СВЦЭМ!$D$10+'СЕТ СН'!$I$5-'СЕТ СН'!$I$20</f>
        <v>3666.8440874099997</v>
      </c>
      <c r="F137" s="36">
        <f>SUMIFS(СВЦЭМ!$C$33:$C$776,СВЦЭМ!$A$33:$A$776,$A137,СВЦЭМ!$B$33:$B$776,F$119)+'СЕТ СН'!$I$12+СВЦЭМ!$D$10+'СЕТ СН'!$I$5-'СЕТ СН'!$I$20</f>
        <v>3674.9278520899998</v>
      </c>
      <c r="G137" s="36">
        <f>SUMIFS(СВЦЭМ!$C$33:$C$776,СВЦЭМ!$A$33:$A$776,$A137,СВЦЭМ!$B$33:$B$776,G$119)+'СЕТ СН'!$I$12+СВЦЭМ!$D$10+'СЕТ СН'!$I$5-'СЕТ СН'!$I$20</f>
        <v>3654.1992400700001</v>
      </c>
      <c r="H137" s="36">
        <f>SUMIFS(СВЦЭМ!$C$33:$C$776,СВЦЭМ!$A$33:$A$776,$A137,СВЦЭМ!$B$33:$B$776,H$119)+'СЕТ СН'!$I$12+СВЦЭМ!$D$10+'СЕТ СН'!$I$5-'СЕТ СН'!$I$20</f>
        <v>3569.4361251199998</v>
      </c>
      <c r="I137" s="36">
        <f>SUMIFS(СВЦЭМ!$C$33:$C$776,СВЦЭМ!$A$33:$A$776,$A137,СВЦЭМ!$B$33:$B$776,I$119)+'СЕТ СН'!$I$12+СВЦЭМ!$D$10+'СЕТ СН'!$I$5-'СЕТ СН'!$I$20</f>
        <v>3476.0807177900001</v>
      </c>
      <c r="J137" s="36">
        <f>SUMIFS(СВЦЭМ!$C$33:$C$776,СВЦЭМ!$A$33:$A$776,$A137,СВЦЭМ!$B$33:$B$776,J$119)+'СЕТ СН'!$I$12+СВЦЭМ!$D$10+'СЕТ СН'!$I$5-'СЕТ СН'!$I$20</f>
        <v>3398.07805869</v>
      </c>
      <c r="K137" s="36">
        <f>SUMIFS(СВЦЭМ!$C$33:$C$776,СВЦЭМ!$A$33:$A$776,$A137,СВЦЭМ!$B$33:$B$776,K$119)+'СЕТ СН'!$I$12+СВЦЭМ!$D$10+'СЕТ СН'!$I$5-'СЕТ СН'!$I$20</f>
        <v>3330.16498078</v>
      </c>
      <c r="L137" s="36">
        <f>SUMIFS(СВЦЭМ!$C$33:$C$776,СВЦЭМ!$A$33:$A$776,$A137,СВЦЭМ!$B$33:$B$776,L$119)+'СЕТ СН'!$I$12+СВЦЭМ!$D$10+'СЕТ СН'!$I$5-'СЕТ СН'!$I$20</f>
        <v>3306.24364393</v>
      </c>
      <c r="M137" s="36">
        <f>SUMIFS(СВЦЭМ!$C$33:$C$776,СВЦЭМ!$A$33:$A$776,$A137,СВЦЭМ!$B$33:$B$776,M$119)+'СЕТ СН'!$I$12+СВЦЭМ!$D$10+'СЕТ СН'!$I$5-'СЕТ СН'!$I$20</f>
        <v>3301.2343425399999</v>
      </c>
      <c r="N137" s="36">
        <f>SUMIFS(СВЦЭМ!$C$33:$C$776,СВЦЭМ!$A$33:$A$776,$A137,СВЦЭМ!$B$33:$B$776,N$119)+'СЕТ СН'!$I$12+СВЦЭМ!$D$10+'СЕТ СН'!$I$5-'СЕТ СН'!$I$20</f>
        <v>3298.9740111599999</v>
      </c>
      <c r="O137" s="36">
        <f>SUMIFS(СВЦЭМ!$C$33:$C$776,СВЦЭМ!$A$33:$A$776,$A137,СВЦЭМ!$B$33:$B$776,O$119)+'СЕТ СН'!$I$12+СВЦЭМ!$D$10+'СЕТ СН'!$I$5-'СЕТ СН'!$I$20</f>
        <v>3305.15479267</v>
      </c>
      <c r="P137" s="36">
        <f>SUMIFS(СВЦЭМ!$C$33:$C$776,СВЦЭМ!$A$33:$A$776,$A137,СВЦЭМ!$B$33:$B$776,P$119)+'СЕТ СН'!$I$12+СВЦЭМ!$D$10+'СЕТ СН'!$I$5-'СЕТ СН'!$I$20</f>
        <v>3308.2684352900001</v>
      </c>
      <c r="Q137" s="36">
        <f>SUMIFS(СВЦЭМ!$C$33:$C$776,СВЦЭМ!$A$33:$A$776,$A137,СВЦЭМ!$B$33:$B$776,Q$119)+'СЕТ СН'!$I$12+СВЦЭМ!$D$10+'СЕТ СН'!$I$5-'СЕТ СН'!$I$20</f>
        <v>3303.9303666699998</v>
      </c>
      <c r="R137" s="36">
        <f>SUMIFS(СВЦЭМ!$C$33:$C$776,СВЦЭМ!$A$33:$A$776,$A137,СВЦЭМ!$B$33:$B$776,R$119)+'СЕТ СН'!$I$12+СВЦЭМ!$D$10+'СЕТ СН'!$I$5-'СЕТ СН'!$I$20</f>
        <v>3302.6593577799999</v>
      </c>
      <c r="S137" s="36">
        <f>SUMIFS(СВЦЭМ!$C$33:$C$776,СВЦЭМ!$A$33:$A$776,$A137,СВЦЭМ!$B$33:$B$776,S$119)+'СЕТ СН'!$I$12+СВЦЭМ!$D$10+'СЕТ СН'!$I$5-'СЕТ СН'!$I$20</f>
        <v>3306.01323043</v>
      </c>
      <c r="T137" s="36">
        <f>SUMIFS(СВЦЭМ!$C$33:$C$776,СВЦЭМ!$A$33:$A$776,$A137,СВЦЭМ!$B$33:$B$776,T$119)+'СЕТ СН'!$I$12+СВЦЭМ!$D$10+'СЕТ СН'!$I$5-'СЕТ СН'!$I$20</f>
        <v>3289.0640103599999</v>
      </c>
      <c r="U137" s="36">
        <f>SUMIFS(СВЦЭМ!$C$33:$C$776,СВЦЭМ!$A$33:$A$776,$A137,СВЦЭМ!$B$33:$B$776,U$119)+'СЕТ СН'!$I$12+СВЦЭМ!$D$10+'СЕТ СН'!$I$5-'СЕТ СН'!$I$20</f>
        <v>3274.3401136799998</v>
      </c>
      <c r="V137" s="36">
        <f>SUMIFS(СВЦЭМ!$C$33:$C$776,СВЦЭМ!$A$33:$A$776,$A137,СВЦЭМ!$B$33:$B$776,V$119)+'СЕТ СН'!$I$12+СВЦЭМ!$D$10+'СЕТ СН'!$I$5-'СЕТ СН'!$I$20</f>
        <v>3258.9031539899997</v>
      </c>
      <c r="W137" s="36">
        <f>SUMIFS(СВЦЭМ!$C$33:$C$776,СВЦЭМ!$A$33:$A$776,$A137,СВЦЭМ!$B$33:$B$776,W$119)+'СЕТ СН'!$I$12+СВЦЭМ!$D$10+'СЕТ СН'!$I$5-'СЕТ СН'!$I$20</f>
        <v>3272.5859464699997</v>
      </c>
      <c r="X137" s="36">
        <f>SUMIFS(СВЦЭМ!$C$33:$C$776,СВЦЭМ!$A$33:$A$776,$A137,СВЦЭМ!$B$33:$B$776,X$119)+'СЕТ СН'!$I$12+СВЦЭМ!$D$10+'СЕТ СН'!$I$5-'СЕТ СН'!$I$20</f>
        <v>3285.9395789599998</v>
      </c>
      <c r="Y137" s="36">
        <f>SUMIFS(СВЦЭМ!$C$33:$C$776,СВЦЭМ!$A$33:$A$776,$A137,СВЦЭМ!$B$33:$B$776,Y$119)+'СЕТ СН'!$I$12+СВЦЭМ!$D$10+'СЕТ СН'!$I$5-'СЕТ СН'!$I$20</f>
        <v>3361.60625785</v>
      </c>
    </row>
    <row r="138" spans="1:25" ht="15.75" x14ac:dyDescent="0.2">
      <c r="A138" s="35">
        <f t="shared" si="3"/>
        <v>43604</v>
      </c>
      <c r="B138" s="36">
        <f>SUMIFS(СВЦЭМ!$C$33:$C$776,СВЦЭМ!$A$33:$A$776,$A138,СВЦЭМ!$B$33:$B$776,B$119)+'СЕТ СН'!$I$12+СВЦЭМ!$D$10+'СЕТ СН'!$I$5-'СЕТ СН'!$I$20</f>
        <v>3477.1594733399997</v>
      </c>
      <c r="C138" s="36">
        <f>SUMIFS(СВЦЭМ!$C$33:$C$776,СВЦЭМ!$A$33:$A$776,$A138,СВЦЭМ!$B$33:$B$776,C$119)+'СЕТ СН'!$I$12+СВЦЭМ!$D$10+'СЕТ СН'!$I$5-'СЕТ СН'!$I$20</f>
        <v>3592.1722327799998</v>
      </c>
      <c r="D138" s="36">
        <f>SUMIFS(СВЦЭМ!$C$33:$C$776,СВЦЭМ!$A$33:$A$776,$A138,СВЦЭМ!$B$33:$B$776,D$119)+'СЕТ СН'!$I$12+СВЦЭМ!$D$10+'СЕТ СН'!$I$5-'СЕТ СН'!$I$20</f>
        <v>3665.9547520000001</v>
      </c>
      <c r="E138" s="36">
        <f>SUMIFS(СВЦЭМ!$C$33:$C$776,СВЦЭМ!$A$33:$A$776,$A138,СВЦЭМ!$B$33:$B$776,E$119)+'СЕТ СН'!$I$12+СВЦЭМ!$D$10+'СЕТ СН'!$I$5-'СЕТ СН'!$I$20</f>
        <v>3688.5692156599998</v>
      </c>
      <c r="F138" s="36">
        <f>SUMIFS(СВЦЭМ!$C$33:$C$776,СВЦЭМ!$A$33:$A$776,$A138,СВЦЭМ!$B$33:$B$776,F$119)+'СЕТ СН'!$I$12+СВЦЭМ!$D$10+'СЕТ СН'!$I$5-'СЕТ СН'!$I$20</f>
        <v>3707.0657648199999</v>
      </c>
      <c r="G138" s="36">
        <f>SUMIFS(СВЦЭМ!$C$33:$C$776,СВЦЭМ!$A$33:$A$776,$A138,СВЦЭМ!$B$33:$B$776,G$119)+'СЕТ СН'!$I$12+СВЦЭМ!$D$10+'СЕТ СН'!$I$5-'СЕТ СН'!$I$20</f>
        <v>3682.8188209499999</v>
      </c>
      <c r="H138" s="36">
        <f>SUMIFS(СВЦЭМ!$C$33:$C$776,СВЦЭМ!$A$33:$A$776,$A138,СВЦЭМ!$B$33:$B$776,H$119)+'СЕТ СН'!$I$12+СВЦЭМ!$D$10+'СЕТ СН'!$I$5-'СЕТ СН'!$I$20</f>
        <v>3614.98694793</v>
      </c>
      <c r="I138" s="36">
        <f>SUMIFS(СВЦЭМ!$C$33:$C$776,СВЦЭМ!$A$33:$A$776,$A138,СВЦЭМ!$B$33:$B$776,I$119)+'СЕТ СН'!$I$12+СВЦЭМ!$D$10+'СЕТ СН'!$I$5-'СЕТ СН'!$I$20</f>
        <v>3522.3185054400001</v>
      </c>
      <c r="J138" s="36">
        <f>SUMIFS(СВЦЭМ!$C$33:$C$776,СВЦЭМ!$A$33:$A$776,$A138,СВЦЭМ!$B$33:$B$776,J$119)+'СЕТ СН'!$I$12+СВЦЭМ!$D$10+'СЕТ СН'!$I$5-'СЕТ СН'!$I$20</f>
        <v>3406.4449142200001</v>
      </c>
      <c r="K138" s="36">
        <f>SUMIFS(СВЦЭМ!$C$33:$C$776,СВЦЭМ!$A$33:$A$776,$A138,СВЦЭМ!$B$33:$B$776,K$119)+'СЕТ СН'!$I$12+СВЦЭМ!$D$10+'СЕТ СН'!$I$5-'СЕТ СН'!$I$20</f>
        <v>3321.3393290700001</v>
      </c>
      <c r="L138" s="36">
        <f>SUMIFS(СВЦЭМ!$C$33:$C$776,СВЦЭМ!$A$33:$A$776,$A138,СВЦЭМ!$B$33:$B$776,L$119)+'СЕТ СН'!$I$12+СВЦЭМ!$D$10+'СЕТ СН'!$I$5-'СЕТ СН'!$I$20</f>
        <v>3297.87150716</v>
      </c>
      <c r="M138" s="36">
        <f>SUMIFS(СВЦЭМ!$C$33:$C$776,СВЦЭМ!$A$33:$A$776,$A138,СВЦЭМ!$B$33:$B$776,M$119)+'СЕТ СН'!$I$12+СВЦЭМ!$D$10+'СЕТ СН'!$I$5-'СЕТ СН'!$I$20</f>
        <v>3296.2556215599998</v>
      </c>
      <c r="N138" s="36">
        <f>SUMIFS(СВЦЭМ!$C$33:$C$776,СВЦЭМ!$A$33:$A$776,$A138,СВЦЭМ!$B$33:$B$776,N$119)+'СЕТ СН'!$I$12+СВЦЭМ!$D$10+'СЕТ СН'!$I$5-'СЕТ СН'!$I$20</f>
        <v>3306.0671362200001</v>
      </c>
      <c r="O138" s="36">
        <f>SUMIFS(СВЦЭМ!$C$33:$C$776,СВЦЭМ!$A$33:$A$776,$A138,СВЦЭМ!$B$33:$B$776,O$119)+'СЕТ СН'!$I$12+СВЦЭМ!$D$10+'СЕТ СН'!$I$5-'СЕТ СН'!$I$20</f>
        <v>3318.36536578</v>
      </c>
      <c r="P138" s="36">
        <f>SUMIFS(СВЦЭМ!$C$33:$C$776,СВЦЭМ!$A$33:$A$776,$A138,СВЦЭМ!$B$33:$B$776,P$119)+'СЕТ СН'!$I$12+СВЦЭМ!$D$10+'СЕТ СН'!$I$5-'СЕТ СН'!$I$20</f>
        <v>3341.7281451700001</v>
      </c>
      <c r="Q138" s="36">
        <f>SUMIFS(СВЦЭМ!$C$33:$C$776,СВЦЭМ!$A$33:$A$776,$A138,СВЦЭМ!$B$33:$B$776,Q$119)+'СЕТ СН'!$I$12+СВЦЭМ!$D$10+'СЕТ СН'!$I$5-'СЕТ СН'!$I$20</f>
        <v>3332.2010409</v>
      </c>
      <c r="R138" s="36">
        <f>SUMIFS(СВЦЭМ!$C$33:$C$776,СВЦЭМ!$A$33:$A$776,$A138,СВЦЭМ!$B$33:$B$776,R$119)+'СЕТ СН'!$I$12+СВЦЭМ!$D$10+'СЕТ СН'!$I$5-'СЕТ СН'!$I$20</f>
        <v>3325.95186173</v>
      </c>
      <c r="S138" s="36">
        <f>SUMIFS(СВЦЭМ!$C$33:$C$776,СВЦЭМ!$A$33:$A$776,$A138,СВЦЭМ!$B$33:$B$776,S$119)+'СЕТ СН'!$I$12+СВЦЭМ!$D$10+'СЕТ СН'!$I$5-'СЕТ СН'!$I$20</f>
        <v>3325.1078425599999</v>
      </c>
      <c r="T138" s="36">
        <f>SUMIFS(СВЦЭМ!$C$33:$C$776,СВЦЭМ!$A$33:$A$776,$A138,СВЦЭМ!$B$33:$B$776,T$119)+'СЕТ СН'!$I$12+СВЦЭМ!$D$10+'СЕТ СН'!$I$5-'СЕТ СН'!$I$20</f>
        <v>3313.0573004099997</v>
      </c>
      <c r="U138" s="36">
        <f>SUMIFS(СВЦЭМ!$C$33:$C$776,СВЦЭМ!$A$33:$A$776,$A138,СВЦЭМ!$B$33:$B$776,U$119)+'СЕТ СН'!$I$12+СВЦЭМ!$D$10+'СЕТ СН'!$I$5-'СЕТ СН'!$I$20</f>
        <v>3286.3205990900001</v>
      </c>
      <c r="V138" s="36">
        <f>SUMIFS(СВЦЭМ!$C$33:$C$776,СВЦЭМ!$A$33:$A$776,$A138,СВЦЭМ!$B$33:$B$776,V$119)+'СЕТ СН'!$I$12+СВЦЭМ!$D$10+'СЕТ СН'!$I$5-'СЕТ СН'!$I$20</f>
        <v>3260.2242775699997</v>
      </c>
      <c r="W138" s="36">
        <f>SUMIFS(СВЦЭМ!$C$33:$C$776,СВЦЭМ!$A$33:$A$776,$A138,СВЦЭМ!$B$33:$B$776,W$119)+'СЕТ СН'!$I$12+СВЦЭМ!$D$10+'СЕТ СН'!$I$5-'СЕТ СН'!$I$20</f>
        <v>3265.94036534</v>
      </c>
      <c r="X138" s="36">
        <f>SUMIFS(СВЦЭМ!$C$33:$C$776,СВЦЭМ!$A$33:$A$776,$A138,СВЦЭМ!$B$33:$B$776,X$119)+'СЕТ СН'!$I$12+СВЦЭМ!$D$10+'СЕТ СН'!$I$5-'СЕТ СН'!$I$20</f>
        <v>3292.3633537999999</v>
      </c>
      <c r="Y138" s="36">
        <f>SUMIFS(СВЦЭМ!$C$33:$C$776,СВЦЭМ!$A$33:$A$776,$A138,СВЦЭМ!$B$33:$B$776,Y$119)+'СЕТ СН'!$I$12+СВЦЭМ!$D$10+'СЕТ СН'!$I$5-'СЕТ СН'!$I$20</f>
        <v>3362.9218376499998</v>
      </c>
    </row>
    <row r="139" spans="1:25" ht="15.75" x14ac:dyDescent="0.2">
      <c r="A139" s="35">
        <f t="shared" si="3"/>
        <v>43605</v>
      </c>
      <c r="B139" s="36">
        <f>SUMIFS(СВЦЭМ!$C$33:$C$776,СВЦЭМ!$A$33:$A$776,$A139,СВЦЭМ!$B$33:$B$776,B$119)+'СЕТ СН'!$I$12+СВЦЭМ!$D$10+'СЕТ СН'!$I$5-'СЕТ СН'!$I$20</f>
        <v>3474.4729225599999</v>
      </c>
      <c r="C139" s="36">
        <f>SUMIFS(СВЦЭМ!$C$33:$C$776,СВЦЭМ!$A$33:$A$776,$A139,СВЦЭМ!$B$33:$B$776,C$119)+'СЕТ СН'!$I$12+СВЦЭМ!$D$10+'СЕТ СН'!$I$5-'СЕТ СН'!$I$20</f>
        <v>3571.3566255799997</v>
      </c>
      <c r="D139" s="36">
        <f>SUMIFS(СВЦЭМ!$C$33:$C$776,СВЦЭМ!$A$33:$A$776,$A139,СВЦЭМ!$B$33:$B$776,D$119)+'СЕТ СН'!$I$12+СВЦЭМ!$D$10+'СЕТ СН'!$I$5-'СЕТ СН'!$I$20</f>
        <v>3640.7429926999998</v>
      </c>
      <c r="E139" s="36">
        <f>SUMIFS(СВЦЭМ!$C$33:$C$776,СВЦЭМ!$A$33:$A$776,$A139,СВЦЭМ!$B$33:$B$776,E$119)+'СЕТ СН'!$I$12+СВЦЭМ!$D$10+'СЕТ СН'!$I$5-'СЕТ СН'!$I$20</f>
        <v>3650.7738822199999</v>
      </c>
      <c r="F139" s="36">
        <f>SUMIFS(СВЦЭМ!$C$33:$C$776,СВЦЭМ!$A$33:$A$776,$A139,СВЦЭМ!$B$33:$B$776,F$119)+'СЕТ СН'!$I$12+СВЦЭМ!$D$10+'СЕТ СН'!$I$5-'СЕТ СН'!$I$20</f>
        <v>3640.83764944</v>
      </c>
      <c r="G139" s="36">
        <f>SUMIFS(СВЦЭМ!$C$33:$C$776,СВЦЭМ!$A$33:$A$776,$A139,СВЦЭМ!$B$33:$B$776,G$119)+'СЕТ СН'!$I$12+СВЦЭМ!$D$10+'СЕТ СН'!$I$5-'СЕТ СН'!$I$20</f>
        <v>3641.86141739</v>
      </c>
      <c r="H139" s="36">
        <f>SUMIFS(СВЦЭМ!$C$33:$C$776,СВЦЭМ!$A$33:$A$776,$A139,СВЦЭМ!$B$33:$B$776,H$119)+'СЕТ СН'!$I$12+СВЦЭМ!$D$10+'СЕТ СН'!$I$5-'СЕТ СН'!$I$20</f>
        <v>3558.6491349999997</v>
      </c>
      <c r="I139" s="36">
        <f>SUMIFS(СВЦЭМ!$C$33:$C$776,СВЦЭМ!$A$33:$A$776,$A139,СВЦЭМ!$B$33:$B$776,I$119)+'СЕТ СН'!$I$12+СВЦЭМ!$D$10+'СЕТ СН'!$I$5-'СЕТ СН'!$I$20</f>
        <v>3462.0222233599998</v>
      </c>
      <c r="J139" s="36">
        <f>SUMIFS(СВЦЭМ!$C$33:$C$776,СВЦЭМ!$A$33:$A$776,$A139,СВЦЭМ!$B$33:$B$776,J$119)+'СЕТ СН'!$I$12+СВЦЭМ!$D$10+'СЕТ СН'!$I$5-'СЕТ СН'!$I$20</f>
        <v>3401.65803478</v>
      </c>
      <c r="K139" s="36">
        <f>SUMIFS(СВЦЭМ!$C$33:$C$776,СВЦЭМ!$A$33:$A$776,$A139,СВЦЭМ!$B$33:$B$776,K$119)+'СЕТ СН'!$I$12+СВЦЭМ!$D$10+'СЕТ СН'!$I$5-'СЕТ СН'!$I$20</f>
        <v>3351.4418380500001</v>
      </c>
      <c r="L139" s="36">
        <f>SUMIFS(СВЦЭМ!$C$33:$C$776,СВЦЭМ!$A$33:$A$776,$A139,СВЦЭМ!$B$33:$B$776,L$119)+'СЕТ СН'!$I$12+СВЦЭМ!$D$10+'СЕТ СН'!$I$5-'СЕТ СН'!$I$20</f>
        <v>3333.2990130099997</v>
      </c>
      <c r="M139" s="36">
        <f>SUMIFS(СВЦЭМ!$C$33:$C$776,СВЦЭМ!$A$33:$A$776,$A139,СВЦЭМ!$B$33:$B$776,M$119)+'СЕТ СН'!$I$12+СВЦЭМ!$D$10+'СЕТ СН'!$I$5-'СЕТ СН'!$I$20</f>
        <v>3325.89298629</v>
      </c>
      <c r="N139" s="36">
        <f>SUMIFS(СВЦЭМ!$C$33:$C$776,СВЦЭМ!$A$33:$A$776,$A139,СВЦЭМ!$B$33:$B$776,N$119)+'СЕТ СН'!$I$12+СВЦЭМ!$D$10+'СЕТ СН'!$I$5-'СЕТ СН'!$I$20</f>
        <v>3328.92623645</v>
      </c>
      <c r="O139" s="36">
        <f>SUMIFS(СВЦЭМ!$C$33:$C$776,СВЦЭМ!$A$33:$A$776,$A139,СВЦЭМ!$B$33:$B$776,O$119)+'СЕТ СН'!$I$12+СВЦЭМ!$D$10+'СЕТ СН'!$I$5-'СЕТ СН'!$I$20</f>
        <v>3334.2640333499999</v>
      </c>
      <c r="P139" s="36">
        <f>SUMIFS(СВЦЭМ!$C$33:$C$776,СВЦЭМ!$A$33:$A$776,$A139,СВЦЭМ!$B$33:$B$776,P$119)+'СЕТ СН'!$I$12+СВЦЭМ!$D$10+'СЕТ СН'!$I$5-'СЕТ СН'!$I$20</f>
        <v>3340.33885599</v>
      </c>
      <c r="Q139" s="36">
        <f>SUMIFS(СВЦЭМ!$C$33:$C$776,СВЦЭМ!$A$33:$A$776,$A139,СВЦЭМ!$B$33:$B$776,Q$119)+'СЕТ СН'!$I$12+СВЦЭМ!$D$10+'СЕТ СН'!$I$5-'СЕТ СН'!$I$20</f>
        <v>3345.9708458999999</v>
      </c>
      <c r="R139" s="36">
        <f>SUMIFS(СВЦЭМ!$C$33:$C$776,СВЦЭМ!$A$33:$A$776,$A139,СВЦЭМ!$B$33:$B$776,R$119)+'СЕТ СН'!$I$12+СВЦЭМ!$D$10+'СЕТ СН'!$I$5-'СЕТ СН'!$I$20</f>
        <v>3348.3394127399997</v>
      </c>
      <c r="S139" s="36">
        <f>SUMIFS(СВЦЭМ!$C$33:$C$776,СВЦЭМ!$A$33:$A$776,$A139,СВЦЭМ!$B$33:$B$776,S$119)+'СЕТ СН'!$I$12+СВЦЭМ!$D$10+'СЕТ СН'!$I$5-'СЕТ СН'!$I$20</f>
        <v>3347.9556734899998</v>
      </c>
      <c r="T139" s="36">
        <f>SUMIFS(СВЦЭМ!$C$33:$C$776,СВЦЭМ!$A$33:$A$776,$A139,СВЦЭМ!$B$33:$B$776,T$119)+'СЕТ СН'!$I$12+СВЦЭМ!$D$10+'СЕТ СН'!$I$5-'СЕТ СН'!$I$20</f>
        <v>3345.50653272</v>
      </c>
      <c r="U139" s="36">
        <f>SUMIFS(СВЦЭМ!$C$33:$C$776,СВЦЭМ!$A$33:$A$776,$A139,СВЦЭМ!$B$33:$B$776,U$119)+'СЕТ СН'!$I$12+СВЦЭМ!$D$10+'СЕТ СН'!$I$5-'СЕТ СН'!$I$20</f>
        <v>3349.61675612</v>
      </c>
      <c r="V139" s="36">
        <f>SUMIFS(СВЦЭМ!$C$33:$C$776,СВЦЭМ!$A$33:$A$776,$A139,СВЦЭМ!$B$33:$B$776,V$119)+'СЕТ СН'!$I$12+СВЦЭМ!$D$10+'СЕТ СН'!$I$5-'СЕТ СН'!$I$20</f>
        <v>3355.1921219799997</v>
      </c>
      <c r="W139" s="36">
        <f>SUMIFS(СВЦЭМ!$C$33:$C$776,СВЦЭМ!$A$33:$A$776,$A139,СВЦЭМ!$B$33:$B$776,W$119)+'СЕТ СН'!$I$12+СВЦЭМ!$D$10+'СЕТ СН'!$I$5-'СЕТ СН'!$I$20</f>
        <v>3359.7291743400001</v>
      </c>
      <c r="X139" s="36">
        <f>SUMIFS(СВЦЭМ!$C$33:$C$776,СВЦЭМ!$A$33:$A$776,$A139,СВЦЭМ!$B$33:$B$776,X$119)+'СЕТ СН'!$I$12+СВЦЭМ!$D$10+'СЕТ СН'!$I$5-'СЕТ СН'!$I$20</f>
        <v>3368.5202834000002</v>
      </c>
      <c r="Y139" s="36">
        <f>SUMIFS(СВЦЭМ!$C$33:$C$776,СВЦЭМ!$A$33:$A$776,$A139,СВЦЭМ!$B$33:$B$776,Y$119)+'СЕТ СН'!$I$12+СВЦЭМ!$D$10+'СЕТ СН'!$I$5-'СЕТ СН'!$I$20</f>
        <v>3432.0849185100001</v>
      </c>
    </row>
    <row r="140" spans="1:25" ht="15.75" x14ac:dyDescent="0.2">
      <c r="A140" s="35">
        <f t="shared" si="3"/>
        <v>43606</v>
      </c>
      <c r="B140" s="36">
        <f>SUMIFS(СВЦЭМ!$C$33:$C$776,СВЦЭМ!$A$33:$A$776,$A140,СВЦЭМ!$B$33:$B$776,B$119)+'СЕТ СН'!$I$12+СВЦЭМ!$D$10+'СЕТ СН'!$I$5-'СЕТ СН'!$I$20</f>
        <v>3518.9604852799998</v>
      </c>
      <c r="C140" s="36">
        <f>SUMIFS(СВЦЭМ!$C$33:$C$776,СВЦЭМ!$A$33:$A$776,$A140,СВЦЭМ!$B$33:$B$776,C$119)+'СЕТ СН'!$I$12+СВЦЭМ!$D$10+'СЕТ СН'!$I$5-'СЕТ СН'!$I$20</f>
        <v>3602.6128165800001</v>
      </c>
      <c r="D140" s="36">
        <f>SUMIFS(СВЦЭМ!$C$33:$C$776,СВЦЭМ!$A$33:$A$776,$A140,СВЦЭМ!$B$33:$B$776,D$119)+'СЕТ СН'!$I$12+СВЦЭМ!$D$10+'СЕТ СН'!$I$5-'СЕТ СН'!$I$20</f>
        <v>3675.3201606900002</v>
      </c>
      <c r="E140" s="36">
        <f>SUMIFS(СВЦЭМ!$C$33:$C$776,СВЦЭМ!$A$33:$A$776,$A140,СВЦЭМ!$B$33:$B$776,E$119)+'СЕТ СН'!$I$12+СВЦЭМ!$D$10+'СЕТ СН'!$I$5-'СЕТ СН'!$I$20</f>
        <v>3694.2185018299997</v>
      </c>
      <c r="F140" s="36">
        <f>SUMIFS(СВЦЭМ!$C$33:$C$776,СВЦЭМ!$A$33:$A$776,$A140,СВЦЭМ!$B$33:$B$776,F$119)+'СЕТ СН'!$I$12+СВЦЭМ!$D$10+'СЕТ СН'!$I$5-'СЕТ СН'!$I$20</f>
        <v>3680.6808864599998</v>
      </c>
      <c r="G140" s="36">
        <f>SUMIFS(СВЦЭМ!$C$33:$C$776,СВЦЭМ!$A$33:$A$776,$A140,СВЦЭМ!$B$33:$B$776,G$119)+'СЕТ СН'!$I$12+СВЦЭМ!$D$10+'СЕТ СН'!$I$5-'СЕТ СН'!$I$20</f>
        <v>3662.5946262699999</v>
      </c>
      <c r="H140" s="36">
        <f>SUMIFS(СВЦЭМ!$C$33:$C$776,СВЦЭМ!$A$33:$A$776,$A140,СВЦЭМ!$B$33:$B$776,H$119)+'СЕТ СН'!$I$12+СВЦЭМ!$D$10+'СЕТ СН'!$I$5-'СЕТ СН'!$I$20</f>
        <v>3581.5524105699997</v>
      </c>
      <c r="I140" s="36">
        <f>SUMIFS(СВЦЭМ!$C$33:$C$776,СВЦЭМ!$A$33:$A$776,$A140,СВЦЭМ!$B$33:$B$776,I$119)+'СЕТ СН'!$I$12+СВЦЭМ!$D$10+'СЕТ СН'!$I$5-'СЕТ СН'!$I$20</f>
        <v>3485.5361750000002</v>
      </c>
      <c r="J140" s="36">
        <f>SUMIFS(СВЦЭМ!$C$33:$C$776,СВЦЭМ!$A$33:$A$776,$A140,СВЦЭМ!$B$33:$B$776,J$119)+'СЕТ СН'!$I$12+СВЦЭМ!$D$10+'СЕТ СН'!$I$5-'СЕТ СН'!$I$20</f>
        <v>3383.1285137300001</v>
      </c>
      <c r="K140" s="36">
        <f>SUMIFS(СВЦЭМ!$C$33:$C$776,СВЦЭМ!$A$33:$A$776,$A140,СВЦЭМ!$B$33:$B$776,K$119)+'СЕТ СН'!$I$12+СВЦЭМ!$D$10+'СЕТ СН'!$I$5-'СЕТ СН'!$I$20</f>
        <v>3344.2503612299997</v>
      </c>
      <c r="L140" s="36">
        <f>SUMIFS(СВЦЭМ!$C$33:$C$776,СВЦЭМ!$A$33:$A$776,$A140,СВЦЭМ!$B$33:$B$776,L$119)+'СЕТ СН'!$I$12+СВЦЭМ!$D$10+'СЕТ СН'!$I$5-'СЕТ СН'!$I$20</f>
        <v>3331.9583006499997</v>
      </c>
      <c r="M140" s="36">
        <f>SUMIFS(СВЦЭМ!$C$33:$C$776,СВЦЭМ!$A$33:$A$776,$A140,СВЦЭМ!$B$33:$B$776,M$119)+'СЕТ СН'!$I$12+СВЦЭМ!$D$10+'СЕТ СН'!$I$5-'СЕТ СН'!$I$20</f>
        <v>3326.4245026099998</v>
      </c>
      <c r="N140" s="36">
        <f>SUMIFS(СВЦЭМ!$C$33:$C$776,СВЦЭМ!$A$33:$A$776,$A140,СВЦЭМ!$B$33:$B$776,N$119)+'СЕТ СН'!$I$12+СВЦЭМ!$D$10+'СЕТ СН'!$I$5-'СЕТ СН'!$I$20</f>
        <v>3323.5065675400001</v>
      </c>
      <c r="O140" s="36">
        <f>SUMIFS(СВЦЭМ!$C$33:$C$776,СВЦЭМ!$A$33:$A$776,$A140,СВЦЭМ!$B$33:$B$776,O$119)+'СЕТ СН'!$I$12+СВЦЭМ!$D$10+'СЕТ СН'!$I$5-'СЕТ СН'!$I$20</f>
        <v>3326.7390517599997</v>
      </c>
      <c r="P140" s="36">
        <f>SUMIFS(СВЦЭМ!$C$33:$C$776,СВЦЭМ!$A$33:$A$776,$A140,СВЦЭМ!$B$33:$B$776,P$119)+'СЕТ СН'!$I$12+СВЦЭМ!$D$10+'СЕТ СН'!$I$5-'СЕТ СН'!$I$20</f>
        <v>3335.7503396399998</v>
      </c>
      <c r="Q140" s="36">
        <f>SUMIFS(СВЦЭМ!$C$33:$C$776,СВЦЭМ!$A$33:$A$776,$A140,СВЦЭМ!$B$33:$B$776,Q$119)+'СЕТ СН'!$I$12+СВЦЭМ!$D$10+'СЕТ СН'!$I$5-'СЕТ СН'!$I$20</f>
        <v>3343.2771784799997</v>
      </c>
      <c r="R140" s="36">
        <f>SUMIFS(СВЦЭМ!$C$33:$C$776,СВЦЭМ!$A$33:$A$776,$A140,СВЦЭМ!$B$33:$B$776,R$119)+'СЕТ СН'!$I$12+СВЦЭМ!$D$10+'СЕТ СН'!$I$5-'СЕТ СН'!$I$20</f>
        <v>3342.5876350799999</v>
      </c>
      <c r="S140" s="36">
        <f>SUMIFS(СВЦЭМ!$C$33:$C$776,СВЦЭМ!$A$33:$A$776,$A140,СВЦЭМ!$B$33:$B$776,S$119)+'СЕТ СН'!$I$12+СВЦЭМ!$D$10+'СЕТ СН'!$I$5-'СЕТ СН'!$I$20</f>
        <v>3341.7688886599999</v>
      </c>
      <c r="T140" s="36">
        <f>SUMIFS(СВЦЭМ!$C$33:$C$776,СВЦЭМ!$A$33:$A$776,$A140,СВЦЭМ!$B$33:$B$776,T$119)+'СЕТ СН'!$I$12+СВЦЭМ!$D$10+'СЕТ СН'!$I$5-'СЕТ СН'!$I$20</f>
        <v>3333.48598438</v>
      </c>
      <c r="U140" s="36">
        <f>SUMIFS(СВЦЭМ!$C$33:$C$776,СВЦЭМ!$A$33:$A$776,$A140,СВЦЭМ!$B$33:$B$776,U$119)+'СЕТ СН'!$I$12+СВЦЭМ!$D$10+'СЕТ СН'!$I$5-'СЕТ СН'!$I$20</f>
        <v>3327.4404615599997</v>
      </c>
      <c r="V140" s="36">
        <f>SUMIFS(СВЦЭМ!$C$33:$C$776,СВЦЭМ!$A$33:$A$776,$A140,СВЦЭМ!$B$33:$B$776,V$119)+'СЕТ СН'!$I$12+СВЦЭМ!$D$10+'СЕТ СН'!$I$5-'СЕТ СН'!$I$20</f>
        <v>3341.6552237699998</v>
      </c>
      <c r="W140" s="36">
        <f>SUMIFS(СВЦЭМ!$C$33:$C$776,СВЦЭМ!$A$33:$A$776,$A140,СВЦЭМ!$B$33:$B$776,W$119)+'СЕТ СН'!$I$12+СВЦЭМ!$D$10+'СЕТ СН'!$I$5-'СЕТ СН'!$I$20</f>
        <v>3348.9159348399999</v>
      </c>
      <c r="X140" s="36">
        <f>SUMIFS(СВЦЭМ!$C$33:$C$776,СВЦЭМ!$A$33:$A$776,$A140,СВЦЭМ!$B$33:$B$776,X$119)+'СЕТ СН'!$I$12+СВЦЭМ!$D$10+'СЕТ СН'!$I$5-'СЕТ СН'!$I$20</f>
        <v>3353.9654707700001</v>
      </c>
      <c r="Y140" s="36">
        <f>SUMIFS(СВЦЭМ!$C$33:$C$776,СВЦЭМ!$A$33:$A$776,$A140,СВЦЭМ!$B$33:$B$776,Y$119)+'СЕТ СН'!$I$12+СВЦЭМ!$D$10+'СЕТ СН'!$I$5-'СЕТ СН'!$I$20</f>
        <v>3425.77240235</v>
      </c>
    </row>
    <row r="141" spans="1:25" ht="15.75" x14ac:dyDescent="0.2">
      <c r="A141" s="35">
        <f t="shared" si="3"/>
        <v>43607</v>
      </c>
      <c r="B141" s="36">
        <f>SUMIFS(СВЦЭМ!$C$33:$C$776,СВЦЭМ!$A$33:$A$776,$A141,СВЦЭМ!$B$33:$B$776,B$119)+'СЕТ СН'!$I$12+СВЦЭМ!$D$10+'СЕТ СН'!$I$5-'СЕТ СН'!$I$20</f>
        <v>3517.1976135999998</v>
      </c>
      <c r="C141" s="36">
        <f>SUMIFS(СВЦЭМ!$C$33:$C$776,СВЦЭМ!$A$33:$A$776,$A141,СВЦЭМ!$B$33:$B$776,C$119)+'СЕТ СН'!$I$12+СВЦЭМ!$D$10+'СЕТ СН'!$I$5-'СЕТ СН'!$I$20</f>
        <v>3620.8689432399997</v>
      </c>
      <c r="D141" s="36">
        <f>SUMIFS(СВЦЭМ!$C$33:$C$776,СВЦЭМ!$A$33:$A$776,$A141,СВЦЭМ!$B$33:$B$776,D$119)+'СЕТ СН'!$I$12+СВЦЭМ!$D$10+'СЕТ СН'!$I$5-'СЕТ СН'!$I$20</f>
        <v>3674.8971190499997</v>
      </c>
      <c r="E141" s="36">
        <f>SUMIFS(СВЦЭМ!$C$33:$C$776,СВЦЭМ!$A$33:$A$776,$A141,СВЦЭМ!$B$33:$B$776,E$119)+'СЕТ СН'!$I$12+СВЦЭМ!$D$10+'СЕТ СН'!$I$5-'СЕТ СН'!$I$20</f>
        <v>3671.47518945</v>
      </c>
      <c r="F141" s="36">
        <f>SUMIFS(СВЦЭМ!$C$33:$C$776,СВЦЭМ!$A$33:$A$776,$A141,СВЦЭМ!$B$33:$B$776,F$119)+'СЕТ СН'!$I$12+СВЦЭМ!$D$10+'СЕТ СН'!$I$5-'СЕТ СН'!$I$20</f>
        <v>3665.2209918200001</v>
      </c>
      <c r="G141" s="36">
        <f>SUMIFS(СВЦЭМ!$C$33:$C$776,СВЦЭМ!$A$33:$A$776,$A141,СВЦЭМ!$B$33:$B$776,G$119)+'СЕТ СН'!$I$12+СВЦЭМ!$D$10+'СЕТ СН'!$I$5-'СЕТ СН'!$I$20</f>
        <v>3660.54537643</v>
      </c>
      <c r="H141" s="36">
        <f>SUMIFS(СВЦЭМ!$C$33:$C$776,СВЦЭМ!$A$33:$A$776,$A141,СВЦЭМ!$B$33:$B$776,H$119)+'СЕТ СН'!$I$12+СВЦЭМ!$D$10+'СЕТ СН'!$I$5-'СЕТ СН'!$I$20</f>
        <v>3566.88041187</v>
      </c>
      <c r="I141" s="36">
        <f>SUMIFS(СВЦЭМ!$C$33:$C$776,СВЦЭМ!$A$33:$A$776,$A141,СВЦЭМ!$B$33:$B$776,I$119)+'СЕТ СН'!$I$12+СВЦЭМ!$D$10+'СЕТ СН'!$I$5-'СЕТ СН'!$I$20</f>
        <v>3476.4476241799998</v>
      </c>
      <c r="J141" s="36">
        <f>SUMIFS(СВЦЭМ!$C$33:$C$776,СВЦЭМ!$A$33:$A$776,$A141,СВЦЭМ!$B$33:$B$776,J$119)+'СЕТ СН'!$I$12+СВЦЭМ!$D$10+'СЕТ СН'!$I$5-'СЕТ СН'!$I$20</f>
        <v>3397.1388406900001</v>
      </c>
      <c r="K141" s="36">
        <f>SUMIFS(СВЦЭМ!$C$33:$C$776,СВЦЭМ!$A$33:$A$776,$A141,СВЦЭМ!$B$33:$B$776,K$119)+'СЕТ СН'!$I$12+СВЦЭМ!$D$10+'СЕТ СН'!$I$5-'СЕТ СН'!$I$20</f>
        <v>3355.0834798199999</v>
      </c>
      <c r="L141" s="36">
        <f>SUMIFS(СВЦЭМ!$C$33:$C$776,СВЦЭМ!$A$33:$A$776,$A141,СВЦЭМ!$B$33:$B$776,L$119)+'СЕТ СН'!$I$12+СВЦЭМ!$D$10+'СЕТ СН'!$I$5-'СЕТ СН'!$I$20</f>
        <v>3333.26554055</v>
      </c>
      <c r="M141" s="36">
        <f>SUMIFS(СВЦЭМ!$C$33:$C$776,СВЦЭМ!$A$33:$A$776,$A141,СВЦЭМ!$B$33:$B$776,M$119)+'СЕТ СН'!$I$12+СВЦЭМ!$D$10+'СЕТ СН'!$I$5-'СЕТ СН'!$I$20</f>
        <v>3328.7281535499997</v>
      </c>
      <c r="N141" s="36">
        <f>SUMIFS(СВЦЭМ!$C$33:$C$776,СВЦЭМ!$A$33:$A$776,$A141,СВЦЭМ!$B$33:$B$776,N$119)+'СЕТ СН'!$I$12+СВЦЭМ!$D$10+'СЕТ СН'!$I$5-'СЕТ СН'!$I$20</f>
        <v>3328.0410697899997</v>
      </c>
      <c r="O141" s="36">
        <f>SUMIFS(СВЦЭМ!$C$33:$C$776,СВЦЭМ!$A$33:$A$776,$A141,СВЦЭМ!$B$33:$B$776,O$119)+'СЕТ СН'!$I$12+СВЦЭМ!$D$10+'СЕТ СН'!$I$5-'СЕТ СН'!$I$20</f>
        <v>3323.9809563999997</v>
      </c>
      <c r="P141" s="36">
        <f>SUMIFS(СВЦЭМ!$C$33:$C$776,СВЦЭМ!$A$33:$A$776,$A141,СВЦЭМ!$B$33:$B$776,P$119)+'СЕТ СН'!$I$12+СВЦЭМ!$D$10+'СЕТ СН'!$I$5-'СЕТ СН'!$I$20</f>
        <v>3329.0448439299998</v>
      </c>
      <c r="Q141" s="36">
        <f>SUMIFS(СВЦЭМ!$C$33:$C$776,СВЦЭМ!$A$33:$A$776,$A141,СВЦЭМ!$B$33:$B$776,Q$119)+'СЕТ СН'!$I$12+СВЦЭМ!$D$10+'СЕТ СН'!$I$5-'СЕТ СН'!$I$20</f>
        <v>3327.4941990100001</v>
      </c>
      <c r="R141" s="36">
        <f>SUMIFS(СВЦЭМ!$C$33:$C$776,СВЦЭМ!$A$33:$A$776,$A141,СВЦЭМ!$B$33:$B$776,R$119)+'СЕТ СН'!$I$12+СВЦЭМ!$D$10+'СЕТ СН'!$I$5-'СЕТ СН'!$I$20</f>
        <v>3322.8452838799999</v>
      </c>
      <c r="S141" s="36">
        <f>SUMIFS(СВЦЭМ!$C$33:$C$776,СВЦЭМ!$A$33:$A$776,$A141,СВЦЭМ!$B$33:$B$776,S$119)+'СЕТ СН'!$I$12+СВЦЭМ!$D$10+'СЕТ СН'!$I$5-'СЕТ СН'!$I$20</f>
        <v>3328.2443216399997</v>
      </c>
      <c r="T141" s="36">
        <f>SUMIFS(СВЦЭМ!$C$33:$C$776,СВЦЭМ!$A$33:$A$776,$A141,СВЦЭМ!$B$33:$B$776,T$119)+'СЕТ СН'!$I$12+СВЦЭМ!$D$10+'СЕТ СН'!$I$5-'СЕТ СН'!$I$20</f>
        <v>3329.6253059800001</v>
      </c>
      <c r="U141" s="36">
        <f>SUMIFS(СВЦЭМ!$C$33:$C$776,СВЦЭМ!$A$33:$A$776,$A141,СВЦЭМ!$B$33:$B$776,U$119)+'СЕТ СН'!$I$12+СВЦЭМ!$D$10+'СЕТ СН'!$I$5-'СЕТ СН'!$I$20</f>
        <v>3330.3362244</v>
      </c>
      <c r="V141" s="36">
        <f>SUMIFS(СВЦЭМ!$C$33:$C$776,СВЦЭМ!$A$33:$A$776,$A141,СВЦЭМ!$B$33:$B$776,V$119)+'СЕТ СН'!$I$12+СВЦЭМ!$D$10+'СЕТ СН'!$I$5-'СЕТ СН'!$I$20</f>
        <v>3340.69839641</v>
      </c>
      <c r="W141" s="36">
        <f>SUMIFS(СВЦЭМ!$C$33:$C$776,СВЦЭМ!$A$33:$A$776,$A141,СВЦЭМ!$B$33:$B$776,W$119)+'СЕТ СН'!$I$12+СВЦЭМ!$D$10+'СЕТ СН'!$I$5-'СЕТ СН'!$I$20</f>
        <v>3344.8387633499997</v>
      </c>
      <c r="X141" s="36">
        <f>SUMIFS(СВЦЭМ!$C$33:$C$776,СВЦЭМ!$A$33:$A$776,$A141,СВЦЭМ!$B$33:$B$776,X$119)+'СЕТ СН'!$I$12+СВЦЭМ!$D$10+'СЕТ СН'!$I$5-'СЕТ СН'!$I$20</f>
        <v>3352.1990097099997</v>
      </c>
      <c r="Y141" s="36">
        <f>SUMIFS(СВЦЭМ!$C$33:$C$776,СВЦЭМ!$A$33:$A$776,$A141,СВЦЭМ!$B$33:$B$776,Y$119)+'СЕТ СН'!$I$12+СВЦЭМ!$D$10+'СЕТ СН'!$I$5-'СЕТ СН'!$I$20</f>
        <v>3408.70531974</v>
      </c>
    </row>
    <row r="142" spans="1:25" ht="15.75" x14ac:dyDescent="0.2">
      <c r="A142" s="35">
        <f t="shared" si="3"/>
        <v>43608</v>
      </c>
      <c r="B142" s="36">
        <f>SUMIFS(СВЦЭМ!$C$33:$C$776,СВЦЭМ!$A$33:$A$776,$A142,СВЦЭМ!$B$33:$B$776,B$119)+'СЕТ СН'!$I$12+СВЦЭМ!$D$10+'СЕТ СН'!$I$5-'СЕТ СН'!$I$20</f>
        <v>3524.51721327</v>
      </c>
      <c r="C142" s="36">
        <f>SUMIFS(СВЦЭМ!$C$33:$C$776,СВЦЭМ!$A$33:$A$776,$A142,СВЦЭМ!$B$33:$B$776,C$119)+'СЕТ СН'!$I$12+СВЦЭМ!$D$10+'СЕТ СН'!$I$5-'СЕТ СН'!$I$20</f>
        <v>3614.9334932000002</v>
      </c>
      <c r="D142" s="36">
        <f>SUMIFS(СВЦЭМ!$C$33:$C$776,СВЦЭМ!$A$33:$A$776,$A142,СВЦЭМ!$B$33:$B$776,D$119)+'СЕТ СН'!$I$12+СВЦЭМ!$D$10+'СЕТ СН'!$I$5-'СЕТ СН'!$I$20</f>
        <v>3670.7503036399999</v>
      </c>
      <c r="E142" s="36">
        <f>SUMIFS(СВЦЭМ!$C$33:$C$776,СВЦЭМ!$A$33:$A$776,$A142,СВЦЭМ!$B$33:$B$776,E$119)+'СЕТ СН'!$I$12+СВЦЭМ!$D$10+'СЕТ СН'!$I$5-'СЕТ СН'!$I$20</f>
        <v>3677.23672683</v>
      </c>
      <c r="F142" s="36">
        <f>SUMIFS(СВЦЭМ!$C$33:$C$776,СВЦЭМ!$A$33:$A$776,$A142,СВЦЭМ!$B$33:$B$776,F$119)+'СЕТ СН'!$I$12+СВЦЭМ!$D$10+'СЕТ СН'!$I$5-'СЕТ СН'!$I$20</f>
        <v>3663.6398079999999</v>
      </c>
      <c r="G142" s="36">
        <f>SUMIFS(СВЦЭМ!$C$33:$C$776,СВЦЭМ!$A$33:$A$776,$A142,СВЦЭМ!$B$33:$B$776,G$119)+'СЕТ СН'!$I$12+СВЦЭМ!$D$10+'СЕТ СН'!$I$5-'СЕТ СН'!$I$20</f>
        <v>3666.1932472399999</v>
      </c>
      <c r="H142" s="36">
        <f>SUMIFS(СВЦЭМ!$C$33:$C$776,СВЦЭМ!$A$33:$A$776,$A142,СВЦЭМ!$B$33:$B$776,H$119)+'СЕТ СН'!$I$12+СВЦЭМ!$D$10+'СЕТ СН'!$I$5-'СЕТ СН'!$I$20</f>
        <v>3579.50408221</v>
      </c>
      <c r="I142" s="36">
        <f>SUMIFS(СВЦЭМ!$C$33:$C$776,СВЦЭМ!$A$33:$A$776,$A142,СВЦЭМ!$B$33:$B$776,I$119)+'СЕТ СН'!$I$12+СВЦЭМ!$D$10+'СЕТ СН'!$I$5-'СЕТ СН'!$I$20</f>
        <v>3467.8951325799999</v>
      </c>
      <c r="J142" s="36">
        <f>SUMIFS(СВЦЭМ!$C$33:$C$776,СВЦЭМ!$A$33:$A$776,$A142,СВЦЭМ!$B$33:$B$776,J$119)+'СЕТ СН'!$I$12+СВЦЭМ!$D$10+'СЕТ СН'!$I$5-'СЕТ СН'!$I$20</f>
        <v>3388.23194341</v>
      </c>
      <c r="K142" s="36">
        <f>SUMIFS(СВЦЭМ!$C$33:$C$776,СВЦЭМ!$A$33:$A$776,$A142,СВЦЭМ!$B$33:$B$776,K$119)+'СЕТ СН'!$I$12+СВЦЭМ!$D$10+'СЕТ СН'!$I$5-'СЕТ СН'!$I$20</f>
        <v>3347.2423016799999</v>
      </c>
      <c r="L142" s="36">
        <f>SUMIFS(СВЦЭМ!$C$33:$C$776,СВЦЭМ!$A$33:$A$776,$A142,СВЦЭМ!$B$33:$B$776,L$119)+'СЕТ СН'!$I$12+СВЦЭМ!$D$10+'СЕТ СН'!$I$5-'СЕТ СН'!$I$20</f>
        <v>3325.4326948200001</v>
      </c>
      <c r="M142" s="36">
        <f>SUMIFS(СВЦЭМ!$C$33:$C$776,СВЦЭМ!$A$33:$A$776,$A142,СВЦЭМ!$B$33:$B$776,M$119)+'СЕТ СН'!$I$12+СВЦЭМ!$D$10+'СЕТ СН'!$I$5-'СЕТ СН'!$I$20</f>
        <v>3318.2799283499999</v>
      </c>
      <c r="N142" s="36">
        <f>SUMIFS(СВЦЭМ!$C$33:$C$776,СВЦЭМ!$A$33:$A$776,$A142,СВЦЭМ!$B$33:$B$776,N$119)+'СЕТ СН'!$I$12+СВЦЭМ!$D$10+'СЕТ СН'!$I$5-'СЕТ СН'!$I$20</f>
        <v>3313.89517841</v>
      </c>
      <c r="O142" s="36">
        <f>SUMIFS(СВЦЭМ!$C$33:$C$776,СВЦЭМ!$A$33:$A$776,$A142,СВЦЭМ!$B$33:$B$776,O$119)+'СЕТ СН'!$I$12+СВЦЭМ!$D$10+'СЕТ СН'!$I$5-'СЕТ СН'!$I$20</f>
        <v>3303.6549933699998</v>
      </c>
      <c r="P142" s="36">
        <f>SUMIFS(СВЦЭМ!$C$33:$C$776,СВЦЭМ!$A$33:$A$776,$A142,СВЦЭМ!$B$33:$B$776,P$119)+'СЕТ СН'!$I$12+СВЦЭМ!$D$10+'СЕТ СН'!$I$5-'СЕТ СН'!$I$20</f>
        <v>3313.6155223400001</v>
      </c>
      <c r="Q142" s="36">
        <f>SUMIFS(СВЦЭМ!$C$33:$C$776,СВЦЭМ!$A$33:$A$776,$A142,СВЦЭМ!$B$33:$B$776,Q$119)+'СЕТ СН'!$I$12+СВЦЭМ!$D$10+'СЕТ СН'!$I$5-'СЕТ СН'!$I$20</f>
        <v>3316.8901019099999</v>
      </c>
      <c r="R142" s="36">
        <f>SUMIFS(СВЦЭМ!$C$33:$C$776,СВЦЭМ!$A$33:$A$776,$A142,СВЦЭМ!$B$33:$B$776,R$119)+'СЕТ СН'!$I$12+СВЦЭМ!$D$10+'СЕТ СН'!$I$5-'СЕТ СН'!$I$20</f>
        <v>3316.6435950699997</v>
      </c>
      <c r="S142" s="36">
        <f>SUMIFS(СВЦЭМ!$C$33:$C$776,СВЦЭМ!$A$33:$A$776,$A142,СВЦЭМ!$B$33:$B$776,S$119)+'СЕТ СН'!$I$12+СВЦЭМ!$D$10+'СЕТ СН'!$I$5-'СЕТ СН'!$I$20</f>
        <v>3309.0568564800001</v>
      </c>
      <c r="T142" s="36">
        <f>SUMIFS(СВЦЭМ!$C$33:$C$776,СВЦЭМ!$A$33:$A$776,$A142,СВЦЭМ!$B$33:$B$776,T$119)+'СЕТ СН'!$I$12+СВЦЭМ!$D$10+'СЕТ СН'!$I$5-'СЕТ СН'!$I$20</f>
        <v>3318.6405489399999</v>
      </c>
      <c r="U142" s="36">
        <f>SUMIFS(СВЦЭМ!$C$33:$C$776,СВЦЭМ!$A$33:$A$776,$A142,СВЦЭМ!$B$33:$B$776,U$119)+'СЕТ СН'!$I$12+СВЦЭМ!$D$10+'СЕТ СН'!$I$5-'СЕТ СН'!$I$20</f>
        <v>3317.1247246200001</v>
      </c>
      <c r="V142" s="36">
        <f>SUMIFS(СВЦЭМ!$C$33:$C$776,СВЦЭМ!$A$33:$A$776,$A142,СВЦЭМ!$B$33:$B$776,V$119)+'СЕТ СН'!$I$12+СВЦЭМ!$D$10+'СЕТ СН'!$I$5-'СЕТ СН'!$I$20</f>
        <v>3323.4257197100001</v>
      </c>
      <c r="W142" s="36">
        <f>SUMIFS(СВЦЭМ!$C$33:$C$776,СВЦЭМ!$A$33:$A$776,$A142,СВЦЭМ!$B$33:$B$776,W$119)+'СЕТ СН'!$I$12+СВЦЭМ!$D$10+'СЕТ СН'!$I$5-'СЕТ СН'!$I$20</f>
        <v>3323.8567075599999</v>
      </c>
      <c r="X142" s="36">
        <f>SUMIFS(СВЦЭМ!$C$33:$C$776,СВЦЭМ!$A$33:$A$776,$A142,СВЦЭМ!$B$33:$B$776,X$119)+'СЕТ СН'!$I$12+СВЦЭМ!$D$10+'СЕТ СН'!$I$5-'СЕТ СН'!$I$20</f>
        <v>3341.0811693199998</v>
      </c>
      <c r="Y142" s="36">
        <f>SUMIFS(СВЦЭМ!$C$33:$C$776,СВЦЭМ!$A$33:$A$776,$A142,СВЦЭМ!$B$33:$B$776,Y$119)+'СЕТ СН'!$I$12+СВЦЭМ!$D$10+'СЕТ СН'!$I$5-'СЕТ СН'!$I$20</f>
        <v>3382.8904397299998</v>
      </c>
    </row>
    <row r="143" spans="1:25" ht="15.75" x14ac:dyDescent="0.2">
      <c r="A143" s="35">
        <f t="shared" si="3"/>
        <v>43609</v>
      </c>
      <c r="B143" s="36">
        <f>SUMIFS(СВЦЭМ!$C$33:$C$776,СВЦЭМ!$A$33:$A$776,$A143,СВЦЭМ!$B$33:$B$776,B$119)+'СЕТ СН'!$I$12+СВЦЭМ!$D$10+'СЕТ СН'!$I$5-'СЕТ СН'!$I$20</f>
        <v>3498.70270248</v>
      </c>
      <c r="C143" s="36">
        <f>SUMIFS(СВЦЭМ!$C$33:$C$776,СВЦЭМ!$A$33:$A$776,$A143,СВЦЭМ!$B$33:$B$776,C$119)+'СЕТ СН'!$I$12+СВЦЭМ!$D$10+'СЕТ СН'!$I$5-'СЕТ СН'!$I$20</f>
        <v>3593.2104672999999</v>
      </c>
      <c r="D143" s="36">
        <f>SUMIFS(СВЦЭМ!$C$33:$C$776,СВЦЭМ!$A$33:$A$776,$A143,СВЦЭМ!$B$33:$B$776,D$119)+'СЕТ СН'!$I$12+СВЦЭМ!$D$10+'СЕТ СН'!$I$5-'СЕТ СН'!$I$20</f>
        <v>3696.6155240200001</v>
      </c>
      <c r="E143" s="36">
        <f>SUMIFS(СВЦЭМ!$C$33:$C$776,СВЦЭМ!$A$33:$A$776,$A143,СВЦЭМ!$B$33:$B$776,E$119)+'СЕТ СН'!$I$12+СВЦЭМ!$D$10+'СЕТ СН'!$I$5-'СЕТ СН'!$I$20</f>
        <v>3713.5212337799999</v>
      </c>
      <c r="F143" s="36">
        <f>SUMIFS(СВЦЭМ!$C$33:$C$776,СВЦЭМ!$A$33:$A$776,$A143,СВЦЭМ!$B$33:$B$776,F$119)+'СЕТ СН'!$I$12+СВЦЭМ!$D$10+'СЕТ СН'!$I$5-'СЕТ СН'!$I$20</f>
        <v>3712.4812072699997</v>
      </c>
      <c r="G143" s="36">
        <f>SUMIFS(СВЦЭМ!$C$33:$C$776,СВЦЭМ!$A$33:$A$776,$A143,СВЦЭМ!$B$33:$B$776,G$119)+'СЕТ СН'!$I$12+СВЦЭМ!$D$10+'СЕТ СН'!$I$5-'СЕТ СН'!$I$20</f>
        <v>3697.6210248500001</v>
      </c>
      <c r="H143" s="36">
        <f>SUMIFS(СВЦЭМ!$C$33:$C$776,СВЦЭМ!$A$33:$A$776,$A143,СВЦЭМ!$B$33:$B$776,H$119)+'СЕТ СН'!$I$12+СВЦЭМ!$D$10+'СЕТ СН'!$I$5-'СЕТ СН'!$I$20</f>
        <v>3572.29635878</v>
      </c>
      <c r="I143" s="36">
        <f>SUMIFS(СВЦЭМ!$C$33:$C$776,СВЦЭМ!$A$33:$A$776,$A143,СВЦЭМ!$B$33:$B$776,I$119)+'СЕТ СН'!$I$12+СВЦЭМ!$D$10+'СЕТ СН'!$I$5-'СЕТ СН'!$I$20</f>
        <v>3467.7546217700001</v>
      </c>
      <c r="J143" s="36">
        <f>SUMIFS(СВЦЭМ!$C$33:$C$776,СВЦЭМ!$A$33:$A$776,$A143,СВЦЭМ!$B$33:$B$776,J$119)+'СЕТ СН'!$I$12+СВЦЭМ!$D$10+'СЕТ СН'!$I$5-'СЕТ СН'!$I$20</f>
        <v>3407.0502302300001</v>
      </c>
      <c r="K143" s="36">
        <f>SUMIFS(СВЦЭМ!$C$33:$C$776,СВЦЭМ!$A$33:$A$776,$A143,СВЦЭМ!$B$33:$B$776,K$119)+'СЕТ СН'!$I$12+СВЦЭМ!$D$10+'СЕТ СН'!$I$5-'СЕТ СН'!$I$20</f>
        <v>3354.44395725</v>
      </c>
      <c r="L143" s="36">
        <f>SUMIFS(СВЦЭМ!$C$33:$C$776,СВЦЭМ!$A$33:$A$776,$A143,СВЦЭМ!$B$33:$B$776,L$119)+'СЕТ СН'!$I$12+СВЦЭМ!$D$10+'СЕТ СН'!$I$5-'СЕТ СН'!$I$20</f>
        <v>3331.67576495</v>
      </c>
      <c r="M143" s="36">
        <f>SUMIFS(СВЦЭМ!$C$33:$C$776,СВЦЭМ!$A$33:$A$776,$A143,СВЦЭМ!$B$33:$B$776,M$119)+'СЕТ СН'!$I$12+СВЦЭМ!$D$10+'СЕТ СН'!$I$5-'СЕТ СН'!$I$20</f>
        <v>3325.7300607899997</v>
      </c>
      <c r="N143" s="36">
        <f>SUMIFS(СВЦЭМ!$C$33:$C$776,СВЦЭМ!$A$33:$A$776,$A143,СВЦЭМ!$B$33:$B$776,N$119)+'СЕТ СН'!$I$12+СВЦЭМ!$D$10+'СЕТ СН'!$I$5-'СЕТ СН'!$I$20</f>
        <v>3322.1469935300001</v>
      </c>
      <c r="O143" s="36">
        <f>SUMIFS(СВЦЭМ!$C$33:$C$776,СВЦЭМ!$A$33:$A$776,$A143,СВЦЭМ!$B$33:$B$776,O$119)+'СЕТ СН'!$I$12+СВЦЭМ!$D$10+'СЕТ СН'!$I$5-'СЕТ СН'!$I$20</f>
        <v>3314.8112927299999</v>
      </c>
      <c r="P143" s="36">
        <f>SUMIFS(СВЦЭМ!$C$33:$C$776,СВЦЭМ!$A$33:$A$776,$A143,СВЦЭМ!$B$33:$B$776,P$119)+'СЕТ СН'!$I$12+СВЦЭМ!$D$10+'СЕТ СН'!$I$5-'СЕТ СН'!$I$20</f>
        <v>3315.40631145</v>
      </c>
      <c r="Q143" s="36">
        <f>SUMIFS(СВЦЭМ!$C$33:$C$776,СВЦЭМ!$A$33:$A$776,$A143,СВЦЭМ!$B$33:$B$776,Q$119)+'СЕТ СН'!$I$12+СВЦЭМ!$D$10+'СЕТ СН'!$I$5-'СЕТ СН'!$I$20</f>
        <v>3314.8984835399997</v>
      </c>
      <c r="R143" s="36">
        <f>SUMIFS(СВЦЭМ!$C$33:$C$776,СВЦЭМ!$A$33:$A$776,$A143,СВЦЭМ!$B$33:$B$776,R$119)+'СЕТ СН'!$I$12+СВЦЭМ!$D$10+'СЕТ СН'!$I$5-'СЕТ СН'!$I$20</f>
        <v>3310.3817855699999</v>
      </c>
      <c r="S143" s="36">
        <f>SUMIFS(СВЦЭМ!$C$33:$C$776,СВЦЭМ!$A$33:$A$776,$A143,СВЦЭМ!$B$33:$B$776,S$119)+'СЕТ СН'!$I$12+СВЦЭМ!$D$10+'СЕТ СН'!$I$5-'СЕТ СН'!$I$20</f>
        <v>3313.11867063</v>
      </c>
      <c r="T143" s="36">
        <f>SUMIFS(СВЦЭМ!$C$33:$C$776,СВЦЭМ!$A$33:$A$776,$A143,СВЦЭМ!$B$33:$B$776,T$119)+'СЕТ СН'!$I$12+СВЦЭМ!$D$10+'СЕТ СН'!$I$5-'СЕТ СН'!$I$20</f>
        <v>3323.7358052099999</v>
      </c>
      <c r="U143" s="36">
        <f>SUMIFS(СВЦЭМ!$C$33:$C$776,СВЦЭМ!$A$33:$A$776,$A143,СВЦЭМ!$B$33:$B$776,U$119)+'СЕТ СН'!$I$12+СВЦЭМ!$D$10+'СЕТ СН'!$I$5-'СЕТ СН'!$I$20</f>
        <v>3319.53217288</v>
      </c>
      <c r="V143" s="36">
        <f>SUMIFS(СВЦЭМ!$C$33:$C$776,СВЦЭМ!$A$33:$A$776,$A143,СВЦЭМ!$B$33:$B$776,V$119)+'СЕТ СН'!$I$12+СВЦЭМ!$D$10+'СЕТ СН'!$I$5-'СЕТ СН'!$I$20</f>
        <v>3320.8268374300001</v>
      </c>
      <c r="W143" s="36">
        <f>SUMIFS(СВЦЭМ!$C$33:$C$776,СВЦЭМ!$A$33:$A$776,$A143,СВЦЭМ!$B$33:$B$776,W$119)+'СЕТ СН'!$I$12+СВЦЭМ!$D$10+'СЕТ СН'!$I$5-'СЕТ СН'!$I$20</f>
        <v>3340.9606181600002</v>
      </c>
      <c r="X143" s="36">
        <f>SUMIFS(СВЦЭМ!$C$33:$C$776,СВЦЭМ!$A$33:$A$776,$A143,СВЦЭМ!$B$33:$B$776,X$119)+'СЕТ СН'!$I$12+СВЦЭМ!$D$10+'СЕТ СН'!$I$5-'СЕТ СН'!$I$20</f>
        <v>3337.35090567</v>
      </c>
      <c r="Y143" s="36">
        <f>SUMIFS(СВЦЭМ!$C$33:$C$776,СВЦЭМ!$A$33:$A$776,$A143,СВЦЭМ!$B$33:$B$776,Y$119)+'СЕТ СН'!$I$12+СВЦЭМ!$D$10+'СЕТ СН'!$I$5-'СЕТ СН'!$I$20</f>
        <v>3375.3907795800001</v>
      </c>
    </row>
    <row r="144" spans="1:25" ht="15.75" x14ac:dyDescent="0.2">
      <c r="A144" s="35">
        <f t="shared" si="3"/>
        <v>43610</v>
      </c>
      <c r="B144" s="36">
        <f>SUMIFS(СВЦЭМ!$C$33:$C$776,СВЦЭМ!$A$33:$A$776,$A144,СВЦЭМ!$B$33:$B$776,B$119)+'СЕТ СН'!$I$12+СВЦЭМ!$D$10+'СЕТ СН'!$I$5-'СЕТ СН'!$I$20</f>
        <v>3459.77328825</v>
      </c>
      <c r="C144" s="36">
        <f>SUMIFS(СВЦЭМ!$C$33:$C$776,СВЦЭМ!$A$33:$A$776,$A144,СВЦЭМ!$B$33:$B$776,C$119)+'СЕТ СН'!$I$12+СВЦЭМ!$D$10+'СЕТ СН'!$I$5-'СЕТ СН'!$I$20</f>
        <v>3524.7203715400001</v>
      </c>
      <c r="D144" s="36">
        <f>SUMIFS(СВЦЭМ!$C$33:$C$776,СВЦЭМ!$A$33:$A$776,$A144,СВЦЭМ!$B$33:$B$776,D$119)+'СЕТ СН'!$I$12+СВЦЭМ!$D$10+'СЕТ СН'!$I$5-'СЕТ СН'!$I$20</f>
        <v>3593.3369825099999</v>
      </c>
      <c r="E144" s="36">
        <f>SUMIFS(СВЦЭМ!$C$33:$C$776,СВЦЭМ!$A$33:$A$776,$A144,СВЦЭМ!$B$33:$B$776,E$119)+'СЕТ СН'!$I$12+СВЦЭМ!$D$10+'СЕТ СН'!$I$5-'СЕТ СН'!$I$20</f>
        <v>3622.5178520600002</v>
      </c>
      <c r="F144" s="36">
        <f>SUMIFS(СВЦЭМ!$C$33:$C$776,СВЦЭМ!$A$33:$A$776,$A144,СВЦЭМ!$B$33:$B$776,F$119)+'СЕТ СН'!$I$12+СВЦЭМ!$D$10+'СЕТ СН'!$I$5-'СЕТ СН'!$I$20</f>
        <v>3624.6675451599999</v>
      </c>
      <c r="G144" s="36">
        <f>SUMIFS(СВЦЭМ!$C$33:$C$776,СВЦЭМ!$A$33:$A$776,$A144,СВЦЭМ!$B$33:$B$776,G$119)+'СЕТ СН'!$I$12+СВЦЭМ!$D$10+'СЕТ СН'!$I$5-'СЕТ СН'!$I$20</f>
        <v>3632.4939610500001</v>
      </c>
      <c r="H144" s="36">
        <f>SUMIFS(СВЦЭМ!$C$33:$C$776,СВЦЭМ!$A$33:$A$776,$A144,СВЦЭМ!$B$33:$B$776,H$119)+'СЕТ СН'!$I$12+СВЦЭМ!$D$10+'СЕТ СН'!$I$5-'СЕТ СН'!$I$20</f>
        <v>3544.9225275700001</v>
      </c>
      <c r="I144" s="36">
        <f>SUMIFS(СВЦЭМ!$C$33:$C$776,СВЦЭМ!$A$33:$A$776,$A144,СВЦЭМ!$B$33:$B$776,I$119)+'СЕТ СН'!$I$12+СВЦЭМ!$D$10+'СЕТ СН'!$I$5-'СЕТ СН'!$I$20</f>
        <v>3453.36994039</v>
      </c>
      <c r="J144" s="36">
        <f>SUMIFS(СВЦЭМ!$C$33:$C$776,СВЦЭМ!$A$33:$A$776,$A144,СВЦЭМ!$B$33:$B$776,J$119)+'СЕТ СН'!$I$12+СВЦЭМ!$D$10+'СЕТ СН'!$I$5-'СЕТ СН'!$I$20</f>
        <v>3393.0321346199999</v>
      </c>
      <c r="K144" s="36">
        <f>SUMIFS(СВЦЭМ!$C$33:$C$776,СВЦЭМ!$A$33:$A$776,$A144,СВЦЭМ!$B$33:$B$776,K$119)+'СЕТ СН'!$I$12+СВЦЭМ!$D$10+'СЕТ СН'!$I$5-'СЕТ СН'!$I$20</f>
        <v>3338.8218243800002</v>
      </c>
      <c r="L144" s="36">
        <f>SUMIFS(СВЦЭМ!$C$33:$C$776,СВЦЭМ!$A$33:$A$776,$A144,СВЦЭМ!$B$33:$B$776,L$119)+'СЕТ СН'!$I$12+СВЦЭМ!$D$10+'СЕТ СН'!$I$5-'СЕТ СН'!$I$20</f>
        <v>3330.3204621300001</v>
      </c>
      <c r="M144" s="36">
        <f>SUMIFS(СВЦЭМ!$C$33:$C$776,СВЦЭМ!$A$33:$A$776,$A144,СВЦЭМ!$B$33:$B$776,M$119)+'СЕТ СН'!$I$12+СВЦЭМ!$D$10+'СЕТ СН'!$I$5-'СЕТ СН'!$I$20</f>
        <v>3317.9152288300002</v>
      </c>
      <c r="N144" s="36">
        <f>SUMIFS(СВЦЭМ!$C$33:$C$776,СВЦЭМ!$A$33:$A$776,$A144,СВЦЭМ!$B$33:$B$776,N$119)+'СЕТ СН'!$I$12+СВЦЭМ!$D$10+'СЕТ СН'!$I$5-'СЕТ СН'!$I$20</f>
        <v>3313.92268749</v>
      </c>
      <c r="O144" s="36">
        <f>SUMIFS(СВЦЭМ!$C$33:$C$776,СВЦЭМ!$A$33:$A$776,$A144,СВЦЭМ!$B$33:$B$776,O$119)+'СЕТ СН'!$I$12+СВЦЭМ!$D$10+'СЕТ СН'!$I$5-'СЕТ СН'!$I$20</f>
        <v>3310.0667895799997</v>
      </c>
      <c r="P144" s="36">
        <f>SUMIFS(СВЦЭМ!$C$33:$C$776,СВЦЭМ!$A$33:$A$776,$A144,СВЦЭМ!$B$33:$B$776,P$119)+'СЕТ СН'!$I$12+СВЦЭМ!$D$10+'СЕТ СН'!$I$5-'СЕТ СН'!$I$20</f>
        <v>3314.4737146299999</v>
      </c>
      <c r="Q144" s="36">
        <f>SUMIFS(СВЦЭМ!$C$33:$C$776,СВЦЭМ!$A$33:$A$776,$A144,СВЦЭМ!$B$33:$B$776,Q$119)+'СЕТ СН'!$I$12+СВЦЭМ!$D$10+'СЕТ СН'!$I$5-'СЕТ СН'!$I$20</f>
        <v>3311.7755174200001</v>
      </c>
      <c r="R144" s="36">
        <f>SUMIFS(СВЦЭМ!$C$33:$C$776,СВЦЭМ!$A$33:$A$776,$A144,СВЦЭМ!$B$33:$B$776,R$119)+'СЕТ СН'!$I$12+СВЦЭМ!$D$10+'СЕТ СН'!$I$5-'СЕТ СН'!$I$20</f>
        <v>3304.4217092999997</v>
      </c>
      <c r="S144" s="36">
        <f>SUMIFS(СВЦЭМ!$C$33:$C$776,СВЦЭМ!$A$33:$A$776,$A144,СВЦЭМ!$B$33:$B$776,S$119)+'СЕТ СН'!$I$12+СВЦЭМ!$D$10+'СЕТ СН'!$I$5-'СЕТ СН'!$I$20</f>
        <v>3282.5724832300002</v>
      </c>
      <c r="T144" s="36">
        <f>SUMIFS(СВЦЭМ!$C$33:$C$776,СВЦЭМ!$A$33:$A$776,$A144,СВЦЭМ!$B$33:$B$776,T$119)+'СЕТ СН'!$I$12+СВЦЭМ!$D$10+'СЕТ СН'!$I$5-'СЕТ СН'!$I$20</f>
        <v>3285.98459121</v>
      </c>
      <c r="U144" s="36">
        <f>SUMIFS(СВЦЭМ!$C$33:$C$776,СВЦЭМ!$A$33:$A$776,$A144,СВЦЭМ!$B$33:$B$776,U$119)+'СЕТ СН'!$I$12+СВЦЭМ!$D$10+'СЕТ СН'!$I$5-'СЕТ СН'!$I$20</f>
        <v>3284.3729543199997</v>
      </c>
      <c r="V144" s="36">
        <f>SUMIFS(СВЦЭМ!$C$33:$C$776,СВЦЭМ!$A$33:$A$776,$A144,СВЦЭМ!$B$33:$B$776,V$119)+'СЕТ СН'!$I$12+СВЦЭМ!$D$10+'СЕТ СН'!$I$5-'СЕТ СН'!$I$20</f>
        <v>3276.7185970199998</v>
      </c>
      <c r="W144" s="36">
        <f>SUMIFS(СВЦЭМ!$C$33:$C$776,СВЦЭМ!$A$33:$A$776,$A144,СВЦЭМ!$B$33:$B$776,W$119)+'СЕТ СН'!$I$12+СВЦЭМ!$D$10+'СЕТ СН'!$I$5-'СЕТ СН'!$I$20</f>
        <v>3290.27928208</v>
      </c>
      <c r="X144" s="36">
        <f>SUMIFS(СВЦЭМ!$C$33:$C$776,СВЦЭМ!$A$33:$A$776,$A144,СВЦЭМ!$B$33:$B$776,X$119)+'СЕТ СН'!$I$12+СВЦЭМ!$D$10+'СЕТ СН'!$I$5-'СЕТ СН'!$I$20</f>
        <v>3305.4835914999999</v>
      </c>
      <c r="Y144" s="36">
        <f>SUMIFS(СВЦЭМ!$C$33:$C$776,СВЦЭМ!$A$33:$A$776,$A144,СВЦЭМ!$B$33:$B$776,Y$119)+'СЕТ СН'!$I$12+СВЦЭМ!$D$10+'СЕТ СН'!$I$5-'СЕТ СН'!$I$20</f>
        <v>3349.7008283999999</v>
      </c>
    </row>
    <row r="145" spans="1:26" ht="15.75" x14ac:dyDescent="0.2">
      <c r="A145" s="35">
        <f t="shared" si="3"/>
        <v>43611</v>
      </c>
      <c r="B145" s="36">
        <f>SUMIFS(СВЦЭМ!$C$33:$C$776,СВЦЭМ!$A$33:$A$776,$A145,СВЦЭМ!$B$33:$B$776,B$119)+'СЕТ СН'!$I$12+СВЦЭМ!$D$10+'СЕТ СН'!$I$5-'СЕТ СН'!$I$20</f>
        <v>3439.0821945600001</v>
      </c>
      <c r="C145" s="36">
        <f>SUMIFS(СВЦЭМ!$C$33:$C$776,СВЦЭМ!$A$33:$A$776,$A145,СВЦЭМ!$B$33:$B$776,C$119)+'СЕТ СН'!$I$12+СВЦЭМ!$D$10+'СЕТ СН'!$I$5-'СЕТ СН'!$I$20</f>
        <v>3554.7510783299999</v>
      </c>
      <c r="D145" s="36">
        <f>SUMIFS(СВЦЭМ!$C$33:$C$776,СВЦЭМ!$A$33:$A$776,$A145,СВЦЭМ!$B$33:$B$776,D$119)+'СЕТ СН'!$I$12+СВЦЭМ!$D$10+'СЕТ СН'!$I$5-'СЕТ СН'!$I$20</f>
        <v>3641.1780950799998</v>
      </c>
      <c r="E145" s="36">
        <f>SUMIFS(СВЦЭМ!$C$33:$C$776,СВЦЭМ!$A$33:$A$776,$A145,СВЦЭМ!$B$33:$B$776,E$119)+'СЕТ СН'!$I$12+СВЦЭМ!$D$10+'СЕТ СН'!$I$5-'СЕТ СН'!$I$20</f>
        <v>3665.4711962000001</v>
      </c>
      <c r="F145" s="36">
        <f>SUMIFS(СВЦЭМ!$C$33:$C$776,СВЦЭМ!$A$33:$A$776,$A145,СВЦЭМ!$B$33:$B$776,F$119)+'СЕТ СН'!$I$12+СВЦЭМ!$D$10+'СЕТ СН'!$I$5-'СЕТ СН'!$I$20</f>
        <v>3660.70165357</v>
      </c>
      <c r="G145" s="36">
        <f>SUMIFS(СВЦЭМ!$C$33:$C$776,СВЦЭМ!$A$33:$A$776,$A145,СВЦЭМ!$B$33:$B$776,G$119)+'СЕТ СН'!$I$12+СВЦЭМ!$D$10+'СЕТ СН'!$I$5-'СЕТ СН'!$I$20</f>
        <v>3657.8377392699999</v>
      </c>
      <c r="H145" s="36">
        <f>SUMIFS(СВЦЭМ!$C$33:$C$776,СВЦЭМ!$A$33:$A$776,$A145,СВЦЭМ!$B$33:$B$776,H$119)+'СЕТ СН'!$I$12+СВЦЭМ!$D$10+'СЕТ СН'!$I$5-'СЕТ СН'!$I$20</f>
        <v>3567.5412063899998</v>
      </c>
      <c r="I145" s="36">
        <f>SUMIFS(СВЦЭМ!$C$33:$C$776,СВЦЭМ!$A$33:$A$776,$A145,СВЦЭМ!$B$33:$B$776,I$119)+'СЕТ СН'!$I$12+СВЦЭМ!$D$10+'СЕТ СН'!$I$5-'СЕТ СН'!$I$20</f>
        <v>3460.5984771399999</v>
      </c>
      <c r="J145" s="36">
        <f>SUMIFS(СВЦЭМ!$C$33:$C$776,СВЦЭМ!$A$33:$A$776,$A145,СВЦЭМ!$B$33:$B$776,J$119)+'СЕТ СН'!$I$12+СВЦЭМ!$D$10+'СЕТ СН'!$I$5-'СЕТ СН'!$I$20</f>
        <v>3353.8793114199998</v>
      </c>
      <c r="K145" s="36">
        <f>SUMIFS(СВЦЭМ!$C$33:$C$776,СВЦЭМ!$A$33:$A$776,$A145,СВЦЭМ!$B$33:$B$776,K$119)+'СЕТ СН'!$I$12+СВЦЭМ!$D$10+'СЕТ СН'!$I$5-'СЕТ СН'!$I$20</f>
        <v>3326.3089768499999</v>
      </c>
      <c r="L145" s="36">
        <f>SUMIFS(СВЦЭМ!$C$33:$C$776,СВЦЭМ!$A$33:$A$776,$A145,СВЦЭМ!$B$33:$B$776,L$119)+'СЕТ СН'!$I$12+СВЦЭМ!$D$10+'СЕТ СН'!$I$5-'СЕТ СН'!$I$20</f>
        <v>3323.6165973100001</v>
      </c>
      <c r="M145" s="36">
        <f>SUMIFS(СВЦЭМ!$C$33:$C$776,СВЦЭМ!$A$33:$A$776,$A145,СВЦЭМ!$B$33:$B$776,M$119)+'СЕТ СН'!$I$12+СВЦЭМ!$D$10+'СЕТ СН'!$I$5-'СЕТ СН'!$I$20</f>
        <v>3317.1351597900002</v>
      </c>
      <c r="N145" s="36">
        <f>SUMIFS(СВЦЭМ!$C$33:$C$776,СВЦЭМ!$A$33:$A$776,$A145,СВЦЭМ!$B$33:$B$776,N$119)+'СЕТ СН'!$I$12+СВЦЭМ!$D$10+'СЕТ СН'!$I$5-'СЕТ СН'!$I$20</f>
        <v>3318.0139569600001</v>
      </c>
      <c r="O145" s="36">
        <f>SUMIFS(СВЦЭМ!$C$33:$C$776,СВЦЭМ!$A$33:$A$776,$A145,СВЦЭМ!$B$33:$B$776,O$119)+'СЕТ СН'!$I$12+СВЦЭМ!$D$10+'СЕТ СН'!$I$5-'СЕТ СН'!$I$20</f>
        <v>3314.22710095</v>
      </c>
      <c r="P145" s="36">
        <f>SUMIFS(СВЦЭМ!$C$33:$C$776,СВЦЭМ!$A$33:$A$776,$A145,СВЦЭМ!$B$33:$B$776,P$119)+'СЕТ СН'!$I$12+СВЦЭМ!$D$10+'СЕТ СН'!$I$5-'СЕТ СН'!$I$20</f>
        <v>3319.7708438599998</v>
      </c>
      <c r="Q145" s="36">
        <f>SUMIFS(СВЦЭМ!$C$33:$C$776,СВЦЭМ!$A$33:$A$776,$A145,СВЦЭМ!$B$33:$B$776,Q$119)+'СЕТ СН'!$I$12+СВЦЭМ!$D$10+'СЕТ СН'!$I$5-'СЕТ СН'!$I$20</f>
        <v>3322.3339141699998</v>
      </c>
      <c r="R145" s="36">
        <f>SUMIFS(СВЦЭМ!$C$33:$C$776,СВЦЭМ!$A$33:$A$776,$A145,СВЦЭМ!$B$33:$B$776,R$119)+'СЕТ СН'!$I$12+СВЦЭМ!$D$10+'СЕТ СН'!$I$5-'СЕТ СН'!$I$20</f>
        <v>3320.7489958400001</v>
      </c>
      <c r="S145" s="36">
        <f>SUMIFS(СВЦЭМ!$C$33:$C$776,СВЦЭМ!$A$33:$A$776,$A145,СВЦЭМ!$B$33:$B$776,S$119)+'СЕТ СН'!$I$12+СВЦЭМ!$D$10+'СЕТ СН'!$I$5-'СЕТ СН'!$I$20</f>
        <v>3261.86010059</v>
      </c>
      <c r="T145" s="36">
        <f>SUMIFS(СВЦЭМ!$C$33:$C$776,СВЦЭМ!$A$33:$A$776,$A145,СВЦЭМ!$B$33:$B$776,T$119)+'СЕТ СН'!$I$12+СВЦЭМ!$D$10+'СЕТ СН'!$I$5-'СЕТ СН'!$I$20</f>
        <v>3258.7864861600001</v>
      </c>
      <c r="U145" s="36">
        <f>SUMIFS(СВЦЭМ!$C$33:$C$776,СВЦЭМ!$A$33:$A$776,$A145,СВЦЭМ!$B$33:$B$776,U$119)+'СЕТ СН'!$I$12+СВЦЭМ!$D$10+'СЕТ СН'!$I$5-'СЕТ СН'!$I$20</f>
        <v>3245.8168988299999</v>
      </c>
      <c r="V145" s="36">
        <f>SUMIFS(СВЦЭМ!$C$33:$C$776,СВЦЭМ!$A$33:$A$776,$A145,СВЦЭМ!$B$33:$B$776,V$119)+'СЕТ СН'!$I$12+СВЦЭМ!$D$10+'СЕТ СН'!$I$5-'СЕТ СН'!$I$20</f>
        <v>3251.40689079</v>
      </c>
      <c r="W145" s="36">
        <f>SUMIFS(СВЦЭМ!$C$33:$C$776,СВЦЭМ!$A$33:$A$776,$A145,СВЦЭМ!$B$33:$B$776,W$119)+'СЕТ СН'!$I$12+СВЦЭМ!$D$10+'СЕТ СН'!$I$5-'СЕТ СН'!$I$20</f>
        <v>3274.5845112299999</v>
      </c>
      <c r="X145" s="36">
        <f>SUMIFS(СВЦЭМ!$C$33:$C$776,СВЦЭМ!$A$33:$A$776,$A145,СВЦЭМ!$B$33:$B$776,X$119)+'СЕТ СН'!$I$12+СВЦЭМ!$D$10+'СЕТ СН'!$I$5-'СЕТ СН'!$I$20</f>
        <v>3274.51596918</v>
      </c>
      <c r="Y145" s="36">
        <f>SUMIFS(СВЦЭМ!$C$33:$C$776,СВЦЭМ!$A$33:$A$776,$A145,СВЦЭМ!$B$33:$B$776,Y$119)+'СЕТ СН'!$I$12+СВЦЭМ!$D$10+'СЕТ СН'!$I$5-'СЕТ СН'!$I$20</f>
        <v>3299.69064282</v>
      </c>
    </row>
    <row r="146" spans="1:26" ht="15.75" x14ac:dyDescent="0.2">
      <c r="A146" s="35">
        <f t="shared" si="3"/>
        <v>43612</v>
      </c>
      <c r="B146" s="36">
        <f>SUMIFS(СВЦЭМ!$C$33:$C$776,СВЦЭМ!$A$33:$A$776,$A146,СВЦЭМ!$B$33:$B$776,B$119)+'СЕТ СН'!$I$12+СВЦЭМ!$D$10+'СЕТ СН'!$I$5-'СЕТ СН'!$I$20</f>
        <v>3444.7361970799998</v>
      </c>
      <c r="C146" s="36">
        <f>SUMIFS(СВЦЭМ!$C$33:$C$776,СВЦЭМ!$A$33:$A$776,$A146,СВЦЭМ!$B$33:$B$776,C$119)+'СЕТ СН'!$I$12+СВЦЭМ!$D$10+'СЕТ СН'!$I$5-'СЕТ СН'!$I$20</f>
        <v>3514.6265468900001</v>
      </c>
      <c r="D146" s="36">
        <f>SUMIFS(СВЦЭМ!$C$33:$C$776,СВЦЭМ!$A$33:$A$776,$A146,СВЦЭМ!$B$33:$B$776,D$119)+'СЕТ СН'!$I$12+СВЦЭМ!$D$10+'СЕТ СН'!$I$5-'СЕТ СН'!$I$20</f>
        <v>3589.6468914799998</v>
      </c>
      <c r="E146" s="36">
        <f>SUMIFS(СВЦЭМ!$C$33:$C$776,СВЦЭМ!$A$33:$A$776,$A146,СВЦЭМ!$B$33:$B$776,E$119)+'СЕТ СН'!$I$12+СВЦЭМ!$D$10+'СЕТ СН'!$I$5-'СЕТ СН'!$I$20</f>
        <v>3602.33456273</v>
      </c>
      <c r="F146" s="36">
        <f>SUMIFS(СВЦЭМ!$C$33:$C$776,СВЦЭМ!$A$33:$A$776,$A146,СВЦЭМ!$B$33:$B$776,F$119)+'СЕТ СН'!$I$12+СВЦЭМ!$D$10+'СЕТ СН'!$I$5-'СЕТ СН'!$I$20</f>
        <v>3610.70135979</v>
      </c>
      <c r="G146" s="36">
        <f>SUMIFS(СВЦЭМ!$C$33:$C$776,СВЦЭМ!$A$33:$A$776,$A146,СВЦЭМ!$B$33:$B$776,G$119)+'СЕТ СН'!$I$12+СВЦЭМ!$D$10+'СЕТ СН'!$I$5-'СЕТ СН'!$I$20</f>
        <v>3609.0940416799999</v>
      </c>
      <c r="H146" s="36">
        <f>SUMIFS(СВЦЭМ!$C$33:$C$776,СВЦЭМ!$A$33:$A$776,$A146,СВЦЭМ!$B$33:$B$776,H$119)+'СЕТ СН'!$I$12+СВЦЭМ!$D$10+'СЕТ СН'!$I$5-'СЕТ СН'!$I$20</f>
        <v>3512.4305015499999</v>
      </c>
      <c r="I146" s="36">
        <f>SUMIFS(СВЦЭМ!$C$33:$C$776,СВЦЭМ!$A$33:$A$776,$A146,СВЦЭМ!$B$33:$B$776,I$119)+'СЕТ СН'!$I$12+СВЦЭМ!$D$10+'СЕТ СН'!$I$5-'СЕТ СН'!$I$20</f>
        <v>3457.2209111499997</v>
      </c>
      <c r="J146" s="36">
        <f>SUMIFS(СВЦЭМ!$C$33:$C$776,СВЦЭМ!$A$33:$A$776,$A146,СВЦЭМ!$B$33:$B$776,J$119)+'СЕТ СН'!$I$12+СВЦЭМ!$D$10+'СЕТ СН'!$I$5-'СЕТ СН'!$I$20</f>
        <v>3413.4589543699999</v>
      </c>
      <c r="K146" s="36">
        <f>SUMIFS(СВЦЭМ!$C$33:$C$776,СВЦЭМ!$A$33:$A$776,$A146,СВЦЭМ!$B$33:$B$776,K$119)+'СЕТ СН'!$I$12+СВЦЭМ!$D$10+'СЕТ СН'!$I$5-'СЕТ СН'!$I$20</f>
        <v>3342.0801724499997</v>
      </c>
      <c r="L146" s="36">
        <f>SUMIFS(СВЦЭМ!$C$33:$C$776,СВЦЭМ!$A$33:$A$776,$A146,СВЦЭМ!$B$33:$B$776,L$119)+'СЕТ СН'!$I$12+СВЦЭМ!$D$10+'СЕТ СН'!$I$5-'СЕТ СН'!$I$20</f>
        <v>3330.48381062</v>
      </c>
      <c r="M146" s="36">
        <f>SUMIFS(СВЦЭМ!$C$33:$C$776,СВЦЭМ!$A$33:$A$776,$A146,СВЦЭМ!$B$33:$B$776,M$119)+'СЕТ СН'!$I$12+СВЦЭМ!$D$10+'СЕТ СН'!$I$5-'СЕТ СН'!$I$20</f>
        <v>3319.0733273999999</v>
      </c>
      <c r="N146" s="36">
        <f>SUMIFS(СВЦЭМ!$C$33:$C$776,СВЦЭМ!$A$33:$A$776,$A146,СВЦЭМ!$B$33:$B$776,N$119)+'СЕТ СН'!$I$12+СВЦЭМ!$D$10+'СЕТ СН'!$I$5-'СЕТ СН'!$I$20</f>
        <v>3307.1894671700002</v>
      </c>
      <c r="O146" s="36">
        <f>SUMIFS(СВЦЭМ!$C$33:$C$776,СВЦЭМ!$A$33:$A$776,$A146,СВЦЭМ!$B$33:$B$776,O$119)+'СЕТ СН'!$I$12+СВЦЭМ!$D$10+'СЕТ СН'!$I$5-'СЕТ СН'!$I$20</f>
        <v>3328.8215573699999</v>
      </c>
      <c r="P146" s="36">
        <f>SUMIFS(СВЦЭМ!$C$33:$C$776,СВЦЭМ!$A$33:$A$776,$A146,СВЦЭМ!$B$33:$B$776,P$119)+'СЕТ СН'!$I$12+СВЦЭМ!$D$10+'СЕТ СН'!$I$5-'СЕТ СН'!$I$20</f>
        <v>3332.69852412</v>
      </c>
      <c r="Q146" s="36">
        <f>SUMIFS(СВЦЭМ!$C$33:$C$776,СВЦЭМ!$A$33:$A$776,$A146,СВЦЭМ!$B$33:$B$776,Q$119)+'СЕТ СН'!$I$12+СВЦЭМ!$D$10+'СЕТ СН'!$I$5-'СЕТ СН'!$I$20</f>
        <v>3324.4567084800001</v>
      </c>
      <c r="R146" s="36">
        <f>SUMIFS(СВЦЭМ!$C$33:$C$776,СВЦЭМ!$A$33:$A$776,$A146,СВЦЭМ!$B$33:$B$776,R$119)+'СЕТ СН'!$I$12+СВЦЭМ!$D$10+'СЕТ СН'!$I$5-'СЕТ СН'!$I$20</f>
        <v>3322.3217614499999</v>
      </c>
      <c r="S146" s="36">
        <f>SUMIFS(СВЦЭМ!$C$33:$C$776,СВЦЭМ!$A$33:$A$776,$A146,СВЦЭМ!$B$33:$B$776,S$119)+'СЕТ СН'!$I$12+СВЦЭМ!$D$10+'СЕТ СН'!$I$5-'СЕТ СН'!$I$20</f>
        <v>3330.3300083099998</v>
      </c>
      <c r="T146" s="36">
        <f>SUMIFS(СВЦЭМ!$C$33:$C$776,СВЦЭМ!$A$33:$A$776,$A146,СВЦЭМ!$B$33:$B$776,T$119)+'СЕТ СН'!$I$12+СВЦЭМ!$D$10+'СЕТ СН'!$I$5-'СЕТ СН'!$I$20</f>
        <v>3328.43513798</v>
      </c>
      <c r="U146" s="36">
        <f>SUMIFS(СВЦЭМ!$C$33:$C$776,СВЦЭМ!$A$33:$A$776,$A146,СВЦЭМ!$B$33:$B$776,U$119)+'СЕТ СН'!$I$12+СВЦЭМ!$D$10+'СЕТ СН'!$I$5-'СЕТ СН'!$I$20</f>
        <v>3321.7374583999999</v>
      </c>
      <c r="V146" s="36">
        <f>SUMIFS(СВЦЭМ!$C$33:$C$776,СВЦЭМ!$A$33:$A$776,$A146,СВЦЭМ!$B$33:$B$776,V$119)+'СЕТ СН'!$I$12+СВЦЭМ!$D$10+'СЕТ СН'!$I$5-'СЕТ СН'!$I$20</f>
        <v>3308.0466635299999</v>
      </c>
      <c r="W146" s="36">
        <f>SUMIFS(СВЦЭМ!$C$33:$C$776,СВЦЭМ!$A$33:$A$776,$A146,СВЦЭМ!$B$33:$B$776,W$119)+'СЕТ СН'!$I$12+СВЦЭМ!$D$10+'СЕТ СН'!$I$5-'СЕТ СН'!$I$20</f>
        <v>3264.97182742</v>
      </c>
      <c r="X146" s="36">
        <f>SUMIFS(СВЦЭМ!$C$33:$C$776,СВЦЭМ!$A$33:$A$776,$A146,СВЦЭМ!$B$33:$B$776,X$119)+'СЕТ СН'!$I$12+СВЦЭМ!$D$10+'СЕТ СН'!$I$5-'СЕТ СН'!$I$20</f>
        <v>3284.64448571</v>
      </c>
      <c r="Y146" s="36">
        <f>SUMIFS(СВЦЭМ!$C$33:$C$776,СВЦЭМ!$A$33:$A$776,$A146,СВЦЭМ!$B$33:$B$776,Y$119)+'СЕТ СН'!$I$12+СВЦЭМ!$D$10+'СЕТ СН'!$I$5-'СЕТ СН'!$I$20</f>
        <v>3366.2986928999999</v>
      </c>
    </row>
    <row r="147" spans="1:26" ht="15.75" x14ac:dyDescent="0.2">
      <c r="A147" s="35">
        <f t="shared" si="3"/>
        <v>43613</v>
      </c>
      <c r="B147" s="36">
        <f>SUMIFS(СВЦЭМ!$C$33:$C$776,СВЦЭМ!$A$33:$A$776,$A147,СВЦЭМ!$B$33:$B$776,B$119)+'СЕТ СН'!$I$12+СВЦЭМ!$D$10+'СЕТ СН'!$I$5-'СЕТ СН'!$I$20</f>
        <v>3496.7454360299998</v>
      </c>
      <c r="C147" s="36">
        <f>SUMIFS(СВЦЭМ!$C$33:$C$776,СВЦЭМ!$A$33:$A$776,$A147,СВЦЭМ!$B$33:$B$776,C$119)+'СЕТ СН'!$I$12+СВЦЭМ!$D$10+'СЕТ СН'!$I$5-'СЕТ СН'!$I$20</f>
        <v>3585.9980095299998</v>
      </c>
      <c r="D147" s="36">
        <f>SUMIFS(СВЦЭМ!$C$33:$C$776,СВЦЭМ!$A$33:$A$776,$A147,СВЦЭМ!$B$33:$B$776,D$119)+'СЕТ СН'!$I$12+СВЦЭМ!$D$10+'СЕТ СН'!$I$5-'СЕТ СН'!$I$20</f>
        <v>3688.6913219099997</v>
      </c>
      <c r="E147" s="36">
        <f>SUMIFS(СВЦЭМ!$C$33:$C$776,СВЦЭМ!$A$33:$A$776,$A147,СВЦЭМ!$B$33:$B$776,E$119)+'СЕТ СН'!$I$12+СВЦЭМ!$D$10+'СЕТ СН'!$I$5-'СЕТ СН'!$I$20</f>
        <v>3702.3890921299999</v>
      </c>
      <c r="F147" s="36">
        <f>SUMIFS(СВЦЭМ!$C$33:$C$776,СВЦЭМ!$A$33:$A$776,$A147,СВЦЭМ!$B$33:$B$776,F$119)+'СЕТ СН'!$I$12+СВЦЭМ!$D$10+'СЕТ СН'!$I$5-'СЕТ СН'!$I$20</f>
        <v>3694.21416924</v>
      </c>
      <c r="G147" s="36">
        <f>SUMIFS(СВЦЭМ!$C$33:$C$776,СВЦЭМ!$A$33:$A$776,$A147,СВЦЭМ!$B$33:$B$776,G$119)+'СЕТ СН'!$I$12+СВЦЭМ!$D$10+'СЕТ СН'!$I$5-'СЕТ СН'!$I$20</f>
        <v>3706.8322569699999</v>
      </c>
      <c r="H147" s="36">
        <f>SUMIFS(СВЦЭМ!$C$33:$C$776,СВЦЭМ!$A$33:$A$776,$A147,СВЦЭМ!$B$33:$B$776,H$119)+'СЕТ СН'!$I$12+СВЦЭМ!$D$10+'СЕТ СН'!$I$5-'СЕТ СН'!$I$20</f>
        <v>3612.7235047300001</v>
      </c>
      <c r="I147" s="36">
        <f>SUMIFS(СВЦЭМ!$C$33:$C$776,СВЦЭМ!$A$33:$A$776,$A147,СВЦЭМ!$B$33:$B$776,I$119)+'СЕТ СН'!$I$12+СВЦЭМ!$D$10+'СЕТ СН'!$I$5-'СЕТ СН'!$I$20</f>
        <v>3491.5862678499998</v>
      </c>
      <c r="J147" s="36">
        <f>SUMIFS(СВЦЭМ!$C$33:$C$776,СВЦЭМ!$A$33:$A$776,$A147,СВЦЭМ!$B$33:$B$776,J$119)+'СЕТ СН'!$I$12+СВЦЭМ!$D$10+'СЕТ СН'!$I$5-'СЕТ СН'!$I$20</f>
        <v>3385.538294</v>
      </c>
      <c r="K147" s="36">
        <f>SUMIFS(СВЦЭМ!$C$33:$C$776,СВЦЭМ!$A$33:$A$776,$A147,СВЦЭМ!$B$33:$B$776,K$119)+'СЕТ СН'!$I$12+СВЦЭМ!$D$10+'СЕТ СН'!$I$5-'СЕТ СН'!$I$20</f>
        <v>3309.7057443099998</v>
      </c>
      <c r="L147" s="36">
        <f>SUMIFS(СВЦЭМ!$C$33:$C$776,СВЦЭМ!$A$33:$A$776,$A147,СВЦЭМ!$B$33:$B$776,L$119)+'СЕТ СН'!$I$12+СВЦЭМ!$D$10+'СЕТ СН'!$I$5-'СЕТ СН'!$I$20</f>
        <v>3283.2816650300001</v>
      </c>
      <c r="M147" s="36">
        <f>SUMIFS(СВЦЭМ!$C$33:$C$776,СВЦЭМ!$A$33:$A$776,$A147,СВЦЭМ!$B$33:$B$776,M$119)+'СЕТ СН'!$I$12+СВЦЭМ!$D$10+'СЕТ СН'!$I$5-'СЕТ СН'!$I$20</f>
        <v>3275.6804537099997</v>
      </c>
      <c r="N147" s="36">
        <f>SUMIFS(СВЦЭМ!$C$33:$C$776,СВЦЭМ!$A$33:$A$776,$A147,СВЦЭМ!$B$33:$B$776,N$119)+'СЕТ СН'!$I$12+СВЦЭМ!$D$10+'СЕТ СН'!$I$5-'СЕТ СН'!$I$20</f>
        <v>3278.3686011899999</v>
      </c>
      <c r="O147" s="36">
        <f>SUMIFS(СВЦЭМ!$C$33:$C$776,СВЦЭМ!$A$33:$A$776,$A147,СВЦЭМ!$B$33:$B$776,O$119)+'СЕТ СН'!$I$12+СВЦЭМ!$D$10+'СЕТ СН'!$I$5-'СЕТ СН'!$I$20</f>
        <v>3274.5150681300001</v>
      </c>
      <c r="P147" s="36">
        <f>SUMIFS(СВЦЭМ!$C$33:$C$776,СВЦЭМ!$A$33:$A$776,$A147,СВЦЭМ!$B$33:$B$776,P$119)+'СЕТ СН'!$I$12+СВЦЭМ!$D$10+'СЕТ СН'!$I$5-'СЕТ СН'!$I$20</f>
        <v>3274.2269227500001</v>
      </c>
      <c r="Q147" s="36">
        <f>SUMIFS(СВЦЭМ!$C$33:$C$776,СВЦЭМ!$A$33:$A$776,$A147,СВЦЭМ!$B$33:$B$776,Q$119)+'СЕТ СН'!$I$12+СВЦЭМ!$D$10+'СЕТ СН'!$I$5-'СЕТ СН'!$I$20</f>
        <v>3272.9315056199998</v>
      </c>
      <c r="R147" s="36">
        <f>SUMIFS(СВЦЭМ!$C$33:$C$776,СВЦЭМ!$A$33:$A$776,$A147,СВЦЭМ!$B$33:$B$776,R$119)+'СЕТ СН'!$I$12+СВЦЭМ!$D$10+'СЕТ СН'!$I$5-'СЕТ СН'!$I$20</f>
        <v>3283.8606091900001</v>
      </c>
      <c r="S147" s="36">
        <f>SUMIFS(СВЦЭМ!$C$33:$C$776,СВЦЭМ!$A$33:$A$776,$A147,СВЦЭМ!$B$33:$B$776,S$119)+'СЕТ СН'!$I$12+СВЦЭМ!$D$10+'СЕТ СН'!$I$5-'СЕТ СН'!$I$20</f>
        <v>3285.8955521099997</v>
      </c>
      <c r="T147" s="36">
        <f>SUMIFS(СВЦЭМ!$C$33:$C$776,СВЦЭМ!$A$33:$A$776,$A147,СВЦЭМ!$B$33:$B$776,T$119)+'СЕТ СН'!$I$12+СВЦЭМ!$D$10+'СЕТ СН'!$I$5-'СЕТ СН'!$I$20</f>
        <v>3290.7491170399999</v>
      </c>
      <c r="U147" s="36">
        <f>SUMIFS(СВЦЭМ!$C$33:$C$776,СВЦЭМ!$A$33:$A$776,$A147,СВЦЭМ!$B$33:$B$776,U$119)+'СЕТ СН'!$I$12+СВЦЭМ!$D$10+'СЕТ СН'!$I$5-'СЕТ СН'!$I$20</f>
        <v>3306.2567926900001</v>
      </c>
      <c r="V147" s="36">
        <f>SUMIFS(СВЦЭМ!$C$33:$C$776,СВЦЭМ!$A$33:$A$776,$A147,СВЦЭМ!$B$33:$B$776,V$119)+'СЕТ СН'!$I$12+СВЦЭМ!$D$10+'СЕТ СН'!$I$5-'СЕТ СН'!$I$20</f>
        <v>3312.7460237400001</v>
      </c>
      <c r="W147" s="36">
        <f>SUMIFS(СВЦЭМ!$C$33:$C$776,СВЦЭМ!$A$33:$A$776,$A147,СВЦЭМ!$B$33:$B$776,W$119)+'СЕТ СН'!$I$12+СВЦЭМ!$D$10+'СЕТ СН'!$I$5-'СЕТ СН'!$I$20</f>
        <v>3294.0046288200001</v>
      </c>
      <c r="X147" s="36">
        <f>SUMIFS(СВЦЭМ!$C$33:$C$776,СВЦЭМ!$A$33:$A$776,$A147,СВЦЭМ!$B$33:$B$776,X$119)+'СЕТ СН'!$I$12+СВЦЭМ!$D$10+'СЕТ СН'!$I$5-'СЕТ СН'!$I$20</f>
        <v>3336.0258110999998</v>
      </c>
      <c r="Y147" s="36">
        <f>SUMIFS(СВЦЭМ!$C$33:$C$776,СВЦЭМ!$A$33:$A$776,$A147,СВЦЭМ!$B$33:$B$776,Y$119)+'СЕТ СН'!$I$12+СВЦЭМ!$D$10+'СЕТ СН'!$I$5-'СЕТ СН'!$I$20</f>
        <v>3405.86794878</v>
      </c>
    </row>
    <row r="148" spans="1:26" ht="15.75" x14ac:dyDescent="0.2">
      <c r="A148" s="35">
        <f t="shared" si="3"/>
        <v>43614</v>
      </c>
      <c r="B148" s="36">
        <f>SUMIFS(СВЦЭМ!$C$33:$C$776,СВЦЭМ!$A$33:$A$776,$A148,СВЦЭМ!$B$33:$B$776,B$119)+'СЕТ СН'!$I$12+СВЦЭМ!$D$10+'СЕТ СН'!$I$5-'СЕТ СН'!$I$20</f>
        <v>3559.7738408499999</v>
      </c>
      <c r="C148" s="36">
        <f>SUMIFS(СВЦЭМ!$C$33:$C$776,СВЦЭМ!$A$33:$A$776,$A148,СВЦЭМ!$B$33:$B$776,C$119)+'СЕТ СН'!$I$12+СВЦЭМ!$D$10+'СЕТ СН'!$I$5-'СЕТ СН'!$I$20</f>
        <v>3665.2247053900001</v>
      </c>
      <c r="D148" s="36">
        <f>SUMIFS(СВЦЭМ!$C$33:$C$776,СВЦЭМ!$A$33:$A$776,$A148,СВЦЭМ!$B$33:$B$776,D$119)+'СЕТ СН'!$I$12+СВЦЭМ!$D$10+'СЕТ СН'!$I$5-'СЕТ СН'!$I$20</f>
        <v>3699.2535385800002</v>
      </c>
      <c r="E148" s="36">
        <f>SUMIFS(СВЦЭМ!$C$33:$C$776,СВЦЭМ!$A$33:$A$776,$A148,СВЦЭМ!$B$33:$B$776,E$119)+'СЕТ СН'!$I$12+СВЦЭМ!$D$10+'СЕТ СН'!$I$5-'СЕТ СН'!$I$20</f>
        <v>3687.7969334899999</v>
      </c>
      <c r="F148" s="36">
        <f>SUMIFS(СВЦЭМ!$C$33:$C$776,СВЦЭМ!$A$33:$A$776,$A148,СВЦЭМ!$B$33:$B$776,F$119)+'СЕТ СН'!$I$12+СВЦЭМ!$D$10+'СЕТ СН'!$I$5-'СЕТ СН'!$I$20</f>
        <v>3683.7922285300001</v>
      </c>
      <c r="G148" s="36">
        <f>SUMIFS(СВЦЭМ!$C$33:$C$776,СВЦЭМ!$A$33:$A$776,$A148,СВЦЭМ!$B$33:$B$776,G$119)+'СЕТ СН'!$I$12+СВЦЭМ!$D$10+'СЕТ СН'!$I$5-'СЕТ СН'!$I$20</f>
        <v>3690.4506422200002</v>
      </c>
      <c r="H148" s="36">
        <f>SUMIFS(СВЦЭМ!$C$33:$C$776,СВЦЭМ!$A$33:$A$776,$A148,СВЦЭМ!$B$33:$B$776,H$119)+'СЕТ СН'!$I$12+СВЦЭМ!$D$10+'СЕТ СН'!$I$5-'СЕТ СН'!$I$20</f>
        <v>3674.7974050600001</v>
      </c>
      <c r="I148" s="36">
        <f>SUMIFS(СВЦЭМ!$C$33:$C$776,СВЦЭМ!$A$33:$A$776,$A148,СВЦЭМ!$B$33:$B$776,I$119)+'СЕТ СН'!$I$12+СВЦЭМ!$D$10+'СЕТ СН'!$I$5-'СЕТ СН'!$I$20</f>
        <v>3567.1864326199998</v>
      </c>
      <c r="J148" s="36">
        <f>SUMIFS(СВЦЭМ!$C$33:$C$776,СВЦЭМ!$A$33:$A$776,$A148,СВЦЭМ!$B$33:$B$776,J$119)+'СЕТ СН'!$I$12+СВЦЭМ!$D$10+'СЕТ СН'!$I$5-'СЕТ СН'!$I$20</f>
        <v>3465.4318129599997</v>
      </c>
      <c r="K148" s="36">
        <f>SUMIFS(СВЦЭМ!$C$33:$C$776,СВЦЭМ!$A$33:$A$776,$A148,СВЦЭМ!$B$33:$B$776,K$119)+'СЕТ СН'!$I$12+СВЦЭМ!$D$10+'СЕТ СН'!$I$5-'СЕТ СН'!$I$20</f>
        <v>3394.5207069799999</v>
      </c>
      <c r="L148" s="36">
        <f>SUMIFS(СВЦЭМ!$C$33:$C$776,СВЦЭМ!$A$33:$A$776,$A148,СВЦЭМ!$B$33:$B$776,L$119)+'СЕТ СН'!$I$12+СВЦЭМ!$D$10+'СЕТ СН'!$I$5-'СЕТ СН'!$I$20</f>
        <v>3380.5043727299999</v>
      </c>
      <c r="M148" s="36">
        <f>SUMIFS(СВЦЭМ!$C$33:$C$776,СВЦЭМ!$A$33:$A$776,$A148,СВЦЭМ!$B$33:$B$776,M$119)+'СЕТ СН'!$I$12+СВЦЭМ!$D$10+'СЕТ СН'!$I$5-'СЕТ СН'!$I$20</f>
        <v>3387.7640892999998</v>
      </c>
      <c r="N148" s="36">
        <f>SUMIFS(СВЦЭМ!$C$33:$C$776,СВЦЭМ!$A$33:$A$776,$A148,СВЦЭМ!$B$33:$B$776,N$119)+'СЕТ СН'!$I$12+СВЦЭМ!$D$10+'СЕТ СН'!$I$5-'СЕТ СН'!$I$20</f>
        <v>3389.8968024199999</v>
      </c>
      <c r="O148" s="36">
        <f>SUMIFS(СВЦЭМ!$C$33:$C$776,СВЦЭМ!$A$33:$A$776,$A148,СВЦЭМ!$B$33:$B$776,O$119)+'СЕТ СН'!$I$12+СВЦЭМ!$D$10+'СЕТ СН'!$I$5-'СЕТ СН'!$I$20</f>
        <v>3388.2345657699998</v>
      </c>
      <c r="P148" s="36">
        <f>SUMIFS(СВЦЭМ!$C$33:$C$776,СВЦЭМ!$A$33:$A$776,$A148,СВЦЭМ!$B$33:$B$776,P$119)+'СЕТ СН'!$I$12+СВЦЭМ!$D$10+'СЕТ СН'!$I$5-'СЕТ СН'!$I$20</f>
        <v>3403.99535496</v>
      </c>
      <c r="Q148" s="36">
        <f>SUMIFS(СВЦЭМ!$C$33:$C$776,СВЦЭМ!$A$33:$A$776,$A148,СВЦЭМ!$B$33:$B$776,Q$119)+'СЕТ СН'!$I$12+СВЦЭМ!$D$10+'СЕТ СН'!$I$5-'СЕТ СН'!$I$20</f>
        <v>3387.7329686200001</v>
      </c>
      <c r="R148" s="36">
        <f>SUMIFS(СВЦЭМ!$C$33:$C$776,СВЦЭМ!$A$33:$A$776,$A148,СВЦЭМ!$B$33:$B$776,R$119)+'СЕТ СН'!$I$12+СВЦЭМ!$D$10+'СЕТ СН'!$I$5-'СЕТ СН'!$I$20</f>
        <v>3389.0001508</v>
      </c>
      <c r="S148" s="36">
        <f>SUMIFS(СВЦЭМ!$C$33:$C$776,СВЦЭМ!$A$33:$A$776,$A148,СВЦЭМ!$B$33:$B$776,S$119)+'СЕТ СН'!$I$12+СВЦЭМ!$D$10+'СЕТ СН'!$I$5-'СЕТ СН'!$I$20</f>
        <v>3396.8770098</v>
      </c>
      <c r="T148" s="36">
        <f>SUMIFS(СВЦЭМ!$C$33:$C$776,СВЦЭМ!$A$33:$A$776,$A148,СВЦЭМ!$B$33:$B$776,T$119)+'СЕТ СН'!$I$12+СВЦЭМ!$D$10+'СЕТ СН'!$I$5-'СЕТ СН'!$I$20</f>
        <v>3382.8725780499999</v>
      </c>
      <c r="U148" s="36">
        <f>SUMIFS(СВЦЭМ!$C$33:$C$776,СВЦЭМ!$A$33:$A$776,$A148,СВЦЭМ!$B$33:$B$776,U$119)+'СЕТ СН'!$I$12+СВЦЭМ!$D$10+'СЕТ СН'!$I$5-'СЕТ СН'!$I$20</f>
        <v>3362.5292441399997</v>
      </c>
      <c r="V148" s="36">
        <f>SUMIFS(СВЦЭМ!$C$33:$C$776,СВЦЭМ!$A$33:$A$776,$A148,СВЦЭМ!$B$33:$B$776,V$119)+'СЕТ СН'!$I$12+СВЦЭМ!$D$10+'СЕТ СН'!$I$5-'СЕТ СН'!$I$20</f>
        <v>3355.25720176</v>
      </c>
      <c r="W148" s="36">
        <f>SUMIFS(СВЦЭМ!$C$33:$C$776,СВЦЭМ!$A$33:$A$776,$A148,СВЦЭМ!$B$33:$B$776,W$119)+'СЕТ СН'!$I$12+СВЦЭМ!$D$10+'СЕТ СН'!$I$5-'СЕТ СН'!$I$20</f>
        <v>3362.6810130200001</v>
      </c>
      <c r="X148" s="36">
        <f>SUMIFS(СВЦЭМ!$C$33:$C$776,СВЦЭМ!$A$33:$A$776,$A148,СВЦЭМ!$B$33:$B$776,X$119)+'СЕТ СН'!$I$12+СВЦЭМ!$D$10+'СЕТ СН'!$I$5-'СЕТ СН'!$I$20</f>
        <v>3405.80065655</v>
      </c>
      <c r="Y148" s="36">
        <f>SUMIFS(СВЦЭМ!$C$33:$C$776,СВЦЭМ!$A$33:$A$776,$A148,СВЦЭМ!$B$33:$B$776,Y$119)+'СЕТ СН'!$I$12+СВЦЭМ!$D$10+'СЕТ СН'!$I$5-'СЕТ СН'!$I$20</f>
        <v>3495.3968018199998</v>
      </c>
    </row>
    <row r="149" spans="1:26" ht="15.75" x14ac:dyDescent="0.2">
      <c r="A149" s="35">
        <f t="shared" si="3"/>
        <v>43615</v>
      </c>
      <c r="B149" s="36">
        <f>SUMIFS(СВЦЭМ!$C$33:$C$776,СВЦЭМ!$A$33:$A$776,$A149,СВЦЭМ!$B$33:$B$776,B$119)+'СЕТ СН'!$I$12+СВЦЭМ!$D$10+'СЕТ СН'!$I$5-'СЕТ СН'!$I$20</f>
        <v>3603.1073066499998</v>
      </c>
      <c r="C149" s="36">
        <f>SUMIFS(СВЦЭМ!$C$33:$C$776,СВЦЭМ!$A$33:$A$776,$A149,СВЦЭМ!$B$33:$B$776,C$119)+'СЕТ СН'!$I$12+СВЦЭМ!$D$10+'СЕТ СН'!$I$5-'СЕТ СН'!$I$20</f>
        <v>3647.1195499199998</v>
      </c>
      <c r="D149" s="36">
        <f>SUMIFS(СВЦЭМ!$C$33:$C$776,СВЦЭМ!$A$33:$A$776,$A149,СВЦЭМ!$B$33:$B$776,D$119)+'СЕТ СН'!$I$12+СВЦЭМ!$D$10+'СЕТ СН'!$I$5-'СЕТ СН'!$I$20</f>
        <v>3715.57016823</v>
      </c>
      <c r="E149" s="36">
        <f>SUMIFS(СВЦЭМ!$C$33:$C$776,СВЦЭМ!$A$33:$A$776,$A149,СВЦЭМ!$B$33:$B$776,E$119)+'СЕТ СН'!$I$12+СВЦЭМ!$D$10+'СЕТ СН'!$I$5-'СЕТ СН'!$I$20</f>
        <v>3699.09446708</v>
      </c>
      <c r="F149" s="36">
        <f>SUMIFS(СВЦЭМ!$C$33:$C$776,СВЦЭМ!$A$33:$A$776,$A149,СВЦЭМ!$B$33:$B$776,F$119)+'СЕТ СН'!$I$12+СВЦЭМ!$D$10+'СЕТ СН'!$I$5-'СЕТ СН'!$I$20</f>
        <v>3693.6856526399997</v>
      </c>
      <c r="G149" s="36">
        <f>SUMIFS(СВЦЭМ!$C$33:$C$776,СВЦЭМ!$A$33:$A$776,$A149,СВЦЭМ!$B$33:$B$776,G$119)+'СЕТ СН'!$I$12+СВЦЭМ!$D$10+'СЕТ СН'!$I$5-'СЕТ СН'!$I$20</f>
        <v>3713.3991935099998</v>
      </c>
      <c r="H149" s="36">
        <f>SUMIFS(СВЦЭМ!$C$33:$C$776,СВЦЭМ!$A$33:$A$776,$A149,СВЦЭМ!$B$33:$B$776,H$119)+'СЕТ СН'!$I$12+СВЦЭМ!$D$10+'СЕТ СН'!$I$5-'СЕТ СН'!$I$20</f>
        <v>3718.3166731299998</v>
      </c>
      <c r="I149" s="36">
        <f>SUMIFS(СВЦЭМ!$C$33:$C$776,СВЦЭМ!$A$33:$A$776,$A149,СВЦЭМ!$B$33:$B$776,I$119)+'СЕТ СН'!$I$12+СВЦЭМ!$D$10+'СЕТ СН'!$I$5-'СЕТ СН'!$I$20</f>
        <v>3614.0551175199998</v>
      </c>
      <c r="J149" s="36">
        <f>SUMIFS(СВЦЭМ!$C$33:$C$776,СВЦЭМ!$A$33:$A$776,$A149,СВЦЭМ!$B$33:$B$776,J$119)+'СЕТ СН'!$I$12+СВЦЭМ!$D$10+'СЕТ СН'!$I$5-'СЕТ СН'!$I$20</f>
        <v>3520.2306082</v>
      </c>
      <c r="K149" s="36">
        <f>SUMIFS(СВЦЭМ!$C$33:$C$776,СВЦЭМ!$A$33:$A$776,$A149,СВЦЭМ!$B$33:$B$776,K$119)+'СЕТ СН'!$I$12+СВЦЭМ!$D$10+'СЕТ СН'!$I$5-'СЕТ СН'!$I$20</f>
        <v>3434.5316233799999</v>
      </c>
      <c r="L149" s="36">
        <f>SUMIFS(СВЦЭМ!$C$33:$C$776,СВЦЭМ!$A$33:$A$776,$A149,СВЦЭМ!$B$33:$B$776,L$119)+'СЕТ СН'!$I$12+СВЦЭМ!$D$10+'СЕТ СН'!$I$5-'СЕТ СН'!$I$20</f>
        <v>3420.5484318499998</v>
      </c>
      <c r="M149" s="36">
        <f>SUMIFS(СВЦЭМ!$C$33:$C$776,СВЦЭМ!$A$33:$A$776,$A149,СВЦЭМ!$B$33:$B$776,M$119)+'СЕТ СН'!$I$12+СВЦЭМ!$D$10+'СЕТ СН'!$I$5-'СЕТ СН'!$I$20</f>
        <v>3435.5779566299998</v>
      </c>
      <c r="N149" s="36">
        <f>SUMIFS(СВЦЭМ!$C$33:$C$776,СВЦЭМ!$A$33:$A$776,$A149,СВЦЭМ!$B$33:$B$776,N$119)+'СЕТ СН'!$I$12+СВЦЭМ!$D$10+'СЕТ СН'!$I$5-'СЕТ СН'!$I$20</f>
        <v>3423.5620891099998</v>
      </c>
      <c r="O149" s="36">
        <f>SUMIFS(СВЦЭМ!$C$33:$C$776,СВЦЭМ!$A$33:$A$776,$A149,СВЦЭМ!$B$33:$B$776,O$119)+'СЕТ СН'!$I$12+СВЦЭМ!$D$10+'СЕТ СН'!$I$5-'СЕТ СН'!$I$20</f>
        <v>3412.80813601</v>
      </c>
      <c r="P149" s="36">
        <f>SUMIFS(СВЦЭМ!$C$33:$C$776,СВЦЭМ!$A$33:$A$776,$A149,СВЦЭМ!$B$33:$B$776,P$119)+'СЕТ СН'!$I$12+СВЦЭМ!$D$10+'СЕТ СН'!$I$5-'СЕТ СН'!$I$20</f>
        <v>3417.0168061899999</v>
      </c>
      <c r="Q149" s="36">
        <f>SUMIFS(СВЦЭМ!$C$33:$C$776,СВЦЭМ!$A$33:$A$776,$A149,СВЦЭМ!$B$33:$B$776,Q$119)+'СЕТ СН'!$I$12+СВЦЭМ!$D$10+'СЕТ СН'!$I$5-'СЕТ СН'!$I$20</f>
        <v>3438.5820456399997</v>
      </c>
      <c r="R149" s="36">
        <f>SUMIFS(СВЦЭМ!$C$33:$C$776,СВЦЭМ!$A$33:$A$776,$A149,СВЦЭМ!$B$33:$B$776,R$119)+'СЕТ СН'!$I$12+СВЦЭМ!$D$10+'СЕТ СН'!$I$5-'СЕТ СН'!$I$20</f>
        <v>3429.42367642</v>
      </c>
      <c r="S149" s="36">
        <f>SUMIFS(СВЦЭМ!$C$33:$C$776,СВЦЭМ!$A$33:$A$776,$A149,СВЦЭМ!$B$33:$B$776,S$119)+'СЕТ СН'!$I$12+СВЦЭМ!$D$10+'СЕТ СН'!$I$5-'СЕТ СН'!$I$20</f>
        <v>3433.0622827899997</v>
      </c>
      <c r="T149" s="36">
        <f>SUMIFS(СВЦЭМ!$C$33:$C$776,СВЦЭМ!$A$33:$A$776,$A149,СВЦЭМ!$B$33:$B$776,T$119)+'СЕТ СН'!$I$12+СВЦЭМ!$D$10+'СЕТ СН'!$I$5-'СЕТ СН'!$I$20</f>
        <v>3440.9771424599999</v>
      </c>
      <c r="U149" s="36">
        <f>SUMIFS(СВЦЭМ!$C$33:$C$776,СВЦЭМ!$A$33:$A$776,$A149,СВЦЭМ!$B$33:$B$776,U$119)+'СЕТ СН'!$I$12+СВЦЭМ!$D$10+'СЕТ СН'!$I$5-'СЕТ СН'!$I$20</f>
        <v>3423.41280039</v>
      </c>
      <c r="V149" s="36">
        <f>SUMIFS(СВЦЭМ!$C$33:$C$776,СВЦЭМ!$A$33:$A$776,$A149,СВЦЭМ!$B$33:$B$776,V$119)+'СЕТ СН'!$I$12+СВЦЭМ!$D$10+'СЕТ СН'!$I$5-'СЕТ СН'!$I$20</f>
        <v>3405.4645122399997</v>
      </c>
      <c r="W149" s="36">
        <f>SUMIFS(СВЦЭМ!$C$33:$C$776,СВЦЭМ!$A$33:$A$776,$A149,СВЦЭМ!$B$33:$B$776,W$119)+'СЕТ СН'!$I$12+СВЦЭМ!$D$10+'СЕТ СН'!$I$5-'СЕТ СН'!$I$20</f>
        <v>3373.6616769399998</v>
      </c>
      <c r="X149" s="36">
        <f>SUMIFS(СВЦЭМ!$C$33:$C$776,СВЦЭМ!$A$33:$A$776,$A149,СВЦЭМ!$B$33:$B$776,X$119)+'СЕТ СН'!$I$12+СВЦЭМ!$D$10+'СЕТ СН'!$I$5-'СЕТ СН'!$I$20</f>
        <v>3362.1898439299998</v>
      </c>
      <c r="Y149" s="36">
        <f>SUMIFS(СВЦЭМ!$C$33:$C$776,СВЦЭМ!$A$33:$A$776,$A149,СВЦЭМ!$B$33:$B$776,Y$119)+'СЕТ СН'!$I$12+СВЦЭМ!$D$10+'СЕТ СН'!$I$5-'СЕТ СН'!$I$20</f>
        <v>3435.1924370799998</v>
      </c>
    </row>
    <row r="150" spans="1:26" ht="15.75" x14ac:dyDescent="0.2">
      <c r="A150" s="35">
        <f t="shared" si="3"/>
        <v>43616</v>
      </c>
      <c r="B150" s="36">
        <f>SUMIFS(СВЦЭМ!$C$33:$C$776,СВЦЭМ!$A$33:$A$776,$A150,СВЦЭМ!$B$33:$B$776,B$119)+'СЕТ СН'!$I$12+СВЦЭМ!$D$10+'СЕТ СН'!$I$5-'СЕТ СН'!$I$20</f>
        <v>3585.0074286199997</v>
      </c>
      <c r="C150" s="36">
        <f>SUMIFS(СВЦЭМ!$C$33:$C$776,СВЦЭМ!$A$33:$A$776,$A150,СВЦЭМ!$B$33:$B$776,C$119)+'СЕТ СН'!$I$12+СВЦЭМ!$D$10+'СЕТ СН'!$I$5-'СЕТ СН'!$I$20</f>
        <v>3641.0874433199997</v>
      </c>
      <c r="D150" s="36">
        <f>SUMIFS(СВЦЭМ!$C$33:$C$776,СВЦЭМ!$A$33:$A$776,$A150,СВЦЭМ!$B$33:$B$776,D$119)+'СЕТ СН'!$I$12+СВЦЭМ!$D$10+'СЕТ СН'!$I$5-'СЕТ СН'!$I$20</f>
        <v>3724.47508793</v>
      </c>
      <c r="E150" s="36">
        <f>SUMIFS(СВЦЭМ!$C$33:$C$776,СВЦЭМ!$A$33:$A$776,$A150,СВЦЭМ!$B$33:$B$776,E$119)+'СЕТ СН'!$I$12+СВЦЭМ!$D$10+'СЕТ СН'!$I$5-'СЕТ СН'!$I$20</f>
        <v>3709.0265268399999</v>
      </c>
      <c r="F150" s="36">
        <f>SUMIFS(СВЦЭМ!$C$33:$C$776,СВЦЭМ!$A$33:$A$776,$A150,СВЦЭМ!$B$33:$B$776,F$119)+'СЕТ СН'!$I$12+СВЦЭМ!$D$10+'СЕТ СН'!$I$5-'СЕТ СН'!$I$20</f>
        <v>3701.0244979199997</v>
      </c>
      <c r="G150" s="36">
        <f>SUMIFS(СВЦЭМ!$C$33:$C$776,СВЦЭМ!$A$33:$A$776,$A150,СВЦЭМ!$B$33:$B$776,G$119)+'СЕТ СН'!$I$12+СВЦЭМ!$D$10+'СЕТ СН'!$I$5-'СЕТ СН'!$I$20</f>
        <v>3711.5252247600001</v>
      </c>
      <c r="H150" s="36">
        <f>SUMIFS(СВЦЭМ!$C$33:$C$776,СВЦЭМ!$A$33:$A$776,$A150,СВЦЭМ!$B$33:$B$776,H$119)+'СЕТ СН'!$I$12+СВЦЭМ!$D$10+'СЕТ СН'!$I$5-'СЕТ СН'!$I$20</f>
        <v>3711.8867542799999</v>
      </c>
      <c r="I150" s="36">
        <f>SUMIFS(СВЦЭМ!$C$33:$C$776,СВЦЭМ!$A$33:$A$776,$A150,СВЦЭМ!$B$33:$B$776,I$119)+'СЕТ СН'!$I$12+СВЦЭМ!$D$10+'СЕТ СН'!$I$5-'СЕТ СН'!$I$20</f>
        <v>3610.6152303999997</v>
      </c>
      <c r="J150" s="36">
        <f>SUMIFS(СВЦЭМ!$C$33:$C$776,СВЦЭМ!$A$33:$A$776,$A150,СВЦЭМ!$B$33:$B$776,J$119)+'СЕТ СН'!$I$12+СВЦЭМ!$D$10+'СЕТ СН'!$I$5-'СЕТ СН'!$I$20</f>
        <v>3505.9660318299998</v>
      </c>
      <c r="K150" s="36">
        <f>SUMIFS(СВЦЭМ!$C$33:$C$776,СВЦЭМ!$A$33:$A$776,$A150,СВЦЭМ!$B$33:$B$776,K$119)+'СЕТ СН'!$I$12+СВЦЭМ!$D$10+'СЕТ СН'!$I$5-'СЕТ СН'!$I$20</f>
        <v>3446.61223797</v>
      </c>
      <c r="L150" s="36">
        <f>SUMIFS(СВЦЭМ!$C$33:$C$776,СВЦЭМ!$A$33:$A$776,$A150,СВЦЭМ!$B$33:$B$776,L$119)+'СЕТ СН'!$I$12+СВЦЭМ!$D$10+'СЕТ СН'!$I$5-'СЕТ СН'!$I$20</f>
        <v>3412.6051626200001</v>
      </c>
      <c r="M150" s="36">
        <f>SUMIFS(СВЦЭМ!$C$33:$C$776,СВЦЭМ!$A$33:$A$776,$A150,СВЦЭМ!$B$33:$B$776,M$119)+'СЕТ СН'!$I$12+СВЦЭМ!$D$10+'СЕТ СН'!$I$5-'СЕТ СН'!$I$20</f>
        <v>3411.4407411299999</v>
      </c>
      <c r="N150" s="36">
        <f>SUMIFS(СВЦЭМ!$C$33:$C$776,СВЦЭМ!$A$33:$A$776,$A150,СВЦЭМ!$B$33:$B$776,N$119)+'СЕТ СН'!$I$12+СВЦЭМ!$D$10+'СЕТ СН'!$I$5-'СЕТ СН'!$I$20</f>
        <v>3406.0935435299998</v>
      </c>
      <c r="O150" s="36">
        <f>SUMIFS(СВЦЭМ!$C$33:$C$776,СВЦЭМ!$A$33:$A$776,$A150,СВЦЭМ!$B$33:$B$776,O$119)+'СЕТ СН'!$I$12+СВЦЭМ!$D$10+'СЕТ СН'!$I$5-'СЕТ СН'!$I$20</f>
        <v>3405.92353779</v>
      </c>
      <c r="P150" s="36">
        <f>SUMIFS(СВЦЭМ!$C$33:$C$776,СВЦЭМ!$A$33:$A$776,$A150,СВЦЭМ!$B$33:$B$776,P$119)+'СЕТ СН'!$I$12+СВЦЭМ!$D$10+'СЕТ СН'!$I$5-'СЕТ СН'!$I$20</f>
        <v>3408.0885713899997</v>
      </c>
      <c r="Q150" s="36">
        <f>SUMIFS(СВЦЭМ!$C$33:$C$776,СВЦЭМ!$A$33:$A$776,$A150,СВЦЭМ!$B$33:$B$776,Q$119)+'СЕТ СН'!$I$12+СВЦЭМ!$D$10+'СЕТ СН'!$I$5-'СЕТ СН'!$I$20</f>
        <v>3414.6334698000001</v>
      </c>
      <c r="R150" s="36">
        <f>SUMIFS(СВЦЭМ!$C$33:$C$776,СВЦЭМ!$A$33:$A$776,$A150,СВЦЭМ!$B$33:$B$776,R$119)+'СЕТ СН'!$I$12+СВЦЭМ!$D$10+'СЕТ СН'!$I$5-'СЕТ СН'!$I$20</f>
        <v>3402.15296803</v>
      </c>
      <c r="S150" s="36">
        <f>SUMIFS(СВЦЭМ!$C$33:$C$776,СВЦЭМ!$A$33:$A$776,$A150,СВЦЭМ!$B$33:$B$776,S$119)+'СЕТ СН'!$I$12+СВЦЭМ!$D$10+'СЕТ СН'!$I$5-'СЕТ СН'!$I$20</f>
        <v>3401.9393945100001</v>
      </c>
      <c r="T150" s="36">
        <f>SUMIFS(СВЦЭМ!$C$33:$C$776,СВЦЭМ!$A$33:$A$776,$A150,СВЦЭМ!$B$33:$B$776,T$119)+'СЕТ СН'!$I$12+СВЦЭМ!$D$10+'СЕТ СН'!$I$5-'СЕТ СН'!$I$20</f>
        <v>3408.3927320100001</v>
      </c>
      <c r="U150" s="36">
        <f>SUMIFS(СВЦЭМ!$C$33:$C$776,СВЦЭМ!$A$33:$A$776,$A150,СВЦЭМ!$B$33:$B$776,U$119)+'СЕТ СН'!$I$12+СВЦЭМ!$D$10+'СЕТ СН'!$I$5-'СЕТ СН'!$I$20</f>
        <v>3402.7260236000002</v>
      </c>
      <c r="V150" s="36">
        <f>SUMIFS(СВЦЭМ!$C$33:$C$776,СВЦЭМ!$A$33:$A$776,$A150,СВЦЭМ!$B$33:$B$776,V$119)+'СЕТ СН'!$I$12+СВЦЭМ!$D$10+'СЕТ СН'!$I$5-'СЕТ СН'!$I$20</f>
        <v>3386.4005839000001</v>
      </c>
      <c r="W150" s="36">
        <f>SUMIFS(СВЦЭМ!$C$33:$C$776,СВЦЭМ!$A$33:$A$776,$A150,СВЦЭМ!$B$33:$B$776,W$119)+'СЕТ СН'!$I$12+СВЦЭМ!$D$10+'СЕТ СН'!$I$5-'СЕТ СН'!$I$20</f>
        <v>3371.7288181599997</v>
      </c>
      <c r="X150" s="36">
        <f>SUMIFS(СВЦЭМ!$C$33:$C$776,СВЦЭМ!$A$33:$A$776,$A150,СВЦЭМ!$B$33:$B$776,X$119)+'СЕТ СН'!$I$12+СВЦЭМ!$D$10+'СЕТ СН'!$I$5-'СЕТ СН'!$I$20</f>
        <v>3400.0815783200001</v>
      </c>
      <c r="Y150" s="36">
        <f>SUMIFS(СВЦЭМ!$C$33:$C$776,СВЦЭМ!$A$33:$A$776,$A150,СВЦЭМ!$B$33:$B$776,Y$119)+'СЕТ СН'!$I$12+СВЦЭМ!$D$10+'СЕТ СН'!$I$5-'СЕТ СН'!$I$20</f>
        <v>3465.16912022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543059.01614377089</v>
      </c>
      <c r="O155" s="143"/>
      <c r="P155" s="142">
        <f>СВЦЭМ!$D$12+'СЕТ СН'!$F$13-'СЕТ СН'!$G$21</f>
        <v>543059.01614377089</v>
      </c>
      <c r="Q155" s="143"/>
      <c r="R155" s="142">
        <f>СВЦЭМ!$D$12+'СЕТ СН'!$F$13-'СЕТ СН'!$H$21</f>
        <v>543059.01614377089</v>
      </c>
      <c r="S155" s="143"/>
      <c r="T155" s="142">
        <f>СВЦЭМ!$D$12+'СЕТ СН'!$F$13-'СЕТ СН'!$I$21</f>
        <v>543059.01614377089</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SUMIFS(СВЦЭМ!$C$33:$C$776,СВЦЭМ!$A$33:$A$776,$A12,СВЦЭМ!$B$33:$B$776,B$11)+'СЕТ СН'!$F$12+СВЦЭМ!$D$10+'СЕТ СН'!$F$6-'СЕТ СН'!$F$22</f>
        <v>1052.80730842</v>
      </c>
      <c r="C12" s="36">
        <f>SUMIFS(СВЦЭМ!$C$33:$C$776,СВЦЭМ!$A$33:$A$776,$A12,СВЦЭМ!$B$33:$B$776,C$11)+'СЕТ СН'!$F$12+СВЦЭМ!$D$10+'СЕТ СН'!$F$6-'СЕТ СН'!$F$22</f>
        <v>1067.9521462099999</v>
      </c>
      <c r="D12" s="36">
        <f>SUMIFS(СВЦЭМ!$C$33:$C$776,СВЦЭМ!$A$33:$A$776,$A12,СВЦЭМ!$B$33:$B$776,D$11)+'СЕТ СН'!$F$12+СВЦЭМ!$D$10+'СЕТ СН'!$F$6-'СЕТ СН'!$F$22</f>
        <v>1088.3971722700001</v>
      </c>
      <c r="E12" s="36">
        <f>SUMIFS(СВЦЭМ!$C$33:$C$776,СВЦЭМ!$A$33:$A$776,$A12,СВЦЭМ!$B$33:$B$776,E$11)+'СЕТ СН'!$F$12+СВЦЭМ!$D$10+'СЕТ СН'!$F$6-'СЕТ СН'!$F$22</f>
        <v>1092.8142691</v>
      </c>
      <c r="F12" s="36">
        <f>SUMIFS(СВЦЭМ!$C$33:$C$776,СВЦЭМ!$A$33:$A$776,$A12,СВЦЭМ!$B$33:$B$776,F$11)+'СЕТ СН'!$F$12+СВЦЭМ!$D$10+'СЕТ СН'!$F$6-'СЕТ СН'!$F$22</f>
        <v>1084.67394967</v>
      </c>
      <c r="G12" s="36">
        <f>SUMIFS(СВЦЭМ!$C$33:$C$776,СВЦЭМ!$A$33:$A$776,$A12,СВЦЭМ!$B$33:$B$776,G$11)+'СЕТ СН'!$F$12+СВЦЭМ!$D$10+'СЕТ СН'!$F$6-'СЕТ СН'!$F$22</f>
        <v>1067.48504028</v>
      </c>
      <c r="H12" s="36">
        <f>SUMIFS(СВЦЭМ!$C$33:$C$776,СВЦЭМ!$A$33:$A$776,$A12,СВЦЭМ!$B$33:$B$776,H$11)+'СЕТ СН'!$F$12+СВЦЭМ!$D$10+'СЕТ СН'!$F$6-'СЕТ СН'!$F$22</f>
        <v>1048.53692787</v>
      </c>
      <c r="I12" s="36">
        <f>SUMIFS(СВЦЭМ!$C$33:$C$776,СВЦЭМ!$A$33:$A$776,$A12,СВЦЭМ!$B$33:$B$776,I$11)+'СЕТ СН'!$F$12+СВЦЭМ!$D$10+'СЕТ СН'!$F$6-'СЕТ СН'!$F$22</f>
        <v>1010.25283247</v>
      </c>
      <c r="J12" s="36">
        <f>SUMIFS(СВЦЭМ!$C$33:$C$776,СВЦЭМ!$A$33:$A$776,$A12,СВЦЭМ!$B$33:$B$776,J$11)+'СЕТ СН'!$F$12+СВЦЭМ!$D$10+'СЕТ СН'!$F$6-'СЕТ СН'!$F$22</f>
        <v>984.45957581000005</v>
      </c>
      <c r="K12" s="36">
        <f>SUMIFS(СВЦЭМ!$C$33:$C$776,СВЦЭМ!$A$33:$A$776,$A12,СВЦЭМ!$B$33:$B$776,K$11)+'СЕТ СН'!$F$12+СВЦЭМ!$D$10+'СЕТ СН'!$F$6-'СЕТ СН'!$F$22</f>
        <v>948.86232081000003</v>
      </c>
      <c r="L12" s="36">
        <f>SUMIFS(СВЦЭМ!$C$33:$C$776,СВЦЭМ!$A$33:$A$776,$A12,СВЦЭМ!$B$33:$B$776,L$11)+'СЕТ СН'!$F$12+СВЦЭМ!$D$10+'СЕТ СН'!$F$6-'СЕТ СН'!$F$22</f>
        <v>939.32223141000009</v>
      </c>
      <c r="M12" s="36">
        <f>SUMIFS(СВЦЭМ!$C$33:$C$776,СВЦЭМ!$A$33:$A$776,$A12,СВЦЭМ!$B$33:$B$776,M$11)+'СЕТ СН'!$F$12+СВЦЭМ!$D$10+'СЕТ СН'!$F$6-'СЕТ СН'!$F$22</f>
        <v>951.77616551000006</v>
      </c>
      <c r="N12" s="36">
        <f>SUMIFS(СВЦЭМ!$C$33:$C$776,СВЦЭМ!$A$33:$A$776,$A12,СВЦЭМ!$B$33:$B$776,N$11)+'СЕТ СН'!$F$12+СВЦЭМ!$D$10+'СЕТ СН'!$F$6-'СЕТ СН'!$F$22</f>
        <v>966.90721976999998</v>
      </c>
      <c r="O12" s="36">
        <f>SUMIFS(СВЦЭМ!$C$33:$C$776,СВЦЭМ!$A$33:$A$776,$A12,СВЦЭМ!$B$33:$B$776,O$11)+'СЕТ СН'!$F$12+СВЦЭМ!$D$10+'СЕТ СН'!$F$6-'СЕТ СН'!$F$22</f>
        <v>965.16010404000008</v>
      </c>
      <c r="P12" s="36">
        <f>SUMIFS(СВЦЭМ!$C$33:$C$776,СВЦЭМ!$A$33:$A$776,$A12,СВЦЭМ!$B$33:$B$776,P$11)+'СЕТ СН'!$F$12+СВЦЭМ!$D$10+'СЕТ СН'!$F$6-'СЕТ СН'!$F$22</f>
        <v>970.08161754000002</v>
      </c>
      <c r="Q12" s="36">
        <f>SUMIFS(СВЦЭМ!$C$33:$C$776,СВЦЭМ!$A$33:$A$776,$A12,СВЦЭМ!$B$33:$B$776,Q$11)+'СЕТ СН'!$F$12+СВЦЭМ!$D$10+'СЕТ СН'!$F$6-'СЕТ СН'!$F$22</f>
        <v>980.76515170000005</v>
      </c>
      <c r="R12" s="36">
        <f>SUMIFS(СВЦЭМ!$C$33:$C$776,СВЦЭМ!$A$33:$A$776,$A12,СВЦЭМ!$B$33:$B$776,R$11)+'СЕТ СН'!$F$12+СВЦЭМ!$D$10+'СЕТ СН'!$F$6-'СЕТ СН'!$F$22</f>
        <v>979.33883888000003</v>
      </c>
      <c r="S12" s="36">
        <f>SUMIFS(СВЦЭМ!$C$33:$C$776,СВЦЭМ!$A$33:$A$776,$A12,СВЦЭМ!$B$33:$B$776,S$11)+'СЕТ СН'!$F$12+СВЦЭМ!$D$10+'СЕТ СН'!$F$6-'СЕТ СН'!$F$22</f>
        <v>972.37602646000005</v>
      </c>
      <c r="T12" s="36">
        <f>SUMIFS(СВЦЭМ!$C$33:$C$776,СВЦЭМ!$A$33:$A$776,$A12,СВЦЭМ!$B$33:$B$776,T$11)+'СЕТ СН'!$F$12+СВЦЭМ!$D$10+'СЕТ СН'!$F$6-'СЕТ СН'!$F$22</f>
        <v>947.73144332000004</v>
      </c>
      <c r="U12" s="36">
        <f>SUMIFS(СВЦЭМ!$C$33:$C$776,СВЦЭМ!$A$33:$A$776,$A12,СВЦЭМ!$B$33:$B$776,U$11)+'СЕТ СН'!$F$12+СВЦЭМ!$D$10+'СЕТ СН'!$F$6-'СЕТ СН'!$F$22</f>
        <v>935.97247996999999</v>
      </c>
      <c r="V12" s="36">
        <f>SUMIFS(СВЦЭМ!$C$33:$C$776,СВЦЭМ!$A$33:$A$776,$A12,СВЦЭМ!$B$33:$B$776,V$11)+'СЕТ СН'!$F$12+СВЦЭМ!$D$10+'СЕТ СН'!$F$6-'СЕТ СН'!$F$22</f>
        <v>908.48293706000004</v>
      </c>
      <c r="W12" s="36">
        <f>SUMIFS(СВЦЭМ!$C$33:$C$776,СВЦЭМ!$A$33:$A$776,$A12,СВЦЭМ!$B$33:$B$776,W$11)+'СЕТ СН'!$F$12+СВЦЭМ!$D$10+'СЕТ СН'!$F$6-'СЕТ СН'!$F$22</f>
        <v>915.91776467</v>
      </c>
      <c r="X12" s="36">
        <f>SUMIFS(СВЦЭМ!$C$33:$C$776,СВЦЭМ!$A$33:$A$776,$A12,СВЦЭМ!$B$33:$B$776,X$11)+'СЕТ СН'!$F$12+СВЦЭМ!$D$10+'СЕТ СН'!$F$6-'СЕТ СН'!$F$22</f>
        <v>934.75231531999998</v>
      </c>
      <c r="Y12" s="36">
        <f>SUMIFS(СВЦЭМ!$C$33:$C$776,СВЦЭМ!$A$33:$A$776,$A12,СВЦЭМ!$B$33:$B$776,Y$11)+'СЕТ СН'!$F$12+СВЦЭМ!$D$10+'СЕТ СН'!$F$6-'СЕТ СН'!$F$22</f>
        <v>929.68592818000002</v>
      </c>
      <c r="AA12" s="37"/>
    </row>
    <row r="13" spans="1:27" ht="15.75" x14ac:dyDescent="0.2">
      <c r="A13" s="35">
        <f>A12+1</f>
        <v>43587</v>
      </c>
      <c r="B13" s="36">
        <f>SUMIFS(СВЦЭМ!$C$33:$C$776,СВЦЭМ!$A$33:$A$776,$A13,СВЦЭМ!$B$33:$B$776,B$11)+'СЕТ СН'!$F$12+СВЦЭМ!$D$10+'СЕТ СН'!$F$6-'СЕТ СН'!$F$22</f>
        <v>951.13051373000008</v>
      </c>
      <c r="C13" s="36">
        <f>SUMIFS(СВЦЭМ!$C$33:$C$776,СВЦЭМ!$A$33:$A$776,$A13,СВЦЭМ!$B$33:$B$776,C$11)+'СЕТ СН'!$F$12+СВЦЭМ!$D$10+'СЕТ СН'!$F$6-'СЕТ СН'!$F$22</f>
        <v>990.23789555000008</v>
      </c>
      <c r="D13" s="36">
        <f>SUMIFS(СВЦЭМ!$C$33:$C$776,СВЦЭМ!$A$33:$A$776,$A13,СВЦЭМ!$B$33:$B$776,D$11)+'СЕТ СН'!$F$12+СВЦЭМ!$D$10+'СЕТ СН'!$F$6-'СЕТ СН'!$F$22</f>
        <v>1017.22038774</v>
      </c>
      <c r="E13" s="36">
        <f>SUMIFS(СВЦЭМ!$C$33:$C$776,СВЦЭМ!$A$33:$A$776,$A13,СВЦЭМ!$B$33:$B$776,E$11)+'СЕТ СН'!$F$12+СВЦЭМ!$D$10+'СЕТ СН'!$F$6-'СЕТ СН'!$F$22</f>
        <v>1019.61406347</v>
      </c>
      <c r="F13" s="36">
        <f>SUMIFS(СВЦЭМ!$C$33:$C$776,СВЦЭМ!$A$33:$A$776,$A13,СВЦЭМ!$B$33:$B$776,F$11)+'СЕТ СН'!$F$12+СВЦЭМ!$D$10+'СЕТ СН'!$F$6-'СЕТ СН'!$F$22</f>
        <v>1038.1263328299999</v>
      </c>
      <c r="G13" s="36">
        <f>SUMIFS(СВЦЭМ!$C$33:$C$776,СВЦЭМ!$A$33:$A$776,$A13,СВЦЭМ!$B$33:$B$776,G$11)+'СЕТ СН'!$F$12+СВЦЭМ!$D$10+'СЕТ СН'!$F$6-'СЕТ СН'!$F$22</f>
        <v>1028.4101326</v>
      </c>
      <c r="H13" s="36">
        <f>SUMIFS(СВЦЭМ!$C$33:$C$776,СВЦЭМ!$A$33:$A$776,$A13,СВЦЭМ!$B$33:$B$776,H$11)+'СЕТ СН'!$F$12+СВЦЭМ!$D$10+'СЕТ СН'!$F$6-'СЕТ СН'!$F$22</f>
        <v>1060.58512318</v>
      </c>
      <c r="I13" s="36">
        <f>SUMIFS(СВЦЭМ!$C$33:$C$776,СВЦЭМ!$A$33:$A$776,$A13,СВЦЭМ!$B$33:$B$776,I$11)+'СЕТ СН'!$F$12+СВЦЭМ!$D$10+'СЕТ СН'!$F$6-'СЕТ СН'!$F$22</f>
        <v>1017.4913561000001</v>
      </c>
      <c r="J13" s="36">
        <f>SUMIFS(СВЦЭМ!$C$33:$C$776,СВЦЭМ!$A$33:$A$776,$A13,СВЦЭМ!$B$33:$B$776,J$11)+'СЕТ СН'!$F$12+СВЦЭМ!$D$10+'СЕТ СН'!$F$6-'СЕТ СН'!$F$22</f>
        <v>972.02395217000003</v>
      </c>
      <c r="K13" s="36">
        <f>SUMIFS(СВЦЭМ!$C$33:$C$776,СВЦЭМ!$A$33:$A$776,$A13,СВЦЭМ!$B$33:$B$776,K$11)+'СЕТ СН'!$F$12+СВЦЭМ!$D$10+'СЕТ СН'!$F$6-'СЕТ СН'!$F$22</f>
        <v>915.91779309000003</v>
      </c>
      <c r="L13" s="36">
        <f>SUMIFS(СВЦЭМ!$C$33:$C$776,СВЦЭМ!$A$33:$A$776,$A13,СВЦЭМ!$B$33:$B$776,L$11)+'СЕТ СН'!$F$12+СВЦЭМ!$D$10+'СЕТ СН'!$F$6-'СЕТ СН'!$F$22</f>
        <v>905.24974917000009</v>
      </c>
      <c r="M13" s="36">
        <f>SUMIFS(СВЦЭМ!$C$33:$C$776,СВЦЭМ!$A$33:$A$776,$A13,СВЦЭМ!$B$33:$B$776,M$11)+'СЕТ СН'!$F$12+СВЦЭМ!$D$10+'СЕТ СН'!$F$6-'СЕТ СН'!$F$22</f>
        <v>914.61002645000008</v>
      </c>
      <c r="N13" s="36">
        <f>SUMIFS(СВЦЭМ!$C$33:$C$776,СВЦЭМ!$A$33:$A$776,$A13,СВЦЭМ!$B$33:$B$776,N$11)+'СЕТ СН'!$F$12+СВЦЭМ!$D$10+'СЕТ СН'!$F$6-'СЕТ СН'!$F$22</f>
        <v>934.85952478000002</v>
      </c>
      <c r="O13" s="36">
        <f>SUMIFS(СВЦЭМ!$C$33:$C$776,СВЦЭМ!$A$33:$A$776,$A13,СВЦЭМ!$B$33:$B$776,O$11)+'СЕТ СН'!$F$12+СВЦЭМ!$D$10+'СЕТ СН'!$F$6-'СЕТ СН'!$F$22</f>
        <v>945.23158461000003</v>
      </c>
      <c r="P13" s="36">
        <f>SUMIFS(СВЦЭМ!$C$33:$C$776,СВЦЭМ!$A$33:$A$776,$A13,СВЦЭМ!$B$33:$B$776,P$11)+'СЕТ СН'!$F$12+СВЦЭМ!$D$10+'СЕТ СН'!$F$6-'СЕТ СН'!$F$22</f>
        <v>951.83393909000006</v>
      </c>
      <c r="Q13" s="36">
        <f>SUMIFS(СВЦЭМ!$C$33:$C$776,СВЦЭМ!$A$33:$A$776,$A13,СВЦЭМ!$B$33:$B$776,Q$11)+'СЕТ СН'!$F$12+СВЦЭМ!$D$10+'СЕТ СН'!$F$6-'СЕТ СН'!$F$22</f>
        <v>961.40453959000001</v>
      </c>
      <c r="R13" s="36">
        <f>SUMIFS(СВЦЭМ!$C$33:$C$776,СВЦЭМ!$A$33:$A$776,$A13,СВЦЭМ!$B$33:$B$776,R$11)+'СЕТ СН'!$F$12+СВЦЭМ!$D$10+'СЕТ СН'!$F$6-'СЕТ СН'!$F$22</f>
        <v>973.71376372000009</v>
      </c>
      <c r="S13" s="36">
        <f>SUMIFS(СВЦЭМ!$C$33:$C$776,СВЦЭМ!$A$33:$A$776,$A13,СВЦЭМ!$B$33:$B$776,S$11)+'СЕТ СН'!$F$12+СВЦЭМ!$D$10+'СЕТ СН'!$F$6-'СЕТ СН'!$F$22</f>
        <v>975.03296398999998</v>
      </c>
      <c r="T13" s="36">
        <f>SUMIFS(СВЦЭМ!$C$33:$C$776,СВЦЭМ!$A$33:$A$776,$A13,СВЦЭМ!$B$33:$B$776,T$11)+'СЕТ СН'!$F$12+СВЦЭМ!$D$10+'СЕТ СН'!$F$6-'СЕТ СН'!$F$22</f>
        <v>972.92602092000004</v>
      </c>
      <c r="U13" s="36">
        <f>SUMIFS(СВЦЭМ!$C$33:$C$776,СВЦЭМ!$A$33:$A$776,$A13,СВЦЭМ!$B$33:$B$776,U$11)+'СЕТ СН'!$F$12+СВЦЭМ!$D$10+'СЕТ СН'!$F$6-'СЕТ СН'!$F$22</f>
        <v>971.78186102000006</v>
      </c>
      <c r="V13" s="36">
        <f>SUMIFS(СВЦЭМ!$C$33:$C$776,СВЦЭМ!$A$33:$A$776,$A13,СВЦЭМ!$B$33:$B$776,V$11)+'СЕТ СН'!$F$12+СВЦЭМ!$D$10+'СЕТ СН'!$F$6-'СЕТ СН'!$F$22</f>
        <v>961.26701025</v>
      </c>
      <c r="W13" s="36">
        <f>SUMIFS(СВЦЭМ!$C$33:$C$776,СВЦЭМ!$A$33:$A$776,$A13,СВЦЭМ!$B$33:$B$776,W$11)+'СЕТ СН'!$F$12+СВЦЭМ!$D$10+'СЕТ СН'!$F$6-'СЕТ СН'!$F$22</f>
        <v>951.91573741000002</v>
      </c>
      <c r="X13" s="36">
        <f>SUMIFS(СВЦЭМ!$C$33:$C$776,СВЦЭМ!$A$33:$A$776,$A13,СВЦЭМ!$B$33:$B$776,X$11)+'СЕТ СН'!$F$12+СВЦЭМ!$D$10+'СЕТ СН'!$F$6-'СЕТ СН'!$F$22</f>
        <v>972.92285132000006</v>
      </c>
      <c r="Y13" s="36">
        <f>SUMIFS(СВЦЭМ!$C$33:$C$776,СВЦЭМ!$A$33:$A$776,$A13,СВЦЭМ!$B$33:$B$776,Y$11)+'СЕТ СН'!$F$12+СВЦЭМ!$D$10+'СЕТ СН'!$F$6-'СЕТ СН'!$F$22</f>
        <v>1004.5675411000001</v>
      </c>
    </row>
    <row r="14" spans="1:27" ht="15.75" x14ac:dyDescent="0.2">
      <c r="A14" s="35">
        <f t="shared" ref="A14:A42" si="0">A13+1</f>
        <v>43588</v>
      </c>
      <c r="B14" s="36">
        <f>SUMIFS(СВЦЭМ!$C$33:$C$776,СВЦЭМ!$A$33:$A$776,$A14,СВЦЭМ!$B$33:$B$776,B$11)+'СЕТ СН'!$F$12+СВЦЭМ!$D$10+'СЕТ СН'!$F$6-'СЕТ СН'!$F$22</f>
        <v>943.34185642</v>
      </c>
      <c r="C14" s="36">
        <f>SUMIFS(СВЦЭМ!$C$33:$C$776,СВЦЭМ!$A$33:$A$776,$A14,СВЦЭМ!$B$33:$B$776,C$11)+'СЕТ СН'!$F$12+СВЦЭМ!$D$10+'СЕТ СН'!$F$6-'СЕТ СН'!$F$22</f>
        <v>979.21964301000003</v>
      </c>
      <c r="D14" s="36">
        <f>SUMIFS(СВЦЭМ!$C$33:$C$776,СВЦЭМ!$A$33:$A$776,$A14,СВЦЭМ!$B$33:$B$776,D$11)+'СЕТ СН'!$F$12+СВЦЭМ!$D$10+'СЕТ СН'!$F$6-'СЕТ СН'!$F$22</f>
        <v>1005.8459934800001</v>
      </c>
      <c r="E14" s="36">
        <f>SUMIFS(СВЦЭМ!$C$33:$C$776,СВЦЭМ!$A$33:$A$776,$A14,СВЦЭМ!$B$33:$B$776,E$11)+'СЕТ СН'!$F$12+СВЦЭМ!$D$10+'СЕТ СН'!$F$6-'СЕТ СН'!$F$22</f>
        <v>1022.1864950600001</v>
      </c>
      <c r="F14" s="36">
        <f>SUMIFS(СВЦЭМ!$C$33:$C$776,СВЦЭМ!$A$33:$A$776,$A14,СВЦЭМ!$B$33:$B$776,F$11)+'СЕТ СН'!$F$12+СВЦЭМ!$D$10+'СЕТ СН'!$F$6-'СЕТ СН'!$F$22</f>
        <v>1023.25093569</v>
      </c>
      <c r="G14" s="36">
        <f>SUMIFS(СВЦЭМ!$C$33:$C$776,СВЦЭМ!$A$33:$A$776,$A14,СВЦЭМ!$B$33:$B$776,G$11)+'СЕТ СН'!$F$12+СВЦЭМ!$D$10+'СЕТ СН'!$F$6-'СЕТ СН'!$F$22</f>
        <v>1031.61286058</v>
      </c>
      <c r="H14" s="36">
        <f>SUMIFS(СВЦЭМ!$C$33:$C$776,СВЦЭМ!$A$33:$A$776,$A14,СВЦЭМ!$B$33:$B$776,H$11)+'СЕТ СН'!$F$12+СВЦЭМ!$D$10+'СЕТ СН'!$F$6-'СЕТ СН'!$F$22</f>
        <v>1021.6356650900001</v>
      </c>
      <c r="I14" s="36">
        <f>SUMIFS(СВЦЭМ!$C$33:$C$776,СВЦЭМ!$A$33:$A$776,$A14,СВЦЭМ!$B$33:$B$776,I$11)+'СЕТ СН'!$F$12+СВЦЭМ!$D$10+'СЕТ СН'!$F$6-'СЕТ СН'!$F$22</f>
        <v>976.02791736000006</v>
      </c>
      <c r="J14" s="36">
        <f>SUMIFS(СВЦЭМ!$C$33:$C$776,СВЦЭМ!$A$33:$A$776,$A14,СВЦЭМ!$B$33:$B$776,J$11)+'СЕТ СН'!$F$12+СВЦЭМ!$D$10+'СЕТ СН'!$F$6-'СЕТ СН'!$F$22</f>
        <v>942.44077697</v>
      </c>
      <c r="K14" s="36">
        <f>SUMIFS(СВЦЭМ!$C$33:$C$776,СВЦЭМ!$A$33:$A$776,$A14,СВЦЭМ!$B$33:$B$776,K$11)+'СЕТ СН'!$F$12+СВЦЭМ!$D$10+'СЕТ СН'!$F$6-'СЕТ СН'!$F$22</f>
        <v>905.89887123000005</v>
      </c>
      <c r="L14" s="36">
        <f>SUMIFS(СВЦЭМ!$C$33:$C$776,СВЦЭМ!$A$33:$A$776,$A14,СВЦЭМ!$B$33:$B$776,L$11)+'СЕТ СН'!$F$12+СВЦЭМ!$D$10+'СЕТ СН'!$F$6-'СЕТ СН'!$F$22</f>
        <v>910.34061935</v>
      </c>
      <c r="M14" s="36">
        <f>SUMIFS(СВЦЭМ!$C$33:$C$776,СВЦЭМ!$A$33:$A$776,$A14,СВЦЭМ!$B$33:$B$776,M$11)+'СЕТ СН'!$F$12+СВЦЭМ!$D$10+'СЕТ СН'!$F$6-'СЕТ СН'!$F$22</f>
        <v>912.79456921000008</v>
      </c>
      <c r="N14" s="36">
        <f>SUMIFS(СВЦЭМ!$C$33:$C$776,СВЦЭМ!$A$33:$A$776,$A14,СВЦЭМ!$B$33:$B$776,N$11)+'СЕТ СН'!$F$12+СВЦЭМ!$D$10+'СЕТ СН'!$F$6-'СЕТ СН'!$F$22</f>
        <v>924.08455618000005</v>
      </c>
      <c r="O14" s="36">
        <f>SUMIFS(СВЦЭМ!$C$33:$C$776,СВЦЭМ!$A$33:$A$776,$A14,СВЦЭМ!$B$33:$B$776,O$11)+'СЕТ СН'!$F$12+СВЦЭМ!$D$10+'СЕТ СН'!$F$6-'СЕТ СН'!$F$22</f>
        <v>946.44653942000002</v>
      </c>
      <c r="P14" s="36">
        <f>SUMIFS(СВЦЭМ!$C$33:$C$776,СВЦЭМ!$A$33:$A$776,$A14,СВЦЭМ!$B$33:$B$776,P$11)+'СЕТ СН'!$F$12+СВЦЭМ!$D$10+'СЕТ СН'!$F$6-'СЕТ СН'!$F$22</f>
        <v>980.80589644999998</v>
      </c>
      <c r="Q14" s="36">
        <f>SUMIFS(СВЦЭМ!$C$33:$C$776,СВЦЭМ!$A$33:$A$776,$A14,СВЦЭМ!$B$33:$B$776,Q$11)+'СЕТ СН'!$F$12+СВЦЭМ!$D$10+'СЕТ СН'!$F$6-'СЕТ СН'!$F$22</f>
        <v>1003.70079019</v>
      </c>
      <c r="R14" s="36">
        <f>SUMIFS(СВЦЭМ!$C$33:$C$776,СВЦЭМ!$A$33:$A$776,$A14,СВЦЭМ!$B$33:$B$776,R$11)+'СЕТ СН'!$F$12+СВЦЭМ!$D$10+'СЕТ СН'!$F$6-'СЕТ СН'!$F$22</f>
        <v>978.94579973000009</v>
      </c>
      <c r="S14" s="36">
        <f>SUMIFS(СВЦЭМ!$C$33:$C$776,СВЦЭМ!$A$33:$A$776,$A14,СВЦЭМ!$B$33:$B$776,S$11)+'СЕТ СН'!$F$12+СВЦЭМ!$D$10+'СЕТ СН'!$F$6-'СЕТ СН'!$F$22</f>
        <v>976.36508212000001</v>
      </c>
      <c r="T14" s="36">
        <f>SUMIFS(СВЦЭМ!$C$33:$C$776,СВЦЭМ!$A$33:$A$776,$A14,СВЦЭМ!$B$33:$B$776,T$11)+'СЕТ СН'!$F$12+СВЦЭМ!$D$10+'СЕТ СН'!$F$6-'СЕТ СН'!$F$22</f>
        <v>977.53311023000003</v>
      </c>
      <c r="U14" s="36">
        <f>SUMIFS(СВЦЭМ!$C$33:$C$776,СВЦЭМ!$A$33:$A$776,$A14,СВЦЭМ!$B$33:$B$776,U$11)+'СЕТ СН'!$F$12+СВЦЭМ!$D$10+'СЕТ СН'!$F$6-'СЕТ СН'!$F$22</f>
        <v>961.75336346000006</v>
      </c>
      <c r="V14" s="36">
        <f>SUMIFS(СВЦЭМ!$C$33:$C$776,СВЦЭМ!$A$33:$A$776,$A14,СВЦЭМ!$B$33:$B$776,V$11)+'СЕТ СН'!$F$12+СВЦЭМ!$D$10+'СЕТ СН'!$F$6-'СЕТ СН'!$F$22</f>
        <v>939.00540875000002</v>
      </c>
      <c r="W14" s="36">
        <f>SUMIFS(СВЦЭМ!$C$33:$C$776,СВЦЭМ!$A$33:$A$776,$A14,СВЦЭМ!$B$33:$B$776,W$11)+'СЕТ СН'!$F$12+СВЦЭМ!$D$10+'СЕТ СН'!$F$6-'СЕТ СН'!$F$22</f>
        <v>921.33517926000002</v>
      </c>
      <c r="X14" s="36">
        <f>SUMIFS(СВЦЭМ!$C$33:$C$776,СВЦЭМ!$A$33:$A$776,$A14,СВЦЭМ!$B$33:$B$776,X$11)+'СЕТ СН'!$F$12+СВЦЭМ!$D$10+'СЕТ СН'!$F$6-'СЕТ СН'!$F$22</f>
        <v>946.45622588000003</v>
      </c>
      <c r="Y14" s="36">
        <f>SUMIFS(СВЦЭМ!$C$33:$C$776,СВЦЭМ!$A$33:$A$776,$A14,СВЦЭМ!$B$33:$B$776,Y$11)+'СЕТ СН'!$F$12+СВЦЭМ!$D$10+'СЕТ СН'!$F$6-'СЕТ СН'!$F$22</f>
        <v>948.06214666000005</v>
      </c>
    </row>
    <row r="15" spans="1:27" ht="15.75" x14ac:dyDescent="0.2">
      <c r="A15" s="35">
        <f t="shared" si="0"/>
        <v>43589</v>
      </c>
      <c r="B15" s="36">
        <f>SUMIFS(СВЦЭМ!$C$33:$C$776,СВЦЭМ!$A$33:$A$776,$A15,СВЦЭМ!$B$33:$B$776,B$11)+'СЕТ СН'!$F$12+СВЦЭМ!$D$10+'СЕТ СН'!$F$6-'СЕТ СН'!$F$22</f>
        <v>972.84314648999998</v>
      </c>
      <c r="C15" s="36">
        <f>SUMIFS(СВЦЭМ!$C$33:$C$776,СВЦЭМ!$A$33:$A$776,$A15,СВЦЭМ!$B$33:$B$776,C$11)+'СЕТ СН'!$F$12+СВЦЭМ!$D$10+'СЕТ СН'!$F$6-'СЕТ СН'!$F$22</f>
        <v>1017.0981722</v>
      </c>
      <c r="D15" s="36">
        <f>SUMIFS(СВЦЭМ!$C$33:$C$776,СВЦЭМ!$A$33:$A$776,$A15,СВЦЭМ!$B$33:$B$776,D$11)+'СЕТ СН'!$F$12+СВЦЭМ!$D$10+'СЕТ СН'!$F$6-'СЕТ СН'!$F$22</f>
        <v>1053.00742597</v>
      </c>
      <c r="E15" s="36">
        <f>SUMIFS(СВЦЭМ!$C$33:$C$776,СВЦЭМ!$A$33:$A$776,$A15,СВЦЭМ!$B$33:$B$776,E$11)+'СЕТ СН'!$F$12+СВЦЭМ!$D$10+'СЕТ СН'!$F$6-'СЕТ СН'!$F$22</f>
        <v>1063.1859864999999</v>
      </c>
      <c r="F15" s="36">
        <f>SUMIFS(СВЦЭМ!$C$33:$C$776,СВЦЭМ!$A$33:$A$776,$A15,СВЦЭМ!$B$33:$B$776,F$11)+'СЕТ СН'!$F$12+СВЦЭМ!$D$10+'СЕТ СН'!$F$6-'СЕТ СН'!$F$22</f>
        <v>1072.8211404900001</v>
      </c>
      <c r="G15" s="36">
        <f>SUMIFS(СВЦЭМ!$C$33:$C$776,СВЦЭМ!$A$33:$A$776,$A15,СВЦЭМ!$B$33:$B$776,G$11)+'СЕТ СН'!$F$12+СВЦЭМ!$D$10+'СЕТ СН'!$F$6-'СЕТ СН'!$F$22</f>
        <v>1068.5241764699999</v>
      </c>
      <c r="H15" s="36">
        <f>SUMIFS(СВЦЭМ!$C$33:$C$776,СВЦЭМ!$A$33:$A$776,$A15,СВЦЭМ!$B$33:$B$776,H$11)+'СЕТ СН'!$F$12+СВЦЭМ!$D$10+'СЕТ СН'!$F$6-'СЕТ СН'!$F$22</f>
        <v>1036.3600288299999</v>
      </c>
      <c r="I15" s="36">
        <f>SUMIFS(СВЦЭМ!$C$33:$C$776,СВЦЭМ!$A$33:$A$776,$A15,СВЦЭМ!$B$33:$B$776,I$11)+'СЕТ СН'!$F$12+СВЦЭМ!$D$10+'СЕТ СН'!$F$6-'СЕТ СН'!$F$22</f>
        <v>1002.91861249</v>
      </c>
      <c r="J15" s="36">
        <f>SUMIFS(СВЦЭМ!$C$33:$C$776,СВЦЭМ!$A$33:$A$776,$A15,СВЦЭМ!$B$33:$B$776,J$11)+'СЕТ СН'!$F$12+СВЦЭМ!$D$10+'СЕТ СН'!$F$6-'СЕТ СН'!$F$22</f>
        <v>962.96057275999999</v>
      </c>
      <c r="K15" s="36">
        <f>SUMIFS(СВЦЭМ!$C$33:$C$776,СВЦЭМ!$A$33:$A$776,$A15,СВЦЭМ!$B$33:$B$776,K$11)+'СЕТ СН'!$F$12+СВЦЭМ!$D$10+'СЕТ СН'!$F$6-'СЕТ СН'!$F$22</f>
        <v>923.38878952000005</v>
      </c>
      <c r="L15" s="36">
        <f>SUMIFS(СВЦЭМ!$C$33:$C$776,СВЦЭМ!$A$33:$A$776,$A15,СВЦЭМ!$B$33:$B$776,L$11)+'СЕТ СН'!$F$12+СВЦЭМ!$D$10+'СЕТ СН'!$F$6-'СЕТ СН'!$F$22</f>
        <v>920.75111972000002</v>
      </c>
      <c r="M15" s="36">
        <f>SUMIFS(СВЦЭМ!$C$33:$C$776,СВЦЭМ!$A$33:$A$776,$A15,СВЦЭМ!$B$33:$B$776,M$11)+'СЕТ СН'!$F$12+СВЦЭМ!$D$10+'СЕТ СН'!$F$6-'СЕТ СН'!$F$22</f>
        <v>932.04251193000005</v>
      </c>
      <c r="N15" s="36">
        <f>SUMIFS(СВЦЭМ!$C$33:$C$776,СВЦЭМ!$A$33:$A$776,$A15,СВЦЭМ!$B$33:$B$776,N$11)+'СЕТ СН'!$F$12+СВЦЭМ!$D$10+'СЕТ СН'!$F$6-'СЕТ СН'!$F$22</f>
        <v>946.01037171000007</v>
      </c>
      <c r="O15" s="36">
        <f>SUMIFS(СВЦЭМ!$C$33:$C$776,СВЦЭМ!$A$33:$A$776,$A15,СВЦЭМ!$B$33:$B$776,O$11)+'СЕТ СН'!$F$12+СВЦЭМ!$D$10+'СЕТ СН'!$F$6-'СЕТ СН'!$F$22</f>
        <v>958.62000882000007</v>
      </c>
      <c r="P15" s="36">
        <f>SUMIFS(СВЦЭМ!$C$33:$C$776,СВЦЭМ!$A$33:$A$776,$A15,СВЦЭМ!$B$33:$B$776,P$11)+'СЕТ СН'!$F$12+СВЦЭМ!$D$10+'СЕТ СН'!$F$6-'СЕТ СН'!$F$22</f>
        <v>965.20189870000002</v>
      </c>
      <c r="Q15" s="36">
        <f>SUMIFS(СВЦЭМ!$C$33:$C$776,СВЦЭМ!$A$33:$A$776,$A15,СВЦЭМ!$B$33:$B$776,Q$11)+'СЕТ СН'!$F$12+СВЦЭМ!$D$10+'СЕТ СН'!$F$6-'СЕТ СН'!$F$22</f>
        <v>977.00903243000005</v>
      </c>
      <c r="R15" s="36">
        <f>SUMIFS(СВЦЭМ!$C$33:$C$776,СВЦЭМ!$A$33:$A$776,$A15,СВЦЭМ!$B$33:$B$776,R$11)+'СЕТ СН'!$F$12+СВЦЭМ!$D$10+'СЕТ СН'!$F$6-'СЕТ СН'!$F$22</f>
        <v>985.10621846000004</v>
      </c>
      <c r="S15" s="36">
        <f>SUMIFS(СВЦЭМ!$C$33:$C$776,СВЦЭМ!$A$33:$A$776,$A15,СВЦЭМ!$B$33:$B$776,S$11)+'СЕТ СН'!$F$12+СВЦЭМ!$D$10+'СЕТ СН'!$F$6-'СЕТ СН'!$F$22</f>
        <v>992.17152020000003</v>
      </c>
      <c r="T15" s="36">
        <f>SUMIFS(СВЦЭМ!$C$33:$C$776,СВЦЭМ!$A$33:$A$776,$A15,СВЦЭМ!$B$33:$B$776,T$11)+'СЕТ СН'!$F$12+СВЦЭМ!$D$10+'СЕТ СН'!$F$6-'СЕТ СН'!$F$22</f>
        <v>969.91932239000005</v>
      </c>
      <c r="U15" s="36">
        <f>SUMIFS(СВЦЭМ!$C$33:$C$776,СВЦЭМ!$A$33:$A$776,$A15,СВЦЭМ!$B$33:$B$776,U$11)+'СЕТ СН'!$F$12+СВЦЭМ!$D$10+'СЕТ СН'!$F$6-'СЕТ СН'!$F$22</f>
        <v>926.03235052000002</v>
      </c>
      <c r="V15" s="36">
        <f>SUMIFS(СВЦЭМ!$C$33:$C$776,СВЦЭМ!$A$33:$A$776,$A15,СВЦЭМ!$B$33:$B$776,V$11)+'СЕТ СН'!$F$12+СВЦЭМ!$D$10+'СЕТ СН'!$F$6-'СЕТ СН'!$F$22</f>
        <v>891.65597822000007</v>
      </c>
      <c r="W15" s="36">
        <f>SUMIFS(СВЦЭМ!$C$33:$C$776,СВЦЭМ!$A$33:$A$776,$A15,СВЦЭМ!$B$33:$B$776,W$11)+'СЕТ СН'!$F$12+СВЦЭМ!$D$10+'СЕТ СН'!$F$6-'СЕТ СН'!$F$22</f>
        <v>916.11062916000003</v>
      </c>
      <c r="X15" s="36">
        <f>SUMIFS(СВЦЭМ!$C$33:$C$776,СВЦЭМ!$A$33:$A$776,$A15,СВЦЭМ!$B$33:$B$776,X$11)+'СЕТ СН'!$F$12+СВЦЭМ!$D$10+'СЕТ СН'!$F$6-'СЕТ СН'!$F$22</f>
        <v>916.69475913000008</v>
      </c>
      <c r="Y15" s="36">
        <f>SUMIFS(СВЦЭМ!$C$33:$C$776,СВЦЭМ!$A$33:$A$776,$A15,СВЦЭМ!$B$33:$B$776,Y$11)+'СЕТ СН'!$F$12+СВЦЭМ!$D$10+'СЕТ СН'!$F$6-'СЕТ СН'!$F$22</f>
        <v>926.89987435</v>
      </c>
    </row>
    <row r="16" spans="1:27" ht="15.75" x14ac:dyDescent="0.2">
      <c r="A16" s="35">
        <f t="shared" si="0"/>
        <v>43590</v>
      </c>
      <c r="B16" s="36">
        <f>SUMIFS(СВЦЭМ!$C$33:$C$776,СВЦЭМ!$A$33:$A$776,$A16,СВЦЭМ!$B$33:$B$776,B$11)+'СЕТ СН'!$F$12+СВЦЭМ!$D$10+'СЕТ СН'!$F$6-'СЕТ СН'!$F$22</f>
        <v>980.42716734999999</v>
      </c>
      <c r="C16" s="36">
        <f>SUMIFS(СВЦЭМ!$C$33:$C$776,СВЦЭМ!$A$33:$A$776,$A16,СВЦЭМ!$B$33:$B$776,C$11)+'СЕТ СН'!$F$12+СВЦЭМ!$D$10+'СЕТ СН'!$F$6-'СЕТ СН'!$F$22</f>
        <v>1021.9357771800001</v>
      </c>
      <c r="D16" s="36">
        <f>SUMIFS(СВЦЭМ!$C$33:$C$776,СВЦЭМ!$A$33:$A$776,$A16,СВЦЭМ!$B$33:$B$776,D$11)+'СЕТ СН'!$F$12+СВЦЭМ!$D$10+'СЕТ СН'!$F$6-'СЕТ СН'!$F$22</f>
        <v>1067.2764836700001</v>
      </c>
      <c r="E16" s="36">
        <f>SUMIFS(СВЦЭМ!$C$33:$C$776,СВЦЭМ!$A$33:$A$776,$A16,СВЦЭМ!$B$33:$B$776,E$11)+'СЕТ СН'!$F$12+СВЦЭМ!$D$10+'СЕТ СН'!$F$6-'СЕТ СН'!$F$22</f>
        <v>1077.4249722100001</v>
      </c>
      <c r="F16" s="36">
        <f>SUMIFS(СВЦЭМ!$C$33:$C$776,СВЦЭМ!$A$33:$A$776,$A16,СВЦЭМ!$B$33:$B$776,F$11)+'СЕТ СН'!$F$12+СВЦЭМ!$D$10+'СЕТ СН'!$F$6-'СЕТ СН'!$F$22</f>
        <v>1098.34737862</v>
      </c>
      <c r="G16" s="36">
        <f>SUMIFS(СВЦЭМ!$C$33:$C$776,СВЦЭМ!$A$33:$A$776,$A16,СВЦЭМ!$B$33:$B$776,G$11)+'СЕТ СН'!$F$12+СВЦЭМ!$D$10+'СЕТ СН'!$F$6-'СЕТ СН'!$F$22</f>
        <v>1089.0334012799999</v>
      </c>
      <c r="H16" s="36">
        <f>SUMIFS(СВЦЭМ!$C$33:$C$776,СВЦЭМ!$A$33:$A$776,$A16,СВЦЭМ!$B$33:$B$776,H$11)+'СЕТ СН'!$F$12+СВЦЭМ!$D$10+'СЕТ СН'!$F$6-'СЕТ СН'!$F$22</f>
        <v>1059.5226040800001</v>
      </c>
      <c r="I16" s="36">
        <f>SUMIFS(СВЦЭМ!$C$33:$C$776,СВЦЭМ!$A$33:$A$776,$A16,СВЦЭМ!$B$33:$B$776,I$11)+'СЕТ СН'!$F$12+СВЦЭМ!$D$10+'СЕТ СН'!$F$6-'СЕТ СН'!$F$22</f>
        <v>1002.80167665</v>
      </c>
      <c r="J16" s="36">
        <f>SUMIFS(СВЦЭМ!$C$33:$C$776,СВЦЭМ!$A$33:$A$776,$A16,СВЦЭМ!$B$33:$B$776,J$11)+'СЕТ СН'!$F$12+СВЦЭМ!$D$10+'СЕТ СН'!$F$6-'СЕТ СН'!$F$22</f>
        <v>966.06076546999998</v>
      </c>
      <c r="K16" s="36">
        <f>SUMIFS(СВЦЭМ!$C$33:$C$776,СВЦЭМ!$A$33:$A$776,$A16,СВЦЭМ!$B$33:$B$776,K$11)+'СЕТ СН'!$F$12+СВЦЭМ!$D$10+'СЕТ СН'!$F$6-'СЕТ СН'!$F$22</f>
        <v>958.24146265000002</v>
      </c>
      <c r="L16" s="36">
        <f>SUMIFS(СВЦЭМ!$C$33:$C$776,СВЦЭМ!$A$33:$A$776,$A16,СВЦЭМ!$B$33:$B$776,L$11)+'СЕТ СН'!$F$12+СВЦЭМ!$D$10+'СЕТ СН'!$F$6-'СЕТ СН'!$F$22</f>
        <v>959.16619574000003</v>
      </c>
      <c r="M16" s="36">
        <f>SUMIFS(СВЦЭМ!$C$33:$C$776,СВЦЭМ!$A$33:$A$776,$A16,СВЦЭМ!$B$33:$B$776,M$11)+'СЕТ СН'!$F$12+СВЦЭМ!$D$10+'СЕТ СН'!$F$6-'СЕТ СН'!$F$22</f>
        <v>952.67533246000005</v>
      </c>
      <c r="N16" s="36">
        <f>SUMIFS(СВЦЭМ!$C$33:$C$776,СВЦЭМ!$A$33:$A$776,$A16,СВЦЭМ!$B$33:$B$776,N$11)+'СЕТ СН'!$F$12+СВЦЭМ!$D$10+'СЕТ СН'!$F$6-'СЕТ СН'!$F$22</f>
        <v>957.25851062000004</v>
      </c>
      <c r="O16" s="36">
        <f>SUMIFS(СВЦЭМ!$C$33:$C$776,СВЦЭМ!$A$33:$A$776,$A16,СВЦЭМ!$B$33:$B$776,O$11)+'СЕТ СН'!$F$12+СВЦЭМ!$D$10+'СЕТ СН'!$F$6-'СЕТ СН'!$F$22</f>
        <v>951.60363087000007</v>
      </c>
      <c r="P16" s="36">
        <f>SUMIFS(СВЦЭМ!$C$33:$C$776,СВЦЭМ!$A$33:$A$776,$A16,СВЦЭМ!$B$33:$B$776,P$11)+'СЕТ СН'!$F$12+СВЦЭМ!$D$10+'СЕТ СН'!$F$6-'СЕТ СН'!$F$22</f>
        <v>960.39104285000008</v>
      </c>
      <c r="Q16" s="36">
        <f>SUMIFS(СВЦЭМ!$C$33:$C$776,СВЦЭМ!$A$33:$A$776,$A16,СВЦЭМ!$B$33:$B$776,Q$11)+'СЕТ СН'!$F$12+СВЦЭМ!$D$10+'СЕТ СН'!$F$6-'СЕТ СН'!$F$22</f>
        <v>963.62822805000008</v>
      </c>
      <c r="R16" s="36">
        <f>SUMIFS(СВЦЭМ!$C$33:$C$776,СВЦЭМ!$A$33:$A$776,$A16,СВЦЭМ!$B$33:$B$776,R$11)+'СЕТ СН'!$F$12+СВЦЭМ!$D$10+'СЕТ СН'!$F$6-'СЕТ СН'!$F$22</f>
        <v>949.89523538000003</v>
      </c>
      <c r="S16" s="36">
        <f>SUMIFS(СВЦЭМ!$C$33:$C$776,СВЦЭМ!$A$33:$A$776,$A16,СВЦЭМ!$B$33:$B$776,S$11)+'СЕТ СН'!$F$12+СВЦЭМ!$D$10+'СЕТ СН'!$F$6-'СЕТ СН'!$F$22</f>
        <v>948.83872975999998</v>
      </c>
      <c r="T16" s="36">
        <f>SUMIFS(СВЦЭМ!$C$33:$C$776,СВЦЭМ!$A$33:$A$776,$A16,СВЦЭМ!$B$33:$B$776,T$11)+'СЕТ СН'!$F$12+СВЦЭМ!$D$10+'СЕТ СН'!$F$6-'СЕТ СН'!$F$22</f>
        <v>955.01253939000003</v>
      </c>
      <c r="U16" s="36">
        <f>SUMIFS(СВЦЭМ!$C$33:$C$776,СВЦЭМ!$A$33:$A$776,$A16,СВЦЭМ!$B$33:$B$776,U$11)+'СЕТ СН'!$F$12+СВЦЭМ!$D$10+'СЕТ СН'!$F$6-'СЕТ СН'!$F$22</f>
        <v>944.61764001000006</v>
      </c>
      <c r="V16" s="36">
        <f>SUMIFS(СВЦЭМ!$C$33:$C$776,СВЦЭМ!$A$33:$A$776,$A16,СВЦЭМ!$B$33:$B$776,V$11)+'СЕТ СН'!$F$12+СВЦЭМ!$D$10+'СЕТ СН'!$F$6-'СЕТ СН'!$F$22</f>
        <v>907.48927989000003</v>
      </c>
      <c r="W16" s="36">
        <f>SUMIFS(СВЦЭМ!$C$33:$C$776,СВЦЭМ!$A$33:$A$776,$A16,СВЦЭМ!$B$33:$B$776,W$11)+'СЕТ СН'!$F$12+СВЦЭМ!$D$10+'СЕТ СН'!$F$6-'СЕТ СН'!$F$22</f>
        <v>900.27178437999999</v>
      </c>
      <c r="X16" s="36">
        <f>SUMIFS(СВЦЭМ!$C$33:$C$776,СВЦЭМ!$A$33:$A$776,$A16,СВЦЭМ!$B$33:$B$776,X$11)+'СЕТ СН'!$F$12+СВЦЭМ!$D$10+'СЕТ СН'!$F$6-'СЕТ СН'!$F$22</f>
        <v>920.01024282000003</v>
      </c>
      <c r="Y16" s="36">
        <f>SUMIFS(СВЦЭМ!$C$33:$C$776,СВЦЭМ!$A$33:$A$776,$A16,СВЦЭМ!$B$33:$B$776,Y$11)+'СЕТ СН'!$F$12+СВЦЭМ!$D$10+'СЕТ СН'!$F$6-'СЕТ СН'!$F$22</f>
        <v>962.0694694</v>
      </c>
    </row>
    <row r="17" spans="1:25" ht="15.75" x14ac:dyDescent="0.2">
      <c r="A17" s="35">
        <f t="shared" si="0"/>
        <v>43591</v>
      </c>
      <c r="B17" s="36">
        <f>SUMIFS(СВЦЭМ!$C$33:$C$776,СВЦЭМ!$A$33:$A$776,$A17,СВЦЭМ!$B$33:$B$776,B$11)+'СЕТ СН'!$F$12+СВЦЭМ!$D$10+'СЕТ СН'!$F$6-'СЕТ СН'!$F$22</f>
        <v>1055.6377868299999</v>
      </c>
      <c r="C17" s="36">
        <f>SUMIFS(СВЦЭМ!$C$33:$C$776,СВЦЭМ!$A$33:$A$776,$A17,СВЦЭМ!$B$33:$B$776,C$11)+'СЕТ СН'!$F$12+СВЦЭМ!$D$10+'СЕТ СН'!$F$6-'СЕТ СН'!$F$22</f>
        <v>1113.60465479</v>
      </c>
      <c r="D17" s="36">
        <f>SUMIFS(СВЦЭМ!$C$33:$C$776,СВЦЭМ!$A$33:$A$776,$A17,СВЦЭМ!$B$33:$B$776,D$11)+'СЕТ СН'!$F$12+СВЦЭМ!$D$10+'СЕТ СН'!$F$6-'СЕТ СН'!$F$22</f>
        <v>1150.2595476499998</v>
      </c>
      <c r="E17" s="36">
        <f>SUMIFS(СВЦЭМ!$C$33:$C$776,СВЦЭМ!$A$33:$A$776,$A17,СВЦЭМ!$B$33:$B$776,E$11)+'СЕТ СН'!$F$12+СВЦЭМ!$D$10+'СЕТ СН'!$F$6-'СЕТ СН'!$F$22</f>
        <v>1163.9737510999998</v>
      </c>
      <c r="F17" s="36">
        <f>SUMIFS(СВЦЭМ!$C$33:$C$776,СВЦЭМ!$A$33:$A$776,$A17,СВЦЭМ!$B$33:$B$776,F$11)+'СЕТ СН'!$F$12+СВЦЭМ!$D$10+'СЕТ СН'!$F$6-'СЕТ СН'!$F$22</f>
        <v>1153.13110276</v>
      </c>
      <c r="G17" s="36">
        <f>SUMIFS(СВЦЭМ!$C$33:$C$776,СВЦЭМ!$A$33:$A$776,$A17,СВЦЭМ!$B$33:$B$776,G$11)+'СЕТ СН'!$F$12+СВЦЭМ!$D$10+'СЕТ СН'!$F$6-'СЕТ СН'!$F$22</f>
        <v>1122.38269952</v>
      </c>
      <c r="H17" s="36">
        <f>SUMIFS(СВЦЭМ!$C$33:$C$776,СВЦЭМ!$A$33:$A$776,$A17,СВЦЭМ!$B$33:$B$776,H$11)+'СЕТ СН'!$F$12+СВЦЭМ!$D$10+'СЕТ СН'!$F$6-'СЕТ СН'!$F$22</f>
        <v>129.69013763999999</v>
      </c>
      <c r="I17" s="36">
        <f>SUMIFS(СВЦЭМ!$C$33:$C$776,СВЦЭМ!$A$33:$A$776,$A17,СВЦЭМ!$B$33:$B$776,I$11)+'СЕТ СН'!$F$12+СВЦЭМ!$D$10+'СЕТ СН'!$F$6-'СЕТ СН'!$F$22</f>
        <v>129.69152385999999</v>
      </c>
      <c r="J17" s="36">
        <f>SUMIFS(СВЦЭМ!$C$33:$C$776,СВЦЭМ!$A$33:$A$776,$A17,СВЦЭМ!$B$33:$B$776,J$11)+'СЕТ СН'!$F$12+СВЦЭМ!$D$10+'СЕТ СН'!$F$6-'СЕТ СН'!$F$22</f>
        <v>129.69053034000001</v>
      </c>
      <c r="K17" s="36">
        <f>SUMIFS(СВЦЭМ!$C$33:$C$776,СВЦЭМ!$A$33:$A$776,$A17,СВЦЭМ!$B$33:$B$776,K$11)+'СЕТ СН'!$F$12+СВЦЭМ!$D$10+'СЕТ СН'!$F$6-'СЕТ СН'!$F$22</f>
        <v>129.69135087000001</v>
      </c>
      <c r="L17" s="36">
        <f>SUMIFS(СВЦЭМ!$C$33:$C$776,СВЦЭМ!$A$33:$A$776,$A17,СВЦЭМ!$B$33:$B$776,L$11)+'СЕТ СН'!$F$12+СВЦЭМ!$D$10+'СЕТ СН'!$F$6-'СЕТ СН'!$F$22</f>
        <v>129.68939917</v>
      </c>
      <c r="M17" s="36">
        <f>SUMIFS(СВЦЭМ!$C$33:$C$776,СВЦЭМ!$A$33:$A$776,$A17,СВЦЭМ!$B$33:$B$776,M$11)+'СЕТ СН'!$F$12+СВЦЭМ!$D$10+'СЕТ СН'!$F$6-'СЕТ СН'!$F$22</f>
        <v>129.68988533000001</v>
      </c>
      <c r="N17" s="36">
        <f>SUMIFS(СВЦЭМ!$C$33:$C$776,СВЦЭМ!$A$33:$A$776,$A17,СВЦЭМ!$B$33:$B$776,N$11)+'СЕТ СН'!$F$12+СВЦЭМ!$D$10+'СЕТ СН'!$F$6-'СЕТ СН'!$F$22</f>
        <v>129.69205052000001</v>
      </c>
      <c r="O17" s="36">
        <f>SUMIFS(СВЦЭМ!$C$33:$C$776,СВЦЭМ!$A$33:$A$776,$A17,СВЦЭМ!$B$33:$B$776,O$11)+'СЕТ СН'!$F$12+СВЦЭМ!$D$10+'СЕТ СН'!$F$6-'СЕТ СН'!$F$22</f>
        <v>129.69190651</v>
      </c>
      <c r="P17" s="36">
        <f>SUMIFS(СВЦЭМ!$C$33:$C$776,СВЦЭМ!$A$33:$A$776,$A17,СВЦЭМ!$B$33:$B$776,P$11)+'СЕТ СН'!$F$12+СВЦЭМ!$D$10+'СЕТ СН'!$F$6-'СЕТ СН'!$F$22</f>
        <v>129.69184712999999</v>
      </c>
      <c r="Q17" s="36">
        <f>SUMIFS(СВЦЭМ!$C$33:$C$776,СВЦЭМ!$A$33:$A$776,$A17,СВЦЭМ!$B$33:$B$776,Q$11)+'СЕТ СН'!$F$12+СВЦЭМ!$D$10+'СЕТ СН'!$F$6-'СЕТ СН'!$F$22</f>
        <v>129.69186049000001</v>
      </c>
      <c r="R17" s="36">
        <f>SUMIFS(СВЦЭМ!$C$33:$C$776,СВЦЭМ!$A$33:$A$776,$A17,СВЦЭМ!$B$33:$B$776,R$11)+'СЕТ СН'!$F$12+СВЦЭМ!$D$10+'СЕТ СН'!$F$6-'СЕТ СН'!$F$22</f>
        <v>129.69160310999999</v>
      </c>
      <c r="S17" s="36">
        <f>SUMIFS(СВЦЭМ!$C$33:$C$776,СВЦЭМ!$A$33:$A$776,$A17,СВЦЭМ!$B$33:$B$776,S$11)+'СЕТ СН'!$F$12+СВЦЭМ!$D$10+'СЕТ СН'!$F$6-'СЕТ СН'!$F$22</f>
        <v>129.69177123</v>
      </c>
      <c r="T17" s="36">
        <f>SUMIFS(СВЦЭМ!$C$33:$C$776,СВЦЭМ!$A$33:$A$776,$A17,СВЦЭМ!$B$33:$B$776,T$11)+'СЕТ СН'!$F$12+СВЦЭМ!$D$10+'СЕТ СН'!$F$6-'СЕТ СН'!$F$22</f>
        <v>129.69024335</v>
      </c>
      <c r="U17" s="36">
        <f>SUMIFS(СВЦЭМ!$C$33:$C$776,СВЦЭМ!$A$33:$A$776,$A17,СВЦЭМ!$B$33:$B$776,U$11)+'СЕТ СН'!$F$12+СВЦЭМ!$D$10+'СЕТ СН'!$F$6-'СЕТ СН'!$F$22</f>
        <v>129.68903324999999</v>
      </c>
      <c r="V17" s="36">
        <f>SUMIFS(СВЦЭМ!$C$33:$C$776,СВЦЭМ!$A$33:$A$776,$A17,СВЦЭМ!$B$33:$B$776,V$11)+'СЕТ СН'!$F$12+СВЦЭМ!$D$10+'СЕТ СН'!$F$6-'СЕТ СН'!$F$22</f>
        <v>129.69054782000001</v>
      </c>
      <c r="W17" s="36">
        <f>SUMIFS(СВЦЭМ!$C$33:$C$776,СВЦЭМ!$A$33:$A$776,$A17,СВЦЭМ!$B$33:$B$776,W$11)+'СЕТ СН'!$F$12+СВЦЭМ!$D$10+'СЕТ СН'!$F$6-'СЕТ СН'!$F$22</f>
        <v>129.69150338</v>
      </c>
      <c r="X17" s="36">
        <f>SUMIFS(СВЦЭМ!$C$33:$C$776,СВЦЭМ!$A$33:$A$776,$A17,СВЦЭМ!$B$33:$B$776,X$11)+'СЕТ СН'!$F$12+СВЦЭМ!$D$10+'СЕТ СН'!$F$6-'СЕТ СН'!$F$22</f>
        <v>129.69008772999999</v>
      </c>
      <c r="Y17" s="36">
        <f>SUMIFS(СВЦЭМ!$C$33:$C$776,СВЦЭМ!$A$33:$A$776,$A17,СВЦЭМ!$B$33:$B$776,Y$11)+'СЕТ СН'!$F$12+СВЦЭМ!$D$10+'СЕТ СН'!$F$6-'СЕТ СН'!$F$22</f>
        <v>996.22660369000005</v>
      </c>
    </row>
    <row r="18" spans="1:25" ht="15.75" x14ac:dyDescent="0.2">
      <c r="A18" s="35">
        <f t="shared" si="0"/>
        <v>43592</v>
      </c>
      <c r="B18" s="36">
        <f>SUMIFS(СВЦЭМ!$C$33:$C$776,СВЦЭМ!$A$33:$A$776,$A18,СВЦЭМ!$B$33:$B$776,B$11)+'СЕТ СН'!$F$12+СВЦЭМ!$D$10+'СЕТ СН'!$F$6-'СЕТ СН'!$F$22</f>
        <v>1038.63861793</v>
      </c>
      <c r="C18" s="36">
        <f>SUMIFS(СВЦЭМ!$C$33:$C$776,СВЦЭМ!$A$33:$A$776,$A18,СВЦЭМ!$B$33:$B$776,C$11)+'СЕТ СН'!$F$12+СВЦЭМ!$D$10+'СЕТ СН'!$F$6-'СЕТ СН'!$F$22</f>
        <v>1068.6834667799999</v>
      </c>
      <c r="D18" s="36">
        <f>SUMIFS(СВЦЭМ!$C$33:$C$776,СВЦЭМ!$A$33:$A$776,$A18,СВЦЭМ!$B$33:$B$776,D$11)+'СЕТ СН'!$F$12+СВЦЭМ!$D$10+'СЕТ СН'!$F$6-'СЕТ СН'!$F$22</f>
        <v>1077.80214118</v>
      </c>
      <c r="E18" s="36">
        <f>SUMIFS(СВЦЭМ!$C$33:$C$776,СВЦЭМ!$A$33:$A$776,$A18,СВЦЭМ!$B$33:$B$776,E$11)+'СЕТ СН'!$F$12+СВЦЭМ!$D$10+'СЕТ СН'!$F$6-'СЕТ СН'!$F$22</f>
        <v>1084.7866086700001</v>
      </c>
      <c r="F18" s="36">
        <f>SUMIFS(СВЦЭМ!$C$33:$C$776,СВЦЭМ!$A$33:$A$776,$A18,СВЦЭМ!$B$33:$B$776,F$11)+'СЕТ СН'!$F$12+СВЦЭМ!$D$10+'СЕТ СН'!$F$6-'СЕТ СН'!$F$22</f>
        <v>1083.89601713</v>
      </c>
      <c r="G18" s="36">
        <f>SUMIFS(СВЦЭМ!$C$33:$C$776,СВЦЭМ!$A$33:$A$776,$A18,СВЦЭМ!$B$33:$B$776,G$11)+'СЕТ СН'!$F$12+СВЦЭМ!$D$10+'СЕТ СН'!$F$6-'СЕТ СН'!$F$22</f>
        <v>1064.76307606</v>
      </c>
      <c r="H18" s="36">
        <f>SUMIFS(СВЦЭМ!$C$33:$C$776,СВЦЭМ!$A$33:$A$776,$A18,СВЦЭМ!$B$33:$B$776,H$11)+'СЕТ СН'!$F$12+СВЦЭМ!$D$10+'СЕТ СН'!$F$6-'СЕТ СН'!$F$22</f>
        <v>129.69178585999998</v>
      </c>
      <c r="I18" s="36">
        <f>SUMIFS(СВЦЭМ!$C$33:$C$776,СВЦЭМ!$A$33:$A$776,$A18,СВЦЭМ!$B$33:$B$776,I$11)+'СЕТ СН'!$F$12+СВЦЭМ!$D$10+'СЕТ СН'!$F$6-'СЕТ СН'!$F$22</f>
        <v>129.69186049000001</v>
      </c>
      <c r="J18" s="36">
        <f>SUMIFS(СВЦЭМ!$C$33:$C$776,СВЦЭМ!$A$33:$A$776,$A18,СВЦЭМ!$B$33:$B$776,J$11)+'СЕТ СН'!$F$12+СВЦЭМ!$D$10+'СЕТ СН'!$F$6-'СЕТ СН'!$F$22</f>
        <v>129.68888522999998</v>
      </c>
      <c r="K18" s="36">
        <f>SUMIFS(СВЦЭМ!$C$33:$C$776,СВЦЭМ!$A$33:$A$776,$A18,СВЦЭМ!$B$33:$B$776,K$11)+'СЕТ СН'!$F$12+СВЦЭМ!$D$10+'СЕТ СН'!$F$6-'СЕТ СН'!$F$22</f>
        <v>129.69206277000001</v>
      </c>
      <c r="L18" s="36">
        <f>SUMIFS(СВЦЭМ!$C$33:$C$776,СВЦЭМ!$A$33:$A$776,$A18,СВЦЭМ!$B$33:$B$776,L$11)+'СЕТ СН'!$F$12+СВЦЭМ!$D$10+'СЕТ СН'!$F$6-'СЕТ СН'!$F$22</f>
        <v>129.69188785</v>
      </c>
      <c r="M18" s="36">
        <f>SUMIFS(СВЦЭМ!$C$33:$C$776,СВЦЭМ!$A$33:$A$776,$A18,СВЦЭМ!$B$33:$B$776,M$11)+'СЕТ СН'!$F$12+СВЦЭМ!$D$10+'СЕТ СН'!$F$6-'СЕТ СН'!$F$22</f>
        <v>129.68994849000001</v>
      </c>
      <c r="N18" s="36">
        <f>SUMIFS(СВЦЭМ!$C$33:$C$776,СВЦЭМ!$A$33:$A$776,$A18,СВЦЭМ!$B$33:$B$776,N$11)+'СЕТ СН'!$F$12+СВЦЭМ!$D$10+'СЕТ СН'!$F$6-'СЕТ СН'!$F$22</f>
        <v>129.69221066</v>
      </c>
      <c r="O18" s="36">
        <f>SUMIFS(СВЦЭМ!$C$33:$C$776,СВЦЭМ!$A$33:$A$776,$A18,СВЦЭМ!$B$33:$B$776,O$11)+'СЕТ СН'!$F$12+СВЦЭМ!$D$10+'СЕТ СН'!$F$6-'СЕТ СН'!$F$22</f>
        <v>129.69219704</v>
      </c>
      <c r="P18" s="36">
        <f>SUMIFS(СВЦЭМ!$C$33:$C$776,СВЦЭМ!$A$33:$A$776,$A18,СВЦЭМ!$B$33:$B$776,P$11)+'СЕТ СН'!$F$12+СВЦЭМ!$D$10+'СЕТ СН'!$F$6-'СЕТ СН'!$F$22</f>
        <v>129.6897098</v>
      </c>
      <c r="Q18" s="36">
        <f>SUMIFS(СВЦЭМ!$C$33:$C$776,СВЦЭМ!$A$33:$A$776,$A18,СВЦЭМ!$B$33:$B$776,Q$11)+'СЕТ СН'!$F$12+СВЦЭМ!$D$10+'СЕТ СН'!$F$6-'СЕТ СН'!$F$22</f>
        <v>129.69114424</v>
      </c>
      <c r="R18" s="36">
        <f>SUMIFS(СВЦЭМ!$C$33:$C$776,СВЦЭМ!$A$33:$A$776,$A18,СВЦЭМ!$B$33:$B$776,R$11)+'СЕТ СН'!$F$12+СВЦЭМ!$D$10+'СЕТ СН'!$F$6-'СЕТ СН'!$F$22</f>
        <v>129.69008407999999</v>
      </c>
      <c r="S18" s="36">
        <f>SUMIFS(СВЦЭМ!$C$33:$C$776,СВЦЭМ!$A$33:$A$776,$A18,СВЦЭМ!$B$33:$B$776,S$11)+'СЕТ СН'!$F$12+СВЦЭМ!$D$10+'СЕТ СН'!$F$6-'СЕТ СН'!$F$22</f>
        <v>129.69152385999999</v>
      </c>
      <c r="T18" s="36">
        <f>SUMIFS(СВЦЭМ!$C$33:$C$776,СВЦЭМ!$A$33:$A$776,$A18,СВЦЭМ!$B$33:$B$776,T$11)+'СЕТ СН'!$F$12+СВЦЭМ!$D$10+'СЕТ СН'!$F$6-'СЕТ СН'!$F$22</f>
        <v>129.69008772999999</v>
      </c>
      <c r="U18" s="36">
        <f>SUMIFS(СВЦЭМ!$C$33:$C$776,СВЦЭМ!$A$33:$A$776,$A18,СВЦЭМ!$B$33:$B$776,U$11)+'СЕТ СН'!$F$12+СВЦЭМ!$D$10+'СЕТ СН'!$F$6-'СЕТ СН'!$F$22</f>
        <v>129.69024034</v>
      </c>
      <c r="V18" s="36">
        <f>SUMIFS(СВЦЭМ!$C$33:$C$776,СВЦЭМ!$A$33:$A$776,$A18,СВЦЭМ!$B$33:$B$776,V$11)+'СЕТ СН'!$F$12+СВЦЭМ!$D$10+'СЕТ СН'!$F$6-'СЕТ СН'!$F$22</f>
        <v>129.69175584999999</v>
      </c>
      <c r="W18" s="36">
        <f>SUMIFS(СВЦЭМ!$C$33:$C$776,СВЦЭМ!$A$33:$A$776,$A18,СВЦЭМ!$B$33:$B$776,W$11)+'СЕТ СН'!$F$12+СВЦЭМ!$D$10+'СЕТ СН'!$F$6-'СЕТ СН'!$F$22</f>
        <v>129.69146846999999</v>
      </c>
      <c r="X18" s="36">
        <f>SUMIFS(СВЦЭМ!$C$33:$C$776,СВЦЭМ!$A$33:$A$776,$A18,СВЦЭМ!$B$33:$B$776,X$11)+'СЕТ СН'!$F$12+СВЦЭМ!$D$10+'СЕТ СН'!$F$6-'СЕТ СН'!$F$22</f>
        <v>129.69107781</v>
      </c>
      <c r="Y18" s="36">
        <f>SUMIFS(СВЦЭМ!$C$33:$C$776,СВЦЭМ!$A$33:$A$776,$A18,СВЦЭМ!$B$33:$B$776,Y$11)+'СЕТ СН'!$F$12+СВЦЭМ!$D$10+'СЕТ СН'!$F$6-'СЕТ СН'!$F$22</f>
        <v>964.24712634000002</v>
      </c>
    </row>
    <row r="19" spans="1:25" ht="15.75" x14ac:dyDescent="0.2">
      <c r="A19" s="35">
        <f t="shared" si="0"/>
        <v>43593</v>
      </c>
      <c r="B19" s="36">
        <f>SUMIFS(СВЦЭМ!$C$33:$C$776,СВЦЭМ!$A$33:$A$776,$A19,СВЦЭМ!$B$33:$B$776,B$11)+'СЕТ СН'!$F$12+СВЦЭМ!$D$10+'СЕТ СН'!$F$6-'СЕТ СН'!$F$22</f>
        <v>996.56503658000008</v>
      </c>
      <c r="C19" s="36">
        <f>SUMIFS(СВЦЭМ!$C$33:$C$776,СВЦЭМ!$A$33:$A$776,$A19,СВЦЭМ!$B$33:$B$776,C$11)+'СЕТ СН'!$F$12+СВЦЭМ!$D$10+'СЕТ СН'!$F$6-'СЕТ СН'!$F$22</f>
        <v>1023.46164085</v>
      </c>
      <c r="D19" s="36">
        <f>SUMIFS(СВЦЭМ!$C$33:$C$776,СВЦЭМ!$A$33:$A$776,$A19,СВЦЭМ!$B$33:$B$776,D$11)+'СЕТ СН'!$F$12+СВЦЭМ!$D$10+'СЕТ СН'!$F$6-'СЕТ СН'!$F$22</f>
        <v>1024.2196344399999</v>
      </c>
      <c r="E19" s="36">
        <f>SUMIFS(СВЦЭМ!$C$33:$C$776,СВЦЭМ!$A$33:$A$776,$A19,СВЦЭМ!$B$33:$B$776,E$11)+'СЕТ СН'!$F$12+СВЦЭМ!$D$10+'СЕТ СН'!$F$6-'СЕТ СН'!$F$22</f>
        <v>1031.54833747</v>
      </c>
      <c r="F19" s="36">
        <f>SUMIFS(СВЦЭМ!$C$33:$C$776,СВЦЭМ!$A$33:$A$776,$A19,СВЦЭМ!$B$33:$B$776,F$11)+'СЕТ СН'!$F$12+СВЦЭМ!$D$10+'СЕТ СН'!$F$6-'СЕТ СН'!$F$22</f>
        <v>1029.378843</v>
      </c>
      <c r="G19" s="36">
        <f>SUMIFS(СВЦЭМ!$C$33:$C$776,СВЦЭМ!$A$33:$A$776,$A19,СВЦЭМ!$B$33:$B$776,G$11)+'СЕТ СН'!$F$12+СВЦЭМ!$D$10+'СЕТ СН'!$F$6-'СЕТ СН'!$F$22</f>
        <v>1007.8296615600001</v>
      </c>
      <c r="H19" s="36">
        <f>SUMIFS(СВЦЭМ!$C$33:$C$776,СВЦЭМ!$A$33:$A$776,$A19,СВЦЭМ!$B$33:$B$776,H$11)+'СЕТ СН'!$F$12+СВЦЭМ!$D$10+'СЕТ СН'!$F$6-'СЕТ СН'!$F$22</f>
        <v>983.51715149000006</v>
      </c>
      <c r="I19" s="36">
        <f>SUMIFS(СВЦЭМ!$C$33:$C$776,СВЦЭМ!$A$33:$A$776,$A19,СВЦЭМ!$B$33:$B$776,I$11)+'СЕТ СН'!$F$12+СВЦЭМ!$D$10+'СЕТ СН'!$F$6-'СЕТ СН'!$F$22</f>
        <v>962.31039754000005</v>
      </c>
      <c r="J19" s="36">
        <f>SUMIFS(СВЦЭМ!$C$33:$C$776,СВЦЭМ!$A$33:$A$776,$A19,СВЦЭМ!$B$33:$B$776,J$11)+'СЕТ СН'!$F$12+СВЦЭМ!$D$10+'СЕТ СН'!$F$6-'СЕТ СН'!$F$22</f>
        <v>949.46737567000002</v>
      </c>
      <c r="K19" s="36">
        <f>SUMIFS(СВЦЭМ!$C$33:$C$776,СВЦЭМ!$A$33:$A$776,$A19,СВЦЭМ!$B$33:$B$776,K$11)+'СЕТ СН'!$F$12+СВЦЭМ!$D$10+'СЕТ СН'!$F$6-'СЕТ СН'!$F$22</f>
        <v>951.93363024000007</v>
      </c>
      <c r="L19" s="36">
        <f>SUMIFS(СВЦЭМ!$C$33:$C$776,СВЦЭМ!$A$33:$A$776,$A19,СВЦЭМ!$B$33:$B$776,L$11)+'СЕТ СН'!$F$12+СВЦЭМ!$D$10+'СЕТ СН'!$F$6-'СЕТ СН'!$F$22</f>
        <v>964.11449349000009</v>
      </c>
      <c r="M19" s="36">
        <f>SUMIFS(СВЦЭМ!$C$33:$C$776,СВЦЭМ!$A$33:$A$776,$A19,СВЦЭМ!$B$33:$B$776,M$11)+'СЕТ СН'!$F$12+СВЦЭМ!$D$10+'СЕТ СН'!$F$6-'СЕТ СН'!$F$22</f>
        <v>965.87570248000009</v>
      </c>
      <c r="N19" s="36">
        <f>SUMIFS(СВЦЭМ!$C$33:$C$776,СВЦЭМ!$A$33:$A$776,$A19,СВЦЭМ!$B$33:$B$776,N$11)+'СЕТ СН'!$F$12+СВЦЭМ!$D$10+'СЕТ СН'!$F$6-'СЕТ СН'!$F$22</f>
        <v>967.13975033000008</v>
      </c>
      <c r="O19" s="36">
        <f>SUMIFS(СВЦЭМ!$C$33:$C$776,СВЦЭМ!$A$33:$A$776,$A19,СВЦЭМ!$B$33:$B$776,O$11)+'СЕТ СН'!$F$12+СВЦЭМ!$D$10+'СЕТ СН'!$F$6-'СЕТ СН'!$F$22</f>
        <v>961.13702354000009</v>
      </c>
      <c r="P19" s="36">
        <f>SUMIFS(СВЦЭМ!$C$33:$C$776,СВЦЭМ!$A$33:$A$776,$A19,СВЦЭМ!$B$33:$B$776,P$11)+'СЕТ СН'!$F$12+СВЦЭМ!$D$10+'СЕТ СН'!$F$6-'СЕТ СН'!$F$22</f>
        <v>983.18472709000002</v>
      </c>
      <c r="Q19" s="36">
        <f>SUMIFS(СВЦЭМ!$C$33:$C$776,СВЦЭМ!$A$33:$A$776,$A19,СВЦЭМ!$B$33:$B$776,Q$11)+'СЕТ СН'!$F$12+СВЦЭМ!$D$10+'СЕТ СН'!$F$6-'СЕТ СН'!$F$22</f>
        <v>979.77116540999998</v>
      </c>
      <c r="R19" s="36">
        <f>SUMIFS(СВЦЭМ!$C$33:$C$776,СВЦЭМ!$A$33:$A$776,$A19,СВЦЭМ!$B$33:$B$776,R$11)+'СЕТ СН'!$F$12+СВЦЭМ!$D$10+'СЕТ СН'!$F$6-'СЕТ СН'!$F$22</f>
        <v>978.88864820000003</v>
      </c>
      <c r="S19" s="36">
        <f>SUMIFS(СВЦЭМ!$C$33:$C$776,СВЦЭМ!$A$33:$A$776,$A19,СВЦЭМ!$B$33:$B$776,S$11)+'СЕТ СН'!$F$12+СВЦЭМ!$D$10+'СЕТ СН'!$F$6-'СЕТ СН'!$F$22</f>
        <v>984.57922754000003</v>
      </c>
      <c r="T19" s="36">
        <f>SUMIFS(СВЦЭМ!$C$33:$C$776,СВЦЭМ!$A$33:$A$776,$A19,СВЦЭМ!$B$33:$B$776,T$11)+'СЕТ СН'!$F$12+СВЦЭМ!$D$10+'СЕТ СН'!$F$6-'СЕТ СН'!$F$22</f>
        <v>972.83222253000008</v>
      </c>
      <c r="U19" s="36">
        <f>SUMIFS(СВЦЭМ!$C$33:$C$776,СВЦЭМ!$A$33:$A$776,$A19,СВЦЭМ!$B$33:$B$776,U$11)+'СЕТ СН'!$F$12+СВЦЭМ!$D$10+'СЕТ СН'!$F$6-'СЕТ СН'!$F$22</f>
        <v>955.31849020000004</v>
      </c>
      <c r="V19" s="36">
        <f>SUMIFS(СВЦЭМ!$C$33:$C$776,СВЦЭМ!$A$33:$A$776,$A19,СВЦЭМ!$B$33:$B$776,V$11)+'СЕТ СН'!$F$12+СВЦЭМ!$D$10+'СЕТ СН'!$F$6-'СЕТ СН'!$F$22</f>
        <v>944.06568738999999</v>
      </c>
      <c r="W19" s="36">
        <f>SUMIFS(СВЦЭМ!$C$33:$C$776,СВЦЭМ!$A$33:$A$776,$A19,СВЦЭМ!$B$33:$B$776,W$11)+'СЕТ СН'!$F$12+СВЦЭМ!$D$10+'СЕТ СН'!$F$6-'СЕТ СН'!$F$22</f>
        <v>940.44372825000005</v>
      </c>
      <c r="X19" s="36">
        <f>SUMIFS(СВЦЭМ!$C$33:$C$776,СВЦЭМ!$A$33:$A$776,$A19,СВЦЭМ!$B$33:$B$776,X$11)+'СЕТ СН'!$F$12+СВЦЭМ!$D$10+'СЕТ СН'!$F$6-'СЕТ СН'!$F$22</f>
        <v>953.12326707</v>
      </c>
      <c r="Y19" s="36">
        <f>SUMIFS(СВЦЭМ!$C$33:$C$776,СВЦЭМ!$A$33:$A$776,$A19,СВЦЭМ!$B$33:$B$776,Y$11)+'СЕТ СН'!$F$12+СВЦЭМ!$D$10+'СЕТ СН'!$F$6-'СЕТ СН'!$F$22</f>
        <v>972.81424447000006</v>
      </c>
    </row>
    <row r="20" spans="1:25" ht="15.75" x14ac:dyDescent="0.2">
      <c r="A20" s="35">
        <f t="shared" si="0"/>
        <v>43594</v>
      </c>
      <c r="B20" s="36">
        <f>SUMIFS(СВЦЭМ!$C$33:$C$776,СВЦЭМ!$A$33:$A$776,$A20,СВЦЭМ!$B$33:$B$776,B$11)+'СЕТ СН'!$F$12+СВЦЭМ!$D$10+'СЕТ СН'!$F$6-'СЕТ СН'!$F$22</f>
        <v>959.12289185999998</v>
      </c>
      <c r="C20" s="36">
        <f>SUMIFS(СВЦЭМ!$C$33:$C$776,СВЦЭМ!$A$33:$A$776,$A20,СВЦЭМ!$B$33:$B$776,C$11)+'СЕТ СН'!$F$12+СВЦЭМ!$D$10+'СЕТ СН'!$F$6-'СЕТ СН'!$F$22</f>
        <v>973.66560706000007</v>
      </c>
      <c r="D20" s="36">
        <f>SUMIFS(СВЦЭМ!$C$33:$C$776,СВЦЭМ!$A$33:$A$776,$A20,СВЦЭМ!$B$33:$B$776,D$11)+'СЕТ СН'!$F$12+СВЦЭМ!$D$10+'СЕТ СН'!$F$6-'СЕТ СН'!$F$22</f>
        <v>977.16731454000001</v>
      </c>
      <c r="E20" s="36">
        <f>SUMIFS(СВЦЭМ!$C$33:$C$776,СВЦЭМ!$A$33:$A$776,$A20,СВЦЭМ!$B$33:$B$776,E$11)+'СЕТ СН'!$F$12+СВЦЭМ!$D$10+'СЕТ СН'!$F$6-'СЕТ СН'!$F$22</f>
        <v>982.64481781000006</v>
      </c>
      <c r="F20" s="36">
        <f>SUMIFS(СВЦЭМ!$C$33:$C$776,СВЦЭМ!$A$33:$A$776,$A20,СВЦЭМ!$B$33:$B$776,F$11)+'СЕТ СН'!$F$12+СВЦЭМ!$D$10+'СЕТ СН'!$F$6-'СЕТ СН'!$F$22</f>
        <v>984.56209987</v>
      </c>
      <c r="G20" s="36">
        <f>SUMIFS(СВЦЭМ!$C$33:$C$776,СВЦЭМ!$A$33:$A$776,$A20,СВЦЭМ!$B$33:$B$776,G$11)+'СЕТ СН'!$F$12+СВЦЭМ!$D$10+'СЕТ СН'!$F$6-'СЕТ СН'!$F$22</f>
        <v>986.08831756000006</v>
      </c>
      <c r="H20" s="36">
        <f>SUMIFS(СВЦЭМ!$C$33:$C$776,СВЦЭМ!$A$33:$A$776,$A20,СВЦЭМ!$B$33:$B$776,H$11)+'СЕТ СН'!$F$12+СВЦЭМ!$D$10+'СЕТ СН'!$F$6-'СЕТ СН'!$F$22</f>
        <v>969.37418500000001</v>
      </c>
      <c r="I20" s="36">
        <f>SUMIFS(СВЦЭМ!$C$33:$C$776,СВЦЭМ!$A$33:$A$776,$A20,СВЦЭМ!$B$33:$B$776,I$11)+'СЕТ СН'!$F$12+СВЦЭМ!$D$10+'СЕТ СН'!$F$6-'СЕТ СН'!$F$22</f>
        <v>941.11261724000008</v>
      </c>
      <c r="J20" s="36">
        <f>SUMIFS(СВЦЭМ!$C$33:$C$776,СВЦЭМ!$A$33:$A$776,$A20,СВЦЭМ!$B$33:$B$776,J$11)+'СЕТ СН'!$F$12+СВЦЭМ!$D$10+'СЕТ СН'!$F$6-'СЕТ СН'!$F$22</f>
        <v>910.57388523000009</v>
      </c>
      <c r="K20" s="36">
        <f>SUMIFS(СВЦЭМ!$C$33:$C$776,СВЦЭМ!$A$33:$A$776,$A20,СВЦЭМ!$B$33:$B$776,K$11)+'СЕТ СН'!$F$12+СВЦЭМ!$D$10+'СЕТ СН'!$F$6-'СЕТ СН'!$F$22</f>
        <v>898.74557519000007</v>
      </c>
      <c r="L20" s="36">
        <f>SUMIFS(СВЦЭМ!$C$33:$C$776,СВЦЭМ!$A$33:$A$776,$A20,СВЦЭМ!$B$33:$B$776,L$11)+'СЕТ СН'!$F$12+СВЦЭМ!$D$10+'СЕТ СН'!$F$6-'СЕТ СН'!$F$22</f>
        <v>920.24396321000006</v>
      </c>
      <c r="M20" s="36">
        <f>SUMIFS(СВЦЭМ!$C$33:$C$776,СВЦЭМ!$A$33:$A$776,$A20,СВЦЭМ!$B$33:$B$776,M$11)+'СЕТ СН'!$F$12+СВЦЭМ!$D$10+'СЕТ СН'!$F$6-'СЕТ СН'!$F$22</f>
        <v>943.56157315000007</v>
      </c>
      <c r="N20" s="36">
        <f>SUMIFS(СВЦЭМ!$C$33:$C$776,СВЦЭМ!$A$33:$A$776,$A20,СВЦЭМ!$B$33:$B$776,N$11)+'СЕТ СН'!$F$12+СВЦЭМ!$D$10+'СЕТ СН'!$F$6-'СЕТ СН'!$F$22</f>
        <v>992.66696812999999</v>
      </c>
      <c r="O20" s="36">
        <f>SUMIFS(СВЦЭМ!$C$33:$C$776,СВЦЭМ!$A$33:$A$776,$A20,СВЦЭМ!$B$33:$B$776,O$11)+'СЕТ СН'!$F$12+СВЦЭМ!$D$10+'СЕТ СН'!$F$6-'СЕТ СН'!$F$22</f>
        <v>999.03917721000005</v>
      </c>
      <c r="P20" s="36">
        <f>SUMIFS(СВЦЭМ!$C$33:$C$776,СВЦЭМ!$A$33:$A$776,$A20,СВЦЭМ!$B$33:$B$776,P$11)+'СЕТ СН'!$F$12+СВЦЭМ!$D$10+'СЕТ СН'!$F$6-'СЕТ СН'!$F$22</f>
        <v>1016.6723662400001</v>
      </c>
      <c r="Q20" s="36">
        <f>SUMIFS(СВЦЭМ!$C$33:$C$776,СВЦЭМ!$A$33:$A$776,$A20,СВЦЭМ!$B$33:$B$776,Q$11)+'СЕТ СН'!$F$12+СВЦЭМ!$D$10+'СЕТ СН'!$F$6-'СЕТ СН'!$F$22</f>
        <v>1020.7071489800001</v>
      </c>
      <c r="R20" s="36">
        <f>SUMIFS(СВЦЭМ!$C$33:$C$776,СВЦЭМ!$A$33:$A$776,$A20,СВЦЭМ!$B$33:$B$776,R$11)+'СЕТ СН'!$F$12+СВЦЭМ!$D$10+'СЕТ СН'!$F$6-'СЕТ СН'!$F$22</f>
        <v>1020.99290291</v>
      </c>
      <c r="S20" s="36">
        <f>SUMIFS(СВЦЭМ!$C$33:$C$776,СВЦЭМ!$A$33:$A$776,$A20,СВЦЭМ!$B$33:$B$776,S$11)+'СЕТ СН'!$F$12+СВЦЭМ!$D$10+'СЕТ СН'!$F$6-'СЕТ СН'!$F$22</f>
        <v>1014.66828102</v>
      </c>
      <c r="T20" s="36">
        <f>SUMIFS(СВЦЭМ!$C$33:$C$776,СВЦЭМ!$A$33:$A$776,$A20,СВЦЭМ!$B$33:$B$776,T$11)+'СЕТ СН'!$F$12+СВЦЭМ!$D$10+'СЕТ СН'!$F$6-'СЕТ СН'!$F$22</f>
        <v>1006.64371469</v>
      </c>
      <c r="U20" s="36">
        <f>SUMIFS(СВЦЭМ!$C$33:$C$776,СВЦЭМ!$A$33:$A$776,$A20,СВЦЭМ!$B$33:$B$776,U$11)+'СЕТ СН'!$F$12+СВЦЭМ!$D$10+'СЕТ СН'!$F$6-'СЕТ СН'!$F$22</f>
        <v>985.35794159</v>
      </c>
      <c r="V20" s="36">
        <f>SUMIFS(СВЦЭМ!$C$33:$C$776,СВЦЭМ!$A$33:$A$776,$A20,СВЦЭМ!$B$33:$B$776,V$11)+'СЕТ СН'!$F$12+СВЦЭМ!$D$10+'СЕТ СН'!$F$6-'СЕТ СН'!$F$22</f>
        <v>947.59787391000009</v>
      </c>
      <c r="W20" s="36">
        <f>SUMIFS(СВЦЭМ!$C$33:$C$776,СВЦЭМ!$A$33:$A$776,$A20,СВЦЭМ!$B$33:$B$776,W$11)+'СЕТ СН'!$F$12+СВЦЭМ!$D$10+'СЕТ СН'!$F$6-'СЕТ СН'!$F$22</f>
        <v>922.87831161000008</v>
      </c>
      <c r="X20" s="36">
        <f>SUMIFS(СВЦЭМ!$C$33:$C$776,СВЦЭМ!$A$33:$A$776,$A20,СВЦЭМ!$B$33:$B$776,X$11)+'СЕТ СН'!$F$12+СВЦЭМ!$D$10+'СЕТ СН'!$F$6-'СЕТ СН'!$F$22</f>
        <v>954.02743902000009</v>
      </c>
      <c r="Y20" s="36">
        <f>SUMIFS(СВЦЭМ!$C$33:$C$776,СВЦЭМ!$A$33:$A$776,$A20,СВЦЭМ!$B$33:$B$776,Y$11)+'СЕТ СН'!$F$12+СВЦЭМ!$D$10+'СЕТ СН'!$F$6-'СЕТ СН'!$F$22</f>
        <v>943.40584409000007</v>
      </c>
    </row>
    <row r="21" spans="1:25" ht="15.75" x14ac:dyDescent="0.2">
      <c r="A21" s="35">
        <f t="shared" si="0"/>
        <v>43595</v>
      </c>
      <c r="B21" s="36">
        <f>SUMIFS(СВЦЭМ!$C$33:$C$776,СВЦЭМ!$A$33:$A$776,$A21,СВЦЭМ!$B$33:$B$776,B$11)+'СЕТ СН'!$F$12+СВЦЭМ!$D$10+'СЕТ СН'!$F$6-'СЕТ СН'!$F$22</f>
        <v>959.42775739000001</v>
      </c>
      <c r="C21" s="36">
        <f>SUMIFS(СВЦЭМ!$C$33:$C$776,СВЦЭМ!$A$33:$A$776,$A21,СВЦЭМ!$B$33:$B$776,C$11)+'СЕТ СН'!$F$12+СВЦЭМ!$D$10+'СЕТ СН'!$F$6-'СЕТ СН'!$F$22</f>
        <v>1017.8156038100001</v>
      </c>
      <c r="D21" s="36">
        <f>SUMIFS(СВЦЭМ!$C$33:$C$776,СВЦЭМ!$A$33:$A$776,$A21,СВЦЭМ!$B$33:$B$776,D$11)+'СЕТ СН'!$F$12+СВЦЭМ!$D$10+'СЕТ СН'!$F$6-'СЕТ СН'!$F$22</f>
        <v>1035.0668021199999</v>
      </c>
      <c r="E21" s="36">
        <f>SUMIFS(СВЦЭМ!$C$33:$C$776,СВЦЭМ!$A$33:$A$776,$A21,СВЦЭМ!$B$33:$B$776,E$11)+'СЕТ СН'!$F$12+СВЦЭМ!$D$10+'СЕТ СН'!$F$6-'СЕТ СН'!$F$22</f>
        <v>1046.35877297</v>
      </c>
      <c r="F21" s="36">
        <f>SUMIFS(СВЦЭМ!$C$33:$C$776,СВЦЭМ!$A$33:$A$776,$A21,СВЦЭМ!$B$33:$B$776,F$11)+'СЕТ СН'!$F$12+СВЦЭМ!$D$10+'СЕТ СН'!$F$6-'СЕТ СН'!$F$22</f>
        <v>1065.6960220000001</v>
      </c>
      <c r="G21" s="36">
        <f>SUMIFS(СВЦЭМ!$C$33:$C$776,СВЦЭМ!$A$33:$A$776,$A21,СВЦЭМ!$B$33:$B$776,G$11)+'СЕТ СН'!$F$12+СВЦЭМ!$D$10+'СЕТ СН'!$F$6-'СЕТ СН'!$F$22</f>
        <v>1067.2677202099999</v>
      </c>
      <c r="H21" s="36">
        <f>SUMIFS(СВЦЭМ!$C$33:$C$776,СВЦЭМ!$A$33:$A$776,$A21,СВЦЭМ!$B$33:$B$776,H$11)+'СЕТ СН'!$F$12+СВЦЭМ!$D$10+'СЕТ СН'!$F$6-'СЕТ СН'!$F$22</f>
        <v>1053.58973206</v>
      </c>
      <c r="I21" s="36">
        <f>SUMIFS(СВЦЭМ!$C$33:$C$776,СВЦЭМ!$A$33:$A$776,$A21,СВЦЭМ!$B$33:$B$776,I$11)+'СЕТ СН'!$F$12+СВЦЭМ!$D$10+'СЕТ СН'!$F$6-'СЕТ СН'!$F$22</f>
        <v>1036.7998302000001</v>
      </c>
      <c r="J21" s="36">
        <f>SUMIFS(СВЦЭМ!$C$33:$C$776,СВЦЭМ!$A$33:$A$776,$A21,СВЦЭМ!$B$33:$B$776,J$11)+'СЕТ СН'!$F$12+СВЦЭМ!$D$10+'СЕТ СН'!$F$6-'СЕТ СН'!$F$22</f>
        <v>3083.1437511999998</v>
      </c>
      <c r="K21" s="36">
        <f>SUMIFS(СВЦЭМ!$C$33:$C$776,СВЦЭМ!$A$33:$A$776,$A21,СВЦЭМ!$B$33:$B$776,K$11)+'СЕТ СН'!$F$12+СВЦЭМ!$D$10+'СЕТ СН'!$F$6-'СЕТ СН'!$F$22</f>
        <v>941.18845526000007</v>
      </c>
      <c r="L21" s="36">
        <f>SUMIFS(СВЦЭМ!$C$33:$C$776,СВЦЭМ!$A$33:$A$776,$A21,СВЦЭМ!$B$33:$B$776,L$11)+'СЕТ СН'!$F$12+СВЦЭМ!$D$10+'СЕТ СН'!$F$6-'СЕТ СН'!$F$22</f>
        <v>932.96518748000005</v>
      </c>
      <c r="M21" s="36">
        <f>SUMIFS(СВЦЭМ!$C$33:$C$776,СВЦЭМ!$A$33:$A$776,$A21,СВЦЭМ!$B$33:$B$776,M$11)+'СЕТ СН'!$F$12+СВЦЭМ!$D$10+'СЕТ СН'!$F$6-'СЕТ СН'!$F$22</f>
        <v>931.29923327000006</v>
      </c>
      <c r="N21" s="36">
        <f>SUMIFS(СВЦЭМ!$C$33:$C$776,СВЦЭМ!$A$33:$A$776,$A21,СВЦЭМ!$B$33:$B$776,N$11)+'СЕТ СН'!$F$12+СВЦЭМ!$D$10+'СЕТ СН'!$F$6-'СЕТ СН'!$F$22</f>
        <v>946.37742695999998</v>
      </c>
      <c r="O21" s="36">
        <f>SUMIFS(СВЦЭМ!$C$33:$C$776,СВЦЭМ!$A$33:$A$776,$A21,СВЦЭМ!$B$33:$B$776,O$11)+'СЕТ СН'!$F$12+СВЦЭМ!$D$10+'СЕТ СН'!$F$6-'СЕТ СН'!$F$22</f>
        <v>970.50456377</v>
      </c>
      <c r="P21" s="36">
        <f>SUMIFS(СВЦЭМ!$C$33:$C$776,СВЦЭМ!$A$33:$A$776,$A21,СВЦЭМ!$B$33:$B$776,P$11)+'СЕТ СН'!$F$12+СВЦЭМ!$D$10+'СЕТ СН'!$F$6-'СЕТ СН'!$F$22</f>
        <v>979.04926677000003</v>
      </c>
      <c r="Q21" s="36">
        <f>SUMIFS(СВЦЭМ!$C$33:$C$776,СВЦЭМ!$A$33:$A$776,$A21,СВЦЭМ!$B$33:$B$776,Q$11)+'СЕТ СН'!$F$12+СВЦЭМ!$D$10+'СЕТ СН'!$F$6-'СЕТ СН'!$F$22</f>
        <v>996.75634106000007</v>
      </c>
      <c r="R21" s="36">
        <f>SUMIFS(СВЦЭМ!$C$33:$C$776,СВЦЭМ!$A$33:$A$776,$A21,СВЦЭМ!$B$33:$B$776,R$11)+'СЕТ СН'!$F$12+СВЦЭМ!$D$10+'СЕТ СН'!$F$6-'СЕТ СН'!$F$22</f>
        <v>1006.5613576300001</v>
      </c>
      <c r="S21" s="36">
        <f>SUMIFS(СВЦЭМ!$C$33:$C$776,СВЦЭМ!$A$33:$A$776,$A21,СВЦЭМ!$B$33:$B$776,S$11)+'СЕТ СН'!$F$12+СВЦЭМ!$D$10+'СЕТ СН'!$F$6-'СЕТ СН'!$F$22</f>
        <v>1009.1804990300001</v>
      </c>
      <c r="T21" s="36">
        <f>SUMIFS(СВЦЭМ!$C$33:$C$776,СВЦЭМ!$A$33:$A$776,$A21,СВЦЭМ!$B$33:$B$776,T$11)+'СЕТ СН'!$F$12+СВЦЭМ!$D$10+'СЕТ СН'!$F$6-'СЕТ СН'!$F$22</f>
        <v>994.44230815000003</v>
      </c>
      <c r="U21" s="36">
        <f>SUMIFS(СВЦЭМ!$C$33:$C$776,СВЦЭМ!$A$33:$A$776,$A21,СВЦЭМ!$B$33:$B$776,U$11)+'СЕТ СН'!$F$12+СВЦЭМ!$D$10+'СЕТ СН'!$F$6-'СЕТ СН'!$F$22</f>
        <v>973.16561968000008</v>
      </c>
      <c r="V21" s="36">
        <f>SUMIFS(СВЦЭМ!$C$33:$C$776,СВЦЭМ!$A$33:$A$776,$A21,СВЦЭМ!$B$33:$B$776,V$11)+'СЕТ СН'!$F$12+СВЦЭМ!$D$10+'СЕТ СН'!$F$6-'СЕТ СН'!$F$22</f>
        <v>962.01400742999999</v>
      </c>
      <c r="W21" s="36">
        <f>SUMIFS(СВЦЭМ!$C$33:$C$776,СВЦЭМ!$A$33:$A$776,$A21,СВЦЭМ!$B$33:$B$776,W$11)+'СЕТ СН'!$F$12+СВЦЭМ!$D$10+'СЕТ СН'!$F$6-'СЕТ СН'!$F$22</f>
        <v>935.22691172000009</v>
      </c>
      <c r="X21" s="36">
        <f>SUMIFS(СВЦЭМ!$C$33:$C$776,СВЦЭМ!$A$33:$A$776,$A21,СВЦЭМ!$B$33:$B$776,X$11)+'СЕТ СН'!$F$12+СВЦЭМ!$D$10+'СЕТ СН'!$F$6-'СЕТ СН'!$F$22</f>
        <v>951.82449399000006</v>
      </c>
      <c r="Y21" s="36">
        <f>SUMIFS(СВЦЭМ!$C$33:$C$776,СВЦЭМ!$A$33:$A$776,$A21,СВЦЭМ!$B$33:$B$776,Y$11)+'СЕТ СН'!$F$12+СВЦЭМ!$D$10+'СЕТ СН'!$F$6-'СЕТ СН'!$F$22</f>
        <v>992.09706753</v>
      </c>
    </row>
    <row r="22" spans="1:25" ht="15.75" x14ac:dyDescent="0.2">
      <c r="A22" s="35">
        <f t="shared" si="0"/>
        <v>43596</v>
      </c>
      <c r="B22" s="36">
        <f>SUMIFS(СВЦЭМ!$C$33:$C$776,СВЦЭМ!$A$33:$A$776,$A22,СВЦЭМ!$B$33:$B$776,B$11)+'СЕТ СН'!$F$12+СВЦЭМ!$D$10+'СЕТ СН'!$F$6-'СЕТ СН'!$F$22</f>
        <v>1036.0984079499999</v>
      </c>
      <c r="C22" s="36">
        <f>SUMIFS(СВЦЭМ!$C$33:$C$776,СВЦЭМ!$A$33:$A$776,$A22,СВЦЭМ!$B$33:$B$776,C$11)+'СЕТ СН'!$F$12+СВЦЭМ!$D$10+'СЕТ СН'!$F$6-'СЕТ СН'!$F$22</f>
        <v>1046.02737209</v>
      </c>
      <c r="D22" s="36">
        <f>SUMIFS(СВЦЭМ!$C$33:$C$776,СВЦЭМ!$A$33:$A$776,$A22,СВЦЭМ!$B$33:$B$776,D$11)+'СЕТ СН'!$F$12+СВЦЭМ!$D$10+'СЕТ СН'!$F$6-'СЕТ СН'!$F$22</f>
        <v>1087.9577489599999</v>
      </c>
      <c r="E22" s="36">
        <f>SUMIFS(СВЦЭМ!$C$33:$C$776,СВЦЭМ!$A$33:$A$776,$A22,СВЦЭМ!$B$33:$B$776,E$11)+'СЕТ СН'!$F$12+СВЦЭМ!$D$10+'СЕТ СН'!$F$6-'СЕТ СН'!$F$22</f>
        <v>1080.62640306</v>
      </c>
      <c r="F22" s="36">
        <f>SUMIFS(СВЦЭМ!$C$33:$C$776,СВЦЭМ!$A$33:$A$776,$A22,СВЦЭМ!$B$33:$B$776,F$11)+'СЕТ СН'!$F$12+СВЦЭМ!$D$10+'СЕТ СН'!$F$6-'СЕТ СН'!$F$22</f>
        <v>1104.06439129</v>
      </c>
      <c r="G22" s="36">
        <f>SUMIFS(СВЦЭМ!$C$33:$C$776,СВЦЭМ!$A$33:$A$776,$A22,СВЦЭМ!$B$33:$B$776,G$11)+'СЕТ СН'!$F$12+СВЦЭМ!$D$10+'СЕТ СН'!$F$6-'СЕТ СН'!$F$22</f>
        <v>1103.98330222</v>
      </c>
      <c r="H22" s="36">
        <f>SUMIFS(СВЦЭМ!$C$33:$C$776,СВЦЭМ!$A$33:$A$776,$A22,СВЦЭМ!$B$33:$B$776,H$11)+'СЕТ СН'!$F$12+СВЦЭМ!$D$10+'СЕТ СН'!$F$6-'СЕТ СН'!$F$22</f>
        <v>1021.23970597</v>
      </c>
      <c r="I22" s="36">
        <f>SUMIFS(СВЦЭМ!$C$33:$C$776,СВЦЭМ!$A$33:$A$776,$A22,СВЦЭМ!$B$33:$B$776,I$11)+'СЕТ СН'!$F$12+СВЦЭМ!$D$10+'СЕТ СН'!$F$6-'СЕТ СН'!$F$22</f>
        <v>991.41525622000006</v>
      </c>
      <c r="J22" s="36">
        <f>SUMIFS(СВЦЭМ!$C$33:$C$776,СВЦЭМ!$A$33:$A$776,$A22,СВЦЭМ!$B$33:$B$776,J$11)+'СЕТ СН'!$F$12+СВЦЭМ!$D$10+'СЕТ СН'!$F$6-'СЕТ СН'!$F$22</f>
        <v>1751.0521552599998</v>
      </c>
      <c r="K22" s="36">
        <f>SUMIFS(СВЦЭМ!$C$33:$C$776,СВЦЭМ!$A$33:$A$776,$A22,СВЦЭМ!$B$33:$B$776,K$11)+'СЕТ СН'!$F$12+СВЦЭМ!$D$10+'СЕТ СН'!$F$6-'СЕТ СН'!$F$22</f>
        <v>779.58651169000007</v>
      </c>
      <c r="L22" s="36">
        <f>SUMIFS(СВЦЭМ!$C$33:$C$776,СВЦЭМ!$A$33:$A$776,$A22,СВЦЭМ!$B$33:$B$776,L$11)+'СЕТ СН'!$F$12+СВЦЭМ!$D$10+'СЕТ СН'!$F$6-'СЕТ СН'!$F$22</f>
        <v>753.24149126999998</v>
      </c>
      <c r="M22" s="36">
        <f>SUMIFS(СВЦЭМ!$C$33:$C$776,СВЦЭМ!$A$33:$A$776,$A22,СВЦЭМ!$B$33:$B$776,M$11)+'СЕТ СН'!$F$12+СВЦЭМ!$D$10+'СЕТ СН'!$F$6-'СЕТ СН'!$F$22</f>
        <v>753.88921371000004</v>
      </c>
      <c r="N22" s="36">
        <f>SUMIFS(СВЦЭМ!$C$33:$C$776,СВЦЭМ!$A$33:$A$776,$A22,СВЦЭМ!$B$33:$B$776,N$11)+'СЕТ СН'!$F$12+СВЦЭМ!$D$10+'СЕТ СН'!$F$6-'СЕТ СН'!$F$22</f>
        <v>765.74694842000008</v>
      </c>
      <c r="O22" s="36">
        <f>SUMIFS(СВЦЭМ!$C$33:$C$776,СВЦЭМ!$A$33:$A$776,$A22,СВЦЭМ!$B$33:$B$776,O$11)+'СЕТ СН'!$F$12+СВЦЭМ!$D$10+'СЕТ СН'!$F$6-'СЕТ СН'!$F$22</f>
        <v>771.77240531000007</v>
      </c>
      <c r="P22" s="36">
        <f>SUMIFS(СВЦЭМ!$C$33:$C$776,СВЦЭМ!$A$33:$A$776,$A22,СВЦЭМ!$B$33:$B$776,P$11)+'СЕТ СН'!$F$12+СВЦЭМ!$D$10+'СЕТ СН'!$F$6-'СЕТ СН'!$F$22</f>
        <v>779.22237418000009</v>
      </c>
      <c r="Q22" s="36">
        <f>SUMIFS(СВЦЭМ!$C$33:$C$776,СВЦЭМ!$A$33:$A$776,$A22,СВЦЭМ!$B$33:$B$776,Q$11)+'СЕТ СН'!$F$12+СВЦЭМ!$D$10+'СЕТ СН'!$F$6-'СЕТ СН'!$F$22</f>
        <v>784.69497663000004</v>
      </c>
      <c r="R22" s="36">
        <f>SUMIFS(СВЦЭМ!$C$33:$C$776,СВЦЭМ!$A$33:$A$776,$A22,СВЦЭМ!$B$33:$B$776,R$11)+'СЕТ СН'!$F$12+СВЦЭМ!$D$10+'СЕТ СН'!$F$6-'СЕТ СН'!$F$22</f>
        <v>780.86468963000004</v>
      </c>
      <c r="S22" s="36">
        <f>SUMIFS(СВЦЭМ!$C$33:$C$776,СВЦЭМ!$A$33:$A$776,$A22,СВЦЭМ!$B$33:$B$776,S$11)+'СЕТ СН'!$F$12+СВЦЭМ!$D$10+'СЕТ СН'!$F$6-'СЕТ СН'!$F$22</f>
        <v>782.73405291000006</v>
      </c>
      <c r="T22" s="36">
        <f>SUMIFS(СВЦЭМ!$C$33:$C$776,СВЦЭМ!$A$33:$A$776,$A22,СВЦЭМ!$B$33:$B$776,T$11)+'СЕТ СН'!$F$12+СВЦЭМ!$D$10+'СЕТ СН'!$F$6-'СЕТ СН'!$F$22</f>
        <v>772.18559911</v>
      </c>
      <c r="U22" s="36">
        <f>SUMIFS(СВЦЭМ!$C$33:$C$776,СВЦЭМ!$A$33:$A$776,$A22,СВЦЭМ!$B$33:$B$776,U$11)+'СЕТ СН'!$F$12+СВЦЭМ!$D$10+'СЕТ СН'!$F$6-'СЕТ СН'!$F$22</f>
        <v>758.84571291000009</v>
      </c>
      <c r="V22" s="36">
        <f>SUMIFS(СВЦЭМ!$C$33:$C$776,СВЦЭМ!$A$33:$A$776,$A22,СВЦЭМ!$B$33:$B$776,V$11)+'СЕТ СН'!$F$12+СВЦЭМ!$D$10+'СЕТ СН'!$F$6-'СЕТ СН'!$F$22</f>
        <v>2254.0599700899998</v>
      </c>
      <c r="W22" s="36">
        <f>SUMIFS(СВЦЭМ!$C$33:$C$776,СВЦЭМ!$A$33:$A$776,$A22,СВЦЭМ!$B$33:$B$776,W$11)+'СЕТ СН'!$F$12+СВЦЭМ!$D$10+'СЕТ СН'!$F$6-'СЕТ СН'!$F$22</f>
        <v>775.97589964000008</v>
      </c>
      <c r="X22" s="36">
        <f>SUMIFS(СВЦЭМ!$C$33:$C$776,СВЦЭМ!$A$33:$A$776,$A22,СВЦЭМ!$B$33:$B$776,X$11)+'СЕТ СН'!$F$12+СВЦЭМ!$D$10+'СЕТ СН'!$F$6-'СЕТ СН'!$F$22</f>
        <v>792.30075336000004</v>
      </c>
      <c r="Y22" s="36">
        <f>SUMIFS(СВЦЭМ!$C$33:$C$776,СВЦЭМ!$A$33:$A$776,$A22,СВЦЭМ!$B$33:$B$776,Y$11)+'СЕТ СН'!$F$12+СВЦЭМ!$D$10+'СЕТ СН'!$F$6-'СЕТ СН'!$F$22</f>
        <v>874.63877608000007</v>
      </c>
    </row>
    <row r="23" spans="1:25" ht="15.75" x14ac:dyDescent="0.2">
      <c r="A23" s="35">
        <f t="shared" si="0"/>
        <v>43597</v>
      </c>
      <c r="B23" s="36">
        <f>SUMIFS(СВЦЭМ!$C$33:$C$776,СВЦЭМ!$A$33:$A$776,$A23,СВЦЭМ!$B$33:$B$776,B$11)+'СЕТ СН'!$F$12+СВЦЭМ!$D$10+'СЕТ СН'!$F$6-'СЕТ СН'!$F$22</f>
        <v>958.76375515000007</v>
      </c>
      <c r="C23" s="36">
        <f>SUMIFS(СВЦЭМ!$C$33:$C$776,СВЦЭМ!$A$33:$A$776,$A23,СВЦЭМ!$B$33:$B$776,C$11)+'СЕТ СН'!$F$12+СВЦЭМ!$D$10+'СЕТ СН'!$F$6-'СЕТ СН'!$F$22</f>
        <v>1049.68583347</v>
      </c>
      <c r="D23" s="36">
        <f>SUMIFS(СВЦЭМ!$C$33:$C$776,СВЦЭМ!$A$33:$A$776,$A23,СВЦЭМ!$B$33:$B$776,D$11)+'СЕТ СН'!$F$12+СВЦЭМ!$D$10+'СЕТ СН'!$F$6-'СЕТ СН'!$F$22</f>
        <v>1142.70880936</v>
      </c>
      <c r="E23" s="36">
        <f>SUMIFS(СВЦЭМ!$C$33:$C$776,СВЦЭМ!$A$33:$A$776,$A23,СВЦЭМ!$B$33:$B$776,E$11)+'СЕТ СН'!$F$12+СВЦЭМ!$D$10+'СЕТ СН'!$F$6-'СЕТ СН'!$F$22</f>
        <v>1136.54618891</v>
      </c>
      <c r="F23" s="36">
        <f>SUMIFS(СВЦЭМ!$C$33:$C$776,СВЦЭМ!$A$33:$A$776,$A23,СВЦЭМ!$B$33:$B$776,F$11)+'СЕТ СН'!$F$12+СВЦЭМ!$D$10+'СЕТ СН'!$F$6-'СЕТ СН'!$F$22</f>
        <v>1140.61807884</v>
      </c>
      <c r="G23" s="36">
        <f>SUMIFS(СВЦЭМ!$C$33:$C$776,СВЦЭМ!$A$33:$A$776,$A23,СВЦЭМ!$B$33:$B$776,G$11)+'СЕТ СН'!$F$12+СВЦЭМ!$D$10+'СЕТ СН'!$F$6-'СЕТ СН'!$F$22</f>
        <v>1157.5339353699999</v>
      </c>
      <c r="H23" s="36">
        <f>SUMIFS(СВЦЭМ!$C$33:$C$776,СВЦЭМ!$A$33:$A$776,$A23,СВЦЭМ!$B$33:$B$776,H$11)+'СЕТ СН'!$F$12+СВЦЭМ!$D$10+'СЕТ СН'!$F$6-'СЕТ СН'!$F$22</f>
        <v>1096.1012894600001</v>
      </c>
      <c r="I23" s="36">
        <f>SUMIFS(СВЦЭМ!$C$33:$C$776,СВЦЭМ!$A$33:$A$776,$A23,СВЦЭМ!$B$33:$B$776,I$11)+'СЕТ СН'!$F$12+СВЦЭМ!$D$10+'СЕТ СН'!$F$6-'СЕТ СН'!$F$22</f>
        <v>1001.53557099</v>
      </c>
      <c r="J23" s="36">
        <f>SUMIFS(СВЦЭМ!$C$33:$C$776,СВЦЭМ!$A$33:$A$776,$A23,СВЦЭМ!$B$33:$B$776,J$11)+'СЕТ СН'!$F$12+СВЦЭМ!$D$10+'СЕТ СН'!$F$6-'СЕТ СН'!$F$22</f>
        <v>912.47836281000002</v>
      </c>
      <c r="K23" s="36">
        <f>SUMIFS(СВЦЭМ!$C$33:$C$776,СВЦЭМ!$A$33:$A$776,$A23,СВЦЭМ!$B$33:$B$776,K$11)+'СЕТ СН'!$F$12+СВЦЭМ!$D$10+'СЕТ СН'!$F$6-'СЕТ СН'!$F$22</f>
        <v>815.66881022000007</v>
      </c>
      <c r="L23" s="36">
        <f>SUMIFS(СВЦЭМ!$C$33:$C$776,СВЦЭМ!$A$33:$A$776,$A23,СВЦЭМ!$B$33:$B$776,L$11)+'СЕТ СН'!$F$12+СВЦЭМ!$D$10+'СЕТ СН'!$F$6-'СЕТ СН'!$F$22</f>
        <v>767.29265090000001</v>
      </c>
      <c r="M23" s="36">
        <f>SUMIFS(СВЦЭМ!$C$33:$C$776,СВЦЭМ!$A$33:$A$776,$A23,СВЦЭМ!$B$33:$B$776,M$11)+'СЕТ СН'!$F$12+СВЦЭМ!$D$10+'СЕТ СН'!$F$6-'СЕТ СН'!$F$22</f>
        <v>753.515353</v>
      </c>
      <c r="N23" s="36">
        <f>SUMIFS(СВЦЭМ!$C$33:$C$776,СВЦЭМ!$A$33:$A$776,$A23,СВЦЭМ!$B$33:$B$776,N$11)+'СЕТ СН'!$F$12+СВЦЭМ!$D$10+'СЕТ СН'!$F$6-'СЕТ СН'!$F$22</f>
        <v>760.12300158000005</v>
      </c>
      <c r="O23" s="36">
        <f>SUMIFS(СВЦЭМ!$C$33:$C$776,СВЦЭМ!$A$33:$A$776,$A23,СВЦЭМ!$B$33:$B$776,O$11)+'СЕТ СН'!$F$12+СВЦЭМ!$D$10+'СЕТ СН'!$F$6-'СЕТ СН'!$F$22</f>
        <v>766.54161709000005</v>
      </c>
      <c r="P23" s="36">
        <f>SUMIFS(СВЦЭМ!$C$33:$C$776,СВЦЭМ!$A$33:$A$776,$A23,СВЦЭМ!$B$33:$B$776,P$11)+'СЕТ СН'!$F$12+СВЦЭМ!$D$10+'СЕТ СН'!$F$6-'СЕТ СН'!$F$22</f>
        <v>771.26178097000002</v>
      </c>
      <c r="Q23" s="36">
        <f>SUMIFS(СВЦЭМ!$C$33:$C$776,СВЦЭМ!$A$33:$A$776,$A23,СВЦЭМ!$B$33:$B$776,Q$11)+'СЕТ СН'!$F$12+СВЦЭМ!$D$10+'СЕТ СН'!$F$6-'СЕТ СН'!$F$22</f>
        <v>791.58401286000003</v>
      </c>
      <c r="R23" s="36">
        <f>SUMIFS(СВЦЭМ!$C$33:$C$776,СВЦЭМ!$A$33:$A$776,$A23,СВЦЭМ!$B$33:$B$776,R$11)+'СЕТ СН'!$F$12+СВЦЭМ!$D$10+'СЕТ СН'!$F$6-'СЕТ СН'!$F$22</f>
        <v>785.66193234000002</v>
      </c>
      <c r="S23" s="36">
        <f>SUMIFS(СВЦЭМ!$C$33:$C$776,СВЦЭМ!$A$33:$A$776,$A23,СВЦЭМ!$B$33:$B$776,S$11)+'СЕТ СН'!$F$12+СВЦЭМ!$D$10+'СЕТ СН'!$F$6-'СЕТ СН'!$F$22</f>
        <v>781.16395570000009</v>
      </c>
      <c r="T23" s="36">
        <f>SUMIFS(СВЦЭМ!$C$33:$C$776,СВЦЭМ!$A$33:$A$776,$A23,СВЦЭМ!$B$33:$B$776,T$11)+'СЕТ СН'!$F$12+СВЦЭМ!$D$10+'СЕТ СН'!$F$6-'СЕТ СН'!$F$22</f>
        <v>765.50952675000008</v>
      </c>
      <c r="U23" s="36">
        <f>SUMIFS(СВЦЭМ!$C$33:$C$776,СВЦЭМ!$A$33:$A$776,$A23,СВЦЭМ!$B$33:$B$776,U$11)+'СЕТ СН'!$F$12+СВЦЭМ!$D$10+'СЕТ СН'!$F$6-'СЕТ СН'!$F$22</f>
        <v>738.65255358000002</v>
      </c>
      <c r="V23" s="36">
        <f>SUMIFS(СВЦЭМ!$C$33:$C$776,СВЦЭМ!$A$33:$A$776,$A23,СВЦЭМ!$B$33:$B$776,V$11)+'СЕТ СН'!$F$12+СВЦЭМ!$D$10+'СЕТ СН'!$F$6-'СЕТ СН'!$F$22</f>
        <v>718.81424723999999</v>
      </c>
      <c r="W23" s="36">
        <f>SUMIFS(СВЦЭМ!$C$33:$C$776,СВЦЭМ!$A$33:$A$776,$A23,СВЦЭМ!$B$33:$B$776,W$11)+'СЕТ СН'!$F$12+СВЦЭМ!$D$10+'СЕТ СН'!$F$6-'СЕТ СН'!$F$22</f>
        <v>716.16456443000004</v>
      </c>
      <c r="X23" s="36">
        <f>SUMIFS(СВЦЭМ!$C$33:$C$776,СВЦЭМ!$A$33:$A$776,$A23,СВЦЭМ!$B$33:$B$776,X$11)+'СЕТ СН'!$F$12+СВЦЭМ!$D$10+'СЕТ СН'!$F$6-'СЕТ СН'!$F$22</f>
        <v>756.14177519999998</v>
      </c>
      <c r="Y23" s="36">
        <f>SUMIFS(СВЦЭМ!$C$33:$C$776,СВЦЭМ!$A$33:$A$776,$A23,СВЦЭМ!$B$33:$B$776,Y$11)+'СЕТ СН'!$F$12+СВЦЭМ!$D$10+'СЕТ СН'!$F$6-'СЕТ СН'!$F$22</f>
        <v>833.68913574999999</v>
      </c>
    </row>
    <row r="24" spans="1:25" ht="15.75" x14ac:dyDescent="0.2">
      <c r="A24" s="35">
        <f t="shared" si="0"/>
        <v>43598</v>
      </c>
      <c r="B24" s="36">
        <f>SUMIFS(СВЦЭМ!$C$33:$C$776,СВЦЭМ!$A$33:$A$776,$A24,СВЦЭМ!$B$33:$B$776,B$11)+'СЕТ СН'!$F$12+СВЦЭМ!$D$10+'СЕТ СН'!$F$6-'СЕТ СН'!$F$22</f>
        <v>859.56295967000005</v>
      </c>
      <c r="C24" s="36">
        <f>SUMIFS(СВЦЭМ!$C$33:$C$776,СВЦЭМ!$A$33:$A$776,$A24,СВЦЭМ!$B$33:$B$776,C$11)+'СЕТ СН'!$F$12+СВЦЭМ!$D$10+'СЕТ СН'!$F$6-'СЕТ СН'!$F$22</f>
        <v>950.40451181000003</v>
      </c>
      <c r="D24" s="36">
        <f>SUMIFS(СВЦЭМ!$C$33:$C$776,СВЦЭМ!$A$33:$A$776,$A24,СВЦЭМ!$B$33:$B$776,D$11)+'СЕТ СН'!$F$12+СВЦЭМ!$D$10+'СЕТ СН'!$F$6-'СЕТ СН'!$F$22</f>
        <v>1066.01286845</v>
      </c>
      <c r="E24" s="36">
        <f>SUMIFS(СВЦЭМ!$C$33:$C$776,СВЦЭМ!$A$33:$A$776,$A24,СВЦЭМ!$B$33:$B$776,E$11)+'СЕТ СН'!$F$12+СВЦЭМ!$D$10+'СЕТ СН'!$F$6-'СЕТ СН'!$F$22</f>
        <v>1073.17888453</v>
      </c>
      <c r="F24" s="36">
        <f>SUMIFS(СВЦЭМ!$C$33:$C$776,СВЦЭМ!$A$33:$A$776,$A24,СВЦЭМ!$B$33:$B$776,F$11)+'СЕТ СН'!$F$12+СВЦЭМ!$D$10+'СЕТ СН'!$F$6-'СЕТ СН'!$F$22</f>
        <v>1084.06615616</v>
      </c>
      <c r="G24" s="36">
        <f>SUMIFS(СВЦЭМ!$C$33:$C$776,СВЦЭМ!$A$33:$A$776,$A24,СВЦЭМ!$B$33:$B$776,G$11)+'СЕТ СН'!$F$12+СВЦЭМ!$D$10+'СЕТ СН'!$F$6-'СЕТ СН'!$F$22</f>
        <v>1081.33626968</v>
      </c>
      <c r="H24" s="36">
        <f>SUMIFS(СВЦЭМ!$C$33:$C$776,СВЦЭМ!$A$33:$A$776,$A24,СВЦЭМ!$B$33:$B$776,H$11)+'СЕТ СН'!$F$12+СВЦЭМ!$D$10+'СЕТ СН'!$F$6-'СЕТ СН'!$F$22</f>
        <v>1013.4132927200001</v>
      </c>
      <c r="I24" s="36">
        <f>SUMIFS(СВЦЭМ!$C$33:$C$776,СВЦЭМ!$A$33:$A$776,$A24,СВЦЭМ!$B$33:$B$776,I$11)+'СЕТ СН'!$F$12+СВЦЭМ!$D$10+'СЕТ СН'!$F$6-'СЕТ СН'!$F$22</f>
        <v>914.68697206000002</v>
      </c>
      <c r="J24" s="36">
        <f>SUMIFS(СВЦЭМ!$C$33:$C$776,СВЦЭМ!$A$33:$A$776,$A24,СВЦЭМ!$B$33:$B$776,J$11)+'СЕТ СН'!$F$12+СВЦЭМ!$D$10+'СЕТ СН'!$F$6-'СЕТ СН'!$F$22</f>
        <v>853.39088489000005</v>
      </c>
      <c r="K24" s="36">
        <f>SUMIFS(СВЦЭМ!$C$33:$C$776,СВЦЭМ!$A$33:$A$776,$A24,СВЦЭМ!$B$33:$B$776,K$11)+'СЕТ СН'!$F$12+СВЦЭМ!$D$10+'СЕТ СН'!$F$6-'СЕТ СН'!$F$22</f>
        <v>827.76774037000007</v>
      </c>
      <c r="L24" s="36">
        <f>SUMIFS(СВЦЭМ!$C$33:$C$776,СВЦЭМ!$A$33:$A$776,$A24,СВЦЭМ!$B$33:$B$776,L$11)+'СЕТ СН'!$F$12+СВЦЭМ!$D$10+'СЕТ СН'!$F$6-'СЕТ СН'!$F$22</f>
        <v>803.08074184999998</v>
      </c>
      <c r="M24" s="36">
        <f>SUMIFS(СВЦЭМ!$C$33:$C$776,СВЦЭМ!$A$33:$A$776,$A24,СВЦЭМ!$B$33:$B$776,M$11)+'СЕТ СН'!$F$12+СВЦЭМ!$D$10+'СЕТ СН'!$F$6-'СЕТ СН'!$F$22</f>
        <v>799.00302256999998</v>
      </c>
      <c r="N24" s="36">
        <f>SUMIFS(СВЦЭМ!$C$33:$C$776,СВЦЭМ!$A$33:$A$776,$A24,СВЦЭМ!$B$33:$B$776,N$11)+'СЕТ СН'!$F$12+СВЦЭМ!$D$10+'СЕТ СН'!$F$6-'СЕТ СН'!$F$22</f>
        <v>793.49069391</v>
      </c>
      <c r="O24" s="36">
        <f>SUMIFS(СВЦЭМ!$C$33:$C$776,СВЦЭМ!$A$33:$A$776,$A24,СВЦЭМ!$B$33:$B$776,O$11)+'СЕТ СН'!$F$12+СВЦЭМ!$D$10+'СЕТ СН'!$F$6-'СЕТ СН'!$F$22</f>
        <v>802.41333837000002</v>
      </c>
      <c r="P24" s="36">
        <f>SUMIFS(СВЦЭМ!$C$33:$C$776,СВЦЭМ!$A$33:$A$776,$A24,СВЦЭМ!$B$33:$B$776,P$11)+'СЕТ СН'!$F$12+СВЦЭМ!$D$10+'СЕТ СН'!$F$6-'СЕТ СН'!$F$22</f>
        <v>811.20740291000004</v>
      </c>
      <c r="Q24" s="36">
        <f>SUMIFS(СВЦЭМ!$C$33:$C$776,СВЦЭМ!$A$33:$A$776,$A24,СВЦЭМ!$B$33:$B$776,Q$11)+'СЕТ СН'!$F$12+СВЦЭМ!$D$10+'СЕТ СН'!$F$6-'СЕТ СН'!$F$22</f>
        <v>806.14777570000001</v>
      </c>
      <c r="R24" s="36">
        <f>SUMIFS(СВЦЭМ!$C$33:$C$776,СВЦЭМ!$A$33:$A$776,$A24,СВЦЭМ!$B$33:$B$776,R$11)+'СЕТ СН'!$F$12+СВЦЭМ!$D$10+'СЕТ СН'!$F$6-'СЕТ СН'!$F$22</f>
        <v>808.95682678000003</v>
      </c>
      <c r="S24" s="36">
        <f>SUMIFS(СВЦЭМ!$C$33:$C$776,СВЦЭМ!$A$33:$A$776,$A24,СВЦЭМ!$B$33:$B$776,S$11)+'СЕТ СН'!$F$12+СВЦЭМ!$D$10+'СЕТ СН'!$F$6-'СЕТ СН'!$F$22</f>
        <v>815.60055893000003</v>
      </c>
      <c r="T24" s="36">
        <f>SUMIFS(СВЦЭМ!$C$33:$C$776,СВЦЭМ!$A$33:$A$776,$A24,СВЦЭМ!$B$33:$B$776,T$11)+'СЕТ СН'!$F$12+СВЦЭМ!$D$10+'СЕТ СН'!$F$6-'СЕТ СН'!$F$22</f>
        <v>805.15001043000007</v>
      </c>
      <c r="U24" s="36">
        <f>SUMIFS(СВЦЭМ!$C$33:$C$776,СВЦЭМ!$A$33:$A$776,$A24,СВЦЭМ!$B$33:$B$776,U$11)+'СЕТ СН'!$F$12+СВЦЭМ!$D$10+'СЕТ СН'!$F$6-'СЕТ СН'!$F$22</f>
        <v>806.15383602000009</v>
      </c>
      <c r="V24" s="36">
        <f>SUMIFS(СВЦЭМ!$C$33:$C$776,СВЦЭМ!$A$33:$A$776,$A24,СВЦЭМ!$B$33:$B$776,V$11)+'СЕТ СН'!$F$12+СВЦЭМ!$D$10+'СЕТ СН'!$F$6-'СЕТ СН'!$F$22</f>
        <v>810.26534899000001</v>
      </c>
      <c r="W24" s="36">
        <f>SUMIFS(СВЦЭМ!$C$33:$C$776,СВЦЭМ!$A$33:$A$776,$A24,СВЦЭМ!$B$33:$B$776,W$11)+'СЕТ СН'!$F$12+СВЦЭМ!$D$10+'СЕТ СН'!$F$6-'СЕТ СН'!$F$22</f>
        <v>786.73852624000006</v>
      </c>
      <c r="X24" s="36">
        <f>SUMIFS(СВЦЭМ!$C$33:$C$776,СВЦЭМ!$A$33:$A$776,$A24,СВЦЭМ!$B$33:$B$776,X$11)+'СЕТ СН'!$F$12+СВЦЭМ!$D$10+'СЕТ СН'!$F$6-'СЕТ СН'!$F$22</f>
        <v>821.82948236000004</v>
      </c>
      <c r="Y24" s="36">
        <f>SUMIFS(СВЦЭМ!$C$33:$C$776,СВЦЭМ!$A$33:$A$776,$A24,СВЦЭМ!$B$33:$B$776,Y$11)+'СЕТ СН'!$F$12+СВЦЭМ!$D$10+'СЕТ СН'!$F$6-'СЕТ СН'!$F$22</f>
        <v>887.13048604000005</v>
      </c>
    </row>
    <row r="25" spans="1:25" ht="15.75" x14ac:dyDescent="0.2">
      <c r="A25" s="35">
        <f t="shared" si="0"/>
        <v>43599</v>
      </c>
      <c r="B25" s="36">
        <f>SUMIFS(СВЦЭМ!$C$33:$C$776,СВЦЭМ!$A$33:$A$776,$A25,СВЦЭМ!$B$33:$B$776,B$11)+'СЕТ СН'!$F$12+СВЦЭМ!$D$10+'СЕТ СН'!$F$6-'СЕТ СН'!$F$22</f>
        <v>976.8653577</v>
      </c>
      <c r="C25" s="36">
        <f>SUMIFS(СВЦЭМ!$C$33:$C$776,СВЦЭМ!$A$33:$A$776,$A25,СВЦЭМ!$B$33:$B$776,C$11)+'СЕТ СН'!$F$12+СВЦЭМ!$D$10+'СЕТ СН'!$F$6-'СЕТ СН'!$F$22</f>
        <v>1089.90520053</v>
      </c>
      <c r="D25" s="36">
        <f>SUMIFS(СВЦЭМ!$C$33:$C$776,СВЦЭМ!$A$33:$A$776,$A25,СВЦЭМ!$B$33:$B$776,D$11)+'СЕТ СН'!$F$12+СВЦЭМ!$D$10+'СЕТ СН'!$F$6-'СЕТ СН'!$F$22</f>
        <v>1186.9627569099998</v>
      </c>
      <c r="E25" s="36">
        <f>SUMIFS(СВЦЭМ!$C$33:$C$776,СВЦЭМ!$A$33:$A$776,$A25,СВЦЭМ!$B$33:$B$776,E$11)+'СЕТ СН'!$F$12+СВЦЭМ!$D$10+'СЕТ СН'!$F$6-'СЕТ СН'!$F$22</f>
        <v>1190.1520018699998</v>
      </c>
      <c r="F25" s="36">
        <f>SUMIFS(СВЦЭМ!$C$33:$C$776,СВЦЭМ!$A$33:$A$776,$A25,СВЦЭМ!$B$33:$B$776,F$11)+'СЕТ СН'!$F$12+СВЦЭМ!$D$10+'СЕТ СН'!$F$6-'СЕТ СН'!$F$22</f>
        <v>1190.9600469</v>
      </c>
      <c r="G25" s="36">
        <f>SUMIFS(СВЦЭМ!$C$33:$C$776,СВЦЭМ!$A$33:$A$776,$A25,СВЦЭМ!$B$33:$B$776,G$11)+'СЕТ СН'!$F$12+СВЦЭМ!$D$10+'СЕТ СН'!$F$6-'СЕТ СН'!$F$22</f>
        <v>1168.9931712499999</v>
      </c>
      <c r="H25" s="36">
        <f>SUMIFS(СВЦЭМ!$C$33:$C$776,СВЦЭМ!$A$33:$A$776,$A25,СВЦЭМ!$B$33:$B$776,H$11)+'СЕТ СН'!$F$12+СВЦЭМ!$D$10+'СЕТ СН'!$F$6-'СЕТ СН'!$F$22</f>
        <v>1047.3234022300001</v>
      </c>
      <c r="I25" s="36">
        <f>SUMIFS(СВЦЭМ!$C$33:$C$776,СВЦЭМ!$A$33:$A$776,$A25,СВЦЭМ!$B$33:$B$776,I$11)+'СЕТ СН'!$F$12+СВЦЭМ!$D$10+'СЕТ СН'!$F$6-'СЕТ СН'!$F$22</f>
        <v>920.68447359000004</v>
      </c>
      <c r="J25" s="36">
        <f>SUMIFS(СВЦЭМ!$C$33:$C$776,СВЦЭМ!$A$33:$A$776,$A25,СВЦЭМ!$B$33:$B$776,J$11)+'СЕТ СН'!$F$12+СВЦЭМ!$D$10+'СЕТ СН'!$F$6-'СЕТ СН'!$F$22</f>
        <v>863.81176233000008</v>
      </c>
      <c r="K25" s="36">
        <f>SUMIFS(СВЦЭМ!$C$33:$C$776,СВЦЭМ!$A$33:$A$776,$A25,СВЦЭМ!$B$33:$B$776,K$11)+'СЕТ СН'!$F$12+СВЦЭМ!$D$10+'СЕТ СН'!$F$6-'СЕТ СН'!$F$22</f>
        <v>800.61644100000001</v>
      </c>
      <c r="L25" s="36">
        <f>SUMIFS(СВЦЭМ!$C$33:$C$776,СВЦЭМ!$A$33:$A$776,$A25,СВЦЭМ!$B$33:$B$776,L$11)+'СЕТ СН'!$F$12+СВЦЭМ!$D$10+'СЕТ СН'!$F$6-'СЕТ СН'!$F$22</f>
        <v>780.97478221000006</v>
      </c>
      <c r="M25" s="36">
        <f>SUMIFS(СВЦЭМ!$C$33:$C$776,СВЦЭМ!$A$33:$A$776,$A25,СВЦЭМ!$B$33:$B$776,M$11)+'СЕТ СН'!$F$12+СВЦЭМ!$D$10+'СЕТ СН'!$F$6-'СЕТ СН'!$F$22</f>
        <v>776.89782417000004</v>
      </c>
      <c r="N25" s="36">
        <f>SUMIFS(СВЦЭМ!$C$33:$C$776,СВЦЭМ!$A$33:$A$776,$A25,СВЦЭМ!$B$33:$B$776,N$11)+'СЕТ СН'!$F$12+СВЦЭМ!$D$10+'СЕТ СН'!$F$6-'СЕТ СН'!$F$22</f>
        <v>777.69291369000007</v>
      </c>
      <c r="O25" s="36">
        <f>SUMIFS(СВЦЭМ!$C$33:$C$776,СВЦЭМ!$A$33:$A$776,$A25,СВЦЭМ!$B$33:$B$776,O$11)+'СЕТ СН'!$F$12+СВЦЭМ!$D$10+'СЕТ СН'!$F$6-'СЕТ СН'!$F$22</f>
        <v>792.95754417000001</v>
      </c>
      <c r="P25" s="36">
        <f>SUMIFS(СВЦЭМ!$C$33:$C$776,СВЦЭМ!$A$33:$A$776,$A25,СВЦЭМ!$B$33:$B$776,P$11)+'СЕТ СН'!$F$12+СВЦЭМ!$D$10+'СЕТ СН'!$F$6-'СЕТ СН'!$F$22</f>
        <v>804.97079109000003</v>
      </c>
      <c r="Q25" s="36">
        <f>SUMIFS(СВЦЭМ!$C$33:$C$776,СВЦЭМ!$A$33:$A$776,$A25,СВЦЭМ!$B$33:$B$776,Q$11)+'СЕТ СН'!$F$12+СВЦЭМ!$D$10+'СЕТ СН'!$F$6-'СЕТ СН'!$F$22</f>
        <v>799.81148006000001</v>
      </c>
      <c r="R25" s="36">
        <f>SUMIFS(СВЦЭМ!$C$33:$C$776,СВЦЭМ!$A$33:$A$776,$A25,СВЦЭМ!$B$33:$B$776,R$11)+'СЕТ СН'!$F$12+СВЦЭМ!$D$10+'СЕТ СН'!$F$6-'СЕТ СН'!$F$22</f>
        <v>799.54597563000004</v>
      </c>
      <c r="S25" s="36">
        <f>SUMIFS(СВЦЭМ!$C$33:$C$776,СВЦЭМ!$A$33:$A$776,$A25,СВЦЭМ!$B$33:$B$776,S$11)+'СЕТ СН'!$F$12+СВЦЭМ!$D$10+'СЕТ СН'!$F$6-'СЕТ СН'!$F$22</f>
        <v>801.32153564999999</v>
      </c>
      <c r="T25" s="36">
        <f>SUMIFS(СВЦЭМ!$C$33:$C$776,СВЦЭМ!$A$33:$A$776,$A25,СВЦЭМ!$B$33:$B$776,T$11)+'СЕТ СН'!$F$12+СВЦЭМ!$D$10+'СЕТ СН'!$F$6-'СЕТ СН'!$F$22</f>
        <v>790.67729480000003</v>
      </c>
      <c r="U25" s="36">
        <f>SUMIFS(СВЦЭМ!$C$33:$C$776,СВЦЭМ!$A$33:$A$776,$A25,СВЦЭМ!$B$33:$B$776,U$11)+'СЕТ СН'!$F$12+СВЦЭМ!$D$10+'СЕТ СН'!$F$6-'СЕТ СН'!$F$22</f>
        <v>769.16681348999998</v>
      </c>
      <c r="V25" s="36">
        <f>SUMIFS(СВЦЭМ!$C$33:$C$776,СВЦЭМ!$A$33:$A$776,$A25,СВЦЭМ!$B$33:$B$776,V$11)+'СЕТ СН'!$F$12+СВЦЭМ!$D$10+'СЕТ СН'!$F$6-'СЕТ СН'!$F$22</f>
        <v>766.83677105000004</v>
      </c>
      <c r="W25" s="36">
        <f>SUMIFS(СВЦЭМ!$C$33:$C$776,СВЦЭМ!$A$33:$A$776,$A25,СВЦЭМ!$B$33:$B$776,W$11)+'СЕТ СН'!$F$12+СВЦЭМ!$D$10+'СЕТ СН'!$F$6-'СЕТ СН'!$F$22</f>
        <v>780.09300324000003</v>
      </c>
      <c r="X25" s="36">
        <f>SUMIFS(СВЦЭМ!$C$33:$C$776,СВЦЭМ!$A$33:$A$776,$A25,СВЦЭМ!$B$33:$B$776,X$11)+'СЕТ СН'!$F$12+СВЦЭМ!$D$10+'СЕТ СН'!$F$6-'СЕТ СН'!$F$22</f>
        <v>758.84493011000006</v>
      </c>
      <c r="Y25" s="36">
        <f>SUMIFS(СВЦЭМ!$C$33:$C$776,СВЦЭМ!$A$33:$A$776,$A25,СВЦЭМ!$B$33:$B$776,Y$11)+'СЕТ СН'!$F$12+СВЦЭМ!$D$10+'СЕТ СН'!$F$6-'СЕТ СН'!$F$22</f>
        <v>829.80792808000001</v>
      </c>
    </row>
    <row r="26" spans="1:25" ht="15.75" x14ac:dyDescent="0.2">
      <c r="A26" s="35">
        <f t="shared" si="0"/>
        <v>43600</v>
      </c>
      <c r="B26" s="36">
        <f>SUMIFS(СВЦЭМ!$C$33:$C$776,СВЦЭМ!$A$33:$A$776,$A26,СВЦЭМ!$B$33:$B$776,B$11)+'СЕТ СН'!$F$12+СВЦЭМ!$D$10+'СЕТ СН'!$F$6-'СЕТ СН'!$F$22</f>
        <v>901.11359304000007</v>
      </c>
      <c r="C26" s="36">
        <f>SUMIFS(СВЦЭМ!$C$33:$C$776,СВЦЭМ!$A$33:$A$776,$A26,СВЦЭМ!$B$33:$B$776,C$11)+'СЕТ СН'!$F$12+СВЦЭМ!$D$10+'СЕТ СН'!$F$6-'СЕТ СН'!$F$22</f>
        <v>987.35442679000005</v>
      </c>
      <c r="D26" s="36">
        <f>SUMIFS(СВЦЭМ!$C$33:$C$776,СВЦЭМ!$A$33:$A$776,$A26,СВЦЭМ!$B$33:$B$776,D$11)+'СЕТ СН'!$F$12+СВЦЭМ!$D$10+'СЕТ СН'!$F$6-'СЕТ СН'!$F$22</f>
        <v>1082.8044942199999</v>
      </c>
      <c r="E26" s="36">
        <f>SUMIFS(СВЦЭМ!$C$33:$C$776,СВЦЭМ!$A$33:$A$776,$A26,СВЦЭМ!$B$33:$B$776,E$11)+'СЕТ СН'!$F$12+СВЦЭМ!$D$10+'СЕТ СН'!$F$6-'СЕТ СН'!$F$22</f>
        <v>1089.8085254499999</v>
      </c>
      <c r="F26" s="36">
        <f>SUMIFS(СВЦЭМ!$C$33:$C$776,СВЦЭМ!$A$33:$A$776,$A26,СВЦЭМ!$B$33:$B$776,F$11)+'СЕТ СН'!$F$12+СВЦЭМ!$D$10+'СЕТ СН'!$F$6-'СЕТ СН'!$F$22</f>
        <v>1100.9463211</v>
      </c>
      <c r="G26" s="36">
        <f>SUMIFS(СВЦЭМ!$C$33:$C$776,СВЦЭМ!$A$33:$A$776,$A26,СВЦЭМ!$B$33:$B$776,G$11)+'СЕТ СН'!$F$12+СВЦЭМ!$D$10+'СЕТ СН'!$F$6-'СЕТ СН'!$F$22</f>
        <v>1090.98294536</v>
      </c>
      <c r="H26" s="36">
        <f>SUMIFS(СВЦЭМ!$C$33:$C$776,СВЦЭМ!$A$33:$A$776,$A26,СВЦЭМ!$B$33:$B$776,H$11)+'СЕТ СН'!$F$12+СВЦЭМ!$D$10+'СЕТ СН'!$F$6-'СЕТ СН'!$F$22</f>
        <v>994.00220084</v>
      </c>
      <c r="I26" s="36">
        <f>SUMIFS(СВЦЭМ!$C$33:$C$776,СВЦЭМ!$A$33:$A$776,$A26,СВЦЭМ!$B$33:$B$776,I$11)+'СЕТ СН'!$F$12+СВЦЭМ!$D$10+'СЕТ СН'!$F$6-'СЕТ СН'!$F$22</f>
        <v>903.65065416000004</v>
      </c>
      <c r="J26" s="36">
        <f>SUMIFS(СВЦЭМ!$C$33:$C$776,СВЦЭМ!$A$33:$A$776,$A26,СВЦЭМ!$B$33:$B$776,J$11)+'СЕТ СН'!$F$12+СВЦЭМ!$D$10+'СЕТ СН'!$F$6-'СЕТ СН'!$F$22</f>
        <v>844.55800929000009</v>
      </c>
      <c r="K26" s="36">
        <f>SUMIFS(СВЦЭМ!$C$33:$C$776,СВЦЭМ!$A$33:$A$776,$A26,СВЦЭМ!$B$33:$B$776,K$11)+'СЕТ СН'!$F$12+СВЦЭМ!$D$10+'СЕТ СН'!$F$6-'СЕТ СН'!$F$22</f>
        <v>790.70687140000007</v>
      </c>
      <c r="L26" s="36">
        <f>SUMIFS(СВЦЭМ!$C$33:$C$776,СВЦЭМ!$A$33:$A$776,$A26,СВЦЭМ!$B$33:$B$776,L$11)+'СЕТ СН'!$F$12+СВЦЭМ!$D$10+'СЕТ СН'!$F$6-'СЕТ СН'!$F$22</f>
        <v>776.89381017000005</v>
      </c>
      <c r="M26" s="36">
        <f>SUMIFS(СВЦЭМ!$C$33:$C$776,СВЦЭМ!$A$33:$A$776,$A26,СВЦЭМ!$B$33:$B$776,M$11)+'СЕТ СН'!$F$12+СВЦЭМ!$D$10+'СЕТ СН'!$F$6-'СЕТ СН'!$F$22</f>
        <v>786.93311080000001</v>
      </c>
      <c r="N26" s="36">
        <f>SUMIFS(СВЦЭМ!$C$33:$C$776,СВЦЭМ!$A$33:$A$776,$A26,СВЦЭМ!$B$33:$B$776,N$11)+'СЕТ СН'!$F$12+СВЦЭМ!$D$10+'СЕТ СН'!$F$6-'СЕТ СН'!$F$22</f>
        <v>781.84779564000007</v>
      </c>
      <c r="O26" s="36">
        <f>SUMIFS(СВЦЭМ!$C$33:$C$776,СВЦЭМ!$A$33:$A$776,$A26,СВЦЭМ!$B$33:$B$776,O$11)+'СЕТ СН'!$F$12+СВЦЭМ!$D$10+'СЕТ СН'!$F$6-'СЕТ СН'!$F$22</f>
        <v>796.47417438000002</v>
      </c>
      <c r="P26" s="36">
        <f>SUMIFS(СВЦЭМ!$C$33:$C$776,СВЦЭМ!$A$33:$A$776,$A26,СВЦЭМ!$B$33:$B$776,P$11)+'СЕТ СН'!$F$12+СВЦЭМ!$D$10+'СЕТ СН'!$F$6-'СЕТ СН'!$F$22</f>
        <v>813.87262042999998</v>
      </c>
      <c r="Q26" s="36">
        <f>SUMIFS(СВЦЭМ!$C$33:$C$776,СВЦЭМ!$A$33:$A$776,$A26,СВЦЭМ!$B$33:$B$776,Q$11)+'СЕТ СН'!$F$12+СВЦЭМ!$D$10+'СЕТ СН'!$F$6-'СЕТ СН'!$F$22</f>
        <v>823.23260162000008</v>
      </c>
      <c r="R26" s="36">
        <f>SUMIFS(СВЦЭМ!$C$33:$C$776,СВЦЭМ!$A$33:$A$776,$A26,СВЦЭМ!$B$33:$B$776,R$11)+'СЕТ СН'!$F$12+СВЦЭМ!$D$10+'СЕТ СН'!$F$6-'СЕТ СН'!$F$22</f>
        <v>816.05675864</v>
      </c>
      <c r="S26" s="36">
        <f>SUMIFS(СВЦЭМ!$C$33:$C$776,СВЦЭМ!$A$33:$A$776,$A26,СВЦЭМ!$B$33:$B$776,S$11)+'СЕТ СН'!$F$12+СВЦЭМ!$D$10+'СЕТ СН'!$F$6-'СЕТ СН'!$F$22</f>
        <v>829.13597850000008</v>
      </c>
      <c r="T26" s="36">
        <f>SUMIFS(СВЦЭМ!$C$33:$C$776,СВЦЭМ!$A$33:$A$776,$A26,СВЦЭМ!$B$33:$B$776,T$11)+'СЕТ СН'!$F$12+СВЦЭМ!$D$10+'СЕТ СН'!$F$6-'СЕТ СН'!$F$22</f>
        <v>824.15674818000002</v>
      </c>
      <c r="U26" s="36">
        <f>SUMIFS(СВЦЭМ!$C$33:$C$776,СВЦЭМ!$A$33:$A$776,$A26,СВЦЭМ!$B$33:$B$776,U$11)+'СЕТ СН'!$F$12+СВЦЭМ!$D$10+'СЕТ СН'!$F$6-'СЕТ СН'!$F$22</f>
        <v>811.24393897000004</v>
      </c>
      <c r="V26" s="36">
        <f>SUMIFS(СВЦЭМ!$C$33:$C$776,СВЦЭМ!$A$33:$A$776,$A26,СВЦЭМ!$B$33:$B$776,V$11)+'СЕТ СН'!$F$12+СВЦЭМ!$D$10+'СЕТ СН'!$F$6-'СЕТ СН'!$F$22</f>
        <v>794.85401282999999</v>
      </c>
      <c r="W26" s="36">
        <f>SUMIFS(СВЦЭМ!$C$33:$C$776,СВЦЭМ!$A$33:$A$776,$A26,СВЦЭМ!$B$33:$B$776,W$11)+'СЕТ СН'!$F$12+СВЦЭМ!$D$10+'СЕТ СН'!$F$6-'СЕТ СН'!$F$22</f>
        <v>796.70038551000005</v>
      </c>
      <c r="X26" s="36">
        <f>SUMIFS(СВЦЭМ!$C$33:$C$776,СВЦЭМ!$A$33:$A$776,$A26,СВЦЭМ!$B$33:$B$776,X$11)+'СЕТ СН'!$F$12+СВЦЭМ!$D$10+'СЕТ СН'!$F$6-'СЕТ СН'!$F$22</f>
        <v>793.30898852000007</v>
      </c>
      <c r="Y26" s="36">
        <f>SUMIFS(СВЦЭМ!$C$33:$C$776,СВЦЭМ!$A$33:$A$776,$A26,СВЦЭМ!$B$33:$B$776,Y$11)+'СЕТ СН'!$F$12+СВЦЭМ!$D$10+'СЕТ СН'!$F$6-'СЕТ СН'!$F$22</f>
        <v>875.58189734000007</v>
      </c>
    </row>
    <row r="27" spans="1:25" ht="15.75" x14ac:dyDescent="0.2">
      <c r="A27" s="35">
        <f t="shared" si="0"/>
        <v>43601</v>
      </c>
      <c r="B27" s="36">
        <f>SUMIFS(СВЦЭМ!$C$33:$C$776,СВЦЭМ!$A$33:$A$776,$A27,СВЦЭМ!$B$33:$B$776,B$11)+'СЕТ СН'!$F$12+СВЦЭМ!$D$10+'СЕТ СН'!$F$6-'СЕТ СН'!$F$22</f>
        <v>919.32058678999999</v>
      </c>
      <c r="C27" s="36">
        <f>SUMIFS(СВЦЭМ!$C$33:$C$776,СВЦЭМ!$A$33:$A$776,$A27,СВЦЭМ!$B$33:$B$776,C$11)+'СЕТ СН'!$F$12+СВЦЭМ!$D$10+'СЕТ СН'!$F$6-'СЕТ СН'!$F$22</f>
        <v>1037.3305475100001</v>
      </c>
      <c r="D27" s="36">
        <f>SUMIFS(СВЦЭМ!$C$33:$C$776,СВЦЭМ!$A$33:$A$776,$A27,СВЦЭМ!$B$33:$B$776,D$11)+'СЕТ СН'!$F$12+СВЦЭМ!$D$10+'СЕТ СН'!$F$6-'СЕТ СН'!$F$22</f>
        <v>1111.00974815</v>
      </c>
      <c r="E27" s="36">
        <f>SUMIFS(СВЦЭМ!$C$33:$C$776,СВЦЭМ!$A$33:$A$776,$A27,СВЦЭМ!$B$33:$B$776,E$11)+'СЕТ СН'!$F$12+СВЦЭМ!$D$10+'СЕТ СН'!$F$6-'СЕТ СН'!$F$22</f>
        <v>1126.12620466</v>
      </c>
      <c r="F27" s="36">
        <f>SUMIFS(СВЦЭМ!$C$33:$C$776,СВЦЭМ!$A$33:$A$776,$A27,СВЦЭМ!$B$33:$B$776,F$11)+'СЕТ СН'!$F$12+СВЦЭМ!$D$10+'СЕТ СН'!$F$6-'СЕТ СН'!$F$22</f>
        <v>1129.55587573</v>
      </c>
      <c r="G27" s="36">
        <f>SUMIFS(СВЦЭМ!$C$33:$C$776,СВЦЭМ!$A$33:$A$776,$A27,СВЦЭМ!$B$33:$B$776,G$11)+'СЕТ СН'!$F$12+СВЦЭМ!$D$10+'СЕТ СН'!$F$6-'СЕТ СН'!$F$22</f>
        <v>1110.68321259</v>
      </c>
      <c r="H27" s="36">
        <f>SUMIFS(СВЦЭМ!$C$33:$C$776,СВЦЭМ!$A$33:$A$776,$A27,СВЦЭМ!$B$33:$B$776,H$11)+'СЕТ СН'!$F$12+СВЦЭМ!$D$10+'СЕТ СН'!$F$6-'СЕТ СН'!$F$22</f>
        <v>1027.5943343900001</v>
      </c>
      <c r="I27" s="36">
        <f>SUMIFS(СВЦЭМ!$C$33:$C$776,СВЦЭМ!$A$33:$A$776,$A27,СВЦЭМ!$B$33:$B$776,I$11)+'СЕТ СН'!$F$12+СВЦЭМ!$D$10+'СЕТ СН'!$F$6-'СЕТ СН'!$F$22</f>
        <v>894.38155470000004</v>
      </c>
      <c r="J27" s="36">
        <f>SUMIFS(СВЦЭМ!$C$33:$C$776,СВЦЭМ!$A$33:$A$776,$A27,СВЦЭМ!$B$33:$B$776,J$11)+'СЕТ СН'!$F$12+СВЦЭМ!$D$10+'СЕТ СН'!$F$6-'СЕТ СН'!$F$22</f>
        <v>840.80399462000003</v>
      </c>
      <c r="K27" s="36">
        <f>SUMIFS(СВЦЭМ!$C$33:$C$776,СВЦЭМ!$A$33:$A$776,$A27,СВЦЭМ!$B$33:$B$776,K$11)+'СЕТ СН'!$F$12+СВЦЭМ!$D$10+'СЕТ СН'!$F$6-'СЕТ СН'!$F$22</f>
        <v>776.87046095000005</v>
      </c>
      <c r="L27" s="36">
        <f>SUMIFS(СВЦЭМ!$C$33:$C$776,СВЦЭМ!$A$33:$A$776,$A27,СВЦЭМ!$B$33:$B$776,L$11)+'СЕТ СН'!$F$12+СВЦЭМ!$D$10+'СЕТ СН'!$F$6-'СЕТ СН'!$F$22</f>
        <v>757.20584444000008</v>
      </c>
      <c r="M27" s="36">
        <f>SUMIFS(СВЦЭМ!$C$33:$C$776,СВЦЭМ!$A$33:$A$776,$A27,СВЦЭМ!$B$33:$B$776,M$11)+'СЕТ СН'!$F$12+СВЦЭМ!$D$10+'СЕТ СН'!$F$6-'СЕТ СН'!$F$22</f>
        <v>765.54360455000005</v>
      </c>
      <c r="N27" s="36">
        <f>SUMIFS(СВЦЭМ!$C$33:$C$776,СВЦЭМ!$A$33:$A$776,$A27,СВЦЭМ!$B$33:$B$776,N$11)+'СЕТ СН'!$F$12+СВЦЭМ!$D$10+'СЕТ СН'!$F$6-'СЕТ СН'!$F$22</f>
        <v>765.50393113000007</v>
      </c>
      <c r="O27" s="36">
        <f>SUMIFS(СВЦЭМ!$C$33:$C$776,СВЦЭМ!$A$33:$A$776,$A27,СВЦЭМ!$B$33:$B$776,O$11)+'СЕТ СН'!$F$12+СВЦЭМ!$D$10+'СЕТ СН'!$F$6-'СЕТ СН'!$F$22</f>
        <v>767.64935904000004</v>
      </c>
      <c r="P27" s="36">
        <f>SUMIFS(СВЦЭМ!$C$33:$C$776,СВЦЭМ!$A$33:$A$776,$A27,СВЦЭМ!$B$33:$B$776,P$11)+'СЕТ СН'!$F$12+СВЦЭМ!$D$10+'СЕТ СН'!$F$6-'СЕТ СН'!$F$22</f>
        <v>767.36468451000007</v>
      </c>
      <c r="Q27" s="36">
        <f>SUMIFS(СВЦЭМ!$C$33:$C$776,СВЦЭМ!$A$33:$A$776,$A27,СВЦЭМ!$B$33:$B$776,Q$11)+'СЕТ СН'!$F$12+СВЦЭМ!$D$10+'СЕТ СН'!$F$6-'СЕТ СН'!$F$22</f>
        <v>768.09328221999999</v>
      </c>
      <c r="R27" s="36">
        <f>SUMIFS(СВЦЭМ!$C$33:$C$776,СВЦЭМ!$A$33:$A$776,$A27,СВЦЭМ!$B$33:$B$776,R$11)+'СЕТ СН'!$F$12+СВЦЭМ!$D$10+'СЕТ СН'!$F$6-'СЕТ СН'!$F$22</f>
        <v>767.88640583000006</v>
      </c>
      <c r="S27" s="36">
        <f>SUMIFS(СВЦЭМ!$C$33:$C$776,СВЦЭМ!$A$33:$A$776,$A27,СВЦЭМ!$B$33:$B$776,S$11)+'СЕТ СН'!$F$12+СВЦЭМ!$D$10+'СЕТ СН'!$F$6-'СЕТ СН'!$F$22</f>
        <v>769.16293827000004</v>
      </c>
      <c r="T27" s="36">
        <f>SUMIFS(СВЦЭМ!$C$33:$C$776,СВЦЭМ!$A$33:$A$776,$A27,СВЦЭМ!$B$33:$B$776,T$11)+'СЕТ СН'!$F$12+СВЦЭМ!$D$10+'СЕТ СН'!$F$6-'СЕТ СН'!$F$22</f>
        <v>763.62631776000001</v>
      </c>
      <c r="U27" s="36">
        <f>SUMIFS(СВЦЭМ!$C$33:$C$776,СВЦЭМ!$A$33:$A$776,$A27,СВЦЭМ!$B$33:$B$776,U$11)+'СЕТ СН'!$F$12+СВЦЭМ!$D$10+'СЕТ СН'!$F$6-'СЕТ СН'!$F$22</f>
        <v>756.36023954000007</v>
      </c>
      <c r="V27" s="36">
        <f>SUMIFS(СВЦЭМ!$C$33:$C$776,СВЦЭМ!$A$33:$A$776,$A27,СВЦЭМ!$B$33:$B$776,V$11)+'СЕТ СН'!$F$12+СВЦЭМ!$D$10+'СЕТ СН'!$F$6-'СЕТ СН'!$F$22</f>
        <v>746.80554977999998</v>
      </c>
      <c r="W27" s="36">
        <f>SUMIFS(СВЦЭМ!$C$33:$C$776,СВЦЭМ!$A$33:$A$776,$A27,СВЦЭМ!$B$33:$B$776,W$11)+'СЕТ СН'!$F$12+СВЦЭМ!$D$10+'СЕТ СН'!$F$6-'СЕТ СН'!$F$22</f>
        <v>732.64060677999998</v>
      </c>
      <c r="X27" s="36">
        <f>SUMIFS(СВЦЭМ!$C$33:$C$776,СВЦЭМ!$A$33:$A$776,$A27,СВЦЭМ!$B$33:$B$776,X$11)+'СЕТ СН'!$F$12+СВЦЭМ!$D$10+'СЕТ СН'!$F$6-'СЕТ СН'!$F$22</f>
        <v>753.69595500000003</v>
      </c>
      <c r="Y27" s="36">
        <f>SUMIFS(СВЦЭМ!$C$33:$C$776,СВЦЭМ!$A$33:$A$776,$A27,СВЦЭМ!$B$33:$B$776,Y$11)+'СЕТ СН'!$F$12+СВЦЭМ!$D$10+'СЕТ СН'!$F$6-'СЕТ СН'!$F$22</f>
        <v>846.79709155</v>
      </c>
    </row>
    <row r="28" spans="1:25" ht="15.75" x14ac:dyDescent="0.2">
      <c r="A28" s="35">
        <f t="shared" si="0"/>
        <v>43602</v>
      </c>
      <c r="B28" s="36">
        <f>SUMIFS(СВЦЭМ!$C$33:$C$776,СВЦЭМ!$A$33:$A$776,$A28,СВЦЭМ!$B$33:$B$776,B$11)+'СЕТ СН'!$F$12+СВЦЭМ!$D$10+'СЕТ СН'!$F$6-'СЕТ СН'!$F$22</f>
        <v>969.91396063000002</v>
      </c>
      <c r="C28" s="36">
        <f>SUMIFS(СВЦЭМ!$C$33:$C$776,СВЦЭМ!$A$33:$A$776,$A28,СВЦЭМ!$B$33:$B$776,C$11)+'СЕТ СН'!$F$12+СВЦЭМ!$D$10+'СЕТ СН'!$F$6-'СЕТ СН'!$F$22</f>
        <v>1065.50035908</v>
      </c>
      <c r="D28" s="36">
        <f>SUMIFS(СВЦЭМ!$C$33:$C$776,СВЦЭМ!$A$33:$A$776,$A28,СВЦЭМ!$B$33:$B$776,D$11)+'СЕТ СН'!$F$12+СВЦЭМ!$D$10+'СЕТ СН'!$F$6-'СЕТ СН'!$F$22</f>
        <v>1132.2732404799999</v>
      </c>
      <c r="E28" s="36">
        <f>SUMIFS(СВЦЭМ!$C$33:$C$776,СВЦЭМ!$A$33:$A$776,$A28,СВЦЭМ!$B$33:$B$776,E$11)+'СЕТ СН'!$F$12+СВЦЭМ!$D$10+'СЕТ СН'!$F$6-'СЕТ СН'!$F$22</f>
        <v>1155.1593322599999</v>
      </c>
      <c r="F28" s="36">
        <f>SUMIFS(СВЦЭМ!$C$33:$C$776,СВЦЭМ!$A$33:$A$776,$A28,СВЦЭМ!$B$33:$B$776,F$11)+'СЕТ СН'!$F$12+СВЦЭМ!$D$10+'СЕТ СН'!$F$6-'СЕТ СН'!$F$22</f>
        <v>1152.1979686099999</v>
      </c>
      <c r="G28" s="36">
        <f>SUMIFS(СВЦЭМ!$C$33:$C$776,СВЦЭМ!$A$33:$A$776,$A28,СВЦЭМ!$B$33:$B$776,G$11)+'СЕТ СН'!$F$12+СВЦЭМ!$D$10+'СЕТ СН'!$F$6-'СЕТ СН'!$F$22</f>
        <v>1136.2890581500001</v>
      </c>
      <c r="H28" s="36">
        <f>SUMIFS(СВЦЭМ!$C$33:$C$776,СВЦЭМ!$A$33:$A$776,$A28,СВЦЭМ!$B$33:$B$776,H$11)+'СЕТ СН'!$F$12+СВЦЭМ!$D$10+'СЕТ СН'!$F$6-'СЕТ СН'!$F$22</f>
        <v>1058.4875700800001</v>
      </c>
      <c r="I28" s="36">
        <f>SUMIFS(СВЦЭМ!$C$33:$C$776,СВЦЭМ!$A$33:$A$776,$A28,СВЦЭМ!$B$33:$B$776,I$11)+'СЕТ СН'!$F$12+СВЦЭМ!$D$10+'СЕТ СН'!$F$6-'СЕТ СН'!$F$22</f>
        <v>929.68356295000001</v>
      </c>
      <c r="J28" s="36">
        <f>SUMIFS(СВЦЭМ!$C$33:$C$776,СВЦЭМ!$A$33:$A$776,$A28,СВЦЭМ!$B$33:$B$776,J$11)+'СЕТ СН'!$F$12+СВЦЭМ!$D$10+'СЕТ СН'!$F$6-'СЕТ СН'!$F$22</f>
        <v>833.43487661000006</v>
      </c>
      <c r="K28" s="36">
        <f>SUMIFS(СВЦЭМ!$C$33:$C$776,СВЦЭМ!$A$33:$A$776,$A28,СВЦЭМ!$B$33:$B$776,K$11)+'СЕТ СН'!$F$12+СВЦЭМ!$D$10+'СЕТ СН'!$F$6-'СЕТ СН'!$F$22</f>
        <v>753.81032607999998</v>
      </c>
      <c r="L28" s="36">
        <f>SUMIFS(СВЦЭМ!$C$33:$C$776,СВЦЭМ!$A$33:$A$776,$A28,СВЦЭМ!$B$33:$B$776,L$11)+'СЕТ СН'!$F$12+СВЦЭМ!$D$10+'СЕТ СН'!$F$6-'СЕТ СН'!$F$22</f>
        <v>745.29344326</v>
      </c>
      <c r="M28" s="36">
        <f>SUMIFS(СВЦЭМ!$C$33:$C$776,СВЦЭМ!$A$33:$A$776,$A28,СВЦЭМ!$B$33:$B$776,M$11)+'СЕТ СН'!$F$12+СВЦЭМ!$D$10+'СЕТ СН'!$F$6-'СЕТ СН'!$F$22</f>
        <v>751.83908005000001</v>
      </c>
      <c r="N28" s="36">
        <f>SUMIFS(СВЦЭМ!$C$33:$C$776,СВЦЭМ!$A$33:$A$776,$A28,СВЦЭМ!$B$33:$B$776,N$11)+'СЕТ СН'!$F$12+СВЦЭМ!$D$10+'СЕТ СН'!$F$6-'СЕТ СН'!$F$22</f>
        <v>751.57064916000002</v>
      </c>
      <c r="O28" s="36">
        <f>SUMIFS(СВЦЭМ!$C$33:$C$776,СВЦЭМ!$A$33:$A$776,$A28,СВЦЭМ!$B$33:$B$776,O$11)+'СЕТ СН'!$F$12+СВЦЭМ!$D$10+'СЕТ СН'!$F$6-'СЕТ СН'!$F$22</f>
        <v>756.98360939000008</v>
      </c>
      <c r="P28" s="36">
        <f>SUMIFS(СВЦЭМ!$C$33:$C$776,СВЦЭМ!$A$33:$A$776,$A28,СВЦЭМ!$B$33:$B$776,P$11)+'СЕТ СН'!$F$12+СВЦЭМ!$D$10+'СЕТ СН'!$F$6-'СЕТ СН'!$F$22</f>
        <v>765.01888222000002</v>
      </c>
      <c r="Q28" s="36">
        <f>SUMIFS(СВЦЭМ!$C$33:$C$776,СВЦЭМ!$A$33:$A$776,$A28,СВЦЭМ!$B$33:$B$776,Q$11)+'СЕТ СН'!$F$12+СВЦЭМ!$D$10+'СЕТ СН'!$F$6-'СЕТ СН'!$F$22</f>
        <v>761.20501878000005</v>
      </c>
      <c r="R28" s="36">
        <f>SUMIFS(СВЦЭМ!$C$33:$C$776,СВЦЭМ!$A$33:$A$776,$A28,СВЦЭМ!$B$33:$B$776,R$11)+'СЕТ СН'!$F$12+СВЦЭМ!$D$10+'СЕТ СН'!$F$6-'СЕТ СН'!$F$22</f>
        <v>754.86520089999999</v>
      </c>
      <c r="S28" s="36">
        <f>SUMIFS(СВЦЭМ!$C$33:$C$776,СВЦЭМ!$A$33:$A$776,$A28,СВЦЭМ!$B$33:$B$776,S$11)+'СЕТ СН'!$F$12+СВЦЭМ!$D$10+'СЕТ СН'!$F$6-'СЕТ СН'!$F$22</f>
        <v>765.5916297</v>
      </c>
      <c r="T28" s="36">
        <f>SUMIFS(СВЦЭМ!$C$33:$C$776,СВЦЭМ!$A$33:$A$776,$A28,СВЦЭМ!$B$33:$B$776,T$11)+'СЕТ СН'!$F$12+СВЦЭМ!$D$10+'СЕТ СН'!$F$6-'СЕТ СН'!$F$22</f>
        <v>764.88328320000005</v>
      </c>
      <c r="U28" s="36">
        <f>SUMIFS(СВЦЭМ!$C$33:$C$776,СВЦЭМ!$A$33:$A$776,$A28,СВЦЭМ!$B$33:$B$776,U$11)+'СЕТ СН'!$F$12+СВЦЭМ!$D$10+'СЕТ СН'!$F$6-'СЕТ СН'!$F$22</f>
        <v>762.14005622000002</v>
      </c>
      <c r="V28" s="36">
        <f>SUMIFS(СВЦЭМ!$C$33:$C$776,СВЦЭМ!$A$33:$A$776,$A28,СВЦЭМ!$B$33:$B$776,V$11)+'СЕТ СН'!$F$12+СВЦЭМ!$D$10+'СЕТ СН'!$F$6-'СЕТ СН'!$F$22</f>
        <v>749.31670514000007</v>
      </c>
      <c r="W28" s="36">
        <f>SUMIFS(СВЦЭМ!$C$33:$C$776,СВЦЭМ!$A$33:$A$776,$A28,СВЦЭМ!$B$33:$B$776,W$11)+'СЕТ СН'!$F$12+СВЦЭМ!$D$10+'СЕТ СН'!$F$6-'СЕТ СН'!$F$22</f>
        <v>740.77915102999998</v>
      </c>
      <c r="X28" s="36">
        <f>SUMIFS(СВЦЭМ!$C$33:$C$776,СВЦЭМ!$A$33:$A$776,$A28,СВЦЭМ!$B$33:$B$776,X$11)+'СЕТ СН'!$F$12+СВЦЭМ!$D$10+'СЕТ СН'!$F$6-'СЕТ СН'!$F$22</f>
        <v>761.19883674000005</v>
      </c>
      <c r="Y28" s="36">
        <f>SUMIFS(СВЦЭМ!$C$33:$C$776,СВЦЭМ!$A$33:$A$776,$A28,СВЦЭМ!$B$33:$B$776,Y$11)+'СЕТ СН'!$F$12+СВЦЭМ!$D$10+'СЕТ СН'!$F$6-'СЕТ СН'!$F$22</f>
        <v>848.43375552000009</v>
      </c>
    </row>
    <row r="29" spans="1:25" ht="15.75" x14ac:dyDescent="0.2">
      <c r="A29" s="35">
        <f t="shared" si="0"/>
        <v>43603</v>
      </c>
      <c r="B29" s="36">
        <f>SUMIFS(СВЦЭМ!$C$33:$C$776,СВЦЭМ!$A$33:$A$776,$A29,СВЦЭМ!$B$33:$B$776,B$11)+'СЕТ СН'!$F$12+СВЦЭМ!$D$10+'СЕТ СН'!$F$6-'СЕТ СН'!$F$22</f>
        <v>901.25081361000002</v>
      </c>
      <c r="C29" s="36">
        <f>SUMIFS(СВЦЭМ!$C$33:$C$776,СВЦЭМ!$A$33:$A$776,$A29,СВЦЭМ!$B$33:$B$776,C$11)+'СЕТ СН'!$F$12+СВЦЭМ!$D$10+'СЕТ СН'!$F$6-'СЕТ СН'!$F$22</f>
        <v>963.15914888000009</v>
      </c>
      <c r="D29" s="36">
        <f>SUMIFS(СВЦЭМ!$C$33:$C$776,СВЦЭМ!$A$33:$A$776,$A29,СВЦЭМ!$B$33:$B$776,D$11)+'СЕТ СН'!$F$12+СВЦЭМ!$D$10+'СЕТ СН'!$F$6-'СЕТ СН'!$F$22</f>
        <v>1046.2570114800001</v>
      </c>
      <c r="E29" s="36">
        <f>SUMIFS(СВЦЭМ!$C$33:$C$776,СВЦЭМ!$A$33:$A$776,$A29,СВЦЭМ!$B$33:$B$776,E$11)+'СЕТ СН'!$F$12+СВЦЭМ!$D$10+'СЕТ СН'!$F$6-'СЕТ СН'!$F$22</f>
        <v>1069.3640874099999</v>
      </c>
      <c r="F29" s="36">
        <f>SUMIFS(СВЦЭМ!$C$33:$C$776,СВЦЭМ!$A$33:$A$776,$A29,СВЦЭМ!$B$33:$B$776,F$11)+'СЕТ СН'!$F$12+СВЦЭМ!$D$10+'СЕТ СН'!$F$6-'СЕТ СН'!$F$22</f>
        <v>1077.44785209</v>
      </c>
      <c r="G29" s="36">
        <f>SUMIFS(СВЦЭМ!$C$33:$C$776,СВЦЭМ!$A$33:$A$776,$A29,СВЦЭМ!$B$33:$B$776,G$11)+'СЕТ СН'!$F$12+СВЦЭМ!$D$10+'СЕТ СН'!$F$6-'СЕТ СН'!$F$22</f>
        <v>1056.7192400700001</v>
      </c>
      <c r="H29" s="36">
        <f>SUMIFS(СВЦЭМ!$C$33:$C$776,СВЦЭМ!$A$33:$A$776,$A29,СВЦЭМ!$B$33:$B$776,H$11)+'СЕТ СН'!$F$12+СВЦЭМ!$D$10+'СЕТ СН'!$F$6-'СЕТ СН'!$F$22</f>
        <v>971.95612512000002</v>
      </c>
      <c r="I29" s="36">
        <f>SUMIFS(СВЦЭМ!$C$33:$C$776,СВЦЭМ!$A$33:$A$776,$A29,СВЦЭМ!$B$33:$B$776,I$11)+'СЕТ СН'!$F$12+СВЦЭМ!$D$10+'СЕТ СН'!$F$6-'СЕТ СН'!$F$22</f>
        <v>878.60071779000009</v>
      </c>
      <c r="J29" s="36">
        <f>SUMIFS(СВЦЭМ!$C$33:$C$776,СВЦЭМ!$A$33:$A$776,$A29,СВЦЭМ!$B$33:$B$776,J$11)+'СЕТ СН'!$F$12+СВЦЭМ!$D$10+'СЕТ СН'!$F$6-'СЕТ СН'!$F$22</f>
        <v>800.59805869000002</v>
      </c>
      <c r="K29" s="36">
        <f>SUMIFS(СВЦЭМ!$C$33:$C$776,СВЦЭМ!$A$33:$A$776,$A29,СВЦЭМ!$B$33:$B$776,K$11)+'СЕТ СН'!$F$12+СВЦЭМ!$D$10+'СЕТ СН'!$F$6-'СЕТ СН'!$F$22</f>
        <v>732.68498078000005</v>
      </c>
      <c r="L29" s="36">
        <f>SUMIFS(СВЦЭМ!$C$33:$C$776,СВЦЭМ!$A$33:$A$776,$A29,СВЦЭМ!$B$33:$B$776,L$11)+'СЕТ СН'!$F$12+СВЦЭМ!$D$10+'СЕТ СН'!$F$6-'СЕТ СН'!$F$22</f>
        <v>708.76364393000006</v>
      </c>
      <c r="M29" s="36">
        <f>SUMIFS(СВЦЭМ!$C$33:$C$776,СВЦЭМ!$A$33:$A$776,$A29,СВЦЭМ!$B$33:$B$776,M$11)+'СЕТ СН'!$F$12+СВЦЭМ!$D$10+'СЕТ СН'!$F$6-'СЕТ СН'!$F$22</f>
        <v>703.75434254000004</v>
      </c>
      <c r="N29" s="36">
        <f>SUMIFS(СВЦЭМ!$C$33:$C$776,СВЦЭМ!$A$33:$A$776,$A29,СВЦЭМ!$B$33:$B$776,N$11)+'СЕТ СН'!$F$12+СВЦЭМ!$D$10+'СЕТ СН'!$F$6-'СЕТ СН'!$F$22</f>
        <v>701.49401116000001</v>
      </c>
      <c r="O29" s="36">
        <f>SUMIFS(СВЦЭМ!$C$33:$C$776,СВЦЭМ!$A$33:$A$776,$A29,СВЦЭМ!$B$33:$B$776,O$11)+'СЕТ СН'!$F$12+СВЦЭМ!$D$10+'СЕТ СН'!$F$6-'СЕТ СН'!$F$22</f>
        <v>707.67479266999999</v>
      </c>
      <c r="P29" s="36">
        <f>SUMIFS(СВЦЭМ!$C$33:$C$776,СВЦЭМ!$A$33:$A$776,$A29,СВЦЭМ!$B$33:$B$776,P$11)+'СЕТ СН'!$F$12+СВЦЭМ!$D$10+'СЕТ СН'!$F$6-'СЕТ СН'!$F$22</f>
        <v>710.78843529000005</v>
      </c>
      <c r="Q29" s="36">
        <f>SUMIFS(СВЦЭМ!$C$33:$C$776,СВЦЭМ!$A$33:$A$776,$A29,СВЦЭМ!$B$33:$B$776,Q$11)+'СЕТ СН'!$F$12+СВЦЭМ!$D$10+'СЕТ СН'!$F$6-'СЕТ СН'!$F$22</f>
        <v>706.45036666999999</v>
      </c>
      <c r="R29" s="36">
        <f>SUMIFS(СВЦЭМ!$C$33:$C$776,СВЦЭМ!$A$33:$A$776,$A29,СВЦЭМ!$B$33:$B$776,R$11)+'СЕТ СН'!$F$12+СВЦЭМ!$D$10+'СЕТ СН'!$F$6-'СЕТ СН'!$F$22</f>
        <v>705.17935778000003</v>
      </c>
      <c r="S29" s="36">
        <f>SUMIFS(СВЦЭМ!$C$33:$C$776,СВЦЭМ!$A$33:$A$776,$A29,СВЦЭМ!$B$33:$B$776,S$11)+'СЕТ СН'!$F$12+СВЦЭМ!$D$10+'СЕТ СН'!$F$6-'СЕТ СН'!$F$22</f>
        <v>708.53323043</v>
      </c>
      <c r="T29" s="36">
        <f>SUMIFS(СВЦЭМ!$C$33:$C$776,СВЦЭМ!$A$33:$A$776,$A29,СВЦЭМ!$B$33:$B$776,T$11)+'СЕТ СН'!$F$12+СВЦЭМ!$D$10+'СЕТ СН'!$F$6-'СЕТ СН'!$F$22</f>
        <v>691.58401035999998</v>
      </c>
      <c r="U29" s="36">
        <f>SUMIFS(СВЦЭМ!$C$33:$C$776,СВЦЭМ!$A$33:$A$776,$A29,СВЦЭМ!$B$33:$B$776,U$11)+'СЕТ СН'!$F$12+СВЦЭМ!$D$10+'СЕТ СН'!$F$6-'СЕТ СН'!$F$22</f>
        <v>676.86011368000004</v>
      </c>
      <c r="V29" s="36">
        <f>SUMIFS(СВЦЭМ!$C$33:$C$776,СВЦЭМ!$A$33:$A$776,$A29,СВЦЭМ!$B$33:$B$776,V$11)+'СЕТ СН'!$F$12+СВЦЭМ!$D$10+'СЕТ СН'!$F$6-'СЕТ СН'!$F$22</f>
        <v>661.42315399000006</v>
      </c>
      <c r="W29" s="36">
        <f>SUMIFS(СВЦЭМ!$C$33:$C$776,СВЦЭМ!$A$33:$A$776,$A29,СВЦЭМ!$B$33:$B$776,W$11)+'СЕТ СН'!$F$12+СВЦЭМ!$D$10+'СЕТ СН'!$F$6-'СЕТ СН'!$F$22</f>
        <v>675.10594647000005</v>
      </c>
      <c r="X29" s="36">
        <f>SUMIFS(СВЦЭМ!$C$33:$C$776,СВЦЭМ!$A$33:$A$776,$A29,СВЦЭМ!$B$33:$B$776,X$11)+'СЕТ СН'!$F$12+СВЦЭМ!$D$10+'СЕТ СН'!$F$6-'СЕТ СН'!$F$22</f>
        <v>688.45957896000004</v>
      </c>
      <c r="Y29" s="36">
        <f>SUMIFS(СВЦЭМ!$C$33:$C$776,СВЦЭМ!$A$33:$A$776,$A29,СВЦЭМ!$B$33:$B$776,Y$11)+'СЕТ СН'!$F$12+СВЦЭМ!$D$10+'СЕТ СН'!$F$6-'СЕТ СН'!$F$22</f>
        <v>764.12625785</v>
      </c>
    </row>
    <row r="30" spans="1:25" ht="15.75" x14ac:dyDescent="0.2">
      <c r="A30" s="35">
        <f t="shared" si="0"/>
        <v>43604</v>
      </c>
      <c r="B30" s="36">
        <f>SUMIFS(СВЦЭМ!$C$33:$C$776,СВЦЭМ!$A$33:$A$776,$A30,СВЦЭМ!$B$33:$B$776,B$11)+'СЕТ СН'!$F$12+СВЦЭМ!$D$10+'СЕТ СН'!$F$6-'СЕТ СН'!$F$22</f>
        <v>879.67947334000007</v>
      </c>
      <c r="C30" s="36">
        <f>SUMIFS(СВЦЭМ!$C$33:$C$776,СВЦЭМ!$A$33:$A$776,$A30,СВЦЭМ!$B$33:$B$776,C$11)+'СЕТ СН'!$F$12+СВЦЭМ!$D$10+'СЕТ СН'!$F$6-'СЕТ СН'!$F$22</f>
        <v>994.69223278000004</v>
      </c>
      <c r="D30" s="36">
        <f>SUMIFS(СВЦЭМ!$C$33:$C$776,СВЦЭМ!$A$33:$A$776,$A30,СВЦЭМ!$B$33:$B$776,D$11)+'СЕТ СН'!$F$12+СВЦЭМ!$D$10+'СЕТ СН'!$F$6-'СЕТ СН'!$F$22</f>
        <v>1068.4747520000001</v>
      </c>
      <c r="E30" s="36">
        <f>SUMIFS(СВЦЭМ!$C$33:$C$776,СВЦЭМ!$A$33:$A$776,$A30,СВЦЭМ!$B$33:$B$776,E$11)+'СЕТ СН'!$F$12+СВЦЭМ!$D$10+'СЕТ СН'!$F$6-'СЕТ СН'!$F$22</f>
        <v>1091.08921566</v>
      </c>
      <c r="F30" s="36">
        <f>SUMIFS(СВЦЭМ!$C$33:$C$776,СВЦЭМ!$A$33:$A$776,$A30,СВЦЭМ!$B$33:$B$776,F$11)+'СЕТ СН'!$F$12+СВЦЭМ!$D$10+'СЕТ СН'!$F$6-'СЕТ СН'!$F$22</f>
        <v>1109.5857648199999</v>
      </c>
      <c r="G30" s="36">
        <f>SUMIFS(СВЦЭМ!$C$33:$C$776,СВЦЭМ!$A$33:$A$776,$A30,СВЦЭМ!$B$33:$B$776,G$11)+'СЕТ СН'!$F$12+СВЦЭМ!$D$10+'СЕТ СН'!$F$6-'СЕТ СН'!$F$22</f>
        <v>1085.3388209499999</v>
      </c>
      <c r="H30" s="36">
        <f>SUMIFS(СВЦЭМ!$C$33:$C$776,СВЦЭМ!$A$33:$A$776,$A30,СВЦЭМ!$B$33:$B$776,H$11)+'СЕТ СН'!$F$12+СВЦЭМ!$D$10+'СЕТ СН'!$F$6-'СЕТ СН'!$F$22</f>
        <v>1017.50694793</v>
      </c>
      <c r="I30" s="36">
        <f>SUMIFS(СВЦЭМ!$C$33:$C$776,СВЦЭМ!$A$33:$A$776,$A30,СВЦЭМ!$B$33:$B$776,I$11)+'СЕТ СН'!$F$12+СВЦЭМ!$D$10+'СЕТ СН'!$F$6-'СЕТ СН'!$F$22</f>
        <v>924.83850544000006</v>
      </c>
      <c r="J30" s="36">
        <f>SUMIFS(СВЦЭМ!$C$33:$C$776,СВЦЭМ!$A$33:$A$776,$A30,СВЦЭМ!$B$33:$B$776,J$11)+'СЕТ СН'!$F$12+СВЦЭМ!$D$10+'СЕТ СН'!$F$6-'СЕТ СН'!$F$22</f>
        <v>808.96491422000008</v>
      </c>
      <c r="K30" s="36">
        <f>SUMIFS(СВЦЭМ!$C$33:$C$776,СВЦЭМ!$A$33:$A$776,$A30,СВЦЭМ!$B$33:$B$776,K$11)+'СЕТ СН'!$F$12+СВЦЭМ!$D$10+'СЕТ СН'!$F$6-'СЕТ СН'!$F$22</f>
        <v>723.85932907000006</v>
      </c>
      <c r="L30" s="36">
        <f>SUMIFS(СВЦЭМ!$C$33:$C$776,СВЦЭМ!$A$33:$A$776,$A30,СВЦЭМ!$B$33:$B$776,L$11)+'СЕТ СН'!$F$12+СВЦЭМ!$D$10+'СЕТ СН'!$F$6-'СЕТ СН'!$F$22</f>
        <v>700.39150716000006</v>
      </c>
      <c r="M30" s="36">
        <f>SUMIFS(СВЦЭМ!$C$33:$C$776,СВЦЭМ!$A$33:$A$776,$A30,СВЦЭМ!$B$33:$B$776,M$11)+'СЕТ СН'!$F$12+СВЦЭМ!$D$10+'СЕТ СН'!$F$6-'СЕТ СН'!$F$22</f>
        <v>698.77562155999999</v>
      </c>
      <c r="N30" s="36">
        <f>SUMIFS(СВЦЭМ!$C$33:$C$776,СВЦЭМ!$A$33:$A$776,$A30,СВЦЭМ!$B$33:$B$776,N$11)+'СЕТ СН'!$F$12+СВЦЭМ!$D$10+'СЕТ СН'!$F$6-'СЕТ СН'!$F$22</f>
        <v>708.58713622000005</v>
      </c>
      <c r="O30" s="36">
        <f>SUMIFS(СВЦЭМ!$C$33:$C$776,СВЦЭМ!$A$33:$A$776,$A30,СВЦЭМ!$B$33:$B$776,O$11)+'СЕТ СН'!$F$12+СВЦЭМ!$D$10+'СЕТ СН'!$F$6-'СЕТ СН'!$F$22</f>
        <v>720.88536578000003</v>
      </c>
      <c r="P30" s="36">
        <f>SUMIFS(СВЦЭМ!$C$33:$C$776,СВЦЭМ!$A$33:$A$776,$A30,СВЦЭМ!$B$33:$B$776,P$11)+'СЕТ СН'!$F$12+СВЦЭМ!$D$10+'СЕТ СН'!$F$6-'СЕТ СН'!$F$22</f>
        <v>744.24814517000004</v>
      </c>
      <c r="Q30" s="36">
        <f>SUMIFS(СВЦЭМ!$C$33:$C$776,СВЦЭМ!$A$33:$A$776,$A30,СВЦЭМ!$B$33:$B$776,Q$11)+'СЕТ СН'!$F$12+СВЦЭМ!$D$10+'СЕТ СН'!$F$6-'СЕТ СН'!$F$22</f>
        <v>734.72104090000005</v>
      </c>
      <c r="R30" s="36">
        <f>SUMIFS(СВЦЭМ!$C$33:$C$776,СВЦЭМ!$A$33:$A$776,$A30,СВЦЭМ!$B$33:$B$776,R$11)+'СЕТ СН'!$F$12+СВЦЭМ!$D$10+'СЕТ СН'!$F$6-'СЕТ СН'!$F$22</f>
        <v>728.47186173</v>
      </c>
      <c r="S30" s="36">
        <f>SUMIFS(СВЦЭМ!$C$33:$C$776,СВЦЭМ!$A$33:$A$776,$A30,СВЦЭМ!$B$33:$B$776,S$11)+'СЕТ СН'!$F$12+СВЦЭМ!$D$10+'СЕТ СН'!$F$6-'СЕТ СН'!$F$22</f>
        <v>727.62784256000009</v>
      </c>
      <c r="T30" s="36">
        <f>SUMIFS(СВЦЭМ!$C$33:$C$776,СВЦЭМ!$A$33:$A$776,$A30,СВЦЭМ!$B$33:$B$776,T$11)+'СЕТ СН'!$F$12+СВЦЭМ!$D$10+'СЕТ СН'!$F$6-'СЕТ СН'!$F$22</f>
        <v>715.57730041000002</v>
      </c>
      <c r="U30" s="36">
        <f>SUMIFS(СВЦЭМ!$C$33:$C$776,СВЦЭМ!$A$33:$A$776,$A30,СВЦЭМ!$B$33:$B$776,U$11)+'СЕТ СН'!$F$12+СВЦЭМ!$D$10+'СЕТ СН'!$F$6-'СЕТ СН'!$F$22</f>
        <v>688.84059909000007</v>
      </c>
      <c r="V30" s="36">
        <f>SUMIFS(СВЦЭМ!$C$33:$C$776,СВЦЭМ!$A$33:$A$776,$A30,СВЦЭМ!$B$33:$B$776,V$11)+'СЕТ СН'!$F$12+СВЦЭМ!$D$10+'СЕТ СН'!$F$6-'СЕТ СН'!$F$22</f>
        <v>662.74427757000001</v>
      </c>
      <c r="W30" s="36">
        <f>SUMIFS(СВЦЭМ!$C$33:$C$776,СВЦЭМ!$A$33:$A$776,$A30,СВЦЭМ!$B$33:$B$776,W$11)+'СЕТ СН'!$F$12+СВЦЭМ!$D$10+'СЕТ СН'!$F$6-'СЕТ СН'!$F$22</f>
        <v>668.46036534000007</v>
      </c>
      <c r="X30" s="36">
        <f>SUMIFS(СВЦЭМ!$C$33:$C$776,СВЦЭМ!$A$33:$A$776,$A30,СВЦЭМ!$B$33:$B$776,X$11)+'СЕТ СН'!$F$12+СВЦЭМ!$D$10+'СЕТ СН'!$F$6-'СЕТ СН'!$F$22</f>
        <v>694.88335380000001</v>
      </c>
      <c r="Y30" s="36">
        <f>SUMIFS(СВЦЭМ!$C$33:$C$776,СВЦЭМ!$A$33:$A$776,$A30,СВЦЭМ!$B$33:$B$776,Y$11)+'СЕТ СН'!$F$12+СВЦЭМ!$D$10+'СЕТ СН'!$F$6-'СЕТ СН'!$F$22</f>
        <v>765.44183765000002</v>
      </c>
    </row>
    <row r="31" spans="1:25" ht="15.75" x14ac:dyDescent="0.2">
      <c r="A31" s="35">
        <f t="shared" si="0"/>
        <v>43605</v>
      </c>
      <c r="B31" s="36">
        <f>SUMIFS(СВЦЭМ!$C$33:$C$776,СВЦЭМ!$A$33:$A$776,$A31,СВЦЭМ!$B$33:$B$776,B$11)+'СЕТ СН'!$F$12+СВЦЭМ!$D$10+'СЕТ СН'!$F$6-'СЕТ СН'!$F$22</f>
        <v>876.99292256000001</v>
      </c>
      <c r="C31" s="36">
        <f>SUMIFS(СВЦЭМ!$C$33:$C$776,СВЦЭМ!$A$33:$A$776,$A31,СВЦЭМ!$B$33:$B$776,C$11)+'СЕТ СН'!$F$12+СВЦЭМ!$D$10+'СЕТ СН'!$F$6-'СЕТ СН'!$F$22</f>
        <v>973.87662558</v>
      </c>
      <c r="D31" s="36">
        <f>SUMIFS(СВЦЭМ!$C$33:$C$776,СВЦЭМ!$A$33:$A$776,$A31,СВЦЭМ!$B$33:$B$776,D$11)+'СЕТ СН'!$F$12+СВЦЭМ!$D$10+'СЕТ СН'!$F$6-'СЕТ СН'!$F$22</f>
        <v>1043.2629927</v>
      </c>
      <c r="E31" s="36">
        <f>SUMIFS(СВЦЭМ!$C$33:$C$776,СВЦЭМ!$A$33:$A$776,$A31,СВЦЭМ!$B$33:$B$776,E$11)+'СЕТ СН'!$F$12+СВЦЭМ!$D$10+'СЕТ СН'!$F$6-'СЕТ СН'!$F$22</f>
        <v>1053.2938822199999</v>
      </c>
      <c r="F31" s="36">
        <f>SUMIFS(СВЦЭМ!$C$33:$C$776,СВЦЭМ!$A$33:$A$776,$A31,СВЦЭМ!$B$33:$B$776,F$11)+'СЕТ СН'!$F$12+СВЦЭМ!$D$10+'СЕТ СН'!$F$6-'СЕТ СН'!$F$22</f>
        <v>1043.3576494399999</v>
      </c>
      <c r="G31" s="36">
        <f>SUMIFS(СВЦЭМ!$C$33:$C$776,СВЦЭМ!$A$33:$A$776,$A31,СВЦЭМ!$B$33:$B$776,G$11)+'СЕТ СН'!$F$12+СВЦЭМ!$D$10+'СЕТ СН'!$F$6-'СЕТ СН'!$F$22</f>
        <v>1044.38141739</v>
      </c>
      <c r="H31" s="36">
        <f>SUMIFS(СВЦЭМ!$C$33:$C$776,СВЦЭМ!$A$33:$A$776,$A31,СВЦЭМ!$B$33:$B$776,H$11)+'СЕТ СН'!$F$12+СВЦЭМ!$D$10+'СЕТ СН'!$F$6-'СЕТ СН'!$F$22</f>
        <v>961.16913499999998</v>
      </c>
      <c r="I31" s="36">
        <f>SUMIFS(СВЦЭМ!$C$33:$C$776,СВЦЭМ!$A$33:$A$776,$A31,СВЦЭМ!$B$33:$B$776,I$11)+'СЕТ СН'!$F$12+СВЦЭМ!$D$10+'СЕТ СН'!$F$6-'СЕТ СН'!$F$22</f>
        <v>864.54222335999998</v>
      </c>
      <c r="J31" s="36">
        <f>SUMIFS(СВЦЭМ!$C$33:$C$776,СВЦЭМ!$A$33:$A$776,$A31,СВЦЭМ!$B$33:$B$776,J$11)+'СЕТ СН'!$F$12+СВЦЭМ!$D$10+'СЕТ СН'!$F$6-'СЕТ СН'!$F$22</f>
        <v>804.17803478000008</v>
      </c>
      <c r="K31" s="36">
        <f>SUMIFS(СВЦЭМ!$C$33:$C$776,СВЦЭМ!$A$33:$A$776,$A31,СВЦЭМ!$B$33:$B$776,K$11)+'СЕТ СН'!$F$12+СВЦЭМ!$D$10+'СЕТ СН'!$F$6-'СЕТ СН'!$F$22</f>
        <v>753.96183804999998</v>
      </c>
      <c r="L31" s="36">
        <f>SUMIFS(СВЦЭМ!$C$33:$C$776,СВЦЭМ!$A$33:$A$776,$A31,СВЦЭМ!$B$33:$B$776,L$11)+'СЕТ СН'!$F$12+СВЦЭМ!$D$10+'СЕТ СН'!$F$6-'СЕТ СН'!$F$22</f>
        <v>735.81901301000005</v>
      </c>
      <c r="M31" s="36">
        <f>SUMIFS(СВЦЭМ!$C$33:$C$776,СВЦЭМ!$A$33:$A$776,$A31,СВЦЭМ!$B$33:$B$776,M$11)+'СЕТ СН'!$F$12+СВЦЭМ!$D$10+'СЕТ СН'!$F$6-'СЕТ СН'!$F$22</f>
        <v>728.41298629000005</v>
      </c>
      <c r="N31" s="36">
        <f>SUMIFS(СВЦЭМ!$C$33:$C$776,СВЦЭМ!$A$33:$A$776,$A31,СВЦЭМ!$B$33:$B$776,N$11)+'СЕТ СН'!$F$12+СВЦЭМ!$D$10+'СЕТ СН'!$F$6-'СЕТ СН'!$F$22</f>
        <v>731.44623645000001</v>
      </c>
      <c r="O31" s="36">
        <f>SUMIFS(СВЦЭМ!$C$33:$C$776,СВЦЭМ!$A$33:$A$776,$A31,СВЦЭМ!$B$33:$B$776,O$11)+'СЕТ СН'!$F$12+СВЦЭМ!$D$10+'СЕТ СН'!$F$6-'СЕТ СН'!$F$22</f>
        <v>736.78403335000007</v>
      </c>
      <c r="P31" s="36">
        <f>SUMIFS(СВЦЭМ!$C$33:$C$776,СВЦЭМ!$A$33:$A$776,$A31,СВЦЭМ!$B$33:$B$776,P$11)+'СЕТ СН'!$F$12+СВЦЭМ!$D$10+'СЕТ СН'!$F$6-'СЕТ СН'!$F$22</f>
        <v>742.85885599000005</v>
      </c>
      <c r="Q31" s="36">
        <f>SUMIFS(СВЦЭМ!$C$33:$C$776,СВЦЭМ!$A$33:$A$776,$A31,СВЦЭМ!$B$33:$B$776,Q$11)+'СЕТ СН'!$F$12+СВЦЭМ!$D$10+'СЕТ СН'!$F$6-'СЕТ СН'!$F$22</f>
        <v>748.49084590000007</v>
      </c>
      <c r="R31" s="36">
        <f>SUMIFS(СВЦЭМ!$C$33:$C$776,СВЦЭМ!$A$33:$A$776,$A31,СВЦЭМ!$B$33:$B$776,R$11)+'СЕТ СН'!$F$12+СВЦЭМ!$D$10+'СЕТ СН'!$F$6-'СЕТ СН'!$F$22</f>
        <v>750.85941274000004</v>
      </c>
      <c r="S31" s="36">
        <f>SUMIFS(СВЦЭМ!$C$33:$C$776,СВЦЭМ!$A$33:$A$776,$A31,СВЦЭМ!$B$33:$B$776,S$11)+'СЕТ СН'!$F$12+СВЦЭМ!$D$10+'СЕТ СН'!$F$6-'СЕТ СН'!$F$22</f>
        <v>750.47567349000008</v>
      </c>
      <c r="T31" s="36">
        <f>SUMIFS(СВЦЭМ!$C$33:$C$776,СВЦЭМ!$A$33:$A$776,$A31,СВЦЭМ!$B$33:$B$776,T$11)+'СЕТ СН'!$F$12+СВЦЭМ!$D$10+'СЕТ СН'!$F$6-'СЕТ СН'!$F$22</f>
        <v>748.02653272000009</v>
      </c>
      <c r="U31" s="36">
        <f>SUMIFS(СВЦЭМ!$C$33:$C$776,СВЦЭМ!$A$33:$A$776,$A31,СВЦЭМ!$B$33:$B$776,U$11)+'СЕТ СН'!$F$12+СВЦЭМ!$D$10+'СЕТ СН'!$F$6-'СЕТ СН'!$F$22</f>
        <v>752.13675612000009</v>
      </c>
      <c r="V31" s="36">
        <f>SUMIFS(СВЦЭМ!$C$33:$C$776,СВЦЭМ!$A$33:$A$776,$A31,СВЦЭМ!$B$33:$B$776,V$11)+'СЕТ СН'!$F$12+СВЦЭМ!$D$10+'СЕТ СН'!$F$6-'СЕТ СН'!$F$22</f>
        <v>757.71212198000001</v>
      </c>
      <c r="W31" s="36">
        <f>SUMIFS(СВЦЭМ!$C$33:$C$776,СВЦЭМ!$A$33:$A$776,$A31,СВЦЭМ!$B$33:$B$776,W$11)+'СЕТ СН'!$F$12+СВЦЭМ!$D$10+'СЕТ СН'!$F$6-'СЕТ СН'!$F$22</f>
        <v>762.24917434000008</v>
      </c>
      <c r="X31" s="36">
        <f>SUMIFS(СВЦЭМ!$C$33:$C$776,СВЦЭМ!$A$33:$A$776,$A31,СВЦЭМ!$B$33:$B$776,X$11)+'СЕТ СН'!$F$12+СВЦЭМ!$D$10+'СЕТ СН'!$F$6-'СЕТ СН'!$F$22</f>
        <v>771.04028340000002</v>
      </c>
      <c r="Y31" s="36">
        <f>SUMIFS(СВЦЭМ!$C$33:$C$776,СВЦЭМ!$A$33:$A$776,$A31,СВЦЭМ!$B$33:$B$776,Y$11)+'СЕТ СН'!$F$12+СВЦЭМ!$D$10+'СЕТ СН'!$F$6-'СЕТ СН'!$F$22</f>
        <v>834.60491851000006</v>
      </c>
    </row>
    <row r="32" spans="1:25" ht="15.75" x14ac:dyDescent="0.2">
      <c r="A32" s="35">
        <f t="shared" si="0"/>
        <v>43606</v>
      </c>
      <c r="B32" s="36">
        <f>SUMIFS(СВЦЭМ!$C$33:$C$776,СВЦЭМ!$A$33:$A$776,$A32,СВЦЭМ!$B$33:$B$776,B$11)+'СЕТ СН'!$F$12+СВЦЭМ!$D$10+'СЕТ СН'!$F$6-'СЕТ СН'!$F$22</f>
        <v>921.48048528000004</v>
      </c>
      <c r="C32" s="36">
        <f>SUMIFS(СВЦЭМ!$C$33:$C$776,СВЦЭМ!$A$33:$A$776,$A32,СВЦЭМ!$B$33:$B$776,C$11)+'СЕТ СН'!$F$12+СВЦЭМ!$D$10+'СЕТ СН'!$F$6-'СЕТ СН'!$F$22</f>
        <v>1005.1328165800001</v>
      </c>
      <c r="D32" s="36">
        <f>SUMIFS(СВЦЭМ!$C$33:$C$776,СВЦЭМ!$A$33:$A$776,$A32,СВЦЭМ!$B$33:$B$776,D$11)+'СЕТ СН'!$F$12+СВЦЭМ!$D$10+'СЕТ СН'!$F$6-'СЕТ СН'!$F$22</f>
        <v>1077.8401606899999</v>
      </c>
      <c r="E32" s="36">
        <f>SUMIFS(СВЦЭМ!$C$33:$C$776,СВЦЭМ!$A$33:$A$776,$A32,СВЦЭМ!$B$33:$B$776,E$11)+'СЕТ СН'!$F$12+СВЦЭМ!$D$10+'СЕТ СН'!$F$6-'СЕТ СН'!$F$22</f>
        <v>1096.7385018299999</v>
      </c>
      <c r="F32" s="36">
        <f>SUMIFS(СВЦЭМ!$C$33:$C$776,СВЦЭМ!$A$33:$A$776,$A32,СВЦЭМ!$B$33:$B$776,F$11)+'СЕТ СН'!$F$12+СВЦЭМ!$D$10+'СЕТ СН'!$F$6-'СЕТ СН'!$F$22</f>
        <v>1083.20088646</v>
      </c>
      <c r="G32" s="36">
        <f>SUMIFS(СВЦЭМ!$C$33:$C$776,СВЦЭМ!$A$33:$A$776,$A32,СВЦЭМ!$B$33:$B$776,G$11)+'СЕТ СН'!$F$12+СВЦЭМ!$D$10+'СЕТ СН'!$F$6-'СЕТ СН'!$F$22</f>
        <v>1065.1146262699999</v>
      </c>
      <c r="H32" s="36">
        <f>SUMIFS(СВЦЭМ!$C$33:$C$776,СВЦЭМ!$A$33:$A$776,$A32,СВЦЭМ!$B$33:$B$776,H$11)+'СЕТ СН'!$F$12+СВЦЭМ!$D$10+'СЕТ СН'!$F$6-'СЕТ СН'!$F$22</f>
        <v>984.07241056999999</v>
      </c>
      <c r="I32" s="36">
        <f>SUMIFS(СВЦЭМ!$C$33:$C$776,СВЦЭМ!$A$33:$A$776,$A32,СВЦЭМ!$B$33:$B$776,I$11)+'СЕТ СН'!$F$12+СВЦЭМ!$D$10+'СЕТ СН'!$F$6-'СЕТ СН'!$F$22</f>
        <v>888.05617500000005</v>
      </c>
      <c r="J32" s="36">
        <f>SUMIFS(СВЦЭМ!$C$33:$C$776,СВЦЭМ!$A$33:$A$776,$A32,СВЦЭМ!$B$33:$B$776,J$11)+'СЕТ СН'!$F$12+СВЦЭМ!$D$10+'СЕТ СН'!$F$6-'СЕТ СН'!$F$22</f>
        <v>785.64851372999999</v>
      </c>
      <c r="K32" s="36">
        <f>SUMIFS(СВЦЭМ!$C$33:$C$776,СВЦЭМ!$A$33:$A$776,$A32,СВЦЭМ!$B$33:$B$776,K$11)+'СЕТ СН'!$F$12+СВЦЭМ!$D$10+'СЕТ СН'!$F$6-'СЕТ СН'!$F$22</f>
        <v>746.77036123000005</v>
      </c>
      <c r="L32" s="36">
        <f>SUMIFS(СВЦЭМ!$C$33:$C$776,СВЦЭМ!$A$33:$A$776,$A32,СВЦЭМ!$B$33:$B$776,L$11)+'СЕТ СН'!$F$12+СВЦЭМ!$D$10+'СЕТ СН'!$F$6-'СЕТ СН'!$F$22</f>
        <v>734.47830065000005</v>
      </c>
      <c r="M32" s="36">
        <f>SUMIFS(СВЦЭМ!$C$33:$C$776,СВЦЭМ!$A$33:$A$776,$A32,СВЦЭМ!$B$33:$B$776,M$11)+'СЕТ СН'!$F$12+СВЦЭМ!$D$10+'СЕТ СН'!$F$6-'СЕТ СН'!$F$22</f>
        <v>728.94450261000009</v>
      </c>
      <c r="N32" s="36">
        <f>SUMIFS(СВЦЭМ!$C$33:$C$776,СВЦЭМ!$A$33:$A$776,$A32,СВЦЭМ!$B$33:$B$776,N$11)+'СЕТ СН'!$F$12+СВЦЭМ!$D$10+'СЕТ СН'!$F$6-'СЕТ СН'!$F$22</f>
        <v>726.02656754000009</v>
      </c>
      <c r="O32" s="36">
        <f>SUMIFS(СВЦЭМ!$C$33:$C$776,СВЦЭМ!$A$33:$A$776,$A32,СВЦЭМ!$B$33:$B$776,O$11)+'СЕТ СН'!$F$12+СВЦЭМ!$D$10+'СЕТ СН'!$F$6-'СЕТ СН'!$F$22</f>
        <v>729.25905176000003</v>
      </c>
      <c r="P32" s="36">
        <f>SUMIFS(СВЦЭМ!$C$33:$C$776,СВЦЭМ!$A$33:$A$776,$A32,СВЦЭМ!$B$33:$B$776,P$11)+'СЕТ СН'!$F$12+СВЦЭМ!$D$10+'СЕТ СН'!$F$6-'СЕТ СН'!$F$22</f>
        <v>738.27033964000009</v>
      </c>
      <c r="Q32" s="36">
        <f>SUMIFS(СВЦЭМ!$C$33:$C$776,СВЦЭМ!$A$33:$A$776,$A32,СВЦЭМ!$B$33:$B$776,Q$11)+'СЕТ СН'!$F$12+СВЦЭМ!$D$10+'СЕТ СН'!$F$6-'СЕТ СН'!$F$22</f>
        <v>745.79717848000007</v>
      </c>
      <c r="R32" s="36">
        <f>SUMIFS(СВЦЭМ!$C$33:$C$776,СВЦЭМ!$A$33:$A$776,$A32,СВЦЭМ!$B$33:$B$776,R$11)+'СЕТ СН'!$F$12+СВЦЭМ!$D$10+'СЕТ СН'!$F$6-'СЕТ СН'!$F$22</f>
        <v>745.10763508000002</v>
      </c>
      <c r="S32" s="36">
        <f>SUMIFS(СВЦЭМ!$C$33:$C$776,СВЦЭМ!$A$33:$A$776,$A32,СВЦЭМ!$B$33:$B$776,S$11)+'СЕТ СН'!$F$12+СВЦЭМ!$D$10+'СЕТ СН'!$F$6-'СЕТ СН'!$F$22</f>
        <v>744.28888866</v>
      </c>
      <c r="T32" s="36">
        <f>SUMIFS(СВЦЭМ!$C$33:$C$776,СВЦЭМ!$A$33:$A$776,$A32,СВЦЭМ!$B$33:$B$776,T$11)+'СЕТ СН'!$F$12+СВЦЭМ!$D$10+'СЕТ СН'!$F$6-'СЕТ СН'!$F$22</f>
        <v>736.00598438000009</v>
      </c>
      <c r="U32" s="36">
        <f>SUMIFS(СВЦЭМ!$C$33:$C$776,СВЦЭМ!$A$33:$A$776,$A32,СВЦЭМ!$B$33:$B$776,U$11)+'СЕТ СН'!$F$12+СВЦЭМ!$D$10+'СЕТ СН'!$F$6-'СЕТ СН'!$F$22</f>
        <v>729.96046156</v>
      </c>
      <c r="V32" s="36">
        <f>SUMIFS(СВЦЭМ!$C$33:$C$776,СВЦЭМ!$A$33:$A$776,$A32,СВЦЭМ!$B$33:$B$776,V$11)+'СЕТ СН'!$F$12+СВЦЭМ!$D$10+'СЕТ СН'!$F$6-'СЕТ СН'!$F$22</f>
        <v>744.17522377</v>
      </c>
      <c r="W32" s="36">
        <f>SUMIFS(СВЦЭМ!$C$33:$C$776,СВЦЭМ!$A$33:$A$776,$A32,СВЦЭМ!$B$33:$B$776,W$11)+'СЕТ СН'!$F$12+СВЦЭМ!$D$10+'СЕТ СН'!$F$6-'СЕТ СН'!$F$22</f>
        <v>751.43593484000007</v>
      </c>
      <c r="X32" s="36">
        <f>SUMIFS(СВЦЭМ!$C$33:$C$776,СВЦЭМ!$A$33:$A$776,$A32,СВЦЭМ!$B$33:$B$776,X$11)+'СЕТ СН'!$F$12+СВЦЭМ!$D$10+'СЕТ СН'!$F$6-'СЕТ СН'!$F$22</f>
        <v>756.48547077000001</v>
      </c>
      <c r="Y32" s="36">
        <f>SUMIFS(СВЦЭМ!$C$33:$C$776,СВЦЭМ!$A$33:$A$776,$A32,СВЦЭМ!$B$33:$B$776,Y$11)+'СЕТ СН'!$F$12+СВЦЭМ!$D$10+'СЕТ СН'!$F$6-'СЕТ СН'!$F$22</f>
        <v>828.29240235000009</v>
      </c>
    </row>
    <row r="33" spans="1:25" ht="15.75" x14ac:dyDescent="0.2">
      <c r="A33" s="35">
        <f t="shared" si="0"/>
        <v>43607</v>
      </c>
      <c r="B33" s="36">
        <f>SUMIFS(СВЦЭМ!$C$33:$C$776,СВЦЭМ!$A$33:$A$776,$A33,СВЦЭМ!$B$33:$B$776,B$11)+'СЕТ СН'!$F$12+СВЦЭМ!$D$10+'СЕТ СН'!$F$6-'СЕТ СН'!$F$22</f>
        <v>919.71761360000005</v>
      </c>
      <c r="C33" s="36">
        <f>SUMIFS(СВЦЭМ!$C$33:$C$776,СВЦЭМ!$A$33:$A$776,$A33,СВЦЭМ!$B$33:$B$776,C$11)+'СЕТ СН'!$F$12+СВЦЭМ!$D$10+'СЕТ СН'!$F$6-'СЕТ СН'!$F$22</f>
        <v>1023.38894324</v>
      </c>
      <c r="D33" s="36">
        <f>SUMIFS(СВЦЭМ!$C$33:$C$776,СВЦЭМ!$A$33:$A$776,$A33,СВЦЭМ!$B$33:$B$776,D$11)+'СЕТ СН'!$F$12+СВЦЭМ!$D$10+'СЕТ СН'!$F$6-'СЕТ СН'!$F$22</f>
        <v>1077.4171190499999</v>
      </c>
      <c r="E33" s="36">
        <f>SUMIFS(СВЦЭМ!$C$33:$C$776,СВЦЭМ!$A$33:$A$776,$A33,СВЦЭМ!$B$33:$B$776,E$11)+'СЕТ СН'!$F$12+СВЦЭМ!$D$10+'СЕТ СН'!$F$6-'СЕТ СН'!$F$22</f>
        <v>1073.99518945</v>
      </c>
      <c r="F33" s="36">
        <f>SUMIFS(СВЦЭМ!$C$33:$C$776,СВЦЭМ!$A$33:$A$776,$A33,СВЦЭМ!$B$33:$B$776,F$11)+'СЕТ СН'!$F$12+СВЦЭМ!$D$10+'СЕТ СН'!$F$6-'СЕТ СН'!$F$22</f>
        <v>1067.7409918200001</v>
      </c>
      <c r="G33" s="36">
        <f>SUMIFS(СВЦЭМ!$C$33:$C$776,СВЦЭМ!$A$33:$A$776,$A33,СВЦЭМ!$B$33:$B$776,G$11)+'СЕТ СН'!$F$12+СВЦЭМ!$D$10+'СЕТ СН'!$F$6-'СЕТ СН'!$F$22</f>
        <v>1063.06537643</v>
      </c>
      <c r="H33" s="36">
        <f>SUMIFS(СВЦЭМ!$C$33:$C$776,СВЦЭМ!$A$33:$A$776,$A33,СВЦЭМ!$B$33:$B$776,H$11)+'СЕТ СН'!$F$12+СВЦЭМ!$D$10+'СЕТ СН'!$F$6-'СЕТ СН'!$F$22</f>
        <v>969.40041187000008</v>
      </c>
      <c r="I33" s="36">
        <f>SUMIFS(СВЦЭМ!$C$33:$C$776,СВЦЭМ!$A$33:$A$776,$A33,СВЦЭМ!$B$33:$B$776,I$11)+'СЕТ СН'!$F$12+СВЦЭМ!$D$10+'СЕТ СН'!$F$6-'СЕТ СН'!$F$22</f>
        <v>878.96762418000003</v>
      </c>
      <c r="J33" s="36">
        <f>SUMIFS(СВЦЭМ!$C$33:$C$776,СВЦЭМ!$A$33:$A$776,$A33,СВЦЭМ!$B$33:$B$776,J$11)+'СЕТ СН'!$F$12+СВЦЭМ!$D$10+'СЕТ СН'!$F$6-'СЕТ СН'!$F$22</f>
        <v>799.65884069000003</v>
      </c>
      <c r="K33" s="36">
        <f>SUMIFS(СВЦЭМ!$C$33:$C$776,СВЦЭМ!$A$33:$A$776,$A33,СВЦЭМ!$B$33:$B$776,K$11)+'СЕТ СН'!$F$12+СВЦЭМ!$D$10+'СЕТ СН'!$F$6-'СЕТ СН'!$F$22</f>
        <v>757.60347982000008</v>
      </c>
      <c r="L33" s="36">
        <f>SUMIFS(СВЦЭМ!$C$33:$C$776,СВЦЭМ!$A$33:$A$776,$A33,СВЦЭМ!$B$33:$B$776,L$11)+'СЕТ СН'!$F$12+СВЦЭМ!$D$10+'СЕТ СН'!$F$6-'СЕТ СН'!$F$22</f>
        <v>735.78554055000006</v>
      </c>
      <c r="M33" s="36">
        <f>SUMIFS(СВЦЭМ!$C$33:$C$776,СВЦЭМ!$A$33:$A$776,$A33,СВЦЭМ!$B$33:$B$776,M$11)+'СЕТ СН'!$F$12+СВЦЭМ!$D$10+'СЕТ СН'!$F$6-'СЕТ СН'!$F$22</f>
        <v>731.24815354999998</v>
      </c>
      <c r="N33" s="36">
        <f>SUMIFS(СВЦЭМ!$C$33:$C$776,СВЦЭМ!$A$33:$A$776,$A33,СВЦЭМ!$B$33:$B$776,N$11)+'СЕТ СН'!$F$12+СВЦЭМ!$D$10+'СЕТ СН'!$F$6-'СЕТ СН'!$F$22</f>
        <v>730.56106979000003</v>
      </c>
      <c r="O33" s="36">
        <f>SUMIFS(СВЦЭМ!$C$33:$C$776,СВЦЭМ!$A$33:$A$776,$A33,СВЦЭМ!$B$33:$B$776,O$11)+'СЕТ СН'!$F$12+СВЦЭМ!$D$10+'СЕТ СН'!$F$6-'СЕТ СН'!$F$22</f>
        <v>726.50095640000006</v>
      </c>
      <c r="P33" s="36">
        <f>SUMIFS(СВЦЭМ!$C$33:$C$776,СВЦЭМ!$A$33:$A$776,$A33,СВЦЭМ!$B$33:$B$776,P$11)+'СЕТ СН'!$F$12+СВЦЭМ!$D$10+'СЕТ СН'!$F$6-'СЕТ СН'!$F$22</f>
        <v>731.56484393000005</v>
      </c>
      <c r="Q33" s="36">
        <f>SUMIFS(СВЦЭМ!$C$33:$C$776,СВЦЭМ!$A$33:$A$776,$A33,СВЦЭМ!$B$33:$B$776,Q$11)+'СЕТ СН'!$F$12+СВЦЭМ!$D$10+'СЕТ СН'!$F$6-'СЕТ СН'!$F$22</f>
        <v>730.01419901000008</v>
      </c>
      <c r="R33" s="36">
        <f>SUMIFS(СВЦЭМ!$C$33:$C$776,СВЦЭМ!$A$33:$A$776,$A33,СВЦЭМ!$B$33:$B$776,R$11)+'СЕТ СН'!$F$12+СВЦЭМ!$D$10+'СЕТ СН'!$F$6-'СЕТ СН'!$F$22</f>
        <v>725.36528387999999</v>
      </c>
      <c r="S33" s="36">
        <f>SUMIFS(СВЦЭМ!$C$33:$C$776,СВЦЭМ!$A$33:$A$776,$A33,СВЦЭМ!$B$33:$B$776,S$11)+'СЕТ СН'!$F$12+СВЦЭМ!$D$10+'СЕТ СН'!$F$6-'СЕТ СН'!$F$22</f>
        <v>730.76432164000005</v>
      </c>
      <c r="T33" s="36">
        <f>SUMIFS(СВЦЭМ!$C$33:$C$776,СВЦЭМ!$A$33:$A$776,$A33,СВЦЭМ!$B$33:$B$776,T$11)+'СЕТ СН'!$F$12+СВЦЭМ!$D$10+'СЕТ СН'!$F$6-'СЕТ СН'!$F$22</f>
        <v>732.14530597999999</v>
      </c>
      <c r="U33" s="36">
        <f>SUMIFS(СВЦЭМ!$C$33:$C$776,СВЦЭМ!$A$33:$A$776,$A33,СВЦЭМ!$B$33:$B$776,U$11)+'СЕТ СН'!$F$12+СВЦЭМ!$D$10+'СЕТ СН'!$F$6-'СЕТ СН'!$F$22</f>
        <v>732.85622440000009</v>
      </c>
      <c r="V33" s="36">
        <f>SUMIFS(СВЦЭМ!$C$33:$C$776,СВЦЭМ!$A$33:$A$776,$A33,СВЦЭМ!$B$33:$B$776,V$11)+'СЕТ СН'!$F$12+СВЦЭМ!$D$10+'СЕТ СН'!$F$6-'СЕТ СН'!$F$22</f>
        <v>743.21839641000008</v>
      </c>
      <c r="W33" s="36">
        <f>SUMIFS(СВЦЭМ!$C$33:$C$776,СВЦЭМ!$A$33:$A$776,$A33,СВЦЭМ!$B$33:$B$776,W$11)+'СЕТ СН'!$F$12+СВЦЭМ!$D$10+'СЕТ СН'!$F$6-'СЕТ СН'!$F$22</f>
        <v>747.35876335</v>
      </c>
      <c r="X33" s="36">
        <f>SUMIFS(СВЦЭМ!$C$33:$C$776,СВЦЭМ!$A$33:$A$776,$A33,СВЦЭМ!$B$33:$B$776,X$11)+'СЕТ СН'!$F$12+СВЦЭМ!$D$10+'СЕТ СН'!$F$6-'СЕТ СН'!$F$22</f>
        <v>754.71900971000002</v>
      </c>
      <c r="Y33" s="36">
        <f>SUMIFS(СВЦЭМ!$C$33:$C$776,СВЦЭМ!$A$33:$A$776,$A33,СВЦЭМ!$B$33:$B$776,Y$11)+'СЕТ СН'!$F$12+СВЦЭМ!$D$10+'СЕТ СН'!$F$6-'СЕТ СН'!$F$22</f>
        <v>811.22531974000003</v>
      </c>
    </row>
    <row r="34" spans="1:25" ht="15.75" x14ac:dyDescent="0.2">
      <c r="A34" s="35">
        <f t="shared" si="0"/>
        <v>43608</v>
      </c>
      <c r="B34" s="36">
        <f>SUMIFS(СВЦЭМ!$C$33:$C$776,СВЦЭМ!$A$33:$A$776,$A34,СВЦЭМ!$B$33:$B$776,B$11)+'СЕТ СН'!$F$12+СВЦЭМ!$D$10+'СЕТ СН'!$F$6-'СЕТ СН'!$F$22</f>
        <v>927.03721327000005</v>
      </c>
      <c r="C34" s="36">
        <f>SUMIFS(СВЦЭМ!$C$33:$C$776,СВЦЭМ!$A$33:$A$776,$A34,СВЦЭМ!$B$33:$B$776,C$11)+'СЕТ СН'!$F$12+СВЦЭМ!$D$10+'СЕТ СН'!$F$6-'СЕТ СН'!$F$22</f>
        <v>1017.4534932</v>
      </c>
      <c r="D34" s="36">
        <f>SUMIFS(СВЦЭМ!$C$33:$C$776,СВЦЭМ!$A$33:$A$776,$A34,СВЦЭМ!$B$33:$B$776,D$11)+'СЕТ СН'!$F$12+СВЦЭМ!$D$10+'СЕТ СН'!$F$6-'СЕТ СН'!$F$22</f>
        <v>1073.2703036400001</v>
      </c>
      <c r="E34" s="36">
        <f>SUMIFS(СВЦЭМ!$C$33:$C$776,СВЦЭМ!$A$33:$A$776,$A34,СВЦЭМ!$B$33:$B$776,E$11)+'СЕТ СН'!$F$12+СВЦЭМ!$D$10+'СЕТ СН'!$F$6-'СЕТ СН'!$F$22</f>
        <v>1079.7567268299999</v>
      </c>
      <c r="F34" s="36">
        <f>SUMIFS(СВЦЭМ!$C$33:$C$776,СВЦЭМ!$A$33:$A$776,$A34,СВЦЭМ!$B$33:$B$776,F$11)+'СЕТ СН'!$F$12+СВЦЭМ!$D$10+'СЕТ СН'!$F$6-'СЕТ СН'!$F$22</f>
        <v>1066.1598079999999</v>
      </c>
      <c r="G34" s="36">
        <f>SUMIFS(СВЦЭМ!$C$33:$C$776,СВЦЭМ!$A$33:$A$776,$A34,СВЦЭМ!$B$33:$B$776,G$11)+'СЕТ СН'!$F$12+СВЦЭМ!$D$10+'СЕТ СН'!$F$6-'СЕТ СН'!$F$22</f>
        <v>1068.7132472399999</v>
      </c>
      <c r="H34" s="36">
        <f>SUMIFS(СВЦЭМ!$C$33:$C$776,СВЦЭМ!$A$33:$A$776,$A34,СВЦЭМ!$B$33:$B$776,H$11)+'СЕТ СН'!$F$12+СВЦЭМ!$D$10+'СЕТ СН'!$F$6-'СЕТ СН'!$F$22</f>
        <v>982.02408221000007</v>
      </c>
      <c r="I34" s="36">
        <f>SUMIFS(СВЦЭМ!$C$33:$C$776,СВЦЭМ!$A$33:$A$776,$A34,СВЦЭМ!$B$33:$B$776,I$11)+'СЕТ СН'!$F$12+СВЦЭМ!$D$10+'СЕТ СН'!$F$6-'СЕТ СН'!$F$22</f>
        <v>870.41513258000009</v>
      </c>
      <c r="J34" s="36">
        <f>SUMIFS(СВЦЭМ!$C$33:$C$776,СВЦЭМ!$A$33:$A$776,$A34,СВЦЭМ!$B$33:$B$776,J$11)+'СЕТ СН'!$F$12+СВЦЭМ!$D$10+'СЕТ СН'!$F$6-'СЕТ СН'!$F$22</f>
        <v>790.75194341000008</v>
      </c>
      <c r="K34" s="36">
        <f>SUMIFS(СВЦЭМ!$C$33:$C$776,СВЦЭМ!$A$33:$A$776,$A34,СВЦЭМ!$B$33:$B$776,K$11)+'СЕТ СН'!$F$12+СВЦЭМ!$D$10+'СЕТ СН'!$F$6-'СЕТ СН'!$F$22</f>
        <v>749.76230168000006</v>
      </c>
      <c r="L34" s="36">
        <f>SUMIFS(СВЦЭМ!$C$33:$C$776,СВЦЭМ!$A$33:$A$776,$A34,СВЦЭМ!$B$33:$B$776,L$11)+'СЕТ СН'!$F$12+СВЦЭМ!$D$10+'СЕТ СН'!$F$6-'СЕТ СН'!$F$22</f>
        <v>727.95269482000003</v>
      </c>
      <c r="M34" s="36">
        <f>SUMIFS(СВЦЭМ!$C$33:$C$776,СВЦЭМ!$A$33:$A$776,$A34,СВЦЭМ!$B$33:$B$776,M$11)+'СЕТ СН'!$F$12+СВЦЭМ!$D$10+'СЕТ СН'!$F$6-'СЕТ СН'!$F$22</f>
        <v>720.79992835000007</v>
      </c>
      <c r="N34" s="36">
        <f>SUMIFS(СВЦЭМ!$C$33:$C$776,СВЦЭМ!$A$33:$A$776,$A34,СВЦЭМ!$B$33:$B$776,N$11)+'СЕТ СН'!$F$12+СВЦЭМ!$D$10+'СЕТ СН'!$F$6-'СЕТ СН'!$F$22</f>
        <v>716.41517841000007</v>
      </c>
      <c r="O34" s="36">
        <f>SUMIFS(СВЦЭМ!$C$33:$C$776,СВЦЭМ!$A$33:$A$776,$A34,СВЦЭМ!$B$33:$B$776,O$11)+'СЕТ СН'!$F$12+СВЦЭМ!$D$10+'СЕТ СН'!$F$6-'СЕТ СН'!$F$22</f>
        <v>706.17499337000004</v>
      </c>
      <c r="P34" s="36">
        <f>SUMIFS(СВЦЭМ!$C$33:$C$776,СВЦЭМ!$A$33:$A$776,$A34,СВЦЭМ!$B$33:$B$776,P$11)+'СЕТ СН'!$F$12+СВЦЭМ!$D$10+'СЕТ СН'!$F$6-'СЕТ СН'!$F$22</f>
        <v>716.13552234000008</v>
      </c>
      <c r="Q34" s="36">
        <f>SUMIFS(СВЦЭМ!$C$33:$C$776,СВЦЭМ!$A$33:$A$776,$A34,СВЦЭМ!$B$33:$B$776,Q$11)+'СЕТ СН'!$F$12+СВЦЭМ!$D$10+'СЕТ СН'!$F$6-'СЕТ СН'!$F$22</f>
        <v>719.41010190999998</v>
      </c>
      <c r="R34" s="36">
        <f>SUMIFS(СВЦЭМ!$C$33:$C$776,СВЦЭМ!$A$33:$A$776,$A34,СВЦЭМ!$B$33:$B$776,R$11)+'СЕТ СН'!$F$12+СВЦЭМ!$D$10+'СЕТ СН'!$F$6-'СЕТ СН'!$F$22</f>
        <v>719.16359507000004</v>
      </c>
      <c r="S34" s="36">
        <f>SUMIFS(СВЦЭМ!$C$33:$C$776,СВЦЭМ!$A$33:$A$776,$A34,СВЦЭМ!$B$33:$B$776,S$11)+'СЕТ СН'!$F$12+СВЦЭМ!$D$10+'СЕТ СН'!$F$6-'СЕТ СН'!$F$22</f>
        <v>711.57685648000006</v>
      </c>
      <c r="T34" s="36">
        <f>SUMIFS(СВЦЭМ!$C$33:$C$776,СВЦЭМ!$A$33:$A$776,$A34,СВЦЭМ!$B$33:$B$776,T$11)+'СЕТ СН'!$F$12+СВЦЭМ!$D$10+'СЕТ СН'!$F$6-'СЕТ СН'!$F$22</f>
        <v>721.16054894000001</v>
      </c>
      <c r="U34" s="36">
        <f>SUMIFS(СВЦЭМ!$C$33:$C$776,СВЦЭМ!$A$33:$A$776,$A34,СВЦЭМ!$B$33:$B$776,U$11)+'СЕТ СН'!$F$12+СВЦЭМ!$D$10+'СЕТ СН'!$F$6-'СЕТ СН'!$F$22</f>
        <v>719.64472462000003</v>
      </c>
      <c r="V34" s="36">
        <f>SUMIFS(СВЦЭМ!$C$33:$C$776,СВЦЭМ!$A$33:$A$776,$A34,СВЦЭМ!$B$33:$B$776,V$11)+'СЕТ СН'!$F$12+СВЦЭМ!$D$10+'СЕТ СН'!$F$6-'СЕТ СН'!$F$22</f>
        <v>725.94571971000005</v>
      </c>
      <c r="W34" s="36">
        <f>SUMIFS(СВЦЭМ!$C$33:$C$776,СВЦЭМ!$A$33:$A$776,$A34,СВЦЭМ!$B$33:$B$776,W$11)+'СЕТ СН'!$F$12+СВЦЭМ!$D$10+'СЕТ СН'!$F$6-'СЕТ СН'!$F$22</f>
        <v>726.37670756</v>
      </c>
      <c r="X34" s="36">
        <f>SUMIFS(СВЦЭМ!$C$33:$C$776,СВЦЭМ!$A$33:$A$776,$A34,СВЦЭМ!$B$33:$B$776,X$11)+'СЕТ СН'!$F$12+СВЦЭМ!$D$10+'СЕТ СН'!$F$6-'СЕТ СН'!$F$22</f>
        <v>743.60116932000005</v>
      </c>
      <c r="Y34" s="36">
        <f>SUMIFS(СВЦЭМ!$C$33:$C$776,СВЦЭМ!$A$33:$A$776,$A34,СВЦЭМ!$B$33:$B$776,Y$11)+'СЕТ СН'!$F$12+СВЦЭМ!$D$10+'СЕТ СН'!$F$6-'СЕТ СН'!$F$22</f>
        <v>785.41043973000001</v>
      </c>
    </row>
    <row r="35" spans="1:25" ht="15.75" x14ac:dyDescent="0.2">
      <c r="A35" s="35">
        <f t="shared" si="0"/>
        <v>43609</v>
      </c>
      <c r="B35" s="36">
        <f>SUMIFS(СВЦЭМ!$C$33:$C$776,СВЦЭМ!$A$33:$A$776,$A35,СВЦЭМ!$B$33:$B$776,B$11)+'СЕТ СН'!$F$12+СВЦЭМ!$D$10+'СЕТ СН'!$F$6-'СЕТ СН'!$F$22</f>
        <v>901.22270248000007</v>
      </c>
      <c r="C35" s="36">
        <f>SUMIFS(СВЦЭМ!$C$33:$C$776,СВЦЭМ!$A$33:$A$776,$A35,СВЦЭМ!$B$33:$B$776,C$11)+'СЕТ СН'!$F$12+СВЦЭМ!$D$10+'СЕТ СН'!$F$6-'СЕТ СН'!$F$22</f>
        <v>995.73046729999999</v>
      </c>
      <c r="D35" s="36">
        <f>SUMIFS(СВЦЭМ!$C$33:$C$776,СВЦЭМ!$A$33:$A$776,$A35,СВЦЭМ!$B$33:$B$776,D$11)+'СЕТ СН'!$F$12+СВЦЭМ!$D$10+'СЕТ СН'!$F$6-'СЕТ СН'!$F$22</f>
        <v>1099.13552402</v>
      </c>
      <c r="E35" s="36">
        <f>SUMIFS(СВЦЭМ!$C$33:$C$776,СВЦЭМ!$A$33:$A$776,$A35,СВЦЭМ!$B$33:$B$776,E$11)+'СЕТ СН'!$F$12+СВЦЭМ!$D$10+'СЕТ СН'!$F$6-'СЕТ СН'!$F$22</f>
        <v>1116.0412337799999</v>
      </c>
      <c r="F35" s="36">
        <f>SUMIFS(СВЦЭМ!$C$33:$C$776,СВЦЭМ!$A$33:$A$776,$A35,СВЦЭМ!$B$33:$B$776,F$11)+'СЕТ СН'!$F$12+СВЦЭМ!$D$10+'СЕТ СН'!$F$6-'СЕТ СН'!$F$22</f>
        <v>1115.0012072699999</v>
      </c>
      <c r="G35" s="36">
        <f>SUMIFS(СВЦЭМ!$C$33:$C$776,СВЦЭМ!$A$33:$A$776,$A35,СВЦЭМ!$B$33:$B$776,G$11)+'СЕТ СН'!$F$12+СВЦЭМ!$D$10+'СЕТ СН'!$F$6-'СЕТ СН'!$F$22</f>
        <v>1100.1410248499999</v>
      </c>
      <c r="H35" s="36">
        <f>SUMIFS(СВЦЭМ!$C$33:$C$776,СВЦЭМ!$A$33:$A$776,$A35,СВЦЭМ!$B$33:$B$776,H$11)+'СЕТ СН'!$F$12+СВЦЭМ!$D$10+'СЕТ СН'!$F$6-'СЕТ СН'!$F$22</f>
        <v>974.81635878000009</v>
      </c>
      <c r="I35" s="36">
        <f>SUMIFS(СВЦЭМ!$C$33:$C$776,СВЦЭМ!$A$33:$A$776,$A35,СВЦЭМ!$B$33:$B$776,I$11)+'СЕТ СН'!$F$12+СВЦЭМ!$D$10+'СЕТ СН'!$F$6-'СЕТ СН'!$F$22</f>
        <v>870.27462177000007</v>
      </c>
      <c r="J35" s="36">
        <f>SUMIFS(СВЦЭМ!$C$33:$C$776,СВЦЭМ!$A$33:$A$776,$A35,СВЦЭМ!$B$33:$B$776,J$11)+'СЕТ СН'!$F$12+СВЦЭМ!$D$10+'СЕТ СН'!$F$6-'СЕТ СН'!$F$22</f>
        <v>809.57023022999999</v>
      </c>
      <c r="K35" s="36">
        <f>SUMIFS(СВЦЭМ!$C$33:$C$776,СВЦЭМ!$A$33:$A$776,$A35,СВЦЭМ!$B$33:$B$776,K$11)+'СЕТ СН'!$F$12+СВЦЭМ!$D$10+'СЕТ СН'!$F$6-'СЕТ СН'!$F$22</f>
        <v>756.96395725000002</v>
      </c>
      <c r="L35" s="36">
        <f>SUMIFS(СВЦЭМ!$C$33:$C$776,СВЦЭМ!$A$33:$A$776,$A35,СВЦЭМ!$B$33:$B$776,L$11)+'СЕТ СН'!$F$12+СВЦЭМ!$D$10+'СЕТ СН'!$F$6-'СЕТ СН'!$F$22</f>
        <v>734.19576495000001</v>
      </c>
      <c r="M35" s="36">
        <f>SUMIFS(СВЦЭМ!$C$33:$C$776,СВЦЭМ!$A$33:$A$776,$A35,СВЦЭМ!$B$33:$B$776,M$11)+'СЕТ СН'!$F$12+СВЦЭМ!$D$10+'СЕТ СН'!$F$6-'СЕТ СН'!$F$22</f>
        <v>728.25006079000002</v>
      </c>
      <c r="N35" s="36">
        <f>SUMIFS(СВЦЭМ!$C$33:$C$776,СВЦЭМ!$A$33:$A$776,$A35,СВЦЭМ!$B$33:$B$776,N$11)+'СЕТ СН'!$F$12+СВЦЭМ!$D$10+'СЕТ СН'!$F$6-'СЕТ СН'!$F$22</f>
        <v>724.66699353000001</v>
      </c>
      <c r="O35" s="36">
        <f>SUMIFS(СВЦЭМ!$C$33:$C$776,СВЦЭМ!$A$33:$A$776,$A35,СВЦЭМ!$B$33:$B$776,O$11)+'СЕТ СН'!$F$12+СВЦЭМ!$D$10+'СЕТ СН'!$F$6-'СЕТ СН'!$F$22</f>
        <v>717.33129273000009</v>
      </c>
      <c r="P35" s="36">
        <f>SUMIFS(СВЦЭМ!$C$33:$C$776,СВЦЭМ!$A$33:$A$776,$A35,СВЦЭМ!$B$33:$B$776,P$11)+'СЕТ СН'!$F$12+СВЦЭМ!$D$10+'СЕТ СН'!$F$6-'СЕТ СН'!$F$22</f>
        <v>717.92631145000007</v>
      </c>
      <c r="Q35" s="36">
        <f>SUMIFS(СВЦЭМ!$C$33:$C$776,СВЦЭМ!$A$33:$A$776,$A35,СВЦЭМ!$B$33:$B$776,Q$11)+'СЕТ СН'!$F$12+СВЦЭМ!$D$10+'СЕТ СН'!$F$6-'СЕТ СН'!$F$22</f>
        <v>717.41848354000001</v>
      </c>
      <c r="R35" s="36">
        <f>SUMIFS(СВЦЭМ!$C$33:$C$776,СВЦЭМ!$A$33:$A$776,$A35,СВЦЭМ!$B$33:$B$776,R$11)+'СЕТ СН'!$F$12+СВЦЭМ!$D$10+'СЕТ СН'!$F$6-'СЕТ СН'!$F$22</f>
        <v>712.90178557000002</v>
      </c>
      <c r="S35" s="36">
        <f>SUMIFS(СВЦЭМ!$C$33:$C$776,СВЦЭМ!$A$33:$A$776,$A35,СВЦЭМ!$B$33:$B$776,S$11)+'СЕТ СН'!$F$12+СВЦЭМ!$D$10+'СЕТ СН'!$F$6-'СЕТ СН'!$F$22</f>
        <v>715.63867062999998</v>
      </c>
      <c r="T35" s="36">
        <f>SUMIFS(СВЦЭМ!$C$33:$C$776,СВЦЭМ!$A$33:$A$776,$A35,СВЦЭМ!$B$33:$B$776,T$11)+'СЕТ СН'!$F$12+СВЦЭМ!$D$10+'СЕТ СН'!$F$6-'СЕТ СН'!$F$22</f>
        <v>726.25580521000006</v>
      </c>
      <c r="U35" s="36">
        <f>SUMIFS(СВЦЭМ!$C$33:$C$776,СВЦЭМ!$A$33:$A$776,$A35,СВЦЭМ!$B$33:$B$776,U$11)+'СЕТ СН'!$F$12+СВЦЭМ!$D$10+'СЕТ СН'!$F$6-'СЕТ СН'!$F$22</f>
        <v>722.05217288000006</v>
      </c>
      <c r="V35" s="36">
        <f>SUMIFS(СВЦЭМ!$C$33:$C$776,СВЦЭМ!$A$33:$A$776,$A35,СВЦЭМ!$B$33:$B$776,V$11)+'СЕТ СН'!$F$12+СВЦЭМ!$D$10+'СЕТ СН'!$F$6-'СЕТ СН'!$F$22</f>
        <v>723.34683743000005</v>
      </c>
      <c r="W35" s="36">
        <f>SUMIFS(СВЦЭМ!$C$33:$C$776,СВЦЭМ!$A$33:$A$776,$A35,СВЦЭМ!$B$33:$B$776,W$11)+'СЕТ СН'!$F$12+СВЦЭМ!$D$10+'СЕТ СН'!$F$6-'СЕТ СН'!$F$22</f>
        <v>743.48061816000006</v>
      </c>
      <c r="X35" s="36">
        <f>SUMIFS(СВЦЭМ!$C$33:$C$776,СВЦЭМ!$A$33:$A$776,$A35,СВЦЭМ!$B$33:$B$776,X$11)+'СЕТ СН'!$F$12+СВЦЭМ!$D$10+'СЕТ СН'!$F$6-'СЕТ СН'!$F$22</f>
        <v>739.87090567000007</v>
      </c>
      <c r="Y35" s="36">
        <f>SUMIFS(СВЦЭМ!$C$33:$C$776,СВЦЭМ!$A$33:$A$776,$A35,СВЦЭМ!$B$33:$B$776,Y$11)+'СЕТ СН'!$F$12+СВЦЭМ!$D$10+'СЕТ СН'!$F$6-'СЕТ СН'!$F$22</f>
        <v>777.91077958000005</v>
      </c>
    </row>
    <row r="36" spans="1:25" ht="15.75" x14ac:dyDescent="0.2">
      <c r="A36" s="35">
        <f t="shared" si="0"/>
        <v>43610</v>
      </c>
      <c r="B36" s="36">
        <f>SUMIFS(СВЦЭМ!$C$33:$C$776,СВЦЭМ!$A$33:$A$776,$A36,СВЦЭМ!$B$33:$B$776,B$11)+'СЕТ СН'!$F$12+СВЦЭМ!$D$10+'СЕТ СН'!$F$6-'СЕТ СН'!$F$22</f>
        <v>862.29328825000005</v>
      </c>
      <c r="C36" s="36">
        <f>SUMIFS(СВЦЭМ!$C$33:$C$776,СВЦЭМ!$A$33:$A$776,$A36,СВЦЭМ!$B$33:$B$776,C$11)+'СЕТ СН'!$F$12+СВЦЭМ!$D$10+'СЕТ СН'!$F$6-'СЕТ СН'!$F$22</f>
        <v>927.24037154000007</v>
      </c>
      <c r="D36" s="36">
        <f>SUMIFS(СВЦЭМ!$C$33:$C$776,СВЦЭМ!$A$33:$A$776,$A36,СВЦЭМ!$B$33:$B$776,D$11)+'СЕТ СН'!$F$12+СВЦЭМ!$D$10+'СЕТ СН'!$F$6-'СЕТ СН'!$F$22</f>
        <v>995.85698251000008</v>
      </c>
      <c r="E36" s="36">
        <f>SUMIFS(СВЦЭМ!$C$33:$C$776,СВЦЭМ!$A$33:$A$776,$A36,СВЦЭМ!$B$33:$B$776,E$11)+'СЕТ СН'!$F$12+СВЦЭМ!$D$10+'СЕТ СН'!$F$6-'СЕТ СН'!$F$22</f>
        <v>1025.03785206</v>
      </c>
      <c r="F36" s="36">
        <f>SUMIFS(СВЦЭМ!$C$33:$C$776,СВЦЭМ!$A$33:$A$776,$A36,СВЦЭМ!$B$33:$B$776,F$11)+'СЕТ СН'!$F$12+СВЦЭМ!$D$10+'СЕТ СН'!$F$6-'СЕТ СН'!$F$22</f>
        <v>1027.1875451599999</v>
      </c>
      <c r="G36" s="36">
        <f>SUMIFS(СВЦЭМ!$C$33:$C$776,СВЦЭМ!$A$33:$A$776,$A36,СВЦЭМ!$B$33:$B$776,G$11)+'СЕТ СН'!$F$12+СВЦЭМ!$D$10+'СЕТ СН'!$F$6-'СЕТ СН'!$F$22</f>
        <v>1035.01396105</v>
      </c>
      <c r="H36" s="36">
        <f>SUMIFS(СВЦЭМ!$C$33:$C$776,СВЦЭМ!$A$33:$A$776,$A36,СВЦЭМ!$B$33:$B$776,H$11)+'СЕТ СН'!$F$12+СВЦЭМ!$D$10+'СЕТ СН'!$F$6-'СЕТ СН'!$F$22</f>
        <v>947.44252757000004</v>
      </c>
      <c r="I36" s="36">
        <f>SUMIFS(СВЦЭМ!$C$33:$C$776,СВЦЭМ!$A$33:$A$776,$A36,СВЦЭМ!$B$33:$B$776,I$11)+'СЕТ СН'!$F$12+СВЦЭМ!$D$10+'СЕТ СН'!$F$6-'СЕТ СН'!$F$22</f>
        <v>855.88994038999999</v>
      </c>
      <c r="J36" s="36">
        <f>SUMIFS(СВЦЭМ!$C$33:$C$776,СВЦЭМ!$A$33:$A$776,$A36,СВЦЭМ!$B$33:$B$776,J$11)+'СЕТ СН'!$F$12+СВЦЭМ!$D$10+'СЕТ СН'!$F$6-'СЕТ СН'!$F$22</f>
        <v>795.55213462000006</v>
      </c>
      <c r="K36" s="36">
        <f>SUMIFS(СВЦЭМ!$C$33:$C$776,СВЦЭМ!$A$33:$A$776,$A36,СВЦЭМ!$B$33:$B$776,K$11)+'СЕТ СН'!$F$12+СВЦЭМ!$D$10+'СЕТ СН'!$F$6-'СЕТ СН'!$F$22</f>
        <v>741.34182438000005</v>
      </c>
      <c r="L36" s="36">
        <f>SUMIFS(СВЦЭМ!$C$33:$C$776,СВЦЭМ!$A$33:$A$776,$A36,СВЦЭМ!$B$33:$B$776,L$11)+'СЕТ СН'!$F$12+СВЦЭМ!$D$10+'СЕТ СН'!$F$6-'СЕТ СН'!$F$22</f>
        <v>732.84046212999999</v>
      </c>
      <c r="M36" s="36">
        <f>SUMIFS(СВЦЭМ!$C$33:$C$776,СВЦЭМ!$A$33:$A$776,$A36,СВЦЭМ!$B$33:$B$776,M$11)+'СЕТ СН'!$F$12+СВЦЭМ!$D$10+'СЕТ СН'!$F$6-'СЕТ СН'!$F$22</f>
        <v>720.43522883000003</v>
      </c>
      <c r="N36" s="36">
        <f>SUMIFS(СВЦЭМ!$C$33:$C$776,СВЦЭМ!$A$33:$A$776,$A36,СВЦЭМ!$B$33:$B$776,N$11)+'СЕТ СН'!$F$12+СВЦЭМ!$D$10+'СЕТ СН'!$F$6-'СЕТ СН'!$F$22</f>
        <v>716.44268749000003</v>
      </c>
      <c r="O36" s="36">
        <f>SUMIFS(СВЦЭМ!$C$33:$C$776,СВЦЭМ!$A$33:$A$776,$A36,СВЦЭМ!$B$33:$B$776,O$11)+'СЕТ СН'!$F$12+СВЦЭМ!$D$10+'СЕТ СН'!$F$6-'СЕТ СН'!$F$22</f>
        <v>712.58678958000007</v>
      </c>
      <c r="P36" s="36">
        <f>SUMIFS(СВЦЭМ!$C$33:$C$776,СВЦЭМ!$A$33:$A$776,$A36,СВЦЭМ!$B$33:$B$776,P$11)+'СЕТ СН'!$F$12+СВЦЭМ!$D$10+'СЕТ СН'!$F$6-'СЕТ СН'!$F$22</f>
        <v>716.99371463</v>
      </c>
      <c r="Q36" s="36">
        <f>SUMIFS(СВЦЭМ!$C$33:$C$776,СВЦЭМ!$A$33:$A$776,$A36,СВЦЭМ!$B$33:$B$776,Q$11)+'СЕТ СН'!$F$12+СВЦЭМ!$D$10+'СЕТ СН'!$F$6-'СЕТ СН'!$F$22</f>
        <v>714.29551742000001</v>
      </c>
      <c r="R36" s="36">
        <f>SUMIFS(СВЦЭМ!$C$33:$C$776,СВЦЭМ!$A$33:$A$776,$A36,СВЦЭМ!$B$33:$B$776,R$11)+'СЕТ СН'!$F$12+СВЦЭМ!$D$10+'СЕТ СН'!$F$6-'СЕТ СН'!$F$22</f>
        <v>706.94170930000007</v>
      </c>
      <c r="S36" s="36">
        <f>SUMIFS(СВЦЭМ!$C$33:$C$776,СВЦЭМ!$A$33:$A$776,$A36,СВЦЭМ!$B$33:$B$776,S$11)+'СЕТ СН'!$F$12+СВЦЭМ!$D$10+'СЕТ СН'!$F$6-'СЕТ СН'!$F$22</f>
        <v>685.09248323000008</v>
      </c>
      <c r="T36" s="36">
        <f>SUMIFS(СВЦЭМ!$C$33:$C$776,СВЦЭМ!$A$33:$A$776,$A36,СВЦЭМ!$B$33:$B$776,T$11)+'СЕТ СН'!$F$12+СВЦЭМ!$D$10+'СЕТ СН'!$F$6-'СЕТ СН'!$F$22</f>
        <v>688.50459121000006</v>
      </c>
      <c r="U36" s="36">
        <f>SUMIFS(СВЦЭМ!$C$33:$C$776,СВЦЭМ!$A$33:$A$776,$A36,СВЦЭМ!$B$33:$B$776,U$11)+'СЕТ СН'!$F$12+СВЦЭМ!$D$10+'СЕТ СН'!$F$6-'СЕТ СН'!$F$22</f>
        <v>686.89295432000006</v>
      </c>
      <c r="V36" s="36">
        <f>SUMIFS(СВЦЭМ!$C$33:$C$776,СВЦЭМ!$A$33:$A$776,$A36,СВЦЭМ!$B$33:$B$776,V$11)+'СЕТ СН'!$F$12+СВЦЭМ!$D$10+'СЕТ СН'!$F$6-'СЕТ СН'!$F$22</f>
        <v>679.23859702000004</v>
      </c>
      <c r="W36" s="36">
        <f>SUMIFS(СВЦЭМ!$C$33:$C$776,СВЦЭМ!$A$33:$A$776,$A36,СВЦЭМ!$B$33:$B$776,W$11)+'СЕТ СН'!$F$12+СВЦЭМ!$D$10+'СЕТ СН'!$F$6-'СЕТ СН'!$F$22</f>
        <v>692.79928208000001</v>
      </c>
      <c r="X36" s="36">
        <f>SUMIFS(СВЦЭМ!$C$33:$C$776,СВЦЭМ!$A$33:$A$776,$A36,СВЦЭМ!$B$33:$B$776,X$11)+'СЕТ СН'!$F$12+СВЦЭМ!$D$10+'СЕТ СН'!$F$6-'СЕТ СН'!$F$22</f>
        <v>708.00359150000008</v>
      </c>
      <c r="Y36" s="36">
        <f>SUMIFS(СВЦЭМ!$C$33:$C$776,СВЦЭМ!$A$33:$A$776,$A36,СВЦЭМ!$B$33:$B$776,Y$11)+'СЕТ СН'!$F$12+СВЦЭМ!$D$10+'СЕТ СН'!$F$6-'СЕТ СН'!$F$22</f>
        <v>752.22082840000007</v>
      </c>
    </row>
    <row r="37" spans="1:25" ht="15.75" x14ac:dyDescent="0.2">
      <c r="A37" s="35">
        <f t="shared" si="0"/>
        <v>43611</v>
      </c>
      <c r="B37" s="36">
        <f>SUMIFS(СВЦЭМ!$C$33:$C$776,СВЦЭМ!$A$33:$A$776,$A37,СВЦЭМ!$B$33:$B$776,B$11)+'СЕТ СН'!$F$12+СВЦЭМ!$D$10+'СЕТ СН'!$F$6-'СЕТ СН'!$F$22</f>
        <v>841.60219456000004</v>
      </c>
      <c r="C37" s="36">
        <f>SUMIFS(СВЦЭМ!$C$33:$C$776,СВЦЭМ!$A$33:$A$776,$A37,СВЦЭМ!$B$33:$B$776,C$11)+'СЕТ СН'!$F$12+СВЦЭМ!$D$10+'СЕТ СН'!$F$6-'СЕТ СН'!$F$22</f>
        <v>957.27107833000002</v>
      </c>
      <c r="D37" s="36">
        <f>SUMIFS(СВЦЭМ!$C$33:$C$776,СВЦЭМ!$A$33:$A$776,$A37,СВЦЭМ!$B$33:$B$776,D$11)+'СЕТ СН'!$F$12+СВЦЭМ!$D$10+'СЕТ СН'!$F$6-'СЕТ СН'!$F$22</f>
        <v>1043.69809508</v>
      </c>
      <c r="E37" s="36">
        <f>SUMIFS(СВЦЭМ!$C$33:$C$776,СВЦЭМ!$A$33:$A$776,$A37,СВЦЭМ!$B$33:$B$776,E$11)+'СЕТ СН'!$F$12+СВЦЭМ!$D$10+'СЕТ СН'!$F$6-'СЕТ СН'!$F$22</f>
        <v>1067.9911961999999</v>
      </c>
      <c r="F37" s="36">
        <f>SUMIFS(СВЦЭМ!$C$33:$C$776,СВЦЭМ!$A$33:$A$776,$A37,СВЦЭМ!$B$33:$B$776,F$11)+'СЕТ СН'!$F$12+СВЦЭМ!$D$10+'СЕТ СН'!$F$6-'СЕТ СН'!$F$22</f>
        <v>1063.2216535699999</v>
      </c>
      <c r="G37" s="36">
        <f>SUMIFS(СВЦЭМ!$C$33:$C$776,СВЦЭМ!$A$33:$A$776,$A37,СВЦЭМ!$B$33:$B$776,G$11)+'СЕТ СН'!$F$12+СВЦЭМ!$D$10+'СЕТ СН'!$F$6-'СЕТ СН'!$F$22</f>
        <v>1060.3577392699999</v>
      </c>
      <c r="H37" s="36">
        <f>SUMIFS(СВЦЭМ!$C$33:$C$776,СВЦЭМ!$A$33:$A$776,$A37,СВЦЭМ!$B$33:$B$776,H$11)+'СЕТ СН'!$F$12+СВЦЭМ!$D$10+'СЕТ СН'!$F$6-'СЕТ СН'!$F$22</f>
        <v>970.06120639000005</v>
      </c>
      <c r="I37" s="36">
        <f>SUMIFS(СВЦЭМ!$C$33:$C$776,СВЦЭМ!$A$33:$A$776,$A37,СВЦЭМ!$B$33:$B$776,I$11)+'СЕТ СН'!$F$12+СВЦЭМ!$D$10+'СЕТ СН'!$F$6-'СЕТ СН'!$F$22</f>
        <v>863.11847713999998</v>
      </c>
      <c r="J37" s="36">
        <f>SUMIFS(СВЦЭМ!$C$33:$C$776,СВЦЭМ!$A$33:$A$776,$A37,СВЦЭМ!$B$33:$B$776,J$11)+'СЕТ СН'!$F$12+СВЦЭМ!$D$10+'СЕТ СН'!$F$6-'СЕТ СН'!$F$22</f>
        <v>756.39931142</v>
      </c>
      <c r="K37" s="36">
        <f>SUMIFS(СВЦЭМ!$C$33:$C$776,СВЦЭМ!$A$33:$A$776,$A37,СВЦЭМ!$B$33:$B$776,K$11)+'СЕТ СН'!$F$12+СВЦЭМ!$D$10+'СЕТ СН'!$F$6-'СЕТ СН'!$F$22</f>
        <v>728.82897685</v>
      </c>
      <c r="L37" s="36">
        <f>SUMIFS(СВЦЭМ!$C$33:$C$776,СВЦЭМ!$A$33:$A$776,$A37,СВЦЭМ!$B$33:$B$776,L$11)+'СЕТ СН'!$F$12+СВЦЭМ!$D$10+'СЕТ СН'!$F$6-'СЕТ СН'!$F$22</f>
        <v>726.13659731000007</v>
      </c>
      <c r="M37" s="36">
        <f>SUMIFS(СВЦЭМ!$C$33:$C$776,СВЦЭМ!$A$33:$A$776,$A37,СВЦЭМ!$B$33:$B$776,M$11)+'СЕТ СН'!$F$12+СВЦЭМ!$D$10+'СЕТ СН'!$F$6-'СЕТ СН'!$F$22</f>
        <v>719.65515979000008</v>
      </c>
      <c r="N37" s="36">
        <f>SUMIFS(СВЦЭМ!$C$33:$C$776,СВЦЭМ!$A$33:$A$776,$A37,СВЦЭМ!$B$33:$B$776,N$11)+'СЕТ СН'!$F$12+СВЦЭМ!$D$10+'СЕТ СН'!$F$6-'СЕТ СН'!$F$22</f>
        <v>720.53395696000007</v>
      </c>
      <c r="O37" s="36">
        <f>SUMIFS(СВЦЭМ!$C$33:$C$776,СВЦЭМ!$A$33:$A$776,$A37,СВЦЭМ!$B$33:$B$776,O$11)+'СЕТ СН'!$F$12+СВЦЭМ!$D$10+'СЕТ СН'!$F$6-'СЕТ СН'!$F$22</f>
        <v>716.74710095</v>
      </c>
      <c r="P37" s="36">
        <f>SUMIFS(СВЦЭМ!$C$33:$C$776,СВЦЭМ!$A$33:$A$776,$A37,СВЦЭМ!$B$33:$B$776,P$11)+'СЕТ СН'!$F$12+СВЦЭМ!$D$10+'СЕТ СН'!$F$6-'СЕТ СН'!$F$22</f>
        <v>722.29084386</v>
      </c>
      <c r="Q37" s="36">
        <f>SUMIFS(СВЦЭМ!$C$33:$C$776,СВЦЭМ!$A$33:$A$776,$A37,СВЦЭМ!$B$33:$B$776,Q$11)+'СЕТ СН'!$F$12+СВЦЭМ!$D$10+'СЕТ СН'!$F$6-'СЕТ СН'!$F$22</f>
        <v>724.85391417000005</v>
      </c>
      <c r="R37" s="36">
        <f>SUMIFS(СВЦЭМ!$C$33:$C$776,СВЦЭМ!$A$33:$A$776,$A37,СВЦЭМ!$B$33:$B$776,R$11)+'СЕТ СН'!$F$12+СВЦЭМ!$D$10+'СЕТ СН'!$F$6-'СЕТ СН'!$F$22</f>
        <v>723.26899584</v>
      </c>
      <c r="S37" s="36">
        <f>SUMIFS(СВЦЭМ!$C$33:$C$776,СВЦЭМ!$A$33:$A$776,$A37,СВЦЭМ!$B$33:$B$776,S$11)+'СЕТ СН'!$F$12+СВЦЭМ!$D$10+'СЕТ СН'!$F$6-'СЕТ СН'!$F$22</f>
        <v>664.38010058999998</v>
      </c>
      <c r="T37" s="36">
        <f>SUMIFS(СВЦЭМ!$C$33:$C$776,СВЦЭМ!$A$33:$A$776,$A37,СВЦЭМ!$B$33:$B$776,T$11)+'СЕТ СН'!$F$12+СВЦЭМ!$D$10+'СЕТ СН'!$F$6-'СЕТ СН'!$F$22</f>
        <v>661.30648616000008</v>
      </c>
      <c r="U37" s="36">
        <f>SUMIFS(СВЦЭМ!$C$33:$C$776,СВЦЭМ!$A$33:$A$776,$A37,СВЦЭМ!$B$33:$B$776,U$11)+'СЕТ СН'!$F$12+СВЦЭМ!$D$10+'СЕТ СН'!$F$6-'СЕТ СН'!$F$22</f>
        <v>648.33689883</v>
      </c>
      <c r="V37" s="36">
        <f>SUMIFS(СВЦЭМ!$C$33:$C$776,СВЦЭМ!$A$33:$A$776,$A37,СВЦЭМ!$B$33:$B$776,V$11)+'СЕТ СН'!$F$12+СВЦЭМ!$D$10+'СЕТ СН'!$F$6-'СЕТ СН'!$F$22</f>
        <v>653.92689079000002</v>
      </c>
      <c r="W37" s="36">
        <f>SUMIFS(СВЦЭМ!$C$33:$C$776,СВЦЭМ!$A$33:$A$776,$A37,СВЦЭМ!$B$33:$B$776,W$11)+'СЕТ СН'!$F$12+СВЦЭМ!$D$10+'СЕТ СН'!$F$6-'СЕТ СН'!$F$22</f>
        <v>677.10451123000007</v>
      </c>
      <c r="X37" s="36">
        <f>SUMIFS(СВЦЭМ!$C$33:$C$776,СВЦЭМ!$A$33:$A$776,$A37,СВЦЭМ!$B$33:$B$776,X$11)+'СЕТ СН'!$F$12+СВЦЭМ!$D$10+'СЕТ СН'!$F$6-'СЕТ СН'!$F$22</f>
        <v>677.03596918000005</v>
      </c>
      <c r="Y37" s="36">
        <f>SUMIFS(СВЦЭМ!$C$33:$C$776,СВЦЭМ!$A$33:$A$776,$A37,СВЦЭМ!$B$33:$B$776,Y$11)+'СЕТ СН'!$F$12+СВЦЭМ!$D$10+'СЕТ СН'!$F$6-'СЕТ СН'!$F$22</f>
        <v>702.21064282000009</v>
      </c>
    </row>
    <row r="38" spans="1:25" ht="15.75" x14ac:dyDescent="0.2">
      <c r="A38" s="35">
        <f t="shared" si="0"/>
        <v>43612</v>
      </c>
      <c r="B38" s="36">
        <f>SUMIFS(СВЦЭМ!$C$33:$C$776,СВЦЭМ!$A$33:$A$776,$A38,СВЦЭМ!$B$33:$B$776,B$11)+'СЕТ СН'!$F$12+СВЦЭМ!$D$10+'СЕТ СН'!$F$6-'СЕТ СН'!$F$22</f>
        <v>847.25619707999999</v>
      </c>
      <c r="C38" s="36">
        <f>SUMIFS(СВЦЭМ!$C$33:$C$776,СВЦЭМ!$A$33:$A$776,$A38,СВЦЭМ!$B$33:$B$776,C$11)+'СЕТ СН'!$F$12+СВЦЭМ!$D$10+'СЕТ СН'!$F$6-'СЕТ СН'!$F$22</f>
        <v>917.14654689000008</v>
      </c>
      <c r="D38" s="36">
        <f>SUMIFS(СВЦЭМ!$C$33:$C$776,СВЦЭМ!$A$33:$A$776,$A38,СВЦЭМ!$B$33:$B$776,D$11)+'СЕТ СН'!$F$12+СВЦЭМ!$D$10+'СЕТ СН'!$F$6-'СЕТ СН'!$F$22</f>
        <v>992.16689148</v>
      </c>
      <c r="E38" s="36">
        <f>SUMIFS(СВЦЭМ!$C$33:$C$776,СВЦЭМ!$A$33:$A$776,$A38,СВЦЭМ!$B$33:$B$776,E$11)+'СЕТ СН'!$F$12+СВЦЭМ!$D$10+'СЕТ СН'!$F$6-'СЕТ СН'!$F$22</f>
        <v>1004.85456273</v>
      </c>
      <c r="F38" s="36">
        <f>SUMIFS(СВЦЭМ!$C$33:$C$776,СВЦЭМ!$A$33:$A$776,$A38,СВЦЭМ!$B$33:$B$776,F$11)+'СЕТ СН'!$F$12+СВЦЭМ!$D$10+'СЕТ СН'!$F$6-'СЕТ СН'!$F$22</f>
        <v>1013.2213597900001</v>
      </c>
      <c r="G38" s="36">
        <f>SUMIFS(СВЦЭМ!$C$33:$C$776,СВЦЭМ!$A$33:$A$776,$A38,СВЦЭМ!$B$33:$B$776,G$11)+'СЕТ СН'!$F$12+СВЦЭМ!$D$10+'СЕТ СН'!$F$6-'СЕТ СН'!$F$22</f>
        <v>1011.61404168</v>
      </c>
      <c r="H38" s="36">
        <f>SUMIFS(СВЦЭМ!$C$33:$C$776,СВЦЭМ!$A$33:$A$776,$A38,СВЦЭМ!$B$33:$B$776,H$11)+'СЕТ СН'!$F$12+СВЦЭМ!$D$10+'СЕТ СН'!$F$6-'СЕТ СН'!$F$22</f>
        <v>914.95050155000001</v>
      </c>
      <c r="I38" s="36">
        <f>SUMIFS(СВЦЭМ!$C$33:$C$776,СВЦЭМ!$A$33:$A$776,$A38,СВЦЭМ!$B$33:$B$776,I$11)+'СЕТ СН'!$F$12+СВЦЭМ!$D$10+'СЕТ СН'!$F$6-'СЕТ СН'!$F$22</f>
        <v>859.74091114999999</v>
      </c>
      <c r="J38" s="36">
        <f>SUMIFS(СВЦЭМ!$C$33:$C$776,СВЦЭМ!$A$33:$A$776,$A38,СВЦЭМ!$B$33:$B$776,J$11)+'СЕТ СН'!$F$12+СВЦЭМ!$D$10+'СЕТ СН'!$F$6-'СЕТ СН'!$F$22</f>
        <v>815.97895437</v>
      </c>
      <c r="K38" s="36">
        <f>SUMIFS(СВЦЭМ!$C$33:$C$776,СВЦЭМ!$A$33:$A$776,$A38,СВЦЭМ!$B$33:$B$776,K$11)+'СЕТ СН'!$F$12+СВЦЭМ!$D$10+'СЕТ СН'!$F$6-'СЕТ СН'!$F$22</f>
        <v>744.60017245000006</v>
      </c>
      <c r="L38" s="36">
        <f>SUMIFS(СВЦЭМ!$C$33:$C$776,СВЦЭМ!$A$33:$A$776,$A38,СВЦЭМ!$B$33:$B$776,L$11)+'СЕТ СН'!$F$12+СВЦЭМ!$D$10+'СЕТ СН'!$F$6-'СЕТ СН'!$F$22</f>
        <v>733.00381062000008</v>
      </c>
      <c r="M38" s="36">
        <f>SUMIFS(СВЦЭМ!$C$33:$C$776,СВЦЭМ!$A$33:$A$776,$A38,СВЦЭМ!$B$33:$B$776,M$11)+'СЕТ СН'!$F$12+СВЦЭМ!$D$10+'СЕТ СН'!$F$6-'СЕТ СН'!$F$22</f>
        <v>721.59332740000002</v>
      </c>
      <c r="N38" s="36">
        <f>SUMIFS(СВЦЭМ!$C$33:$C$776,СВЦЭМ!$A$33:$A$776,$A38,СВЦЭМ!$B$33:$B$776,N$11)+'СЕТ СН'!$F$12+СВЦЭМ!$D$10+'СЕТ СН'!$F$6-'СЕТ СН'!$F$22</f>
        <v>709.70946717000004</v>
      </c>
      <c r="O38" s="36">
        <f>SUMIFS(СВЦЭМ!$C$33:$C$776,СВЦЭМ!$A$33:$A$776,$A38,СВЦЭМ!$B$33:$B$776,O$11)+'СЕТ СН'!$F$12+СВЦЭМ!$D$10+'СЕТ СН'!$F$6-'СЕТ СН'!$F$22</f>
        <v>731.34155737000003</v>
      </c>
      <c r="P38" s="36">
        <f>SUMIFS(СВЦЭМ!$C$33:$C$776,СВЦЭМ!$A$33:$A$776,$A38,СВЦЭМ!$B$33:$B$776,P$11)+'СЕТ СН'!$F$12+СВЦЭМ!$D$10+'СЕТ СН'!$F$6-'СЕТ СН'!$F$22</f>
        <v>735.21852411999998</v>
      </c>
      <c r="Q38" s="36">
        <f>SUMIFS(СВЦЭМ!$C$33:$C$776,СВЦЭМ!$A$33:$A$776,$A38,СВЦЭМ!$B$33:$B$776,Q$11)+'СЕТ СН'!$F$12+СВЦЭМ!$D$10+'СЕТ СН'!$F$6-'СЕТ СН'!$F$22</f>
        <v>726.97670848000007</v>
      </c>
      <c r="R38" s="36">
        <f>SUMIFS(СВЦЭМ!$C$33:$C$776,СВЦЭМ!$A$33:$A$776,$A38,СВЦЭМ!$B$33:$B$776,R$11)+'СЕТ СН'!$F$12+СВЦЭМ!$D$10+'СЕТ СН'!$F$6-'СЕТ СН'!$F$22</f>
        <v>724.84176145000004</v>
      </c>
      <c r="S38" s="36">
        <f>SUMIFS(СВЦЭМ!$C$33:$C$776,СВЦЭМ!$A$33:$A$776,$A38,СВЦЭМ!$B$33:$B$776,S$11)+'СЕТ СН'!$F$12+СВЦЭМ!$D$10+'СЕТ СН'!$F$6-'СЕТ СН'!$F$22</f>
        <v>732.85000831000002</v>
      </c>
      <c r="T38" s="36">
        <f>SUMIFS(СВЦЭМ!$C$33:$C$776,СВЦЭМ!$A$33:$A$776,$A38,СВЦЭМ!$B$33:$B$776,T$11)+'СЕТ СН'!$F$12+СВЦЭМ!$D$10+'СЕТ СН'!$F$6-'СЕТ СН'!$F$22</f>
        <v>730.95513798000002</v>
      </c>
      <c r="U38" s="36">
        <f>SUMIFS(СВЦЭМ!$C$33:$C$776,СВЦЭМ!$A$33:$A$776,$A38,СВЦЭМ!$B$33:$B$776,U$11)+'СЕТ СН'!$F$12+СВЦЭМ!$D$10+'СЕТ СН'!$F$6-'СЕТ СН'!$F$22</f>
        <v>724.25745840000002</v>
      </c>
      <c r="V38" s="36">
        <f>SUMIFS(СВЦЭМ!$C$33:$C$776,СВЦЭМ!$A$33:$A$776,$A38,СВЦЭМ!$B$33:$B$776,V$11)+'СЕТ СН'!$F$12+СВЦЭМ!$D$10+'СЕТ СН'!$F$6-'СЕТ СН'!$F$22</f>
        <v>710.56666353000003</v>
      </c>
      <c r="W38" s="36">
        <f>SUMIFS(СВЦЭМ!$C$33:$C$776,СВЦЭМ!$A$33:$A$776,$A38,СВЦЭМ!$B$33:$B$776,W$11)+'СЕТ СН'!$F$12+СВЦЭМ!$D$10+'СЕТ СН'!$F$6-'СЕТ СН'!$F$22</f>
        <v>667.49182742000005</v>
      </c>
      <c r="X38" s="36">
        <f>SUMIFS(СВЦЭМ!$C$33:$C$776,СВЦЭМ!$A$33:$A$776,$A38,СВЦЭМ!$B$33:$B$776,X$11)+'СЕТ СН'!$F$12+СВЦЭМ!$D$10+'СЕТ СН'!$F$6-'СЕТ СН'!$F$22</f>
        <v>687.16448571000001</v>
      </c>
      <c r="Y38" s="36">
        <f>SUMIFS(СВЦЭМ!$C$33:$C$776,СВЦЭМ!$A$33:$A$776,$A38,СВЦЭМ!$B$33:$B$776,Y$11)+'СЕТ СН'!$F$12+СВЦЭМ!$D$10+'СЕТ СН'!$F$6-'СЕТ СН'!$F$22</f>
        <v>768.81869290000009</v>
      </c>
    </row>
    <row r="39" spans="1:25" ht="15.75" x14ac:dyDescent="0.2">
      <c r="A39" s="35">
        <f t="shared" si="0"/>
        <v>43613</v>
      </c>
      <c r="B39" s="36">
        <f>SUMIFS(СВЦЭМ!$C$33:$C$776,СВЦЭМ!$A$33:$A$776,$A39,СВЦЭМ!$B$33:$B$776,B$11)+'СЕТ СН'!$F$12+СВЦЭМ!$D$10+'СЕТ СН'!$F$6-'СЕТ СН'!$F$22</f>
        <v>899.26543603000005</v>
      </c>
      <c r="C39" s="36">
        <f>SUMIFS(СВЦЭМ!$C$33:$C$776,СВЦЭМ!$A$33:$A$776,$A39,СВЦЭМ!$B$33:$B$776,C$11)+'СЕТ СН'!$F$12+СВЦЭМ!$D$10+'СЕТ СН'!$F$6-'СЕТ СН'!$F$22</f>
        <v>988.51800953000009</v>
      </c>
      <c r="D39" s="36">
        <f>SUMIFS(СВЦЭМ!$C$33:$C$776,СВЦЭМ!$A$33:$A$776,$A39,СВЦЭМ!$B$33:$B$776,D$11)+'СЕТ СН'!$F$12+СВЦЭМ!$D$10+'СЕТ СН'!$F$6-'СЕТ СН'!$F$22</f>
        <v>1091.2113219099999</v>
      </c>
      <c r="E39" s="36">
        <f>SUMIFS(СВЦЭМ!$C$33:$C$776,СВЦЭМ!$A$33:$A$776,$A39,СВЦЭМ!$B$33:$B$776,E$11)+'СЕТ СН'!$F$12+СВЦЭМ!$D$10+'СЕТ СН'!$F$6-'СЕТ СН'!$F$22</f>
        <v>1104.9090921299999</v>
      </c>
      <c r="F39" s="36">
        <f>SUMIFS(СВЦЭМ!$C$33:$C$776,СВЦЭМ!$A$33:$A$776,$A39,СВЦЭМ!$B$33:$B$776,F$11)+'СЕТ СН'!$F$12+СВЦЭМ!$D$10+'СЕТ СН'!$F$6-'СЕТ СН'!$F$22</f>
        <v>1096.73416924</v>
      </c>
      <c r="G39" s="36">
        <f>SUMIFS(СВЦЭМ!$C$33:$C$776,СВЦЭМ!$A$33:$A$776,$A39,СВЦЭМ!$B$33:$B$776,G$11)+'СЕТ СН'!$F$12+СВЦЭМ!$D$10+'СЕТ СН'!$F$6-'СЕТ СН'!$F$22</f>
        <v>1109.3522569699999</v>
      </c>
      <c r="H39" s="36">
        <f>SUMIFS(СВЦЭМ!$C$33:$C$776,СВЦЭМ!$A$33:$A$776,$A39,СВЦЭМ!$B$33:$B$776,H$11)+'СЕТ СН'!$F$12+СВЦЭМ!$D$10+'СЕТ СН'!$F$6-'СЕТ СН'!$F$22</f>
        <v>1015.24350473</v>
      </c>
      <c r="I39" s="36">
        <f>SUMIFS(СВЦЭМ!$C$33:$C$776,СВЦЭМ!$A$33:$A$776,$A39,СВЦЭМ!$B$33:$B$776,I$11)+'СЕТ СН'!$F$12+СВЦЭМ!$D$10+'СЕТ СН'!$F$6-'СЕТ СН'!$F$22</f>
        <v>894.10626784999999</v>
      </c>
      <c r="J39" s="36">
        <f>SUMIFS(СВЦЭМ!$C$33:$C$776,СВЦЭМ!$A$33:$A$776,$A39,СВЦЭМ!$B$33:$B$776,J$11)+'СЕТ СН'!$F$12+СВЦЭМ!$D$10+'СЕТ СН'!$F$6-'СЕТ СН'!$F$22</f>
        <v>788.05829400000005</v>
      </c>
      <c r="K39" s="36">
        <f>SUMIFS(СВЦЭМ!$C$33:$C$776,СВЦЭМ!$A$33:$A$776,$A39,СВЦЭМ!$B$33:$B$776,K$11)+'СЕТ СН'!$F$12+СВЦЭМ!$D$10+'СЕТ СН'!$F$6-'СЕТ СН'!$F$22</f>
        <v>712.22574430999998</v>
      </c>
      <c r="L39" s="36">
        <f>SUMIFS(СВЦЭМ!$C$33:$C$776,СВЦЭМ!$A$33:$A$776,$A39,СВЦЭМ!$B$33:$B$776,L$11)+'СЕТ СН'!$F$12+СВЦЭМ!$D$10+'СЕТ СН'!$F$6-'СЕТ СН'!$F$22</f>
        <v>685.80166502999998</v>
      </c>
      <c r="M39" s="36">
        <f>SUMIFS(СВЦЭМ!$C$33:$C$776,СВЦЭМ!$A$33:$A$776,$A39,СВЦЭМ!$B$33:$B$776,M$11)+'СЕТ СН'!$F$12+СВЦЭМ!$D$10+'СЕТ СН'!$F$6-'СЕТ СН'!$F$22</f>
        <v>678.20045371000003</v>
      </c>
      <c r="N39" s="36">
        <f>SUMIFS(СВЦЭМ!$C$33:$C$776,СВЦЭМ!$A$33:$A$776,$A39,СВЦЭМ!$B$33:$B$776,N$11)+'СЕТ СН'!$F$12+СВЦЭМ!$D$10+'СЕТ СН'!$F$6-'СЕТ СН'!$F$22</f>
        <v>680.88860119000003</v>
      </c>
      <c r="O39" s="36">
        <f>SUMIFS(СВЦЭМ!$C$33:$C$776,СВЦЭМ!$A$33:$A$776,$A39,СВЦЭМ!$B$33:$B$776,O$11)+'СЕТ СН'!$F$12+СВЦЭМ!$D$10+'СЕТ СН'!$F$6-'СЕТ СН'!$F$22</f>
        <v>677.03506813000001</v>
      </c>
      <c r="P39" s="36">
        <f>SUMIFS(СВЦЭМ!$C$33:$C$776,СВЦЭМ!$A$33:$A$776,$A39,СВЦЭМ!$B$33:$B$776,P$11)+'СЕТ СН'!$F$12+СВЦЭМ!$D$10+'СЕТ СН'!$F$6-'СЕТ СН'!$F$22</f>
        <v>676.74692275000007</v>
      </c>
      <c r="Q39" s="36">
        <f>SUMIFS(СВЦЭМ!$C$33:$C$776,СВЦЭМ!$A$33:$A$776,$A39,СВЦЭМ!$B$33:$B$776,Q$11)+'СЕТ СН'!$F$12+СВЦЭМ!$D$10+'СЕТ СН'!$F$6-'СЕТ СН'!$F$22</f>
        <v>675.45150562000003</v>
      </c>
      <c r="R39" s="36">
        <f>SUMIFS(СВЦЭМ!$C$33:$C$776,СВЦЭМ!$A$33:$A$776,$A39,СВЦЭМ!$B$33:$B$776,R$11)+'СЕТ СН'!$F$12+СВЦЭМ!$D$10+'СЕТ СН'!$F$6-'СЕТ СН'!$F$22</f>
        <v>686.38060919000009</v>
      </c>
      <c r="S39" s="36">
        <f>SUMIFS(СВЦЭМ!$C$33:$C$776,СВЦЭМ!$A$33:$A$776,$A39,СВЦЭМ!$B$33:$B$776,S$11)+'СЕТ СН'!$F$12+СВЦЭМ!$D$10+'СЕТ СН'!$F$6-'СЕТ СН'!$F$22</f>
        <v>688.41555211000002</v>
      </c>
      <c r="T39" s="36">
        <f>SUMIFS(СВЦЭМ!$C$33:$C$776,СВЦЭМ!$A$33:$A$776,$A39,СВЦЭМ!$B$33:$B$776,T$11)+'СЕТ СН'!$F$12+СВЦЭМ!$D$10+'СЕТ СН'!$F$6-'СЕТ СН'!$F$22</f>
        <v>693.26911704000008</v>
      </c>
      <c r="U39" s="36">
        <f>SUMIFS(СВЦЭМ!$C$33:$C$776,СВЦЭМ!$A$33:$A$776,$A39,СВЦЭМ!$B$33:$B$776,U$11)+'СЕТ СН'!$F$12+СВЦЭМ!$D$10+'СЕТ СН'!$F$6-'СЕТ СН'!$F$22</f>
        <v>708.77679268999998</v>
      </c>
      <c r="V39" s="36">
        <f>SUMIFS(СВЦЭМ!$C$33:$C$776,СВЦЭМ!$A$33:$A$776,$A39,СВЦЭМ!$B$33:$B$776,V$11)+'СЕТ СН'!$F$12+СВЦЭМ!$D$10+'СЕТ СН'!$F$6-'СЕТ СН'!$F$22</f>
        <v>715.26602374000004</v>
      </c>
      <c r="W39" s="36">
        <f>SUMIFS(СВЦЭМ!$C$33:$C$776,СВЦЭМ!$A$33:$A$776,$A39,СВЦЭМ!$B$33:$B$776,W$11)+'СЕТ СН'!$F$12+СВЦЭМ!$D$10+'СЕТ СН'!$F$6-'СЕТ СН'!$F$22</f>
        <v>696.52462882000009</v>
      </c>
      <c r="X39" s="36">
        <f>SUMIFS(СВЦЭМ!$C$33:$C$776,СВЦЭМ!$A$33:$A$776,$A39,СВЦЭМ!$B$33:$B$776,X$11)+'СЕТ СН'!$F$12+СВЦЭМ!$D$10+'СЕТ СН'!$F$6-'СЕТ СН'!$F$22</f>
        <v>738.54581110000004</v>
      </c>
      <c r="Y39" s="36">
        <f>SUMIFS(СВЦЭМ!$C$33:$C$776,СВЦЭМ!$A$33:$A$776,$A39,СВЦЭМ!$B$33:$B$776,Y$11)+'СЕТ СН'!$F$12+СВЦЭМ!$D$10+'СЕТ СН'!$F$6-'СЕТ СН'!$F$22</f>
        <v>808.38794877999999</v>
      </c>
    </row>
    <row r="40" spans="1:25" ht="15.75" x14ac:dyDescent="0.2">
      <c r="A40" s="35">
        <f t="shared" si="0"/>
        <v>43614</v>
      </c>
      <c r="B40" s="36">
        <f>SUMIFS(СВЦЭМ!$C$33:$C$776,СВЦЭМ!$A$33:$A$776,$A40,СВЦЭМ!$B$33:$B$776,B$11)+'СЕТ СН'!$F$12+СВЦЭМ!$D$10+'СЕТ СН'!$F$6-'СЕТ СН'!$F$22</f>
        <v>962.29384085000004</v>
      </c>
      <c r="C40" s="36">
        <f>SUMIFS(СВЦЭМ!$C$33:$C$776,СВЦЭМ!$A$33:$A$776,$A40,СВЦЭМ!$B$33:$B$776,C$11)+'СЕТ СН'!$F$12+СВЦЭМ!$D$10+'СЕТ СН'!$F$6-'СЕТ СН'!$F$22</f>
        <v>1067.74470539</v>
      </c>
      <c r="D40" s="36">
        <f>SUMIFS(СВЦЭМ!$C$33:$C$776,СВЦЭМ!$A$33:$A$776,$A40,СВЦЭМ!$B$33:$B$776,D$11)+'СЕТ СН'!$F$12+СВЦЭМ!$D$10+'СЕТ СН'!$F$6-'СЕТ СН'!$F$22</f>
        <v>1101.7735385799999</v>
      </c>
      <c r="E40" s="36">
        <f>SUMIFS(СВЦЭМ!$C$33:$C$776,СВЦЭМ!$A$33:$A$776,$A40,СВЦЭМ!$B$33:$B$776,E$11)+'СЕТ СН'!$F$12+СВЦЭМ!$D$10+'СЕТ СН'!$F$6-'СЕТ СН'!$F$22</f>
        <v>1090.3169334899999</v>
      </c>
      <c r="F40" s="36">
        <f>SUMIFS(СВЦЭМ!$C$33:$C$776,СВЦЭМ!$A$33:$A$776,$A40,СВЦЭМ!$B$33:$B$776,F$11)+'СЕТ СН'!$F$12+СВЦЭМ!$D$10+'СЕТ СН'!$F$6-'СЕТ СН'!$F$22</f>
        <v>1086.3122285300001</v>
      </c>
      <c r="G40" s="36">
        <f>SUMIFS(СВЦЭМ!$C$33:$C$776,СВЦЭМ!$A$33:$A$776,$A40,СВЦЭМ!$B$33:$B$776,G$11)+'СЕТ СН'!$F$12+СВЦЭМ!$D$10+'СЕТ СН'!$F$6-'СЕТ СН'!$F$22</f>
        <v>1092.9706422199999</v>
      </c>
      <c r="H40" s="36">
        <f>SUMIFS(СВЦЭМ!$C$33:$C$776,СВЦЭМ!$A$33:$A$776,$A40,СВЦЭМ!$B$33:$B$776,H$11)+'СЕТ СН'!$F$12+СВЦЭМ!$D$10+'СЕТ СН'!$F$6-'СЕТ СН'!$F$22</f>
        <v>1077.3174050600001</v>
      </c>
      <c r="I40" s="36">
        <f>SUMIFS(СВЦЭМ!$C$33:$C$776,СВЦЭМ!$A$33:$A$776,$A40,СВЦЭМ!$B$33:$B$776,I$11)+'СЕТ СН'!$F$12+СВЦЭМ!$D$10+'СЕТ СН'!$F$6-'СЕТ СН'!$F$22</f>
        <v>969.70643261999999</v>
      </c>
      <c r="J40" s="36">
        <f>SUMIFS(СВЦЭМ!$C$33:$C$776,СВЦЭМ!$A$33:$A$776,$A40,СВЦЭМ!$B$33:$B$776,J$11)+'СЕТ СН'!$F$12+СВЦЭМ!$D$10+'СЕТ СН'!$F$6-'СЕТ СН'!$F$22</f>
        <v>867.95181295999998</v>
      </c>
      <c r="K40" s="36">
        <f>SUMIFS(СВЦЭМ!$C$33:$C$776,СВЦЭМ!$A$33:$A$776,$A40,СВЦЭМ!$B$33:$B$776,K$11)+'СЕТ СН'!$F$12+СВЦЭМ!$D$10+'СЕТ СН'!$F$6-'СЕТ СН'!$F$22</f>
        <v>797.04070697999998</v>
      </c>
      <c r="L40" s="36">
        <f>SUMIFS(СВЦЭМ!$C$33:$C$776,СВЦЭМ!$A$33:$A$776,$A40,СВЦЭМ!$B$33:$B$776,L$11)+'СЕТ СН'!$F$12+СВЦЭМ!$D$10+'СЕТ СН'!$F$6-'СЕТ СН'!$F$22</f>
        <v>783.02437272999998</v>
      </c>
      <c r="M40" s="36">
        <f>SUMIFS(СВЦЭМ!$C$33:$C$776,СВЦЭМ!$A$33:$A$776,$A40,СВЦЭМ!$B$33:$B$776,M$11)+'СЕТ СН'!$F$12+СВЦЭМ!$D$10+'СЕТ СН'!$F$6-'СЕТ СН'!$F$22</f>
        <v>790.28408930000001</v>
      </c>
      <c r="N40" s="36">
        <f>SUMIFS(СВЦЭМ!$C$33:$C$776,СВЦЭМ!$A$33:$A$776,$A40,СВЦЭМ!$B$33:$B$776,N$11)+'СЕТ СН'!$F$12+СВЦЭМ!$D$10+'СЕТ СН'!$F$6-'СЕТ СН'!$F$22</f>
        <v>792.41680242000007</v>
      </c>
      <c r="O40" s="36">
        <f>SUMIFS(СВЦЭМ!$C$33:$C$776,СВЦЭМ!$A$33:$A$776,$A40,СВЦЭМ!$B$33:$B$776,O$11)+'СЕТ СН'!$F$12+СВЦЭМ!$D$10+'СЕТ СН'!$F$6-'СЕТ СН'!$F$22</f>
        <v>790.75456577</v>
      </c>
      <c r="P40" s="36">
        <f>SUMIFS(СВЦЭМ!$C$33:$C$776,СВЦЭМ!$A$33:$A$776,$A40,СВЦЭМ!$B$33:$B$776,P$11)+'СЕТ СН'!$F$12+СВЦЭМ!$D$10+'СЕТ СН'!$F$6-'СЕТ СН'!$F$22</f>
        <v>806.51535496000008</v>
      </c>
      <c r="Q40" s="36">
        <f>SUMIFS(СВЦЭМ!$C$33:$C$776,СВЦЭМ!$A$33:$A$776,$A40,СВЦЭМ!$B$33:$B$776,Q$11)+'СЕТ СН'!$F$12+СВЦЭМ!$D$10+'СЕТ СН'!$F$6-'СЕТ СН'!$F$22</f>
        <v>790.25296862000005</v>
      </c>
      <c r="R40" s="36">
        <f>SUMIFS(СВЦЭМ!$C$33:$C$776,СВЦЭМ!$A$33:$A$776,$A40,СВЦЭМ!$B$33:$B$776,R$11)+'СЕТ СН'!$F$12+СВЦЭМ!$D$10+'СЕТ СН'!$F$6-'СЕТ СН'!$F$22</f>
        <v>791.52015080000001</v>
      </c>
      <c r="S40" s="36">
        <f>SUMIFS(СВЦЭМ!$C$33:$C$776,СВЦЭМ!$A$33:$A$776,$A40,СВЦЭМ!$B$33:$B$776,S$11)+'СЕТ СН'!$F$12+СВЦЭМ!$D$10+'СЕТ СН'!$F$6-'СЕТ СН'!$F$22</f>
        <v>799.39700979999998</v>
      </c>
      <c r="T40" s="36">
        <f>SUMIFS(СВЦЭМ!$C$33:$C$776,СВЦЭМ!$A$33:$A$776,$A40,СВЦЭМ!$B$33:$B$776,T$11)+'СЕТ СН'!$F$12+СВЦЭМ!$D$10+'СЕТ СН'!$F$6-'СЕТ СН'!$F$22</f>
        <v>785.39257805</v>
      </c>
      <c r="U40" s="36">
        <f>SUMIFS(СВЦЭМ!$C$33:$C$776,СВЦЭМ!$A$33:$A$776,$A40,СВЦЭМ!$B$33:$B$776,U$11)+'СЕТ СН'!$F$12+СВЦЭМ!$D$10+'СЕТ СН'!$F$6-'СЕТ СН'!$F$22</f>
        <v>765.04924414000004</v>
      </c>
      <c r="V40" s="36">
        <f>SUMIFS(СВЦЭМ!$C$33:$C$776,СВЦЭМ!$A$33:$A$776,$A40,СВЦЭМ!$B$33:$B$776,V$11)+'СЕТ СН'!$F$12+СВЦЭМ!$D$10+'СЕТ СН'!$F$6-'СЕТ СН'!$F$22</f>
        <v>757.77720176000003</v>
      </c>
      <c r="W40" s="36">
        <f>SUMIFS(СВЦЭМ!$C$33:$C$776,СВЦЭМ!$A$33:$A$776,$A40,СВЦЭМ!$B$33:$B$776,W$11)+'СЕТ СН'!$F$12+СВЦЭМ!$D$10+'СЕТ СН'!$F$6-'СЕТ СН'!$F$22</f>
        <v>765.20101302</v>
      </c>
      <c r="X40" s="36">
        <f>SUMIFS(СВЦЭМ!$C$33:$C$776,СВЦЭМ!$A$33:$A$776,$A40,СВЦЭМ!$B$33:$B$776,X$11)+'СЕТ СН'!$F$12+СВЦЭМ!$D$10+'СЕТ СН'!$F$6-'СЕТ СН'!$F$22</f>
        <v>808.32065655000008</v>
      </c>
      <c r="Y40" s="36">
        <f>SUMIFS(СВЦЭМ!$C$33:$C$776,СВЦЭМ!$A$33:$A$776,$A40,СВЦЭМ!$B$33:$B$776,Y$11)+'СЕТ СН'!$F$12+СВЦЭМ!$D$10+'СЕТ СН'!$F$6-'СЕТ СН'!$F$22</f>
        <v>897.91680182000005</v>
      </c>
    </row>
    <row r="41" spans="1:25" ht="15.75" x14ac:dyDescent="0.2">
      <c r="A41" s="35">
        <f t="shared" si="0"/>
        <v>43615</v>
      </c>
      <c r="B41" s="36">
        <f>SUMIFS(СВЦЭМ!$C$33:$C$776,СВЦЭМ!$A$33:$A$776,$A41,СВЦЭМ!$B$33:$B$776,B$11)+'СЕТ СН'!$F$12+СВЦЭМ!$D$10+'СЕТ СН'!$F$6-'СЕТ СН'!$F$22</f>
        <v>1005.62730665</v>
      </c>
      <c r="C41" s="36">
        <f>SUMIFS(СВЦЭМ!$C$33:$C$776,СВЦЭМ!$A$33:$A$776,$A41,СВЦЭМ!$B$33:$B$776,C$11)+'СЕТ СН'!$F$12+СВЦЭМ!$D$10+'СЕТ СН'!$F$6-'СЕТ СН'!$F$22</f>
        <v>1049.63954992</v>
      </c>
      <c r="D41" s="36">
        <f>SUMIFS(СВЦЭМ!$C$33:$C$776,СВЦЭМ!$A$33:$A$776,$A41,СВЦЭМ!$B$33:$B$776,D$11)+'СЕТ СН'!$F$12+СВЦЭМ!$D$10+'СЕТ СН'!$F$6-'СЕТ СН'!$F$22</f>
        <v>1118.09016823</v>
      </c>
      <c r="E41" s="36">
        <f>SUMIFS(СВЦЭМ!$C$33:$C$776,СВЦЭМ!$A$33:$A$776,$A41,СВЦЭМ!$B$33:$B$776,E$11)+'СЕТ СН'!$F$12+СВЦЭМ!$D$10+'СЕТ СН'!$F$6-'СЕТ СН'!$F$22</f>
        <v>1101.6144670799999</v>
      </c>
      <c r="F41" s="36">
        <f>SUMIFS(СВЦЭМ!$C$33:$C$776,СВЦЭМ!$A$33:$A$776,$A41,СВЦЭМ!$B$33:$B$776,F$11)+'СЕТ СН'!$F$12+СВЦЭМ!$D$10+'СЕТ СН'!$F$6-'СЕТ СН'!$F$22</f>
        <v>1096.2056526399999</v>
      </c>
      <c r="G41" s="36">
        <f>SUMIFS(СВЦЭМ!$C$33:$C$776,СВЦЭМ!$A$33:$A$776,$A41,СВЦЭМ!$B$33:$B$776,G$11)+'СЕТ СН'!$F$12+СВЦЭМ!$D$10+'СЕТ СН'!$F$6-'СЕТ СН'!$F$22</f>
        <v>1115.9191935099998</v>
      </c>
      <c r="H41" s="36">
        <f>SUMIFS(СВЦЭМ!$C$33:$C$776,СВЦЭМ!$A$33:$A$776,$A41,СВЦЭМ!$B$33:$B$776,H$11)+'СЕТ СН'!$F$12+СВЦЭМ!$D$10+'СЕТ СН'!$F$6-'СЕТ СН'!$F$22</f>
        <v>1120.8366731299998</v>
      </c>
      <c r="I41" s="36">
        <f>SUMIFS(СВЦЭМ!$C$33:$C$776,СВЦЭМ!$A$33:$A$776,$A41,СВЦЭМ!$B$33:$B$776,I$11)+'СЕТ СН'!$F$12+СВЦЭМ!$D$10+'СЕТ СН'!$F$6-'СЕТ СН'!$F$22</f>
        <v>1016.57511752</v>
      </c>
      <c r="J41" s="36">
        <f>SUMIFS(СВЦЭМ!$C$33:$C$776,СВЦЭМ!$A$33:$A$776,$A41,СВЦЭМ!$B$33:$B$776,J$11)+'СЕТ СН'!$F$12+СВЦЭМ!$D$10+'СЕТ СН'!$F$6-'СЕТ СН'!$F$22</f>
        <v>922.75060819999999</v>
      </c>
      <c r="K41" s="36">
        <f>SUMIFS(СВЦЭМ!$C$33:$C$776,СВЦЭМ!$A$33:$A$776,$A41,СВЦЭМ!$B$33:$B$776,K$11)+'СЕТ СН'!$F$12+СВЦЭМ!$D$10+'СЕТ СН'!$F$6-'СЕТ СН'!$F$22</f>
        <v>837.05162338000002</v>
      </c>
      <c r="L41" s="36">
        <f>SUMIFS(СВЦЭМ!$C$33:$C$776,СВЦЭМ!$A$33:$A$776,$A41,СВЦЭМ!$B$33:$B$776,L$11)+'СЕТ СН'!$F$12+СВЦЭМ!$D$10+'СЕТ СН'!$F$6-'СЕТ СН'!$F$22</f>
        <v>823.06843185000002</v>
      </c>
      <c r="M41" s="36">
        <f>SUMIFS(СВЦЭМ!$C$33:$C$776,СВЦЭМ!$A$33:$A$776,$A41,СВЦЭМ!$B$33:$B$776,M$11)+'СЕТ СН'!$F$12+СВЦЭМ!$D$10+'СЕТ СН'!$F$6-'СЕТ СН'!$F$22</f>
        <v>838.09795663</v>
      </c>
      <c r="N41" s="36">
        <f>SUMIFS(СВЦЭМ!$C$33:$C$776,СВЦЭМ!$A$33:$A$776,$A41,СВЦЭМ!$B$33:$B$776,N$11)+'СЕТ СН'!$F$12+СВЦЭМ!$D$10+'СЕТ СН'!$F$6-'СЕТ СН'!$F$22</f>
        <v>826.08208911000008</v>
      </c>
      <c r="O41" s="36">
        <f>SUMIFS(СВЦЭМ!$C$33:$C$776,СВЦЭМ!$A$33:$A$776,$A41,СВЦЭМ!$B$33:$B$776,O$11)+'СЕТ СН'!$F$12+СВЦЭМ!$D$10+'СЕТ СН'!$F$6-'СЕТ СН'!$F$22</f>
        <v>815.32813600999998</v>
      </c>
      <c r="P41" s="36">
        <f>SUMIFS(СВЦЭМ!$C$33:$C$776,СВЦЭМ!$A$33:$A$776,$A41,СВЦЭМ!$B$33:$B$776,P$11)+'СЕТ СН'!$F$12+СВЦЭМ!$D$10+'СЕТ СН'!$F$6-'СЕТ СН'!$F$22</f>
        <v>819.53680618999999</v>
      </c>
      <c r="Q41" s="36">
        <f>SUMIFS(СВЦЭМ!$C$33:$C$776,СВЦЭМ!$A$33:$A$776,$A41,СВЦЭМ!$B$33:$B$776,Q$11)+'СЕТ СН'!$F$12+СВЦЭМ!$D$10+'СЕТ СН'!$F$6-'СЕТ СН'!$F$22</f>
        <v>841.10204564000003</v>
      </c>
      <c r="R41" s="36">
        <f>SUMIFS(СВЦЭМ!$C$33:$C$776,СВЦЭМ!$A$33:$A$776,$A41,СВЦЭМ!$B$33:$B$776,R$11)+'СЕТ СН'!$F$12+СВЦЭМ!$D$10+'СЕТ СН'!$F$6-'СЕТ СН'!$F$22</f>
        <v>831.94367642000009</v>
      </c>
      <c r="S41" s="36">
        <f>SUMIFS(СВЦЭМ!$C$33:$C$776,СВЦЭМ!$A$33:$A$776,$A41,СВЦЭМ!$B$33:$B$776,S$11)+'СЕТ СН'!$F$12+СВЦЭМ!$D$10+'СЕТ СН'!$F$6-'СЕТ СН'!$F$22</f>
        <v>835.58228279000002</v>
      </c>
      <c r="T41" s="36">
        <f>SUMIFS(СВЦЭМ!$C$33:$C$776,СВЦЭМ!$A$33:$A$776,$A41,СВЦЭМ!$B$33:$B$776,T$11)+'СЕТ СН'!$F$12+СВЦЭМ!$D$10+'СЕТ СН'!$F$6-'СЕТ СН'!$F$22</f>
        <v>843.49714246000008</v>
      </c>
      <c r="U41" s="36">
        <f>SUMIFS(СВЦЭМ!$C$33:$C$776,СВЦЭМ!$A$33:$A$776,$A41,СВЦЭМ!$B$33:$B$776,U$11)+'СЕТ СН'!$F$12+СВЦЭМ!$D$10+'СЕТ СН'!$F$6-'СЕТ СН'!$F$22</f>
        <v>825.93280039000001</v>
      </c>
      <c r="V41" s="36">
        <f>SUMIFS(СВЦЭМ!$C$33:$C$776,СВЦЭМ!$A$33:$A$776,$A41,СВЦЭМ!$B$33:$B$776,V$11)+'СЕТ СН'!$F$12+СВЦЭМ!$D$10+'СЕТ СН'!$F$6-'СЕТ СН'!$F$22</f>
        <v>807.98451224000007</v>
      </c>
      <c r="W41" s="36">
        <f>SUMIFS(СВЦЭМ!$C$33:$C$776,СВЦЭМ!$A$33:$A$776,$A41,СВЦЭМ!$B$33:$B$776,W$11)+'СЕТ СН'!$F$12+СВЦЭМ!$D$10+'СЕТ СН'!$F$6-'СЕТ СН'!$F$22</f>
        <v>776.18167693999999</v>
      </c>
      <c r="X41" s="36">
        <f>SUMIFS(СВЦЭМ!$C$33:$C$776,СВЦЭМ!$A$33:$A$776,$A41,СВЦЭМ!$B$33:$B$776,X$11)+'СЕТ СН'!$F$12+СВЦЭМ!$D$10+'СЕТ СН'!$F$6-'СЕТ СН'!$F$22</f>
        <v>764.70984393000003</v>
      </c>
      <c r="Y41" s="36">
        <f>SUMIFS(СВЦЭМ!$C$33:$C$776,СВЦЭМ!$A$33:$A$776,$A41,СВЦЭМ!$B$33:$B$776,Y$11)+'СЕТ СН'!$F$12+СВЦЭМ!$D$10+'СЕТ СН'!$F$6-'СЕТ СН'!$F$22</f>
        <v>837.71243708000009</v>
      </c>
    </row>
    <row r="42" spans="1:25" ht="15.75" x14ac:dyDescent="0.2">
      <c r="A42" s="35">
        <f t="shared" si="0"/>
        <v>43616</v>
      </c>
      <c r="B42" s="36">
        <f>SUMIFS(СВЦЭМ!$C$33:$C$776,СВЦЭМ!$A$33:$A$776,$A42,СВЦЭМ!$B$33:$B$776,B$11)+'СЕТ СН'!$F$12+СВЦЭМ!$D$10+'СЕТ СН'!$F$6-'СЕТ СН'!$F$22</f>
        <v>987.52742862000002</v>
      </c>
      <c r="C42" s="36">
        <f>SUMIFS(СВЦЭМ!$C$33:$C$776,СВЦЭМ!$A$33:$A$776,$A42,СВЦЭМ!$B$33:$B$776,C$11)+'СЕТ СН'!$F$12+СВЦЭМ!$D$10+'СЕТ СН'!$F$6-'СЕТ СН'!$F$22</f>
        <v>1043.6074433199999</v>
      </c>
      <c r="D42" s="36">
        <f>SUMIFS(СВЦЭМ!$C$33:$C$776,СВЦЭМ!$A$33:$A$776,$A42,СВЦЭМ!$B$33:$B$776,D$11)+'СЕТ СН'!$F$12+СВЦЭМ!$D$10+'СЕТ СН'!$F$6-'СЕТ СН'!$F$22</f>
        <v>1126.99508793</v>
      </c>
      <c r="E42" s="36">
        <f>SUMIFS(СВЦЭМ!$C$33:$C$776,СВЦЭМ!$A$33:$A$776,$A42,СВЦЭМ!$B$33:$B$776,E$11)+'СЕТ СН'!$F$12+СВЦЭМ!$D$10+'СЕТ СН'!$F$6-'СЕТ СН'!$F$22</f>
        <v>1111.5465268399998</v>
      </c>
      <c r="F42" s="36">
        <f>SUMIFS(СВЦЭМ!$C$33:$C$776,СВЦЭМ!$A$33:$A$776,$A42,СВЦЭМ!$B$33:$B$776,F$11)+'СЕТ СН'!$F$12+СВЦЭМ!$D$10+'СЕТ СН'!$F$6-'СЕТ СН'!$F$22</f>
        <v>1103.5444979199999</v>
      </c>
      <c r="G42" s="36">
        <f>SUMIFS(СВЦЭМ!$C$33:$C$776,СВЦЭМ!$A$33:$A$776,$A42,СВЦЭМ!$B$33:$B$776,G$11)+'СЕТ СН'!$F$12+СВЦЭМ!$D$10+'СЕТ СН'!$F$6-'СЕТ СН'!$F$22</f>
        <v>1114.0452247599999</v>
      </c>
      <c r="H42" s="36">
        <f>SUMIFS(СВЦЭМ!$C$33:$C$776,СВЦЭМ!$A$33:$A$776,$A42,СВЦЭМ!$B$33:$B$776,H$11)+'СЕТ СН'!$F$12+СВЦЭМ!$D$10+'СЕТ СН'!$F$6-'СЕТ СН'!$F$22</f>
        <v>1114.4067542799999</v>
      </c>
      <c r="I42" s="36">
        <f>SUMIFS(СВЦЭМ!$C$33:$C$776,СВЦЭМ!$A$33:$A$776,$A42,СВЦЭМ!$B$33:$B$776,I$11)+'СЕТ СН'!$F$12+СВЦЭМ!$D$10+'СЕТ СН'!$F$6-'СЕТ СН'!$F$22</f>
        <v>1013.1352304000001</v>
      </c>
      <c r="J42" s="36">
        <f>SUMIFS(СВЦЭМ!$C$33:$C$776,СВЦЭМ!$A$33:$A$776,$A42,СВЦЭМ!$B$33:$B$776,J$11)+'СЕТ СН'!$F$12+СВЦЭМ!$D$10+'СЕТ СН'!$F$6-'СЕТ СН'!$F$22</f>
        <v>908.48603183</v>
      </c>
      <c r="K42" s="36">
        <f>SUMIFS(СВЦЭМ!$C$33:$C$776,СВЦЭМ!$A$33:$A$776,$A42,СВЦЭМ!$B$33:$B$776,K$11)+'СЕТ СН'!$F$12+СВЦЭМ!$D$10+'СЕТ СН'!$F$6-'СЕТ СН'!$F$22</f>
        <v>849.13223797000001</v>
      </c>
      <c r="L42" s="36">
        <f>SUMIFS(СВЦЭМ!$C$33:$C$776,СВЦЭМ!$A$33:$A$776,$A42,СВЦЭМ!$B$33:$B$776,L$11)+'СЕТ СН'!$F$12+СВЦЭМ!$D$10+'СЕТ СН'!$F$6-'СЕТ СН'!$F$22</f>
        <v>815.12516262000008</v>
      </c>
      <c r="M42" s="36">
        <f>SUMIFS(СВЦЭМ!$C$33:$C$776,СВЦЭМ!$A$33:$A$776,$A42,СВЦЭМ!$B$33:$B$776,M$11)+'СЕТ СН'!$F$12+СВЦЭМ!$D$10+'СЕТ СН'!$F$6-'СЕТ СН'!$F$22</f>
        <v>813.96074113000009</v>
      </c>
      <c r="N42" s="36">
        <f>SUMIFS(СВЦЭМ!$C$33:$C$776,СВЦЭМ!$A$33:$A$776,$A42,СВЦЭМ!$B$33:$B$776,N$11)+'СЕТ СН'!$F$12+СВЦЭМ!$D$10+'СЕТ СН'!$F$6-'СЕТ СН'!$F$22</f>
        <v>808.61354353000002</v>
      </c>
      <c r="O42" s="36">
        <f>SUMIFS(СВЦЭМ!$C$33:$C$776,СВЦЭМ!$A$33:$A$776,$A42,СВЦЭМ!$B$33:$B$776,O$11)+'СЕТ СН'!$F$12+СВЦЭМ!$D$10+'СЕТ СН'!$F$6-'СЕТ СН'!$F$22</f>
        <v>808.44353779000005</v>
      </c>
      <c r="P42" s="36">
        <f>SUMIFS(СВЦЭМ!$C$33:$C$776,СВЦЭМ!$A$33:$A$776,$A42,СВЦЭМ!$B$33:$B$776,P$11)+'СЕТ СН'!$F$12+СВЦЭМ!$D$10+'СЕТ СН'!$F$6-'СЕТ СН'!$F$22</f>
        <v>810.60857139000007</v>
      </c>
      <c r="Q42" s="36">
        <f>SUMIFS(СВЦЭМ!$C$33:$C$776,СВЦЭМ!$A$33:$A$776,$A42,СВЦЭМ!$B$33:$B$776,Q$11)+'СЕТ СН'!$F$12+СВЦЭМ!$D$10+'СЕТ СН'!$F$6-'СЕТ СН'!$F$22</f>
        <v>817.15346980000004</v>
      </c>
      <c r="R42" s="36">
        <f>SUMIFS(СВЦЭМ!$C$33:$C$776,СВЦЭМ!$A$33:$A$776,$A42,СВЦЭМ!$B$33:$B$776,R$11)+'СЕТ СН'!$F$12+СВЦЭМ!$D$10+'СЕТ СН'!$F$6-'СЕТ СН'!$F$22</f>
        <v>804.67296802999999</v>
      </c>
      <c r="S42" s="36">
        <f>SUMIFS(СВЦЭМ!$C$33:$C$776,СВЦЭМ!$A$33:$A$776,$A42,СВЦЭМ!$B$33:$B$776,S$11)+'СЕТ СН'!$F$12+СВЦЭМ!$D$10+'СЕТ СН'!$F$6-'СЕТ СН'!$F$22</f>
        <v>804.45939451000004</v>
      </c>
      <c r="T42" s="36">
        <f>SUMIFS(СВЦЭМ!$C$33:$C$776,СВЦЭМ!$A$33:$A$776,$A42,СВЦЭМ!$B$33:$B$776,T$11)+'СЕТ СН'!$F$12+СВЦЭМ!$D$10+'СЕТ СН'!$F$6-'СЕТ СН'!$F$22</f>
        <v>810.91273201000001</v>
      </c>
      <c r="U42" s="36">
        <f>SUMIFS(СВЦЭМ!$C$33:$C$776,СВЦЭМ!$A$33:$A$776,$A42,СВЦЭМ!$B$33:$B$776,U$11)+'СЕТ СН'!$F$12+СВЦЭМ!$D$10+'СЕТ СН'!$F$6-'СЕТ СН'!$F$22</f>
        <v>805.24602360000006</v>
      </c>
      <c r="V42" s="36">
        <f>SUMIFS(СВЦЭМ!$C$33:$C$776,СВЦЭМ!$A$33:$A$776,$A42,СВЦЭМ!$B$33:$B$776,V$11)+'СЕТ СН'!$F$12+СВЦЭМ!$D$10+'СЕТ СН'!$F$6-'СЕТ СН'!$F$22</f>
        <v>788.9205839</v>
      </c>
      <c r="W42" s="36">
        <f>SUMIFS(СВЦЭМ!$C$33:$C$776,СВЦЭМ!$A$33:$A$776,$A42,СВЦЭМ!$B$33:$B$776,W$11)+'СЕТ СН'!$F$12+СВЦЭМ!$D$10+'СЕТ СН'!$F$6-'СЕТ СН'!$F$22</f>
        <v>774.24881816000004</v>
      </c>
      <c r="X42" s="36">
        <f>SUMIFS(СВЦЭМ!$C$33:$C$776,СВЦЭМ!$A$33:$A$776,$A42,СВЦЭМ!$B$33:$B$776,X$11)+'СЕТ СН'!$F$12+СВЦЭМ!$D$10+'СЕТ СН'!$F$6-'СЕТ СН'!$F$22</f>
        <v>802.60157832000004</v>
      </c>
      <c r="Y42" s="36">
        <f>SUMIFS(СВЦЭМ!$C$33:$C$776,СВЦЭМ!$A$33:$A$776,$A42,СВЦЭМ!$B$33:$B$776,Y$11)+'СЕТ СН'!$F$12+СВЦЭМ!$D$10+'СЕТ СН'!$F$6-'СЕТ СН'!$F$22</f>
        <v>867.68912022000006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01.05.2019</v>
      </c>
      <c r="B48" s="36">
        <f>SUMIFS(СВЦЭМ!$C$33:$C$776,СВЦЭМ!$A$33:$A$776,$A48,СВЦЭМ!$B$33:$B$776,B$47)+'СЕТ СН'!$G$12+СВЦЭМ!$D$10+'СЕТ СН'!$G$6-'СЕТ СН'!$G$22</f>
        <v>1413.84730842</v>
      </c>
      <c r="C48" s="36">
        <f>SUMIFS(СВЦЭМ!$C$33:$C$776,СВЦЭМ!$A$33:$A$776,$A48,СВЦЭМ!$B$33:$B$776,C$47)+'СЕТ СН'!$G$12+СВЦЭМ!$D$10+'СЕТ СН'!$G$6-'СЕТ СН'!$G$22</f>
        <v>1428.9921462100001</v>
      </c>
      <c r="D48" s="36">
        <f>SUMIFS(СВЦЭМ!$C$33:$C$776,СВЦЭМ!$A$33:$A$776,$A48,СВЦЭМ!$B$33:$B$776,D$47)+'СЕТ СН'!$G$12+СВЦЭМ!$D$10+'СЕТ СН'!$G$6-'СЕТ СН'!$G$22</f>
        <v>1449.43717227</v>
      </c>
      <c r="E48" s="36">
        <f>SUMIFS(СВЦЭМ!$C$33:$C$776,СВЦЭМ!$A$33:$A$776,$A48,СВЦЭМ!$B$33:$B$776,E$47)+'СЕТ СН'!$G$12+СВЦЭМ!$D$10+'СЕТ СН'!$G$6-'СЕТ СН'!$G$22</f>
        <v>1453.8542691</v>
      </c>
      <c r="F48" s="36">
        <f>SUMIFS(СВЦЭМ!$C$33:$C$776,СВЦЭМ!$A$33:$A$776,$A48,СВЦЭМ!$B$33:$B$776,F$47)+'СЕТ СН'!$G$12+СВЦЭМ!$D$10+'СЕТ СН'!$G$6-'СЕТ СН'!$G$22</f>
        <v>1445.7139496700001</v>
      </c>
      <c r="G48" s="36">
        <f>SUMIFS(СВЦЭМ!$C$33:$C$776,СВЦЭМ!$A$33:$A$776,$A48,СВЦЭМ!$B$33:$B$776,G$47)+'СЕТ СН'!$G$12+СВЦЭМ!$D$10+'СЕТ СН'!$G$6-'СЕТ СН'!$G$22</f>
        <v>1428.52504028</v>
      </c>
      <c r="H48" s="36">
        <f>SUMIFS(СВЦЭМ!$C$33:$C$776,СВЦЭМ!$A$33:$A$776,$A48,СВЦЭМ!$B$33:$B$776,H$47)+'СЕТ СН'!$G$12+СВЦЭМ!$D$10+'СЕТ СН'!$G$6-'СЕТ СН'!$G$22</f>
        <v>1409.57692787</v>
      </c>
      <c r="I48" s="36">
        <f>SUMIFS(СВЦЭМ!$C$33:$C$776,СВЦЭМ!$A$33:$A$776,$A48,СВЦЭМ!$B$33:$B$776,I$47)+'СЕТ СН'!$G$12+СВЦЭМ!$D$10+'СЕТ СН'!$G$6-'СЕТ СН'!$G$22</f>
        <v>1371.2928324700001</v>
      </c>
      <c r="J48" s="36">
        <f>SUMIFS(СВЦЭМ!$C$33:$C$776,СВЦЭМ!$A$33:$A$776,$A48,СВЦЭМ!$B$33:$B$776,J$47)+'СЕТ СН'!$G$12+СВЦЭМ!$D$10+'СЕТ СН'!$G$6-'СЕТ СН'!$G$22</f>
        <v>1345.4995758099999</v>
      </c>
      <c r="K48" s="36">
        <f>SUMIFS(СВЦЭМ!$C$33:$C$776,СВЦЭМ!$A$33:$A$776,$A48,СВЦЭМ!$B$33:$B$776,K$47)+'СЕТ СН'!$G$12+СВЦЭМ!$D$10+'СЕТ СН'!$G$6-'СЕТ СН'!$G$22</f>
        <v>1309.90232081</v>
      </c>
      <c r="L48" s="36">
        <f>SUMIFS(СВЦЭМ!$C$33:$C$776,СВЦЭМ!$A$33:$A$776,$A48,СВЦЭМ!$B$33:$B$776,L$47)+'СЕТ СН'!$G$12+СВЦЭМ!$D$10+'СЕТ СН'!$G$6-'СЕТ СН'!$G$22</f>
        <v>1300.36223141</v>
      </c>
      <c r="M48" s="36">
        <f>SUMIFS(СВЦЭМ!$C$33:$C$776,СВЦЭМ!$A$33:$A$776,$A48,СВЦЭМ!$B$33:$B$776,M$47)+'СЕТ СН'!$G$12+СВЦЭМ!$D$10+'СЕТ СН'!$G$6-'СЕТ СН'!$G$22</f>
        <v>1312.81616551</v>
      </c>
      <c r="N48" s="36">
        <f>SUMIFS(СВЦЭМ!$C$33:$C$776,СВЦЭМ!$A$33:$A$776,$A48,СВЦЭМ!$B$33:$B$776,N$47)+'СЕТ СН'!$G$12+СВЦЭМ!$D$10+'СЕТ СН'!$G$6-'СЕТ СН'!$G$22</f>
        <v>1327.9472197699999</v>
      </c>
      <c r="O48" s="36">
        <f>SUMIFS(СВЦЭМ!$C$33:$C$776,СВЦЭМ!$A$33:$A$776,$A48,СВЦЭМ!$B$33:$B$776,O$47)+'СЕТ СН'!$G$12+СВЦЭМ!$D$10+'СЕТ СН'!$G$6-'СЕТ СН'!$G$22</f>
        <v>1326.20010404</v>
      </c>
      <c r="P48" s="36">
        <f>SUMIFS(СВЦЭМ!$C$33:$C$776,СВЦЭМ!$A$33:$A$776,$A48,СВЦЭМ!$B$33:$B$776,P$47)+'СЕТ СН'!$G$12+СВЦЭМ!$D$10+'СЕТ СН'!$G$6-'СЕТ СН'!$G$22</f>
        <v>1331.12161754</v>
      </c>
      <c r="Q48" s="36">
        <f>SUMIFS(СВЦЭМ!$C$33:$C$776,СВЦЭМ!$A$33:$A$776,$A48,СВЦЭМ!$B$33:$B$776,Q$47)+'СЕТ СН'!$G$12+СВЦЭМ!$D$10+'СЕТ СН'!$G$6-'СЕТ СН'!$G$22</f>
        <v>1341.8051516999999</v>
      </c>
      <c r="R48" s="36">
        <f>SUMIFS(СВЦЭМ!$C$33:$C$776,СВЦЭМ!$A$33:$A$776,$A48,СВЦЭМ!$B$33:$B$776,R$47)+'СЕТ СН'!$G$12+СВЦЭМ!$D$10+'СЕТ СН'!$G$6-'СЕТ СН'!$G$22</f>
        <v>1340.3788388799999</v>
      </c>
      <c r="S48" s="36">
        <f>SUMIFS(СВЦЭМ!$C$33:$C$776,СВЦЭМ!$A$33:$A$776,$A48,СВЦЭМ!$B$33:$B$776,S$47)+'СЕТ СН'!$G$12+СВЦЭМ!$D$10+'СЕТ СН'!$G$6-'СЕТ СН'!$G$22</f>
        <v>1333.41602646</v>
      </c>
      <c r="T48" s="36">
        <f>SUMIFS(СВЦЭМ!$C$33:$C$776,СВЦЭМ!$A$33:$A$776,$A48,СВЦЭМ!$B$33:$B$776,T$47)+'СЕТ СН'!$G$12+СВЦЭМ!$D$10+'СЕТ СН'!$G$6-'СЕТ СН'!$G$22</f>
        <v>1308.7714433199999</v>
      </c>
      <c r="U48" s="36">
        <f>SUMIFS(СВЦЭМ!$C$33:$C$776,СВЦЭМ!$A$33:$A$776,$A48,СВЦЭМ!$B$33:$B$776,U$47)+'СЕТ СН'!$G$12+СВЦЭМ!$D$10+'СЕТ СН'!$G$6-'СЕТ СН'!$G$22</f>
        <v>1297.01247997</v>
      </c>
      <c r="V48" s="36">
        <f>SUMIFS(СВЦЭМ!$C$33:$C$776,СВЦЭМ!$A$33:$A$776,$A48,СВЦЭМ!$B$33:$B$776,V$47)+'СЕТ СН'!$G$12+СВЦЭМ!$D$10+'СЕТ СН'!$G$6-'СЕТ СН'!$G$22</f>
        <v>1269.52293706</v>
      </c>
      <c r="W48" s="36">
        <f>SUMIFS(СВЦЭМ!$C$33:$C$776,СВЦЭМ!$A$33:$A$776,$A48,СВЦЭМ!$B$33:$B$776,W$47)+'СЕТ СН'!$G$12+СВЦЭМ!$D$10+'СЕТ СН'!$G$6-'СЕТ СН'!$G$22</f>
        <v>1276.95776467</v>
      </c>
      <c r="X48" s="36">
        <f>SUMIFS(СВЦЭМ!$C$33:$C$776,СВЦЭМ!$A$33:$A$776,$A48,СВЦЭМ!$B$33:$B$776,X$47)+'СЕТ СН'!$G$12+СВЦЭМ!$D$10+'СЕТ СН'!$G$6-'СЕТ СН'!$G$22</f>
        <v>1295.7923153199999</v>
      </c>
      <c r="Y48" s="36">
        <f>SUMIFS(СВЦЭМ!$C$33:$C$776,СВЦЭМ!$A$33:$A$776,$A48,СВЦЭМ!$B$33:$B$776,Y$47)+'СЕТ СН'!$G$12+СВЦЭМ!$D$10+'СЕТ СН'!$G$6-'СЕТ СН'!$G$22</f>
        <v>1290.72592818</v>
      </c>
    </row>
    <row r="49" spans="1:25" ht="15.75" x14ac:dyDescent="0.2">
      <c r="A49" s="35">
        <f>A48+1</f>
        <v>43587</v>
      </c>
      <c r="B49" s="36">
        <f>SUMIFS(СВЦЭМ!$C$33:$C$776,СВЦЭМ!$A$33:$A$776,$A49,СВЦЭМ!$B$33:$B$776,B$47)+'СЕТ СН'!$G$12+СВЦЭМ!$D$10+'СЕТ СН'!$G$6-'СЕТ СН'!$G$22</f>
        <v>1312.17051373</v>
      </c>
      <c r="C49" s="36">
        <f>SUMIFS(СВЦЭМ!$C$33:$C$776,СВЦЭМ!$A$33:$A$776,$A49,СВЦЭМ!$B$33:$B$776,C$47)+'СЕТ СН'!$G$12+СВЦЭМ!$D$10+'СЕТ СН'!$G$6-'СЕТ СН'!$G$22</f>
        <v>1351.27789555</v>
      </c>
      <c r="D49" s="36">
        <f>SUMIFS(СВЦЭМ!$C$33:$C$776,СВЦЭМ!$A$33:$A$776,$A49,СВЦЭМ!$B$33:$B$776,D$47)+'СЕТ СН'!$G$12+СВЦЭМ!$D$10+'СЕТ СН'!$G$6-'СЕТ СН'!$G$22</f>
        <v>1378.2603877399999</v>
      </c>
      <c r="E49" s="36">
        <f>SUMIFS(СВЦЭМ!$C$33:$C$776,СВЦЭМ!$A$33:$A$776,$A49,СВЦЭМ!$B$33:$B$776,E$47)+'СЕТ СН'!$G$12+СВЦЭМ!$D$10+'СЕТ СН'!$G$6-'СЕТ СН'!$G$22</f>
        <v>1380.65406347</v>
      </c>
      <c r="F49" s="36">
        <f>SUMIFS(СВЦЭМ!$C$33:$C$776,СВЦЭМ!$A$33:$A$776,$A49,СВЦЭМ!$B$33:$B$776,F$47)+'СЕТ СН'!$G$12+СВЦЭМ!$D$10+'СЕТ СН'!$G$6-'СЕТ СН'!$G$22</f>
        <v>1399.1663328300001</v>
      </c>
      <c r="G49" s="36">
        <f>SUMIFS(СВЦЭМ!$C$33:$C$776,СВЦЭМ!$A$33:$A$776,$A49,СВЦЭМ!$B$33:$B$776,G$47)+'СЕТ СН'!$G$12+СВЦЭМ!$D$10+'СЕТ СН'!$G$6-'СЕТ СН'!$G$22</f>
        <v>1389.4501326</v>
      </c>
      <c r="H49" s="36">
        <f>SUMIFS(СВЦЭМ!$C$33:$C$776,СВЦЭМ!$A$33:$A$776,$A49,СВЦЭМ!$B$33:$B$776,H$47)+'СЕТ СН'!$G$12+СВЦЭМ!$D$10+'СЕТ СН'!$G$6-'СЕТ СН'!$G$22</f>
        <v>1421.6251231799999</v>
      </c>
      <c r="I49" s="36">
        <f>SUMIFS(СВЦЭМ!$C$33:$C$776,СВЦЭМ!$A$33:$A$776,$A49,СВЦЭМ!$B$33:$B$776,I$47)+'СЕТ СН'!$G$12+СВЦЭМ!$D$10+'СЕТ СН'!$G$6-'СЕТ СН'!$G$22</f>
        <v>1378.5313561</v>
      </c>
      <c r="J49" s="36">
        <f>SUMIFS(СВЦЭМ!$C$33:$C$776,СВЦЭМ!$A$33:$A$776,$A49,СВЦЭМ!$B$33:$B$776,J$47)+'СЕТ СН'!$G$12+СВЦЭМ!$D$10+'СЕТ СН'!$G$6-'СЕТ СН'!$G$22</f>
        <v>1333.06395217</v>
      </c>
      <c r="K49" s="36">
        <f>SUMIFS(СВЦЭМ!$C$33:$C$776,СВЦЭМ!$A$33:$A$776,$A49,СВЦЭМ!$B$33:$B$776,K$47)+'СЕТ СН'!$G$12+СВЦЭМ!$D$10+'СЕТ СН'!$G$6-'СЕТ СН'!$G$22</f>
        <v>1276.95779309</v>
      </c>
      <c r="L49" s="36">
        <f>SUMIFS(СВЦЭМ!$C$33:$C$776,СВЦЭМ!$A$33:$A$776,$A49,СВЦЭМ!$B$33:$B$776,L$47)+'СЕТ СН'!$G$12+СВЦЭМ!$D$10+'СЕТ СН'!$G$6-'СЕТ СН'!$G$22</f>
        <v>1266.2897491700001</v>
      </c>
      <c r="M49" s="36">
        <f>SUMIFS(СВЦЭМ!$C$33:$C$776,СВЦЭМ!$A$33:$A$776,$A49,СВЦЭМ!$B$33:$B$776,M$47)+'СЕТ СН'!$G$12+СВЦЭМ!$D$10+'СЕТ СН'!$G$6-'СЕТ СН'!$G$22</f>
        <v>1275.65002645</v>
      </c>
      <c r="N49" s="36">
        <f>SUMIFS(СВЦЭМ!$C$33:$C$776,СВЦЭМ!$A$33:$A$776,$A49,СВЦЭМ!$B$33:$B$776,N$47)+'СЕТ СН'!$G$12+СВЦЭМ!$D$10+'СЕТ СН'!$G$6-'СЕТ СН'!$G$22</f>
        <v>1295.8995247799999</v>
      </c>
      <c r="O49" s="36">
        <f>SUMIFS(СВЦЭМ!$C$33:$C$776,СВЦЭМ!$A$33:$A$776,$A49,СВЦЭМ!$B$33:$B$776,O$47)+'СЕТ СН'!$G$12+СВЦЭМ!$D$10+'СЕТ СН'!$G$6-'СЕТ СН'!$G$22</f>
        <v>1306.27158461</v>
      </c>
      <c r="P49" s="36">
        <f>SUMIFS(СВЦЭМ!$C$33:$C$776,СВЦЭМ!$A$33:$A$776,$A49,СВЦЭМ!$B$33:$B$776,P$47)+'СЕТ СН'!$G$12+СВЦЭМ!$D$10+'СЕТ СН'!$G$6-'СЕТ СН'!$G$22</f>
        <v>1312.87393909</v>
      </c>
      <c r="Q49" s="36">
        <f>SUMIFS(СВЦЭМ!$C$33:$C$776,СВЦЭМ!$A$33:$A$776,$A49,СВЦЭМ!$B$33:$B$776,Q$47)+'СЕТ СН'!$G$12+СВЦЭМ!$D$10+'СЕТ СН'!$G$6-'СЕТ СН'!$G$22</f>
        <v>1322.44453959</v>
      </c>
      <c r="R49" s="36">
        <f>SUMIFS(СВЦЭМ!$C$33:$C$776,СВЦЭМ!$A$33:$A$776,$A49,СВЦЭМ!$B$33:$B$776,R$47)+'СЕТ СН'!$G$12+СВЦЭМ!$D$10+'СЕТ СН'!$G$6-'СЕТ СН'!$G$22</f>
        <v>1334.7537637200001</v>
      </c>
      <c r="S49" s="36">
        <f>SUMIFS(СВЦЭМ!$C$33:$C$776,СВЦЭМ!$A$33:$A$776,$A49,СВЦЭМ!$B$33:$B$776,S$47)+'СЕТ СН'!$G$12+СВЦЭМ!$D$10+'СЕТ СН'!$G$6-'СЕТ СН'!$G$22</f>
        <v>1336.0729639900001</v>
      </c>
      <c r="T49" s="36">
        <f>SUMIFS(СВЦЭМ!$C$33:$C$776,СВЦЭМ!$A$33:$A$776,$A49,СВЦЭМ!$B$33:$B$776,T$47)+'СЕТ СН'!$G$12+СВЦЭМ!$D$10+'СЕТ СН'!$G$6-'СЕТ СН'!$G$22</f>
        <v>1333.9660209200001</v>
      </c>
      <c r="U49" s="36">
        <f>SUMIFS(СВЦЭМ!$C$33:$C$776,СВЦЭМ!$A$33:$A$776,$A49,СВЦЭМ!$B$33:$B$776,U$47)+'СЕТ СН'!$G$12+СВЦЭМ!$D$10+'СЕТ СН'!$G$6-'СЕТ СН'!$G$22</f>
        <v>1332.8218610200001</v>
      </c>
      <c r="V49" s="36">
        <f>SUMIFS(СВЦЭМ!$C$33:$C$776,СВЦЭМ!$A$33:$A$776,$A49,СВЦЭМ!$B$33:$B$776,V$47)+'СЕТ СН'!$G$12+СВЦЭМ!$D$10+'СЕТ СН'!$G$6-'СЕТ СН'!$G$22</f>
        <v>1322.3070102500001</v>
      </c>
      <c r="W49" s="36">
        <f>SUMIFS(СВЦЭМ!$C$33:$C$776,СВЦЭМ!$A$33:$A$776,$A49,СВЦЭМ!$B$33:$B$776,W$47)+'СЕТ СН'!$G$12+СВЦЭМ!$D$10+'СЕТ СН'!$G$6-'СЕТ СН'!$G$22</f>
        <v>1312.95573741</v>
      </c>
      <c r="X49" s="36">
        <f>SUMIFS(СВЦЭМ!$C$33:$C$776,СВЦЭМ!$A$33:$A$776,$A49,СВЦЭМ!$B$33:$B$776,X$47)+'СЕТ СН'!$G$12+СВЦЭМ!$D$10+'СЕТ СН'!$G$6-'СЕТ СН'!$G$22</f>
        <v>1333.96285132</v>
      </c>
      <c r="Y49" s="36">
        <f>SUMIFS(СВЦЭМ!$C$33:$C$776,СВЦЭМ!$A$33:$A$776,$A49,СВЦЭМ!$B$33:$B$776,Y$47)+'СЕТ СН'!$G$12+СВЦЭМ!$D$10+'СЕТ СН'!$G$6-'СЕТ СН'!$G$22</f>
        <v>1365.6075411000002</v>
      </c>
    </row>
    <row r="50" spans="1:25" ht="15.75" x14ac:dyDescent="0.2">
      <c r="A50" s="35">
        <f t="shared" ref="A50:A78" si="1">A49+1</f>
        <v>43588</v>
      </c>
      <c r="B50" s="36">
        <f>SUMIFS(СВЦЭМ!$C$33:$C$776,СВЦЭМ!$A$33:$A$776,$A50,СВЦЭМ!$B$33:$B$776,B$47)+'СЕТ СН'!$G$12+СВЦЭМ!$D$10+'СЕТ СН'!$G$6-'СЕТ СН'!$G$22</f>
        <v>1304.3818564200001</v>
      </c>
      <c r="C50" s="36">
        <f>SUMIFS(СВЦЭМ!$C$33:$C$776,СВЦЭМ!$A$33:$A$776,$A50,СВЦЭМ!$B$33:$B$776,C$47)+'СЕТ СН'!$G$12+СВЦЭМ!$D$10+'СЕТ СН'!$G$6-'СЕТ СН'!$G$22</f>
        <v>1340.25964301</v>
      </c>
      <c r="D50" s="36">
        <f>SUMIFS(СВЦЭМ!$C$33:$C$776,СВЦЭМ!$A$33:$A$776,$A50,СВЦЭМ!$B$33:$B$776,D$47)+'СЕТ СН'!$G$12+СВЦЭМ!$D$10+'СЕТ СН'!$G$6-'СЕТ СН'!$G$22</f>
        <v>1366.88599348</v>
      </c>
      <c r="E50" s="36">
        <f>SUMIFS(СВЦЭМ!$C$33:$C$776,СВЦЭМ!$A$33:$A$776,$A50,СВЦЭМ!$B$33:$B$776,E$47)+'СЕТ СН'!$G$12+СВЦЭМ!$D$10+'СЕТ СН'!$G$6-'СЕТ СН'!$G$22</f>
        <v>1383.2264950600002</v>
      </c>
      <c r="F50" s="36">
        <f>SUMIFS(СВЦЭМ!$C$33:$C$776,СВЦЭМ!$A$33:$A$776,$A50,СВЦЭМ!$B$33:$B$776,F$47)+'СЕТ СН'!$G$12+СВЦЭМ!$D$10+'СЕТ СН'!$G$6-'СЕТ СН'!$G$22</f>
        <v>1384.29093569</v>
      </c>
      <c r="G50" s="36">
        <f>SUMIFS(СВЦЭМ!$C$33:$C$776,СВЦЭМ!$A$33:$A$776,$A50,СВЦЭМ!$B$33:$B$776,G$47)+'СЕТ СН'!$G$12+СВЦЭМ!$D$10+'СЕТ СН'!$G$6-'СЕТ СН'!$G$22</f>
        <v>1392.6528605799999</v>
      </c>
      <c r="H50" s="36">
        <f>SUMIFS(СВЦЭМ!$C$33:$C$776,СВЦЭМ!$A$33:$A$776,$A50,СВЦЭМ!$B$33:$B$776,H$47)+'СЕТ СН'!$G$12+СВЦЭМ!$D$10+'СЕТ СН'!$G$6-'СЕТ СН'!$G$22</f>
        <v>1382.6756650900002</v>
      </c>
      <c r="I50" s="36">
        <f>SUMIFS(СВЦЭМ!$C$33:$C$776,СВЦЭМ!$A$33:$A$776,$A50,СВЦЭМ!$B$33:$B$776,I$47)+'СЕТ СН'!$G$12+СВЦЭМ!$D$10+'СЕТ СН'!$G$6-'СЕТ СН'!$G$22</f>
        <v>1337.0679173600001</v>
      </c>
      <c r="J50" s="36">
        <f>SUMIFS(СВЦЭМ!$C$33:$C$776,СВЦЭМ!$A$33:$A$776,$A50,СВЦЭМ!$B$33:$B$776,J$47)+'СЕТ СН'!$G$12+СВЦЭМ!$D$10+'СЕТ СН'!$G$6-'СЕТ СН'!$G$22</f>
        <v>1303.4807769700001</v>
      </c>
      <c r="K50" s="36">
        <f>SUMIFS(СВЦЭМ!$C$33:$C$776,СВЦЭМ!$A$33:$A$776,$A50,СВЦЭМ!$B$33:$B$776,K$47)+'СЕТ СН'!$G$12+СВЦЭМ!$D$10+'СЕТ СН'!$G$6-'СЕТ СН'!$G$22</f>
        <v>1266.9388712300001</v>
      </c>
      <c r="L50" s="36">
        <f>SUMIFS(СВЦЭМ!$C$33:$C$776,СВЦЭМ!$A$33:$A$776,$A50,СВЦЭМ!$B$33:$B$776,L$47)+'СЕТ СН'!$G$12+СВЦЭМ!$D$10+'СЕТ СН'!$G$6-'СЕТ СН'!$G$22</f>
        <v>1271.38061935</v>
      </c>
      <c r="M50" s="36">
        <f>SUMIFS(СВЦЭМ!$C$33:$C$776,СВЦЭМ!$A$33:$A$776,$A50,СВЦЭМ!$B$33:$B$776,M$47)+'СЕТ СН'!$G$12+СВЦЭМ!$D$10+'СЕТ СН'!$G$6-'СЕТ СН'!$G$22</f>
        <v>1273.8345692100002</v>
      </c>
      <c r="N50" s="36">
        <f>SUMIFS(СВЦЭМ!$C$33:$C$776,СВЦЭМ!$A$33:$A$776,$A50,СВЦЭМ!$B$33:$B$776,N$47)+'СЕТ СН'!$G$12+СВЦЭМ!$D$10+'СЕТ СН'!$G$6-'СЕТ СН'!$G$22</f>
        <v>1285.1245561800001</v>
      </c>
      <c r="O50" s="36">
        <f>SUMIFS(СВЦЭМ!$C$33:$C$776,СВЦЭМ!$A$33:$A$776,$A50,СВЦЭМ!$B$33:$B$776,O$47)+'СЕТ СН'!$G$12+СВЦЭМ!$D$10+'СЕТ СН'!$G$6-'СЕТ СН'!$G$22</f>
        <v>1307.4865394200001</v>
      </c>
      <c r="P50" s="36">
        <f>SUMIFS(СВЦЭМ!$C$33:$C$776,СВЦЭМ!$A$33:$A$776,$A50,СВЦЭМ!$B$33:$B$776,P$47)+'СЕТ СН'!$G$12+СВЦЭМ!$D$10+'СЕТ СН'!$G$6-'СЕТ СН'!$G$22</f>
        <v>1341.8458964500001</v>
      </c>
      <c r="Q50" s="36">
        <f>SUMIFS(СВЦЭМ!$C$33:$C$776,СВЦЭМ!$A$33:$A$776,$A50,СВЦЭМ!$B$33:$B$776,Q$47)+'СЕТ СН'!$G$12+СВЦЭМ!$D$10+'СЕТ СН'!$G$6-'СЕТ СН'!$G$22</f>
        <v>1364.7407901900001</v>
      </c>
      <c r="R50" s="36">
        <f>SUMIFS(СВЦЭМ!$C$33:$C$776,СВЦЭМ!$A$33:$A$776,$A50,СВЦЭМ!$B$33:$B$776,R$47)+'СЕТ СН'!$G$12+СВЦЭМ!$D$10+'СЕТ СН'!$G$6-'СЕТ СН'!$G$22</f>
        <v>1339.9857997300001</v>
      </c>
      <c r="S50" s="36">
        <f>SUMIFS(СВЦЭМ!$C$33:$C$776,СВЦЭМ!$A$33:$A$776,$A50,СВЦЭМ!$B$33:$B$776,S$47)+'СЕТ СН'!$G$12+СВЦЭМ!$D$10+'СЕТ СН'!$G$6-'СЕТ СН'!$G$22</f>
        <v>1337.4050821199999</v>
      </c>
      <c r="T50" s="36">
        <f>SUMIFS(СВЦЭМ!$C$33:$C$776,СВЦЭМ!$A$33:$A$776,$A50,СВЦЭМ!$B$33:$B$776,T$47)+'СЕТ СН'!$G$12+СВЦЭМ!$D$10+'СЕТ СН'!$G$6-'СЕТ СН'!$G$22</f>
        <v>1338.5731102300001</v>
      </c>
      <c r="U50" s="36">
        <f>SUMIFS(СВЦЭМ!$C$33:$C$776,СВЦЭМ!$A$33:$A$776,$A50,СВЦЭМ!$B$33:$B$776,U$47)+'СЕТ СН'!$G$12+СВЦЭМ!$D$10+'СЕТ СН'!$G$6-'СЕТ СН'!$G$22</f>
        <v>1322.7933634599999</v>
      </c>
      <c r="V50" s="36">
        <f>SUMIFS(СВЦЭМ!$C$33:$C$776,СВЦЭМ!$A$33:$A$776,$A50,СВЦЭМ!$B$33:$B$776,V$47)+'СЕТ СН'!$G$12+СВЦЭМ!$D$10+'СЕТ СН'!$G$6-'СЕТ СН'!$G$22</f>
        <v>1300.04540875</v>
      </c>
      <c r="W50" s="36">
        <f>SUMIFS(СВЦЭМ!$C$33:$C$776,СВЦЭМ!$A$33:$A$776,$A50,СВЦЭМ!$B$33:$B$776,W$47)+'СЕТ СН'!$G$12+СВЦЭМ!$D$10+'СЕТ СН'!$G$6-'СЕТ СН'!$G$22</f>
        <v>1282.3751792600001</v>
      </c>
      <c r="X50" s="36">
        <f>SUMIFS(СВЦЭМ!$C$33:$C$776,СВЦЭМ!$A$33:$A$776,$A50,СВЦЭМ!$B$33:$B$776,X$47)+'СЕТ СН'!$G$12+СВЦЭМ!$D$10+'СЕТ СН'!$G$6-'СЕТ СН'!$G$22</f>
        <v>1307.4962258800001</v>
      </c>
      <c r="Y50" s="36">
        <f>SUMIFS(СВЦЭМ!$C$33:$C$776,СВЦЭМ!$A$33:$A$776,$A50,СВЦЭМ!$B$33:$B$776,Y$47)+'СЕТ СН'!$G$12+СВЦЭМ!$D$10+'СЕТ СН'!$G$6-'СЕТ СН'!$G$22</f>
        <v>1309.10214666</v>
      </c>
    </row>
    <row r="51" spans="1:25" ht="15.75" x14ac:dyDescent="0.2">
      <c r="A51" s="35">
        <f t="shared" si="1"/>
        <v>43589</v>
      </c>
      <c r="B51" s="36">
        <f>SUMIFS(СВЦЭМ!$C$33:$C$776,СВЦЭМ!$A$33:$A$776,$A51,СВЦЭМ!$B$33:$B$776,B$47)+'СЕТ СН'!$G$12+СВЦЭМ!$D$10+'СЕТ СН'!$G$6-'СЕТ СН'!$G$22</f>
        <v>1333.8831464899999</v>
      </c>
      <c r="C51" s="36">
        <f>SUMIFS(СВЦЭМ!$C$33:$C$776,СВЦЭМ!$A$33:$A$776,$A51,СВЦЭМ!$B$33:$B$776,C$47)+'СЕТ СН'!$G$12+СВЦЭМ!$D$10+'СЕТ СН'!$G$6-'СЕТ СН'!$G$22</f>
        <v>1378.1381722000001</v>
      </c>
      <c r="D51" s="36">
        <f>SUMIFS(СВЦЭМ!$C$33:$C$776,СВЦЭМ!$A$33:$A$776,$A51,СВЦЭМ!$B$33:$B$776,D$47)+'СЕТ СН'!$G$12+СВЦЭМ!$D$10+'СЕТ СН'!$G$6-'СЕТ СН'!$G$22</f>
        <v>1414.0474259699999</v>
      </c>
      <c r="E51" s="36">
        <f>SUMIFS(СВЦЭМ!$C$33:$C$776,СВЦЭМ!$A$33:$A$776,$A51,СВЦЭМ!$B$33:$B$776,E$47)+'СЕТ СН'!$G$12+СВЦЭМ!$D$10+'СЕТ СН'!$G$6-'СЕТ СН'!$G$22</f>
        <v>1424.2259865000001</v>
      </c>
      <c r="F51" s="36">
        <f>SUMIFS(СВЦЭМ!$C$33:$C$776,СВЦЭМ!$A$33:$A$776,$A51,СВЦЭМ!$B$33:$B$776,F$47)+'СЕТ СН'!$G$12+СВЦЭМ!$D$10+'СЕТ СН'!$G$6-'СЕТ СН'!$G$22</f>
        <v>1433.86114049</v>
      </c>
      <c r="G51" s="36">
        <f>SUMIFS(СВЦЭМ!$C$33:$C$776,СВЦЭМ!$A$33:$A$776,$A51,СВЦЭМ!$B$33:$B$776,G$47)+'СЕТ СН'!$G$12+СВЦЭМ!$D$10+'СЕТ СН'!$G$6-'СЕТ СН'!$G$22</f>
        <v>1429.5641764699999</v>
      </c>
      <c r="H51" s="36">
        <f>SUMIFS(СВЦЭМ!$C$33:$C$776,СВЦЭМ!$A$33:$A$776,$A51,СВЦЭМ!$B$33:$B$776,H$47)+'СЕТ СН'!$G$12+СВЦЭМ!$D$10+'СЕТ СН'!$G$6-'СЕТ СН'!$G$22</f>
        <v>1397.4000288299999</v>
      </c>
      <c r="I51" s="36">
        <f>SUMIFS(СВЦЭМ!$C$33:$C$776,СВЦЭМ!$A$33:$A$776,$A51,СВЦЭМ!$B$33:$B$776,I$47)+'СЕТ СН'!$G$12+СВЦЭМ!$D$10+'СЕТ СН'!$G$6-'СЕТ СН'!$G$22</f>
        <v>1363.95861249</v>
      </c>
      <c r="J51" s="36">
        <f>SUMIFS(СВЦЭМ!$C$33:$C$776,СВЦЭМ!$A$33:$A$776,$A51,СВЦЭМ!$B$33:$B$776,J$47)+'СЕТ СН'!$G$12+СВЦЭМ!$D$10+'СЕТ СН'!$G$6-'СЕТ СН'!$G$22</f>
        <v>1324.0005727600001</v>
      </c>
      <c r="K51" s="36">
        <f>SUMIFS(СВЦЭМ!$C$33:$C$776,СВЦЭМ!$A$33:$A$776,$A51,СВЦЭМ!$B$33:$B$776,K$47)+'СЕТ СН'!$G$12+СВЦЭМ!$D$10+'СЕТ СН'!$G$6-'СЕТ СН'!$G$22</f>
        <v>1284.42878952</v>
      </c>
      <c r="L51" s="36">
        <f>SUMIFS(СВЦЭМ!$C$33:$C$776,СВЦЭМ!$A$33:$A$776,$A51,СВЦЭМ!$B$33:$B$776,L$47)+'СЕТ СН'!$G$12+СВЦЭМ!$D$10+'СЕТ СН'!$G$6-'СЕТ СН'!$G$22</f>
        <v>1281.7911197200001</v>
      </c>
      <c r="M51" s="36">
        <f>SUMIFS(СВЦЭМ!$C$33:$C$776,СВЦЭМ!$A$33:$A$776,$A51,СВЦЭМ!$B$33:$B$776,M$47)+'СЕТ СН'!$G$12+СВЦЭМ!$D$10+'СЕТ СН'!$G$6-'СЕТ СН'!$G$22</f>
        <v>1293.08251193</v>
      </c>
      <c r="N51" s="36">
        <f>SUMIFS(СВЦЭМ!$C$33:$C$776,СВЦЭМ!$A$33:$A$776,$A51,СВЦЭМ!$B$33:$B$776,N$47)+'СЕТ СН'!$G$12+СВЦЭМ!$D$10+'СЕТ СН'!$G$6-'СЕТ СН'!$G$22</f>
        <v>1307.05037171</v>
      </c>
      <c r="O51" s="36">
        <f>SUMIFS(СВЦЭМ!$C$33:$C$776,СВЦЭМ!$A$33:$A$776,$A51,СВЦЭМ!$B$33:$B$776,O$47)+'СЕТ СН'!$G$12+СВЦЭМ!$D$10+'СЕТ СН'!$G$6-'СЕТ СН'!$G$22</f>
        <v>1319.66000882</v>
      </c>
      <c r="P51" s="36">
        <f>SUMIFS(СВЦЭМ!$C$33:$C$776,СВЦЭМ!$A$33:$A$776,$A51,СВЦЭМ!$B$33:$B$776,P$47)+'СЕТ СН'!$G$12+СВЦЭМ!$D$10+'СЕТ СН'!$G$6-'СЕТ СН'!$G$22</f>
        <v>1326.2418987000001</v>
      </c>
      <c r="Q51" s="36">
        <f>SUMIFS(СВЦЭМ!$C$33:$C$776,СВЦЭМ!$A$33:$A$776,$A51,СВЦЭМ!$B$33:$B$776,Q$47)+'СЕТ СН'!$G$12+СВЦЭМ!$D$10+'СЕТ СН'!$G$6-'СЕТ СН'!$G$22</f>
        <v>1338.0490324299999</v>
      </c>
      <c r="R51" s="36">
        <f>SUMIFS(СВЦЭМ!$C$33:$C$776,СВЦЭМ!$A$33:$A$776,$A51,СВЦЭМ!$B$33:$B$776,R$47)+'СЕТ СН'!$G$12+СВЦЭМ!$D$10+'СЕТ СН'!$G$6-'СЕТ СН'!$G$22</f>
        <v>1346.14621846</v>
      </c>
      <c r="S51" s="36">
        <f>SUMIFS(СВЦЭМ!$C$33:$C$776,СВЦЭМ!$A$33:$A$776,$A51,СВЦЭМ!$B$33:$B$776,S$47)+'СЕТ СН'!$G$12+СВЦЭМ!$D$10+'СЕТ СН'!$G$6-'СЕТ СН'!$G$22</f>
        <v>1353.2115202</v>
      </c>
      <c r="T51" s="36">
        <f>SUMIFS(СВЦЭМ!$C$33:$C$776,СВЦЭМ!$A$33:$A$776,$A51,СВЦЭМ!$B$33:$B$776,T$47)+'СЕТ СН'!$G$12+СВЦЭМ!$D$10+'СЕТ СН'!$G$6-'СЕТ СН'!$G$22</f>
        <v>1330.9593223900001</v>
      </c>
      <c r="U51" s="36">
        <f>SUMIFS(СВЦЭМ!$C$33:$C$776,СВЦЭМ!$A$33:$A$776,$A51,СВЦЭМ!$B$33:$B$776,U$47)+'СЕТ СН'!$G$12+СВЦЭМ!$D$10+'СЕТ СН'!$G$6-'СЕТ СН'!$G$22</f>
        <v>1287.0723505199999</v>
      </c>
      <c r="V51" s="36">
        <f>SUMIFS(СВЦЭМ!$C$33:$C$776,СВЦЭМ!$A$33:$A$776,$A51,СВЦЭМ!$B$33:$B$776,V$47)+'СЕТ СН'!$G$12+СВЦЭМ!$D$10+'СЕТ СН'!$G$6-'СЕТ СН'!$G$22</f>
        <v>1252.6959782200001</v>
      </c>
      <c r="W51" s="36">
        <f>SUMIFS(СВЦЭМ!$C$33:$C$776,СВЦЭМ!$A$33:$A$776,$A51,СВЦЭМ!$B$33:$B$776,W$47)+'СЕТ СН'!$G$12+СВЦЭМ!$D$10+'СЕТ СН'!$G$6-'СЕТ СН'!$G$22</f>
        <v>1277.1506291599999</v>
      </c>
      <c r="X51" s="36">
        <f>SUMIFS(СВЦЭМ!$C$33:$C$776,СВЦЭМ!$A$33:$A$776,$A51,СВЦЭМ!$B$33:$B$776,X$47)+'СЕТ СН'!$G$12+СВЦЭМ!$D$10+'СЕТ СН'!$G$6-'СЕТ СН'!$G$22</f>
        <v>1277.7347591299999</v>
      </c>
      <c r="Y51" s="36">
        <f>SUMIFS(СВЦЭМ!$C$33:$C$776,СВЦЭМ!$A$33:$A$776,$A51,СВЦЭМ!$B$33:$B$776,Y$47)+'СЕТ СН'!$G$12+СВЦЭМ!$D$10+'СЕТ СН'!$G$6-'СЕТ СН'!$G$22</f>
        <v>1287.9398743500001</v>
      </c>
    </row>
    <row r="52" spans="1:25" ht="15.75" x14ac:dyDescent="0.2">
      <c r="A52" s="35">
        <f t="shared" si="1"/>
        <v>43590</v>
      </c>
      <c r="B52" s="36">
        <f>SUMIFS(СВЦЭМ!$C$33:$C$776,СВЦЭМ!$A$33:$A$776,$A52,СВЦЭМ!$B$33:$B$776,B$47)+'СЕТ СН'!$G$12+СВЦЭМ!$D$10+'СЕТ СН'!$G$6-'СЕТ СН'!$G$22</f>
        <v>1341.46716735</v>
      </c>
      <c r="C52" s="36">
        <f>SUMIFS(СВЦЭМ!$C$33:$C$776,СВЦЭМ!$A$33:$A$776,$A52,СВЦЭМ!$B$33:$B$776,C$47)+'СЕТ СН'!$G$12+СВЦЭМ!$D$10+'СЕТ СН'!$G$6-'СЕТ СН'!$G$22</f>
        <v>1382.97577718</v>
      </c>
      <c r="D52" s="36">
        <f>SUMIFS(СВЦЭМ!$C$33:$C$776,СВЦЭМ!$A$33:$A$776,$A52,СВЦЭМ!$B$33:$B$776,D$47)+'СЕТ СН'!$G$12+СВЦЭМ!$D$10+'СЕТ СН'!$G$6-'СЕТ СН'!$G$22</f>
        <v>1428.31648367</v>
      </c>
      <c r="E52" s="36">
        <f>SUMIFS(СВЦЭМ!$C$33:$C$776,СВЦЭМ!$A$33:$A$776,$A52,СВЦЭМ!$B$33:$B$776,E$47)+'СЕТ СН'!$G$12+СВЦЭМ!$D$10+'СЕТ СН'!$G$6-'СЕТ СН'!$G$22</f>
        <v>1438.46497221</v>
      </c>
      <c r="F52" s="36">
        <f>SUMIFS(СВЦЭМ!$C$33:$C$776,СВЦЭМ!$A$33:$A$776,$A52,СВЦЭМ!$B$33:$B$776,F$47)+'СЕТ СН'!$G$12+СВЦЭМ!$D$10+'СЕТ СН'!$G$6-'СЕТ СН'!$G$22</f>
        <v>1459.3873786200002</v>
      </c>
      <c r="G52" s="36">
        <f>SUMIFS(СВЦЭМ!$C$33:$C$776,СВЦЭМ!$A$33:$A$776,$A52,СВЦЭМ!$B$33:$B$776,G$47)+'СЕТ СН'!$G$12+СВЦЭМ!$D$10+'СЕТ СН'!$G$6-'СЕТ СН'!$G$22</f>
        <v>1450.0734012799999</v>
      </c>
      <c r="H52" s="36">
        <f>SUMIFS(СВЦЭМ!$C$33:$C$776,СВЦЭМ!$A$33:$A$776,$A52,СВЦЭМ!$B$33:$B$776,H$47)+'СЕТ СН'!$G$12+СВЦЭМ!$D$10+'СЕТ СН'!$G$6-'СЕТ СН'!$G$22</f>
        <v>1420.56260408</v>
      </c>
      <c r="I52" s="36">
        <f>SUMIFS(СВЦЭМ!$C$33:$C$776,СВЦЭМ!$A$33:$A$776,$A52,СВЦЭМ!$B$33:$B$776,I$47)+'СЕТ СН'!$G$12+СВЦЭМ!$D$10+'СЕТ СН'!$G$6-'СЕТ СН'!$G$22</f>
        <v>1363.84167665</v>
      </c>
      <c r="J52" s="36">
        <f>SUMIFS(СВЦЭМ!$C$33:$C$776,СВЦЭМ!$A$33:$A$776,$A52,СВЦЭМ!$B$33:$B$776,J$47)+'СЕТ СН'!$G$12+СВЦЭМ!$D$10+'СЕТ СН'!$G$6-'СЕТ СН'!$G$22</f>
        <v>1327.1007654699999</v>
      </c>
      <c r="K52" s="36">
        <f>SUMIFS(СВЦЭМ!$C$33:$C$776,СВЦЭМ!$A$33:$A$776,$A52,СВЦЭМ!$B$33:$B$776,K$47)+'СЕТ СН'!$G$12+СВЦЭМ!$D$10+'СЕТ СН'!$G$6-'СЕТ СН'!$G$22</f>
        <v>1319.2814626499999</v>
      </c>
      <c r="L52" s="36">
        <f>SUMIFS(СВЦЭМ!$C$33:$C$776,СВЦЭМ!$A$33:$A$776,$A52,СВЦЭМ!$B$33:$B$776,L$47)+'СЕТ СН'!$G$12+СВЦЭМ!$D$10+'СЕТ СН'!$G$6-'СЕТ СН'!$G$22</f>
        <v>1320.2061957400001</v>
      </c>
      <c r="M52" s="36">
        <f>SUMIFS(СВЦЭМ!$C$33:$C$776,СВЦЭМ!$A$33:$A$776,$A52,СВЦЭМ!$B$33:$B$776,M$47)+'СЕТ СН'!$G$12+СВЦЭМ!$D$10+'СЕТ СН'!$G$6-'СЕТ СН'!$G$22</f>
        <v>1313.7153324599999</v>
      </c>
      <c r="N52" s="36">
        <f>SUMIFS(СВЦЭМ!$C$33:$C$776,СВЦЭМ!$A$33:$A$776,$A52,СВЦЭМ!$B$33:$B$776,N$47)+'СЕТ СН'!$G$12+СВЦЭМ!$D$10+'СЕТ СН'!$G$6-'СЕТ СН'!$G$22</f>
        <v>1318.2985106199999</v>
      </c>
      <c r="O52" s="36">
        <f>SUMIFS(СВЦЭМ!$C$33:$C$776,СВЦЭМ!$A$33:$A$776,$A52,СВЦЭМ!$B$33:$B$776,O$47)+'СЕТ СН'!$G$12+СВЦЭМ!$D$10+'СЕТ СН'!$G$6-'СЕТ СН'!$G$22</f>
        <v>1312.6436308699999</v>
      </c>
      <c r="P52" s="36">
        <f>SUMIFS(СВЦЭМ!$C$33:$C$776,СВЦЭМ!$A$33:$A$776,$A52,СВЦЭМ!$B$33:$B$776,P$47)+'СЕТ СН'!$G$12+СВЦЭМ!$D$10+'СЕТ СН'!$G$6-'СЕТ СН'!$G$22</f>
        <v>1321.43104285</v>
      </c>
      <c r="Q52" s="36">
        <f>SUMIFS(СВЦЭМ!$C$33:$C$776,СВЦЭМ!$A$33:$A$776,$A52,СВЦЭМ!$B$33:$B$776,Q$47)+'СЕТ СН'!$G$12+СВЦЭМ!$D$10+'СЕТ СН'!$G$6-'СЕТ СН'!$G$22</f>
        <v>1324.6682280499999</v>
      </c>
      <c r="R52" s="36">
        <f>SUMIFS(СВЦЭМ!$C$33:$C$776,СВЦЭМ!$A$33:$A$776,$A52,СВЦЭМ!$B$33:$B$776,R$47)+'СЕТ СН'!$G$12+СВЦЭМ!$D$10+'СЕТ СН'!$G$6-'СЕТ СН'!$G$22</f>
        <v>1310.93523538</v>
      </c>
      <c r="S52" s="36">
        <f>SUMIFS(СВЦЭМ!$C$33:$C$776,СВЦЭМ!$A$33:$A$776,$A52,СВЦЭМ!$B$33:$B$776,S$47)+'СЕТ СН'!$G$12+СВЦЭМ!$D$10+'СЕТ СН'!$G$6-'СЕТ СН'!$G$22</f>
        <v>1309.8787297599999</v>
      </c>
      <c r="T52" s="36">
        <f>SUMIFS(СВЦЭМ!$C$33:$C$776,СВЦЭМ!$A$33:$A$776,$A52,СВЦЭМ!$B$33:$B$776,T$47)+'СЕТ СН'!$G$12+СВЦЭМ!$D$10+'СЕТ СН'!$G$6-'СЕТ СН'!$G$22</f>
        <v>1316.05253939</v>
      </c>
      <c r="U52" s="36">
        <f>SUMIFS(СВЦЭМ!$C$33:$C$776,СВЦЭМ!$A$33:$A$776,$A52,СВЦЭМ!$B$33:$B$776,U$47)+'СЕТ СН'!$G$12+СВЦЭМ!$D$10+'СЕТ СН'!$G$6-'СЕТ СН'!$G$22</f>
        <v>1305.65764001</v>
      </c>
      <c r="V52" s="36">
        <f>SUMIFS(СВЦЭМ!$C$33:$C$776,СВЦЭМ!$A$33:$A$776,$A52,СВЦЭМ!$B$33:$B$776,V$47)+'СЕТ СН'!$G$12+СВЦЭМ!$D$10+'СЕТ СН'!$G$6-'СЕТ СН'!$G$22</f>
        <v>1268.52927989</v>
      </c>
      <c r="W52" s="36">
        <f>SUMIFS(СВЦЭМ!$C$33:$C$776,СВЦЭМ!$A$33:$A$776,$A52,СВЦЭМ!$B$33:$B$776,W$47)+'СЕТ СН'!$G$12+СВЦЭМ!$D$10+'СЕТ СН'!$G$6-'СЕТ СН'!$G$22</f>
        <v>1261.3117843800001</v>
      </c>
      <c r="X52" s="36">
        <f>SUMIFS(СВЦЭМ!$C$33:$C$776,СВЦЭМ!$A$33:$A$776,$A52,СВЦЭМ!$B$33:$B$776,X$47)+'СЕТ СН'!$G$12+СВЦЭМ!$D$10+'СЕТ СН'!$G$6-'СЕТ СН'!$G$22</f>
        <v>1281.05024282</v>
      </c>
      <c r="Y52" s="36">
        <f>SUMIFS(СВЦЭМ!$C$33:$C$776,СВЦЭМ!$A$33:$A$776,$A52,СВЦЭМ!$B$33:$B$776,Y$47)+'СЕТ СН'!$G$12+СВЦЭМ!$D$10+'СЕТ СН'!$G$6-'СЕТ СН'!$G$22</f>
        <v>1323.1094693999999</v>
      </c>
    </row>
    <row r="53" spans="1:25" ht="15.75" x14ac:dyDescent="0.2">
      <c r="A53" s="35">
        <f t="shared" si="1"/>
        <v>43591</v>
      </c>
      <c r="B53" s="36">
        <f>SUMIFS(СВЦЭМ!$C$33:$C$776,СВЦЭМ!$A$33:$A$776,$A53,СВЦЭМ!$B$33:$B$776,B$47)+'СЕТ СН'!$G$12+СВЦЭМ!$D$10+'СЕТ СН'!$G$6-'СЕТ СН'!$G$22</f>
        <v>1416.6777868300001</v>
      </c>
      <c r="C53" s="36">
        <f>SUMIFS(СВЦЭМ!$C$33:$C$776,СВЦЭМ!$A$33:$A$776,$A53,СВЦЭМ!$B$33:$B$776,C$47)+'СЕТ СН'!$G$12+СВЦЭМ!$D$10+'СЕТ СН'!$G$6-'СЕТ СН'!$G$22</f>
        <v>1474.64465479</v>
      </c>
      <c r="D53" s="36">
        <f>SUMIFS(СВЦЭМ!$C$33:$C$776,СВЦЭМ!$A$33:$A$776,$A53,СВЦЭМ!$B$33:$B$776,D$47)+'СЕТ СН'!$G$12+СВЦЭМ!$D$10+'СЕТ СН'!$G$6-'СЕТ СН'!$G$22</f>
        <v>1511.29954765</v>
      </c>
      <c r="E53" s="36">
        <f>SUMIFS(СВЦЭМ!$C$33:$C$776,СВЦЭМ!$A$33:$A$776,$A53,СВЦЭМ!$B$33:$B$776,E$47)+'СЕТ СН'!$G$12+СВЦЭМ!$D$10+'СЕТ СН'!$G$6-'СЕТ СН'!$G$22</f>
        <v>1525.0137510999998</v>
      </c>
      <c r="F53" s="36">
        <f>SUMIFS(СВЦЭМ!$C$33:$C$776,СВЦЭМ!$A$33:$A$776,$A53,СВЦЭМ!$B$33:$B$776,F$47)+'СЕТ СН'!$G$12+СВЦЭМ!$D$10+'СЕТ СН'!$G$6-'СЕТ СН'!$G$22</f>
        <v>1514.1711027599999</v>
      </c>
      <c r="G53" s="36">
        <f>SUMIFS(СВЦЭМ!$C$33:$C$776,СВЦЭМ!$A$33:$A$776,$A53,СВЦЭМ!$B$33:$B$776,G$47)+'СЕТ СН'!$G$12+СВЦЭМ!$D$10+'СЕТ СН'!$G$6-'СЕТ СН'!$G$22</f>
        <v>1483.4226995200002</v>
      </c>
      <c r="H53" s="36">
        <f>SUMIFS(СВЦЭМ!$C$33:$C$776,СВЦЭМ!$A$33:$A$776,$A53,СВЦЭМ!$B$33:$B$776,H$47)+'СЕТ СН'!$G$12+СВЦЭМ!$D$10+'СЕТ СН'!$G$6-'СЕТ СН'!$G$22</f>
        <v>490.73013764000001</v>
      </c>
      <c r="I53" s="36">
        <f>SUMIFS(СВЦЭМ!$C$33:$C$776,СВЦЭМ!$A$33:$A$776,$A53,СВЦЭМ!$B$33:$B$776,I$47)+'СЕТ СН'!$G$12+СВЦЭМ!$D$10+'СЕТ СН'!$G$6-'СЕТ СН'!$G$22</f>
        <v>490.73152385999998</v>
      </c>
      <c r="J53" s="36">
        <f>SUMIFS(СВЦЭМ!$C$33:$C$776,СВЦЭМ!$A$33:$A$776,$A53,СВЦЭМ!$B$33:$B$776,J$47)+'СЕТ СН'!$G$12+СВЦЭМ!$D$10+'СЕТ СН'!$G$6-'СЕТ СН'!$G$22</f>
        <v>490.73053034000003</v>
      </c>
      <c r="K53" s="36">
        <f>SUMIFS(СВЦЭМ!$C$33:$C$776,СВЦЭМ!$A$33:$A$776,$A53,СВЦЭМ!$B$33:$B$776,K$47)+'СЕТ СН'!$G$12+СВЦЭМ!$D$10+'СЕТ СН'!$G$6-'СЕТ СН'!$G$22</f>
        <v>490.73135087000003</v>
      </c>
      <c r="L53" s="36">
        <f>SUMIFS(СВЦЭМ!$C$33:$C$776,СВЦЭМ!$A$33:$A$776,$A53,СВЦЭМ!$B$33:$B$776,L$47)+'СЕТ СН'!$G$12+СВЦЭМ!$D$10+'СЕТ СН'!$G$6-'СЕТ СН'!$G$22</f>
        <v>490.72939917000002</v>
      </c>
      <c r="M53" s="36">
        <f>SUMIFS(СВЦЭМ!$C$33:$C$776,СВЦЭМ!$A$33:$A$776,$A53,СВЦЭМ!$B$33:$B$776,M$47)+'СЕТ СН'!$G$12+СВЦЭМ!$D$10+'СЕТ СН'!$G$6-'СЕТ СН'!$G$22</f>
        <v>490.72988533</v>
      </c>
      <c r="N53" s="36">
        <f>SUMIFS(СВЦЭМ!$C$33:$C$776,СВЦЭМ!$A$33:$A$776,$A53,СВЦЭМ!$B$33:$B$776,N$47)+'СЕТ СН'!$G$12+СВЦЭМ!$D$10+'СЕТ СН'!$G$6-'СЕТ СН'!$G$22</f>
        <v>490.73205052000003</v>
      </c>
      <c r="O53" s="36">
        <f>SUMIFS(СВЦЭМ!$C$33:$C$776,СВЦЭМ!$A$33:$A$776,$A53,СВЦЭМ!$B$33:$B$776,O$47)+'СЕТ СН'!$G$12+СВЦЭМ!$D$10+'СЕТ СН'!$G$6-'СЕТ СН'!$G$22</f>
        <v>490.73190650999999</v>
      </c>
      <c r="P53" s="36">
        <f>SUMIFS(СВЦЭМ!$C$33:$C$776,СВЦЭМ!$A$33:$A$776,$A53,СВЦЭМ!$B$33:$B$776,P$47)+'СЕТ СН'!$G$12+СВЦЭМ!$D$10+'СЕТ СН'!$G$6-'СЕТ СН'!$G$22</f>
        <v>490.73184713000001</v>
      </c>
      <c r="Q53" s="36">
        <f>SUMIFS(СВЦЭМ!$C$33:$C$776,СВЦЭМ!$A$33:$A$776,$A53,СВЦЭМ!$B$33:$B$776,Q$47)+'СЕТ СН'!$G$12+СВЦЭМ!$D$10+'СЕТ СН'!$G$6-'СЕТ СН'!$G$22</f>
        <v>490.73186049000003</v>
      </c>
      <c r="R53" s="36">
        <f>SUMIFS(СВЦЭМ!$C$33:$C$776,СВЦЭМ!$A$33:$A$776,$A53,СВЦЭМ!$B$33:$B$776,R$47)+'СЕТ СН'!$G$12+СВЦЭМ!$D$10+'СЕТ СН'!$G$6-'СЕТ СН'!$G$22</f>
        <v>490.73160310999998</v>
      </c>
      <c r="S53" s="36">
        <f>SUMIFS(СВЦЭМ!$C$33:$C$776,СВЦЭМ!$A$33:$A$776,$A53,СВЦЭМ!$B$33:$B$776,S$47)+'СЕТ СН'!$G$12+СВЦЭМ!$D$10+'СЕТ СН'!$G$6-'СЕТ СН'!$G$22</f>
        <v>490.73177122999999</v>
      </c>
      <c r="T53" s="36">
        <f>SUMIFS(СВЦЭМ!$C$33:$C$776,СВЦЭМ!$A$33:$A$776,$A53,СВЦЭМ!$B$33:$B$776,T$47)+'СЕТ СН'!$G$12+СВЦЭМ!$D$10+'СЕТ СН'!$G$6-'СЕТ СН'!$G$22</f>
        <v>490.73024335000002</v>
      </c>
      <c r="U53" s="36">
        <f>SUMIFS(СВЦЭМ!$C$33:$C$776,СВЦЭМ!$A$33:$A$776,$A53,СВЦЭМ!$B$33:$B$776,U$47)+'СЕТ СН'!$G$12+СВЦЭМ!$D$10+'СЕТ СН'!$G$6-'СЕТ СН'!$G$22</f>
        <v>490.72903324999999</v>
      </c>
      <c r="V53" s="36">
        <f>SUMIFS(СВЦЭМ!$C$33:$C$776,СВЦЭМ!$A$33:$A$776,$A53,СВЦЭМ!$B$33:$B$776,V$47)+'СЕТ СН'!$G$12+СВЦЭМ!$D$10+'СЕТ СН'!$G$6-'СЕТ СН'!$G$22</f>
        <v>490.73054782000003</v>
      </c>
      <c r="W53" s="36">
        <f>SUMIFS(СВЦЭМ!$C$33:$C$776,СВЦЭМ!$A$33:$A$776,$A53,СВЦЭМ!$B$33:$B$776,W$47)+'СЕТ СН'!$G$12+СВЦЭМ!$D$10+'СЕТ СН'!$G$6-'СЕТ СН'!$G$22</f>
        <v>490.73150337999999</v>
      </c>
      <c r="X53" s="36">
        <f>SUMIFS(СВЦЭМ!$C$33:$C$776,СВЦЭМ!$A$33:$A$776,$A53,СВЦЭМ!$B$33:$B$776,X$47)+'СЕТ СН'!$G$12+СВЦЭМ!$D$10+'СЕТ СН'!$G$6-'СЕТ СН'!$G$22</f>
        <v>490.73008772999998</v>
      </c>
      <c r="Y53" s="36">
        <f>SUMIFS(СВЦЭМ!$C$33:$C$776,СВЦЭМ!$A$33:$A$776,$A53,СВЦЭМ!$B$33:$B$776,Y$47)+'СЕТ СН'!$G$12+СВЦЭМ!$D$10+'СЕТ СН'!$G$6-'СЕТ СН'!$G$22</f>
        <v>1357.26660369</v>
      </c>
    </row>
    <row r="54" spans="1:25" ht="15.75" x14ac:dyDescent="0.2">
      <c r="A54" s="35">
        <f t="shared" si="1"/>
        <v>43592</v>
      </c>
      <c r="B54" s="36">
        <f>SUMIFS(СВЦЭМ!$C$33:$C$776,СВЦЭМ!$A$33:$A$776,$A54,СВЦЭМ!$B$33:$B$776,B$47)+'СЕТ СН'!$G$12+СВЦЭМ!$D$10+'СЕТ СН'!$G$6-'СЕТ СН'!$G$22</f>
        <v>1399.67861793</v>
      </c>
      <c r="C54" s="36">
        <f>SUMIFS(СВЦЭМ!$C$33:$C$776,СВЦЭМ!$A$33:$A$776,$A54,СВЦЭМ!$B$33:$B$776,C$47)+'СЕТ СН'!$G$12+СВЦЭМ!$D$10+'СЕТ СН'!$G$6-'СЕТ СН'!$G$22</f>
        <v>1429.7234667799999</v>
      </c>
      <c r="D54" s="36">
        <f>SUMIFS(СВЦЭМ!$C$33:$C$776,СВЦЭМ!$A$33:$A$776,$A54,СВЦЭМ!$B$33:$B$776,D$47)+'СЕТ СН'!$G$12+СВЦЭМ!$D$10+'СЕТ СН'!$G$6-'СЕТ СН'!$G$22</f>
        <v>1438.84214118</v>
      </c>
      <c r="E54" s="36">
        <f>SUMIFS(СВЦЭМ!$C$33:$C$776,СВЦЭМ!$A$33:$A$776,$A54,СВЦЭМ!$B$33:$B$776,E$47)+'СЕТ СН'!$G$12+СВЦЭМ!$D$10+'СЕТ СН'!$G$6-'СЕТ СН'!$G$22</f>
        <v>1445.82660867</v>
      </c>
      <c r="F54" s="36">
        <f>SUMIFS(СВЦЭМ!$C$33:$C$776,СВЦЭМ!$A$33:$A$776,$A54,СВЦЭМ!$B$33:$B$776,F$47)+'СЕТ СН'!$G$12+СВЦЭМ!$D$10+'СЕТ СН'!$G$6-'СЕТ СН'!$G$22</f>
        <v>1444.93601713</v>
      </c>
      <c r="G54" s="36">
        <f>SUMIFS(СВЦЭМ!$C$33:$C$776,СВЦЭМ!$A$33:$A$776,$A54,СВЦЭМ!$B$33:$B$776,G$47)+'СЕТ СН'!$G$12+СВЦЭМ!$D$10+'СЕТ СН'!$G$6-'СЕТ СН'!$G$22</f>
        <v>1425.80307606</v>
      </c>
      <c r="H54" s="36">
        <f>SUMIFS(СВЦЭМ!$C$33:$C$776,СВЦЭМ!$A$33:$A$776,$A54,СВЦЭМ!$B$33:$B$776,H$47)+'СЕТ СН'!$G$12+СВЦЭМ!$D$10+'СЕТ СН'!$G$6-'СЕТ СН'!$G$22</f>
        <v>490.73178586</v>
      </c>
      <c r="I54" s="36">
        <f>SUMIFS(СВЦЭМ!$C$33:$C$776,СВЦЭМ!$A$33:$A$776,$A54,СВЦЭМ!$B$33:$B$776,I$47)+'СЕТ СН'!$G$12+СВЦЭМ!$D$10+'СЕТ СН'!$G$6-'СЕТ СН'!$G$22</f>
        <v>490.73186049000003</v>
      </c>
      <c r="J54" s="36">
        <f>SUMIFS(СВЦЭМ!$C$33:$C$776,СВЦЭМ!$A$33:$A$776,$A54,СВЦЭМ!$B$33:$B$776,J$47)+'СЕТ СН'!$G$12+СВЦЭМ!$D$10+'СЕТ СН'!$G$6-'СЕТ СН'!$G$22</f>
        <v>490.72888523</v>
      </c>
      <c r="K54" s="36">
        <f>SUMIFS(СВЦЭМ!$C$33:$C$776,СВЦЭМ!$A$33:$A$776,$A54,СВЦЭМ!$B$33:$B$776,K$47)+'СЕТ СН'!$G$12+СВЦЭМ!$D$10+'СЕТ СН'!$G$6-'СЕТ СН'!$G$22</f>
        <v>490.73206277000003</v>
      </c>
      <c r="L54" s="36">
        <f>SUMIFS(СВЦЭМ!$C$33:$C$776,СВЦЭМ!$A$33:$A$776,$A54,СВЦЭМ!$B$33:$B$776,L$47)+'СЕТ СН'!$G$12+СВЦЭМ!$D$10+'СЕТ СН'!$G$6-'СЕТ СН'!$G$22</f>
        <v>490.73188785000002</v>
      </c>
      <c r="M54" s="36">
        <f>SUMIFS(СВЦЭМ!$C$33:$C$776,СВЦЭМ!$A$33:$A$776,$A54,СВЦЭМ!$B$33:$B$776,M$47)+'СЕТ СН'!$G$12+СВЦЭМ!$D$10+'СЕТ СН'!$G$6-'СЕТ СН'!$G$22</f>
        <v>490.72994849000003</v>
      </c>
      <c r="N54" s="36">
        <f>SUMIFS(СВЦЭМ!$C$33:$C$776,СВЦЭМ!$A$33:$A$776,$A54,СВЦЭМ!$B$33:$B$776,N$47)+'СЕТ СН'!$G$12+СВЦЭМ!$D$10+'СЕТ СН'!$G$6-'СЕТ СН'!$G$22</f>
        <v>490.73221066000002</v>
      </c>
      <c r="O54" s="36">
        <f>SUMIFS(СВЦЭМ!$C$33:$C$776,СВЦЭМ!$A$33:$A$776,$A54,СВЦЭМ!$B$33:$B$776,O$47)+'СЕТ СН'!$G$12+СВЦЭМ!$D$10+'СЕТ СН'!$G$6-'СЕТ СН'!$G$22</f>
        <v>490.73219704000002</v>
      </c>
      <c r="P54" s="36">
        <f>SUMIFS(СВЦЭМ!$C$33:$C$776,СВЦЭМ!$A$33:$A$776,$A54,СВЦЭМ!$B$33:$B$776,P$47)+'СЕТ СН'!$G$12+СВЦЭМ!$D$10+'СЕТ СН'!$G$6-'СЕТ СН'!$G$22</f>
        <v>490.72970980000002</v>
      </c>
      <c r="Q54" s="36">
        <f>SUMIFS(СВЦЭМ!$C$33:$C$776,СВЦЭМ!$A$33:$A$776,$A54,СВЦЭМ!$B$33:$B$776,Q$47)+'СЕТ СН'!$G$12+СВЦЭМ!$D$10+'СЕТ СН'!$G$6-'СЕТ СН'!$G$22</f>
        <v>490.73114423999999</v>
      </c>
      <c r="R54" s="36">
        <f>SUMIFS(СВЦЭМ!$C$33:$C$776,СВЦЭМ!$A$33:$A$776,$A54,СВЦЭМ!$B$33:$B$776,R$47)+'СЕТ СН'!$G$12+СВЦЭМ!$D$10+'СЕТ СН'!$G$6-'СЕТ СН'!$G$22</f>
        <v>490.73008407999998</v>
      </c>
      <c r="S54" s="36">
        <f>SUMIFS(СВЦЭМ!$C$33:$C$776,СВЦЭМ!$A$33:$A$776,$A54,СВЦЭМ!$B$33:$B$776,S$47)+'СЕТ СН'!$G$12+СВЦЭМ!$D$10+'СЕТ СН'!$G$6-'СЕТ СН'!$G$22</f>
        <v>490.73152385999998</v>
      </c>
      <c r="T54" s="36">
        <f>SUMIFS(СВЦЭМ!$C$33:$C$776,СВЦЭМ!$A$33:$A$776,$A54,СВЦЭМ!$B$33:$B$776,T$47)+'СЕТ СН'!$G$12+СВЦЭМ!$D$10+'СЕТ СН'!$G$6-'СЕТ СН'!$G$22</f>
        <v>490.73008772999998</v>
      </c>
      <c r="U54" s="36">
        <f>SUMIFS(СВЦЭМ!$C$33:$C$776,СВЦЭМ!$A$33:$A$776,$A54,СВЦЭМ!$B$33:$B$776,U$47)+'СЕТ СН'!$G$12+СВЦЭМ!$D$10+'СЕТ СН'!$G$6-'СЕТ СН'!$G$22</f>
        <v>490.73024034000002</v>
      </c>
      <c r="V54" s="36">
        <f>SUMIFS(СВЦЭМ!$C$33:$C$776,СВЦЭМ!$A$33:$A$776,$A54,СВЦЭМ!$B$33:$B$776,V$47)+'СЕТ СН'!$G$12+СВЦЭМ!$D$10+'СЕТ СН'!$G$6-'СЕТ СН'!$G$22</f>
        <v>490.73175585000001</v>
      </c>
      <c r="W54" s="36">
        <f>SUMIFS(СВЦЭМ!$C$33:$C$776,СВЦЭМ!$A$33:$A$776,$A54,СВЦЭМ!$B$33:$B$776,W$47)+'СЕТ СН'!$G$12+СВЦЭМ!$D$10+'СЕТ СН'!$G$6-'СЕТ СН'!$G$22</f>
        <v>490.73146846999998</v>
      </c>
      <c r="X54" s="36">
        <f>SUMIFS(СВЦЭМ!$C$33:$C$776,СВЦЭМ!$A$33:$A$776,$A54,СВЦЭМ!$B$33:$B$776,X$47)+'СЕТ СН'!$G$12+СВЦЭМ!$D$10+'СЕТ СН'!$G$6-'СЕТ СН'!$G$22</f>
        <v>490.73107780999999</v>
      </c>
      <c r="Y54" s="36">
        <f>SUMIFS(СВЦЭМ!$C$33:$C$776,СВЦЭМ!$A$33:$A$776,$A54,СВЦЭМ!$B$33:$B$776,Y$47)+'СЕТ СН'!$G$12+СВЦЭМ!$D$10+'СЕТ СН'!$G$6-'СЕТ СН'!$G$22</f>
        <v>1325.28712634</v>
      </c>
    </row>
    <row r="55" spans="1:25" ht="15.75" x14ac:dyDescent="0.2">
      <c r="A55" s="35">
        <f t="shared" si="1"/>
        <v>43593</v>
      </c>
      <c r="B55" s="36">
        <f>SUMIFS(СВЦЭМ!$C$33:$C$776,СВЦЭМ!$A$33:$A$776,$A55,СВЦЭМ!$B$33:$B$776,B$47)+'СЕТ СН'!$G$12+СВЦЭМ!$D$10+'СЕТ СН'!$G$6-'СЕТ СН'!$G$22</f>
        <v>1357.6050365800002</v>
      </c>
      <c r="C55" s="36">
        <f>SUMIFS(СВЦЭМ!$C$33:$C$776,СВЦЭМ!$A$33:$A$776,$A55,СВЦЭМ!$B$33:$B$776,C$47)+'СЕТ СН'!$G$12+СВЦЭМ!$D$10+'СЕТ СН'!$G$6-'СЕТ СН'!$G$22</f>
        <v>1384.5016408500001</v>
      </c>
      <c r="D55" s="36">
        <f>SUMIFS(СВЦЭМ!$C$33:$C$776,СВЦЭМ!$A$33:$A$776,$A55,СВЦЭМ!$B$33:$B$776,D$47)+'СЕТ СН'!$G$12+СВЦЭМ!$D$10+'СЕТ СН'!$G$6-'СЕТ СН'!$G$22</f>
        <v>1385.2596344399999</v>
      </c>
      <c r="E55" s="36">
        <f>SUMIFS(СВЦЭМ!$C$33:$C$776,СВЦЭМ!$A$33:$A$776,$A55,СВЦЭМ!$B$33:$B$776,E$47)+'СЕТ СН'!$G$12+СВЦЭМ!$D$10+'СЕТ СН'!$G$6-'СЕТ СН'!$G$22</f>
        <v>1392.5883374699999</v>
      </c>
      <c r="F55" s="36">
        <f>SUMIFS(СВЦЭМ!$C$33:$C$776,СВЦЭМ!$A$33:$A$776,$A55,СВЦЭМ!$B$33:$B$776,F$47)+'СЕТ СН'!$G$12+СВЦЭМ!$D$10+'СЕТ СН'!$G$6-'СЕТ СН'!$G$22</f>
        <v>1390.4188429999999</v>
      </c>
      <c r="G55" s="36">
        <f>SUMIFS(СВЦЭМ!$C$33:$C$776,СВЦЭМ!$A$33:$A$776,$A55,СВЦЭМ!$B$33:$B$776,G$47)+'СЕТ СН'!$G$12+СВЦЭМ!$D$10+'СЕТ СН'!$G$6-'СЕТ СН'!$G$22</f>
        <v>1368.8696615600002</v>
      </c>
      <c r="H55" s="36">
        <f>SUMIFS(СВЦЭМ!$C$33:$C$776,СВЦЭМ!$A$33:$A$776,$A55,СВЦЭМ!$B$33:$B$776,H$47)+'СЕТ СН'!$G$12+СВЦЭМ!$D$10+'СЕТ СН'!$G$6-'СЕТ СН'!$G$22</f>
        <v>1344.55715149</v>
      </c>
      <c r="I55" s="36">
        <f>SUMIFS(СВЦЭМ!$C$33:$C$776,СВЦЭМ!$A$33:$A$776,$A55,СВЦЭМ!$B$33:$B$776,I$47)+'СЕТ СН'!$G$12+СВЦЭМ!$D$10+'СЕТ СН'!$G$6-'СЕТ СН'!$G$22</f>
        <v>1323.3503975399999</v>
      </c>
      <c r="J55" s="36">
        <f>SUMIFS(СВЦЭМ!$C$33:$C$776,СВЦЭМ!$A$33:$A$776,$A55,СВЦЭМ!$B$33:$B$776,J$47)+'СЕТ СН'!$G$12+СВЦЭМ!$D$10+'СЕТ СН'!$G$6-'СЕТ СН'!$G$22</f>
        <v>1310.5073756699999</v>
      </c>
      <c r="K55" s="36">
        <f>SUMIFS(СВЦЭМ!$C$33:$C$776,СВЦЭМ!$A$33:$A$776,$A55,СВЦЭМ!$B$33:$B$776,K$47)+'СЕТ СН'!$G$12+СВЦЭМ!$D$10+'СЕТ СН'!$G$6-'СЕТ СН'!$G$22</f>
        <v>1312.9736302400001</v>
      </c>
      <c r="L55" s="36">
        <f>SUMIFS(СВЦЭМ!$C$33:$C$776,СВЦЭМ!$A$33:$A$776,$A55,СВЦЭМ!$B$33:$B$776,L$47)+'СЕТ СН'!$G$12+СВЦЭМ!$D$10+'СЕТ СН'!$G$6-'СЕТ СН'!$G$22</f>
        <v>1325.15449349</v>
      </c>
      <c r="M55" s="36">
        <f>SUMIFS(СВЦЭМ!$C$33:$C$776,СВЦЭМ!$A$33:$A$776,$A55,СВЦЭМ!$B$33:$B$776,M$47)+'СЕТ СН'!$G$12+СВЦЭМ!$D$10+'СЕТ СН'!$G$6-'СЕТ СН'!$G$22</f>
        <v>1326.9157024800002</v>
      </c>
      <c r="N55" s="36">
        <f>SUMIFS(СВЦЭМ!$C$33:$C$776,СВЦЭМ!$A$33:$A$776,$A55,СВЦЭМ!$B$33:$B$776,N$47)+'СЕТ СН'!$G$12+СВЦЭМ!$D$10+'СЕТ СН'!$G$6-'СЕТ СН'!$G$22</f>
        <v>1328.1797503299999</v>
      </c>
      <c r="O55" s="36">
        <f>SUMIFS(СВЦЭМ!$C$33:$C$776,СВЦЭМ!$A$33:$A$776,$A55,СВЦЭМ!$B$33:$B$776,O$47)+'СЕТ СН'!$G$12+СВЦЭМ!$D$10+'СЕТ СН'!$G$6-'СЕТ СН'!$G$22</f>
        <v>1322.1770235399999</v>
      </c>
      <c r="P55" s="36">
        <f>SUMIFS(СВЦЭМ!$C$33:$C$776,СВЦЭМ!$A$33:$A$776,$A55,СВЦЭМ!$B$33:$B$776,P$47)+'СЕТ СН'!$G$12+СВЦЭМ!$D$10+'СЕТ СН'!$G$6-'СЕТ СН'!$G$22</f>
        <v>1344.22472709</v>
      </c>
      <c r="Q55" s="36">
        <f>SUMIFS(СВЦЭМ!$C$33:$C$776,СВЦЭМ!$A$33:$A$776,$A55,СВЦЭМ!$B$33:$B$776,Q$47)+'СЕТ СН'!$G$12+СВЦЭМ!$D$10+'СЕТ СН'!$G$6-'СЕТ СН'!$G$22</f>
        <v>1340.8111654099998</v>
      </c>
      <c r="R55" s="36">
        <f>SUMIFS(СВЦЭМ!$C$33:$C$776,СВЦЭМ!$A$33:$A$776,$A55,СВЦЭМ!$B$33:$B$776,R$47)+'СЕТ СН'!$G$12+СВЦЭМ!$D$10+'СЕТ СН'!$G$6-'СЕТ СН'!$G$22</f>
        <v>1339.9286482</v>
      </c>
      <c r="S55" s="36">
        <f>SUMIFS(СВЦЭМ!$C$33:$C$776,СВЦЭМ!$A$33:$A$776,$A55,СВЦЭМ!$B$33:$B$776,S$47)+'СЕТ СН'!$G$12+СВЦЭМ!$D$10+'СЕТ СН'!$G$6-'СЕТ СН'!$G$22</f>
        <v>1345.6192275399999</v>
      </c>
      <c r="T55" s="36">
        <f>SUMIFS(СВЦЭМ!$C$33:$C$776,СВЦЭМ!$A$33:$A$776,$A55,СВЦЭМ!$B$33:$B$776,T$47)+'СЕТ СН'!$G$12+СВЦЭМ!$D$10+'СЕТ СН'!$G$6-'СЕТ СН'!$G$22</f>
        <v>1333.87222253</v>
      </c>
      <c r="U55" s="36">
        <f>SUMIFS(СВЦЭМ!$C$33:$C$776,СВЦЭМ!$A$33:$A$776,$A55,СВЦЭМ!$B$33:$B$776,U$47)+'СЕТ СН'!$G$12+СВЦЭМ!$D$10+'СЕТ СН'!$G$6-'СЕТ СН'!$G$22</f>
        <v>1316.3584902</v>
      </c>
      <c r="V55" s="36">
        <f>SUMIFS(СВЦЭМ!$C$33:$C$776,СВЦЭМ!$A$33:$A$776,$A55,СВЦЭМ!$B$33:$B$776,V$47)+'СЕТ СН'!$G$12+СВЦЭМ!$D$10+'СЕТ СН'!$G$6-'СЕТ СН'!$G$22</f>
        <v>1305.10568739</v>
      </c>
      <c r="W55" s="36">
        <f>SUMIFS(СВЦЭМ!$C$33:$C$776,СВЦЭМ!$A$33:$A$776,$A55,СВЦЭМ!$B$33:$B$776,W$47)+'СЕТ СН'!$G$12+СВЦЭМ!$D$10+'СЕТ СН'!$G$6-'СЕТ СН'!$G$22</f>
        <v>1301.48372825</v>
      </c>
      <c r="X55" s="36">
        <f>SUMIFS(СВЦЭМ!$C$33:$C$776,СВЦЭМ!$A$33:$A$776,$A55,СВЦЭМ!$B$33:$B$776,X$47)+'СЕТ СН'!$G$12+СВЦЭМ!$D$10+'СЕТ СН'!$G$6-'СЕТ СН'!$G$22</f>
        <v>1314.1632670700001</v>
      </c>
      <c r="Y55" s="36">
        <f>SUMIFS(СВЦЭМ!$C$33:$C$776,СВЦЭМ!$A$33:$A$776,$A55,СВЦЭМ!$B$33:$B$776,Y$47)+'СЕТ СН'!$G$12+СВЦЭМ!$D$10+'СЕТ СН'!$G$6-'СЕТ СН'!$G$22</f>
        <v>1333.8542444700001</v>
      </c>
    </row>
    <row r="56" spans="1:25" ht="15.75" x14ac:dyDescent="0.2">
      <c r="A56" s="35">
        <f t="shared" si="1"/>
        <v>43594</v>
      </c>
      <c r="B56" s="36">
        <f>SUMIFS(СВЦЭМ!$C$33:$C$776,СВЦЭМ!$A$33:$A$776,$A56,СВЦЭМ!$B$33:$B$776,B$47)+'СЕТ СН'!$G$12+СВЦЭМ!$D$10+'СЕТ СН'!$G$6-'СЕТ СН'!$G$22</f>
        <v>1320.1628918599999</v>
      </c>
      <c r="C56" s="36">
        <f>SUMIFS(СВЦЭМ!$C$33:$C$776,СВЦЭМ!$A$33:$A$776,$A56,СВЦЭМ!$B$33:$B$776,C$47)+'СЕТ СН'!$G$12+СВЦЭМ!$D$10+'СЕТ СН'!$G$6-'СЕТ СН'!$G$22</f>
        <v>1334.7056070600001</v>
      </c>
      <c r="D56" s="36">
        <f>SUMIFS(СВЦЭМ!$C$33:$C$776,СВЦЭМ!$A$33:$A$776,$A56,СВЦЭМ!$B$33:$B$776,D$47)+'СЕТ СН'!$G$12+СВЦЭМ!$D$10+'СЕТ СН'!$G$6-'СЕТ СН'!$G$22</f>
        <v>1338.20731454</v>
      </c>
      <c r="E56" s="36">
        <f>SUMIFS(СВЦЭМ!$C$33:$C$776,СВЦЭМ!$A$33:$A$776,$A56,СВЦЭМ!$B$33:$B$776,E$47)+'СЕТ СН'!$G$12+СВЦЭМ!$D$10+'СЕТ СН'!$G$6-'СЕТ СН'!$G$22</f>
        <v>1343.6848178099999</v>
      </c>
      <c r="F56" s="36">
        <f>SUMIFS(СВЦЭМ!$C$33:$C$776,СВЦЭМ!$A$33:$A$776,$A56,СВЦЭМ!$B$33:$B$776,F$47)+'СЕТ СН'!$G$12+СВЦЭМ!$D$10+'СЕТ СН'!$G$6-'СЕТ СН'!$G$22</f>
        <v>1345.6020998700001</v>
      </c>
      <c r="G56" s="36">
        <f>SUMIFS(СВЦЭМ!$C$33:$C$776,СВЦЭМ!$A$33:$A$776,$A56,СВЦЭМ!$B$33:$B$776,G$47)+'СЕТ СН'!$G$12+СВЦЭМ!$D$10+'СЕТ СН'!$G$6-'СЕТ СН'!$G$22</f>
        <v>1347.1283175600001</v>
      </c>
      <c r="H56" s="36">
        <f>SUMIFS(СВЦЭМ!$C$33:$C$776,СВЦЭМ!$A$33:$A$776,$A56,СВЦЭМ!$B$33:$B$776,H$47)+'СЕТ СН'!$G$12+СВЦЭМ!$D$10+'СЕТ СН'!$G$6-'СЕТ СН'!$G$22</f>
        <v>1330.4141850000001</v>
      </c>
      <c r="I56" s="36">
        <f>SUMIFS(СВЦЭМ!$C$33:$C$776,СВЦЭМ!$A$33:$A$776,$A56,СВЦЭМ!$B$33:$B$776,I$47)+'СЕТ СН'!$G$12+СВЦЭМ!$D$10+'СЕТ СН'!$G$6-'СЕТ СН'!$G$22</f>
        <v>1302.1526172399999</v>
      </c>
      <c r="J56" s="36">
        <f>SUMIFS(СВЦЭМ!$C$33:$C$776,СВЦЭМ!$A$33:$A$776,$A56,СВЦЭМ!$B$33:$B$776,J$47)+'СЕТ СН'!$G$12+СВЦЭМ!$D$10+'СЕТ СН'!$G$6-'СЕТ СН'!$G$22</f>
        <v>1271.6138852300001</v>
      </c>
      <c r="K56" s="36">
        <f>SUMIFS(СВЦЭМ!$C$33:$C$776,СВЦЭМ!$A$33:$A$776,$A56,СВЦЭМ!$B$33:$B$776,K$47)+'СЕТ СН'!$G$12+СВЦЭМ!$D$10+'СЕТ СН'!$G$6-'СЕТ СН'!$G$22</f>
        <v>1259.7855751900001</v>
      </c>
      <c r="L56" s="36">
        <f>SUMIFS(СВЦЭМ!$C$33:$C$776,СВЦЭМ!$A$33:$A$776,$A56,СВЦЭМ!$B$33:$B$776,L$47)+'СЕТ СН'!$G$12+СВЦЭМ!$D$10+'СЕТ СН'!$G$6-'СЕТ СН'!$G$22</f>
        <v>1281.2839632099999</v>
      </c>
      <c r="M56" s="36">
        <f>SUMIFS(СВЦЭМ!$C$33:$C$776,СВЦЭМ!$A$33:$A$776,$A56,СВЦЭМ!$B$33:$B$776,M$47)+'СЕТ СН'!$G$12+СВЦЭМ!$D$10+'СЕТ СН'!$G$6-'СЕТ СН'!$G$22</f>
        <v>1304.6015731500001</v>
      </c>
      <c r="N56" s="36">
        <f>SUMIFS(СВЦЭМ!$C$33:$C$776,СВЦЭМ!$A$33:$A$776,$A56,СВЦЭМ!$B$33:$B$776,N$47)+'СЕТ СН'!$G$12+СВЦЭМ!$D$10+'СЕТ СН'!$G$6-'СЕТ СН'!$G$22</f>
        <v>1353.70696813</v>
      </c>
      <c r="O56" s="36">
        <f>SUMIFS(СВЦЭМ!$C$33:$C$776,СВЦЭМ!$A$33:$A$776,$A56,СВЦЭМ!$B$33:$B$776,O$47)+'СЕТ СН'!$G$12+СВЦЭМ!$D$10+'СЕТ СН'!$G$6-'СЕТ СН'!$G$22</f>
        <v>1360.0791772100001</v>
      </c>
      <c r="P56" s="36">
        <f>SUMIFS(СВЦЭМ!$C$33:$C$776,СВЦЭМ!$A$33:$A$776,$A56,СВЦЭМ!$B$33:$B$776,P$47)+'СЕТ СН'!$G$12+СВЦЭМ!$D$10+'СЕТ СН'!$G$6-'СЕТ СН'!$G$22</f>
        <v>1377.7123662399999</v>
      </c>
      <c r="Q56" s="36">
        <f>SUMIFS(СВЦЭМ!$C$33:$C$776,СВЦЭМ!$A$33:$A$776,$A56,СВЦЭМ!$B$33:$B$776,Q$47)+'СЕТ СН'!$G$12+СВЦЭМ!$D$10+'СЕТ СН'!$G$6-'СЕТ СН'!$G$22</f>
        <v>1381.74714898</v>
      </c>
      <c r="R56" s="36">
        <f>SUMIFS(СВЦЭМ!$C$33:$C$776,СВЦЭМ!$A$33:$A$776,$A56,СВЦЭМ!$B$33:$B$776,R$47)+'СЕТ СН'!$G$12+СВЦЭМ!$D$10+'СЕТ СН'!$G$6-'СЕТ СН'!$G$22</f>
        <v>1382.0329029099998</v>
      </c>
      <c r="S56" s="36">
        <f>SUMIFS(СВЦЭМ!$C$33:$C$776,СВЦЭМ!$A$33:$A$776,$A56,СВЦЭМ!$B$33:$B$776,S$47)+'СЕТ СН'!$G$12+СВЦЭМ!$D$10+'СЕТ СН'!$G$6-'СЕТ СН'!$G$22</f>
        <v>1375.70828102</v>
      </c>
      <c r="T56" s="36">
        <f>SUMIFS(СВЦЭМ!$C$33:$C$776,СВЦЭМ!$A$33:$A$776,$A56,СВЦЭМ!$B$33:$B$776,T$47)+'СЕТ СН'!$G$12+СВЦЭМ!$D$10+'СЕТ СН'!$G$6-'СЕТ СН'!$G$22</f>
        <v>1367.68371469</v>
      </c>
      <c r="U56" s="36">
        <f>SUMIFS(СВЦЭМ!$C$33:$C$776,СВЦЭМ!$A$33:$A$776,$A56,СВЦЭМ!$B$33:$B$776,U$47)+'СЕТ СН'!$G$12+СВЦЭМ!$D$10+'СЕТ СН'!$G$6-'СЕТ СН'!$G$22</f>
        <v>1346.3979415899998</v>
      </c>
      <c r="V56" s="36">
        <f>SUMIFS(СВЦЭМ!$C$33:$C$776,СВЦЭМ!$A$33:$A$776,$A56,СВЦЭМ!$B$33:$B$776,V$47)+'СЕТ СН'!$G$12+СВЦЭМ!$D$10+'СЕТ СН'!$G$6-'СЕТ СН'!$G$22</f>
        <v>1308.6378739100001</v>
      </c>
      <c r="W56" s="36">
        <f>SUMIFS(СВЦЭМ!$C$33:$C$776,СВЦЭМ!$A$33:$A$776,$A56,СВЦЭМ!$B$33:$B$776,W$47)+'СЕТ СН'!$G$12+СВЦЭМ!$D$10+'СЕТ СН'!$G$6-'СЕТ СН'!$G$22</f>
        <v>1283.91831161</v>
      </c>
      <c r="X56" s="36">
        <f>SUMIFS(СВЦЭМ!$C$33:$C$776,СВЦЭМ!$A$33:$A$776,$A56,СВЦЭМ!$B$33:$B$776,X$47)+'СЕТ СН'!$G$12+СВЦЭМ!$D$10+'СЕТ СН'!$G$6-'СЕТ СН'!$G$22</f>
        <v>1315.0674390200002</v>
      </c>
      <c r="Y56" s="36">
        <f>SUMIFS(СВЦЭМ!$C$33:$C$776,СВЦЭМ!$A$33:$A$776,$A56,СВЦЭМ!$B$33:$B$776,Y$47)+'СЕТ СН'!$G$12+СВЦЭМ!$D$10+'СЕТ СН'!$G$6-'СЕТ СН'!$G$22</f>
        <v>1304.44584409</v>
      </c>
    </row>
    <row r="57" spans="1:25" ht="15.75" x14ac:dyDescent="0.2">
      <c r="A57" s="35">
        <f t="shared" si="1"/>
        <v>43595</v>
      </c>
      <c r="B57" s="36">
        <f>SUMIFS(СВЦЭМ!$C$33:$C$776,СВЦЭМ!$A$33:$A$776,$A57,СВЦЭМ!$B$33:$B$776,B$47)+'СЕТ СН'!$G$12+СВЦЭМ!$D$10+'СЕТ СН'!$G$6-'СЕТ СН'!$G$22</f>
        <v>1320.4677573899999</v>
      </c>
      <c r="C57" s="36">
        <f>SUMIFS(СВЦЭМ!$C$33:$C$776,СВЦЭМ!$A$33:$A$776,$A57,СВЦЭМ!$B$33:$B$776,C$47)+'СЕТ СН'!$G$12+СВЦЭМ!$D$10+'СЕТ СН'!$G$6-'СЕТ СН'!$G$22</f>
        <v>1378.85560381</v>
      </c>
      <c r="D57" s="36">
        <f>SUMIFS(СВЦЭМ!$C$33:$C$776,СВЦЭМ!$A$33:$A$776,$A57,СВЦЭМ!$B$33:$B$776,D$47)+'СЕТ СН'!$G$12+СВЦЭМ!$D$10+'СЕТ СН'!$G$6-'СЕТ СН'!$G$22</f>
        <v>1396.1068021199999</v>
      </c>
      <c r="E57" s="36">
        <f>SUMIFS(СВЦЭМ!$C$33:$C$776,СВЦЭМ!$A$33:$A$776,$A57,СВЦЭМ!$B$33:$B$776,E$47)+'СЕТ СН'!$G$12+СВЦЭМ!$D$10+'СЕТ СН'!$G$6-'СЕТ СН'!$G$22</f>
        <v>1407.39877297</v>
      </c>
      <c r="F57" s="36">
        <f>SUMIFS(СВЦЭМ!$C$33:$C$776,СВЦЭМ!$A$33:$A$776,$A57,СВЦЭМ!$B$33:$B$776,F$47)+'СЕТ СН'!$G$12+СВЦЭМ!$D$10+'СЕТ СН'!$G$6-'СЕТ СН'!$G$22</f>
        <v>1426.736022</v>
      </c>
      <c r="G57" s="36">
        <f>SUMIFS(СВЦЭМ!$C$33:$C$776,СВЦЭМ!$A$33:$A$776,$A57,СВЦЭМ!$B$33:$B$776,G$47)+'СЕТ СН'!$G$12+СВЦЭМ!$D$10+'СЕТ СН'!$G$6-'СЕТ СН'!$G$22</f>
        <v>1428.3077202099998</v>
      </c>
      <c r="H57" s="36">
        <f>SUMIFS(СВЦЭМ!$C$33:$C$776,СВЦЭМ!$A$33:$A$776,$A57,СВЦЭМ!$B$33:$B$776,H$47)+'СЕТ СН'!$G$12+СВЦЭМ!$D$10+'СЕТ СН'!$G$6-'СЕТ СН'!$G$22</f>
        <v>1414.6297320600002</v>
      </c>
      <c r="I57" s="36">
        <f>SUMIFS(СВЦЭМ!$C$33:$C$776,СВЦЭМ!$A$33:$A$776,$A57,СВЦЭМ!$B$33:$B$776,I$47)+'СЕТ СН'!$G$12+СВЦЭМ!$D$10+'СЕТ СН'!$G$6-'СЕТ СН'!$G$22</f>
        <v>1397.8398302000001</v>
      </c>
      <c r="J57" s="36">
        <f>SUMIFS(СВЦЭМ!$C$33:$C$776,СВЦЭМ!$A$33:$A$776,$A57,СВЦЭМ!$B$33:$B$776,J$47)+'СЕТ СН'!$G$12+СВЦЭМ!$D$10+'СЕТ СН'!$G$6-'СЕТ СН'!$G$22</f>
        <v>3444.1837511999997</v>
      </c>
      <c r="K57" s="36">
        <f>SUMIFS(СВЦЭМ!$C$33:$C$776,СВЦЭМ!$A$33:$A$776,$A57,СВЦЭМ!$B$33:$B$776,K$47)+'СЕТ СН'!$G$12+СВЦЭМ!$D$10+'СЕТ СН'!$G$6-'СЕТ СН'!$G$22</f>
        <v>1302.2284552599999</v>
      </c>
      <c r="L57" s="36">
        <f>SUMIFS(СВЦЭМ!$C$33:$C$776,СВЦЭМ!$A$33:$A$776,$A57,СВЦЭМ!$B$33:$B$776,L$47)+'СЕТ СН'!$G$12+СВЦЭМ!$D$10+'СЕТ СН'!$G$6-'СЕТ СН'!$G$22</f>
        <v>1294.0051874800001</v>
      </c>
      <c r="M57" s="36">
        <f>SUMIFS(СВЦЭМ!$C$33:$C$776,СВЦЭМ!$A$33:$A$776,$A57,СВЦЭМ!$B$33:$B$776,M$47)+'СЕТ СН'!$G$12+СВЦЭМ!$D$10+'СЕТ СН'!$G$6-'СЕТ СН'!$G$22</f>
        <v>1292.33923327</v>
      </c>
      <c r="N57" s="36">
        <f>SUMIFS(СВЦЭМ!$C$33:$C$776,СВЦЭМ!$A$33:$A$776,$A57,СВЦЭМ!$B$33:$B$776,N$47)+'СЕТ СН'!$G$12+СВЦЭМ!$D$10+'СЕТ СН'!$G$6-'СЕТ СН'!$G$22</f>
        <v>1307.4174269599998</v>
      </c>
      <c r="O57" s="36">
        <f>SUMIFS(СВЦЭМ!$C$33:$C$776,СВЦЭМ!$A$33:$A$776,$A57,СВЦЭМ!$B$33:$B$776,O$47)+'СЕТ СН'!$G$12+СВЦЭМ!$D$10+'СЕТ СН'!$G$6-'СЕТ СН'!$G$22</f>
        <v>1331.54456377</v>
      </c>
      <c r="P57" s="36">
        <f>SUMIFS(СВЦЭМ!$C$33:$C$776,СВЦЭМ!$A$33:$A$776,$A57,СВЦЭМ!$B$33:$B$776,P$47)+'СЕТ СН'!$G$12+СВЦЭМ!$D$10+'СЕТ СН'!$G$6-'СЕТ СН'!$G$22</f>
        <v>1340.08926677</v>
      </c>
      <c r="Q57" s="36">
        <f>SUMIFS(СВЦЭМ!$C$33:$C$776,СВЦЭМ!$A$33:$A$776,$A57,СВЦЭМ!$B$33:$B$776,Q$47)+'СЕТ СН'!$G$12+СВЦЭМ!$D$10+'СЕТ СН'!$G$6-'СЕТ СН'!$G$22</f>
        <v>1357.79634106</v>
      </c>
      <c r="R57" s="36">
        <f>SUMIFS(СВЦЭМ!$C$33:$C$776,СВЦЭМ!$A$33:$A$776,$A57,СВЦЭМ!$B$33:$B$776,R$47)+'СЕТ СН'!$G$12+СВЦЭМ!$D$10+'СЕТ СН'!$G$6-'СЕТ СН'!$G$22</f>
        <v>1367.6013576300002</v>
      </c>
      <c r="S57" s="36">
        <f>SUMIFS(СВЦЭМ!$C$33:$C$776,СВЦЭМ!$A$33:$A$776,$A57,СВЦЭМ!$B$33:$B$776,S$47)+'СЕТ СН'!$G$12+СВЦЭМ!$D$10+'СЕТ СН'!$G$6-'СЕТ СН'!$G$22</f>
        <v>1370.2204990300002</v>
      </c>
      <c r="T57" s="36">
        <f>SUMIFS(СВЦЭМ!$C$33:$C$776,СВЦЭМ!$A$33:$A$776,$A57,СВЦЭМ!$B$33:$B$776,T$47)+'СЕТ СН'!$G$12+СВЦЭМ!$D$10+'СЕТ СН'!$G$6-'СЕТ СН'!$G$22</f>
        <v>1355.4823081499999</v>
      </c>
      <c r="U57" s="36">
        <f>SUMIFS(СВЦЭМ!$C$33:$C$776,СВЦЭМ!$A$33:$A$776,$A57,СВЦЭМ!$B$33:$B$776,U$47)+'СЕТ СН'!$G$12+СВЦЭМ!$D$10+'СЕТ СН'!$G$6-'СЕТ СН'!$G$22</f>
        <v>1334.2056196799999</v>
      </c>
      <c r="V57" s="36">
        <f>SUMIFS(СВЦЭМ!$C$33:$C$776,СВЦЭМ!$A$33:$A$776,$A57,СВЦЭМ!$B$33:$B$776,V$47)+'СЕТ СН'!$G$12+СВЦЭМ!$D$10+'СЕТ СН'!$G$6-'СЕТ СН'!$G$22</f>
        <v>1323.05400743</v>
      </c>
      <c r="W57" s="36">
        <f>SUMIFS(СВЦЭМ!$C$33:$C$776,СВЦЭМ!$A$33:$A$776,$A57,СВЦЭМ!$B$33:$B$776,W$47)+'СЕТ СН'!$G$12+СВЦЭМ!$D$10+'СЕТ СН'!$G$6-'СЕТ СН'!$G$22</f>
        <v>1296.2669117200001</v>
      </c>
      <c r="X57" s="36">
        <f>SUMIFS(СВЦЭМ!$C$33:$C$776,СВЦЭМ!$A$33:$A$776,$A57,СВЦЭМ!$B$33:$B$776,X$47)+'СЕТ СН'!$G$12+СВЦЭМ!$D$10+'СЕТ СН'!$G$6-'СЕТ СН'!$G$22</f>
        <v>1312.86449399</v>
      </c>
      <c r="Y57" s="36">
        <f>SUMIFS(СВЦЭМ!$C$33:$C$776,СВЦЭМ!$A$33:$A$776,$A57,СВЦЭМ!$B$33:$B$776,Y$47)+'СЕТ СН'!$G$12+СВЦЭМ!$D$10+'СЕТ СН'!$G$6-'СЕТ СН'!$G$22</f>
        <v>1353.13706753</v>
      </c>
    </row>
    <row r="58" spans="1:25" ht="15.75" x14ac:dyDescent="0.2">
      <c r="A58" s="35">
        <f t="shared" si="1"/>
        <v>43596</v>
      </c>
      <c r="B58" s="36">
        <f>SUMIFS(СВЦЭМ!$C$33:$C$776,СВЦЭМ!$A$33:$A$776,$A58,СВЦЭМ!$B$33:$B$776,B$47)+'СЕТ СН'!$G$12+СВЦЭМ!$D$10+'СЕТ СН'!$G$6-'СЕТ СН'!$G$22</f>
        <v>1397.1384079499999</v>
      </c>
      <c r="C58" s="36">
        <f>SUMIFS(СВЦЭМ!$C$33:$C$776,СВЦЭМ!$A$33:$A$776,$A58,СВЦЭМ!$B$33:$B$776,C$47)+'СЕТ СН'!$G$12+СВЦЭМ!$D$10+'СЕТ СН'!$G$6-'СЕТ СН'!$G$22</f>
        <v>1407.0673720899999</v>
      </c>
      <c r="D58" s="36">
        <f>SUMIFS(СВЦЭМ!$C$33:$C$776,СВЦЭМ!$A$33:$A$776,$A58,СВЦЭМ!$B$33:$B$776,D$47)+'СЕТ СН'!$G$12+СВЦЭМ!$D$10+'СЕТ СН'!$G$6-'СЕТ СН'!$G$22</f>
        <v>1448.9977489600001</v>
      </c>
      <c r="E58" s="36">
        <f>SUMIFS(СВЦЭМ!$C$33:$C$776,СВЦЭМ!$A$33:$A$776,$A58,СВЦЭМ!$B$33:$B$776,E$47)+'СЕТ СН'!$G$12+СВЦЭМ!$D$10+'СЕТ СН'!$G$6-'СЕТ СН'!$G$22</f>
        <v>1441.66640306</v>
      </c>
      <c r="F58" s="36">
        <f>SUMIFS(СВЦЭМ!$C$33:$C$776,СВЦЭМ!$A$33:$A$776,$A58,СВЦЭМ!$B$33:$B$776,F$47)+'СЕТ СН'!$G$12+СВЦЭМ!$D$10+'СЕТ СН'!$G$6-'СЕТ СН'!$G$22</f>
        <v>1465.10439129</v>
      </c>
      <c r="G58" s="36">
        <f>SUMIFS(СВЦЭМ!$C$33:$C$776,СВЦЭМ!$A$33:$A$776,$A58,СВЦЭМ!$B$33:$B$776,G$47)+'СЕТ СН'!$G$12+СВЦЭМ!$D$10+'СЕТ СН'!$G$6-'СЕТ СН'!$G$22</f>
        <v>1465.02330222</v>
      </c>
      <c r="H58" s="36">
        <f>SUMIFS(СВЦЭМ!$C$33:$C$776,СВЦЭМ!$A$33:$A$776,$A58,СВЦЭМ!$B$33:$B$776,H$47)+'СЕТ СН'!$G$12+СВЦЭМ!$D$10+'СЕТ СН'!$G$6-'СЕТ СН'!$G$22</f>
        <v>1382.2797059700001</v>
      </c>
      <c r="I58" s="36">
        <f>SUMIFS(СВЦЭМ!$C$33:$C$776,СВЦЭМ!$A$33:$A$776,$A58,СВЦЭМ!$B$33:$B$776,I$47)+'СЕТ СН'!$G$12+СВЦЭМ!$D$10+'СЕТ СН'!$G$6-'СЕТ СН'!$G$22</f>
        <v>1352.4552562200001</v>
      </c>
      <c r="J58" s="36">
        <f>SUMIFS(СВЦЭМ!$C$33:$C$776,СВЦЭМ!$A$33:$A$776,$A58,СВЦЭМ!$B$33:$B$776,J$47)+'СЕТ СН'!$G$12+СВЦЭМ!$D$10+'СЕТ СН'!$G$6-'СЕТ СН'!$G$22</f>
        <v>2112.0921552599998</v>
      </c>
      <c r="K58" s="36">
        <f>SUMIFS(СВЦЭМ!$C$33:$C$776,СВЦЭМ!$A$33:$A$776,$A58,СВЦЭМ!$B$33:$B$776,K$47)+'СЕТ СН'!$G$12+СВЦЭМ!$D$10+'СЕТ СН'!$G$6-'СЕТ СН'!$G$22</f>
        <v>1140.6265116899999</v>
      </c>
      <c r="L58" s="36">
        <f>SUMIFS(СВЦЭМ!$C$33:$C$776,СВЦЭМ!$A$33:$A$776,$A58,СВЦЭМ!$B$33:$B$776,L$47)+'СЕТ СН'!$G$12+СВЦЭМ!$D$10+'СЕТ СН'!$G$6-'СЕТ СН'!$G$22</f>
        <v>1114.2814912700001</v>
      </c>
      <c r="M58" s="36">
        <f>SUMIFS(СВЦЭМ!$C$33:$C$776,СВЦЭМ!$A$33:$A$776,$A58,СВЦЭМ!$B$33:$B$776,M$47)+'СЕТ СН'!$G$12+СВЦЭМ!$D$10+'СЕТ СН'!$G$6-'СЕТ СН'!$G$22</f>
        <v>1114.9292137100001</v>
      </c>
      <c r="N58" s="36">
        <f>SUMIFS(СВЦЭМ!$C$33:$C$776,СВЦЭМ!$A$33:$A$776,$A58,СВЦЭМ!$B$33:$B$776,N$47)+'СЕТ СН'!$G$12+СВЦЭМ!$D$10+'СЕТ СН'!$G$6-'СЕТ СН'!$G$22</f>
        <v>1126.78694842</v>
      </c>
      <c r="O58" s="36">
        <f>SUMIFS(СВЦЭМ!$C$33:$C$776,СВЦЭМ!$A$33:$A$776,$A58,СВЦЭМ!$B$33:$B$776,O$47)+'СЕТ СН'!$G$12+СВЦЭМ!$D$10+'СЕТ СН'!$G$6-'СЕТ СН'!$G$22</f>
        <v>1132.81240531</v>
      </c>
      <c r="P58" s="36">
        <f>SUMIFS(СВЦЭМ!$C$33:$C$776,СВЦЭМ!$A$33:$A$776,$A58,СВЦЭМ!$B$33:$B$776,P$47)+'СЕТ СН'!$G$12+СВЦЭМ!$D$10+'СЕТ СН'!$G$6-'СЕТ СН'!$G$22</f>
        <v>1140.2623741800001</v>
      </c>
      <c r="Q58" s="36">
        <f>SUMIFS(СВЦЭМ!$C$33:$C$776,СВЦЭМ!$A$33:$A$776,$A58,СВЦЭМ!$B$33:$B$776,Q$47)+'СЕТ СН'!$G$12+СВЦЭМ!$D$10+'СЕТ СН'!$G$6-'СЕТ СН'!$G$22</f>
        <v>1145.7349766299999</v>
      </c>
      <c r="R58" s="36">
        <f>SUMIFS(СВЦЭМ!$C$33:$C$776,СВЦЭМ!$A$33:$A$776,$A58,СВЦЭМ!$B$33:$B$776,R$47)+'СЕТ СН'!$G$12+СВЦЭМ!$D$10+'СЕТ СН'!$G$6-'СЕТ СН'!$G$22</f>
        <v>1141.9046896300001</v>
      </c>
      <c r="S58" s="36">
        <f>SUMIFS(СВЦЭМ!$C$33:$C$776,СВЦЭМ!$A$33:$A$776,$A58,СВЦЭМ!$B$33:$B$776,S$47)+'СЕТ СН'!$G$12+СВЦЭМ!$D$10+'СЕТ СН'!$G$6-'СЕТ СН'!$G$22</f>
        <v>1143.7740529100001</v>
      </c>
      <c r="T58" s="36">
        <f>SUMIFS(СВЦЭМ!$C$33:$C$776,СВЦЭМ!$A$33:$A$776,$A58,СВЦЭМ!$B$33:$B$776,T$47)+'СЕТ СН'!$G$12+СВЦЭМ!$D$10+'СЕТ СН'!$G$6-'СЕТ СН'!$G$22</f>
        <v>1133.2255991100001</v>
      </c>
      <c r="U58" s="36">
        <f>SUMIFS(СВЦЭМ!$C$33:$C$776,СВЦЭМ!$A$33:$A$776,$A58,СВЦЭМ!$B$33:$B$776,U$47)+'СЕТ СН'!$G$12+СВЦЭМ!$D$10+'СЕТ СН'!$G$6-'СЕТ СН'!$G$22</f>
        <v>1119.8857129100002</v>
      </c>
      <c r="V58" s="36">
        <f>SUMIFS(СВЦЭМ!$C$33:$C$776,СВЦЭМ!$A$33:$A$776,$A58,СВЦЭМ!$B$33:$B$776,V$47)+'СЕТ СН'!$G$12+СВЦЭМ!$D$10+'СЕТ СН'!$G$6-'СЕТ СН'!$G$22</f>
        <v>2615.0999700899997</v>
      </c>
      <c r="W58" s="36">
        <f>SUMIFS(СВЦЭМ!$C$33:$C$776,СВЦЭМ!$A$33:$A$776,$A58,СВЦЭМ!$B$33:$B$776,W$47)+'СЕТ СН'!$G$12+СВЦЭМ!$D$10+'СЕТ СН'!$G$6-'СЕТ СН'!$G$22</f>
        <v>1137.01589964</v>
      </c>
      <c r="X58" s="36">
        <f>SUMIFS(СВЦЭМ!$C$33:$C$776,СВЦЭМ!$A$33:$A$776,$A58,СВЦЭМ!$B$33:$B$776,X$47)+'СЕТ СН'!$G$12+СВЦЭМ!$D$10+'СЕТ СН'!$G$6-'СЕТ СН'!$G$22</f>
        <v>1153.34075336</v>
      </c>
      <c r="Y58" s="36">
        <f>SUMIFS(СВЦЭМ!$C$33:$C$776,СВЦЭМ!$A$33:$A$776,$A58,СВЦЭМ!$B$33:$B$776,Y$47)+'СЕТ СН'!$G$12+СВЦЭМ!$D$10+'СЕТ СН'!$G$6-'СЕТ СН'!$G$22</f>
        <v>1235.67877608</v>
      </c>
    </row>
    <row r="59" spans="1:25" ht="15.75" x14ac:dyDescent="0.2">
      <c r="A59" s="35">
        <f t="shared" si="1"/>
        <v>43597</v>
      </c>
      <c r="B59" s="36">
        <f>SUMIFS(СВЦЭМ!$C$33:$C$776,СВЦЭМ!$A$33:$A$776,$A59,СВЦЭМ!$B$33:$B$776,B$47)+'СЕТ СН'!$G$12+СВЦЭМ!$D$10+'СЕТ СН'!$G$6-'СЕТ СН'!$G$22</f>
        <v>1319.8037551500001</v>
      </c>
      <c r="C59" s="36">
        <f>SUMIFS(СВЦЭМ!$C$33:$C$776,СВЦЭМ!$A$33:$A$776,$A59,СВЦЭМ!$B$33:$B$776,C$47)+'СЕТ СН'!$G$12+СВЦЭМ!$D$10+'СЕТ СН'!$G$6-'СЕТ СН'!$G$22</f>
        <v>1410.72583347</v>
      </c>
      <c r="D59" s="36">
        <f>SUMIFS(СВЦЭМ!$C$33:$C$776,СВЦЭМ!$A$33:$A$776,$A59,СВЦЭМ!$B$33:$B$776,D$47)+'СЕТ СН'!$G$12+СВЦЭМ!$D$10+'СЕТ СН'!$G$6-'СЕТ СН'!$G$22</f>
        <v>1503.74880936</v>
      </c>
      <c r="E59" s="36">
        <f>SUMIFS(СВЦЭМ!$C$33:$C$776,СВЦЭМ!$A$33:$A$776,$A59,СВЦЭМ!$B$33:$B$776,E$47)+'СЕТ СН'!$G$12+СВЦЭМ!$D$10+'СЕТ СН'!$G$6-'СЕТ СН'!$G$22</f>
        <v>1497.5861889100001</v>
      </c>
      <c r="F59" s="36">
        <f>SUMIFS(СВЦЭМ!$C$33:$C$776,СВЦЭМ!$A$33:$A$776,$A59,СВЦЭМ!$B$33:$B$776,F$47)+'СЕТ СН'!$G$12+СВЦЭМ!$D$10+'СЕТ СН'!$G$6-'СЕТ СН'!$G$22</f>
        <v>1501.6580788400001</v>
      </c>
      <c r="G59" s="36">
        <f>SUMIFS(СВЦЭМ!$C$33:$C$776,СВЦЭМ!$A$33:$A$776,$A59,СВЦЭМ!$B$33:$B$776,G$47)+'СЕТ СН'!$G$12+СВЦЭМ!$D$10+'СЕТ СН'!$G$6-'СЕТ СН'!$G$22</f>
        <v>1518.5739353700001</v>
      </c>
      <c r="H59" s="36">
        <f>SUMIFS(СВЦЭМ!$C$33:$C$776,СВЦЭМ!$A$33:$A$776,$A59,СВЦЭМ!$B$33:$B$776,H$47)+'СЕТ СН'!$G$12+СВЦЭМ!$D$10+'СЕТ СН'!$G$6-'СЕТ СН'!$G$22</f>
        <v>1457.1412894600003</v>
      </c>
      <c r="I59" s="36">
        <f>SUMIFS(СВЦЭМ!$C$33:$C$776,СВЦЭМ!$A$33:$A$776,$A59,СВЦЭМ!$B$33:$B$776,I$47)+'СЕТ СН'!$G$12+СВЦЭМ!$D$10+'СЕТ СН'!$G$6-'СЕТ СН'!$G$22</f>
        <v>1362.57557099</v>
      </c>
      <c r="J59" s="36">
        <f>SUMIFS(СВЦЭМ!$C$33:$C$776,СВЦЭМ!$A$33:$A$776,$A59,СВЦЭМ!$B$33:$B$776,J$47)+'СЕТ СН'!$G$12+СВЦЭМ!$D$10+'СЕТ СН'!$G$6-'СЕТ СН'!$G$22</f>
        <v>1273.5183628099999</v>
      </c>
      <c r="K59" s="36">
        <f>SUMIFS(СВЦЭМ!$C$33:$C$776,СВЦЭМ!$A$33:$A$776,$A59,СВЦЭМ!$B$33:$B$776,K$47)+'СЕТ СН'!$G$12+СВЦЭМ!$D$10+'СЕТ СН'!$G$6-'СЕТ СН'!$G$22</f>
        <v>1176.70881022</v>
      </c>
      <c r="L59" s="36">
        <f>SUMIFS(СВЦЭМ!$C$33:$C$776,СВЦЭМ!$A$33:$A$776,$A59,СВЦЭМ!$B$33:$B$776,L$47)+'СЕТ СН'!$G$12+СВЦЭМ!$D$10+'СЕТ СН'!$G$6-'СЕТ СН'!$G$22</f>
        <v>1128.3326508999999</v>
      </c>
      <c r="M59" s="36">
        <f>SUMIFS(СВЦЭМ!$C$33:$C$776,СВЦЭМ!$A$33:$A$776,$A59,СВЦЭМ!$B$33:$B$776,M$47)+'СЕТ СН'!$G$12+СВЦЭМ!$D$10+'СЕТ СН'!$G$6-'СЕТ СН'!$G$22</f>
        <v>1114.555353</v>
      </c>
      <c r="N59" s="36">
        <f>SUMIFS(СВЦЭМ!$C$33:$C$776,СВЦЭМ!$A$33:$A$776,$A59,СВЦЭМ!$B$33:$B$776,N$47)+'СЕТ СН'!$G$12+СВЦЭМ!$D$10+'СЕТ СН'!$G$6-'СЕТ СН'!$G$22</f>
        <v>1121.1630015800001</v>
      </c>
      <c r="O59" s="36">
        <f>SUMIFS(СВЦЭМ!$C$33:$C$776,СВЦЭМ!$A$33:$A$776,$A59,СВЦЭМ!$B$33:$B$776,O$47)+'СЕТ СН'!$G$12+СВЦЭМ!$D$10+'СЕТ СН'!$G$6-'СЕТ СН'!$G$22</f>
        <v>1127.58161709</v>
      </c>
      <c r="P59" s="36">
        <f>SUMIFS(СВЦЭМ!$C$33:$C$776,СВЦЭМ!$A$33:$A$776,$A59,СВЦЭМ!$B$33:$B$776,P$47)+'СЕТ СН'!$G$12+СВЦЭМ!$D$10+'СЕТ СН'!$G$6-'СЕТ СН'!$G$22</f>
        <v>1132.30178097</v>
      </c>
      <c r="Q59" s="36">
        <f>SUMIFS(СВЦЭМ!$C$33:$C$776,СВЦЭМ!$A$33:$A$776,$A59,СВЦЭМ!$B$33:$B$776,Q$47)+'СЕТ СН'!$G$12+СВЦЭМ!$D$10+'СЕТ СН'!$G$6-'СЕТ СН'!$G$22</f>
        <v>1152.62401286</v>
      </c>
      <c r="R59" s="36">
        <f>SUMIFS(СВЦЭМ!$C$33:$C$776,СВЦЭМ!$A$33:$A$776,$A59,СВЦЭМ!$B$33:$B$776,R$47)+'СЕТ СН'!$G$12+СВЦЭМ!$D$10+'СЕТ СН'!$G$6-'СЕТ СН'!$G$22</f>
        <v>1146.70193234</v>
      </c>
      <c r="S59" s="36">
        <f>SUMIFS(СВЦЭМ!$C$33:$C$776,СВЦЭМ!$A$33:$A$776,$A59,СВЦЭМ!$B$33:$B$776,S$47)+'СЕТ СН'!$G$12+СВЦЭМ!$D$10+'СЕТ СН'!$G$6-'СЕТ СН'!$G$22</f>
        <v>1142.2039557000001</v>
      </c>
      <c r="T59" s="36">
        <f>SUMIFS(СВЦЭМ!$C$33:$C$776,СВЦЭМ!$A$33:$A$776,$A59,СВЦЭМ!$B$33:$B$776,T$47)+'СЕТ СН'!$G$12+СВЦЭМ!$D$10+'СЕТ СН'!$G$6-'СЕТ СН'!$G$22</f>
        <v>1126.54952675</v>
      </c>
      <c r="U59" s="36">
        <f>SUMIFS(СВЦЭМ!$C$33:$C$776,СВЦЭМ!$A$33:$A$776,$A59,СВЦЭМ!$B$33:$B$776,U$47)+'СЕТ СН'!$G$12+СВЦЭМ!$D$10+'СЕТ СН'!$G$6-'СЕТ СН'!$G$22</f>
        <v>1099.6925535800001</v>
      </c>
      <c r="V59" s="36">
        <f>SUMIFS(СВЦЭМ!$C$33:$C$776,СВЦЭМ!$A$33:$A$776,$A59,СВЦЭМ!$B$33:$B$776,V$47)+'СЕТ СН'!$G$12+СВЦЭМ!$D$10+'СЕТ СН'!$G$6-'СЕТ СН'!$G$22</f>
        <v>1079.8542472399999</v>
      </c>
      <c r="W59" s="36">
        <f>SUMIFS(СВЦЭМ!$C$33:$C$776,СВЦЭМ!$A$33:$A$776,$A59,СВЦЭМ!$B$33:$B$776,W$47)+'СЕТ СН'!$G$12+СВЦЭМ!$D$10+'СЕТ СН'!$G$6-'СЕТ СН'!$G$22</f>
        <v>1077.2045644300001</v>
      </c>
      <c r="X59" s="36">
        <f>SUMIFS(СВЦЭМ!$C$33:$C$776,СВЦЭМ!$A$33:$A$776,$A59,СВЦЭМ!$B$33:$B$776,X$47)+'СЕТ СН'!$G$12+СВЦЭМ!$D$10+'СЕТ СН'!$G$6-'СЕТ СН'!$G$22</f>
        <v>1117.1817751999999</v>
      </c>
      <c r="Y59" s="36">
        <f>SUMIFS(СВЦЭМ!$C$33:$C$776,СВЦЭМ!$A$33:$A$776,$A59,СВЦЭМ!$B$33:$B$776,Y$47)+'СЕТ СН'!$G$12+СВЦЭМ!$D$10+'СЕТ СН'!$G$6-'СЕТ СН'!$G$22</f>
        <v>1194.7291357499998</v>
      </c>
    </row>
    <row r="60" spans="1:25" ht="15.75" x14ac:dyDescent="0.2">
      <c r="A60" s="35">
        <f t="shared" si="1"/>
        <v>43598</v>
      </c>
      <c r="B60" s="36">
        <f>SUMIFS(СВЦЭМ!$C$33:$C$776,СВЦЭМ!$A$33:$A$776,$A60,СВЦЭМ!$B$33:$B$776,B$47)+'СЕТ СН'!$G$12+СВЦЭМ!$D$10+'СЕТ СН'!$G$6-'СЕТ СН'!$G$22</f>
        <v>1220.60295967</v>
      </c>
      <c r="C60" s="36">
        <f>SUMIFS(СВЦЭМ!$C$33:$C$776,СВЦЭМ!$A$33:$A$776,$A60,СВЦЭМ!$B$33:$B$776,C$47)+'СЕТ СН'!$G$12+СВЦЭМ!$D$10+'СЕТ СН'!$G$6-'СЕТ СН'!$G$22</f>
        <v>1311.44451181</v>
      </c>
      <c r="D60" s="36">
        <f>SUMIFS(СВЦЭМ!$C$33:$C$776,СВЦЭМ!$A$33:$A$776,$A60,СВЦЭМ!$B$33:$B$776,D$47)+'СЕТ СН'!$G$12+СВЦЭМ!$D$10+'СЕТ СН'!$G$6-'СЕТ СН'!$G$22</f>
        <v>1427.05286845</v>
      </c>
      <c r="E60" s="36">
        <f>SUMIFS(СВЦЭМ!$C$33:$C$776,СВЦЭМ!$A$33:$A$776,$A60,СВЦЭМ!$B$33:$B$776,E$47)+'СЕТ СН'!$G$12+СВЦЭМ!$D$10+'СЕТ СН'!$G$6-'СЕТ СН'!$G$22</f>
        <v>1434.21888453</v>
      </c>
      <c r="F60" s="36">
        <f>SUMIFS(СВЦЭМ!$C$33:$C$776,СВЦЭМ!$A$33:$A$776,$A60,СВЦЭМ!$B$33:$B$776,F$47)+'СЕТ СН'!$G$12+СВЦЭМ!$D$10+'СЕТ СН'!$G$6-'СЕТ СН'!$G$22</f>
        <v>1445.10615616</v>
      </c>
      <c r="G60" s="36">
        <f>SUMIFS(СВЦЭМ!$C$33:$C$776,СВЦЭМ!$A$33:$A$776,$A60,СВЦЭМ!$B$33:$B$776,G$47)+'СЕТ СН'!$G$12+СВЦЭМ!$D$10+'СЕТ СН'!$G$6-'СЕТ СН'!$G$22</f>
        <v>1442.37626968</v>
      </c>
      <c r="H60" s="36">
        <f>SUMIFS(СВЦЭМ!$C$33:$C$776,СВЦЭМ!$A$33:$A$776,$A60,СВЦЭМ!$B$33:$B$776,H$47)+'СЕТ СН'!$G$12+СВЦЭМ!$D$10+'СЕТ СН'!$G$6-'СЕТ СН'!$G$22</f>
        <v>1374.45329272</v>
      </c>
      <c r="I60" s="36">
        <f>SUMIFS(СВЦЭМ!$C$33:$C$776,СВЦЭМ!$A$33:$A$776,$A60,СВЦЭМ!$B$33:$B$776,I$47)+'СЕТ СН'!$G$12+СВЦЭМ!$D$10+'СЕТ СН'!$G$6-'СЕТ СН'!$G$22</f>
        <v>1275.72697206</v>
      </c>
      <c r="J60" s="36">
        <f>SUMIFS(СВЦЭМ!$C$33:$C$776,СВЦЭМ!$A$33:$A$776,$A60,СВЦЭМ!$B$33:$B$776,J$47)+'СЕТ СН'!$G$12+СВЦЭМ!$D$10+'СЕТ СН'!$G$6-'СЕТ СН'!$G$22</f>
        <v>1214.43088489</v>
      </c>
      <c r="K60" s="36">
        <f>SUMIFS(СВЦЭМ!$C$33:$C$776,СВЦЭМ!$A$33:$A$776,$A60,СВЦЭМ!$B$33:$B$776,K$47)+'СЕТ СН'!$G$12+СВЦЭМ!$D$10+'СЕТ СН'!$G$6-'СЕТ СН'!$G$22</f>
        <v>1188.8077403699999</v>
      </c>
      <c r="L60" s="36">
        <f>SUMIFS(СВЦЭМ!$C$33:$C$776,СВЦЭМ!$A$33:$A$776,$A60,СВЦЭМ!$B$33:$B$776,L$47)+'СЕТ СН'!$G$12+СВЦЭМ!$D$10+'СЕТ СН'!$G$6-'СЕТ СН'!$G$22</f>
        <v>1164.1207418499998</v>
      </c>
      <c r="M60" s="36">
        <f>SUMIFS(СВЦЭМ!$C$33:$C$776,СВЦЭМ!$A$33:$A$776,$A60,СВЦЭМ!$B$33:$B$776,M$47)+'СЕТ СН'!$G$12+СВЦЭМ!$D$10+'СЕТ СН'!$G$6-'СЕТ СН'!$G$22</f>
        <v>1160.0430225699999</v>
      </c>
      <c r="N60" s="36">
        <f>SUMIFS(СВЦЭМ!$C$33:$C$776,СВЦЭМ!$A$33:$A$776,$A60,СВЦЭМ!$B$33:$B$776,N$47)+'СЕТ СН'!$G$12+СВЦЭМ!$D$10+'СЕТ СН'!$G$6-'СЕТ СН'!$G$22</f>
        <v>1154.5306939100001</v>
      </c>
      <c r="O60" s="36">
        <f>SUMIFS(СВЦЭМ!$C$33:$C$776,СВЦЭМ!$A$33:$A$776,$A60,СВЦЭМ!$B$33:$B$776,O$47)+'СЕТ СН'!$G$12+СВЦЭМ!$D$10+'СЕТ СН'!$G$6-'СЕТ СН'!$G$22</f>
        <v>1163.45333837</v>
      </c>
      <c r="P60" s="36">
        <f>SUMIFS(СВЦЭМ!$C$33:$C$776,СВЦЭМ!$A$33:$A$776,$A60,СВЦЭМ!$B$33:$B$776,P$47)+'СЕТ СН'!$G$12+СВЦЭМ!$D$10+'СЕТ СН'!$G$6-'СЕТ СН'!$G$22</f>
        <v>1172.2474029099999</v>
      </c>
      <c r="Q60" s="36">
        <f>SUMIFS(СВЦЭМ!$C$33:$C$776,СВЦЭМ!$A$33:$A$776,$A60,СВЦЭМ!$B$33:$B$776,Q$47)+'СЕТ СН'!$G$12+СВЦЭМ!$D$10+'СЕТ СН'!$G$6-'СЕТ СН'!$G$22</f>
        <v>1167.1877757</v>
      </c>
      <c r="R60" s="36">
        <f>SUMIFS(СВЦЭМ!$C$33:$C$776,СВЦЭМ!$A$33:$A$776,$A60,СВЦЭМ!$B$33:$B$776,R$47)+'СЕТ СН'!$G$12+СВЦЭМ!$D$10+'СЕТ СН'!$G$6-'СЕТ СН'!$G$22</f>
        <v>1169.99682678</v>
      </c>
      <c r="S60" s="36">
        <f>SUMIFS(СВЦЭМ!$C$33:$C$776,СВЦЭМ!$A$33:$A$776,$A60,СВЦЭМ!$B$33:$B$776,S$47)+'СЕТ СН'!$G$12+СВЦЭМ!$D$10+'СЕТ СН'!$G$6-'СЕТ СН'!$G$22</f>
        <v>1176.64055893</v>
      </c>
      <c r="T60" s="36">
        <f>SUMIFS(СВЦЭМ!$C$33:$C$776,СВЦЭМ!$A$33:$A$776,$A60,СВЦЭМ!$B$33:$B$776,T$47)+'СЕТ СН'!$G$12+СВЦЭМ!$D$10+'СЕТ СН'!$G$6-'СЕТ СН'!$G$22</f>
        <v>1166.19001043</v>
      </c>
      <c r="U60" s="36">
        <f>SUMIFS(СВЦЭМ!$C$33:$C$776,СВЦЭМ!$A$33:$A$776,$A60,СВЦЭМ!$B$33:$B$776,U$47)+'СЕТ СН'!$G$12+СВЦЭМ!$D$10+'СЕТ СН'!$G$6-'СЕТ СН'!$G$22</f>
        <v>1167.1938360200002</v>
      </c>
      <c r="V60" s="36">
        <f>SUMIFS(СВЦЭМ!$C$33:$C$776,СВЦЭМ!$A$33:$A$776,$A60,СВЦЭМ!$B$33:$B$776,V$47)+'СЕТ СН'!$G$12+СВЦЭМ!$D$10+'СЕТ СН'!$G$6-'СЕТ СН'!$G$22</f>
        <v>1171.3053489899999</v>
      </c>
      <c r="W60" s="36">
        <f>SUMIFS(СВЦЭМ!$C$33:$C$776,СВЦЭМ!$A$33:$A$776,$A60,СВЦЭМ!$B$33:$B$776,W$47)+'СЕТ СН'!$G$12+СВЦЭМ!$D$10+'СЕТ СН'!$G$6-'СЕТ СН'!$G$22</f>
        <v>1147.77852624</v>
      </c>
      <c r="X60" s="36">
        <f>SUMIFS(СВЦЭМ!$C$33:$C$776,СВЦЭМ!$A$33:$A$776,$A60,СВЦЭМ!$B$33:$B$776,X$47)+'СЕТ СН'!$G$12+СВЦЭМ!$D$10+'СЕТ СН'!$G$6-'СЕТ СН'!$G$22</f>
        <v>1182.8694823599999</v>
      </c>
      <c r="Y60" s="36">
        <f>SUMIFS(СВЦЭМ!$C$33:$C$776,СВЦЭМ!$A$33:$A$776,$A60,СВЦЭМ!$B$33:$B$776,Y$47)+'СЕТ СН'!$G$12+СВЦЭМ!$D$10+'СЕТ СН'!$G$6-'СЕТ СН'!$G$22</f>
        <v>1248.17048604</v>
      </c>
    </row>
    <row r="61" spans="1:25" ht="15.75" x14ac:dyDescent="0.2">
      <c r="A61" s="35">
        <f t="shared" si="1"/>
        <v>43599</v>
      </c>
      <c r="B61" s="36">
        <f>SUMIFS(СВЦЭМ!$C$33:$C$776,СВЦЭМ!$A$33:$A$776,$A61,СВЦЭМ!$B$33:$B$776,B$47)+'СЕТ СН'!$G$12+СВЦЭМ!$D$10+'СЕТ СН'!$G$6-'СЕТ СН'!$G$22</f>
        <v>1337.9053577</v>
      </c>
      <c r="C61" s="36">
        <f>SUMIFS(СВЦЭМ!$C$33:$C$776,СВЦЭМ!$A$33:$A$776,$A61,СВЦЭМ!$B$33:$B$776,C$47)+'СЕТ СН'!$G$12+СВЦЭМ!$D$10+'СЕТ СН'!$G$6-'СЕТ СН'!$G$22</f>
        <v>1450.94520053</v>
      </c>
      <c r="D61" s="36">
        <f>SUMIFS(СВЦЭМ!$C$33:$C$776,СВЦЭМ!$A$33:$A$776,$A61,СВЦЭМ!$B$33:$B$776,D$47)+'СЕТ СН'!$G$12+СВЦЭМ!$D$10+'СЕТ СН'!$G$6-'СЕТ СН'!$G$22</f>
        <v>1548.0027569099998</v>
      </c>
      <c r="E61" s="36">
        <f>SUMIFS(СВЦЭМ!$C$33:$C$776,СВЦЭМ!$A$33:$A$776,$A61,СВЦЭМ!$B$33:$B$776,E$47)+'СЕТ СН'!$G$12+СВЦЭМ!$D$10+'СЕТ СН'!$G$6-'СЕТ СН'!$G$22</f>
        <v>1551.1920018699998</v>
      </c>
      <c r="F61" s="36">
        <f>SUMIFS(СВЦЭМ!$C$33:$C$776,СВЦЭМ!$A$33:$A$776,$A61,СВЦЭМ!$B$33:$B$776,F$47)+'СЕТ СН'!$G$12+СВЦЭМ!$D$10+'СЕТ СН'!$G$6-'СЕТ СН'!$G$22</f>
        <v>1552.0000469000001</v>
      </c>
      <c r="G61" s="36">
        <f>SUMIFS(СВЦЭМ!$C$33:$C$776,СВЦЭМ!$A$33:$A$776,$A61,СВЦЭМ!$B$33:$B$776,G$47)+'СЕТ СН'!$G$12+СВЦЭМ!$D$10+'СЕТ СН'!$G$6-'СЕТ СН'!$G$22</f>
        <v>1530.0331712500001</v>
      </c>
      <c r="H61" s="36">
        <f>SUMIFS(СВЦЭМ!$C$33:$C$776,СВЦЭМ!$A$33:$A$776,$A61,СВЦЭМ!$B$33:$B$776,H$47)+'СЕТ СН'!$G$12+СВЦЭМ!$D$10+'СЕТ СН'!$G$6-'СЕТ СН'!$G$22</f>
        <v>1408.36340223</v>
      </c>
      <c r="I61" s="36">
        <f>SUMIFS(СВЦЭМ!$C$33:$C$776,СВЦЭМ!$A$33:$A$776,$A61,СВЦЭМ!$B$33:$B$776,I$47)+'СЕТ СН'!$G$12+СВЦЭМ!$D$10+'СЕТ СН'!$G$6-'СЕТ СН'!$G$22</f>
        <v>1281.7244735899999</v>
      </c>
      <c r="J61" s="36">
        <f>SUMIFS(СВЦЭМ!$C$33:$C$776,СВЦЭМ!$A$33:$A$776,$A61,СВЦЭМ!$B$33:$B$776,J$47)+'СЕТ СН'!$G$12+СВЦЭМ!$D$10+'СЕТ СН'!$G$6-'СЕТ СН'!$G$22</f>
        <v>1224.8517623299999</v>
      </c>
      <c r="K61" s="36">
        <f>SUMIFS(СВЦЭМ!$C$33:$C$776,СВЦЭМ!$A$33:$A$776,$A61,СВЦЭМ!$B$33:$B$776,K$47)+'СЕТ СН'!$G$12+СВЦЭМ!$D$10+'СЕТ СН'!$G$6-'СЕТ СН'!$G$22</f>
        <v>1161.6564410000001</v>
      </c>
      <c r="L61" s="36">
        <f>SUMIFS(СВЦЭМ!$C$33:$C$776,СВЦЭМ!$A$33:$A$776,$A61,СВЦЭМ!$B$33:$B$776,L$47)+'СЕТ СН'!$G$12+СВЦЭМ!$D$10+'СЕТ СН'!$G$6-'СЕТ СН'!$G$22</f>
        <v>1142.01478221</v>
      </c>
      <c r="M61" s="36">
        <f>SUMIFS(СВЦЭМ!$C$33:$C$776,СВЦЭМ!$A$33:$A$776,$A61,СВЦЭМ!$B$33:$B$776,M$47)+'СЕТ СН'!$G$12+СВЦЭМ!$D$10+'СЕТ СН'!$G$6-'СЕТ СН'!$G$22</f>
        <v>1137.9378241700001</v>
      </c>
      <c r="N61" s="36">
        <f>SUMIFS(СВЦЭМ!$C$33:$C$776,СВЦЭМ!$A$33:$A$776,$A61,СВЦЭМ!$B$33:$B$776,N$47)+'СЕТ СН'!$G$12+СВЦЭМ!$D$10+'СЕТ СН'!$G$6-'СЕТ СН'!$G$22</f>
        <v>1138.73291369</v>
      </c>
      <c r="O61" s="36">
        <f>SUMIFS(СВЦЭМ!$C$33:$C$776,СВЦЭМ!$A$33:$A$776,$A61,СВЦЭМ!$B$33:$B$776,O$47)+'СЕТ СН'!$G$12+СВЦЭМ!$D$10+'СЕТ СН'!$G$6-'СЕТ СН'!$G$22</f>
        <v>1153.9975441699999</v>
      </c>
      <c r="P61" s="36">
        <f>SUMIFS(СВЦЭМ!$C$33:$C$776,СВЦЭМ!$A$33:$A$776,$A61,СВЦЭМ!$B$33:$B$776,P$47)+'СЕТ СН'!$G$12+СВЦЭМ!$D$10+'СЕТ СН'!$G$6-'СЕТ СН'!$G$22</f>
        <v>1166.0107910900001</v>
      </c>
      <c r="Q61" s="36">
        <f>SUMIFS(СВЦЭМ!$C$33:$C$776,СВЦЭМ!$A$33:$A$776,$A61,СВЦЭМ!$B$33:$B$776,Q$47)+'СЕТ СН'!$G$12+СВЦЭМ!$D$10+'СЕТ СН'!$G$6-'СЕТ СН'!$G$22</f>
        <v>1160.8514800600001</v>
      </c>
      <c r="R61" s="36">
        <f>SUMIFS(СВЦЭМ!$C$33:$C$776,СВЦЭМ!$A$33:$A$776,$A61,СВЦЭМ!$B$33:$B$776,R$47)+'СЕТ СН'!$G$12+СВЦЭМ!$D$10+'СЕТ СН'!$G$6-'СЕТ СН'!$G$22</f>
        <v>1160.5859756300001</v>
      </c>
      <c r="S61" s="36">
        <f>SUMIFS(СВЦЭМ!$C$33:$C$776,СВЦЭМ!$A$33:$A$776,$A61,СВЦЭМ!$B$33:$B$776,S$47)+'СЕТ СН'!$G$12+СВЦЭМ!$D$10+'СЕТ СН'!$G$6-'СЕТ СН'!$G$22</f>
        <v>1162.36153565</v>
      </c>
      <c r="T61" s="36">
        <f>SUMIFS(СВЦЭМ!$C$33:$C$776,СВЦЭМ!$A$33:$A$776,$A61,СВЦЭМ!$B$33:$B$776,T$47)+'СЕТ СН'!$G$12+СВЦЭМ!$D$10+'СЕТ СН'!$G$6-'СЕТ СН'!$G$22</f>
        <v>1151.7172948</v>
      </c>
      <c r="U61" s="36">
        <f>SUMIFS(СВЦЭМ!$C$33:$C$776,СВЦЭМ!$A$33:$A$776,$A61,СВЦЭМ!$B$33:$B$776,U$47)+'СЕТ СН'!$G$12+СВЦЭМ!$D$10+'СЕТ СН'!$G$6-'СЕТ СН'!$G$22</f>
        <v>1130.2068134900001</v>
      </c>
      <c r="V61" s="36">
        <f>SUMIFS(СВЦЭМ!$C$33:$C$776,СВЦЭМ!$A$33:$A$776,$A61,СВЦЭМ!$B$33:$B$776,V$47)+'СЕТ СН'!$G$12+СВЦЭМ!$D$10+'СЕТ СН'!$G$6-'СЕТ СН'!$G$22</f>
        <v>1127.8767710500001</v>
      </c>
      <c r="W61" s="36">
        <f>SUMIFS(СВЦЭМ!$C$33:$C$776,СВЦЭМ!$A$33:$A$776,$A61,СВЦЭМ!$B$33:$B$776,W$47)+'СЕТ СН'!$G$12+СВЦЭМ!$D$10+'СЕТ СН'!$G$6-'СЕТ СН'!$G$22</f>
        <v>1141.1330032400001</v>
      </c>
      <c r="X61" s="36">
        <f>SUMIFS(СВЦЭМ!$C$33:$C$776,СВЦЭМ!$A$33:$A$776,$A61,СВЦЭМ!$B$33:$B$776,X$47)+'СЕТ СН'!$G$12+СВЦЭМ!$D$10+'СЕТ СН'!$G$6-'СЕТ СН'!$G$22</f>
        <v>1119.8849301099999</v>
      </c>
      <c r="Y61" s="36">
        <f>SUMIFS(СВЦЭМ!$C$33:$C$776,СВЦЭМ!$A$33:$A$776,$A61,СВЦЭМ!$B$33:$B$776,Y$47)+'СЕТ СН'!$G$12+СВЦЭМ!$D$10+'СЕТ СН'!$G$6-'СЕТ СН'!$G$22</f>
        <v>1190.84792808</v>
      </c>
    </row>
    <row r="62" spans="1:25" ht="15.75" x14ac:dyDescent="0.2">
      <c r="A62" s="35">
        <f t="shared" si="1"/>
        <v>43600</v>
      </c>
      <c r="B62" s="36">
        <f>SUMIFS(СВЦЭМ!$C$33:$C$776,СВЦЭМ!$A$33:$A$776,$A62,СВЦЭМ!$B$33:$B$776,B$47)+'СЕТ СН'!$G$12+СВЦЭМ!$D$10+'СЕТ СН'!$G$6-'СЕТ СН'!$G$22</f>
        <v>1262.15359304</v>
      </c>
      <c r="C62" s="36">
        <f>SUMIFS(СВЦЭМ!$C$33:$C$776,СВЦЭМ!$A$33:$A$776,$A62,СВЦЭМ!$B$33:$B$776,C$47)+'СЕТ СН'!$G$12+СВЦЭМ!$D$10+'СЕТ СН'!$G$6-'СЕТ СН'!$G$22</f>
        <v>1348.3944267900001</v>
      </c>
      <c r="D62" s="36">
        <f>SUMIFS(СВЦЭМ!$C$33:$C$776,СВЦЭМ!$A$33:$A$776,$A62,СВЦЭМ!$B$33:$B$776,D$47)+'СЕТ СН'!$G$12+СВЦЭМ!$D$10+'СЕТ СН'!$G$6-'СЕТ СН'!$G$22</f>
        <v>1443.8444942199999</v>
      </c>
      <c r="E62" s="36">
        <f>SUMIFS(СВЦЭМ!$C$33:$C$776,СВЦЭМ!$A$33:$A$776,$A62,СВЦЭМ!$B$33:$B$776,E$47)+'СЕТ СН'!$G$12+СВЦЭМ!$D$10+'СЕТ СН'!$G$6-'СЕТ СН'!$G$22</f>
        <v>1450.8485254500001</v>
      </c>
      <c r="F62" s="36">
        <f>SUMIFS(СВЦЭМ!$C$33:$C$776,СВЦЭМ!$A$33:$A$776,$A62,СВЦЭМ!$B$33:$B$776,F$47)+'СЕТ СН'!$G$12+СВЦЭМ!$D$10+'СЕТ СН'!$G$6-'СЕТ СН'!$G$22</f>
        <v>1461.9863211000002</v>
      </c>
      <c r="G62" s="36">
        <f>SUMIFS(СВЦЭМ!$C$33:$C$776,СВЦЭМ!$A$33:$A$776,$A62,СВЦЭМ!$B$33:$B$776,G$47)+'СЕТ СН'!$G$12+СВЦЭМ!$D$10+'СЕТ СН'!$G$6-'СЕТ СН'!$G$22</f>
        <v>1452.02294536</v>
      </c>
      <c r="H62" s="36">
        <f>SUMIFS(СВЦЭМ!$C$33:$C$776,СВЦЭМ!$A$33:$A$776,$A62,СВЦЭМ!$B$33:$B$776,H$47)+'СЕТ СН'!$G$12+СВЦЭМ!$D$10+'СЕТ СН'!$G$6-'СЕТ СН'!$G$22</f>
        <v>1355.0422008400001</v>
      </c>
      <c r="I62" s="36">
        <f>SUMIFS(СВЦЭМ!$C$33:$C$776,СВЦЭМ!$A$33:$A$776,$A62,СВЦЭМ!$B$33:$B$776,I$47)+'СЕТ СН'!$G$12+СВЦЭМ!$D$10+'СЕТ СН'!$G$6-'СЕТ СН'!$G$22</f>
        <v>1264.6906541600001</v>
      </c>
      <c r="J62" s="36">
        <f>SUMIFS(СВЦЭМ!$C$33:$C$776,СВЦЭМ!$A$33:$A$776,$A62,СВЦЭМ!$B$33:$B$776,J$47)+'СЕТ СН'!$G$12+СВЦЭМ!$D$10+'СЕТ СН'!$G$6-'СЕТ СН'!$G$22</f>
        <v>1205.5980092899999</v>
      </c>
      <c r="K62" s="36">
        <f>SUMIFS(СВЦЭМ!$C$33:$C$776,СВЦЭМ!$A$33:$A$776,$A62,СВЦЭМ!$B$33:$B$776,K$47)+'СЕТ СН'!$G$12+СВЦЭМ!$D$10+'СЕТ СН'!$G$6-'СЕТ СН'!$G$22</f>
        <v>1151.7468714000001</v>
      </c>
      <c r="L62" s="36">
        <f>SUMIFS(СВЦЭМ!$C$33:$C$776,СВЦЭМ!$A$33:$A$776,$A62,СВЦЭМ!$B$33:$B$776,L$47)+'СЕТ СН'!$G$12+СВЦЭМ!$D$10+'СЕТ СН'!$G$6-'СЕТ СН'!$G$22</f>
        <v>1137.93381017</v>
      </c>
      <c r="M62" s="36">
        <f>SUMIFS(СВЦЭМ!$C$33:$C$776,СВЦЭМ!$A$33:$A$776,$A62,СВЦЭМ!$B$33:$B$776,M$47)+'СЕТ СН'!$G$12+СВЦЭМ!$D$10+'СЕТ СН'!$G$6-'СЕТ СН'!$G$22</f>
        <v>1147.9731108000001</v>
      </c>
      <c r="N62" s="36">
        <f>SUMIFS(СВЦЭМ!$C$33:$C$776,СВЦЭМ!$A$33:$A$776,$A62,СВЦЭМ!$B$33:$B$776,N$47)+'СЕТ СН'!$G$12+СВЦЭМ!$D$10+'СЕТ СН'!$G$6-'СЕТ СН'!$G$22</f>
        <v>1142.8877956400001</v>
      </c>
      <c r="O62" s="36">
        <f>SUMIFS(СВЦЭМ!$C$33:$C$776,СВЦЭМ!$A$33:$A$776,$A62,СВЦЭМ!$B$33:$B$776,O$47)+'СЕТ СН'!$G$12+СВЦЭМ!$D$10+'СЕТ СН'!$G$6-'СЕТ СН'!$G$22</f>
        <v>1157.51417438</v>
      </c>
      <c r="P62" s="36">
        <f>SUMIFS(СВЦЭМ!$C$33:$C$776,СВЦЭМ!$A$33:$A$776,$A62,СВЦЭМ!$B$33:$B$776,P$47)+'СЕТ СН'!$G$12+СВЦЭМ!$D$10+'СЕТ СН'!$G$6-'СЕТ СН'!$G$22</f>
        <v>1174.9126204300001</v>
      </c>
      <c r="Q62" s="36">
        <f>SUMIFS(СВЦЭМ!$C$33:$C$776,СВЦЭМ!$A$33:$A$776,$A62,СВЦЭМ!$B$33:$B$776,Q$47)+'СЕТ СН'!$G$12+СВЦЭМ!$D$10+'СЕТ СН'!$G$6-'СЕТ СН'!$G$22</f>
        <v>1184.2726016199999</v>
      </c>
      <c r="R62" s="36">
        <f>SUMIFS(СВЦЭМ!$C$33:$C$776,СВЦЭМ!$A$33:$A$776,$A62,СВЦЭМ!$B$33:$B$776,R$47)+'СЕТ СН'!$G$12+СВЦЭМ!$D$10+'СЕТ СН'!$G$6-'СЕТ СН'!$G$22</f>
        <v>1177.09675864</v>
      </c>
      <c r="S62" s="36">
        <f>SUMIFS(СВЦЭМ!$C$33:$C$776,СВЦЭМ!$A$33:$A$776,$A62,СВЦЭМ!$B$33:$B$776,S$47)+'СЕТ СН'!$G$12+СВЦЭМ!$D$10+'СЕТ СН'!$G$6-'СЕТ СН'!$G$22</f>
        <v>1190.1759784999999</v>
      </c>
      <c r="T62" s="36">
        <f>SUMIFS(СВЦЭМ!$C$33:$C$776,СВЦЭМ!$A$33:$A$776,$A62,СВЦЭМ!$B$33:$B$776,T$47)+'СЕТ СН'!$G$12+СВЦЭМ!$D$10+'СЕТ СН'!$G$6-'СЕТ СН'!$G$22</f>
        <v>1185.19674818</v>
      </c>
      <c r="U62" s="36">
        <f>SUMIFS(СВЦЭМ!$C$33:$C$776,СВЦЭМ!$A$33:$A$776,$A62,СВЦЭМ!$B$33:$B$776,U$47)+'СЕТ СН'!$G$12+СВЦЭМ!$D$10+'СЕТ СН'!$G$6-'СЕТ СН'!$G$22</f>
        <v>1172.28393897</v>
      </c>
      <c r="V62" s="36">
        <f>SUMIFS(СВЦЭМ!$C$33:$C$776,СВЦЭМ!$A$33:$A$776,$A62,СВЦЭМ!$B$33:$B$776,V$47)+'СЕТ СН'!$G$12+СВЦЭМ!$D$10+'СЕТ СН'!$G$6-'СЕТ СН'!$G$22</f>
        <v>1155.8940128300001</v>
      </c>
      <c r="W62" s="36">
        <f>SUMIFS(СВЦЭМ!$C$33:$C$776,СВЦЭМ!$A$33:$A$776,$A62,СВЦЭМ!$B$33:$B$776,W$47)+'СЕТ СН'!$G$12+СВЦЭМ!$D$10+'СЕТ СН'!$G$6-'СЕТ СН'!$G$22</f>
        <v>1157.7403855100001</v>
      </c>
      <c r="X62" s="36">
        <f>SUMIFS(СВЦЭМ!$C$33:$C$776,СВЦЭМ!$A$33:$A$776,$A62,СВЦЭМ!$B$33:$B$776,X$47)+'СЕТ СН'!$G$12+СВЦЭМ!$D$10+'СЕТ СН'!$G$6-'СЕТ СН'!$G$22</f>
        <v>1154.3489885200001</v>
      </c>
      <c r="Y62" s="36">
        <f>SUMIFS(СВЦЭМ!$C$33:$C$776,СВЦЭМ!$A$33:$A$776,$A62,СВЦЭМ!$B$33:$B$776,Y$47)+'СЕТ СН'!$G$12+СВЦЭМ!$D$10+'СЕТ СН'!$G$6-'СЕТ СН'!$G$22</f>
        <v>1236.62189734</v>
      </c>
    </row>
    <row r="63" spans="1:25" ht="15.75" x14ac:dyDescent="0.2">
      <c r="A63" s="35">
        <f t="shared" si="1"/>
        <v>43601</v>
      </c>
      <c r="B63" s="36">
        <f>SUMIFS(СВЦЭМ!$C$33:$C$776,СВЦЭМ!$A$33:$A$776,$A63,СВЦЭМ!$B$33:$B$776,B$47)+'СЕТ СН'!$G$12+СВЦЭМ!$D$10+'СЕТ СН'!$G$6-'СЕТ СН'!$G$22</f>
        <v>1280.3605867900001</v>
      </c>
      <c r="C63" s="36">
        <f>SUMIFS(СВЦЭМ!$C$33:$C$776,СВЦЭМ!$A$33:$A$776,$A63,СВЦЭМ!$B$33:$B$776,C$47)+'СЕТ СН'!$G$12+СВЦЭМ!$D$10+'СЕТ СН'!$G$6-'СЕТ СН'!$G$22</f>
        <v>1398.3705475100001</v>
      </c>
      <c r="D63" s="36">
        <f>SUMIFS(СВЦЭМ!$C$33:$C$776,СВЦЭМ!$A$33:$A$776,$A63,СВЦЭМ!$B$33:$B$776,D$47)+'СЕТ СН'!$G$12+СВЦЭМ!$D$10+'СЕТ СН'!$G$6-'СЕТ СН'!$G$22</f>
        <v>1472.0497481500001</v>
      </c>
      <c r="E63" s="36">
        <f>SUMIFS(СВЦЭМ!$C$33:$C$776,СВЦЭМ!$A$33:$A$776,$A63,СВЦЭМ!$B$33:$B$776,E$47)+'СЕТ СН'!$G$12+СВЦЭМ!$D$10+'СЕТ СН'!$G$6-'СЕТ СН'!$G$22</f>
        <v>1487.1662046599999</v>
      </c>
      <c r="F63" s="36">
        <f>SUMIFS(СВЦЭМ!$C$33:$C$776,СВЦЭМ!$A$33:$A$776,$A63,СВЦЭМ!$B$33:$B$776,F$47)+'СЕТ СН'!$G$12+СВЦЭМ!$D$10+'СЕТ СН'!$G$6-'СЕТ СН'!$G$22</f>
        <v>1490.59587573</v>
      </c>
      <c r="G63" s="36">
        <f>SUMIFS(СВЦЭМ!$C$33:$C$776,СВЦЭМ!$A$33:$A$776,$A63,СВЦЭМ!$B$33:$B$776,G$47)+'СЕТ СН'!$G$12+СВЦЭМ!$D$10+'СЕТ СН'!$G$6-'СЕТ СН'!$G$22</f>
        <v>1471.72321259</v>
      </c>
      <c r="H63" s="36">
        <f>SUMIFS(СВЦЭМ!$C$33:$C$776,СВЦЭМ!$A$33:$A$776,$A63,СВЦЭМ!$B$33:$B$776,H$47)+'СЕТ СН'!$G$12+СВЦЭМ!$D$10+'СЕТ СН'!$G$6-'СЕТ СН'!$G$22</f>
        <v>1388.63433439</v>
      </c>
      <c r="I63" s="36">
        <f>SUMIFS(СВЦЭМ!$C$33:$C$776,СВЦЭМ!$A$33:$A$776,$A63,СВЦЭМ!$B$33:$B$776,I$47)+'СЕТ СН'!$G$12+СВЦЭМ!$D$10+'СЕТ СН'!$G$6-'СЕТ СН'!$G$22</f>
        <v>1255.4215546999999</v>
      </c>
      <c r="J63" s="36">
        <f>SUMIFS(СВЦЭМ!$C$33:$C$776,СВЦЭМ!$A$33:$A$776,$A63,СВЦЭМ!$B$33:$B$776,J$47)+'СЕТ СН'!$G$12+СВЦЭМ!$D$10+'СЕТ СН'!$G$6-'СЕТ СН'!$G$22</f>
        <v>1201.8439946200001</v>
      </c>
      <c r="K63" s="36">
        <f>SUMIFS(СВЦЭМ!$C$33:$C$776,СВЦЭМ!$A$33:$A$776,$A63,СВЦЭМ!$B$33:$B$776,K$47)+'СЕТ СН'!$G$12+СВЦЭМ!$D$10+'СЕТ СН'!$G$6-'СЕТ СН'!$G$22</f>
        <v>1137.91046095</v>
      </c>
      <c r="L63" s="36">
        <f>SUMIFS(СВЦЭМ!$C$33:$C$776,СВЦЭМ!$A$33:$A$776,$A63,СВЦЭМ!$B$33:$B$776,L$47)+'СЕТ СН'!$G$12+СВЦЭМ!$D$10+'СЕТ СН'!$G$6-'СЕТ СН'!$G$22</f>
        <v>1118.2458444399999</v>
      </c>
      <c r="M63" s="36">
        <f>SUMIFS(СВЦЭМ!$C$33:$C$776,СВЦЭМ!$A$33:$A$776,$A63,СВЦЭМ!$B$33:$B$776,M$47)+'СЕТ СН'!$G$12+СВЦЭМ!$D$10+'СЕТ СН'!$G$6-'СЕТ СН'!$G$22</f>
        <v>1126.58360455</v>
      </c>
      <c r="N63" s="36">
        <f>SUMIFS(СВЦЭМ!$C$33:$C$776,СВЦЭМ!$A$33:$A$776,$A63,СВЦЭМ!$B$33:$B$776,N$47)+'СЕТ СН'!$G$12+СВЦЭМ!$D$10+'СЕТ СН'!$G$6-'СЕТ СН'!$G$22</f>
        <v>1126.5439311300001</v>
      </c>
      <c r="O63" s="36">
        <f>SUMIFS(СВЦЭМ!$C$33:$C$776,СВЦЭМ!$A$33:$A$776,$A63,СВЦЭМ!$B$33:$B$776,O$47)+'СЕТ СН'!$G$12+СВЦЭМ!$D$10+'СЕТ СН'!$G$6-'СЕТ СН'!$G$22</f>
        <v>1128.68935904</v>
      </c>
      <c r="P63" s="36">
        <f>SUMIFS(СВЦЭМ!$C$33:$C$776,СВЦЭМ!$A$33:$A$776,$A63,СВЦЭМ!$B$33:$B$776,P$47)+'СЕТ СН'!$G$12+СВЦЭМ!$D$10+'СЕТ СН'!$G$6-'СЕТ СН'!$G$22</f>
        <v>1128.4046845100002</v>
      </c>
      <c r="Q63" s="36">
        <f>SUMIFS(СВЦЭМ!$C$33:$C$776,СВЦЭМ!$A$33:$A$776,$A63,СВЦЭМ!$B$33:$B$776,Q$47)+'СЕТ СН'!$G$12+СВЦЭМ!$D$10+'СЕТ СН'!$G$6-'СЕТ СН'!$G$22</f>
        <v>1129.13328222</v>
      </c>
      <c r="R63" s="36">
        <f>SUMIFS(СВЦЭМ!$C$33:$C$776,СВЦЭМ!$A$33:$A$776,$A63,СВЦЭМ!$B$33:$B$776,R$47)+'СЕТ СН'!$G$12+СВЦЭМ!$D$10+'СЕТ СН'!$G$6-'СЕТ СН'!$G$22</f>
        <v>1128.92640583</v>
      </c>
      <c r="S63" s="36">
        <f>SUMIFS(СВЦЭМ!$C$33:$C$776,СВЦЭМ!$A$33:$A$776,$A63,СВЦЭМ!$B$33:$B$776,S$47)+'СЕТ СН'!$G$12+СВЦЭМ!$D$10+'СЕТ СН'!$G$6-'СЕТ СН'!$G$22</f>
        <v>1130.20293827</v>
      </c>
      <c r="T63" s="36">
        <f>SUMIFS(СВЦЭМ!$C$33:$C$776,СВЦЭМ!$A$33:$A$776,$A63,СВЦЭМ!$B$33:$B$776,T$47)+'СЕТ СН'!$G$12+СВЦЭМ!$D$10+'СЕТ СН'!$G$6-'СЕТ СН'!$G$22</f>
        <v>1124.6663177599999</v>
      </c>
      <c r="U63" s="36">
        <f>SUMIFS(СВЦЭМ!$C$33:$C$776,СВЦЭМ!$A$33:$A$776,$A63,СВЦЭМ!$B$33:$B$776,U$47)+'СЕТ СН'!$G$12+СВЦЭМ!$D$10+'СЕТ СН'!$G$6-'СЕТ СН'!$G$22</f>
        <v>1117.40023954</v>
      </c>
      <c r="V63" s="36">
        <f>SUMIFS(СВЦЭМ!$C$33:$C$776,СВЦЭМ!$A$33:$A$776,$A63,СВЦЭМ!$B$33:$B$776,V$47)+'СЕТ СН'!$G$12+СВЦЭМ!$D$10+'СЕТ СН'!$G$6-'СЕТ СН'!$G$22</f>
        <v>1107.8455497800001</v>
      </c>
      <c r="W63" s="36">
        <f>SUMIFS(СВЦЭМ!$C$33:$C$776,СВЦЭМ!$A$33:$A$776,$A63,СВЦЭМ!$B$33:$B$776,W$47)+'СЕТ СН'!$G$12+СВЦЭМ!$D$10+'СЕТ СН'!$G$6-'СЕТ СН'!$G$22</f>
        <v>1093.6806067799998</v>
      </c>
      <c r="X63" s="36">
        <f>SUMIFS(СВЦЭМ!$C$33:$C$776,СВЦЭМ!$A$33:$A$776,$A63,СВЦЭМ!$B$33:$B$776,X$47)+'СЕТ СН'!$G$12+СВЦЭМ!$D$10+'СЕТ СН'!$G$6-'СЕТ СН'!$G$22</f>
        <v>1114.7359550000001</v>
      </c>
      <c r="Y63" s="36">
        <f>SUMIFS(СВЦЭМ!$C$33:$C$776,СВЦЭМ!$A$33:$A$776,$A63,СВЦЭМ!$B$33:$B$776,Y$47)+'СЕТ СН'!$G$12+СВЦЭМ!$D$10+'СЕТ СН'!$G$6-'СЕТ СН'!$G$22</f>
        <v>1207.83709155</v>
      </c>
    </row>
    <row r="64" spans="1:25" ht="15.75" x14ac:dyDescent="0.2">
      <c r="A64" s="35">
        <f t="shared" si="1"/>
        <v>43602</v>
      </c>
      <c r="B64" s="36">
        <f>SUMIFS(СВЦЭМ!$C$33:$C$776,СВЦЭМ!$A$33:$A$776,$A64,СВЦЭМ!$B$33:$B$776,B$47)+'СЕТ СН'!$G$12+СВЦЭМ!$D$10+'СЕТ СН'!$G$6-'СЕТ СН'!$G$22</f>
        <v>1330.95396063</v>
      </c>
      <c r="C64" s="36">
        <f>SUMIFS(СВЦЭМ!$C$33:$C$776,СВЦЭМ!$A$33:$A$776,$A64,СВЦЭМ!$B$33:$B$776,C$47)+'СЕТ СН'!$G$12+СВЦЭМ!$D$10+'СЕТ СН'!$G$6-'СЕТ СН'!$G$22</f>
        <v>1426.5403590800001</v>
      </c>
      <c r="D64" s="36">
        <f>SUMIFS(СВЦЭМ!$C$33:$C$776,СВЦЭМ!$A$33:$A$776,$A64,СВЦЭМ!$B$33:$B$776,D$47)+'СЕТ СН'!$G$12+СВЦЭМ!$D$10+'СЕТ СН'!$G$6-'СЕТ СН'!$G$22</f>
        <v>1493.3132404799999</v>
      </c>
      <c r="E64" s="36">
        <f>SUMIFS(СВЦЭМ!$C$33:$C$776,СВЦЭМ!$A$33:$A$776,$A64,СВЦЭМ!$B$33:$B$776,E$47)+'СЕТ СН'!$G$12+СВЦЭМ!$D$10+'СЕТ СН'!$G$6-'СЕТ СН'!$G$22</f>
        <v>1516.1993322600001</v>
      </c>
      <c r="F64" s="36">
        <f>SUMIFS(СВЦЭМ!$C$33:$C$776,СВЦЭМ!$A$33:$A$776,$A64,СВЦЭМ!$B$33:$B$776,F$47)+'СЕТ СН'!$G$12+СВЦЭМ!$D$10+'СЕТ СН'!$G$6-'СЕТ СН'!$G$22</f>
        <v>1513.2379686099998</v>
      </c>
      <c r="G64" s="36">
        <f>SUMIFS(СВЦЭМ!$C$33:$C$776,СВЦЭМ!$A$33:$A$776,$A64,СВЦЭМ!$B$33:$B$776,G$47)+'СЕТ СН'!$G$12+СВЦЭМ!$D$10+'СЕТ СН'!$G$6-'СЕТ СН'!$G$22</f>
        <v>1497.32905815</v>
      </c>
      <c r="H64" s="36">
        <f>SUMIFS(СВЦЭМ!$C$33:$C$776,СВЦЭМ!$A$33:$A$776,$A64,СВЦЭМ!$B$33:$B$776,H$47)+'СЕТ СН'!$G$12+СВЦЭМ!$D$10+'СЕТ СН'!$G$6-'СЕТ СН'!$G$22</f>
        <v>1419.52757008</v>
      </c>
      <c r="I64" s="36">
        <f>SUMIFS(СВЦЭМ!$C$33:$C$776,СВЦЭМ!$A$33:$A$776,$A64,СВЦЭМ!$B$33:$B$776,I$47)+'СЕТ СН'!$G$12+СВЦЭМ!$D$10+'СЕТ СН'!$G$6-'СЕТ СН'!$G$22</f>
        <v>1290.7235629500001</v>
      </c>
      <c r="J64" s="36">
        <f>SUMIFS(СВЦЭМ!$C$33:$C$776,СВЦЭМ!$A$33:$A$776,$A64,СВЦЭМ!$B$33:$B$776,J$47)+'СЕТ СН'!$G$12+СВЦЭМ!$D$10+'СЕТ СН'!$G$6-'СЕТ СН'!$G$22</f>
        <v>1194.4748766100001</v>
      </c>
      <c r="K64" s="36">
        <f>SUMIFS(СВЦЭМ!$C$33:$C$776,СВЦЭМ!$A$33:$A$776,$A64,СВЦЭМ!$B$33:$B$776,K$47)+'СЕТ СН'!$G$12+СВЦЭМ!$D$10+'СЕТ СН'!$G$6-'СЕТ СН'!$G$22</f>
        <v>1114.8503260799998</v>
      </c>
      <c r="L64" s="36">
        <f>SUMIFS(СВЦЭМ!$C$33:$C$776,СВЦЭМ!$A$33:$A$776,$A64,СВЦЭМ!$B$33:$B$776,L$47)+'СЕТ СН'!$G$12+СВЦЭМ!$D$10+'СЕТ СН'!$G$6-'СЕТ СН'!$G$22</f>
        <v>1106.33344326</v>
      </c>
      <c r="M64" s="36">
        <f>SUMIFS(СВЦЭМ!$C$33:$C$776,СВЦЭМ!$A$33:$A$776,$A64,СВЦЭМ!$B$33:$B$776,M$47)+'СЕТ СН'!$G$12+СВЦЭМ!$D$10+'СЕТ СН'!$G$6-'СЕТ СН'!$G$22</f>
        <v>1112.8790800500001</v>
      </c>
      <c r="N64" s="36">
        <f>SUMIFS(СВЦЭМ!$C$33:$C$776,СВЦЭМ!$A$33:$A$776,$A64,СВЦЭМ!$B$33:$B$776,N$47)+'СЕТ СН'!$G$12+СВЦЭМ!$D$10+'СЕТ СН'!$G$6-'СЕТ СН'!$G$22</f>
        <v>1112.6106491599999</v>
      </c>
      <c r="O64" s="36">
        <f>SUMIFS(СВЦЭМ!$C$33:$C$776,СВЦЭМ!$A$33:$A$776,$A64,СВЦЭМ!$B$33:$B$776,O$47)+'СЕТ СН'!$G$12+СВЦЭМ!$D$10+'СЕТ СН'!$G$6-'СЕТ СН'!$G$22</f>
        <v>1118.02360939</v>
      </c>
      <c r="P64" s="36">
        <f>SUMIFS(СВЦЭМ!$C$33:$C$776,СВЦЭМ!$A$33:$A$776,$A64,СВЦЭМ!$B$33:$B$776,P$47)+'СЕТ СН'!$G$12+СВЦЭМ!$D$10+'СЕТ СН'!$G$6-'СЕТ СН'!$G$22</f>
        <v>1126.05888222</v>
      </c>
      <c r="Q64" s="36">
        <f>SUMIFS(СВЦЭМ!$C$33:$C$776,СВЦЭМ!$A$33:$A$776,$A64,СВЦЭМ!$B$33:$B$776,Q$47)+'СЕТ СН'!$G$12+СВЦЭМ!$D$10+'СЕТ СН'!$G$6-'СЕТ СН'!$G$22</f>
        <v>1122.24501878</v>
      </c>
      <c r="R64" s="36">
        <f>SUMIFS(СВЦЭМ!$C$33:$C$776,СВЦЭМ!$A$33:$A$776,$A64,СВЦЭМ!$B$33:$B$776,R$47)+'СЕТ СН'!$G$12+СВЦЭМ!$D$10+'СЕТ СН'!$G$6-'СЕТ СН'!$G$22</f>
        <v>1115.9052009</v>
      </c>
      <c r="S64" s="36">
        <f>SUMIFS(СВЦЭМ!$C$33:$C$776,СВЦЭМ!$A$33:$A$776,$A64,СВЦЭМ!$B$33:$B$776,S$47)+'СЕТ СН'!$G$12+СВЦЭМ!$D$10+'СЕТ СН'!$G$6-'СЕТ СН'!$G$22</f>
        <v>1126.6316296999998</v>
      </c>
      <c r="T64" s="36">
        <f>SUMIFS(СВЦЭМ!$C$33:$C$776,СВЦЭМ!$A$33:$A$776,$A64,СВЦЭМ!$B$33:$B$776,T$47)+'СЕТ СН'!$G$12+СВЦЭМ!$D$10+'СЕТ СН'!$G$6-'СЕТ СН'!$G$22</f>
        <v>1125.9232832</v>
      </c>
      <c r="U64" s="36">
        <f>SUMIFS(СВЦЭМ!$C$33:$C$776,СВЦЭМ!$A$33:$A$776,$A64,СВЦЭМ!$B$33:$B$776,U$47)+'СЕТ СН'!$G$12+СВЦЭМ!$D$10+'СЕТ СН'!$G$6-'СЕТ СН'!$G$22</f>
        <v>1123.1800562200001</v>
      </c>
      <c r="V64" s="36">
        <f>SUMIFS(СВЦЭМ!$C$33:$C$776,СВЦЭМ!$A$33:$A$776,$A64,СВЦЭМ!$B$33:$B$776,V$47)+'СЕТ СН'!$G$12+СВЦЭМ!$D$10+'СЕТ СН'!$G$6-'СЕТ СН'!$G$22</f>
        <v>1110.35670514</v>
      </c>
      <c r="W64" s="36">
        <f>SUMIFS(СВЦЭМ!$C$33:$C$776,СВЦЭМ!$A$33:$A$776,$A64,СВЦЭМ!$B$33:$B$776,W$47)+'СЕТ СН'!$G$12+СВЦЭМ!$D$10+'СЕТ СН'!$G$6-'СЕТ СН'!$G$22</f>
        <v>1101.8191510299998</v>
      </c>
      <c r="X64" s="36">
        <f>SUMIFS(СВЦЭМ!$C$33:$C$776,СВЦЭМ!$A$33:$A$776,$A64,СВЦЭМ!$B$33:$B$776,X$47)+'СЕТ СН'!$G$12+СВЦЭМ!$D$10+'СЕТ СН'!$G$6-'СЕТ СН'!$G$22</f>
        <v>1122.2388367399999</v>
      </c>
      <c r="Y64" s="36">
        <f>SUMIFS(СВЦЭМ!$C$33:$C$776,СВЦЭМ!$A$33:$A$776,$A64,СВЦЭМ!$B$33:$B$776,Y$47)+'СЕТ СН'!$G$12+СВЦЭМ!$D$10+'СЕТ СН'!$G$6-'СЕТ СН'!$G$22</f>
        <v>1209.4737555199999</v>
      </c>
    </row>
    <row r="65" spans="1:27" ht="15.75" x14ac:dyDescent="0.2">
      <c r="A65" s="35">
        <f t="shared" si="1"/>
        <v>43603</v>
      </c>
      <c r="B65" s="36">
        <f>SUMIFS(СВЦЭМ!$C$33:$C$776,СВЦЭМ!$A$33:$A$776,$A65,СВЦЭМ!$B$33:$B$776,B$47)+'СЕТ СН'!$G$12+СВЦЭМ!$D$10+'СЕТ СН'!$G$6-'СЕТ СН'!$G$22</f>
        <v>1262.29081361</v>
      </c>
      <c r="C65" s="36">
        <f>SUMIFS(СВЦЭМ!$C$33:$C$776,СВЦЭМ!$A$33:$A$776,$A65,СВЦЭМ!$B$33:$B$776,C$47)+'СЕТ СН'!$G$12+СВЦЭМ!$D$10+'СЕТ СН'!$G$6-'СЕТ СН'!$G$22</f>
        <v>1324.1991488799999</v>
      </c>
      <c r="D65" s="36">
        <f>SUMIFS(СВЦЭМ!$C$33:$C$776,СВЦЭМ!$A$33:$A$776,$A65,СВЦЭМ!$B$33:$B$776,D$47)+'СЕТ СН'!$G$12+СВЦЭМ!$D$10+'СЕТ СН'!$G$6-'СЕТ СН'!$G$22</f>
        <v>1407.29701148</v>
      </c>
      <c r="E65" s="36">
        <f>SUMIFS(СВЦЭМ!$C$33:$C$776,СВЦЭМ!$A$33:$A$776,$A65,СВЦЭМ!$B$33:$B$776,E$47)+'СЕТ СН'!$G$12+СВЦЭМ!$D$10+'СЕТ СН'!$G$6-'СЕТ СН'!$G$22</f>
        <v>1430.4040874100001</v>
      </c>
      <c r="F65" s="36">
        <f>SUMIFS(СВЦЭМ!$C$33:$C$776,СВЦЭМ!$A$33:$A$776,$A65,СВЦЭМ!$B$33:$B$776,F$47)+'СЕТ СН'!$G$12+СВЦЭМ!$D$10+'СЕТ СН'!$G$6-'СЕТ СН'!$G$22</f>
        <v>1438.4878520900002</v>
      </c>
      <c r="G65" s="36">
        <f>SUMIFS(СВЦЭМ!$C$33:$C$776,СВЦЭМ!$A$33:$A$776,$A65,СВЦЭМ!$B$33:$B$776,G$47)+'СЕТ СН'!$G$12+СВЦЭМ!$D$10+'СЕТ СН'!$G$6-'СЕТ СН'!$G$22</f>
        <v>1417.75924007</v>
      </c>
      <c r="H65" s="36">
        <f>SUMIFS(СВЦЭМ!$C$33:$C$776,СВЦЭМ!$A$33:$A$776,$A65,СВЦЭМ!$B$33:$B$776,H$47)+'СЕТ СН'!$G$12+СВЦЭМ!$D$10+'СЕТ СН'!$G$6-'СЕТ СН'!$G$22</f>
        <v>1332.99612512</v>
      </c>
      <c r="I65" s="36">
        <f>SUMIFS(СВЦЭМ!$C$33:$C$776,СВЦЭМ!$A$33:$A$776,$A65,СВЦЭМ!$B$33:$B$776,I$47)+'СЕТ СН'!$G$12+СВЦЭМ!$D$10+'СЕТ СН'!$G$6-'СЕТ СН'!$G$22</f>
        <v>1239.6407177900001</v>
      </c>
      <c r="J65" s="36">
        <f>SUMIFS(СВЦЭМ!$C$33:$C$776,СВЦЭМ!$A$33:$A$776,$A65,СВЦЭМ!$B$33:$B$776,J$47)+'СЕТ СН'!$G$12+СВЦЭМ!$D$10+'СЕТ СН'!$G$6-'СЕТ СН'!$G$22</f>
        <v>1161.63805869</v>
      </c>
      <c r="K65" s="36">
        <f>SUMIFS(СВЦЭМ!$C$33:$C$776,СВЦЭМ!$A$33:$A$776,$A65,СВЦЭМ!$B$33:$B$776,K$47)+'СЕТ СН'!$G$12+СВЦЭМ!$D$10+'СЕТ СН'!$G$6-'СЕТ СН'!$G$22</f>
        <v>1093.7249807799999</v>
      </c>
      <c r="L65" s="36">
        <f>SUMIFS(СВЦЭМ!$C$33:$C$776,СВЦЭМ!$A$33:$A$776,$A65,СВЦЭМ!$B$33:$B$776,L$47)+'СЕТ СН'!$G$12+СВЦЭМ!$D$10+'СЕТ СН'!$G$6-'СЕТ СН'!$G$22</f>
        <v>1069.8036439299999</v>
      </c>
      <c r="M65" s="36">
        <f>SUMIFS(СВЦЭМ!$C$33:$C$776,СВЦЭМ!$A$33:$A$776,$A65,СВЦЭМ!$B$33:$B$776,M$47)+'СЕТ СН'!$G$12+СВЦЭМ!$D$10+'СЕТ СН'!$G$6-'СЕТ СН'!$G$22</f>
        <v>1064.7943425399999</v>
      </c>
      <c r="N65" s="36">
        <f>SUMIFS(СВЦЭМ!$C$33:$C$776,СВЦЭМ!$A$33:$A$776,$A65,СВЦЭМ!$B$33:$B$776,N$47)+'СЕТ СН'!$G$12+СВЦЭМ!$D$10+'СЕТ СН'!$G$6-'СЕТ СН'!$G$22</f>
        <v>1062.5340111599999</v>
      </c>
      <c r="O65" s="36">
        <f>SUMIFS(СВЦЭМ!$C$33:$C$776,СВЦЭМ!$A$33:$A$776,$A65,СВЦЭМ!$B$33:$B$776,O$47)+'СЕТ СН'!$G$12+СВЦЭМ!$D$10+'СЕТ СН'!$G$6-'СЕТ СН'!$G$22</f>
        <v>1068.71479267</v>
      </c>
      <c r="P65" s="36">
        <f>SUMIFS(СВЦЭМ!$C$33:$C$776,СВЦЭМ!$A$33:$A$776,$A65,СВЦЭМ!$B$33:$B$776,P$47)+'СЕТ СН'!$G$12+СВЦЭМ!$D$10+'СЕТ СН'!$G$6-'СЕТ СН'!$G$22</f>
        <v>1071.82843529</v>
      </c>
      <c r="Q65" s="36">
        <f>SUMIFS(СВЦЭМ!$C$33:$C$776,СВЦЭМ!$A$33:$A$776,$A65,СВЦЭМ!$B$33:$B$776,Q$47)+'СЕТ СН'!$G$12+СВЦЭМ!$D$10+'СЕТ СН'!$G$6-'СЕТ СН'!$G$22</f>
        <v>1067.49036667</v>
      </c>
      <c r="R65" s="36">
        <f>SUMIFS(СВЦЭМ!$C$33:$C$776,СВЦЭМ!$A$33:$A$776,$A65,СВЦЭМ!$B$33:$B$776,R$47)+'СЕТ СН'!$G$12+СВЦЭМ!$D$10+'СЕТ СН'!$G$6-'СЕТ СН'!$G$22</f>
        <v>1066.2193577799999</v>
      </c>
      <c r="S65" s="36">
        <f>SUMIFS(СВЦЭМ!$C$33:$C$776,СВЦЭМ!$A$33:$A$776,$A65,СВЦЭМ!$B$33:$B$776,S$47)+'СЕТ СН'!$G$12+СВЦЭМ!$D$10+'СЕТ СН'!$G$6-'СЕТ СН'!$G$22</f>
        <v>1069.57323043</v>
      </c>
      <c r="T65" s="36">
        <f>SUMIFS(СВЦЭМ!$C$33:$C$776,СВЦЭМ!$A$33:$A$776,$A65,СВЦЭМ!$B$33:$B$776,T$47)+'СЕТ СН'!$G$12+СВЦЭМ!$D$10+'СЕТ СН'!$G$6-'СЕТ СН'!$G$22</f>
        <v>1052.6240103599998</v>
      </c>
      <c r="U65" s="36">
        <f>SUMIFS(СВЦЭМ!$C$33:$C$776,СВЦЭМ!$A$33:$A$776,$A65,СВЦЭМ!$B$33:$B$776,U$47)+'СЕТ СН'!$G$12+СВЦЭМ!$D$10+'СЕТ СН'!$G$6-'СЕТ СН'!$G$22</f>
        <v>1037.90011368</v>
      </c>
      <c r="V65" s="36">
        <f>SUMIFS(СВЦЭМ!$C$33:$C$776,СВЦЭМ!$A$33:$A$776,$A65,СВЦЭМ!$B$33:$B$776,V$47)+'СЕТ СН'!$G$12+СВЦЭМ!$D$10+'СЕТ СН'!$G$6-'СЕТ СН'!$G$22</f>
        <v>1022.46315399</v>
      </c>
      <c r="W65" s="36">
        <f>SUMIFS(СВЦЭМ!$C$33:$C$776,СВЦЭМ!$A$33:$A$776,$A65,СВЦЭМ!$B$33:$B$776,W$47)+'СЕТ СН'!$G$12+СВЦЭМ!$D$10+'СЕТ СН'!$G$6-'СЕТ СН'!$G$22</f>
        <v>1036.1459464700001</v>
      </c>
      <c r="X65" s="36">
        <f>SUMIFS(СВЦЭМ!$C$33:$C$776,СВЦЭМ!$A$33:$A$776,$A65,СВЦЭМ!$B$33:$B$776,X$47)+'СЕТ СН'!$G$12+СВЦЭМ!$D$10+'СЕТ СН'!$G$6-'СЕТ СН'!$G$22</f>
        <v>1049.49957896</v>
      </c>
      <c r="Y65" s="36">
        <f>SUMIFS(СВЦЭМ!$C$33:$C$776,СВЦЭМ!$A$33:$A$776,$A65,СВЦЭМ!$B$33:$B$776,Y$47)+'СЕТ СН'!$G$12+СВЦЭМ!$D$10+'СЕТ СН'!$G$6-'СЕТ СН'!$G$22</f>
        <v>1125.16625785</v>
      </c>
    </row>
    <row r="66" spans="1:27" ht="15.75" x14ac:dyDescent="0.2">
      <c r="A66" s="35">
        <f t="shared" si="1"/>
        <v>43604</v>
      </c>
      <c r="B66" s="36">
        <f>SUMIFS(СВЦЭМ!$C$33:$C$776,СВЦЭМ!$A$33:$A$776,$A66,СВЦЭМ!$B$33:$B$776,B$47)+'СЕТ СН'!$G$12+СВЦЭМ!$D$10+'СЕТ СН'!$G$6-'СЕТ СН'!$G$22</f>
        <v>1240.7194733400001</v>
      </c>
      <c r="C66" s="36">
        <f>SUMIFS(СВЦЭМ!$C$33:$C$776,СВЦЭМ!$A$33:$A$776,$A66,СВЦЭМ!$B$33:$B$776,C$47)+'СЕТ СН'!$G$12+СВЦЭМ!$D$10+'СЕТ СН'!$G$6-'СЕТ СН'!$G$22</f>
        <v>1355.73223278</v>
      </c>
      <c r="D66" s="36">
        <f>SUMIFS(СВЦЭМ!$C$33:$C$776,СВЦЭМ!$A$33:$A$776,$A66,СВЦЭМ!$B$33:$B$776,D$47)+'СЕТ СН'!$G$12+СВЦЭМ!$D$10+'СЕТ СН'!$G$6-'СЕТ СН'!$G$22</f>
        <v>1429.514752</v>
      </c>
      <c r="E66" s="36">
        <f>SUMIFS(СВЦЭМ!$C$33:$C$776,СВЦЭМ!$A$33:$A$776,$A66,СВЦЭМ!$B$33:$B$776,E$47)+'СЕТ СН'!$G$12+СВЦЭМ!$D$10+'СЕТ СН'!$G$6-'СЕТ СН'!$G$22</f>
        <v>1452.12921566</v>
      </c>
      <c r="F66" s="36">
        <f>SUMIFS(СВЦЭМ!$C$33:$C$776,СВЦЭМ!$A$33:$A$776,$A66,СВЦЭМ!$B$33:$B$776,F$47)+'СЕТ СН'!$G$12+СВЦЭМ!$D$10+'СЕТ СН'!$G$6-'СЕТ СН'!$G$22</f>
        <v>1470.6257648199999</v>
      </c>
      <c r="G66" s="36">
        <f>SUMIFS(СВЦЭМ!$C$33:$C$776,СВЦЭМ!$A$33:$A$776,$A66,СВЦЭМ!$B$33:$B$776,G$47)+'СЕТ СН'!$G$12+СВЦЭМ!$D$10+'СЕТ СН'!$G$6-'СЕТ СН'!$G$22</f>
        <v>1446.3788209499999</v>
      </c>
      <c r="H66" s="36">
        <f>SUMIFS(СВЦЭМ!$C$33:$C$776,СВЦЭМ!$A$33:$A$776,$A66,СВЦЭМ!$B$33:$B$776,H$47)+'СЕТ СН'!$G$12+СВЦЭМ!$D$10+'СЕТ СН'!$G$6-'СЕТ СН'!$G$22</f>
        <v>1378.54694793</v>
      </c>
      <c r="I66" s="36">
        <f>SUMIFS(СВЦЭМ!$C$33:$C$776,СВЦЭМ!$A$33:$A$776,$A66,СВЦЭМ!$B$33:$B$776,I$47)+'СЕТ СН'!$G$12+СВЦЭМ!$D$10+'СЕТ СН'!$G$6-'СЕТ СН'!$G$22</f>
        <v>1285.87850544</v>
      </c>
      <c r="J66" s="36">
        <f>SUMIFS(СВЦЭМ!$C$33:$C$776,СВЦЭМ!$A$33:$A$776,$A66,СВЦЭМ!$B$33:$B$776,J$47)+'СЕТ СН'!$G$12+СВЦЭМ!$D$10+'СЕТ СН'!$G$6-'СЕТ СН'!$G$22</f>
        <v>1170.00491422</v>
      </c>
      <c r="K66" s="36">
        <f>SUMIFS(СВЦЭМ!$C$33:$C$776,СВЦЭМ!$A$33:$A$776,$A66,СВЦЭМ!$B$33:$B$776,K$47)+'СЕТ СН'!$G$12+СВЦЭМ!$D$10+'СЕТ СН'!$G$6-'СЕТ СН'!$G$22</f>
        <v>1084.89932907</v>
      </c>
      <c r="L66" s="36">
        <f>SUMIFS(СВЦЭМ!$C$33:$C$776,СВЦЭМ!$A$33:$A$776,$A66,СВЦЭМ!$B$33:$B$776,L$47)+'СЕТ СН'!$G$12+СВЦЭМ!$D$10+'СЕТ СН'!$G$6-'СЕТ СН'!$G$22</f>
        <v>1061.4315071599999</v>
      </c>
      <c r="M66" s="36">
        <f>SUMIFS(СВЦЭМ!$C$33:$C$776,СВЦЭМ!$A$33:$A$776,$A66,СВЦЭМ!$B$33:$B$776,M$47)+'СЕТ СН'!$G$12+СВЦЭМ!$D$10+'СЕТ СН'!$G$6-'СЕТ СН'!$G$22</f>
        <v>1059.81562156</v>
      </c>
      <c r="N66" s="36">
        <f>SUMIFS(СВЦЭМ!$C$33:$C$776,СВЦЭМ!$A$33:$A$776,$A66,СВЦЭМ!$B$33:$B$776,N$47)+'СЕТ СН'!$G$12+СВЦЭМ!$D$10+'СЕТ СН'!$G$6-'СЕТ СН'!$G$22</f>
        <v>1069.62713622</v>
      </c>
      <c r="O66" s="36">
        <f>SUMIFS(СВЦЭМ!$C$33:$C$776,СВЦЭМ!$A$33:$A$776,$A66,СВЦЭМ!$B$33:$B$776,O$47)+'СЕТ СН'!$G$12+СВЦЭМ!$D$10+'СЕТ СН'!$G$6-'СЕТ СН'!$G$22</f>
        <v>1081.92536578</v>
      </c>
      <c r="P66" s="36">
        <f>SUMIFS(СВЦЭМ!$C$33:$C$776,СВЦЭМ!$A$33:$A$776,$A66,СВЦЭМ!$B$33:$B$776,P$47)+'СЕТ СН'!$G$12+СВЦЭМ!$D$10+'СЕТ СН'!$G$6-'СЕТ СН'!$G$22</f>
        <v>1105.28814517</v>
      </c>
      <c r="Q66" s="36">
        <f>SUMIFS(СВЦЭМ!$C$33:$C$776,СВЦЭМ!$A$33:$A$776,$A66,СВЦЭМ!$B$33:$B$776,Q$47)+'СЕТ СН'!$G$12+СВЦЭМ!$D$10+'СЕТ СН'!$G$6-'СЕТ СН'!$G$22</f>
        <v>1095.7610408999999</v>
      </c>
      <c r="R66" s="36">
        <f>SUMIFS(СВЦЭМ!$C$33:$C$776,СВЦЭМ!$A$33:$A$776,$A66,СВЦЭМ!$B$33:$B$776,R$47)+'СЕТ СН'!$G$12+СВЦЭМ!$D$10+'СЕТ СН'!$G$6-'СЕТ СН'!$G$22</f>
        <v>1089.51186173</v>
      </c>
      <c r="S66" s="36">
        <f>SUMIFS(СВЦЭМ!$C$33:$C$776,СВЦЭМ!$A$33:$A$776,$A66,СВЦЭМ!$B$33:$B$776,S$47)+'СЕТ СН'!$G$12+СВЦЭМ!$D$10+'СЕТ СН'!$G$6-'СЕТ СН'!$G$22</f>
        <v>1088.6678425600001</v>
      </c>
      <c r="T66" s="36">
        <f>SUMIFS(СВЦЭМ!$C$33:$C$776,СВЦЭМ!$A$33:$A$776,$A66,СВЦЭМ!$B$33:$B$776,T$47)+'СЕТ СН'!$G$12+СВЦЭМ!$D$10+'СЕТ СН'!$G$6-'СЕТ СН'!$G$22</f>
        <v>1076.6173004100001</v>
      </c>
      <c r="U66" s="36">
        <f>SUMIFS(СВЦЭМ!$C$33:$C$776,СВЦЭМ!$A$33:$A$776,$A66,СВЦЭМ!$B$33:$B$776,U$47)+'СЕТ СН'!$G$12+СВЦЭМ!$D$10+'СЕТ СН'!$G$6-'СЕТ СН'!$G$22</f>
        <v>1049.88059909</v>
      </c>
      <c r="V66" s="36">
        <f>SUMIFS(СВЦЭМ!$C$33:$C$776,СВЦЭМ!$A$33:$A$776,$A66,СВЦЭМ!$B$33:$B$776,V$47)+'СЕТ СН'!$G$12+СВЦЭМ!$D$10+'СЕТ СН'!$G$6-'СЕТ СН'!$G$22</f>
        <v>1023.78427757</v>
      </c>
      <c r="W66" s="36">
        <f>SUMIFS(СВЦЭМ!$C$33:$C$776,СВЦЭМ!$A$33:$A$776,$A66,СВЦЭМ!$B$33:$B$776,W$47)+'СЕТ СН'!$G$12+СВЦЭМ!$D$10+'СЕТ СН'!$G$6-'СЕТ СН'!$G$22</f>
        <v>1029.5003653399999</v>
      </c>
      <c r="X66" s="36">
        <f>SUMIFS(СВЦЭМ!$C$33:$C$776,СВЦЭМ!$A$33:$A$776,$A66,СВЦЭМ!$B$33:$B$776,X$47)+'СЕТ СН'!$G$12+СВЦЭМ!$D$10+'СЕТ СН'!$G$6-'СЕТ СН'!$G$22</f>
        <v>1055.9233537999999</v>
      </c>
      <c r="Y66" s="36">
        <f>SUMIFS(СВЦЭМ!$C$33:$C$776,СВЦЭМ!$A$33:$A$776,$A66,СВЦЭМ!$B$33:$B$776,Y$47)+'СЕТ СН'!$G$12+СВЦЭМ!$D$10+'СЕТ СН'!$G$6-'СЕТ СН'!$G$22</f>
        <v>1126.48183765</v>
      </c>
    </row>
    <row r="67" spans="1:27" ht="15.75" x14ac:dyDescent="0.2">
      <c r="A67" s="35">
        <f t="shared" si="1"/>
        <v>43605</v>
      </c>
      <c r="B67" s="36">
        <f>SUMIFS(СВЦЭМ!$C$33:$C$776,СВЦЭМ!$A$33:$A$776,$A67,СВЦЭМ!$B$33:$B$776,B$47)+'СЕТ СН'!$G$12+СВЦЭМ!$D$10+'СЕТ СН'!$G$6-'СЕТ СН'!$G$22</f>
        <v>1238.0329225599999</v>
      </c>
      <c r="C67" s="36">
        <f>SUMIFS(СВЦЭМ!$C$33:$C$776,СВЦЭМ!$A$33:$A$776,$A67,СВЦЭМ!$B$33:$B$776,C$47)+'СЕТ СН'!$G$12+СВЦЭМ!$D$10+'СЕТ СН'!$G$6-'СЕТ СН'!$G$22</f>
        <v>1334.9166255800001</v>
      </c>
      <c r="D67" s="36">
        <f>SUMIFS(СВЦЭМ!$C$33:$C$776,СВЦЭМ!$A$33:$A$776,$A67,СВЦЭМ!$B$33:$B$776,D$47)+'СЕТ СН'!$G$12+СВЦЭМ!$D$10+'СЕТ СН'!$G$6-'СЕТ СН'!$G$22</f>
        <v>1404.3029927</v>
      </c>
      <c r="E67" s="36">
        <f>SUMIFS(СВЦЭМ!$C$33:$C$776,СВЦЭМ!$A$33:$A$776,$A67,СВЦЭМ!$B$33:$B$776,E$47)+'СЕТ СН'!$G$12+СВЦЭМ!$D$10+'СЕТ СН'!$G$6-'СЕТ СН'!$G$22</f>
        <v>1414.3338822199999</v>
      </c>
      <c r="F67" s="36">
        <f>SUMIFS(СВЦЭМ!$C$33:$C$776,СВЦЭМ!$A$33:$A$776,$A67,СВЦЭМ!$B$33:$B$776,F$47)+'СЕТ СН'!$G$12+СВЦЭМ!$D$10+'СЕТ СН'!$G$6-'СЕТ СН'!$G$22</f>
        <v>1404.3976494399999</v>
      </c>
      <c r="G67" s="36">
        <f>SUMIFS(СВЦЭМ!$C$33:$C$776,СВЦЭМ!$A$33:$A$776,$A67,СВЦЭМ!$B$33:$B$776,G$47)+'СЕТ СН'!$G$12+СВЦЭМ!$D$10+'СЕТ СН'!$G$6-'СЕТ СН'!$G$22</f>
        <v>1405.42141739</v>
      </c>
      <c r="H67" s="36">
        <f>SUMIFS(СВЦЭМ!$C$33:$C$776,СВЦЭМ!$A$33:$A$776,$A67,СВЦЭМ!$B$33:$B$776,H$47)+'СЕТ СН'!$G$12+СВЦЭМ!$D$10+'СЕТ СН'!$G$6-'СЕТ СН'!$G$22</f>
        <v>1322.2091350000001</v>
      </c>
      <c r="I67" s="36">
        <f>SUMIFS(СВЦЭМ!$C$33:$C$776,СВЦЭМ!$A$33:$A$776,$A67,СВЦЭМ!$B$33:$B$776,I$47)+'СЕТ СН'!$G$12+СВЦЭМ!$D$10+'СЕТ СН'!$G$6-'СЕТ СН'!$G$22</f>
        <v>1225.5822233599999</v>
      </c>
      <c r="J67" s="36">
        <f>SUMIFS(СВЦЭМ!$C$33:$C$776,СВЦЭМ!$A$33:$A$776,$A67,СВЦЭМ!$B$33:$B$776,J$47)+'СЕТ СН'!$G$12+СВЦЭМ!$D$10+'СЕТ СН'!$G$6-'СЕТ СН'!$G$22</f>
        <v>1165.2180347799999</v>
      </c>
      <c r="K67" s="36">
        <f>SUMIFS(СВЦЭМ!$C$33:$C$776,СВЦЭМ!$A$33:$A$776,$A67,СВЦЭМ!$B$33:$B$776,K$47)+'СЕТ СН'!$G$12+СВЦЭМ!$D$10+'СЕТ СН'!$G$6-'СЕТ СН'!$G$22</f>
        <v>1115.0018380500001</v>
      </c>
      <c r="L67" s="36">
        <f>SUMIFS(СВЦЭМ!$C$33:$C$776,СВЦЭМ!$A$33:$A$776,$A67,СВЦЭМ!$B$33:$B$776,L$47)+'СЕТ СН'!$G$12+СВЦЭМ!$D$10+'СЕТ СН'!$G$6-'СЕТ СН'!$G$22</f>
        <v>1096.8590130100001</v>
      </c>
      <c r="M67" s="36">
        <f>SUMIFS(СВЦЭМ!$C$33:$C$776,СВЦЭМ!$A$33:$A$776,$A67,СВЦЭМ!$B$33:$B$776,M$47)+'СЕТ СН'!$G$12+СВЦЭМ!$D$10+'СЕТ СН'!$G$6-'СЕТ СН'!$G$22</f>
        <v>1089.4529862899999</v>
      </c>
      <c r="N67" s="36">
        <f>SUMIFS(СВЦЭМ!$C$33:$C$776,СВЦЭМ!$A$33:$A$776,$A67,СВЦЭМ!$B$33:$B$776,N$47)+'СЕТ СН'!$G$12+СВЦЭМ!$D$10+'СЕТ СН'!$G$6-'СЕТ СН'!$G$22</f>
        <v>1092.48623645</v>
      </c>
      <c r="O67" s="36">
        <f>SUMIFS(СВЦЭМ!$C$33:$C$776,СВЦЭМ!$A$33:$A$776,$A67,СВЦЭМ!$B$33:$B$776,O$47)+'СЕТ СН'!$G$12+СВЦЭМ!$D$10+'СЕТ СН'!$G$6-'СЕТ СН'!$G$22</f>
        <v>1097.82403335</v>
      </c>
      <c r="P67" s="36">
        <f>SUMIFS(СВЦЭМ!$C$33:$C$776,СВЦЭМ!$A$33:$A$776,$A67,СВЦЭМ!$B$33:$B$776,P$47)+'СЕТ СН'!$G$12+СВЦЭМ!$D$10+'СЕТ СН'!$G$6-'СЕТ СН'!$G$22</f>
        <v>1103.8988559899999</v>
      </c>
      <c r="Q67" s="36">
        <f>SUMIFS(СВЦЭМ!$C$33:$C$776,СВЦЭМ!$A$33:$A$776,$A67,СВЦЭМ!$B$33:$B$776,Q$47)+'СЕТ СН'!$G$12+СВЦЭМ!$D$10+'СЕТ СН'!$G$6-'СЕТ СН'!$G$22</f>
        <v>1109.5308459</v>
      </c>
      <c r="R67" s="36">
        <f>SUMIFS(СВЦЭМ!$C$33:$C$776,СВЦЭМ!$A$33:$A$776,$A67,СВЦЭМ!$B$33:$B$776,R$47)+'СЕТ СН'!$G$12+СВЦЭМ!$D$10+'СЕТ СН'!$G$6-'СЕТ СН'!$G$22</f>
        <v>1111.8994127400001</v>
      </c>
      <c r="S67" s="36">
        <f>SUMIFS(СВЦЭМ!$C$33:$C$776,СВЦЭМ!$A$33:$A$776,$A67,СВЦЭМ!$B$33:$B$776,S$47)+'СЕТ СН'!$G$12+СВЦЭМ!$D$10+'СЕТ СН'!$G$6-'СЕТ СН'!$G$22</f>
        <v>1111.5156734900002</v>
      </c>
      <c r="T67" s="36">
        <f>SUMIFS(СВЦЭМ!$C$33:$C$776,СВЦЭМ!$A$33:$A$776,$A67,СВЦЭМ!$B$33:$B$776,T$47)+'СЕТ СН'!$G$12+СВЦЭМ!$D$10+'СЕТ СН'!$G$6-'СЕТ СН'!$G$22</f>
        <v>1109.0665327199999</v>
      </c>
      <c r="U67" s="36">
        <f>SUMIFS(СВЦЭМ!$C$33:$C$776,СВЦЭМ!$A$33:$A$776,$A67,СВЦЭМ!$B$33:$B$776,U$47)+'СЕТ СН'!$G$12+СВЦЭМ!$D$10+'СЕТ СН'!$G$6-'СЕТ СН'!$G$22</f>
        <v>1113.1767561199999</v>
      </c>
      <c r="V67" s="36">
        <f>SUMIFS(СВЦЭМ!$C$33:$C$776,СВЦЭМ!$A$33:$A$776,$A67,СВЦЭМ!$B$33:$B$776,V$47)+'СЕТ СН'!$G$12+СВЦЭМ!$D$10+'СЕТ СН'!$G$6-'СЕТ СН'!$G$22</f>
        <v>1118.7521219800001</v>
      </c>
      <c r="W67" s="36">
        <f>SUMIFS(СВЦЭМ!$C$33:$C$776,СВЦЭМ!$A$33:$A$776,$A67,СВЦЭМ!$B$33:$B$776,W$47)+'СЕТ СН'!$G$12+СВЦЭМ!$D$10+'СЕТ СН'!$G$6-'СЕТ СН'!$G$22</f>
        <v>1123.28917434</v>
      </c>
      <c r="X67" s="36">
        <f>SUMIFS(СВЦЭМ!$C$33:$C$776,СВЦЭМ!$A$33:$A$776,$A67,СВЦЭМ!$B$33:$B$776,X$47)+'СЕТ СН'!$G$12+СВЦЭМ!$D$10+'СЕТ СН'!$G$6-'СЕТ СН'!$G$22</f>
        <v>1132.0802834000001</v>
      </c>
      <c r="Y67" s="36">
        <f>SUMIFS(СВЦЭМ!$C$33:$C$776,СВЦЭМ!$A$33:$A$776,$A67,СВЦЭМ!$B$33:$B$776,Y$47)+'СЕТ СН'!$G$12+СВЦЭМ!$D$10+'СЕТ СН'!$G$6-'СЕТ СН'!$G$22</f>
        <v>1195.64491851</v>
      </c>
    </row>
    <row r="68" spans="1:27" ht="15.75" x14ac:dyDescent="0.2">
      <c r="A68" s="35">
        <f t="shared" si="1"/>
        <v>43606</v>
      </c>
      <c r="B68" s="36">
        <f>SUMIFS(СВЦЭМ!$C$33:$C$776,СВЦЭМ!$A$33:$A$776,$A68,СВЦЭМ!$B$33:$B$776,B$47)+'СЕТ СН'!$G$12+СВЦЭМ!$D$10+'СЕТ СН'!$G$6-'СЕТ СН'!$G$22</f>
        <v>1282.52048528</v>
      </c>
      <c r="C68" s="36">
        <f>SUMIFS(СВЦЭМ!$C$33:$C$776,СВЦЭМ!$A$33:$A$776,$A68,СВЦЭМ!$B$33:$B$776,C$47)+'СЕТ СН'!$G$12+СВЦЭМ!$D$10+'СЕТ СН'!$G$6-'СЕТ СН'!$G$22</f>
        <v>1366.17281658</v>
      </c>
      <c r="D68" s="36">
        <f>SUMIFS(СВЦЭМ!$C$33:$C$776,СВЦЭМ!$A$33:$A$776,$A68,СВЦЭМ!$B$33:$B$776,D$47)+'СЕТ СН'!$G$12+СВЦЭМ!$D$10+'СЕТ СН'!$G$6-'СЕТ СН'!$G$22</f>
        <v>1438.8801606900001</v>
      </c>
      <c r="E68" s="36">
        <f>SUMIFS(СВЦЭМ!$C$33:$C$776,СВЦЭМ!$A$33:$A$776,$A68,СВЦЭМ!$B$33:$B$776,E$47)+'СЕТ СН'!$G$12+СВЦЭМ!$D$10+'СЕТ СН'!$G$6-'СЕТ СН'!$G$22</f>
        <v>1457.7785018300001</v>
      </c>
      <c r="F68" s="36">
        <f>SUMIFS(СВЦЭМ!$C$33:$C$776,СВЦЭМ!$A$33:$A$776,$A68,СВЦЭМ!$B$33:$B$776,F$47)+'СЕТ СН'!$G$12+СВЦЭМ!$D$10+'СЕТ СН'!$G$6-'СЕТ СН'!$G$22</f>
        <v>1444.24088646</v>
      </c>
      <c r="G68" s="36">
        <f>SUMIFS(СВЦЭМ!$C$33:$C$776,СВЦЭМ!$A$33:$A$776,$A68,СВЦЭМ!$B$33:$B$776,G$47)+'СЕТ СН'!$G$12+СВЦЭМ!$D$10+'СЕТ СН'!$G$6-'СЕТ СН'!$G$22</f>
        <v>1426.1546262699999</v>
      </c>
      <c r="H68" s="36">
        <f>SUMIFS(СВЦЭМ!$C$33:$C$776,СВЦЭМ!$A$33:$A$776,$A68,СВЦЭМ!$B$33:$B$776,H$47)+'СЕТ СН'!$G$12+СВЦЭМ!$D$10+'СЕТ СН'!$G$6-'СЕТ СН'!$G$22</f>
        <v>1345.1124105700001</v>
      </c>
      <c r="I68" s="36">
        <f>SUMIFS(СВЦЭМ!$C$33:$C$776,СВЦЭМ!$A$33:$A$776,$A68,СВЦЭМ!$B$33:$B$776,I$47)+'СЕТ СН'!$G$12+СВЦЭМ!$D$10+'СЕТ СН'!$G$6-'СЕТ СН'!$G$22</f>
        <v>1249.0961750000001</v>
      </c>
      <c r="J68" s="36">
        <f>SUMIFS(СВЦЭМ!$C$33:$C$776,СВЦЭМ!$A$33:$A$776,$A68,СВЦЭМ!$B$33:$B$776,J$47)+'СЕТ СН'!$G$12+СВЦЭМ!$D$10+'СЕТ СН'!$G$6-'СЕТ СН'!$G$22</f>
        <v>1146.6885137300001</v>
      </c>
      <c r="K68" s="36">
        <f>SUMIFS(СВЦЭМ!$C$33:$C$776,СВЦЭМ!$A$33:$A$776,$A68,СВЦЭМ!$B$33:$B$776,K$47)+'СЕТ СН'!$G$12+СВЦЭМ!$D$10+'СЕТ СН'!$G$6-'СЕТ СН'!$G$22</f>
        <v>1107.8103612300001</v>
      </c>
      <c r="L68" s="36">
        <f>SUMIFS(СВЦЭМ!$C$33:$C$776,СВЦЭМ!$A$33:$A$776,$A68,СВЦЭМ!$B$33:$B$776,L$47)+'СЕТ СН'!$G$12+СВЦЭМ!$D$10+'СЕТ СН'!$G$6-'СЕТ СН'!$G$22</f>
        <v>1095.5183006500001</v>
      </c>
      <c r="M68" s="36">
        <f>SUMIFS(СВЦЭМ!$C$33:$C$776,СВЦЭМ!$A$33:$A$776,$A68,СВЦЭМ!$B$33:$B$776,M$47)+'СЕТ СН'!$G$12+СВЦЭМ!$D$10+'СЕТ СН'!$G$6-'СЕТ СН'!$G$22</f>
        <v>1089.9845026100002</v>
      </c>
      <c r="N68" s="36">
        <f>SUMIFS(СВЦЭМ!$C$33:$C$776,СВЦЭМ!$A$33:$A$776,$A68,СВЦЭМ!$B$33:$B$776,N$47)+'СЕТ СН'!$G$12+СВЦЭМ!$D$10+'СЕТ СН'!$G$6-'СЕТ СН'!$G$22</f>
        <v>1087.0665675400001</v>
      </c>
      <c r="O68" s="36">
        <f>SUMIFS(СВЦЭМ!$C$33:$C$776,СВЦЭМ!$A$33:$A$776,$A68,СВЦЭМ!$B$33:$B$776,O$47)+'СЕТ СН'!$G$12+СВЦЭМ!$D$10+'СЕТ СН'!$G$6-'СЕТ СН'!$G$22</f>
        <v>1090.2990517600001</v>
      </c>
      <c r="P68" s="36">
        <f>SUMIFS(СВЦЭМ!$C$33:$C$776,СВЦЭМ!$A$33:$A$776,$A68,СВЦЭМ!$B$33:$B$776,P$47)+'СЕТ СН'!$G$12+СВЦЭМ!$D$10+'СЕТ СН'!$G$6-'СЕТ СН'!$G$22</f>
        <v>1099.3103396400002</v>
      </c>
      <c r="Q68" s="36">
        <f>SUMIFS(СВЦЭМ!$C$33:$C$776,СВЦЭМ!$A$33:$A$776,$A68,СВЦЭМ!$B$33:$B$776,Q$47)+'СЕТ СН'!$G$12+СВЦЭМ!$D$10+'СЕТ СН'!$G$6-'СЕТ СН'!$G$22</f>
        <v>1106.8371784800001</v>
      </c>
      <c r="R68" s="36">
        <f>SUMIFS(СВЦЭМ!$C$33:$C$776,СВЦЭМ!$A$33:$A$776,$A68,СВЦЭМ!$B$33:$B$776,R$47)+'СЕТ СН'!$G$12+СВЦЭМ!$D$10+'СЕТ СН'!$G$6-'СЕТ СН'!$G$22</f>
        <v>1106.1476350799999</v>
      </c>
      <c r="S68" s="36">
        <f>SUMIFS(СВЦЭМ!$C$33:$C$776,СВЦЭМ!$A$33:$A$776,$A68,СВЦЭМ!$B$33:$B$776,S$47)+'СЕТ СН'!$G$12+СВЦЭМ!$D$10+'СЕТ СН'!$G$6-'СЕТ СН'!$G$22</f>
        <v>1105.3288886599998</v>
      </c>
      <c r="T68" s="36">
        <f>SUMIFS(СВЦЭМ!$C$33:$C$776,СВЦЭМ!$A$33:$A$776,$A68,СВЦЭМ!$B$33:$B$776,T$47)+'СЕТ СН'!$G$12+СВЦЭМ!$D$10+'СЕТ СН'!$G$6-'СЕТ СН'!$G$22</f>
        <v>1097.0459843799999</v>
      </c>
      <c r="U68" s="36">
        <f>SUMIFS(СВЦЭМ!$C$33:$C$776,СВЦЭМ!$A$33:$A$776,$A68,СВЦЭМ!$B$33:$B$776,U$47)+'СЕТ СН'!$G$12+СВЦЭМ!$D$10+'СЕТ СН'!$G$6-'СЕТ СН'!$G$22</f>
        <v>1091.0004615600001</v>
      </c>
      <c r="V68" s="36">
        <f>SUMIFS(СВЦЭМ!$C$33:$C$776,СВЦЭМ!$A$33:$A$776,$A68,СВЦЭМ!$B$33:$B$776,V$47)+'СЕТ СН'!$G$12+СВЦЭМ!$D$10+'СЕТ СН'!$G$6-'СЕТ СН'!$G$22</f>
        <v>1105.21522377</v>
      </c>
      <c r="W68" s="36">
        <f>SUMIFS(СВЦЭМ!$C$33:$C$776,СВЦЭМ!$A$33:$A$776,$A68,СВЦЭМ!$B$33:$B$776,W$47)+'СЕТ СН'!$G$12+СВЦЭМ!$D$10+'СЕТ СН'!$G$6-'СЕТ СН'!$G$22</f>
        <v>1112.47593484</v>
      </c>
      <c r="X68" s="36">
        <f>SUMIFS(СВЦЭМ!$C$33:$C$776,СВЦЭМ!$A$33:$A$776,$A68,СВЦЭМ!$B$33:$B$776,X$47)+'СЕТ СН'!$G$12+СВЦЭМ!$D$10+'СЕТ СН'!$G$6-'СЕТ СН'!$G$22</f>
        <v>1117.5254707700001</v>
      </c>
      <c r="Y68" s="36">
        <f>SUMIFS(СВЦЭМ!$C$33:$C$776,СВЦЭМ!$A$33:$A$776,$A68,СВЦЭМ!$B$33:$B$776,Y$47)+'СЕТ СН'!$G$12+СВЦЭМ!$D$10+'СЕТ СН'!$G$6-'СЕТ СН'!$G$22</f>
        <v>1189.3324023499999</v>
      </c>
    </row>
    <row r="69" spans="1:27" ht="15.75" x14ac:dyDescent="0.2">
      <c r="A69" s="35">
        <f t="shared" si="1"/>
        <v>43607</v>
      </c>
      <c r="B69" s="36">
        <f>SUMIFS(СВЦЭМ!$C$33:$C$776,СВЦЭМ!$A$33:$A$776,$A69,СВЦЭМ!$B$33:$B$776,B$47)+'СЕТ СН'!$G$12+СВЦЭМ!$D$10+'СЕТ СН'!$G$6-'СЕТ СН'!$G$22</f>
        <v>1280.7576136</v>
      </c>
      <c r="C69" s="36">
        <f>SUMIFS(СВЦЭМ!$C$33:$C$776,СВЦЭМ!$A$33:$A$776,$A69,СВЦЭМ!$B$33:$B$776,C$47)+'СЕТ СН'!$G$12+СВЦЭМ!$D$10+'СЕТ СН'!$G$6-'СЕТ СН'!$G$22</f>
        <v>1384.4289432400001</v>
      </c>
      <c r="D69" s="36">
        <f>SUMIFS(СВЦЭМ!$C$33:$C$776,СВЦЭМ!$A$33:$A$776,$A69,СВЦЭМ!$B$33:$B$776,D$47)+'СЕТ СН'!$G$12+СВЦЭМ!$D$10+'СЕТ СН'!$G$6-'СЕТ СН'!$G$22</f>
        <v>1438.4571190500001</v>
      </c>
      <c r="E69" s="36">
        <f>SUMIFS(СВЦЭМ!$C$33:$C$776,СВЦЭМ!$A$33:$A$776,$A69,СВЦЭМ!$B$33:$B$776,E$47)+'СЕТ СН'!$G$12+СВЦЭМ!$D$10+'СЕТ СН'!$G$6-'СЕТ СН'!$G$22</f>
        <v>1435.03518945</v>
      </c>
      <c r="F69" s="36">
        <f>SUMIFS(СВЦЭМ!$C$33:$C$776,СВЦЭМ!$A$33:$A$776,$A69,СВЦЭМ!$B$33:$B$776,F$47)+'СЕТ СН'!$G$12+СВЦЭМ!$D$10+'СЕТ СН'!$G$6-'СЕТ СН'!$G$22</f>
        <v>1428.7809918200001</v>
      </c>
      <c r="G69" s="36">
        <f>SUMIFS(СВЦЭМ!$C$33:$C$776,СВЦЭМ!$A$33:$A$776,$A69,СВЦЭМ!$B$33:$B$776,G$47)+'СЕТ СН'!$G$12+СВЦЭМ!$D$10+'СЕТ СН'!$G$6-'СЕТ СН'!$G$22</f>
        <v>1424.10537643</v>
      </c>
      <c r="H69" s="36">
        <f>SUMIFS(СВЦЭМ!$C$33:$C$776,СВЦЭМ!$A$33:$A$776,$A69,СВЦЭМ!$B$33:$B$776,H$47)+'СЕТ СН'!$G$12+СВЦЭМ!$D$10+'СЕТ СН'!$G$6-'СЕТ СН'!$G$22</f>
        <v>1330.4404118699999</v>
      </c>
      <c r="I69" s="36">
        <f>SUMIFS(СВЦЭМ!$C$33:$C$776,СВЦЭМ!$A$33:$A$776,$A69,СВЦЭМ!$B$33:$B$776,I$47)+'СЕТ СН'!$G$12+СВЦЭМ!$D$10+'СЕТ СН'!$G$6-'СЕТ СН'!$G$22</f>
        <v>1240.00762418</v>
      </c>
      <c r="J69" s="36">
        <f>SUMIFS(СВЦЭМ!$C$33:$C$776,СВЦЭМ!$A$33:$A$776,$A69,СВЦЭМ!$B$33:$B$776,J$47)+'СЕТ СН'!$G$12+СВЦЭМ!$D$10+'СЕТ СН'!$G$6-'СЕТ СН'!$G$22</f>
        <v>1160.69884069</v>
      </c>
      <c r="K69" s="36">
        <f>SUMIFS(СВЦЭМ!$C$33:$C$776,СВЦЭМ!$A$33:$A$776,$A69,СВЦЭМ!$B$33:$B$776,K$47)+'СЕТ СН'!$G$12+СВЦЭМ!$D$10+'СЕТ СН'!$G$6-'СЕТ СН'!$G$22</f>
        <v>1118.64347982</v>
      </c>
      <c r="L69" s="36">
        <f>SUMIFS(СВЦЭМ!$C$33:$C$776,СВЦЭМ!$A$33:$A$776,$A69,СВЦЭМ!$B$33:$B$776,L$47)+'СЕТ СН'!$G$12+СВЦЭМ!$D$10+'СЕТ СН'!$G$6-'СЕТ СН'!$G$22</f>
        <v>1096.8255405499999</v>
      </c>
      <c r="M69" s="36">
        <f>SUMIFS(СВЦЭМ!$C$33:$C$776,СВЦЭМ!$A$33:$A$776,$A69,СВЦЭМ!$B$33:$B$776,M$47)+'СЕТ СН'!$G$12+СВЦЭМ!$D$10+'СЕТ СН'!$G$6-'СЕТ СН'!$G$22</f>
        <v>1092.2881535500001</v>
      </c>
      <c r="N69" s="36">
        <f>SUMIFS(СВЦЭМ!$C$33:$C$776,СВЦЭМ!$A$33:$A$776,$A69,СВЦЭМ!$B$33:$B$776,N$47)+'СЕТ СН'!$G$12+СВЦЭМ!$D$10+'СЕТ СН'!$G$6-'СЕТ СН'!$G$22</f>
        <v>1091.6010697900001</v>
      </c>
      <c r="O69" s="36">
        <f>SUMIFS(СВЦЭМ!$C$33:$C$776,СВЦЭМ!$A$33:$A$776,$A69,СВЦЭМ!$B$33:$B$776,O$47)+'СЕТ СН'!$G$12+СВЦЭМ!$D$10+'СЕТ СН'!$G$6-'СЕТ СН'!$G$22</f>
        <v>1087.5409564000001</v>
      </c>
      <c r="P69" s="36">
        <f>SUMIFS(СВЦЭМ!$C$33:$C$776,СВЦЭМ!$A$33:$A$776,$A69,СВЦЭМ!$B$33:$B$776,P$47)+'СЕТ СН'!$G$12+СВЦЭМ!$D$10+'СЕТ СН'!$G$6-'СЕТ СН'!$G$22</f>
        <v>1092.60484393</v>
      </c>
      <c r="Q69" s="36">
        <f>SUMIFS(СВЦЭМ!$C$33:$C$776,СВЦЭМ!$A$33:$A$776,$A69,СВЦЭМ!$B$33:$B$776,Q$47)+'СЕТ СН'!$G$12+СВЦЭМ!$D$10+'СЕТ СН'!$G$6-'СЕТ СН'!$G$22</f>
        <v>1091.05419901</v>
      </c>
      <c r="R69" s="36">
        <f>SUMIFS(СВЦЭМ!$C$33:$C$776,СВЦЭМ!$A$33:$A$776,$A69,СВЦЭМ!$B$33:$B$776,R$47)+'СЕТ СН'!$G$12+СВЦЭМ!$D$10+'СЕТ СН'!$G$6-'СЕТ СН'!$G$22</f>
        <v>1086.4052838799998</v>
      </c>
      <c r="S69" s="36">
        <f>SUMIFS(СВЦЭМ!$C$33:$C$776,СВЦЭМ!$A$33:$A$776,$A69,СВЦЭМ!$B$33:$B$776,S$47)+'СЕТ СН'!$G$12+СВЦЭМ!$D$10+'СЕТ СН'!$G$6-'СЕТ СН'!$G$22</f>
        <v>1091.8043216400001</v>
      </c>
      <c r="T69" s="36">
        <f>SUMIFS(СВЦЭМ!$C$33:$C$776,СВЦЭМ!$A$33:$A$776,$A69,СВЦЭМ!$B$33:$B$776,T$47)+'СЕТ СН'!$G$12+СВЦЭМ!$D$10+'СЕТ СН'!$G$6-'СЕТ СН'!$G$22</f>
        <v>1093.1853059800001</v>
      </c>
      <c r="U69" s="36">
        <f>SUMIFS(СВЦЭМ!$C$33:$C$776,СВЦЭМ!$A$33:$A$776,$A69,СВЦЭМ!$B$33:$B$776,U$47)+'СЕТ СН'!$G$12+СВЦЭМ!$D$10+'СЕТ СН'!$G$6-'СЕТ СН'!$G$22</f>
        <v>1093.8962243999999</v>
      </c>
      <c r="V69" s="36">
        <f>SUMIFS(СВЦЭМ!$C$33:$C$776,СВЦЭМ!$A$33:$A$776,$A69,СВЦЭМ!$B$33:$B$776,V$47)+'СЕТ СН'!$G$12+СВЦЭМ!$D$10+'СЕТ СН'!$G$6-'СЕТ СН'!$G$22</f>
        <v>1104.2583964099999</v>
      </c>
      <c r="W69" s="36">
        <f>SUMIFS(СВЦЭМ!$C$33:$C$776,СВЦЭМ!$A$33:$A$776,$A69,СВЦЭМ!$B$33:$B$776,W$47)+'СЕТ СН'!$G$12+СВЦЭМ!$D$10+'СЕТ СН'!$G$6-'СЕТ СН'!$G$22</f>
        <v>1108.3987633500001</v>
      </c>
      <c r="X69" s="36">
        <f>SUMIFS(СВЦЭМ!$C$33:$C$776,СВЦЭМ!$A$33:$A$776,$A69,СВЦЭМ!$B$33:$B$776,X$47)+'СЕТ СН'!$G$12+СВЦЭМ!$D$10+'СЕТ СН'!$G$6-'СЕТ СН'!$G$22</f>
        <v>1115.7590097100001</v>
      </c>
      <c r="Y69" s="36">
        <f>SUMIFS(СВЦЭМ!$C$33:$C$776,СВЦЭМ!$A$33:$A$776,$A69,СВЦЭМ!$B$33:$B$776,Y$47)+'СЕТ СН'!$G$12+СВЦЭМ!$D$10+'СЕТ СН'!$G$6-'СЕТ СН'!$G$22</f>
        <v>1172.26531974</v>
      </c>
    </row>
    <row r="70" spans="1:27" ht="15.75" x14ac:dyDescent="0.2">
      <c r="A70" s="35">
        <f t="shared" si="1"/>
        <v>43608</v>
      </c>
      <c r="B70" s="36">
        <f>SUMIFS(СВЦЭМ!$C$33:$C$776,СВЦЭМ!$A$33:$A$776,$A70,СВЦЭМ!$B$33:$B$776,B$47)+'СЕТ СН'!$G$12+СВЦЭМ!$D$10+'СЕТ СН'!$G$6-'СЕТ СН'!$G$22</f>
        <v>1288.0772132699999</v>
      </c>
      <c r="C70" s="36">
        <f>SUMIFS(СВЦЭМ!$C$33:$C$776,СВЦЭМ!$A$33:$A$776,$A70,СВЦЭМ!$B$33:$B$776,C$47)+'СЕТ СН'!$G$12+СВЦЭМ!$D$10+'СЕТ СН'!$G$6-'СЕТ СН'!$G$22</f>
        <v>1378.4934932000001</v>
      </c>
      <c r="D70" s="36">
        <f>SUMIFS(СВЦЭМ!$C$33:$C$776,СВЦЭМ!$A$33:$A$776,$A70,СВЦЭМ!$B$33:$B$776,D$47)+'СЕТ СН'!$G$12+СВЦЭМ!$D$10+'СЕТ СН'!$G$6-'СЕТ СН'!$G$22</f>
        <v>1434.31030364</v>
      </c>
      <c r="E70" s="36">
        <f>SUMIFS(СВЦЭМ!$C$33:$C$776,СВЦЭМ!$A$33:$A$776,$A70,СВЦЭМ!$B$33:$B$776,E$47)+'СЕТ СН'!$G$12+СВЦЭМ!$D$10+'СЕТ СН'!$G$6-'СЕТ СН'!$G$22</f>
        <v>1440.7967268299999</v>
      </c>
      <c r="F70" s="36">
        <f>SUMIFS(СВЦЭМ!$C$33:$C$776,СВЦЭМ!$A$33:$A$776,$A70,СВЦЭМ!$B$33:$B$776,F$47)+'СЕТ СН'!$G$12+СВЦЭМ!$D$10+'СЕТ СН'!$G$6-'СЕТ СН'!$G$22</f>
        <v>1427.1998079999998</v>
      </c>
      <c r="G70" s="36">
        <f>SUMIFS(СВЦЭМ!$C$33:$C$776,СВЦЭМ!$A$33:$A$776,$A70,СВЦЭМ!$B$33:$B$776,G$47)+'СЕТ СН'!$G$12+СВЦЭМ!$D$10+'СЕТ СН'!$G$6-'СЕТ СН'!$G$22</f>
        <v>1429.7532472399998</v>
      </c>
      <c r="H70" s="36">
        <f>SUMIFS(СВЦЭМ!$C$33:$C$776,СВЦЭМ!$A$33:$A$776,$A70,СВЦЭМ!$B$33:$B$776,H$47)+'СЕТ СН'!$G$12+СВЦЭМ!$D$10+'СЕТ СН'!$G$6-'СЕТ СН'!$G$22</f>
        <v>1343.0640822099999</v>
      </c>
      <c r="I70" s="36">
        <f>SUMIFS(СВЦЭМ!$C$33:$C$776,СВЦЭМ!$A$33:$A$776,$A70,СВЦЭМ!$B$33:$B$776,I$47)+'СЕТ СН'!$G$12+СВЦЭМ!$D$10+'СЕТ СН'!$G$6-'СЕТ СН'!$G$22</f>
        <v>1231.4551325800001</v>
      </c>
      <c r="J70" s="36">
        <f>SUMIFS(СВЦЭМ!$C$33:$C$776,СВЦЭМ!$A$33:$A$776,$A70,СВЦЭМ!$B$33:$B$776,J$47)+'СЕТ СН'!$G$12+СВЦЭМ!$D$10+'СЕТ СН'!$G$6-'СЕТ СН'!$G$22</f>
        <v>1151.7919434099999</v>
      </c>
      <c r="K70" s="36">
        <f>SUMIFS(СВЦЭМ!$C$33:$C$776,СВЦЭМ!$A$33:$A$776,$A70,СВЦЭМ!$B$33:$B$776,K$47)+'СЕТ СН'!$G$12+СВЦЭМ!$D$10+'СЕТ СН'!$G$6-'СЕТ СН'!$G$22</f>
        <v>1110.80230168</v>
      </c>
      <c r="L70" s="36">
        <f>SUMIFS(СВЦЭМ!$C$33:$C$776,СВЦЭМ!$A$33:$A$776,$A70,СВЦЭМ!$B$33:$B$776,L$47)+'СЕТ СН'!$G$12+СВЦЭМ!$D$10+'СЕТ СН'!$G$6-'СЕТ СН'!$G$22</f>
        <v>1088.99269482</v>
      </c>
      <c r="M70" s="36">
        <f>SUMIFS(СВЦЭМ!$C$33:$C$776,СВЦЭМ!$A$33:$A$776,$A70,СВЦЭМ!$B$33:$B$776,M$47)+'СЕТ СН'!$G$12+СВЦЭМ!$D$10+'СЕТ СН'!$G$6-'СЕТ СН'!$G$22</f>
        <v>1081.83992835</v>
      </c>
      <c r="N70" s="36">
        <f>SUMIFS(СВЦЭМ!$C$33:$C$776,СВЦЭМ!$A$33:$A$776,$A70,СВЦЭМ!$B$33:$B$776,N$47)+'СЕТ СН'!$G$12+СВЦЭМ!$D$10+'СЕТ СН'!$G$6-'СЕТ СН'!$G$22</f>
        <v>1077.4551784099999</v>
      </c>
      <c r="O70" s="36">
        <f>SUMIFS(СВЦЭМ!$C$33:$C$776,СВЦЭМ!$A$33:$A$776,$A70,СВЦЭМ!$B$33:$B$776,O$47)+'СЕТ СН'!$G$12+СВЦЭМ!$D$10+'СЕТ СН'!$G$6-'СЕТ СН'!$G$22</f>
        <v>1067.21499337</v>
      </c>
      <c r="P70" s="36">
        <f>SUMIFS(СВЦЭМ!$C$33:$C$776,СВЦЭМ!$A$33:$A$776,$A70,СВЦЭМ!$B$33:$B$776,P$47)+'СЕТ СН'!$G$12+СВЦЭМ!$D$10+'СЕТ СН'!$G$6-'СЕТ СН'!$G$22</f>
        <v>1077.17552234</v>
      </c>
      <c r="Q70" s="36">
        <f>SUMIFS(СВЦЭМ!$C$33:$C$776,СВЦЭМ!$A$33:$A$776,$A70,СВЦЭМ!$B$33:$B$776,Q$47)+'СЕТ СН'!$G$12+СВЦЭМ!$D$10+'СЕТ СН'!$G$6-'СЕТ СН'!$G$22</f>
        <v>1080.4501019099998</v>
      </c>
      <c r="R70" s="36">
        <f>SUMIFS(СВЦЭМ!$C$33:$C$776,СВЦЭМ!$A$33:$A$776,$A70,СВЦЭМ!$B$33:$B$776,R$47)+'СЕТ СН'!$G$12+СВЦЭМ!$D$10+'СЕТ СН'!$G$6-'СЕТ СН'!$G$22</f>
        <v>1080.2035950700001</v>
      </c>
      <c r="S70" s="36">
        <f>SUMIFS(СВЦЭМ!$C$33:$C$776,СВЦЭМ!$A$33:$A$776,$A70,СВЦЭМ!$B$33:$B$776,S$47)+'СЕТ СН'!$G$12+СВЦЭМ!$D$10+'СЕТ СН'!$G$6-'СЕТ СН'!$G$22</f>
        <v>1072.61685648</v>
      </c>
      <c r="T70" s="36">
        <f>SUMIFS(СВЦЭМ!$C$33:$C$776,СВЦЭМ!$A$33:$A$776,$A70,СВЦЭМ!$B$33:$B$776,T$47)+'СЕТ СН'!$G$12+СВЦЭМ!$D$10+'СЕТ СН'!$G$6-'СЕТ СН'!$G$22</f>
        <v>1082.2005489399999</v>
      </c>
      <c r="U70" s="36">
        <f>SUMIFS(СВЦЭМ!$C$33:$C$776,СВЦЭМ!$A$33:$A$776,$A70,СВЦЭМ!$B$33:$B$776,U$47)+'СЕТ СН'!$G$12+СВЦЭМ!$D$10+'СЕТ СН'!$G$6-'СЕТ СН'!$G$22</f>
        <v>1080.68472462</v>
      </c>
      <c r="V70" s="36">
        <f>SUMIFS(СВЦЭМ!$C$33:$C$776,СВЦЭМ!$A$33:$A$776,$A70,СВЦЭМ!$B$33:$B$776,V$47)+'СЕТ СН'!$G$12+СВЦЭМ!$D$10+'СЕТ СН'!$G$6-'СЕТ СН'!$G$22</f>
        <v>1086.98571971</v>
      </c>
      <c r="W70" s="36">
        <f>SUMIFS(СВЦЭМ!$C$33:$C$776,СВЦЭМ!$A$33:$A$776,$A70,СВЦЭМ!$B$33:$B$776,W$47)+'СЕТ СН'!$G$12+СВЦЭМ!$D$10+'СЕТ СН'!$G$6-'СЕТ СН'!$G$22</f>
        <v>1087.4167075599998</v>
      </c>
      <c r="X70" s="36">
        <f>SUMIFS(СВЦЭМ!$C$33:$C$776,СВЦЭМ!$A$33:$A$776,$A70,СВЦЭМ!$B$33:$B$776,X$47)+'СЕТ СН'!$G$12+СВЦЭМ!$D$10+'СЕТ СН'!$G$6-'СЕТ СН'!$G$22</f>
        <v>1104.64116932</v>
      </c>
      <c r="Y70" s="36">
        <f>SUMIFS(СВЦЭМ!$C$33:$C$776,СВЦЭМ!$A$33:$A$776,$A70,СВЦЭМ!$B$33:$B$776,Y$47)+'СЕТ СН'!$G$12+СВЦЭМ!$D$10+'СЕТ СН'!$G$6-'СЕТ СН'!$G$22</f>
        <v>1146.45043973</v>
      </c>
    </row>
    <row r="71" spans="1:27" ht="15.75" x14ac:dyDescent="0.2">
      <c r="A71" s="35">
        <f t="shared" si="1"/>
        <v>43609</v>
      </c>
      <c r="B71" s="36">
        <f>SUMIFS(СВЦЭМ!$C$33:$C$776,СВЦЭМ!$A$33:$A$776,$A71,СВЦЭМ!$B$33:$B$776,B$47)+'СЕТ СН'!$G$12+СВЦЭМ!$D$10+'СЕТ СН'!$G$6-'СЕТ СН'!$G$22</f>
        <v>1262.2627024799999</v>
      </c>
      <c r="C71" s="36">
        <f>SUMIFS(СВЦЭМ!$C$33:$C$776,СВЦЭМ!$A$33:$A$776,$A71,СВЦЭМ!$B$33:$B$776,C$47)+'СЕТ СН'!$G$12+СВЦЭМ!$D$10+'СЕТ СН'!$G$6-'СЕТ СН'!$G$22</f>
        <v>1356.7704672999998</v>
      </c>
      <c r="D71" s="36">
        <f>SUMIFS(СВЦЭМ!$C$33:$C$776,СВЦЭМ!$A$33:$A$776,$A71,СВЦЭМ!$B$33:$B$776,D$47)+'СЕТ СН'!$G$12+СВЦЭМ!$D$10+'СЕТ СН'!$G$6-'СЕТ СН'!$G$22</f>
        <v>1460.17552402</v>
      </c>
      <c r="E71" s="36">
        <f>SUMIFS(СВЦЭМ!$C$33:$C$776,СВЦЭМ!$A$33:$A$776,$A71,СВЦЭМ!$B$33:$B$776,E$47)+'СЕТ СН'!$G$12+СВЦЭМ!$D$10+'СЕТ СН'!$G$6-'СЕТ СН'!$G$22</f>
        <v>1477.0812337799998</v>
      </c>
      <c r="F71" s="36">
        <f>SUMIFS(СВЦЭМ!$C$33:$C$776,СВЦЭМ!$A$33:$A$776,$A71,СВЦЭМ!$B$33:$B$776,F$47)+'СЕТ СН'!$G$12+СВЦЭМ!$D$10+'СЕТ СН'!$G$6-'СЕТ СН'!$G$22</f>
        <v>1476.0412072700001</v>
      </c>
      <c r="G71" s="36">
        <f>SUMIFS(СВЦЭМ!$C$33:$C$776,СВЦЭМ!$A$33:$A$776,$A71,СВЦЭМ!$B$33:$B$776,G$47)+'СЕТ СН'!$G$12+СВЦЭМ!$D$10+'СЕТ СН'!$G$6-'СЕТ СН'!$G$22</f>
        <v>1461.1810248500001</v>
      </c>
      <c r="H71" s="36">
        <f>SUMIFS(СВЦЭМ!$C$33:$C$776,СВЦЭМ!$A$33:$A$776,$A71,СВЦЭМ!$B$33:$B$776,H$47)+'СЕТ СН'!$G$12+СВЦЭМ!$D$10+'СЕТ СН'!$G$6-'СЕТ СН'!$G$22</f>
        <v>1335.8563587799999</v>
      </c>
      <c r="I71" s="36">
        <f>SUMIFS(СВЦЭМ!$C$33:$C$776,СВЦЭМ!$A$33:$A$776,$A71,СВЦЭМ!$B$33:$B$776,I$47)+'СЕТ СН'!$G$12+СВЦЭМ!$D$10+'СЕТ СН'!$G$6-'СЕТ СН'!$G$22</f>
        <v>1231.31462177</v>
      </c>
      <c r="J71" s="36">
        <f>SUMIFS(СВЦЭМ!$C$33:$C$776,СВЦЭМ!$A$33:$A$776,$A71,СВЦЭМ!$B$33:$B$776,J$47)+'СЕТ СН'!$G$12+СВЦЭМ!$D$10+'СЕТ СН'!$G$6-'СЕТ СН'!$G$22</f>
        <v>1170.6102302300001</v>
      </c>
      <c r="K71" s="36">
        <f>SUMIFS(СВЦЭМ!$C$33:$C$776,СВЦЭМ!$A$33:$A$776,$A71,СВЦЭМ!$B$33:$B$776,K$47)+'СЕТ СН'!$G$12+СВЦЭМ!$D$10+'СЕТ СН'!$G$6-'СЕТ СН'!$G$22</f>
        <v>1118.00395725</v>
      </c>
      <c r="L71" s="36">
        <f>SUMIFS(СВЦЭМ!$C$33:$C$776,СВЦЭМ!$A$33:$A$776,$A71,СВЦЭМ!$B$33:$B$776,L$47)+'СЕТ СН'!$G$12+СВЦЭМ!$D$10+'СЕТ СН'!$G$6-'СЕТ СН'!$G$22</f>
        <v>1095.23576495</v>
      </c>
      <c r="M71" s="36">
        <f>SUMIFS(СВЦЭМ!$C$33:$C$776,СВЦЭМ!$A$33:$A$776,$A71,СВЦЭМ!$B$33:$B$776,M$47)+'СЕТ СН'!$G$12+СВЦЭМ!$D$10+'СЕТ СН'!$G$6-'СЕТ СН'!$G$22</f>
        <v>1089.2900607900001</v>
      </c>
      <c r="N71" s="36">
        <f>SUMIFS(СВЦЭМ!$C$33:$C$776,СВЦЭМ!$A$33:$A$776,$A71,СВЦЭМ!$B$33:$B$776,N$47)+'СЕТ СН'!$G$12+СВЦЭМ!$D$10+'СЕТ СН'!$G$6-'СЕТ СН'!$G$22</f>
        <v>1085.7069935300001</v>
      </c>
      <c r="O71" s="36">
        <f>SUMIFS(СВЦЭМ!$C$33:$C$776,СВЦЭМ!$A$33:$A$776,$A71,СВЦЭМ!$B$33:$B$776,O$47)+'СЕТ СН'!$G$12+СВЦЭМ!$D$10+'СЕТ СН'!$G$6-'СЕТ СН'!$G$22</f>
        <v>1078.3712927300001</v>
      </c>
      <c r="P71" s="36">
        <f>SUMIFS(СВЦЭМ!$C$33:$C$776,СВЦЭМ!$A$33:$A$776,$A71,СВЦЭМ!$B$33:$B$776,P$47)+'СЕТ СН'!$G$12+СВЦЭМ!$D$10+'СЕТ СН'!$G$6-'СЕТ СН'!$G$22</f>
        <v>1078.9663114499999</v>
      </c>
      <c r="Q71" s="36">
        <f>SUMIFS(СВЦЭМ!$C$33:$C$776,СВЦЭМ!$A$33:$A$776,$A71,СВЦЭМ!$B$33:$B$776,Q$47)+'СЕТ СН'!$G$12+СВЦЭМ!$D$10+'СЕТ СН'!$G$6-'СЕТ СН'!$G$22</f>
        <v>1078.4584835400001</v>
      </c>
      <c r="R71" s="36">
        <f>SUMIFS(СВЦЭМ!$C$33:$C$776,СВЦЭМ!$A$33:$A$776,$A71,СВЦЭМ!$B$33:$B$776,R$47)+'СЕТ СН'!$G$12+СВЦЭМ!$D$10+'СЕТ СН'!$G$6-'СЕТ СН'!$G$22</f>
        <v>1073.9417855699999</v>
      </c>
      <c r="S71" s="36">
        <f>SUMIFS(СВЦЭМ!$C$33:$C$776,СВЦЭМ!$A$33:$A$776,$A71,СВЦЭМ!$B$33:$B$776,S$47)+'СЕТ СН'!$G$12+СВЦЭМ!$D$10+'СЕТ СН'!$G$6-'СЕТ СН'!$G$22</f>
        <v>1076.6786706299999</v>
      </c>
      <c r="T71" s="36">
        <f>SUMIFS(СВЦЭМ!$C$33:$C$776,СВЦЭМ!$A$33:$A$776,$A71,СВЦЭМ!$B$33:$B$776,T$47)+'СЕТ СН'!$G$12+СВЦЭМ!$D$10+'СЕТ СН'!$G$6-'СЕТ СН'!$G$22</f>
        <v>1087.29580521</v>
      </c>
      <c r="U71" s="36">
        <f>SUMIFS(СВЦЭМ!$C$33:$C$776,СВЦЭМ!$A$33:$A$776,$A71,СВЦЭМ!$B$33:$B$776,U$47)+'СЕТ СН'!$G$12+СВЦЭМ!$D$10+'СЕТ СН'!$G$6-'СЕТ СН'!$G$22</f>
        <v>1083.0921728799999</v>
      </c>
      <c r="V71" s="36">
        <f>SUMIFS(СВЦЭМ!$C$33:$C$776,СВЦЭМ!$A$33:$A$776,$A71,СВЦЭМ!$B$33:$B$776,V$47)+'СЕТ СН'!$G$12+СВЦЭМ!$D$10+'СЕТ СН'!$G$6-'СЕТ СН'!$G$22</f>
        <v>1084.38683743</v>
      </c>
      <c r="W71" s="36">
        <f>SUMIFS(СВЦЭМ!$C$33:$C$776,СВЦЭМ!$A$33:$A$776,$A71,СВЦЭМ!$B$33:$B$776,W$47)+'СЕТ СН'!$G$12+СВЦЭМ!$D$10+'СЕТ СН'!$G$6-'СЕТ СН'!$G$22</f>
        <v>1104.5206181600001</v>
      </c>
      <c r="X71" s="36">
        <f>SUMIFS(СВЦЭМ!$C$33:$C$776,СВЦЭМ!$A$33:$A$776,$A71,СВЦЭМ!$B$33:$B$776,X$47)+'СЕТ СН'!$G$12+СВЦЭМ!$D$10+'СЕТ СН'!$G$6-'СЕТ СН'!$G$22</f>
        <v>1100.9109056699999</v>
      </c>
      <c r="Y71" s="36">
        <f>SUMIFS(СВЦЭМ!$C$33:$C$776,СВЦЭМ!$A$33:$A$776,$A71,СВЦЭМ!$B$33:$B$776,Y$47)+'СЕТ СН'!$G$12+СВЦЭМ!$D$10+'СЕТ СН'!$G$6-'СЕТ СН'!$G$22</f>
        <v>1138.95077958</v>
      </c>
    </row>
    <row r="72" spans="1:27" ht="15.75" x14ac:dyDescent="0.2">
      <c r="A72" s="35">
        <f t="shared" si="1"/>
        <v>43610</v>
      </c>
      <c r="B72" s="36">
        <f>SUMIFS(СВЦЭМ!$C$33:$C$776,СВЦЭМ!$A$33:$A$776,$A72,СВЦЭМ!$B$33:$B$776,B$47)+'СЕТ СН'!$G$12+СВЦЭМ!$D$10+'СЕТ СН'!$G$6-'СЕТ СН'!$G$22</f>
        <v>1223.3332882499999</v>
      </c>
      <c r="C72" s="36">
        <f>SUMIFS(СВЦЭМ!$C$33:$C$776,СВЦЭМ!$A$33:$A$776,$A72,СВЦЭМ!$B$33:$B$776,C$47)+'СЕТ СН'!$G$12+СВЦЭМ!$D$10+'СЕТ СН'!$G$6-'СЕТ СН'!$G$22</f>
        <v>1288.28037154</v>
      </c>
      <c r="D72" s="36">
        <f>SUMIFS(СВЦЭМ!$C$33:$C$776,СВЦЭМ!$A$33:$A$776,$A72,СВЦЭМ!$B$33:$B$776,D$47)+'СЕТ СН'!$G$12+СВЦЭМ!$D$10+'СЕТ СН'!$G$6-'СЕТ СН'!$G$22</f>
        <v>1356.89698251</v>
      </c>
      <c r="E72" s="36">
        <f>SUMIFS(СВЦЭМ!$C$33:$C$776,СВЦЭМ!$A$33:$A$776,$A72,СВЦЭМ!$B$33:$B$776,E$47)+'СЕТ СН'!$G$12+СВЦЭМ!$D$10+'СЕТ СН'!$G$6-'СЕТ СН'!$G$22</f>
        <v>1386.0778520600002</v>
      </c>
      <c r="F72" s="36">
        <f>SUMIFS(СВЦЭМ!$C$33:$C$776,СВЦЭМ!$A$33:$A$776,$A72,СВЦЭМ!$B$33:$B$776,F$47)+'СЕТ СН'!$G$12+СВЦЭМ!$D$10+'СЕТ СН'!$G$6-'СЕТ СН'!$G$22</f>
        <v>1388.2275451599999</v>
      </c>
      <c r="G72" s="36">
        <f>SUMIFS(СВЦЭМ!$C$33:$C$776,СВЦЭМ!$A$33:$A$776,$A72,СВЦЭМ!$B$33:$B$776,G$47)+'СЕТ СН'!$G$12+СВЦЭМ!$D$10+'СЕТ СН'!$G$6-'СЕТ СН'!$G$22</f>
        <v>1396.05396105</v>
      </c>
      <c r="H72" s="36">
        <f>SUMIFS(СВЦЭМ!$C$33:$C$776,СВЦЭМ!$A$33:$A$776,$A72,СВЦЭМ!$B$33:$B$776,H$47)+'СЕТ СН'!$G$12+СВЦЭМ!$D$10+'СЕТ СН'!$G$6-'СЕТ СН'!$G$22</f>
        <v>1308.48252757</v>
      </c>
      <c r="I72" s="36">
        <f>SUMIFS(СВЦЭМ!$C$33:$C$776,СВЦЭМ!$A$33:$A$776,$A72,СВЦЭМ!$B$33:$B$776,I$47)+'СЕТ СН'!$G$12+СВЦЭМ!$D$10+'СЕТ СН'!$G$6-'СЕТ СН'!$G$22</f>
        <v>1216.92994039</v>
      </c>
      <c r="J72" s="36">
        <f>SUMIFS(СВЦЭМ!$C$33:$C$776,СВЦЭМ!$A$33:$A$776,$A72,СВЦЭМ!$B$33:$B$776,J$47)+'СЕТ СН'!$G$12+СВЦЭМ!$D$10+'СЕТ СН'!$G$6-'СЕТ СН'!$G$22</f>
        <v>1156.59213462</v>
      </c>
      <c r="K72" s="36">
        <f>SUMIFS(СВЦЭМ!$C$33:$C$776,СВЦЭМ!$A$33:$A$776,$A72,СВЦЭМ!$B$33:$B$776,K$47)+'СЕТ СН'!$G$12+СВЦЭМ!$D$10+'СЕТ СН'!$G$6-'СЕТ СН'!$G$22</f>
        <v>1102.3818243800001</v>
      </c>
      <c r="L72" s="36">
        <f>SUMIFS(СВЦЭМ!$C$33:$C$776,СВЦЭМ!$A$33:$A$776,$A72,СВЦЭМ!$B$33:$B$776,L$47)+'СЕТ СН'!$G$12+СВЦЭМ!$D$10+'СЕТ СН'!$G$6-'СЕТ СН'!$G$22</f>
        <v>1093.8804621300001</v>
      </c>
      <c r="M72" s="36">
        <f>SUMIFS(СВЦЭМ!$C$33:$C$776,СВЦЭМ!$A$33:$A$776,$A72,СВЦЭМ!$B$33:$B$776,M$47)+'СЕТ СН'!$G$12+СВЦЭМ!$D$10+'СЕТ СН'!$G$6-'СЕТ СН'!$G$22</f>
        <v>1081.4752288300001</v>
      </c>
      <c r="N72" s="36">
        <f>SUMIFS(СВЦЭМ!$C$33:$C$776,СВЦЭМ!$A$33:$A$776,$A72,СВЦЭМ!$B$33:$B$776,N$47)+'СЕТ СН'!$G$12+СВЦЭМ!$D$10+'СЕТ СН'!$G$6-'СЕТ СН'!$G$22</f>
        <v>1077.48268749</v>
      </c>
      <c r="O72" s="36">
        <f>SUMIFS(СВЦЭМ!$C$33:$C$776,СВЦЭМ!$A$33:$A$776,$A72,СВЦЭМ!$B$33:$B$776,O$47)+'СЕТ СН'!$G$12+СВЦЭМ!$D$10+'СЕТ СН'!$G$6-'СЕТ СН'!$G$22</f>
        <v>1073.6267895800001</v>
      </c>
      <c r="P72" s="36">
        <f>SUMIFS(СВЦЭМ!$C$33:$C$776,СВЦЭМ!$A$33:$A$776,$A72,СВЦЭМ!$B$33:$B$776,P$47)+'СЕТ СН'!$G$12+СВЦЭМ!$D$10+'СЕТ СН'!$G$6-'СЕТ СН'!$G$22</f>
        <v>1078.0337146299998</v>
      </c>
      <c r="Q72" s="36">
        <f>SUMIFS(СВЦЭМ!$C$33:$C$776,СВЦЭМ!$A$33:$A$776,$A72,СВЦЭМ!$B$33:$B$776,Q$47)+'СЕТ СН'!$G$12+СВЦЭМ!$D$10+'СЕТ СН'!$G$6-'СЕТ СН'!$G$22</f>
        <v>1075.3355174200001</v>
      </c>
      <c r="R72" s="36">
        <f>SUMIFS(СВЦЭМ!$C$33:$C$776,СВЦЭМ!$A$33:$A$776,$A72,СВЦЭМ!$B$33:$B$776,R$47)+'СЕТ СН'!$G$12+СВЦЭМ!$D$10+'СЕТ СН'!$G$6-'СЕТ СН'!$G$22</f>
        <v>1067.9817093000001</v>
      </c>
      <c r="S72" s="36">
        <f>SUMIFS(СВЦЭМ!$C$33:$C$776,СВЦЭМ!$A$33:$A$776,$A72,СВЦЭМ!$B$33:$B$776,S$47)+'СЕТ СН'!$G$12+СВЦЭМ!$D$10+'СЕТ СН'!$G$6-'СЕТ СН'!$G$22</f>
        <v>1046.1324832300002</v>
      </c>
      <c r="T72" s="36">
        <f>SUMIFS(СВЦЭМ!$C$33:$C$776,СВЦЭМ!$A$33:$A$776,$A72,СВЦЭМ!$B$33:$B$776,T$47)+'СЕТ СН'!$G$12+СВЦЭМ!$D$10+'СЕТ СН'!$G$6-'СЕТ СН'!$G$22</f>
        <v>1049.5445912099999</v>
      </c>
      <c r="U72" s="36">
        <f>SUMIFS(СВЦЭМ!$C$33:$C$776,СВЦЭМ!$A$33:$A$776,$A72,СВЦЭМ!$B$33:$B$776,U$47)+'СЕТ СН'!$G$12+СВЦЭМ!$D$10+'СЕТ СН'!$G$6-'СЕТ СН'!$G$22</f>
        <v>1047.9329543200001</v>
      </c>
      <c r="V72" s="36">
        <f>SUMIFS(СВЦЭМ!$C$33:$C$776,СВЦЭМ!$A$33:$A$776,$A72,СВЦЭМ!$B$33:$B$776,V$47)+'СЕТ СН'!$G$12+СВЦЭМ!$D$10+'СЕТ СН'!$G$6-'СЕТ СН'!$G$22</f>
        <v>1040.27859702</v>
      </c>
      <c r="W72" s="36">
        <f>SUMIFS(СВЦЭМ!$C$33:$C$776,СВЦЭМ!$A$33:$A$776,$A72,СВЦЭМ!$B$33:$B$776,W$47)+'СЕТ СН'!$G$12+СВЦЭМ!$D$10+'СЕТ СН'!$G$6-'СЕТ СН'!$G$22</f>
        <v>1053.83928208</v>
      </c>
      <c r="X72" s="36">
        <f>SUMIFS(СВЦЭМ!$C$33:$C$776,СВЦЭМ!$A$33:$A$776,$A72,СВЦЭМ!$B$33:$B$776,X$47)+'СЕТ СН'!$G$12+СВЦЭМ!$D$10+'СЕТ СН'!$G$6-'СЕТ СН'!$G$22</f>
        <v>1069.0435915</v>
      </c>
      <c r="Y72" s="36">
        <f>SUMIFS(СВЦЭМ!$C$33:$C$776,СВЦЭМ!$A$33:$A$776,$A72,СВЦЭМ!$B$33:$B$776,Y$47)+'СЕТ СН'!$G$12+СВЦЭМ!$D$10+'СЕТ СН'!$G$6-'СЕТ СН'!$G$22</f>
        <v>1113.2608284</v>
      </c>
    </row>
    <row r="73" spans="1:27" ht="15.75" x14ac:dyDescent="0.2">
      <c r="A73" s="35">
        <f t="shared" si="1"/>
        <v>43611</v>
      </c>
      <c r="B73" s="36">
        <f>SUMIFS(СВЦЭМ!$C$33:$C$776,СВЦЭМ!$A$33:$A$776,$A73,СВЦЭМ!$B$33:$B$776,B$47)+'СЕТ СН'!$G$12+СВЦЭМ!$D$10+'СЕТ СН'!$G$6-'СЕТ СН'!$G$22</f>
        <v>1202.64219456</v>
      </c>
      <c r="C73" s="36">
        <f>SUMIFS(СВЦЭМ!$C$33:$C$776,СВЦЭМ!$A$33:$A$776,$A73,СВЦЭМ!$B$33:$B$776,C$47)+'СЕТ СН'!$G$12+СВЦЭМ!$D$10+'СЕТ СН'!$G$6-'СЕТ СН'!$G$22</f>
        <v>1318.3110783299999</v>
      </c>
      <c r="D73" s="36">
        <f>SUMIFS(СВЦЭМ!$C$33:$C$776,СВЦЭМ!$A$33:$A$776,$A73,СВЦЭМ!$B$33:$B$776,D$47)+'СЕТ СН'!$G$12+СВЦЭМ!$D$10+'СЕТ СН'!$G$6-'СЕТ СН'!$G$22</f>
        <v>1404.73809508</v>
      </c>
      <c r="E73" s="36">
        <f>SUMIFS(СВЦЭМ!$C$33:$C$776,СВЦЭМ!$A$33:$A$776,$A73,СВЦЭМ!$B$33:$B$776,E$47)+'СЕТ СН'!$G$12+СВЦЭМ!$D$10+'СЕТ СН'!$G$6-'СЕТ СН'!$G$22</f>
        <v>1429.0311962000001</v>
      </c>
      <c r="F73" s="36">
        <f>SUMIFS(СВЦЭМ!$C$33:$C$776,СВЦЭМ!$A$33:$A$776,$A73,СВЦЭМ!$B$33:$B$776,F$47)+'СЕТ СН'!$G$12+СВЦЭМ!$D$10+'СЕТ СН'!$G$6-'СЕТ СН'!$G$22</f>
        <v>1424.2616535699999</v>
      </c>
      <c r="G73" s="36">
        <f>SUMIFS(СВЦЭМ!$C$33:$C$776,СВЦЭМ!$A$33:$A$776,$A73,СВЦЭМ!$B$33:$B$776,G$47)+'СЕТ СН'!$G$12+СВЦЭМ!$D$10+'СЕТ СН'!$G$6-'СЕТ СН'!$G$22</f>
        <v>1421.3977392699999</v>
      </c>
      <c r="H73" s="36">
        <f>SUMIFS(СВЦЭМ!$C$33:$C$776,СВЦЭМ!$A$33:$A$776,$A73,СВЦЭМ!$B$33:$B$776,H$47)+'СЕТ СН'!$G$12+СВЦЭМ!$D$10+'СЕТ СН'!$G$6-'СЕТ СН'!$G$22</f>
        <v>1331.10120639</v>
      </c>
      <c r="I73" s="36">
        <f>SUMIFS(СВЦЭМ!$C$33:$C$776,СВЦЭМ!$A$33:$A$776,$A73,СВЦЭМ!$B$33:$B$776,I$47)+'СЕТ СН'!$G$12+СВЦЭМ!$D$10+'СЕТ СН'!$G$6-'СЕТ СН'!$G$22</f>
        <v>1224.1584771399998</v>
      </c>
      <c r="J73" s="36">
        <f>SUMIFS(СВЦЭМ!$C$33:$C$776,СВЦЭМ!$A$33:$A$776,$A73,СВЦЭМ!$B$33:$B$776,J$47)+'СЕТ СН'!$G$12+СВЦЭМ!$D$10+'СЕТ СН'!$G$6-'СЕТ СН'!$G$22</f>
        <v>1117.43931142</v>
      </c>
      <c r="K73" s="36">
        <f>SUMIFS(СВЦЭМ!$C$33:$C$776,СВЦЭМ!$A$33:$A$776,$A73,СВЦЭМ!$B$33:$B$776,K$47)+'СЕТ СН'!$G$12+СВЦЭМ!$D$10+'СЕТ СН'!$G$6-'СЕТ СН'!$G$22</f>
        <v>1089.8689768499999</v>
      </c>
      <c r="L73" s="36">
        <f>SUMIFS(СВЦЭМ!$C$33:$C$776,СВЦЭМ!$A$33:$A$776,$A73,СВЦЭМ!$B$33:$B$776,L$47)+'СЕТ СН'!$G$12+СВЦЭМ!$D$10+'СЕТ СН'!$G$6-'СЕТ СН'!$G$22</f>
        <v>1087.17659731</v>
      </c>
      <c r="M73" s="36">
        <f>SUMIFS(СВЦЭМ!$C$33:$C$776,СВЦЭМ!$A$33:$A$776,$A73,СВЦЭМ!$B$33:$B$776,M$47)+'СЕТ СН'!$G$12+СВЦЭМ!$D$10+'СЕТ СН'!$G$6-'СЕТ СН'!$G$22</f>
        <v>1080.6951597900002</v>
      </c>
      <c r="N73" s="36">
        <f>SUMIFS(СВЦЭМ!$C$33:$C$776,СВЦЭМ!$A$33:$A$776,$A73,СВЦЭМ!$B$33:$B$776,N$47)+'СЕТ СН'!$G$12+СВЦЭМ!$D$10+'СЕТ СН'!$G$6-'СЕТ СН'!$G$22</f>
        <v>1081.57395696</v>
      </c>
      <c r="O73" s="36">
        <f>SUMIFS(СВЦЭМ!$C$33:$C$776,СВЦЭМ!$A$33:$A$776,$A73,СВЦЭМ!$B$33:$B$776,O$47)+'СЕТ СН'!$G$12+СВЦЭМ!$D$10+'СЕТ СН'!$G$6-'СЕТ СН'!$G$22</f>
        <v>1077.78710095</v>
      </c>
      <c r="P73" s="36">
        <f>SUMIFS(СВЦЭМ!$C$33:$C$776,СВЦЭМ!$A$33:$A$776,$A73,СВЦЭМ!$B$33:$B$776,P$47)+'СЕТ СН'!$G$12+СВЦЭМ!$D$10+'СЕТ СН'!$G$6-'СЕТ СН'!$G$22</f>
        <v>1083.33084386</v>
      </c>
      <c r="Q73" s="36">
        <f>SUMIFS(СВЦЭМ!$C$33:$C$776,СВЦЭМ!$A$33:$A$776,$A73,СВЦЭМ!$B$33:$B$776,Q$47)+'СЕТ СН'!$G$12+СВЦЭМ!$D$10+'СЕТ СН'!$G$6-'СЕТ СН'!$G$22</f>
        <v>1085.89391417</v>
      </c>
      <c r="R73" s="36">
        <f>SUMIFS(СВЦЭМ!$C$33:$C$776,СВЦЭМ!$A$33:$A$776,$A73,СВЦЭМ!$B$33:$B$776,R$47)+'СЕТ СН'!$G$12+СВЦЭМ!$D$10+'СЕТ СН'!$G$6-'СЕТ СН'!$G$22</f>
        <v>1084.3089958400001</v>
      </c>
      <c r="S73" s="36">
        <f>SUMIFS(СВЦЭМ!$C$33:$C$776,СВЦЭМ!$A$33:$A$776,$A73,СВЦЭМ!$B$33:$B$776,S$47)+'СЕТ СН'!$G$12+СВЦЭМ!$D$10+'СЕТ СН'!$G$6-'СЕТ СН'!$G$22</f>
        <v>1025.4201005899999</v>
      </c>
      <c r="T73" s="36">
        <f>SUMIFS(СВЦЭМ!$C$33:$C$776,СВЦЭМ!$A$33:$A$776,$A73,СВЦЭМ!$B$33:$B$776,T$47)+'СЕТ СН'!$G$12+СВЦЭМ!$D$10+'СЕТ СН'!$G$6-'СЕТ СН'!$G$22</f>
        <v>1022.34648616</v>
      </c>
      <c r="U73" s="36">
        <f>SUMIFS(СВЦЭМ!$C$33:$C$776,СВЦЭМ!$A$33:$A$776,$A73,СВЦЭМ!$B$33:$B$776,U$47)+'СЕТ СН'!$G$12+СВЦЭМ!$D$10+'СЕТ СН'!$G$6-'СЕТ СН'!$G$22</f>
        <v>1009.37689883</v>
      </c>
      <c r="V73" s="36">
        <f>SUMIFS(СВЦЭМ!$C$33:$C$776,СВЦЭМ!$A$33:$A$776,$A73,СВЦЭМ!$B$33:$B$776,V$47)+'СЕТ СН'!$G$12+СВЦЭМ!$D$10+'СЕТ СН'!$G$6-'СЕТ СН'!$G$22</f>
        <v>1014.96689079</v>
      </c>
      <c r="W73" s="36">
        <f>SUMIFS(СВЦЭМ!$C$33:$C$776,СВЦЭМ!$A$33:$A$776,$A73,СВЦЭМ!$B$33:$B$776,W$47)+'СЕТ СН'!$G$12+СВЦЭМ!$D$10+'СЕТ СН'!$G$6-'СЕТ СН'!$G$22</f>
        <v>1038.14451123</v>
      </c>
      <c r="X73" s="36">
        <f>SUMIFS(СВЦЭМ!$C$33:$C$776,СВЦЭМ!$A$33:$A$776,$A73,СВЦЭМ!$B$33:$B$776,X$47)+'СЕТ СН'!$G$12+СВЦЭМ!$D$10+'СЕТ СН'!$G$6-'СЕТ СН'!$G$22</f>
        <v>1038.0759691799999</v>
      </c>
      <c r="Y73" s="36">
        <f>SUMIFS(СВЦЭМ!$C$33:$C$776,СВЦЭМ!$A$33:$A$776,$A73,СВЦЭМ!$B$33:$B$776,Y$47)+'СЕТ СН'!$G$12+СВЦЭМ!$D$10+'СЕТ СН'!$G$6-'СЕТ СН'!$G$22</f>
        <v>1063.2506428199999</v>
      </c>
    </row>
    <row r="74" spans="1:27" ht="15.75" x14ac:dyDescent="0.2">
      <c r="A74" s="35">
        <f t="shared" si="1"/>
        <v>43612</v>
      </c>
      <c r="B74" s="36">
        <f>SUMIFS(СВЦЭМ!$C$33:$C$776,СВЦЭМ!$A$33:$A$776,$A74,СВЦЭМ!$B$33:$B$776,B$47)+'СЕТ СН'!$G$12+СВЦЭМ!$D$10+'СЕТ СН'!$G$6-'СЕТ СН'!$G$22</f>
        <v>1208.29619708</v>
      </c>
      <c r="C74" s="36">
        <f>SUMIFS(СВЦЭМ!$C$33:$C$776,СВЦЭМ!$A$33:$A$776,$A74,СВЦЭМ!$B$33:$B$776,C$47)+'СЕТ СН'!$G$12+СВЦЭМ!$D$10+'СЕТ СН'!$G$6-'СЕТ СН'!$G$22</f>
        <v>1278.18654689</v>
      </c>
      <c r="D74" s="36">
        <f>SUMIFS(СВЦЭМ!$C$33:$C$776,СВЦЭМ!$A$33:$A$776,$A74,СВЦЭМ!$B$33:$B$776,D$47)+'СЕТ СН'!$G$12+СВЦЭМ!$D$10+'СЕТ СН'!$G$6-'СЕТ СН'!$G$22</f>
        <v>1353.20689148</v>
      </c>
      <c r="E74" s="36">
        <f>SUMIFS(СВЦЭМ!$C$33:$C$776,СВЦЭМ!$A$33:$A$776,$A74,СВЦЭМ!$B$33:$B$776,E$47)+'СЕТ СН'!$G$12+СВЦЭМ!$D$10+'СЕТ СН'!$G$6-'СЕТ СН'!$G$22</f>
        <v>1365.89456273</v>
      </c>
      <c r="F74" s="36">
        <f>SUMIFS(СВЦЭМ!$C$33:$C$776,СВЦЭМ!$A$33:$A$776,$A74,СВЦЭМ!$B$33:$B$776,F$47)+'СЕТ СН'!$G$12+СВЦЭМ!$D$10+'СЕТ СН'!$G$6-'СЕТ СН'!$G$22</f>
        <v>1374.2613597899999</v>
      </c>
      <c r="G74" s="36">
        <f>SUMIFS(СВЦЭМ!$C$33:$C$776,СВЦЭМ!$A$33:$A$776,$A74,СВЦЭМ!$B$33:$B$776,G$47)+'СЕТ СН'!$G$12+СВЦЭМ!$D$10+'СЕТ СН'!$G$6-'СЕТ СН'!$G$22</f>
        <v>1372.6540416799999</v>
      </c>
      <c r="H74" s="36">
        <f>SUMIFS(СВЦЭМ!$C$33:$C$776,СВЦЭМ!$A$33:$A$776,$A74,СВЦЭМ!$B$33:$B$776,H$47)+'СЕТ СН'!$G$12+СВЦЭМ!$D$10+'СЕТ СН'!$G$6-'СЕТ СН'!$G$22</f>
        <v>1275.9905015499999</v>
      </c>
      <c r="I74" s="36">
        <f>SUMIFS(СВЦЭМ!$C$33:$C$776,СВЦЭМ!$A$33:$A$776,$A74,СВЦЭМ!$B$33:$B$776,I$47)+'СЕТ СН'!$G$12+СВЦЭМ!$D$10+'СЕТ СН'!$G$6-'СЕТ СН'!$G$22</f>
        <v>1220.7809111500001</v>
      </c>
      <c r="J74" s="36">
        <f>SUMIFS(СВЦЭМ!$C$33:$C$776,СВЦЭМ!$A$33:$A$776,$A74,СВЦЭМ!$B$33:$B$776,J$47)+'СЕТ СН'!$G$12+СВЦЭМ!$D$10+'СЕТ СН'!$G$6-'СЕТ СН'!$G$22</f>
        <v>1177.0189543699998</v>
      </c>
      <c r="K74" s="36">
        <f>SUMIFS(СВЦЭМ!$C$33:$C$776,СВЦЭМ!$A$33:$A$776,$A74,СВЦЭМ!$B$33:$B$776,K$47)+'СЕТ СН'!$G$12+СВЦЭМ!$D$10+'СЕТ СН'!$G$6-'СЕТ СН'!$G$22</f>
        <v>1105.6401724500001</v>
      </c>
      <c r="L74" s="36">
        <f>SUMIFS(СВЦЭМ!$C$33:$C$776,СВЦЭМ!$A$33:$A$776,$A74,СВЦЭМ!$B$33:$B$776,L$47)+'СЕТ СН'!$G$12+СВЦЭМ!$D$10+'СЕТ СН'!$G$6-'СЕТ СН'!$G$22</f>
        <v>1094.0438106199999</v>
      </c>
      <c r="M74" s="36">
        <f>SUMIFS(СВЦЭМ!$C$33:$C$776,СВЦЭМ!$A$33:$A$776,$A74,СВЦЭМ!$B$33:$B$776,M$47)+'СЕТ СН'!$G$12+СВЦЭМ!$D$10+'СЕТ СН'!$G$6-'СЕТ СН'!$G$22</f>
        <v>1082.6333273999999</v>
      </c>
      <c r="N74" s="36">
        <f>SUMIFS(СВЦЭМ!$C$33:$C$776,СВЦЭМ!$A$33:$A$776,$A74,СВЦЭМ!$B$33:$B$776,N$47)+'СЕТ СН'!$G$12+СВЦЭМ!$D$10+'СЕТ СН'!$G$6-'СЕТ СН'!$G$22</f>
        <v>1070.7494671700001</v>
      </c>
      <c r="O74" s="36">
        <f>SUMIFS(СВЦЭМ!$C$33:$C$776,СВЦЭМ!$A$33:$A$776,$A74,СВЦЭМ!$B$33:$B$776,O$47)+'СЕТ СН'!$G$12+СВЦЭМ!$D$10+'СЕТ СН'!$G$6-'СЕТ СН'!$G$22</f>
        <v>1092.3815573699999</v>
      </c>
      <c r="P74" s="36">
        <f>SUMIFS(СВЦЭМ!$C$33:$C$776,СВЦЭМ!$A$33:$A$776,$A74,СВЦЭМ!$B$33:$B$776,P$47)+'СЕТ СН'!$G$12+СВЦЭМ!$D$10+'СЕТ СН'!$G$6-'СЕТ СН'!$G$22</f>
        <v>1096.2585241199999</v>
      </c>
      <c r="Q74" s="36">
        <f>SUMIFS(СВЦЭМ!$C$33:$C$776,СВЦЭМ!$A$33:$A$776,$A74,СВЦЭМ!$B$33:$B$776,Q$47)+'СЕТ СН'!$G$12+СВЦЭМ!$D$10+'СЕТ СН'!$G$6-'СЕТ СН'!$G$22</f>
        <v>1088.01670848</v>
      </c>
      <c r="R74" s="36">
        <f>SUMIFS(СВЦЭМ!$C$33:$C$776,СВЦЭМ!$A$33:$A$776,$A74,СВЦЭМ!$B$33:$B$776,R$47)+'СЕТ СН'!$G$12+СВЦЭМ!$D$10+'СЕТ СН'!$G$6-'СЕТ СН'!$G$22</f>
        <v>1085.8817614499999</v>
      </c>
      <c r="S74" s="36">
        <f>SUMIFS(СВЦЭМ!$C$33:$C$776,СВЦЭМ!$A$33:$A$776,$A74,СВЦЭМ!$B$33:$B$776,S$47)+'СЕТ СН'!$G$12+СВЦЭМ!$D$10+'СЕТ СН'!$G$6-'СЕТ СН'!$G$22</f>
        <v>1093.89000831</v>
      </c>
      <c r="T74" s="36">
        <f>SUMIFS(СВЦЭМ!$C$33:$C$776,СВЦЭМ!$A$33:$A$776,$A74,СВЦЭМ!$B$33:$B$776,T$47)+'СЕТ СН'!$G$12+СВЦЭМ!$D$10+'СЕТ СН'!$G$6-'СЕТ СН'!$G$22</f>
        <v>1091.99513798</v>
      </c>
      <c r="U74" s="36">
        <f>SUMIFS(СВЦЭМ!$C$33:$C$776,СВЦЭМ!$A$33:$A$776,$A74,СВЦЭМ!$B$33:$B$776,U$47)+'СЕТ СН'!$G$12+СВЦЭМ!$D$10+'СЕТ СН'!$G$6-'СЕТ СН'!$G$22</f>
        <v>1085.2974583999999</v>
      </c>
      <c r="V74" s="36">
        <f>SUMIFS(СВЦЭМ!$C$33:$C$776,СВЦЭМ!$A$33:$A$776,$A74,СВЦЭМ!$B$33:$B$776,V$47)+'СЕТ СН'!$G$12+СВЦЭМ!$D$10+'СЕТ СН'!$G$6-'СЕТ СН'!$G$22</f>
        <v>1071.6066635299999</v>
      </c>
      <c r="W74" s="36">
        <f>SUMIFS(СВЦЭМ!$C$33:$C$776,СВЦЭМ!$A$33:$A$776,$A74,СВЦЭМ!$B$33:$B$776,W$47)+'СЕТ СН'!$G$12+СВЦЭМ!$D$10+'СЕТ СН'!$G$6-'СЕТ СН'!$G$22</f>
        <v>1028.5318274199999</v>
      </c>
      <c r="X74" s="36">
        <f>SUMIFS(СВЦЭМ!$C$33:$C$776,СВЦЭМ!$A$33:$A$776,$A74,СВЦЭМ!$B$33:$B$776,X$47)+'СЕТ СН'!$G$12+СВЦЭМ!$D$10+'СЕТ СН'!$G$6-'СЕТ СН'!$G$22</f>
        <v>1048.20448571</v>
      </c>
      <c r="Y74" s="36">
        <f>SUMIFS(СВЦЭМ!$C$33:$C$776,СВЦЭМ!$A$33:$A$776,$A74,СВЦЭМ!$B$33:$B$776,Y$47)+'СЕТ СН'!$G$12+СВЦЭМ!$D$10+'СЕТ СН'!$G$6-'СЕТ СН'!$G$22</f>
        <v>1129.8586929000001</v>
      </c>
    </row>
    <row r="75" spans="1:27" ht="15.75" x14ac:dyDescent="0.2">
      <c r="A75" s="35">
        <f t="shared" si="1"/>
        <v>43613</v>
      </c>
      <c r="B75" s="36">
        <f>SUMIFS(СВЦЭМ!$C$33:$C$776,СВЦЭМ!$A$33:$A$776,$A75,СВЦЭМ!$B$33:$B$776,B$47)+'СЕТ СН'!$G$12+СВЦЭМ!$D$10+'СЕТ СН'!$G$6-'СЕТ СН'!$G$22</f>
        <v>1260.30543603</v>
      </c>
      <c r="C75" s="36">
        <f>SUMIFS(СВЦЭМ!$C$33:$C$776,СВЦЭМ!$A$33:$A$776,$A75,СВЦЭМ!$B$33:$B$776,C$47)+'СЕТ СН'!$G$12+СВЦЭМ!$D$10+'СЕТ СН'!$G$6-'СЕТ СН'!$G$22</f>
        <v>1349.5580095300002</v>
      </c>
      <c r="D75" s="36">
        <f>SUMIFS(СВЦЭМ!$C$33:$C$776,СВЦЭМ!$A$33:$A$776,$A75,СВЦЭМ!$B$33:$B$776,D$47)+'СЕТ СН'!$G$12+СВЦЭМ!$D$10+'СЕТ СН'!$G$6-'СЕТ СН'!$G$22</f>
        <v>1452.2513219100001</v>
      </c>
      <c r="E75" s="36">
        <f>SUMIFS(СВЦЭМ!$C$33:$C$776,СВЦЭМ!$A$33:$A$776,$A75,СВЦЭМ!$B$33:$B$776,E$47)+'СЕТ СН'!$G$12+СВЦЭМ!$D$10+'СЕТ СН'!$G$6-'СЕТ СН'!$G$22</f>
        <v>1465.9490921299998</v>
      </c>
      <c r="F75" s="36">
        <f>SUMIFS(СВЦЭМ!$C$33:$C$776,СВЦЭМ!$A$33:$A$776,$A75,СВЦЭМ!$B$33:$B$776,F$47)+'СЕТ СН'!$G$12+СВЦЭМ!$D$10+'СЕТ СН'!$G$6-'СЕТ СН'!$G$22</f>
        <v>1457.77416924</v>
      </c>
      <c r="G75" s="36">
        <f>SUMIFS(СВЦЭМ!$C$33:$C$776,СВЦЭМ!$A$33:$A$776,$A75,СВЦЭМ!$B$33:$B$776,G$47)+'СЕТ СН'!$G$12+СВЦЭМ!$D$10+'СЕТ СН'!$G$6-'СЕТ СН'!$G$22</f>
        <v>1470.3922569699998</v>
      </c>
      <c r="H75" s="36">
        <f>SUMIFS(СВЦЭМ!$C$33:$C$776,СВЦЭМ!$A$33:$A$776,$A75,СВЦЭМ!$B$33:$B$776,H$47)+'СЕТ СН'!$G$12+СВЦЭМ!$D$10+'СЕТ СН'!$G$6-'СЕТ СН'!$G$22</f>
        <v>1376.28350473</v>
      </c>
      <c r="I75" s="36">
        <f>SUMIFS(СВЦЭМ!$C$33:$C$776,СВЦЭМ!$A$33:$A$776,$A75,СВЦЭМ!$B$33:$B$776,I$47)+'СЕТ СН'!$G$12+СВЦЭМ!$D$10+'СЕТ СН'!$G$6-'СЕТ СН'!$G$22</f>
        <v>1255.14626785</v>
      </c>
      <c r="J75" s="36">
        <f>SUMIFS(СВЦЭМ!$C$33:$C$776,СВЦЭМ!$A$33:$A$776,$A75,СВЦЭМ!$B$33:$B$776,J$47)+'СЕТ СН'!$G$12+СВЦЭМ!$D$10+'СЕТ СН'!$G$6-'СЕТ СН'!$G$22</f>
        <v>1149.0982939999999</v>
      </c>
      <c r="K75" s="36">
        <f>SUMIFS(СВЦЭМ!$C$33:$C$776,СВЦЭМ!$A$33:$A$776,$A75,СВЦЭМ!$B$33:$B$776,K$47)+'СЕТ СН'!$G$12+СВЦЭМ!$D$10+'СЕТ СН'!$G$6-'СЕТ СН'!$G$22</f>
        <v>1073.2657443099999</v>
      </c>
      <c r="L75" s="36">
        <f>SUMIFS(СВЦЭМ!$C$33:$C$776,СВЦЭМ!$A$33:$A$776,$A75,СВЦЭМ!$B$33:$B$776,L$47)+'СЕТ СН'!$G$12+СВЦЭМ!$D$10+'СЕТ СН'!$G$6-'СЕТ СН'!$G$22</f>
        <v>1046.8416650300001</v>
      </c>
      <c r="M75" s="36">
        <f>SUMIFS(СВЦЭМ!$C$33:$C$776,СВЦЭМ!$A$33:$A$776,$A75,СВЦЭМ!$B$33:$B$776,M$47)+'СЕТ СН'!$G$12+СВЦЭМ!$D$10+'СЕТ СН'!$G$6-'СЕТ СН'!$G$22</f>
        <v>1039.2404537100001</v>
      </c>
      <c r="N75" s="36">
        <f>SUMIFS(СВЦЭМ!$C$33:$C$776,СВЦЭМ!$A$33:$A$776,$A75,СВЦЭМ!$B$33:$B$776,N$47)+'СЕТ СН'!$G$12+СВЦЭМ!$D$10+'СЕТ СН'!$G$6-'СЕТ СН'!$G$22</f>
        <v>1041.9286011899999</v>
      </c>
      <c r="O75" s="36">
        <f>SUMIFS(СВЦЭМ!$C$33:$C$776,СВЦЭМ!$A$33:$A$776,$A75,СВЦЭМ!$B$33:$B$776,O$47)+'СЕТ СН'!$G$12+СВЦЭМ!$D$10+'СЕТ СН'!$G$6-'СЕТ СН'!$G$22</f>
        <v>1038.0750681300001</v>
      </c>
      <c r="P75" s="36">
        <f>SUMIFS(СВЦЭМ!$C$33:$C$776,СВЦЭМ!$A$33:$A$776,$A75,СВЦЭМ!$B$33:$B$776,P$47)+'СЕТ СН'!$G$12+СВЦЭМ!$D$10+'СЕТ СН'!$G$6-'СЕТ СН'!$G$22</f>
        <v>1037.78692275</v>
      </c>
      <c r="Q75" s="36">
        <f>SUMIFS(СВЦЭМ!$C$33:$C$776,СВЦЭМ!$A$33:$A$776,$A75,СВЦЭМ!$B$33:$B$776,Q$47)+'СЕТ СН'!$G$12+СВЦЭМ!$D$10+'СЕТ СН'!$G$6-'СЕТ СН'!$G$22</f>
        <v>1036.49150562</v>
      </c>
      <c r="R75" s="36">
        <f>SUMIFS(СВЦЭМ!$C$33:$C$776,СВЦЭМ!$A$33:$A$776,$A75,СВЦЭМ!$B$33:$B$776,R$47)+'СЕТ СН'!$G$12+СВЦЭМ!$D$10+'СЕТ СН'!$G$6-'СЕТ СН'!$G$22</f>
        <v>1047.4206091900001</v>
      </c>
      <c r="S75" s="36">
        <f>SUMIFS(СВЦЭМ!$C$33:$C$776,СВЦЭМ!$A$33:$A$776,$A75,СВЦЭМ!$B$33:$B$776,S$47)+'СЕТ СН'!$G$12+СВЦЭМ!$D$10+'СЕТ СН'!$G$6-'СЕТ СН'!$G$22</f>
        <v>1049.4555521100001</v>
      </c>
      <c r="T75" s="36">
        <f>SUMIFS(СВЦЭМ!$C$33:$C$776,СВЦЭМ!$A$33:$A$776,$A75,СВЦЭМ!$B$33:$B$776,T$47)+'СЕТ СН'!$G$12+СВЦЭМ!$D$10+'СЕТ СН'!$G$6-'СЕТ СН'!$G$22</f>
        <v>1054.30911704</v>
      </c>
      <c r="U75" s="36">
        <f>SUMIFS(СВЦЭМ!$C$33:$C$776,СВЦЭМ!$A$33:$A$776,$A75,СВЦЭМ!$B$33:$B$776,U$47)+'СЕТ СН'!$G$12+СВЦЭМ!$D$10+'СЕТ СН'!$G$6-'СЕТ СН'!$G$22</f>
        <v>1069.8167926900001</v>
      </c>
      <c r="V75" s="36">
        <f>SUMIFS(СВЦЭМ!$C$33:$C$776,СВЦЭМ!$A$33:$A$776,$A75,СВЦЭМ!$B$33:$B$776,V$47)+'СЕТ СН'!$G$12+СВЦЭМ!$D$10+'СЕТ СН'!$G$6-'СЕТ СН'!$G$22</f>
        <v>1076.30602374</v>
      </c>
      <c r="W75" s="36">
        <f>SUMIFS(СВЦЭМ!$C$33:$C$776,СВЦЭМ!$A$33:$A$776,$A75,СВЦЭМ!$B$33:$B$776,W$47)+'СЕТ СН'!$G$12+СВЦЭМ!$D$10+'СЕТ СН'!$G$6-'СЕТ СН'!$G$22</f>
        <v>1057.5646288200001</v>
      </c>
      <c r="X75" s="36">
        <f>SUMIFS(СВЦЭМ!$C$33:$C$776,СВЦЭМ!$A$33:$A$776,$A75,СВЦЭМ!$B$33:$B$776,X$47)+'СЕТ СН'!$G$12+СВЦЭМ!$D$10+'СЕТ СН'!$G$6-'СЕТ СН'!$G$22</f>
        <v>1099.5858111</v>
      </c>
      <c r="Y75" s="36">
        <f>SUMIFS(СВЦЭМ!$C$33:$C$776,СВЦЭМ!$A$33:$A$776,$A75,СВЦЭМ!$B$33:$B$776,Y$47)+'СЕТ СН'!$G$12+СВЦЭМ!$D$10+'СЕТ СН'!$G$6-'СЕТ СН'!$G$22</f>
        <v>1169.42794878</v>
      </c>
    </row>
    <row r="76" spans="1:27" ht="15.75" x14ac:dyDescent="0.2">
      <c r="A76" s="35">
        <f t="shared" si="1"/>
        <v>43614</v>
      </c>
      <c r="B76" s="36">
        <f>SUMIFS(СВЦЭМ!$C$33:$C$776,СВЦЭМ!$A$33:$A$776,$A76,СВЦЭМ!$B$33:$B$776,B$47)+'СЕТ СН'!$G$12+СВЦЭМ!$D$10+'СЕТ СН'!$G$6-'СЕТ СН'!$G$22</f>
        <v>1323.3338408499999</v>
      </c>
      <c r="C76" s="36">
        <f>SUMIFS(СВЦЭМ!$C$33:$C$776,СВЦЭМ!$A$33:$A$776,$A76,СВЦЭМ!$B$33:$B$776,C$47)+'СЕТ СН'!$G$12+СВЦЭМ!$D$10+'СЕТ СН'!$G$6-'СЕТ СН'!$G$22</f>
        <v>1428.78470539</v>
      </c>
      <c r="D76" s="36">
        <f>SUMIFS(СВЦЭМ!$C$33:$C$776,СВЦЭМ!$A$33:$A$776,$A76,СВЦЭМ!$B$33:$B$776,D$47)+'СЕТ СН'!$G$12+СВЦЭМ!$D$10+'СЕТ СН'!$G$6-'СЕТ СН'!$G$22</f>
        <v>1462.8135385800001</v>
      </c>
      <c r="E76" s="36">
        <f>SUMIFS(СВЦЭМ!$C$33:$C$776,СВЦЭМ!$A$33:$A$776,$A76,СВЦЭМ!$B$33:$B$776,E$47)+'СЕТ СН'!$G$12+СВЦЭМ!$D$10+'СЕТ СН'!$G$6-'СЕТ СН'!$G$22</f>
        <v>1451.3569334899998</v>
      </c>
      <c r="F76" s="36">
        <f>SUMIFS(СВЦЭМ!$C$33:$C$776,СВЦЭМ!$A$33:$A$776,$A76,СВЦЭМ!$B$33:$B$776,F$47)+'СЕТ СН'!$G$12+СВЦЭМ!$D$10+'СЕТ СН'!$G$6-'СЕТ СН'!$G$22</f>
        <v>1447.35222853</v>
      </c>
      <c r="G76" s="36">
        <f>SUMIFS(СВЦЭМ!$C$33:$C$776,СВЦЭМ!$A$33:$A$776,$A76,СВЦЭМ!$B$33:$B$776,G$47)+'СЕТ СН'!$G$12+СВЦЭМ!$D$10+'СЕТ СН'!$G$6-'СЕТ СН'!$G$22</f>
        <v>1454.0106422200001</v>
      </c>
      <c r="H76" s="36">
        <f>SUMIFS(СВЦЭМ!$C$33:$C$776,СВЦЭМ!$A$33:$A$776,$A76,СВЦЭМ!$B$33:$B$776,H$47)+'СЕТ СН'!$G$12+СВЦЭМ!$D$10+'СЕТ СН'!$G$6-'СЕТ СН'!$G$22</f>
        <v>1438.35740506</v>
      </c>
      <c r="I76" s="36">
        <f>SUMIFS(СВЦЭМ!$C$33:$C$776,СВЦЭМ!$A$33:$A$776,$A76,СВЦЭМ!$B$33:$B$776,I$47)+'СЕТ СН'!$G$12+СВЦЭМ!$D$10+'СЕТ СН'!$G$6-'СЕТ СН'!$G$22</f>
        <v>1330.74643262</v>
      </c>
      <c r="J76" s="36">
        <f>SUMIFS(СВЦЭМ!$C$33:$C$776,СВЦЭМ!$A$33:$A$776,$A76,СВЦЭМ!$B$33:$B$776,J$47)+'СЕТ СН'!$G$12+СВЦЭМ!$D$10+'СЕТ СН'!$G$6-'СЕТ СН'!$G$22</f>
        <v>1228.9918129600001</v>
      </c>
      <c r="K76" s="36">
        <f>SUMIFS(СВЦЭМ!$C$33:$C$776,СВЦЭМ!$A$33:$A$776,$A76,СВЦЭМ!$B$33:$B$776,K$47)+'СЕТ СН'!$G$12+СВЦЭМ!$D$10+'СЕТ СН'!$G$6-'СЕТ СН'!$G$22</f>
        <v>1158.0807069799998</v>
      </c>
      <c r="L76" s="36">
        <f>SUMIFS(СВЦЭМ!$C$33:$C$776,СВЦЭМ!$A$33:$A$776,$A76,СВЦЭМ!$B$33:$B$776,L$47)+'СЕТ СН'!$G$12+СВЦЭМ!$D$10+'СЕТ СН'!$G$6-'СЕТ СН'!$G$22</f>
        <v>1144.0643727299998</v>
      </c>
      <c r="M76" s="36">
        <f>SUMIFS(СВЦЭМ!$C$33:$C$776,СВЦЭМ!$A$33:$A$776,$A76,СВЦЭМ!$B$33:$B$776,M$47)+'СЕТ СН'!$G$12+СВЦЭМ!$D$10+'СЕТ СН'!$G$6-'СЕТ СН'!$G$22</f>
        <v>1151.3240893</v>
      </c>
      <c r="N76" s="36">
        <f>SUMIFS(СВЦЭМ!$C$33:$C$776,СВЦЭМ!$A$33:$A$776,$A76,СВЦЭМ!$B$33:$B$776,N$47)+'СЕТ СН'!$G$12+СВЦЭМ!$D$10+'СЕТ СН'!$G$6-'СЕТ СН'!$G$22</f>
        <v>1153.45680242</v>
      </c>
      <c r="O76" s="36">
        <f>SUMIFS(СВЦЭМ!$C$33:$C$776,СВЦЭМ!$A$33:$A$776,$A76,СВЦЭМ!$B$33:$B$776,O$47)+'СЕТ СН'!$G$12+СВЦЭМ!$D$10+'СЕТ СН'!$G$6-'СЕТ СН'!$G$22</f>
        <v>1151.79456577</v>
      </c>
      <c r="P76" s="36">
        <f>SUMIFS(СВЦЭМ!$C$33:$C$776,СВЦЭМ!$A$33:$A$776,$A76,СВЦЭМ!$B$33:$B$776,P$47)+'СЕТ СН'!$G$12+СВЦЭМ!$D$10+'СЕТ СН'!$G$6-'СЕТ СН'!$G$22</f>
        <v>1167.5553549599999</v>
      </c>
      <c r="Q76" s="36">
        <f>SUMIFS(СВЦЭМ!$C$33:$C$776,СВЦЭМ!$A$33:$A$776,$A76,СВЦЭМ!$B$33:$B$776,Q$47)+'СЕТ СН'!$G$12+СВЦЭМ!$D$10+'СЕТ СН'!$G$6-'СЕТ СН'!$G$22</f>
        <v>1151.29296862</v>
      </c>
      <c r="R76" s="36">
        <f>SUMIFS(СВЦЭМ!$C$33:$C$776,СВЦЭМ!$A$33:$A$776,$A76,СВЦЭМ!$B$33:$B$776,R$47)+'СЕТ СН'!$G$12+СВЦЭМ!$D$10+'СЕТ СН'!$G$6-'СЕТ СН'!$G$22</f>
        <v>1152.5601508</v>
      </c>
      <c r="S76" s="36">
        <f>SUMIFS(СВЦЭМ!$C$33:$C$776,СВЦЭМ!$A$33:$A$776,$A76,СВЦЭМ!$B$33:$B$776,S$47)+'СЕТ СН'!$G$12+СВЦЭМ!$D$10+'СЕТ СН'!$G$6-'СЕТ СН'!$G$22</f>
        <v>1160.4370097999999</v>
      </c>
      <c r="T76" s="36">
        <f>SUMIFS(СВЦЭМ!$C$33:$C$776,СВЦЭМ!$A$33:$A$776,$A76,СВЦЭМ!$B$33:$B$776,T$47)+'СЕТ СН'!$G$12+СВЦЭМ!$D$10+'СЕТ СН'!$G$6-'СЕТ СН'!$G$22</f>
        <v>1146.4325780499998</v>
      </c>
      <c r="U76" s="36">
        <f>SUMIFS(СВЦЭМ!$C$33:$C$776,СВЦЭМ!$A$33:$A$776,$A76,СВЦЭМ!$B$33:$B$776,U$47)+'СЕТ СН'!$G$12+СВЦЭМ!$D$10+'СЕТ СН'!$G$6-'СЕТ СН'!$G$22</f>
        <v>1126.0892441400001</v>
      </c>
      <c r="V76" s="36">
        <f>SUMIFS(СВЦЭМ!$C$33:$C$776,СВЦЭМ!$A$33:$A$776,$A76,СВЦЭМ!$B$33:$B$776,V$47)+'СЕТ СН'!$G$12+СВЦЭМ!$D$10+'СЕТ СН'!$G$6-'СЕТ СН'!$G$22</f>
        <v>1118.81720176</v>
      </c>
      <c r="W76" s="36">
        <f>SUMIFS(СВЦЭМ!$C$33:$C$776,СВЦЭМ!$A$33:$A$776,$A76,СВЦЭМ!$B$33:$B$776,W$47)+'СЕТ СН'!$G$12+СВЦЭМ!$D$10+'СЕТ СН'!$G$6-'СЕТ СН'!$G$22</f>
        <v>1126.2410130200001</v>
      </c>
      <c r="X76" s="36">
        <f>SUMIFS(СВЦЭМ!$C$33:$C$776,СВЦЭМ!$A$33:$A$776,$A76,СВЦЭМ!$B$33:$B$776,X$47)+'СЕТ СН'!$G$12+СВЦЭМ!$D$10+'СЕТ СН'!$G$6-'СЕТ СН'!$G$22</f>
        <v>1169.3606565499999</v>
      </c>
      <c r="Y76" s="36">
        <f>SUMIFS(СВЦЭМ!$C$33:$C$776,СВЦЭМ!$A$33:$A$776,$A76,СВЦЭМ!$B$33:$B$776,Y$47)+'СЕТ СН'!$G$12+СВЦЭМ!$D$10+'СЕТ СН'!$G$6-'СЕТ СН'!$G$22</f>
        <v>1258.95680182</v>
      </c>
    </row>
    <row r="77" spans="1:27" ht="15.75" x14ac:dyDescent="0.2">
      <c r="A77" s="35">
        <f t="shared" si="1"/>
        <v>43615</v>
      </c>
      <c r="B77" s="36">
        <f>SUMIFS(СВЦЭМ!$C$33:$C$776,СВЦЭМ!$A$33:$A$776,$A77,СВЦЭМ!$B$33:$B$776,B$47)+'СЕТ СН'!$G$12+СВЦЭМ!$D$10+'СЕТ СН'!$G$6-'СЕТ СН'!$G$22</f>
        <v>1366.66730665</v>
      </c>
      <c r="C77" s="36">
        <f>SUMIFS(СВЦЭМ!$C$33:$C$776,СВЦЭМ!$A$33:$A$776,$A77,СВЦЭМ!$B$33:$B$776,C$47)+'СЕТ СН'!$G$12+СВЦЭМ!$D$10+'СЕТ СН'!$G$6-'СЕТ СН'!$G$22</f>
        <v>1410.67954992</v>
      </c>
      <c r="D77" s="36">
        <f>SUMIFS(СВЦЭМ!$C$33:$C$776,СВЦЭМ!$A$33:$A$776,$A77,СВЦЭМ!$B$33:$B$776,D$47)+'СЕТ СН'!$G$12+СВЦЭМ!$D$10+'СЕТ СН'!$G$6-'СЕТ СН'!$G$22</f>
        <v>1479.13016823</v>
      </c>
      <c r="E77" s="36">
        <f>SUMIFS(СВЦЭМ!$C$33:$C$776,СВЦЭМ!$A$33:$A$776,$A77,СВЦЭМ!$B$33:$B$776,E$47)+'СЕТ СН'!$G$12+СВЦЭМ!$D$10+'СЕТ СН'!$G$6-'СЕТ СН'!$G$22</f>
        <v>1462.6544670799999</v>
      </c>
      <c r="F77" s="36">
        <f>SUMIFS(СВЦЭМ!$C$33:$C$776,СВЦЭМ!$A$33:$A$776,$A77,СВЦЭМ!$B$33:$B$776,F$47)+'СЕТ СН'!$G$12+СВЦЭМ!$D$10+'СЕТ СН'!$G$6-'СЕТ СН'!$G$22</f>
        <v>1457.2456526400001</v>
      </c>
      <c r="G77" s="36">
        <f>SUMIFS(СВЦЭМ!$C$33:$C$776,СВЦЭМ!$A$33:$A$776,$A77,СВЦЭМ!$B$33:$B$776,G$47)+'СЕТ СН'!$G$12+СВЦЭМ!$D$10+'СЕТ СН'!$G$6-'СЕТ СН'!$G$22</f>
        <v>1476.9591935099997</v>
      </c>
      <c r="H77" s="36">
        <f>SUMIFS(СВЦЭМ!$C$33:$C$776,СВЦЭМ!$A$33:$A$776,$A77,СВЦЭМ!$B$33:$B$776,H$47)+'СЕТ СН'!$G$12+СВЦЭМ!$D$10+'СЕТ СН'!$G$6-'СЕТ СН'!$G$22</f>
        <v>1481.8766731299997</v>
      </c>
      <c r="I77" s="36">
        <f>SUMIFS(СВЦЭМ!$C$33:$C$776,СВЦЭМ!$A$33:$A$776,$A77,СВЦЭМ!$B$33:$B$776,I$47)+'СЕТ СН'!$G$12+СВЦЭМ!$D$10+'СЕТ СН'!$G$6-'СЕТ СН'!$G$22</f>
        <v>1377.61511752</v>
      </c>
      <c r="J77" s="36">
        <f>SUMIFS(СВЦЭМ!$C$33:$C$776,СВЦЭМ!$A$33:$A$776,$A77,СВЦЭМ!$B$33:$B$776,J$47)+'СЕТ СН'!$G$12+СВЦЭМ!$D$10+'СЕТ СН'!$G$6-'СЕТ СН'!$G$22</f>
        <v>1283.7906082</v>
      </c>
      <c r="K77" s="36">
        <f>SUMIFS(СВЦЭМ!$C$33:$C$776,СВЦЭМ!$A$33:$A$776,$A77,СВЦЭМ!$B$33:$B$776,K$47)+'СЕТ СН'!$G$12+СВЦЭМ!$D$10+'СЕТ СН'!$G$6-'СЕТ СН'!$G$22</f>
        <v>1198.0916233799999</v>
      </c>
      <c r="L77" s="36">
        <f>SUMIFS(СВЦЭМ!$C$33:$C$776,СВЦЭМ!$A$33:$A$776,$A77,СВЦЭМ!$B$33:$B$776,L$47)+'СЕТ СН'!$G$12+СВЦЭМ!$D$10+'СЕТ СН'!$G$6-'СЕТ СН'!$G$22</f>
        <v>1184.10843185</v>
      </c>
      <c r="M77" s="36">
        <f>SUMIFS(СВЦЭМ!$C$33:$C$776,СВЦЭМ!$A$33:$A$776,$A77,СВЦЭМ!$B$33:$B$776,M$47)+'СЕТ СН'!$G$12+СВЦЭМ!$D$10+'СЕТ СН'!$G$6-'СЕТ СН'!$G$22</f>
        <v>1199.13795663</v>
      </c>
      <c r="N77" s="36">
        <f>SUMIFS(СВЦЭМ!$C$33:$C$776,СВЦЭМ!$A$33:$A$776,$A77,СВЦЭМ!$B$33:$B$776,N$47)+'СЕТ СН'!$G$12+СВЦЭМ!$D$10+'СЕТ СН'!$G$6-'СЕТ СН'!$G$22</f>
        <v>1187.1220891100002</v>
      </c>
      <c r="O77" s="36">
        <f>SUMIFS(СВЦЭМ!$C$33:$C$776,СВЦЭМ!$A$33:$A$776,$A77,СВЦЭМ!$B$33:$B$776,O$47)+'СЕТ СН'!$G$12+СВЦЭМ!$D$10+'СЕТ СН'!$G$6-'СЕТ СН'!$G$22</f>
        <v>1176.3681360099999</v>
      </c>
      <c r="P77" s="36">
        <f>SUMIFS(СВЦЭМ!$C$33:$C$776,СВЦЭМ!$A$33:$A$776,$A77,СВЦЭМ!$B$33:$B$776,P$47)+'СЕТ СН'!$G$12+СВЦЭМ!$D$10+'СЕТ СН'!$G$6-'СЕТ СН'!$G$22</f>
        <v>1180.5768061899998</v>
      </c>
      <c r="Q77" s="36">
        <f>SUMIFS(СВЦЭМ!$C$33:$C$776,СВЦЭМ!$A$33:$A$776,$A77,СВЦЭМ!$B$33:$B$776,Q$47)+'СЕТ СН'!$G$12+СВЦЭМ!$D$10+'СЕТ СН'!$G$6-'СЕТ СН'!$G$22</f>
        <v>1202.1420456400001</v>
      </c>
      <c r="R77" s="36">
        <f>SUMIFS(СВЦЭМ!$C$33:$C$776,СВЦЭМ!$A$33:$A$776,$A77,СВЦЭМ!$B$33:$B$776,R$47)+'СЕТ СН'!$G$12+СВЦЭМ!$D$10+'СЕТ СН'!$G$6-'СЕТ СН'!$G$22</f>
        <v>1192.9836764199999</v>
      </c>
      <c r="S77" s="36">
        <f>SUMIFS(СВЦЭМ!$C$33:$C$776,СВЦЭМ!$A$33:$A$776,$A77,СВЦЭМ!$B$33:$B$776,S$47)+'СЕТ СН'!$G$12+СВЦЭМ!$D$10+'СЕТ СН'!$G$6-'СЕТ СН'!$G$22</f>
        <v>1196.6222827900001</v>
      </c>
      <c r="T77" s="36">
        <f>SUMIFS(СВЦЭМ!$C$33:$C$776,СВЦЭМ!$A$33:$A$776,$A77,СВЦЭМ!$B$33:$B$776,T$47)+'СЕТ СН'!$G$12+СВЦЭМ!$D$10+'СЕТ СН'!$G$6-'СЕТ СН'!$G$22</f>
        <v>1204.53714246</v>
      </c>
      <c r="U77" s="36">
        <f>SUMIFS(СВЦЭМ!$C$33:$C$776,СВЦЭМ!$A$33:$A$776,$A77,СВЦЭМ!$B$33:$B$776,U$47)+'СЕТ СН'!$G$12+СВЦЭМ!$D$10+'СЕТ СН'!$G$6-'СЕТ СН'!$G$22</f>
        <v>1186.97280039</v>
      </c>
      <c r="V77" s="36">
        <f>SUMIFS(СВЦЭМ!$C$33:$C$776,СВЦЭМ!$A$33:$A$776,$A77,СВЦЭМ!$B$33:$B$776,V$47)+'СЕТ СН'!$G$12+СВЦЭМ!$D$10+'СЕТ СН'!$G$6-'СЕТ СН'!$G$22</f>
        <v>1169.0245122400001</v>
      </c>
      <c r="W77" s="36">
        <f>SUMIFS(СВЦЭМ!$C$33:$C$776,СВЦЭМ!$A$33:$A$776,$A77,СВЦЭМ!$B$33:$B$776,W$47)+'СЕТ СН'!$G$12+СВЦЭМ!$D$10+'СЕТ СН'!$G$6-'СЕТ СН'!$G$22</f>
        <v>1137.22167694</v>
      </c>
      <c r="X77" s="36">
        <f>SUMIFS(СВЦЭМ!$C$33:$C$776,СВЦЭМ!$A$33:$A$776,$A77,СВЦЭМ!$B$33:$B$776,X$47)+'СЕТ СН'!$G$12+СВЦЭМ!$D$10+'СЕТ СН'!$G$6-'СЕТ СН'!$G$22</f>
        <v>1125.74984393</v>
      </c>
      <c r="Y77" s="36">
        <f>SUMIFS(СВЦЭМ!$C$33:$C$776,СВЦЭМ!$A$33:$A$776,$A77,СВЦЭМ!$B$33:$B$776,Y$47)+'СЕТ СН'!$G$12+СВЦЭМ!$D$10+'СЕТ СН'!$G$6-'СЕТ СН'!$G$22</f>
        <v>1198.7524370800002</v>
      </c>
      <c r="AA77" s="37"/>
    </row>
    <row r="78" spans="1:27" ht="15.75" x14ac:dyDescent="0.2">
      <c r="A78" s="35">
        <f t="shared" si="1"/>
        <v>43616</v>
      </c>
      <c r="B78" s="36">
        <f>SUMIFS(СВЦЭМ!$C$33:$C$776,СВЦЭМ!$A$33:$A$776,$A78,СВЦЭМ!$B$33:$B$776,B$47)+'СЕТ СН'!$G$12+СВЦЭМ!$D$10+'СЕТ СН'!$G$6-'СЕТ СН'!$G$22</f>
        <v>1348.5674286200001</v>
      </c>
      <c r="C78" s="36">
        <f>SUMIFS(СВЦЭМ!$C$33:$C$776,СВЦЭМ!$A$33:$A$776,$A78,СВЦЭМ!$B$33:$B$776,C$47)+'СЕТ СН'!$G$12+СВЦЭМ!$D$10+'СЕТ СН'!$G$6-'СЕТ СН'!$G$22</f>
        <v>1404.6474433200001</v>
      </c>
      <c r="D78" s="36">
        <f>SUMIFS(СВЦЭМ!$C$33:$C$776,СВЦЭМ!$A$33:$A$776,$A78,СВЦЭМ!$B$33:$B$776,D$47)+'СЕТ СН'!$G$12+СВЦЭМ!$D$10+'СЕТ СН'!$G$6-'СЕТ СН'!$G$22</f>
        <v>1488.0350879299999</v>
      </c>
      <c r="E78" s="36">
        <f>SUMIFS(СВЦЭМ!$C$33:$C$776,СВЦЭМ!$A$33:$A$776,$A78,СВЦЭМ!$B$33:$B$776,E$47)+'СЕТ СН'!$G$12+СВЦЭМ!$D$10+'СЕТ СН'!$G$6-'СЕТ СН'!$G$22</f>
        <v>1472.5865268399998</v>
      </c>
      <c r="F78" s="36">
        <f>SUMIFS(СВЦЭМ!$C$33:$C$776,СВЦЭМ!$A$33:$A$776,$A78,СВЦЭМ!$B$33:$B$776,F$47)+'СЕТ СН'!$G$12+СВЦЭМ!$D$10+'СЕТ СН'!$G$6-'СЕТ СН'!$G$22</f>
        <v>1464.5844979200001</v>
      </c>
      <c r="G78" s="36">
        <f>SUMIFS(СВЦЭМ!$C$33:$C$776,СВЦЭМ!$A$33:$A$776,$A78,СВЦЭМ!$B$33:$B$776,G$47)+'СЕТ СН'!$G$12+СВЦЭМ!$D$10+'СЕТ СН'!$G$6-'СЕТ СН'!$G$22</f>
        <v>1475.0852247600001</v>
      </c>
      <c r="H78" s="36">
        <f>SUMIFS(СВЦЭМ!$C$33:$C$776,СВЦЭМ!$A$33:$A$776,$A78,СВЦЭМ!$B$33:$B$776,H$47)+'СЕТ СН'!$G$12+СВЦЭМ!$D$10+'СЕТ СН'!$G$6-'СЕТ СН'!$G$22</f>
        <v>1475.4467542799998</v>
      </c>
      <c r="I78" s="36">
        <f>SUMIFS(СВЦЭМ!$C$33:$C$776,СВЦЭМ!$A$33:$A$776,$A78,СВЦЭМ!$B$33:$B$776,I$47)+'СЕТ СН'!$G$12+СВЦЭМ!$D$10+'СЕТ СН'!$G$6-'СЕТ СН'!$G$22</f>
        <v>1374.1752304000001</v>
      </c>
      <c r="J78" s="36">
        <f>SUMIFS(СВЦЭМ!$C$33:$C$776,СВЦЭМ!$A$33:$A$776,$A78,СВЦЭМ!$B$33:$B$776,J$47)+'СЕТ СН'!$G$12+СВЦЭМ!$D$10+'СЕТ СН'!$G$6-'СЕТ СН'!$G$22</f>
        <v>1269.52603183</v>
      </c>
      <c r="K78" s="36">
        <f>SUMIFS(СВЦЭМ!$C$33:$C$776,СВЦЭМ!$A$33:$A$776,$A78,СВЦЭМ!$B$33:$B$776,K$47)+'СЕТ СН'!$G$12+СВЦЭМ!$D$10+'СЕТ СН'!$G$6-'СЕТ СН'!$G$22</f>
        <v>1210.17223797</v>
      </c>
      <c r="L78" s="36">
        <f>SUMIFS(СВЦЭМ!$C$33:$C$776,СВЦЭМ!$A$33:$A$776,$A78,СВЦЭМ!$B$33:$B$776,L$47)+'СЕТ СН'!$G$12+СВЦЭМ!$D$10+'СЕТ СН'!$G$6-'СЕТ СН'!$G$22</f>
        <v>1176.16516262</v>
      </c>
      <c r="M78" s="36">
        <f>SUMIFS(СВЦЭМ!$C$33:$C$776,СВЦЭМ!$A$33:$A$776,$A78,СВЦЭМ!$B$33:$B$776,M$47)+'СЕТ СН'!$G$12+СВЦЭМ!$D$10+'СЕТ СН'!$G$6-'СЕТ СН'!$G$22</f>
        <v>1175.0007411300001</v>
      </c>
      <c r="N78" s="36">
        <f>SUMIFS(СВЦЭМ!$C$33:$C$776,СВЦЭМ!$A$33:$A$776,$A78,СВЦЭМ!$B$33:$B$776,N$47)+'СЕТ СН'!$G$12+СВЦЭМ!$D$10+'СЕТ СН'!$G$6-'СЕТ СН'!$G$22</f>
        <v>1169.65354353</v>
      </c>
      <c r="O78" s="36">
        <f>SUMIFS(СВЦЭМ!$C$33:$C$776,СВЦЭМ!$A$33:$A$776,$A78,СВЦЭМ!$B$33:$B$776,O$47)+'СЕТ СН'!$G$12+СВЦЭМ!$D$10+'СЕТ СН'!$G$6-'СЕТ СН'!$G$22</f>
        <v>1169.4835377899999</v>
      </c>
      <c r="P78" s="36">
        <f>SUMIFS(СВЦЭМ!$C$33:$C$776,СВЦЭМ!$A$33:$A$776,$A78,СВЦЭМ!$B$33:$B$776,P$47)+'СЕТ СН'!$G$12+СВЦЭМ!$D$10+'СЕТ СН'!$G$6-'СЕТ СН'!$G$22</f>
        <v>1171.6485713900001</v>
      </c>
      <c r="Q78" s="36">
        <f>SUMIFS(СВЦЭМ!$C$33:$C$776,СВЦЭМ!$A$33:$A$776,$A78,СВЦЭМ!$B$33:$B$776,Q$47)+'СЕТ СН'!$G$12+СВЦЭМ!$D$10+'СЕТ СН'!$G$6-'СЕТ СН'!$G$22</f>
        <v>1178.1934698</v>
      </c>
      <c r="R78" s="36">
        <f>SUMIFS(СВЦЭМ!$C$33:$C$776,СВЦЭМ!$A$33:$A$776,$A78,СВЦЭМ!$B$33:$B$776,R$47)+'СЕТ СН'!$G$12+СВЦЭМ!$D$10+'СЕТ СН'!$G$6-'СЕТ СН'!$G$22</f>
        <v>1165.71296803</v>
      </c>
      <c r="S78" s="36">
        <f>SUMIFS(СВЦЭМ!$C$33:$C$776,СВЦЭМ!$A$33:$A$776,$A78,СВЦЭМ!$B$33:$B$776,S$47)+'СЕТ СН'!$G$12+СВЦЭМ!$D$10+'СЕТ СН'!$G$6-'СЕТ СН'!$G$22</f>
        <v>1165.49939451</v>
      </c>
      <c r="T78" s="36">
        <f>SUMIFS(СВЦЭМ!$C$33:$C$776,СВЦЭМ!$A$33:$A$776,$A78,СВЦЭМ!$B$33:$B$776,T$47)+'СЕТ СН'!$G$12+СВЦЭМ!$D$10+'СЕТ СН'!$G$6-'СЕТ СН'!$G$22</f>
        <v>1171.9527320100001</v>
      </c>
      <c r="U78" s="36">
        <f>SUMIFS(СВЦЭМ!$C$33:$C$776,СВЦЭМ!$A$33:$A$776,$A78,СВЦЭМ!$B$33:$B$776,U$47)+'СЕТ СН'!$G$12+СВЦЭМ!$D$10+'СЕТ СН'!$G$6-'СЕТ СН'!$G$22</f>
        <v>1166.2860236000001</v>
      </c>
      <c r="V78" s="36">
        <f>SUMIFS(СВЦЭМ!$C$33:$C$776,СВЦЭМ!$A$33:$A$776,$A78,СВЦЭМ!$B$33:$B$776,V$47)+'СЕТ СН'!$G$12+СВЦЭМ!$D$10+'СЕТ СН'!$G$6-'СЕТ СН'!$G$22</f>
        <v>1149.9605839000001</v>
      </c>
      <c r="W78" s="36">
        <f>SUMIFS(СВЦЭМ!$C$33:$C$776,СВЦЭМ!$A$33:$A$776,$A78,СВЦЭМ!$B$33:$B$776,W$47)+'СЕТ СН'!$G$12+СВЦЭМ!$D$10+'СЕТ СН'!$G$6-'СЕТ СН'!$G$22</f>
        <v>1135.2888181600001</v>
      </c>
      <c r="X78" s="36">
        <f>SUMIFS(СВЦЭМ!$C$33:$C$776,СВЦЭМ!$A$33:$A$776,$A78,СВЦЭМ!$B$33:$B$776,X$47)+'СЕТ СН'!$G$12+СВЦЭМ!$D$10+'СЕТ СН'!$G$6-'СЕТ СН'!$G$22</f>
        <v>1163.64157832</v>
      </c>
      <c r="Y78" s="36">
        <f>SUMIFS(СВЦЭМ!$C$33:$C$776,СВЦЭМ!$A$33:$A$776,$A78,СВЦЭМ!$B$33:$B$776,Y$47)+'СЕТ СН'!$G$12+СВЦЭМ!$D$10+'СЕТ СН'!$G$6-'СЕТ СН'!$G$22</f>
        <v>1228.7291202199999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01.05.2019</v>
      </c>
      <c r="B84" s="36">
        <f>SUMIFS(СВЦЭМ!$C$33:$C$776,СВЦЭМ!$A$33:$A$776,$A84,СВЦЭМ!$B$33:$B$776,B$83)+'СЕТ СН'!$H$12+СВЦЭМ!$D$10+'СЕТ СН'!$H$6-'СЕТ СН'!$H$22</f>
        <v>1341.4773084200001</v>
      </c>
      <c r="C84" s="36">
        <f>SUMIFS(СВЦЭМ!$C$33:$C$776,СВЦЭМ!$A$33:$A$776,$A84,СВЦЭМ!$B$33:$B$776,C$83)+'СЕТ СН'!$H$12+СВЦЭМ!$D$10+'СЕТ СН'!$H$6-'СЕТ СН'!$H$22</f>
        <v>1356.62214621</v>
      </c>
      <c r="D84" s="36">
        <f>SUMIFS(СВЦЭМ!$C$33:$C$776,СВЦЭМ!$A$33:$A$776,$A84,СВЦЭМ!$B$33:$B$776,D$83)+'СЕТ СН'!$H$12+СВЦЭМ!$D$10+'СЕТ СН'!$H$6-'СЕТ СН'!$H$22</f>
        <v>1377.0671722699999</v>
      </c>
      <c r="E84" s="36">
        <f>SUMIFS(СВЦЭМ!$C$33:$C$776,СВЦЭМ!$A$33:$A$776,$A84,СВЦЭМ!$B$33:$B$776,E$83)+'СЕТ СН'!$H$12+СВЦЭМ!$D$10+'СЕТ СН'!$H$6-'СЕТ СН'!$H$22</f>
        <v>1381.4842690999999</v>
      </c>
      <c r="F84" s="36">
        <f>SUMIFS(СВЦЭМ!$C$33:$C$776,СВЦЭМ!$A$33:$A$776,$A84,СВЦЭМ!$B$33:$B$776,F$83)+'СЕТ СН'!$H$12+СВЦЭМ!$D$10+'СЕТ СН'!$H$6-'СЕТ СН'!$H$22</f>
        <v>1373.34394967</v>
      </c>
      <c r="G84" s="36">
        <f>SUMIFS(СВЦЭМ!$C$33:$C$776,СВЦЭМ!$A$33:$A$776,$A84,СВЦЭМ!$B$33:$B$776,G$83)+'СЕТ СН'!$H$12+СВЦЭМ!$D$10+'СЕТ СН'!$H$6-'СЕТ СН'!$H$22</f>
        <v>1356.1550402799999</v>
      </c>
      <c r="H84" s="36">
        <f>SUMIFS(СВЦЭМ!$C$33:$C$776,СВЦЭМ!$A$33:$A$776,$A84,СВЦЭМ!$B$33:$B$776,H$83)+'СЕТ СН'!$H$12+СВЦЭМ!$D$10+'СЕТ СН'!$H$6-'СЕТ СН'!$H$22</f>
        <v>1337.2069278700001</v>
      </c>
      <c r="I84" s="36">
        <f>SUMIFS(СВЦЭМ!$C$33:$C$776,СВЦЭМ!$A$33:$A$776,$A84,СВЦЭМ!$B$33:$B$776,I$83)+'СЕТ СН'!$H$12+СВЦЭМ!$D$10+'СЕТ СН'!$H$6-'СЕТ СН'!$H$22</f>
        <v>1298.92283247</v>
      </c>
      <c r="J84" s="36">
        <f>SUMIFS(СВЦЭМ!$C$33:$C$776,СВЦЭМ!$A$33:$A$776,$A84,СВЦЭМ!$B$33:$B$776,J$83)+'СЕТ СН'!$H$12+СВЦЭМ!$D$10+'СЕТ СН'!$H$6-'СЕТ СН'!$H$22</f>
        <v>1273.12957581</v>
      </c>
      <c r="K84" s="36">
        <f>SUMIFS(СВЦЭМ!$C$33:$C$776,СВЦЭМ!$A$33:$A$776,$A84,СВЦЭМ!$B$33:$B$776,K$83)+'СЕТ СН'!$H$12+СВЦЭМ!$D$10+'СЕТ СН'!$H$6-'СЕТ СН'!$H$22</f>
        <v>1237.5323208099999</v>
      </c>
      <c r="L84" s="36">
        <f>SUMIFS(СВЦЭМ!$C$33:$C$776,СВЦЭМ!$A$33:$A$776,$A84,СВЦЭМ!$B$33:$B$776,L$83)+'СЕТ СН'!$H$12+СВЦЭМ!$D$10+'СЕТ СН'!$H$6-'СЕТ СН'!$H$22</f>
        <v>1227.9922314099999</v>
      </c>
      <c r="M84" s="36">
        <f>SUMIFS(СВЦЭМ!$C$33:$C$776,СВЦЭМ!$A$33:$A$776,$A84,СВЦЭМ!$B$33:$B$776,M$83)+'СЕТ СН'!$H$12+СВЦЭМ!$D$10+'СЕТ СН'!$H$6-'СЕТ СН'!$H$22</f>
        <v>1240.4461655099999</v>
      </c>
      <c r="N84" s="36">
        <f>SUMIFS(СВЦЭМ!$C$33:$C$776,СВЦЭМ!$A$33:$A$776,$A84,СВЦЭМ!$B$33:$B$776,N$83)+'СЕТ СН'!$H$12+СВЦЭМ!$D$10+'СЕТ СН'!$H$6-'СЕТ СН'!$H$22</f>
        <v>1255.5772197699998</v>
      </c>
      <c r="O84" s="36">
        <f>SUMIFS(СВЦЭМ!$C$33:$C$776,СВЦЭМ!$A$33:$A$776,$A84,СВЦЭМ!$B$33:$B$776,O$83)+'СЕТ СН'!$H$12+СВЦЭМ!$D$10+'СЕТ СН'!$H$6-'СЕТ СН'!$H$22</f>
        <v>1253.8301040400002</v>
      </c>
      <c r="P84" s="36">
        <f>SUMIFS(СВЦЭМ!$C$33:$C$776,СВЦЭМ!$A$33:$A$776,$A84,СВЦЭМ!$B$33:$B$776,P$83)+'СЕТ СН'!$H$12+СВЦЭМ!$D$10+'СЕТ СН'!$H$6-'СЕТ СН'!$H$22</f>
        <v>1258.7516175400001</v>
      </c>
      <c r="Q84" s="36">
        <f>SUMIFS(СВЦЭМ!$C$33:$C$776,СВЦЭМ!$A$33:$A$776,$A84,СВЦЭМ!$B$33:$B$776,Q$83)+'СЕТ СН'!$H$12+СВЦЭМ!$D$10+'СЕТ СН'!$H$6-'СЕТ СН'!$H$22</f>
        <v>1269.4351517</v>
      </c>
      <c r="R84" s="36">
        <f>SUMIFS(СВЦЭМ!$C$33:$C$776,СВЦЭМ!$A$33:$A$776,$A84,СВЦЭМ!$B$33:$B$776,R$83)+'СЕТ СН'!$H$12+СВЦЭМ!$D$10+'СЕТ СН'!$H$6-'СЕТ СН'!$H$22</f>
        <v>1268.00883888</v>
      </c>
      <c r="S84" s="36">
        <f>SUMIFS(СВЦЭМ!$C$33:$C$776,СВЦЭМ!$A$33:$A$776,$A84,СВЦЭМ!$B$33:$B$776,S$83)+'СЕТ СН'!$H$12+СВЦЭМ!$D$10+'СЕТ СН'!$H$6-'СЕТ СН'!$H$22</f>
        <v>1261.0460264600001</v>
      </c>
      <c r="T84" s="36">
        <f>SUMIFS(СВЦЭМ!$C$33:$C$776,СВЦЭМ!$A$33:$A$776,$A84,СВЦЭМ!$B$33:$B$776,T$83)+'СЕТ СН'!$H$12+СВЦЭМ!$D$10+'СЕТ СН'!$H$6-'СЕТ СН'!$H$22</f>
        <v>1236.40144332</v>
      </c>
      <c r="U84" s="36">
        <f>SUMIFS(СВЦЭМ!$C$33:$C$776,СВЦЭМ!$A$33:$A$776,$A84,СВЦЭМ!$B$33:$B$776,U$83)+'СЕТ СН'!$H$12+СВЦЭМ!$D$10+'СЕТ СН'!$H$6-'СЕТ СН'!$H$22</f>
        <v>1224.6424799699998</v>
      </c>
      <c r="V84" s="36">
        <f>SUMIFS(СВЦЭМ!$C$33:$C$776,СВЦЭМ!$A$33:$A$776,$A84,СВЦЭМ!$B$33:$B$776,V$83)+'СЕТ СН'!$H$12+СВЦЭМ!$D$10+'СЕТ СН'!$H$6-'СЕТ СН'!$H$22</f>
        <v>1197.1529370600001</v>
      </c>
      <c r="W84" s="36">
        <f>SUMIFS(СВЦЭМ!$C$33:$C$776,СВЦЭМ!$A$33:$A$776,$A84,СВЦЭМ!$B$33:$B$776,W$83)+'СЕТ СН'!$H$12+СВЦЭМ!$D$10+'СЕТ СН'!$H$6-'СЕТ СН'!$H$22</f>
        <v>1204.5877646700001</v>
      </c>
      <c r="X84" s="36">
        <f>SUMIFS(СВЦЭМ!$C$33:$C$776,СВЦЭМ!$A$33:$A$776,$A84,СВЦЭМ!$B$33:$B$776,X$83)+'СЕТ СН'!$H$12+СВЦЭМ!$D$10+'СЕТ СН'!$H$6-'СЕТ СН'!$H$22</f>
        <v>1223.4223153200001</v>
      </c>
      <c r="Y84" s="36">
        <f>SUMIFS(СВЦЭМ!$C$33:$C$776,СВЦЭМ!$A$33:$A$776,$A84,СВЦЭМ!$B$33:$B$776,Y$83)+'СЕТ СН'!$H$12+СВЦЭМ!$D$10+'СЕТ СН'!$H$6-'СЕТ СН'!$H$22</f>
        <v>1218.3559281799999</v>
      </c>
    </row>
    <row r="85" spans="1:25" ht="15.75" x14ac:dyDescent="0.2">
      <c r="A85" s="35">
        <f>A84+1</f>
        <v>43587</v>
      </c>
      <c r="B85" s="36">
        <f>SUMIFS(СВЦЭМ!$C$33:$C$776,СВЦЭМ!$A$33:$A$776,$A85,СВЦЭМ!$B$33:$B$776,B$83)+'СЕТ СН'!$H$12+СВЦЭМ!$D$10+'СЕТ СН'!$H$6-'СЕТ СН'!$H$22</f>
        <v>1239.8005137300001</v>
      </c>
      <c r="C85" s="36">
        <f>SUMIFS(СВЦЭМ!$C$33:$C$776,СВЦЭМ!$A$33:$A$776,$A85,СВЦЭМ!$B$33:$B$776,C$83)+'СЕТ СН'!$H$12+СВЦЭМ!$D$10+'СЕТ СН'!$H$6-'СЕТ СН'!$H$22</f>
        <v>1278.9078955499999</v>
      </c>
      <c r="D85" s="36">
        <f>SUMIFS(СВЦЭМ!$C$33:$C$776,СВЦЭМ!$A$33:$A$776,$A85,СВЦЭМ!$B$33:$B$776,D$83)+'СЕТ СН'!$H$12+СВЦЭМ!$D$10+'СЕТ СН'!$H$6-'СЕТ СН'!$H$22</f>
        <v>1305.8903877399998</v>
      </c>
      <c r="E85" s="36">
        <f>SUMIFS(СВЦЭМ!$C$33:$C$776,СВЦЭМ!$A$33:$A$776,$A85,СВЦЭМ!$B$33:$B$776,E$83)+'СЕТ СН'!$H$12+СВЦЭМ!$D$10+'СЕТ СН'!$H$6-'СЕТ СН'!$H$22</f>
        <v>1308.2840634700001</v>
      </c>
      <c r="F85" s="36">
        <f>SUMIFS(СВЦЭМ!$C$33:$C$776,СВЦЭМ!$A$33:$A$776,$A85,СВЦЭМ!$B$33:$B$776,F$83)+'СЕТ СН'!$H$12+СВЦЭМ!$D$10+'СЕТ СН'!$H$6-'СЕТ СН'!$H$22</f>
        <v>1326.79633283</v>
      </c>
      <c r="G85" s="36">
        <f>SUMIFS(СВЦЭМ!$C$33:$C$776,СВЦЭМ!$A$33:$A$776,$A85,СВЦЭМ!$B$33:$B$776,G$83)+'СЕТ СН'!$H$12+СВЦЭМ!$D$10+'СЕТ СН'!$H$6-'СЕТ СН'!$H$22</f>
        <v>1317.0801326000001</v>
      </c>
      <c r="H85" s="36">
        <f>SUMIFS(СВЦЭМ!$C$33:$C$776,СВЦЭМ!$A$33:$A$776,$A85,СВЦЭМ!$B$33:$B$776,H$83)+'СЕТ СН'!$H$12+СВЦЭМ!$D$10+'СЕТ СН'!$H$6-'СЕТ СН'!$H$22</f>
        <v>1349.2551231799998</v>
      </c>
      <c r="I85" s="36">
        <f>SUMIFS(СВЦЭМ!$C$33:$C$776,СВЦЭМ!$A$33:$A$776,$A85,СВЦЭМ!$B$33:$B$776,I$83)+'СЕТ СН'!$H$12+СВЦЭМ!$D$10+'СЕТ СН'!$H$6-'СЕТ СН'!$H$22</f>
        <v>1306.1613560999999</v>
      </c>
      <c r="J85" s="36">
        <f>SUMIFS(СВЦЭМ!$C$33:$C$776,СВЦЭМ!$A$33:$A$776,$A85,СВЦЭМ!$B$33:$B$776,J$83)+'СЕТ СН'!$H$12+СВЦЭМ!$D$10+'СЕТ СН'!$H$6-'СЕТ СН'!$H$22</f>
        <v>1260.6939521700001</v>
      </c>
      <c r="K85" s="36">
        <f>SUMIFS(СВЦЭМ!$C$33:$C$776,СВЦЭМ!$A$33:$A$776,$A85,СВЦЭМ!$B$33:$B$776,K$83)+'СЕТ СН'!$H$12+СВЦЭМ!$D$10+'СЕТ СН'!$H$6-'СЕТ СН'!$H$22</f>
        <v>1204.5877930900001</v>
      </c>
      <c r="L85" s="36">
        <f>SUMIFS(СВЦЭМ!$C$33:$C$776,СВЦЭМ!$A$33:$A$776,$A85,СВЦЭМ!$B$33:$B$776,L$83)+'СЕТ СН'!$H$12+СВЦЭМ!$D$10+'СЕТ СН'!$H$6-'СЕТ СН'!$H$22</f>
        <v>1193.9197491700002</v>
      </c>
      <c r="M85" s="36">
        <f>SUMIFS(СВЦЭМ!$C$33:$C$776,СВЦЭМ!$A$33:$A$776,$A85,СВЦЭМ!$B$33:$B$776,M$83)+'СЕТ СН'!$H$12+СВЦЭМ!$D$10+'СЕТ СН'!$H$6-'СЕТ СН'!$H$22</f>
        <v>1203.2800264500002</v>
      </c>
      <c r="N85" s="36">
        <f>SUMIFS(СВЦЭМ!$C$33:$C$776,СВЦЭМ!$A$33:$A$776,$A85,СВЦЭМ!$B$33:$B$776,N$83)+'СЕТ СН'!$H$12+СВЦЭМ!$D$10+'СЕТ СН'!$H$6-'СЕТ СН'!$H$22</f>
        <v>1223.52952478</v>
      </c>
      <c r="O85" s="36">
        <f>SUMIFS(СВЦЭМ!$C$33:$C$776,СВЦЭМ!$A$33:$A$776,$A85,СВЦЭМ!$B$33:$B$776,O$83)+'СЕТ СН'!$H$12+СВЦЭМ!$D$10+'СЕТ СН'!$H$6-'СЕТ СН'!$H$22</f>
        <v>1233.9015846100001</v>
      </c>
      <c r="P85" s="36">
        <f>SUMIFS(СВЦЭМ!$C$33:$C$776,СВЦЭМ!$A$33:$A$776,$A85,СВЦЭМ!$B$33:$B$776,P$83)+'СЕТ СН'!$H$12+СВЦЭМ!$D$10+'СЕТ СН'!$H$6-'СЕТ СН'!$H$22</f>
        <v>1240.5039390900001</v>
      </c>
      <c r="Q85" s="36">
        <f>SUMIFS(СВЦЭМ!$C$33:$C$776,СВЦЭМ!$A$33:$A$776,$A85,СВЦЭМ!$B$33:$B$776,Q$83)+'СЕТ СН'!$H$12+СВЦЭМ!$D$10+'СЕТ СН'!$H$6-'СЕТ СН'!$H$22</f>
        <v>1250.0745395899999</v>
      </c>
      <c r="R85" s="36">
        <f>SUMIFS(СВЦЭМ!$C$33:$C$776,СВЦЭМ!$A$33:$A$776,$A85,СВЦЭМ!$B$33:$B$776,R$83)+'СЕТ СН'!$H$12+СВЦЭМ!$D$10+'СЕТ СН'!$H$6-'СЕТ СН'!$H$22</f>
        <v>1262.3837637199999</v>
      </c>
      <c r="S85" s="36">
        <f>SUMIFS(СВЦЭМ!$C$33:$C$776,СВЦЭМ!$A$33:$A$776,$A85,СВЦЭМ!$B$33:$B$776,S$83)+'СЕТ СН'!$H$12+СВЦЭМ!$D$10+'СЕТ СН'!$H$6-'СЕТ СН'!$H$22</f>
        <v>1263.7029639899999</v>
      </c>
      <c r="T85" s="36">
        <f>SUMIFS(СВЦЭМ!$C$33:$C$776,СВЦЭМ!$A$33:$A$776,$A85,СВЦЭМ!$B$33:$B$776,T$83)+'СЕТ СН'!$H$12+СВЦЭМ!$D$10+'СЕТ СН'!$H$6-'СЕТ СН'!$H$22</f>
        <v>1261.59602092</v>
      </c>
      <c r="U85" s="36">
        <f>SUMIFS(СВЦЭМ!$C$33:$C$776,СВЦЭМ!$A$33:$A$776,$A85,СВЦЭМ!$B$33:$B$776,U$83)+'СЕТ СН'!$H$12+СВЦЭМ!$D$10+'СЕТ СН'!$H$6-'СЕТ СН'!$H$22</f>
        <v>1260.45186102</v>
      </c>
      <c r="V85" s="36">
        <f>SUMIFS(СВЦЭМ!$C$33:$C$776,СВЦЭМ!$A$33:$A$776,$A85,СВЦЭМ!$B$33:$B$776,V$83)+'СЕТ СН'!$H$12+СВЦЭМ!$D$10+'СЕТ СН'!$H$6-'СЕТ СН'!$H$22</f>
        <v>1249.93701025</v>
      </c>
      <c r="W85" s="36">
        <f>SUMIFS(СВЦЭМ!$C$33:$C$776,СВЦЭМ!$A$33:$A$776,$A85,СВЦЭМ!$B$33:$B$776,W$83)+'СЕТ СН'!$H$12+СВЦЭМ!$D$10+'СЕТ СН'!$H$6-'СЕТ СН'!$H$22</f>
        <v>1240.5857374100001</v>
      </c>
      <c r="X85" s="36">
        <f>SUMIFS(СВЦЭМ!$C$33:$C$776,СВЦЭМ!$A$33:$A$776,$A85,СВЦЭМ!$B$33:$B$776,X$83)+'СЕТ СН'!$H$12+СВЦЭМ!$D$10+'СЕТ СН'!$H$6-'СЕТ СН'!$H$22</f>
        <v>1261.5928513200001</v>
      </c>
      <c r="Y85" s="36">
        <f>SUMIFS(СВЦЭМ!$C$33:$C$776,СВЦЭМ!$A$33:$A$776,$A85,СВЦЭМ!$B$33:$B$776,Y$83)+'СЕТ СН'!$H$12+СВЦЭМ!$D$10+'СЕТ СН'!$H$6-'СЕТ СН'!$H$22</f>
        <v>1293.2375411</v>
      </c>
    </row>
    <row r="86" spans="1:25" ht="15.75" x14ac:dyDescent="0.2">
      <c r="A86" s="35">
        <f t="shared" ref="A86:A114" si="2">A85+1</f>
        <v>43588</v>
      </c>
      <c r="B86" s="36">
        <f>SUMIFS(СВЦЭМ!$C$33:$C$776,СВЦЭМ!$A$33:$A$776,$A86,СВЦЭМ!$B$33:$B$776,B$83)+'СЕТ СН'!$H$12+СВЦЭМ!$D$10+'СЕТ СН'!$H$6-'СЕТ СН'!$H$22</f>
        <v>1232.01185642</v>
      </c>
      <c r="C86" s="36">
        <f>SUMIFS(СВЦЭМ!$C$33:$C$776,СВЦЭМ!$A$33:$A$776,$A86,СВЦЭМ!$B$33:$B$776,C$83)+'СЕТ СН'!$H$12+СВЦЭМ!$D$10+'СЕТ СН'!$H$6-'СЕТ СН'!$H$22</f>
        <v>1267.8896430099999</v>
      </c>
      <c r="D86" s="36">
        <f>SUMIFS(СВЦЭМ!$C$33:$C$776,СВЦЭМ!$A$33:$A$776,$A86,СВЦЭМ!$B$33:$B$776,D$83)+'СЕТ СН'!$H$12+СВЦЭМ!$D$10+'СЕТ СН'!$H$6-'СЕТ СН'!$H$22</f>
        <v>1294.5159934799999</v>
      </c>
      <c r="E86" s="36">
        <f>SUMIFS(СВЦЭМ!$C$33:$C$776,СВЦЭМ!$A$33:$A$776,$A86,СВЦЭМ!$B$33:$B$776,E$83)+'СЕТ СН'!$H$12+СВЦЭМ!$D$10+'СЕТ СН'!$H$6-'СЕТ СН'!$H$22</f>
        <v>1310.85649506</v>
      </c>
      <c r="F86" s="36">
        <f>SUMIFS(СВЦЭМ!$C$33:$C$776,СВЦЭМ!$A$33:$A$776,$A86,СВЦЭМ!$B$33:$B$776,F$83)+'СЕТ СН'!$H$12+СВЦЭМ!$D$10+'СЕТ СН'!$H$6-'СЕТ СН'!$H$22</f>
        <v>1311.9209356900001</v>
      </c>
      <c r="G86" s="36">
        <f>SUMIFS(СВЦЭМ!$C$33:$C$776,СВЦЭМ!$A$33:$A$776,$A86,СВЦЭМ!$B$33:$B$776,G$83)+'СЕТ СН'!$H$12+СВЦЭМ!$D$10+'СЕТ СН'!$H$6-'СЕТ СН'!$H$22</f>
        <v>1320.28286058</v>
      </c>
      <c r="H86" s="36">
        <f>SUMIFS(СВЦЭМ!$C$33:$C$776,СВЦЭМ!$A$33:$A$776,$A86,СВЦЭМ!$B$33:$B$776,H$83)+'СЕТ СН'!$H$12+СВЦЭМ!$D$10+'СЕТ СН'!$H$6-'СЕТ СН'!$H$22</f>
        <v>1310.30566509</v>
      </c>
      <c r="I86" s="36">
        <f>SUMIFS(СВЦЭМ!$C$33:$C$776,СВЦЭМ!$A$33:$A$776,$A86,СВЦЭМ!$B$33:$B$776,I$83)+'СЕТ СН'!$H$12+СВЦЭМ!$D$10+'СЕТ СН'!$H$6-'СЕТ СН'!$H$22</f>
        <v>1264.69791736</v>
      </c>
      <c r="J86" s="36">
        <f>SUMIFS(СВЦЭМ!$C$33:$C$776,СВЦЭМ!$A$33:$A$776,$A86,СВЦЭМ!$B$33:$B$776,J$83)+'СЕТ СН'!$H$12+СВЦЭМ!$D$10+'СЕТ СН'!$H$6-'СЕТ СН'!$H$22</f>
        <v>1231.11077697</v>
      </c>
      <c r="K86" s="36">
        <f>SUMIFS(СВЦЭМ!$C$33:$C$776,СВЦЭМ!$A$33:$A$776,$A86,СВЦЭМ!$B$33:$B$776,K$83)+'СЕТ СН'!$H$12+СВЦЭМ!$D$10+'СЕТ СН'!$H$6-'СЕТ СН'!$H$22</f>
        <v>1194.56887123</v>
      </c>
      <c r="L86" s="36">
        <f>SUMIFS(СВЦЭМ!$C$33:$C$776,СВЦЭМ!$A$33:$A$776,$A86,СВЦЭМ!$B$33:$B$776,L$83)+'СЕТ СН'!$H$12+СВЦЭМ!$D$10+'СЕТ СН'!$H$6-'СЕТ СН'!$H$22</f>
        <v>1199.0106193500001</v>
      </c>
      <c r="M86" s="36">
        <f>SUMIFS(СВЦЭМ!$C$33:$C$776,СВЦЭМ!$A$33:$A$776,$A86,СВЦЭМ!$B$33:$B$776,M$83)+'СЕТ СН'!$H$12+СВЦЭМ!$D$10+'СЕТ СН'!$H$6-'СЕТ СН'!$H$22</f>
        <v>1201.46456921</v>
      </c>
      <c r="N86" s="36">
        <f>SUMIFS(СВЦЭМ!$C$33:$C$776,СВЦЭМ!$A$33:$A$776,$A86,СВЦЭМ!$B$33:$B$776,N$83)+'СЕТ СН'!$H$12+СВЦЭМ!$D$10+'СЕТ СН'!$H$6-'СЕТ СН'!$H$22</f>
        <v>1212.75455618</v>
      </c>
      <c r="O86" s="36">
        <f>SUMIFS(СВЦЭМ!$C$33:$C$776,СВЦЭМ!$A$33:$A$776,$A86,СВЦЭМ!$B$33:$B$776,O$83)+'СЕТ СН'!$H$12+СВЦЭМ!$D$10+'СЕТ СН'!$H$6-'СЕТ СН'!$H$22</f>
        <v>1235.11653942</v>
      </c>
      <c r="P86" s="36">
        <f>SUMIFS(СВЦЭМ!$C$33:$C$776,СВЦЭМ!$A$33:$A$776,$A86,СВЦЭМ!$B$33:$B$776,P$83)+'СЕТ СН'!$H$12+СВЦЭМ!$D$10+'СЕТ СН'!$H$6-'СЕТ СН'!$H$22</f>
        <v>1269.4758964499999</v>
      </c>
      <c r="Q86" s="36">
        <f>SUMIFS(СВЦЭМ!$C$33:$C$776,СВЦЭМ!$A$33:$A$776,$A86,СВЦЭМ!$B$33:$B$776,Q$83)+'СЕТ СН'!$H$12+СВЦЭМ!$D$10+'СЕТ СН'!$H$6-'СЕТ СН'!$H$22</f>
        <v>1292.37079019</v>
      </c>
      <c r="R86" s="36">
        <f>SUMIFS(СВЦЭМ!$C$33:$C$776,СВЦЭМ!$A$33:$A$776,$A86,СВЦЭМ!$B$33:$B$776,R$83)+'СЕТ СН'!$H$12+СВЦЭМ!$D$10+'СЕТ СН'!$H$6-'СЕТ СН'!$H$22</f>
        <v>1267.6157997300002</v>
      </c>
      <c r="S86" s="36">
        <f>SUMIFS(СВЦЭМ!$C$33:$C$776,СВЦЭМ!$A$33:$A$776,$A86,СВЦЭМ!$B$33:$B$776,S$83)+'СЕТ СН'!$H$12+СВЦЭМ!$D$10+'СЕТ СН'!$H$6-'СЕТ СН'!$H$22</f>
        <v>1265.03508212</v>
      </c>
      <c r="T86" s="36">
        <f>SUMIFS(СВЦЭМ!$C$33:$C$776,СВЦЭМ!$A$33:$A$776,$A86,СВЦЭМ!$B$33:$B$776,T$83)+'СЕТ СН'!$H$12+СВЦЭМ!$D$10+'СЕТ СН'!$H$6-'СЕТ СН'!$H$22</f>
        <v>1266.20311023</v>
      </c>
      <c r="U86" s="36">
        <f>SUMIFS(СВЦЭМ!$C$33:$C$776,СВЦЭМ!$A$33:$A$776,$A86,СВЦЭМ!$B$33:$B$776,U$83)+'СЕТ СН'!$H$12+СВЦЭМ!$D$10+'СЕТ СН'!$H$6-'СЕТ СН'!$H$22</f>
        <v>1250.42336346</v>
      </c>
      <c r="V86" s="36">
        <f>SUMIFS(СВЦЭМ!$C$33:$C$776,СВЦЭМ!$A$33:$A$776,$A86,СВЦЭМ!$B$33:$B$776,V$83)+'СЕТ СН'!$H$12+СВЦЭМ!$D$10+'СЕТ СН'!$H$6-'СЕТ СН'!$H$22</f>
        <v>1227.6754087499999</v>
      </c>
      <c r="W86" s="36">
        <f>SUMIFS(СВЦЭМ!$C$33:$C$776,СВЦЭМ!$A$33:$A$776,$A86,СВЦЭМ!$B$33:$B$776,W$83)+'СЕТ СН'!$H$12+СВЦЭМ!$D$10+'СЕТ СН'!$H$6-'СЕТ СН'!$H$22</f>
        <v>1210.00517926</v>
      </c>
      <c r="X86" s="36">
        <f>SUMIFS(СВЦЭМ!$C$33:$C$776,СВЦЭМ!$A$33:$A$776,$A86,СВЦЭМ!$B$33:$B$776,X$83)+'СЕТ СН'!$H$12+СВЦЭМ!$D$10+'СЕТ СН'!$H$6-'СЕТ СН'!$H$22</f>
        <v>1235.12622588</v>
      </c>
      <c r="Y86" s="36">
        <f>SUMIFS(СВЦЭМ!$C$33:$C$776,СВЦЭМ!$A$33:$A$776,$A86,СВЦЭМ!$B$33:$B$776,Y$83)+'СЕТ СН'!$H$12+СВЦЭМ!$D$10+'СЕТ СН'!$H$6-'СЕТ СН'!$H$22</f>
        <v>1236.7321466600001</v>
      </c>
    </row>
    <row r="87" spans="1:25" ht="15.75" x14ac:dyDescent="0.2">
      <c r="A87" s="35">
        <f t="shared" si="2"/>
        <v>43589</v>
      </c>
      <c r="B87" s="36">
        <f>SUMIFS(СВЦЭМ!$C$33:$C$776,СВЦЭМ!$A$33:$A$776,$A87,СВЦЭМ!$B$33:$B$776,B$83)+'СЕТ СН'!$H$12+СВЦЭМ!$D$10+'СЕТ СН'!$H$6-'СЕТ СН'!$H$22</f>
        <v>1261.5131464900001</v>
      </c>
      <c r="C87" s="36">
        <f>SUMIFS(СВЦЭМ!$C$33:$C$776,СВЦЭМ!$A$33:$A$776,$A87,СВЦЭМ!$B$33:$B$776,C$83)+'СЕТ СН'!$H$12+СВЦЭМ!$D$10+'СЕТ СН'!$H$6-'СЕТ СН'!$H$22</f>
        <v>1305.7681722</v>
      </c>
      <c r="D87" s="36">
        <f>SUMIFS(СВЦЭМ!$C$33:$C$776,СВЦЭМ!$A$33:$A$776,$A87,СВЦЭМ!$B$33:$B$776,D$83)+'СЕТ СН'!$H$12+СВЦЭМ!$D$10+'СЕТ СН'!$H$6-'СЕТ СН'!$H$22</f>
        <v>1341.6774259700001</v>
      </c>
      <c r="E87" s="36">
        <f>SUMIFS(СВЦЭМ!$C$33:$C$776,СВЦЭМ!$A$33:$A$776,$A87,СВЦЭМ!$B$33:$B$776,E$83)+'СЕТ СН'!$H$12+СВЦЭМ!$D$10+'СЕТ СН'!$H$6-'СЕТ СН'!$H$22</f>
        <v>1351.8559865</v>
      </c>
      <c r="F87" s="36">
        <f>SUMIFS(СВЦЭМ!$C$33:$C$776,СВЦЭМ!$A$33:$A$776,$A87,СВЦЭМ!$B$33:$B$776,F$83)+'СЕТ СН'!$H$12+СВЦЭМ!$D$10+'СЕТ СН'!$H$6-'СЕТ СН'!$H$22</f>
        <v>1361.4911404899999</v>
      </c>
      <c r="G87" s="36">
        <f>SUMIFS(СВЦЭМ!$C$33:$C$776,СВЦЭМ!$A$33:$A$776,$A87,СВЦЭМ!$B$33:$B$776,G$83)+'СЕТ СН'!$H$12+СВЦЭМ!$D$10+'СЕТ СН'!$H$6-'СЕТ СН'!$H$22</f>
        <v>1357.19417647</v>
      </c>
      <c r="H87" s="36">
        <f>SUMIFS(СВЦЭМ!$C$33:$C$776,СВЦЭМ!$A$33:$A$776,$A87,СВЦЭМ!$B$33:$B$776,H$83)+'СЕТ СН'!$H$12+СВЦЭМ!$D$10+'СЕТ СН'!$H$6-'СЕТ СН'!$H$22</f>
        <v>1325.03002883</v>
      </c>
      <c r="I87" s="36">
        <f>SUMIFS(СВЦЭМ!$C$33:$C$776,СВЦЭМ!$A$33:$A$776,$A87,СВЦЭМ!$B$33:$B$776,I$83)+'СЕТ СН'!$H$12+СВЦЭМ!$D$10+'СЕТ СН'!$H$6-'СЕТ СН'!$H$22</f>
        <v>1291.5886124899998</v>
      </c>
      <c r="J87" s="36">
        <f>SUMIFS(СВЦЭМ!$C$33:$C$776,СВЦЭМ!$A$33:$A$776,$A87,СВЦЭМ!$B$33:$B$776,J$83)+'СЕТ СН'!$H$12+СВЦЭМ!$D$10+'СЕТ СН'!$H$6-'СЕТ СН'!$H$22</f>
        <v>1251.6305727599999</v>
      </c>
      <c r="K87" s="36">
        <f>SUMIFS(СВЦЭМ!$C$33:$C$776,СВЦЭМ!$A$33:$A$776,$A87,СВЦЭМ!$B$33:$B$776,K$83)+'СЕТ СН'!$H$12+СВЦЭМ!$D$10+'СЕТ СН'!$H$6-'СЕТ СН'!$H$22</f>
        <v>1212.0587895200001</v>
      </c>
      <c r="L87" s="36">
        <f>SUMIFS(СВЦЭМ!$C$33:$C$776,СВЦЭМ!$A$33:$A$776,$A87,СВЦЭМ!$B$33:$B$776,L$83)+'СЕТ СН'!$H$12+СВЦЭМ!$D$10+'СЕТ СН'!$H$6-'СЕТ СН'!$H$22</f>
        <v>1209.42111972</v>
      </c>
      <c r="M87" s="36">
        <f>SUMIFS(СВЦЭМ!$C$33:$C$776,СВЦЭМ!$A$33:$A$776,$A87,СВЦЭМ!$B$33:$B$776,M$83)+'СЕТ СН'!$H$12+СВЦЭМ!$D$10+'СЕТ СН'!$H$6-'СЕТ СН'!$H$22</f>
        <v>1220.7125119299999</v>
      </c>
      <c r="N87" s="36">
        <f>SUMIFS(СВЦЭМ!$C$33:$C$776,СВЦЭМ!$A$33:$A$776,$A87,СВЦЭМ!$B$33:$B$776,N$83)+'СЕТ СН'!$H$12+СВЦЭМ!$D$10+'СЕТ СН'!$H$6-'СЕТ СН'!$H$22</f>
        <v>1234.6803717100001</v>
      </c>
      <c r="O87" s="36">
        <f>SUMIFS(СВЦЭМ!$C$33:$C$776,СВЦЭМ!$A$33:$A$776,$A87,СВЦЭМ!$B$33:$B$776,O$83)+'СЕТ СН'!$H$12+СВЦЭМ!$D$10+'СЕТ СН'!$H$6-'СЕТ СН'!$H$22</f>
        <v>1247.2900088199999</v>
      </c>
      <c r="P87" s="36">
        <f>SUMIFS(СВЦЭМ!$C$33:$C$776,СВЦЭМ!$A$33:$A$776,$A87,СВЦЭМ!$B$33:$B$776,P$83)+'СЕТ СН'!$H$12+СВЦЭМ!$D$10+'СЕТ СН'!$H$6-'СЕТ СН'!$H$22</f>
        <v>1253.8718987</v>
      </c>
      <c r="Q87" s="36">
        <f>SUMIFS(СВЦЭМ!$C$33:$C$776,СВЦЭМ!$A$33:$A$776,$A87,СВЦЭМ!$B$33:$B$776,Q$83)+'СЕТ СН'!$H$12+СВЦЭМ!$D$10+'СЕТ СН'!$H$6-'СЕТ СН'!$H$22</f>
        <v>1265.67903243</v>
      </c>
      <c r="R87" s="36">
        <f>SUMIFS(СВЦЭМ!$C$33:$C$776,СВЦЭМ!$A$33:$A$776,$A87,СВЦЭМ!$B$33:$B$776,R$83)+'СЕТ СН'!$H$12+СВЦЭМ!$D$10+'СЕТ СН'!$H$6-'СЕТ СН'!$H$22</f>
        <v>1273.7762184600001</v>
      </c>
      <c r="S87" s="36">
        <f>SUMIFS(СВЦЭМ!$C$33:$C$776,СВЦЭМ!$A$33:$A$776,$A87,СВЦЭМ!$B$33:$B$776,S$83)+'СЕТ СН'!$H$12+СВЦЭМ!$D$10+'СЕТ СН'!$H$6-'СЕТ СН'!$H$22</f>
        <v>1280.8415202000001</v>
      </c>
      <c r="T87" s="36">
        <f>SUMIFS(СВЦЭМ!$C$33:$C$776,СВЦЭМ!$A$33:$A$776,$A87,СВЦЭМ!$B$33:$B$776,T$83)+'СЕТ СН'!$H$12+СВЦЭМ!$D$10+'СЕТ СН'!$H$6-'СЕТ СН'!$H$22</f>
        <v>1258.58932239</v>
      </c>
      <c r="U87" s="36">
        <f>SUMIFS(СВЦЭМ!$C$33:$C$776,СВЦЭМ!$A$33:$A$776,$A87,СВЦЭМ!$B$33:$B$776,U$83)+'СЕТ СН'!$H$12+СВЦЭМ!$D$10+'СЕТ СН'!$H$6-'СЕТ СН'!$H$22</f>
        <v>1214.70235052</v>
      </c>
      <c r="V87" s="36">
        <f>SUMIFS(СВЦЭМ!$C$33:$C$776,СВЦЭМ!$A$33:$A$776,$A87,СВЦЭМ!$B$33:$B$776,V$83)+'СЕТ СН'!$H$12+СВЦЭМ!$D$10+'СЕТ СН'!$H$6-'СЕТ СН'!$H$22</f>
        <v>1180.32597822</v>
      </c>
      <c r="W87" s="36">
        <f>SUMIFS(СВЦЭМ!$C$33:$C$776,СВЦЭМ!$A$33:$A$776,$A87,СВЦЭМ!$B$33:$B$776,W$83)+'СЕТ СН'!$H$12+СВЦЭМ!$D$10+'СЕТ СН'!$H$6-'СЕТ СН'!$H$22</f>
        <v>1204.78062916</v>
      </c>
      <c r="X87" s="36">
        <f>SUMIFS(СВЦЭМ!$C$33:$C$776,СВЦЭМ!$A$33:$A$776,$A87,СВЦЭМ!$B$33:$B$776,X$83)+'СЕТ СН'!$H$12+СВЦЭМ!$D$10+'СЕТ СН'!$H$6-'СЕТ СН'!$H$22</f>
        <v>1205.36475913</v>
      </c>
      <c r="Y87" s="36">
        <f>SUMIFS(СВЦЭМ!$C$33:$C$776,СВЦЭМ!$A$33:$A$776,$A87,СВЦЭМ!$B$33:$B$776,Y$83)+'СЕТ СН'!$H$12+СВЦЭМ!$D$10+'СЕТ СН'!$H$6-'СЕТ СН'!$H$22</f>
        <v>1215.56987435</v>
      </c>
    </row>
    <row r="88" spans="1:25" ht="15.75" x14ac:dyDescent="0.2">
      <c r="A88" s="35">
        <f t="shared" si="2"/>
        <v>43590</v>
      </c>
      <c r="B88" s="36">
        <f>SUMIFS(СВЦЭМ!$C$33:$C$776,СВЦЭМ!$A$33:$A$776,$A88,СВЦЭМ!$B$33:$B$776,B$83)+'СЕТ СН'!$H$12+СВЦЭМ!$D$10+'СЕТ СН'!$H$6-'СЕТ СН'!$H$22</f>
        <v>1269.0971673499998</v>
      </c>
      <c r="C88" s="36">
        <f>SUMIFS(СВЦЭМ!$C$33:$C$776,СВЦЭМ!$A$33:$A$776,$A88,СВЦЭМ!$B$33:$B$776,C$83)+'СЕТ СН'!$H$12+СВЦЭМ!$D$10+'СЕТ СН'!$H$6-'СЕТ СН'!$H$22</f>
        <v>1310.6057771800001</v>
      </c>
      <c r="D88" s="36">
        <f>SUMIFS(СВЦЭМ!$C$33:$C$776,СВЦЭМ!$A$33:$A$776,$A88,СВЦЭМ!$B$33:$B$776,D$83)+'СЕТ СН'!$H$12+СВЦЭМ!$D$10+'СЕТ СН'!$H$6-'СЕТ СН'!$H$22</f>
        <v>1355.9464836699999</v>
      </c>
      <c r="E88" s="36">
        <f>SUMIFS(СВЦЭМ!$C$33:$C$776,СВЦЭМ!$A$33:$A$776,$A88,СВЦЭМ!$B$33:$B$776,E$83)+'СЕТ СН'!$H$12+СВЦЭМ!$D$10+'СЕТ СН'!$H$6-'СЕТ СН'!$H$22</f>
        <v>1366.0949722099999</v>
      </c>
      <c r="F88" s="36">
        <f>SUMIFS(СВЦЭМ!$C$33:$C$776,СВЦЭМ!$A$33:$A$776,$A88,СВЦЭМ!$B$33:$B$776,F$83)+'СЕТ СН'!$H$12+СВЦЭМ!$D$10+'СЕТ СН'!$H$6-'СЕТ СН'!$H$22</f>
        <v>1387.01737862</v>
      </c>
      <c r="G88" s="36">
        <f>SUMIFS(СВЦЭМ!$C$33:$C$776,СВЦЭМ!$A$33:$A$776,$A88,СВЦЭМ!$B$33:$B$776,G$83)+'СЕТ СН'!$H$12+СВЦЭМ!$D$10+'СЕТ СН'!$H$6-'СЕТ СН'!$H$22</f>
        <v>1377.70340128</v>
      </c>
      <c r="H88" s="36">
        <f>SUMIFS(СВЦЭМ!$C$33:$C$776,СВЦЭМ!$A$33:$A$776,$A88,СВЦЭМ!$B$33:$B$776,H$83)+'СЕТ СН'!$H$12+СВЦЭМ!$D$10+'СЕТ СН'!$H$6-'СЕТ СН'!$H$22</f>
        <v>1348.1926040799999</v>
      </c>
      <c r="I88" s="36">
        <f>SUMIFS(СВЦЭМ!$C$33:$C$776,СВЦЭМ!$A$33:$A$776,$A88,СВЦЭМ!$B$33:$B$776,I$83)+'СЕТ СН'!$H$12+СВЦЭМ!$D$10+'СЕТ СН'!$H$6-'СЕТ СН'!$H$22</f>
        <v>1291.4716766500001</v>
      </c>
      <c r="J88" s="36">
        <f>SUMIFS(СВЦЭМ!$C$33:$C$776,СВЦЭМ!$A$33:$A$776,$A88,СВЦЭМ!$B$33:$B$776,J$83)+'СЕТ СН'!$H$12+СВЦЭМ!$D$10+'СЕТ СН'!$H$6-'СЕТ СН'!$H$22</f>
        <v>1254.7307654699998</v>
      </c>
      <c r="K88" s="36">
        <f>SUMIFS(СВЦЭМ!$C$33:$C$776,СВЦЭМ!$A$33:$A$776,$A88,СВЦЭМ!$B$33:$B$776,K$83)+'СЕТ СН'!$H$12+СВЦЭМ!$D$10+'СЕТ СН'!$H$6-'СЕТ СН'!$H$22</f>
        <v>1246.91146265</v>
      </c>
      <c r="L88" s="36">
        <f>SUMIFS(СВЦЭМ!$C$33:$C$776,СВЦЭМ!$A$33:$A$776,$A88,СВЦЭМ!$B$33:$B$776,L$83)+'СЕТ СН'!$H$12+СВЦЭМ!$D$10+'СЕТ СН'!$H$6-'СЕТ СН'!$H$22</f>
        <v>1247.83619574</v>
      </c>
      <c r="M88" s="36">
        <f>SUMIFS(СВЦЭМ!$C$33:$C$776,СВЦЭМ!$A$33:$A$776,$A88,СВЦЭМ!$B$33:$B$776,M$83)+'СЕТ СН'!$H$12+СВЦЭМ!$D$10+'СЕТ СН'!$H$6-'СЕТ СН'!$H$22</f>
        <v>1241.34533246</v>
      </c>
      <c r="N88" s="36">
        <f>SUMIFS(СВЦЭМ!$C$33:$C$776,СВЦЭМ!$A$33:$A$776,$A88,СВЦЭМ!$B$33:$B$776,N$83)+'СЕТ СН'!$H$12+СВЦЭМ!$D$10+'СЕТ СН'!$H$6-'СЕТ СН'!$H$22</f>
        <v>1245.92851062</v>
      </c>
      <c r="O88" s="36">
        <f>SUMIFS(СВЦЭМ!$C$33:$C$776,СВЦЭМ!$A$33:$A$776,$A88,СВЦЭМ!$B$33:$B$776,O$83)+'СЕТ СН'!$H$12+СВЦЭМ!$D$10+'СЕТ СН'!$H$6-'СЕТ СН'!$H$22</f>
        <v>1240.27363087</v>
      </c>
      <c r="P88" s="36">
        <f>SUMIFS(СВЦЭМ!$C$33:$C$776,СВЦЭМ!$A$33:$A$776,$A88,СВЦЭМ!$B$33:$B$776,P$83)+'СЕТ СН'!$H$12+СВЦЭМ!$D$10+'СЕТ СН'!$H$6-'СЕТ СН'!$H$22</f>
        <v>1249.0610428499999</v>
      </c>
      <c r="Q88" s="36">
        <f>SUMIFS(СВЦЭМ!$C$33:$C$776,СВЦЭМ!$A$33:$A$776,$A88,СВЦЭМ!$B$33:$B$776,Q$83)+'СЕТ СН'!$H$12+СВЦЭМ!$D$10+'СЕТ СН'!$H$6-'СЕТ СН'!$H$22</f>
        <v>1252.29822805</v>
      </c>
      <c r="R88" s="36">
        <f>SUMIFS(СВЦЭМ!$C$33:$C$776,СВЦЭМ!$A$33:$A$776,$A88,СВЦЭМ!$B$33:$B$776,R$83)+'СЕТ СН'!$H$12+СВЦЭМ!$D$10+'СЕТ СН'!$H$6-'СЕТ СН'!$H$22</f>
        <v>1238.5652353800001</v>
      </c>
      <c r="S88" s="36">
        <f>SUMIFS(СВЦЭМ!$C$33:$C$776,СВЦЭМ!$A$33:$A$776,$A88,СВЦЭМ!$B$33:$B$776,S$83)+'СЕТ СН'!$H$12+СВЦЭМ!$D$10+'СЕТ СН'!$H$6-'СЕТ СН'!$H$22</f>
        <v>1237.5087297599998</v>
      </c>
      <c r="T88" s="36">
        <f>SUMIFS(СВЦЭМ!$C$33:$C$776,СВЦЭМ!$A$33:$A$776,$A88,СВЦЭМ!$B$33:$B$776,T$83)+'СЕТ СН'!$H$12+СВЦЭМ!$D$10+'СЕТ СН'!$H$6-'СЕТ СН'!$H$22</f>
        <v>1243.6825393899999</v>
      </c>
      <c r="U88" s="36">
        <f>SUMIFS(СВЦЭМ!$C$33:$C$776,СВЦЭМ!$A$33:$A$776,$A88,СВЦЭМ!$B$33:$B$776,U$83)+'СЕТ СН'!$H$12+СВЦЭМ!$D$10+'СЕТ СН'!$H$6-'СЕТ СН'!$H$22</f>
        <v>1233.2876400099999</v>
      </c>
      <c r="V88" s="36">
        <f>SUMIFS(СВЦЭМ!$C$33:$C$776,СВЦЭМ!$A$33:$A$776,$A88,СВЦЭМ!$B$33:$B$776,V$83)+'СЕТ СН'!$H$12+СВЦЭМ!$D$10+'СЕТ СН'!$H$6-'СЕТ СН'!$H$22</f>
        <v>1196.1592798900001</v>
      </c>
      <c r="W88" s="36">
        <f>SUMIFS(СВЦЭМ!$C$33:$C$776,СВЦЭМ!$A$33:$A$776,$A88,СВЦЭМ!$B$33:$B$776,W$83)+'СЕТ СН'!$H$12+СВЦЭМ!$D$10+'СЕТ СН'!$H$6-'СЕТ СН'!$H$22</f>
        <v>1188.9417843799999</v>
      </c>
      <c r="X88" s="36">
        <f>SUMIFS(СВЦЭМ!$C$33:$C$776,СВЦЭМ!$A$33:$A$776,$A88,СВЦЭМ!$B$33:$B$776,X$83)+'СЕТ СН'!$H$12+СВЦЭМ!$D$10+'СЕТ СН'!$H$6-'СЕТ СН'!$H$22</f>
        <v>1208.6802428199999</v>
      </c>
      <c r="Y88" s="36">
        <f>SUMIFS(СВЦЭМ!$C$33:$C$776,СВЦЭМ!$A$33:$A$776,$A88,СВЦЭМ!$B$33:$B$776,Y$83)+'СЕТ СН'!$H$12+СВЦЭМ!$D$10+'СЕТ СН'!$H$6-'СЕТ СН'!$H$22</f>
        <v>1250.7394694</v>
      </c>
    </row>
    <row r="89" spans="1:25" ht="15.75" x14ac:dyDescent="0.2">
      <c r="A89" s="35">
        <f t="shared" si="2"/>
        <v>43591</v>
      </c>
      <c r="B89" s="36">
        <f>SUMIFS(СВЦЭМ!$C$33:$C$776,СВЦЭМ!$A$33:$A$776,$A89,СВЦЭМ!$B$33:$B$776,B$83)+'СЕТ СН'!$H$12+СВЦЭМ!$D$10+'СЕТ СН'!$H$6-'СЕТ СН'!$H$22</f>
        <v>1344.3077868299999</v>
      </c>
      <c r="C89" s="36">
        <f>SUMIFS(СВЦЭМ!$C$33:$C$776,СВЦЭМ!$A$33:$A$776,$A89,СВЦЭМ!$B$33:$B$776,C$83)+'СЕТ СН'!$H$12+СВЦЭМ!$D$10+'СЕТ СН'!$H$6-'СЕТ СН'!$H$22</f>
        <v>1402.2746547900001</v>
      </c>
      <c r="D89" s="36">
        <f>SUMIFS(СВЦЭМ!$C$33:$C$776,СВЦЭМ!$A$33:$A$776,$A89,СВЦЭМ!$B$33:$B$776,D$83)+'СЕТ СН'!$H$12+СВЦЭМ!$D$10+'СЕТ СН'!$H$6-'СЕТ СН'!$H$22</f>
        <v>1438.9295476499999</v>
      </c>
      <c r="E89" s="36">
        <f>SUMIFS(СВЦЭМ!$C$33:$C$776,СВЦЭМ!$A$33:$A$776,$A89,СВЦЭМ!$B$33:$B$776,E$83)+'СЕТ СН'!$H$12+СВЦЭМ!$D$10+'СЕТ СН'!$H$6-'СЕТ СН'!$H$22</f>
        <v>1452.6437510999999</v>
      </c>
      <c r="F89" s="36">
        <f>SUMIFS(СВЦЭМ!$C$33:$C$776,СВЦЭМ!$A$33:$A$776,$A89,СВЦЭМ!$B$33:$B$776,F$83)+'СЕТ СН'!$H$12+СВЦЭМ!$D$10+'СЕТ СН'!$H$6-'СЕТ СН'!$H$22</f>
        <v>1441.80110276</v>
      </c>
      <c r="G89" s="36">
        <f>SUMIFS(СВЦЭМ!$C$33:$C$776,СВЦЭМ!$A$33:$A$776,$A89,СВЦЭМ!$B$33:$B$776,G$83)+'СЕТ СН'!$H$12+СВЦЭМ!$D$10+'СЕТ СН'!$H$6-'СЕТ СН'!$H$22</f>
        <v>1411.05269952</v>
      </c>
      <c r="H89" s="36">
        <f>SUMIFS(СВЦЭМ!$C$33:$C$776,СВЦЭМ!$A$33:$A$776,$A89,СВЦЭМ!$B$33:$B$776,H$83)+'СЕТ СН'!$H$12+СВЦЭМ!$D$10+'СЕТ СН'!$H$6-'СЕТ СН'!$H$22</f>
        <v>418.36013764</v>
      </c>
      <c r="I89" s="36">
        <f>SUMIFS(СВЦЭМ!$C$33:$C$776,СВЦЭМ!$A$33:$A$776,$A89,СВЦЭМ!$B$33:$B$776,I$83)+'СЕТ СН'!$H$12+СВЦЭМ!$D$10+'СЕТ СН'!$H$6-'СЕТ СН'!$H$22</f>
        <v>418.36152385999998</v>
      </c>
      <c r="J89" s="36">
        <f>SUMIFS(СВЦЭМ!$C$33:$C$776,СВЦЭМ!$A$33:$A$776,$A89,СВЦЭМ!$B$33:$B$776,J$83)+'СЕТ СН'!$H$12+СВЦЭМ!$D$10+'СЕТ СН'!$H$6-'СЕТ СН'!$H$22</f>
        <v>418.36053034000003</v>
      </c>
      <c r="K89" s="36">
        <f>SUMIFS(СВЦЭМ!$C$33:$C$776,СВЦЭМ!$A$33:$A$776,$A89,СВЦЭМ!$B$33:$B$776,K$83)+'СЕТ СН'!$H$12+СВЦЭМ!$D$10+'СЕТ СН'!$H$6-'СЕТ СН'!$H$22</f>
        <v>418.36135087000002</v>
      </c>
      <c r="L89" s="36">
        <f>SUMIFS(СВЦЭМ!$C$33:$C$776,СВЦЭМ!$A$33:$A$776,$A89,СВЦЭМ!$B$33:$B$776,L$83)+'СЕТ СН'!$H$12+СВЦЭМ!$D$10+'СЕТ СН'!$H$6-'СЕТ СН'!$H$22</f>
        <v>418.35939917000002</v>
      </c>
      <c r="M89" s="36">
        <f>SUMIFS(СВЦЭМ!$C$33:$C$776,СВЦЭМ!$A$33:$A$776,$A89,СВЦЭМ!$B$33:$B$776,M$83)+'СЕТ СН'!$H$12+СВЦЭМ!$D$10+'СЕТ СН'!$H$6-'СЕТ СН'!$H$22</f>
        <v>418.35988533</v>
      </c>
      <c r="N89" s="36">
        <f>SUMIFS(СВЦЭМ!$C$33:$C$776,СВЦЭМ!$A$33:$A$776,$A89,СВЦЭМ!$B$33:$B$776,N$83)+'СЕТ СН'!$H$12+СВЦЭМ!$D$10+'СЕТ СН'!$H$6-'СЕТ СН'!$H$22</f>
        <v>418.36205052000003</v>
      </c>
      <c r="O89" s="36">
        <f>SUMIFS(СВЦЭМ!$C$33:$C$776,СВЦЭМ!$A$33:$A$776,$A89,СВЦЭМ!$B$33:$B$776,O$83)+'СЕТ СН'!$H$12+СВЦЭМ!$D$10+'СЕТ СН'!$H$6-'СЕТ СН'!$H$22</f>
        <v>418.36190650999998</v>
      </c>
      <c r="P89" s="36">
        <f>SUMIFS(СВЦЭМ!$C$33:$C$776,СВЦЭМ!$A$33:$A$776,$A89,СВЦЭМ!$B$33:$B$776,P$83)+'СЕТ СН'!$H$12+СВЦЭМ!$D$10+'СЕТ СН'!$H$6-'СЕТ СН'!$H$22</f>
        <v>418.36184713</v>
      </c>
      <c r="Q89" s="36">
        <f>SUMIFS(СВЦЭМ!$C$33:$C$776,СВЦЭМ!$A$33:$A$776,$A89,СВЦЭМ!$B$33:$B$776,Q$83)+'СЕТ СН'!$H$12+СВЦЭМ!$D$10+'СЕТ СН'!$H$6-'СЕТ СН'!$H$22</f>
        <v>418.36186049000003</v>
      </c>
      <c r="R89" s="36">
        <f>SUMIFS(СВЦЭМ!$C$33:$C$776,СВЦЭМ!$A$33:$A$776,$A89,СВЦЭМ!$B$33:$B$776,R$83)+'СЕТ СН'!$H$12+СВЦЭМ!$D$10+'СЕТ СН'!$H$6-'СЕТ СН'!$H$22</f>
        <v>418.36160310999998</v>
      </c>
      <c r="S89" s="36">
        <f>SUMIFS(СВЦЭМ!$C$33:$C$776,СВЦЭМ!$A$33:$A$776,$A89,СВЦЭМ!$B$33:$B$776,S$83)+'СЕТ СН'!$H$12+СВЦЭМ!$D$10+'СЕТ СН'!$H$6-'СЕТ СН'!$H$22</f>
        <v>418.36177122999999</v>
      </c>
      <c r="T89" s="36">
        <f>SUMIFS(СВЦЭМ!$C$33:$C$776,СВЦЭМ!$A$33:$A$776,$A89,СВЦЭМ!$B$33:$B$776,T$83)+'СЕТ СН'!$H$12+СВЦЭМ!$D$10+'СЕТ СН'!$H$6-'СЕТ СН'!$H$22</f>
        <v>418.36024335000002</v>
      </c>
      <c r="U89" s="36">
        <f>SUMIFS(СВЦЭМ!$C$33:$C$776,СВЦЭМ!$A$33:$A$776,$A89,СВЦЭМ!$B$33:$B$776,U$83)+'СЕТ СН'!$H$12+СВЦЭМ!$D$10+'СЕТ СН'!$H$6-'СЕТ СН'!$H$22</f>
        <v>418.35903324999998</v>
      </c>
      <c r="V89" s="36">
        <f>SUMIFS(СВЦЭМ!$C$33:$C$776,СВЦЭМ!$A$33:$A$776,$A89,СВЦЭМ!$B$33:$B$776,V$83)+'СЕТ СН'!$H$12+СВЦЭМ!$D$10+'СЕТ СН'!$H$6-'СЕТ СН'!$H$22</f>
        <v>418.36054782000002</v>
      </c>
      <c r="W89" s="36">
        <f>SUMIFS(СВЦЭМ!$C$33:$C$776,СВЦЭМ!$A$33:$A$776,$A89,СВЦЭМ!$B$33:$B$776,W$83)+'СЕТ СН'!$H$12+СВЦЭМ!$D$10+'СЕТ СН'!$H$6-'СЕТ СН'!$H$22</f>
        <v>418.36150337999999</v>
      </c>
      <c r="X89" s="36">
        <f>SUMIFS(СВЦЭМ!$C$33:$C$776,СВЦЭМ!$A$33:$A$776,$A89,СВЦЭМ!$B$33:$B$776,X$83)+'СЕТ СН'!$H$12+СВЦЭМ!$D$10+'СЕТ СН'!$H$6-'СЕТ СН'!$H$22</f>
        <v>418.36008772999998</v>
      </c>
      <c r="Y89" s="36">
        <f>SUMIFS(СВЦЭМ!$C$33:$C$776,СВЦЭМ!$A$33:$A$776,$A89,СВЦЭМ!$B$33:$B$776,Y$83)+'СЕТ СН'!$H$12+СВЦЭМ!$D$10+'СЕТ СН'!$H$6-'СЕТ СН'!$H$22</f>
        <v>1284.8966036900001</v>
      </c>
    </row>
    <row r="90" spans="1:25" ht="15.75" x14ac:dyDescent="0.2">
      <c r="A90" s="35">
        <f t="shared" si="2"/>
        <v>43592</v>
      </c>
      <c r="B90" s="36">
        <f>SUMIFS(СВЦЭМ!$C$33:$C$776,СВЦЭМ!$A$33:$A$776,$A90,СВЦЭМ!$B$33:$B$776,B$83)+'СЕТ СН'!$H$12+СВЦЭМ!$D$10+'СЕТ СН'!$H$6-'СЕТ СН'!$H$22</f>
        <v>1327.3086179299999</v>
      </c>
      <c r="C90" s="36">
        <f>SUMIFS(СВЦЭМ!$C$33:$C$776,СВЦЭМ!$A$33:$A$776,$A90,СВЦЭМ!$B$33:$B$776,C$83)+'СЕТ СН'!$H$12+СВЦЭМ!$D$10+'СЕТ СН'!$H$6-'СЕТ СН'!$H$22</f>
        <v>1357.35346678</v>
      </c>
      <c r="D90" s="36">
        <f>SUMIFS(СВЦЭМ!$C$33:$C$776,СВЦЭМ!$A$33:$A$776,$A90,СВЦЭМ!$B$33:$B$776,D$83)+'СЕТ СН'!$H$12+СВЦЭМ!$D$10+'СЕТ СН'!$H$6-'СЕТ СН'!$H$22</f>
        <v>1366.4721411800001</v>
      </c>
      <c r="E90" s="36">
        <f>SUMIFS(СВЦЭМ!$C$33:$C$776,СВЦЭМ!$A$33:$A$776,$A90,СВЦЭМ!$B$33:$B$776,E$83)+'СЕТ СН'!$H$12+СВЦЭМ!$D$10+'СЕТ СН'!$H$6-'СЕТ СН'!$H$22</f>
        <v>1373.4566086700002</v>
      </c>
      <c r="F90" s="36">
        <f>SUMIFS(СВЦЭМ!$C$33:$C$776,СВЦЭМ!$A$33:$A$776,$A90,СВЦЭМ!$B$33:$B$776,F$83)+'СЕТ СН'!$H$12+СВЦЭМ!$D$10+'СЕТ СН'!$H$6-'СЕТ СН'!$H$22</f>
        <v>1372.5660171300001</v>
      </c>
      <c r="G90" s="36">
        <f>SUMIFS(СВЦЭМ!$C$33:$C$776,СВЦЭМ!$A$33:$A$776,$A90,СВЦЭМ!$B$33:$B$776,G$83)+'СЕТ СН'!$H$12+СВЦЭМ!$D$10+'СЕТ СН'!$H$6-'СЕТ СН'!$H$22</f>
        <v>1353.4330760600001</v>
      </c>
      <c r="H90" s="36">
        <f>SUMIFS(СВЦЭМ!$C$33:$C$776,СВЦЭМ!$A$33:$A$776,$A90,СВЦЭМ!$B$33:$B$776,H$83)+'СЕТ СН'!$H$12+СВЦЭМ!$D$10+'СЕТ СН'!$H$6-'СЕТ СН'!$H$22</f>
        <v>418.36178586</v>
      </c>
      <c r="I90" s="36">
        <f>SUMIFS(СВЦЭМ!$C$33:$C$776,СВЦЭМ!$A$33:$A$776,$A90,СВЦЭМ!$B$33:$B$776,I$83)+'СЕТ СН'!$H$12+СВЦЭМ!$D$10+'СЕТ СН'!$H$6-'СЕТ СН'!$H$22</f>
        <v>418.36186049000003</v>
      </c>
      <c r="J90" s="36">
        <f>SUMIFS(СВЦЭМ!$C$33:$C$776,СВЦЭМ!$A$33:$A$776,$A90,СВЦЭМ!$B$33:$B$776,J$83)+'СЕТ СН'!$H$12+СВЦЭМ!$D$10+'СЕТ СН'!$H$6-'СЕТ СН'!$H$22</f>
        <v>418.35888523</v>
      </c>
      <c r="K90" s="36">
        <f>SUMIFS(СВЦЭМ!$C$33:$C$776,СВЦЭМ!$A$33:$A$776,$A90,СВЦЭМ!$B$33:$B$776,K$83)+'СЕТ СН'!$H$12+СВЦЭМ!$D$10+'СЕТ СН'!$H$6-'СЕТ СН'!$H$22</f>
        <v>418.36206277000002</v>
      </c>
      <c r="L90" s="36">
        <f>SUMIFS(СВЦЭМ!$C$33:$C$776,СВЦЭМ!$A$33:$A$776,$A90,СВЦЭМ!$B$33:$B$776,L$83)+'СЕТ СН'!$H$12+СВЦЭМ!$D$10+'СЕТ СН'!$H$6-'СЕТ СН'!$H$22</f>
        <v>418.36188785000002</v>
      </c>
      <c r="M90" s="36">
        <f>SUMIFS(СВЦЭМ!$C$33:$C$776,СВЦЭМ!$A$33:$A$776,$A90,СВЦЭМ!$B$33:$B$776,M$83)+'СЕТ СН'!$H$12+СВЦЭМ!$D$10+'СЕТ СН'!$H$6-'СЕТ СН'!$H$22</f>
        <v>418.35994849000002</v>
      </c>
      <c r="N90" s="36">
        <f>SUMIFS(СВЦЭМ!$C$33:$C$776,СВЦЭМ!$A$33:$A$776,$A90,СВЦЭМ!$B$33:$B$776,N$83)+'СЕТ СН'!$H$12+СВЦЭМ!$D$10+'СЕТ СН'!$H$6-'СЕТ СН'!$H$22</f>
        <v>418.36221066000002</v>
      </c>
      <c r="O90" s="36">
        <f>SUMIFS(СВЦЭМ!$C$33:$C$776,СВЦЭМ!$A$33:$A$776,$A90,СВЦЭМ!$B$33:$B$776,O$83)+'СЕТ СН'!$H$12+СВЦЭМ!$D$10+'СЕТ СН'!$H$6-'СЕТ СН'!$H$22</f>
        <v>418.36219704000001</v>
      </c>
      <c r="P90" s="36">
        <f>SUMIFS(СВЦЭМ!$C$33:$C$776,СВЦЭМ!$A$33:$A$776,$A90,СВЦЭМ!$B$33:$B$776,P$83)+'СЕТ СН'!$H$12+СВЦЭМ!$D$10+'СЕТ СН'!$H$6-'СЕТ СН'!$H$22</f>
        <v>418.35970980000002</v>
      </c>
      <c r="Q90" s="36">
        <f>SUMIFS(СВЦЭМ!$C$33:$C$776,СВЦЭМ!$A$33:$A$776,$A90,СВЦЭМ!$B$33:$B$776,Q$83)+'СЕТ СН'!$H$12+СВЦЭМ!$D$10+'СЕТ СН'!$H$6-'СЕТ СН'!$H$22</f>
        <v>418.36114423999999</v>
      </c>
      <c r="R90" s="36">
        <f>SUMIFS(СВЦЭМ!$C$33:$C$776,СВЦЭМ!$A$33:$A$776,$A90,СВЦЭМ!$B$33:$B$776,R$83)+'СЕТ СН'!$H$12+СВЦЭМ!$D$10+'СЕТ СН'!$H$6-'СЕТ СН'!$H$22</f>
        <v>418.36008407999998</v>
      </c>
      <c r="S90" s="36">
        <f>SUMIFS(СВЦЭМ!$C$33:$C$776,СВЦЭМ!$A$33:$A$776,$A90,СВЦЭМ!$B$33:$B$776,S$83)+'СЕТ СН'!$H$12+СВЦЭМ!$D$10+'СЕТ СН'!$H$6-'СЕТ СН'!$H$22</f>
        <v>418.36152385999998</v>
      </c>
      <c r="T90" s="36">
        <f>SUMIFS(СВЦЭМ!$C$33:$C$776,СВЦЭМ!$A$33:$A$776,$A90,СВЦЭМ!$B$33:$B$776,T$83)+'СЕТ СН'!$H$12+СВЦЭМ!$D$10+'СЕТ СН'!$H$6-'СЕТ СН'!$H$22</f>
        <v>418.36008772999998</v>
      </c>
      <c r="U90" s="36">
        <f>SUMIFS(СВЦЭМ!$C$33:$C$776,СВЦЭМ!$A$33:$A$776,$A90,СВЦЭМ!$B$33:$B$776,U$83)+'СЕТ СН'!$H$12+СВЦЭМ!$D$10+'СЕТ СН'!$H$6-'СЕТ СН'!$H$22</f>
        <v>418.36024034000002</v>
      </c>
      <c r="V90" s="36">
        <f>SUMIFS(СВЦЭМ!$C$33:$C$776,СВЦЭМ!$A$33:$A$776,$A90,СВЦЭМ!$B$33:$B$776,V$83)+'СЕТ СН'!$H$12+СВЦЭМ!$D$10+'СЕТ СН'!$H$6-'СЕТ СН'!$H$22</f>
        <v>418.36175585000001</v>
      </c>
      <c r="W90" s="36">
        <f>SUMIFS(СВЦЭМ!$C$33:$C$776,СВЦЭМ!$A$33:$A$776,$A90,СВЦЭМ!$B$33:$B$776,W$83)+'СЕТ СН'!$H$12+СВЦЭМ!$D$10+'СЕТ СН'!$H$6-'СЕТ СН'!$H$22</f>
        <v>418.36146846999998</v>
      </c>
      <c r="X90" s="36">
        <f>SUMIFS(СВЦЭМ!$C$33:$C$776,СВЦЭМ!$A$33:$A$776,$A90,СВЦЭМ!$B$33:$B$776,X$83)+'СЕТ СН'!$H$12+СВЦЭМ!$D$10+'СЕТ СН'!$H$6-'СЕТ СН'!$H$22</f>
        <v>418.36107780999998</v>
      </c>
      <c r="Y90" s="36">
        <f>SUMIFS(СВЦЭМ!$C$33:$C$776,СВЦЭМ!$A$33:$A$776,$A90,СВЦЭМ!$B$33:$B$776,Y$83)+'СЕТ СН'!$H$12+СВЦЭМ!$D$10+'СЕТ СН'!$H$6-'СЕТ СН'!$H$22</f>
        <v>1252.9171263399999</v>
      </c>
    </row>
    <row r="91" spans="1:25" ht="15.75" x14ac:dyDescent="0.2">
      <c r="A91" s="35">
        <f t="shared" si="2"/>
        <v>43593</v>
      </c>
      <c r="B91" s="36">
        <f>SUMIFS(СВЦЭМ!$C$33:$C$776,СВЦЭМ!$A$33:$A$776,$A91,СВЦЭМ!$B$33:$B$776,B$83)+'СЕТ СН'!$H$12+СВЦЭМ!$D$10+'СЕТ СН'!$H$6-'СЕТ СН'!$H$22</f>
        <v>1285.23503658</v>
      </c>
      <c r="C91" s="36">
        <f>SUMIFS(СВЦЭМ!$C$33:$C$776,СВЦЭМ!$A$33:$A$776,$A91,СВЦЭМ!$B$33:$B$776,C$83)+'СЕТ СН'!$H$12+СВЦЭМ!$D$10+'СЕТ СН'!$H$6-'СЕТ СН'!$H$22</f>
        <v>1312.1316408499999</v>
      </c>
      <c r="D91" s="36">
        <f>SUMIFS(СВЦЭМ!$C$33:$C$776,СВЦЭМ!$A$33:$A$776,$A91,СВЦЭМ!$B$33:$B$776,D$83)+'СЕТ СН'!$H$12+СВЦЭМ!$D$10+'СЕТ СН'!$H$6-'СЕТ СН'!$H$22</f>
        <v>1312.88963444</v>
      </c>
      <c r="E91" s="36">
        <f>SUMIFS(СВЦЭМ!$C$33:$C$776,СВЦЭМ!$A$33:$A$776,$A91,СВЦЭМ!$B$33:$B$776,E$83)+'СЕТ СН'!$H$12+СВЦЭМ!$D$10+'СЕТ СН'!$H$6-'СЕТ СН'!$H$22</f>
        <v>1320.2183374699998</v>
      </c>
      <c r="F91" s="36">
        <f>SUMIFS(СВЦЭМ!$C$33:$C$776,СВЦЭМ!$A$33:$A$776,$A91,СВЦЭМ!$B$33:$B$776,F$83)+'СЕТ СН'!$H$12+СВЦЭМ!$D$10+'СЕТ СН'!$H$6-'СЕТ СН'!$H$22</f>
        <v>1318.048843</v>
      </c>
      <c r="G91" s="36">
        <f>SUMIFS(СВЦЭМ!$C$33:$C$776,СВЦЭМ!$A$33:$A$776,$A91,СВЦЭМ!$B$33:$B$776,G$83)+'СЕТ СН'!$H$12+СВЦЭМ!$D$10+'СЕТ СН'!$H$6-'СЕТ СН'!$H$22</f>
        <v>1296.49966156</v>
      </c>
      <c r="H91" s="36">
        <f>SUMIFS(СВЦЭМ!$C$33:$C$776,СВЦЭМ!$A$33:$A$776,$A91,СВЦЭМ!$B$33:$B$776,H$83)+'СЕТ СН'!$H$12+СВЦЭМ!$D$10+'СЕТ СН'!$H$6-'СЕТ СН'!$H$22</f>
        <v>1272.1871514899999</v>
      </c>
      <c r="I91" s="36">
        <f>SUMIFS(СВЦЭМ!$C$33:$C$776,СВЦЭМ!$A$33:$A$776,$A91,СВЦЭМ!$B$33:$B$776,I$83)+'СЕТ СН'!$H$12+СВЦЭМ!$D$10+'СЕТ СН'!$H$6-'СЕТ СН'!$H$22</f>
        <v>1250.98039754</v>
      </c>
      <c r="J91" s="36">
        <f>SUMIFS(СВЦЭМ!$C$33:$C$776,СВЦЭМ!$A$33:$A$776,$A91,СВЦЭМ!$B$33:$B$776,J$83)+'СЕТ СН'!$H$12+СВЦЭМ!$D$10+'СЕТ СН'!$H$6-'СЕТ СН'!$H$22</f>
        <v>1238.13737567</v>
      </c>
      <c r="K91" s="36">
        <f>SUMIFS(СВЦЭМ!$C$33:$C$776,СВЦЭМ!$A$33:$A$776,$A91,СВЦЭМ!$B$33:$B$776,K$83)+'СЕТ СН'!$H$12+СВЦЭМ!$D$10+'СЕТ СН'!$H$6-'СЕТ СН'!$H$22</f>
        <v>1240.60363024</v>
      </c>
      <c r="L91" s="36">
        <f>SUMIFS(СВЦЭМ!$C$33:$C$776,СВЦЭМ!$A$33:$A$776,$A91,СВЦЭМ!$B$33:$B$776,L$83)+'СЕТ СН'!$H$12+СВЦЭМ!$D$10+'СЕТ СН'!$H$6-'СЕТ СН'!$H$22</f>
        <v>1252.7844934899999</v>
      </c>
      <c r="M91" s="36">
        <f>SUMIFS(СВЦЭМ!$C$33:$C$776,СВЦЭМ!$A$33:$A$776,$A91,СВЦЭМ!$B$33:$B$776,M$83)+'СЕТ СН'!$H$12+СВЦЭМ!$D$10+'СЕТ СН'!$H$6-'СЕТ СН'!$H$22</f>
        <v>1254.54570248</v>
      </c>
      <c r="N91" s="36">
        <f>SUMIFS(СВЦЭМ!$C$33:$C$776,СВЦЭМ!$A$33:$A$776,$A91,СВЦЭМ!$B$33:$B$776,N$83)+'СЕТ СН'!$H$12+СВЦЭМ!$D$10+'СЕТ СН'!$H$6-'СЕТ СН'!$H$22</f>
        <v>1255.80975033</v>
      </c>
      <c r="O91" s="36">
        <f>SUMIFS(СВЦЭМ!$C$33:$C$776,СВЦЭМ!$A$33:$A$776,$A91,СВЦЭМ!$B$33:$B$776,O$83)+'СЕТ СН'!$H$12+СВЦЭМ!$D$10+'СЕТ СН'!$H$6-'СЕТ СН'!$H$22</f>
        <v>1249.80702354</v>
      </c>
      <c r="P91" s="36">
        <f>SUMIFS(СВЦЭМ!$C$33:$C$776,СВЦЭМ!$A$33:$A$776,$A91,СВЦЭМ!$B$33:$B$776,P$83)+'СЕТ СН'!$H$12+СВЦЭМ!$D$10+'СЕТ СН'!$H$6-'СЕТ СН'!$H$22</f>
        <v>1271.8547270899999</v>
      </c>
      <c r="Q91" s="36">
        <f>SUMIFS(СВЦЭМ!$C$33:$C$776,СВЦЭМ!$A$33:$A$776,$A91,СВЦЭМ!$B$33:$B$776,Q$83)+'СЕТ СН'!$H$12+СВЦЭМ!$D$10+'СЕТ СН'!$H$6-'СЕТ СН'!$H$22</f>
        <v>1268.4411654099999</v>
      </c>
      <c r="R91" s="36">
        <f>SUMIFS(СВЦЭМ!$C$33:$C$776,СВЦЭМ!$A$33:$A$776,$A91,СВЦЭМ!$B$33:$B$776,R$83)+'СЕТ СН'!$H$12+СВЦЭМ!$D$10+'СЕТ СН'!$H$6-'СЕТ СН'!$H$22</f>
        <v>1267.5586481999999</v>
      </c>
      <c r="S91" s="36">
        <f>SUMIFS(СВЦЭМ!$C$33:$C$776,СВЦЭМ!$A$33:$A$776,$A91,СВЦЭМ!$B$33:$B$776,S$83)+'СЕТ СН'!$H$12+СВЦЭМ!$D$10+'СЕТ СН'!$H$6-'СЕТ СН'!$H$22</f>
        <v>1273.24922754</v>
      </c>
      <c r="T91" s="36">
        <f>SUMIFS(СВЦЭМ!$C$33:$C$776,СВЦЭМ!$A$33:$A$776,$A91,СВЦЭМ!$B$33:$B$776,T$83)+'СЕТ СН'!$H$12+СВЦЭМ!$D$10+'СЕТ СН'!$H$6-'СЕТ СН'!$H$22</f>
        <v>1261.5022225299999</v>
      </c>
      <c r="U91" s="36">
        <f>SUMIFS(СВЦЭМ!$C$33:$C$776,СВЦЭМ!$A$33:$A$776,$A91,СВЦЭМ!$B$33:$B$776,U$83)+'СЕТ СН'!$H$12+СВЦЭМ!$D$10+'СЕТ СН'!$H$6-'СЕТ СН'!$H$22</f>
        <v>1243.9884901999999</v>
      </c>
      <c r="V91" s="36">
        <f>SUMIFS(СВЦЭМ!$C$33:$C$776,СВЦЭМ!$A$33:$A$776,$A91,СВЦЭМ!$B$33:$B$776,V$83)+'СЕТ СН'!$H$12+СВЦЭМ!$D$10+'СЕТ СН'!$H$6-'СЕТ СН'!$H$22</f>
        <v>1232.7356873899998</v>
      </c>
      <c r="W91" s="36">
        <f>SUMIFS(СВЦЭМ!$C$33:$C$776,СВЦЭМ!$A$33:$A$776,$A91,СВЦЭМ!$B$33:$B$776,W$83)+'СЕТ СН'!$H$12+СВЦЭМ!$D$10+'СЕТ СН'!$H$6-'СЕТ СН'!$H$22</f>
        <v>1229.1137282499999</v>
      </c>
      <c r="X91" s="36">
        <f>SUMIFS(СВЦЭМ!$C$33:$C$776,СВЦЭМ!$A$33:$A$776,$A91,СВЦЭМ!$B$33:$B$776,X$83)+'СЕТ СН'!$H$12+СВЦЭМ!$D$10+'СЕТ СН'!$H$6-'СЕТ СН'!$H$22</f>
        <v>1241.79326707</v>
      </c>
      <c r="Y91" s="36">
        <f>SUMIFS(СВЦЭМ!$C$33:$C$776,СВЦЭМ!$A$33:$A$776,$A91,СВЦЭМ!$B$33:$B$776,Y$83)+'СЕТ СН'!$H$12+СВЦЭМ!$D$10+'СЕТ СН'!$H$6-'СЕТ СН'!$H$22</f>
        <v>1261.48424447</v>
      </c>
    </row>
    <row r="92" spans="1:25" ht="15.75" x14ac:dyDescent="0.2">
      <c r="A92" s="35">
        <f t="shared" si="2"/>
        <v>43594</v>
      </c>
      <c r="B92" s="36">
        <f>SUMIFS(СВЦЭМ!$C$33:$C$776,СВЦЭМ!$A$33:$A$776,$A92,СВЦЭМ!$B$33:$B$776,B$83)+'СЕТ СН'!$H$12+СВЦЭМ!$D$10+'СЕТ СН'!$H$6-'СЕТ СН'!$H$22</f>
        <v>1247.7928918600001</v>
      </c>
      <c r="C92" s="36">
        <f>SUMIFS(СВЦЭМ!$C$33:$C$776,СВЦЭМ!$A$33:$A$776,$A92,СВЦЭМ!$B$33:$B$776,C$83)+'СЕТ СН'!$H$12+СВЦЭМ!$D$10+'СЕТ СН'!$H$6-'СЕТ СН'!$H$22</f>
        <v>1262.33560706</v>
      </c>
      <c r="D92" s="36">
        <f>SUMIFS(СВЦЭМ!$C$33:$C$776,СВЦЭМ!$A$33:$A$776,$A92,СВЦЭМ!$B$33:$B$776,D$83)+'СЕТ СН'!$H$12+СВЦЭМ!$D$10+'СЕТ СН'!$H$6-'СЕТ СН'!$H$22</f>
        <v>1265.8373145400001</v>
      </c>
      <c r="E92" s="36">
        <f>SUMIFS(СВЦЭМ!$C$33:$C$776,СВЦЭМ!$A$33:$A$776,$A92,СВЦЭМ!$B$33:$B$776,E$83)+'СЕТ СН'!$H$12+СВЦЭМ!$D$10+'СЕТ СН'!$H$6-'СЕТ СН'!$H$22</f>
        <v>1271.31481781</v>
      </c>
      <c r="F92" s="36">
        <f>SUMIFS(СВЦЭМ!$C$33:$C$776,СВЦЭМ!$A$33:$A$776,$A92,СВЦЭМ!$B$33:$B$776,F$83)+'СЕТ СН'!$H$12+СВЦЭМ!$D$10+'СЕТ СН'!$H$6-'СЕТ СН'!$H$22</f>
        <v>1273.23209987</v>
      </c>
      <c r="G92" s="36">
        <f>SUMIFS(СВЦЭМ!$C$33:$C$776,СВЦЭМ!$A$33:$A$776,$A92,СВЦЭМ!$B$33:$B$776,G$83)+'СЕТ СН'!$H$12+СВЦЭМ!$D$10+'СЕТ СН'!$H$6-'СЕТ СН'!$H$22</f>
        <v>1274.75831756</v>
      </c>
      <c r="H92" s="36">
        <f>SUMIFS(СВЦЭМ!$C$33:$C$776,СВЦЭМ!$A$33:$A$776,$A92,СВЦЭМ!$B$33:$B$776,H$83)+'СЕТ СН'!$H$12+СВЦЭМ!$D$10+'СЕТ СН'!$H$6-'СЕТ СН'!$H$22</f>
        <v>1258.044185</v>
      </c>
      <c r="I92" s="36">
        <f>SUMIFS(СВЦЭМ!$C$33:$C$776,СВЦЭМ!$A$33:$A$776,$A92,СВЦЭМ!$B$33:$B$776,I$83)+'СЕТ СН'!$H$12+СВЦЭМ!$D$10+'СЕТ СН'!$H$6-'СЕТ СН'!$H$22</f>
        <v>1229.78261724</v>
      </c>
      <c r="J92" s="36">
        <f>SUMIFS(СВЦЭМ!$C$33:$C$776,СВЦЭМ!$A$33:$A$776,$A92,СВЦЭМ!$B$33:$B$776,J$83)+'СЕТ СН'!$H$12+СВЦЭМ!$D$10+'СЕТ СН'!$H$6-'СЕТ СН'!$H$22</f>
        <v>1199.2438852300002</v>
      </c>
      <c r="K92" s="36">
        <f>SUMIFS(СВЦЭМ!$C$33:$C$776,СВЦЭМ!$A$33:$A$776,$A92,СВЦЭМ!$B$33:$B$776,K$83)+'СЕТ СН'!$H$12+СВЦЭМ!$D$10+'СЕТ СН'!$H$6-'СЕТ СН'!$H$22</f>
        <v>1187.41557519</v>
      </c>
      <c r="L92" s="36">
        <f>SUMIFS(СВЦЭМ!$C$33:$C$776,СВЦЭМ!$A$33:$A$776,$A92,СВЦЭМ!$B$33:$B$776,L$83)+'СЕТ СН'!$H$12+СВЦЭМ!$D$10+'СЕТ СН'!$H$6-'СЕТ СН'!$H$22</f>
        <v>1208.91396321</v>
      </c>
      <c r="M92" s="36">
        <f>SUMIFS(СВЦЭМ!$C$33:$C$776,СВЦЭМ!$A$33:$A$776,$A92,СВЦЭМ!$B$33:$B$776,M$83)+'СЕТ СН'!$H$12+СВЦЭМ!$D$10+'СЕТ СН'!$H$6-'СЕТ СН'!$H$22</f>
        <v>1232.23157315</v>
      </c>
      <c r="N92" s="36">
        <f>SUMIFS(СВЦЭМ!$C$33:$C$776,СВЦЭМ!$A$33:$A$776,$A92,СВЦЭМ!$B$33:$B$776,N$83)+'СЕТ СН'!$H$12+СВЦЭМ!$D$10+'СЕТ СН'!$H$6-'СЕТ СН'!$H$22</f>
        <v>1281.3369681300001</v>
      </c>
      <c r="O92" s="36">
        <f>SUMIFS(СВЦЭМ!$C$33:$C$776,СВЦЭМ!$A$33:$A$776,$A92,СВЦЭМ!$B$33:$B$776,O$83)+'СЕТ СН'!$H$12+СВЦЭМ!$D$10+'СЕТ СН'!$H$6-'СЕТ СН'!$H$22</f>
        <v>1287.70917721</v>
      </c>
      <c r="P92" s="36">
        <f>SUMIFS(СВЦЭМ!$C$33:$C$776,СВЦЭМ!$A$33:$A$776,$A92,СВЦЭМ!$B$33:$B$776,P$83)+'СЕТ СН'!$H$12+СВЦЭМ!$D$10+'СЕТ СН'!$H$6-'СЕТ СН'!$H$22</f>
        <v>1305.34236624</v>
      </c>
      <c r="Q92" s="36">
        <f>SUMIFS(СВЦЭМ!$C$33:$C$776,СВЦЭМ!$A$33:$A$776,$A92,СВЦЭМ!$B$33:$B$776,Q$83)+'СЕТ СН'!$H$12+СВЦЭМ!$D$10+'СЕТ СН'!$H$6-'СЕТ СН'!$H$22</f>
        <v>1309.3771489800001</v>
      </c>
      <c r="R92" s="36">
        <f>SUMIFS(СВЦЭМ!$C$33:$C$776,СВЦЭМ!$A$33:$A$776,$A92,СВЦЭМ!$B$33:$B$776,R$83)+'СЕТ СН'!$H$12+СВЦЭМ!$D$10+'СЕТ СН'!$H$6-'СЕТ СН'!$H$22</f>
        <v>1309.66290291</v>
      </c>
      <c r="S92" s="36">
        <f>SUMIFS(СВЦЭМ!$C$33:$C$776,СВЦЭМ!$A$33:$A$776,$A92,СВЦЭМ!$B$33:$B$776,S$83)+'СЕТ СН'!$H$12+СВЦЭМ!$D$10+'СЕТ СН'!$H$6-'СЕТ СН'!$H$22</f>
        <v>1303.3382810200001</v>
      </c>
      <c r="T92" s="36">
        <f>SUMIFS(СВЦЭМ!$C$33:$C$776,СВЦЭМ!$A$33:$A$776,$A92,СВЦЭМ!$B$33:$B$776,T$83)+'СЕТ СН'!$H$12+СВЦЭМ!$D$10+'СЕТ СН'!$H$6-'СЕТ СН'!$H$22</f>
        <v>1295.3137146899999</v>
      </c>
      <c r="U92" s="36">
        <f>SUMIFS(СВЦЭМ!$C$33:$C$776,СВЦЭМ!$A$33:$A$776,$A92,СВЦЭМ!$B$33:$B$776,U$83)+'СЕТ СН'!$H$12+СВЦЭМ!$D$10+'СЕТ СН'!$H$6-'СЕТ СН'!$H$22</f>
        <v>1274.02794159</v>
      </c>
      <c r="V92" s="36">
        <f>SUMIFS(СВЦЭМ!$C$33:$C$776,СВЦЭМ!$A$33:$A$776,$A92,СВЦЭМ!$B$33:$B$776,V$83)+'СЕТ СН'!$H$12+СВЦЭМ!$D$10+'СЕТ СН'!$H$6-'СЕТ СН'!$H$22</f>
        <v>1236.2678739100002</v>
      </c>
      <c r="W92" s="36">
        <f>SUMIFS(СВЦЭМ!$C$33:$C$776,СВЦЭМ!$A$33:$A$776,$A92,СВЦЭМ!$B$33:$B$776,W$83)+'СЕТ СН'!$H$12+СВЦЭМ!$D$10+'СЕТ СН'!$H$6-'СЕТ СН'!$H$22</f>
        <v>1211.5483116099999</v>
      </c>
      <c r="X92" s="36">
        <f>SUMIFS(СВЦЭМ!$C$33:$C$776,СВЦЭМ!$A$33:$A$776,$A92,СВЦЭМ!$B$33:$B$776,X$83)+'СЕТ СН'!$H$12+СВЦЭМ!$D$10+'СЕТ СН'!$H$6-'СЕТ СН'!$H$22</f>
        <v>1242.69743902</v>
      </c>
      <c r="Y92" s="36">
        <f>SUMIFS(СВЦЭМ!$C$33:$C$776,СВЦЭМ!$A$33:$A$776,$A92,СВЦЭМ!$B$33:$B$776,Y$83)+'СЕТ СН'!$H$12+СВЦЭМ!$D$10+'СЕТ СН'!$H$6-'СЕТ СН'!$H$22</f>
        <v>1232.0758440899999</v>
      </c>
    </row>
    <row r="93" spans="1:25" ht="15.75" x14ac:dyDescent="0.2">
      <c r="A93" s="35">
        <f t="shared" si="2"/>
        <v>43595</v>
      </c>
      <c r="B93" s="36">
        <f>SUMIFS(СВЦЭМ!$C$33:$C$776,СВЦЭМ!$A$33:$A$776,$A93,СВЦЭМ!$B$33:$B$776,B$83)+'СЕТ СН'!$H$12+СВЦЭМ!$D$10+'СЕТ СН'!$H$6-'СЕТ СН'!$H$22</f>
        <v>1248.09775739</v>
      </c>
      <c r="C93" s="36">
        <f>SUMIFS(СВЦЭМ!$C$33:$C$776,СВЦЭМ!$A$33:$A$776,$A93,СВЦЭМ!$B$33:$B$776,C$83)+'СЕТ СН'!$H$12+СВЦЭМ!$D$10+'СЕТ СН'!$H$6-'СЕТ СН'!$H$22</f>
        <v>1306.4856038100002</v>
      </c>
      <c r="D93" s="36">
        <f>SUMIFS(СВЦЭМ!$C$33:$C$776,СВЦЭМ!$A$33:$A$776,$A93,СВЦЭМ!$B$33:$B$776,D$83)+'СЕТ СН'!$H$12+СВЦЭМ!$D$10+'СЕТ СН'!$H$6-'СЕТ СН'!$H$22</f>
        <v>1323.73680212</v>
      </c>
      <c r="E93" s="36">
        <f>SUMIFS(СВЦЭМ!$C$33:$C$776,СВЦЭМ!$A$33:$A$776,$A93,СВЦЭМ!$B$33:$B$776,E$83)+'СЕТ СН'!$H$12+СВЦЭМ!$D$10+'СЕТ СН'!$H$6-'СЕТ СН'!$H$22</f>
        <v>1335.0287729699999</v>
      </c>
      <c r="F93" s="36">
        <f>SUMIFS(СВЦЭМ!$C$33:$C$776,СВЦЭМ!$A$33:$A$776,$A93,СВЦЭМ!$B$33:$B$776,F$83)+'СЕТ СН'!$H$12+СВЦЭМ!$D$10+'СЕТ СН'!$H$6-'СЕТ СН'!$H$22</f>
        <v>1354.3660220000002</v>
      </c>
      <c r="G93" s="36">
        <f>SUMIFS(СВЦЭМ!$C$33:$C$776,СВЦЭМ!$A$33:$A$776,$A93,СВЦЭМ!$B$33:$B$776,G$83)+'СЕТ СН'!$H$12+СВЦЭМ!$D$10+'СЕТ СН'!$H$6-'СЕТ СН'!$H$22</f>
        <v>1355.93772021</v>
      </c>
      <c r="H93" s="36">
        <f>SUMIFS(СВЦЭМ!$C$33:$C$776,СВЦЭМ!$A$33:$A$776,$A93,СВЦЭМ!$B$33:$B$776,H$83)+'СЕТ СН'!$H$12+СВЦЭМ!$D$10+'СЕТ СН'!$H$6-'СЕТ СН'!$H$22</f>
        <v>1342.25973206</v>
      </c>
      <c r="I93" s="36">
        <f>SUMIFS(СВЦЭМ!$C$33:$C$776,СВЦЭМ!$A$33:$A$776,$A93,СВЦЭМ!$B$33:$B$776,I$83)+'СЕТ СН'!$H$12+СВЦЭМ!$D$10+'СЕТ СН'!$H$6-'СЕТ СН'!$H$22</f>
        <v>1325.4698302000002</v>
      </c>
      <c r="J93" s="36">
        <f>SUMIFS(СВЦЭМ!$C$33:$C$776,СВЦЭМ!$A$33:$A$776,$A93,СВЦЭМ!$B$33:$B$776,J$83)+'СЕТ СН'!$H$12+СВЦЭМ!$D$10+'СЕТ СН'!$H$6-'СЕТ СН'!$H$22</f>
        <v>3371.8137511999998</v>
      </c>
      <c r="K93" s="36">
        <f>SUMIFS(СВЦЭМ!$C$33:$C$776,СВЦЭМ!$A$33:$A$776,$A93,СВЦЭМ!$B$33:$B$776,K$83)+'СЕТ СН'!$H$12+СВЦЭМ!$D$10+'СЕТ СН'!$H$6-'СЕТ СН'!$H$22</f>
        <v>1229.85845526</v>
      </c>
      <c r="L93" s="36">
        <f>SUMIFS(СВЦЭМ!$C$33:$C$776,СВЦЭМ!$A$33:$A$776,$A93,СВЦЭМ!$B$33:$B$776,L$83)+'СЕТ СН'!$H$12+СВЦЭМ!$D$10+'СЕТ СН'!$H$6-'СЕТ СН'!$H$22</f>
        <v>1221.63518748</v>
      </c>
      <c r="M93" s="36">
        <f>SUMIFS(СВЦЭМ!$C$33:$C$776,СВЦЭМ!$A$33:$A$776,$A93,СВЦЭМ!$B$33:$B$776,M$83)+'СЕТ СН'!$H$12+СВЦЭМ!$D$10+'СЕТ СН'!$H$6-'СЕТ СН'!$H$22</f>
        <v>1219.9692332700001</v>
      </c>
      <c r="N93" s="36">
        <f>SUMIFS(СВЦЭМ!$C$33:$C$776,СВЦЭМ!$A$33:$A$776,$A93,СВЦЭМ!$B$33:$B$776,N$83)+'СЕТ СН'!$H$12+СВЦЭМ!$D$10+'СЕТ СН'!$H$6-'СЕТ СН'!$H$22</f>
        <v>1235.0474269599999</v>
      </c>
      <c r="O93" s="36">
        <f>SUMIFS(СВЦЭМ!$C$33:$C$776,СВЦЭМ!$A$33:$A$776,$A93,СВЦЭМ!$B$33:$B$776,O$83)+'СЕТ СН'!$H$12+СВЦЭМ!$D$10+'СЕТ СН'!$H$6-'СЕТ СН'!$H$22</f>
        <v>1259.1745637700001</v>
      </c>
      <c r="P93" s="36">
        <f>SUMIFS(СВЦЭМ!$C$33:$C$776,СВЦЭМ!$A$33:$A$776,$A93,СВЦЭМ!$B$33:$B$776,P$83)+'СЕТ СН'!$H$12+СВЦЭМ!$D$10+'СЕТ СН'!$H$6-'СЕТ СН'!$H$22</f>
        <v>1267.7192667700001</v>
      </c>
      <c r="Q93" s="36">
        <f>SUMIFS(СВЦЭМ!$C$33:$C$776,СВЦЭМ!$A$33:$A$776,$A93,СВЦЭМ!$B$33:$B$776,Q$83)+'СЕТ СН'!$H$12+СВЦЭМ!$D$10+'СЕТ СН'!$H$6-'СЕТ СН'!$H$22</f>
        <v>1285.4263410600001</v>
      </c>
      <c r="R93" s="36">
        <f>SUMIFS(СВЦЭМ!$C$33:$C$776,СВЦЭМ!$A$33:$A$776,$A93,СВЦЭМ!$B$33:$B$776,R$83)+'СЕТ СН'!$H$12+СВЦЭМ!$D$10+'СЕТ СН'!$H$6-'СЕТ СН'!$H$22</f>
        <v>1295.23135763</v>
      </c>
      <c r="S93" s="36">
        <f>SUMIFS(СВЦЭМ!$C$33:$C$776,СВЦЭМ!$A$33:$A$776,$A93,СВЦЭМ!$B$33:$B$776,S$83)+'СЕТ СН'!$H$12+СВЦЭМ!$D$10+'СЕТ СН'!$H$6-'СЕТ СН'!$H$22</f>
        <v>1297.85049903</v>
      </c>
      <c r="T93" s="36">
        <f>SUMIFS(СВЦЭМ!$C$33:$C$776,СВЦЭМ!$A$33:$A$776,$A93,СВЦЭМ!$B$33:$B$776,T$83)+'СЕТ СН'!$H$12+СВЦЭМ!$D$10+'СЕТ СН'!$H$6-'СЕТ СН'!$H$22</f>
        <v>1283.11230815</v>
      </c>
      <c r="U93" s="36">
        <f>SUMIFS(СВЦЭМ!$C$33:$C$776,СВЦЭМ!$A$33:$A$776,$A93,СВЦЭМ!$B$33:$B$776,U$83)+'СЕТ СН'!$H$12+СВЦЭМ!$D$10+'СЕТ СН'!$H$6-'СЕТ СН'!$H$22</f>
        <v>1261.83561968</v>
      </c>
      <c r="V93" s="36">
        <f>SUMIFS(СВЦЭМ!$C$33:$C$776,СВЦЭМ!$A$33:$A$776,$A93,СВЦЭМ!$B$33:$B$776,V$83)+'СЕТ СН'!$H$12+СВЦЭМ!$D$10+'СЕТ СН'!$H$6-'СЕТ СН'!$H$22</f>
        <v>1250.6840074299998</v>
      </c>
      <c r="W93" s="36">
        <f>SUMIFS(СВЦЭМ!$C$33:$C$776,СВЦЭМ!$A$33:$A$776,$A93,СВЦЭМ!$B$33:$B$776,W$83)+'СЕТ СН'!$H$12+СВЦЭМ!$D$10+'СЕТ СН'!$H$6-'СЕТ СН'!$H$22</f>
        <v>1223.8969117199999</v>
      </c>
      <c r="X93" s="36">
        <f>SUMIFS(СВЦЭМ!$C$33:$C$776,СВЦЭМ!$A$33:$A$776,$A93,СВЦЭМ!$B$33:$B$776,X$83)+'СЕТ СН'!$H$12+СВЦЭМ!$D$10+'СЕТ СН'!$H$6-'СЕТ СН'!$H$22</f>
        <v>1240.4944939900001</v>
      </c>
      <c r="Y93" s="36">
        <f>SUMIFS(СВЦЭМ!$C$33:$C$776,СВЦЭМ!$A$33:$A$776,$A93,СВЦЭМ!$B$33:$B$776,Y$83)+'СЕТ СН'!$H$12+СВЦЭМ!$D$10+'СЕТ СН'!$H$6-'СЕТ СН'!$H$22</f>
        <v>1280.7670675300001</v>
      </c>
    </row>
    <row r="94" spans="1:25" ht="15.75" x14ac:dyDescent="0.2">
      <c r="A94" s="35">
        <f t="shared" si="2"/>
        <v>43596</v>
      </c>
      <c r="B94" s="36">
        <f>SUMIFS(СВЦЭМ!$C$33:$C$776,СВЦЭМ!$A$33:$A$776,$A94,СВЦЭМ!$B$33:$B$776,B$83)+'СЕТ СН'!$H$12+СВЦЭМ!$D$10+'СЕТ СН'!$H$6-'СЕТ СН'!$H$22</f>
        <v>1324.76840795</v>
      </c>
      <c r="C94" s="36">
        <f>SUMIFS(СВЦЭМ!$C$33:$C$776,СВЦЭМ!$A$33:$A$776,$A94,СВЦЭМ!$B$33:$B$776,C$83)+'СЕТ СН'!$H$12+СВЦЭМ!$D$10+'СЕТ СН'!$H$6-'СЕТ СН'!$H$22</f>
        <v>1334.69737209</v>
      </c>
      <c r="D94" s="36">
        <f>SUMIFS(СВЦЭМ!$C$33:$C$776,СВЦЭМ!$A$33:$A$776,$A94,СВЦЭМ!$B$33:$B$776,D$83)+'СЕТ СН'!$H$12+СВЦЭМ!$D$10+'СЕТ СН'!$H$6-'СЕТ СН'!$H$22</f>
        <v>1376.62774896</v>
      </c>
      <c r="E94" s="36">
        <f>SUMIFS(СВЦЭМ!$C$33:$C$776,СВЦЭМ!$A$33:$A$776,$A94,СВЦЭМ!$B$33:$B$776,E$83)+'СЕТ СН'!$H$12+СВЦЭМ!$D$10+'СЕТ СН'!$H$6-'СЕТ СН'!$H$22</f>
        <v>1369.2964030600001</v>
      </c>
      <c r="F94" s="36">
        <f>SUMIFS(СВЦЭМ!$C$33:$C$776,СВЦЭМ!$A$33:$A$776,$A94,СВЦЭМ!$B$33:$B$776,F$83)+'СЕТ СН'!$H$12+СВЦЭМ!$D$10+'СЕТ СН'!$H$6-'СЕТ СН'!$H$22</f>
        <v>1392.7343912900001</v>
      </c>
      <c r="G94" s="36">
        <f>SUMIFS(СВЦЭМ!$C$33:$C$776,СВЦЭМ!$A$33:$A$776,$A94,СВЦЭМ!$B$33:$B$776,G$83)+'СЕТ СН'!$H$12+СВЦЭМ!$D$10+'СЕТ СН'!$H$6-'СЕТ СН'!$H$22</f>
        <v>1392.6533022200001</v>
      </c>
      <c r="H94" s="36">
        <f>SUMIFS(СВЦЭМ!$C$33:$C$776,СВЦЭМ!$A$33:$A$776,$A94,СВЦЭМ!$B$33:$B$776,H$83)+'СЕТ СН'!$H$12+СВЦЭМ!$D$10+'СЕТ СН'!$H$6-'СЕТ СН'!$H$22</f>
        <v>1309.90970597</v>
      </c>
      <c r="I94" s="36">
        <f>SUMIFS(СВЦЭМ!$C$33:$C$776,СВЦЭМ!$A$33:$A$776,$A94,СВЦЭМ!$B$33:$B$776,I$83)+'СЕТ СН'!$H$12+СВЦЭМ!$D$10+'СЕТ СН'!$H$6-'СЕТ СН'!$H$22</f>
        <v>1280.08525622</v>
      </c>
      <c r="J94" s="36">
        <f>SUMIFS(СВЦЭМ!$C$33:$C$776,СВЦЭМ!$A$33:$A$776,$A94,СВЦЭМ!$B$33:$B$776,J$83)+'СЕТ СН'!$H$12+СВЦЭМ!$D$10+'СЕТ СН'!$H$6-'СЕТ СН'!$H$22</f>
        <v>2039.7221552599999</v>
      </c>
      <c r="K94" s="36">
        <f>SUMIFS(СВЦЭМ!$C$33:$C$776,СВЦЭМ!$A$33:$A$776,$A94,СВЦЭМ!$B$33:$B$776,K$83)+'СЕТ СН'!$H$12+СВЦЭМ!$D$10+'СЕТ СН'!$H$6-'СЕТ СН'!$H$22</f>
        <v>1068.25651169</v>
      </c>
      <c r="L94" s="36">
        <f>SUMIFS(СВЦЭМ!$C$33:$C$776,СВЦЭМ!$A$33:$A$776,$A94,СВЦЭМ!$B$33:$B$776,L$83)+'СЕТ СН'!$H$12+СВЦЭМ!$D$10+'СЕТ СН'!$H$6-'СЕТ СН'!$H$22</f>
        <v>1041.9114912699999</v>
      </c>
      <c r="M94" s="36">
        <f>SUMIFS(СВЦЭМ!$C$33:$C$776,СВЦЭМ!$A$33:$A$776,$A94,СВЦЭМ!$B$33:$B$776,M$83)+'СЕТ СН'!$H$12+СВЦЭМ!$D$10+'СЕТ СН'!$H$6-'СЕТ СН'!$H$22</f>
        <v>1042.55921371</v>
      </c>
      <c r="N94" s="36">
        <f>SUMIFS(СВЦЭМ!$C$33:$C$776,СВЦЭМ!$A$33:$A$776,$A94,СВЦЭМ!$B$33:$B$776,N$83)+'СЕТ СН'!$H$12+СВЦЭМ!$D$10+'СЕТ СН'!$H$6-'СЕТ СН'!$H$22</f>
        <v>1054.4169484200002</v>
      </c>
      <c r="O94" s="36">
        <f>SUMIFS(СВЦЭМ!$C$33:$C$776,СВЦЭМ!$A$33:$A$776,$A94,СВЦЭМ!$B$33:$B$776,O$83)+'СЕТ СН'!$H$12+СВЦЭМ!$D$10+'СЕТ СН'!$H$6-'СЕТ СН'!$H$22</f>
        <v>1060.4424053100001</v>
      </c>
      <c r="P94" s="36">
        <f>SUMIFS(СВЦЭМ!$C$33:$C$776,СВЦЭМ!$A$33:$A$776,$A94,СВЦЭМ!$B$33:$B$776,P$83)+'СЕТ СН'!$H$12+СВЦЭМ!$D$10+'СЕТ СН'!$H$6-'СЕТ СН'!$H$22</f>
        <v>1067.8923741799999</v>
      </c>
      <c r="Q94" s="36">
        <f>SUMIFS(СВЦЭМ!$C$33:$C$776,СВЦЭМ!$A$33:$A$776,$A94,СВЦЭМ!$B$33:$B$776,Q$83)+'СЕТ СН'!$H$12+СВЦЭМ!$D$10+'СЕТ СН'!$H$6-'СЕТ СН'!$H$22</f>
        <v>1073.36497663</v>
      </c>
      <c r="R94" s="36">
        <f>SUMIFS(СВЦЭМ!$C$33:$C$776,СВЦЭМ!$A$33:$A$776,$A94,СВЦЭМ!$B$33:$B$776,R$83)+'СЕТ СН'!$H$12+СВЦЭМ!$D$10+'СЕТ СН'!$H$6-'СЕТ СН'!$H$22</f>
        <v>1069.53468963</v>
      </c>
      <c r="S94" s="36">
        <f>SUMIFS(СВЦЭМ!$C$33:$C$776,СВЦЭМ!$A$33:$A$776,$A94,СВЦЭМ!$B$33:$B$776,S$83)+'СЕТ СН'!$H$12+СВЦЭМ!$D$10+'СЕТ СН'!$H$6-'СЕТ СН'!$H$22</f>
        <v>1071.40405291</v>
      </c>
      <c r="T94" s="36">
        <f>SUMIFS(СВЦЭМ!$C$33:$C$776,СВЦЭМ!$A$33:$A$776,$A94,СВЦЭМ!$B$33:$B$776,T$83)+'СЕТ СН'!$H$12+СВЦЭМ!$D$10+'СЕТ СН'!$H$6-'СЕТ СН'!$H$22</f>
        <v>1060.85559911</v>
      </c>
      <c r="U94" s="36">
        <f>SUMIFS(СВЦЭМ!$C$33:$C$776,СВЦЭМ!$A$33:$A$776,$A94,СВЦЭМ!$B$33:$B$776,U$83)+'СЕТ СН'!$H$12+СВЦЭМ!$D$10+'СЕТ СН'!$H$6-'СЕТ СН'!$H$22</f>
        <v>1047.51571291</v>
      </c>
      <c r="V94" s="36">
        <f>SUMIFS(СВЦЭМ!$C$33:$C$776,СВЦЭМ!$A$33:$A$776,$A94,СВЦЭМ!$B$33:$B$776,V$83)+'СЕТ СН'!$H$12+СВЦЭМ!$D$10+'СЕТ СН'!$H$6-'СЕТ СН'!$H$22</f>
        <v>2542.7299700899998</v>
      </c>
      <c r="W94" s="36">
        <f>SUMIFS(СВЦЭМ!$C$33:$C$776,СВЦЭМ!$A$33:$A$776,$A94,СВЦЭМ!$B$33:$B$776,W$83)+'СЕТ СН'!$H$12+СВЦЭМ!$D$10+'СЕТ СН'!$H$6-'СЕТ СН'!$H$22</f>
        <v>1064.6458996400002</v>
      </c>
      <c r="X94" s="36">
        <f>SUMIFS(СВЦЭМ!$C$33:$C$776,СВЦЭМ!$A$33:$A$776,$A94,СВЦЭМ!$B$33:$B$776,X$83)+'СЕТ СН'!$H$12+СВЦЭМ!$D$10+'СЕТ СН'!$H$6-'СЕТ СН'!$H$22</f>
        <v>1080.9707533599999</v>
      </c>
      <c r="Y94" s="36">
        <f>SUMIFS(СВЦЭМ!$C$33:$C$776,СВЦЭМ!$A$33:$A$776,$A94,СВЦЭМ!$B$33:$B$776,Y$83)+'СЕТ СН'!$H$12+СВЦЭМ!$D$10+'СЕТ СН'!$H$6-'СЕТ СН'!$H$22</f>
        <v>1163.3087760799999</v>
      </c>
    </row>
    <row r="95" spans="1:25" ht="15.75" x14ac:dyDescent="0.2">
      <c r="A95" s="35">
        <f t="shared" si="2"/>
        <v>43597</v>
      </c>
      <c r="B95" s="36">
        <f>SUMIFS(СВЦЭМ!$C$33:$C$776,СВЦЭМ!$A$33:$A$776,$A95,СВЦЭМ!$B$33:$B$776,B$83)+'СЕТ СН'!$H$12+СВЦЭМ!$D$10+'СЕТ СН'!$H$6-'СЕТ СН'!$H$22</f>
        <v>1247.43375515</v>
      </c>
      <c r="C95" s="36">
        <f>SUMIFS(СВЦЭМ!$C$33:$C$776,СВЦЭМ!$A$33:$A$776,$A95,СВЦЭМ!$B$33:$B$776,C$83)+'СЕТ СН'!$H$12+СВЦЭМ!$D$10+'СЕТ СН'!$H$6-'СЕТ СН'!$H$22</f>
        <v>1338.3558334700001</v>
      </c>
      <c r="D95" s="36">
        <f>SUMIFS(СВЦЭМ!$C$33:$C$776,СВЦЭМ!$A$33:$A$776,$A95,СВЦЭМ!$B$33:$B$776,D$83)+'СЕТ СН'!$H$12+СВЦЭМ!$D$10+'СЕТ СН'!$H$6-'СЕТ СН'!$H$22</f>
        <v>1431.3788093600001</v>
      </c>
      <c r="E95" s="36">
        <f>SUMIFS(СВЦЭМ!$C$33:$C$776,СВЦЭМ!$A$33:$A$776,$A95,СВЦЭМ!$B$33:$B$776,E$83)+'СЕТ СН'!$H$12+СВЦЭМ!$D$10+'СЕТ СН'!$H$6-'СЕТ СН'!$H$22</f>
        <v>1425.21618891</v>
      </c>
      <c r="F95" s="36">
        <f>SUMIFS(СВЦЭМ!$C$33:$C$776,СВЦЭМ!$A$33:$A$776,$A95,СВЦЭМ!$B$33:$B$776,F$83)+'СЕТ СН'!$H$12+СВЦЭМ!$D$10+'СЕТ СН'!$H$6-'СЕТ СН'!$H$22</f>
        <v>1429.28807884</v>
      </c>
      <c r="G95" s="36">
        <f>SUMIFS(СВЦЭМ!$C$33:$C$776,СВЦЭМ!$A$33:$A$776,$A95,СВЦЭМ!$B$33:$B$776,G$83)+'СЕТ СН'!$H$12+СВЦЭМ!$D$10+'СЕТ СН'!$H$6-'СЕТ СН'!$H$22</f>
        <v>1446.20393537</v>
      </c>
      <c r="H95" s="36">
        <f>SUMIFS(СВЦЭМ!$C$33:$C$776,СВЦЭМ!$A$33:$A$776,$A95,СВЦЭМ!$B$33:$B$776,H$83)+'СЕТ СН'!$H$12+СВЦЭМ!$D$10+'СЕТ СН'!$H$6-'СЕТ СН'!$H$22</f>
        <v>1384.7712894600002</v>
      </c>
      <c r="I95" s="36">
        <f>SUMIFS(СВЦЭМ!$C$33:$C$776,СВЦЭМ!$A$33:$A$776,$A95,СВЦЭМ!$B$33:$B$776,I$83)+'СЕТ СН'!$H$12+СВЦЭМ!$D$10+'СЕТ СН'!$H$6-'СЕТ СН'!$H$22</f>
        <v>1290.2055709900001</v>
      </c>
      <c r="J95" s="36">
        <f>SUMIFS(СВЦЭМ!$C$33:$C$776,СВЦЭМ!$A$33:$A$776,$A95,СВЦЭМ!$B$33:$B$776,J$83)+'СЕТ СН'!$H$12+СВЦЭМ!$D$10+'СЕТ СН'!$H$6-'СЕТ СН'!$H$22</f>
        <v>1201.14836281</v>
      </c>
      <c r="K95" s="36">
        <f>SUMIFS(СВЦЭМ!$C$33:$C$776,СВЦЭМ!$A$33:$A$776,$A95,СВЦЭМ!$B$33:$B$776,K$83)+'СЕТ СН'!$H$12+СВЦЭМ!$D$10+'СЕТ СН'!$H$6-'СЕТ СН'!$H$22</f>
        <v>1104.3388102200001</v>
      </c>
      <c r="L95" s="36">
        <f>SUMIFS(СВЦЭМ!$C$33:$C$776,СВЦЭМ!$A$33:$A$776,$A95,СВЦЭМ!$B$33:$B$776,L$83)+'СЕТ СН'!$H$12+СВЦЭМ!$D$10+'СЕТ СН'!$H$6-'СЕТ СН'!$H$22</f>
        <v>1055.9626509</v>
      </c>
      <c r="M95" s="36">
        <f>SUMIFS(СВЦЭМ!$C$33:$C$776,СВЦЭМ!$A$33:$A$776,$A95,СВЦЭМ!$B$33:$B$776,M$83)+'СЕТ СН'!$H$12+СВЦЭМ!$D$10+'СЕТ СН'!$H$6-'СЕТ СН'!$H$22</f>
        <v>1042.1853529999998</v>
      </c>
      <c r="N95" s="36">
        <f>SUMIFS(СВЦЭМ!$C$33:$C$776,СВЦЭМ!$A$33:$A$776,$A95,СВЦЭМ!$B$33:$B$776,N$83)+'СЕТ СН'!$H$12+СВЦЭМ!$D$10+'СЕТ СН'!$H$6-'СЕТ СН'!$H$22</f>
        <v>1048.79300158</v>
      </c>
      <c r="O95" s="36">
        <f>SUMIFS(СВЦЭМ!$C$33:$C$776,СВЦЭМ!$A$33:$A$776,$A95,СВЦЭМ!$B$33:$B$776,O$83)+'СЕТ СН'!$H$12+СВЦЭМ!$D$10+'СЕТ СН'!$H$6-'СЕТ СН'!$H$22</f>
        <v>1055.2116170899999</v>
      </c>
      <c r="P95" s="36">
        <f>SUMIFS(СВЦЭМ!$C$33:$C$776,СВЦЭМ!$A$33:$A$776,$A95,СВЦЭМ!$B$33:$B$776,P$83)+'СЕТ СН'!$H$12+СВЦЭМ!$D$10+'СЕТ СН'!$H$6-'СЕТ СН'!$H$22</f>
        <v>1059.9317809700001</v>
      </c>
      <c r="Q95" s="36">
        <f>SUMIFS(СВЦЭМ!$C$33:$C$776,СВЦЭМ!$A$33:$A$776,$A95,СВЦЭМ!$B$33:$B$776,Q$83)+'СЕТ СН'!$H$12+СВЦЭМ!$D$10+'СЕТ СН'!$H$6-'СЕТ СН'!$H$22</f>
        <v>1080.2540128599999</v>
      </c>
      <c r="R95" s="36">
        <f>SUMIFS(СВЦЭМ!$C$33:$C$776,СВЦЭМ!$A$33:$A$776,$A95,СВЦЭМ!$B$33:$B$776,R$83)+'СЕТ СН'!$H$12+СВЦЭМ!$D$10+'СЕТ СН'!$H$6-'СЕТ СН'!$H$22</f>
        <v>1074.3319323400001</v>
      </c>
      <c r="S95" s="36">
        <f>SUMIFS(СВЦЭМ!$C$33:$C$776,СВЦЭМ!$A$33:$A$776,$A95,СВЦЭМ!$B$33:$B$776,S$83)+'СЕТ СН'!$H$12+СВЦЭМ!$D$10+'СЕТ СН'!$H$6-'СЕТ СН'!$H$22</f>
        <v>1069.8339556999999</v>
      </c>
      <c r="T95" s="36">
        <f>SUMIFS(СВЦЭМ!$C$33:$C$776,СВЦЭМ!$A$33:$A$776,$A95,СВЦЭМ!$B$33:$B$776,T$83)+'СЕТ СН'!$H$12+СВЦЭМ!$D$10+'СЕТ СН'!$H$6-'СЕТ СН'!$H$22</f>
        <v>1054.1795267500002</v>
      </c>
      <c r="U95" s="36">
        <f>SUMIFS(СВЦЭМ!$C$33:$C$776,СВЦЭМ!$A$33:$A$776,$A95,СВЦЭМ!$B$33:$B$776,U$83)+'СЕТ СН'!$H$12+СВЦЭМ!$D$10+'СЕТ СН'!$H$6-'СЕТ СН'!$H$22</f>
        <v>1027.32255358</v>
      </c>
      <c r="V95" s="36">
        <f>SUMIFS(СВЦЭМ!$C$33:$C$776,СВЦЭМ!$A$33:$A$776,$A95,СВЦЭМ!$B$33:$B$776,V$83)+'СЕТ СН'!$H$12+СВЦЭМ!$D$10+'СЕТ СН'!$H$6-'СЕТ СН'!$H$22</f>
        <v>1007.4842472399999</v>
      </c>
      <c r="W95" s="36">
        <f>SUMIFS(СВЦЭМ!$C$33:$C$776,СВЦЭМ!$A$33:$A$776,$A95,СВЦЭМ!$B$33:$B$776,W$83)+'СЕТ СН'!$H$12+СВЦЭМ!$D$10+'СЕТ СН'!$H$6-'СЕТ СН'!$H$22</f>
        <v>1004.83456443</v>
      </c>
      <c r="X95" s="36">
        <f>SUMIFS(СВЦЭМ!$C$33:$C$776,СВЦЭМ!$A$33:$A$776,$A95,СВЦЭМ!$B$33:$B$776,X$83)+'СЕТ СН'!$H$12+СВЦЭМ!$D$10+'СЕТ СН'!$H$6-'СЕТ СН'!$H$22</f>
        <v>1044.8117751999998</v>
      </c>
      <c r="Y95" s="36">
        <f>SUMIFS(СВЦЭМ!$C$33:$C$776,СВЦЭМ!$A$33:$A$776,$A95,СВЦЭМ!$B$33:$B$776,Y$83)+'СЕТ СН'!$H$12+СВЦЭМ!$D$10+'СЕТ СН'!$H$6-'СЕТ СН'!$H$22</f>
        <v>1122.35913575</v>
      </c>
    </row>
    <row r="96" spans="1:25" ht="15.75" x14ac:dyDescent="0.2">
      <c r="A96" s="35">
        <f t="shared" si="2"/>
        <v>43598</v>
      </c>
      <c r="B96" s="36">
        <f>SUMIFS(СВЦЭМ!$C$33:$C$776,СВЦЭМ!$A$33:$A$776,$A96,СВЦЭМ!$B$33:$B$776,B$83)+'СЕТ СН'!$H$12+СВЦЭМ!$D$10+'СЕТ СН'!$H$6-'СЕТ СН'!$H$22</f>
        <v>1148.2329596700001</v>
      </c>
      <c r="C96" s="36">
        <f>SUMIFS(СВЦЭМ!$C$33:$C$776,СВЦЭМ!$A$33:$A$776,$A96,СВЦЭМ!$B$33:$B$776,C$83)+'СЕТ СН'!$H$12+СВЦЭМ!$D$10+'СЕТ СН'!$H$6-'СЕТ СН'!$H$22</f>
        <v>1239.0745118099999</v>
      </c>
      <c r="D96" s="36">
        <f>SUMIFS(СВЦЭМ!$C$33:$C$776,СВЦЭМ!$A$33:$A$776,$A96,СВЦЭМ!$B$33:$B$776,D$83)+'СЕТ СН'!$H$12+СВЦЭМ!$D$10+'СЕТ СН'!$H$6-'СЕТ СН'!$H$22</f>
        <v>1354.6828684500001</v>
      </c>
      <c r="E96" s="36">
        <f>SUMIFS(СВЦЭМ!$C$33:$C$776,СВЦЭМ!$A$33:$A$776,$A96,СВЦЭМ!$B$33:$B$776,E$83)+'СЕТ СН'!$H$12+СВЦЭМ!$D$10+'СЕТ СН'!$H$6-'СЕТ СН'!$H$22</f>
        <v>1361.8488845299999</v>
      </c>
      <c r="F96" s="36">
        <f>SUMIFS(СВЦЭМ!$C$33:$C$776,СВЦЭМ!$A$33:$A$776,$A96,СВЦЭМ!$B$33:$B$776,F$83)+'СЕТ СН'!$H$12+СВЦЭМ!$D$10+'СЕТ СН'!$H$6-'СЕТ СН'!$H$22</f>
        <v>1372.7361561600001</v>
      </c>
      <c r="G96" s="36">
        <f>SUMIFS(СВЦЭМ!$C$33:$C$776,СВЦЭМ!$A$33:$A$776,$A96,СВЦЭМ!$B$33:$B$776,G$83)+'СЕТ СН'!$H$12+СВЦЭМ!$D$10+'СЕТ СН'!$H$6-'СЕТ СН'!$H$22</f>
        <v>1370.0062696800001</v>
      </c>
      <c r="H96" s="36">
        <f>SUMIFS(СВЦЭМ!$C$33:$C$776,СВЦЭМ!$A$33:$A$776,$A96,СВЦЭМ!$B$33:$B$776,H$83)+'СЕТ СН'!$H$12+СВЦЭМ!$D$10+'СЕТ СН'!$H$6-'СЕТ СН'!$H$22</f>
        <v>1302.0832927199999</v>
      </c>
      <c r="I96" s="36">
        <f>SUMIFS(СВЦЭМ!$C$33:$C$776,СВЦЭМ!$A$33:$A$776,$A96,СВЦЭМ!$B$33:$B$776,I$83)+'СЕТ СН'!$H$12+СВЦЭМ!$D$10+'СЕТ СН'!$H$6-'СЕТ СН'!$H$22</f>
        <v>1203.3569720599999</v>
      </c>
      <c r="J96" s="36">
        <f>SUMIFS(СВЦЭМ!$C$33:$C$776,СВЦЭМ!$A$33:$A$776,$A96,СВЦЭМ!$B$33:$B$776,J$83)+'СЕТ СН'!$H$12+СВЦЭМ!$D$10+'СЕТ СН'!$H$6-'СЕТ СН'!$H$22</f>
        <v>1142.0608848900001</v>
      </c>
      <c r="K96" s="36">
        <f>SUMIFS(СВЦЭМ!$C$33:$C$776,СВЦЭМ!$A$33:$A$776,$A96,СВЦЭМ!$B$33:$B$776,K$83)+'СЕТ СН'!$H$12+СВЦЭМ!$D$10+'СЕТ СН'!$H$6-'СЕТ СН'!$H$22</f>
        <v>1116.43774037</v>
      </c>
      <c r="L96" s="36">
        <f>SUMIFS(СВЦЭМ!$C$33:$C$776,СВЦЭМ!$A$33:$A$776,$A96,СВЦЭМ!$B$33:$B$776,L$83)+'СЕТ СН'!$H$12+СВЦЭМ!$D$10+'СЕТ СН'!$H$6-'СЕТ СН'!$H$22</f>
        <v>1091.7507418499999</v>
      </c>
      <c r="M96" s="36">
        <f>SUMIFS(СВЦЭМ!$C$33:$C$776,СВЦЭМ!$A$33:$A$776,$A96,СВЦЭМ!$B$33:$B$776,M$83)+'СЕТ СН'!$H$12+СВЦЭМ!$D$10+'СЕТ СН'!$H$6-'СЕТ СН'!$H$22</f>
        <v>1087.6730225699998</v>
      </c>
      <c r="N96" s="36">
        <f>SUMIFS(СВЦЭМ!$C$33:$C$776,СВЦЭМ!$A$33:$A$776,$A96,СВЦЭМ!$B$33:$B$776,N$83)+'СЕТ СН'!$H$12+СВЦЭМ!$D$10+'СЕТ СН'!$H$6-'СЕТ СН'!$H$22</f>
        <v>1082.16069391</v>
      </c>
      <c r="O96" s="36">
        <f>SUMIFS(СВЦЭМ!$C$33:$C$776,СВЦЭМ!$A$33:$A$776,$A96,СВЦЭМ!$B$33:$B$776,O$83)+'СЕТ СН'!$H$12+СВЦЭМ!$D$10+'СЕТ СН'!$H$6-'СЕТ СН'!$H$22</f>
        <v>1091.0833383700001</v>
      </c>
      <c r="P96" s="36">
        <f>SUMIFS(СВЦЭМ!$C$33:$C$776,СВЦЭМ!$A$33:$A$776,$A96,СВЦЭМ!$B$33:$B$776,P$83)+'СЕТ СН'!$H$12+СВЦЭМ!$D$10+'СЕТ СН'!$H$6-'СЕТ СН'!$H$22</f>
        <v>1099.87740291</v>
      </c>
      <c r="Q96" s="36">
        <f>SUMIFS(СВЦЭМ!$C$33:$C$776,СВЦЭМ!$A$33:$A$776,$A96,СВЦЭМ!$B$33:$B$776,Q$83)+'СЕТ СН'!$H$12+СВЦЭМ!$D$10+'СЕТ СН'!$H$6-'СЕТ СН'!$H$22</f>
        <v>1094.8177756999999</v>
      </c>
      <c r="R96" s="36">
        <f>SUMIFS(СВЦЭМ!$C$33:$C$776,СВЦЭМ!$A$33:$A$776,$A96,СВЦЭМ!$B$33:$B$776,R$83)+'СЕТ СН'!$H$12+СВЦЭМ!$D$10+'СЕТ СН'!$H$6-'СЕТ СН'!$H$22</f>
        <v>1097.6268267800001</v>
      </c>
      <c r="S96" s="36">
        <f>SUMIFS(СВЦЭМ!$C$33:$C$776,СВЦЭМ!$A$33:$A$776,$A96,СВЦЭМ!$B$33:$B$776,S$83)+'СЕТ СН'!$H$12+СВЦЭМ!$D$10+'СЕТ СН'!$H$6-'СЕТ СН'!$H$22</f>
        <v>1104.2705589299999</v>
      </c>
      <c r="T96" s="36">
        <f>SUMIFS(СВЦЭМ!$C$33:$C$776,СВЦЭМ!$A$33:$A$776,$A96,СВЦЭМ!$B$33:$B$776,T$83)+'СЕТ СН'!$H$12+СВЦЭМ!$D$10+'СЕТ СН'!$H$6-'СЕТ СН'!$H$22</f>
        <v>1093.8200104299999</v>
      </c>
      <c r="U96" s="36">
        <f>SUMIFS(СВЦЭМ!$C$33:$C$776,СВЦЭМ!$A$33:$A$776,$A96,СВЦЭМ!$B$33:$B$776,U$83)+'СЕТ СН'!$H$12+СВЦЭМ!$D$10+'СЕТ СН'!$H$6-'СЕТ СН'!$H$22</f>
        <v>1094.82383602</v>
      </c>
      <c r="V96" s="36">
        <f>SUMIFS(СВЦЭМ!$C$33:$C$776,СВЦЭМ!$A$33:$A$776,$A96,СВЦЭМ!$B$33:$B$776,V$83)+'СЕТ СН'!$H$12+СВЦЭМ!$D$10+'СЕТ СН'!$H$6-'СЕТ СН'!$H$22</f>
        <v>1098.93534899</v>
      </c>
      <c r="W96" s="36">
        <f>SUMIFS(СВЦЭМ!$C$33:$C$776,СВЦЭМ!$A$33:$A$776,$A96,СВЦЭМ!$B$33:$B$776,W$83)+'СЕТ СН'!$H$12+СВЦЭМ!$D$10+'СЕТ СН'!$H$6-'СЕТ СН'!$H$22</f>
        <v>1075.4085262399999</v>
      </c>
      <c r="X96" s="36">
        <f>SUMIFS(СВЦЭМ!$C$33:$C$776,СВЦЭМ!$A$33:$A$776,$A96,СВЦЭМ!$B$33:$B$776,X$83)+'СЕТ СН'!$H$12+СВЦЭМ!$D$10+'СЕТ СН'!$H$6-'СЕТ СН'!$H$22</f>
        <v>1110.49948236</v>
      </c>
      <c r="Y96" s="36">
        <f>SUMIFS(СВЦЭМ!$C$33:$C$776,СВЦЭМ!$A$33:$A$776,$A96,СВЦЭМ!$B$33:$B$776,Y$83)+'СЕТ СН'!$H$12+СВЦЭМ!$D$10+'СЕТ СН'!$H$6-'СЕТ СН'!$H$22</f>
        <v>1175.8004860400001</v>
      </c>
    </row>
    <row r="97" spans="1:25" ht="15.75" x14ac:dyDescent="0.2">
      <c r="A97" s="35">
        <f t="shared" si="2"/>
        <v>43599</v>
      </c>
      <c r="B97" s="36">
        <f>SUMIFS(СВЦЭМ!$C$33:$C$776,СВЦЭМ!$A$33:$A$776,$A97,СВЦЭМ!$B$33:$B$776,B$83)+'СЕТ СН'!$H$12+СВЦЭМ!$D$10+'СЕТ СН'!$H$6-'СЕТ СН'!$H$22</f>
        <v>1265.5353577000001</v>
      </c>
      <c r="C97" s="36">
        <f>SUMIFS(СВЦЭМ!$C$33:$C$776,СВЦЭМ!$A$33:$A$776,$A97,СВЦЭМ!$B$33:$B$776,C$83)+'СЕТ СН'!$H$12+СВЦЭМ!$D$10+'СЕТ СН'!$H$6-'СЕТ СН'!$H$22</f>
        <v>1378.5752005300001</v>
      </c>
      <c r="D97" s="36">
        <f>SUMIFS(СВЦЭМ!$C$33:$C$776,СВЦЭМ!$A$33:$A$776,$A97,СВЦЭМ!$B$33:$B$776,D$83)+'СЕТ СН'!$H$12+СВЦЭМ!$D$10+'СЕТ СН'!$H$6-'СЕТ СН'!$H$22</f>
        <v>1475.6327569099999</v>
      </c>
      <c r="E97" s="36">
        <f>SUMIFS(СВЦЭМ!$C$33:$C$776,СВЦЭМ!$A$33:$A$776,$A97,СВЦЭМ!$B$33:$B$776,E$83)+'СЕТ СН'!$H$12+СВЦЭМ!$D$10+'СЕТ СН'!$H$6-'СЕТ СН'!$H$22</f>
        <v>1478.8220018699999</v>
      </c>
      <c r="F97" s="36">
        <f>SUMIFS(СВЦЭМ!$C$33:$C$776,СВЦЭМ!$A$33:$A$776,$A97,СВЦЭМ!$B$33:$B$776,F$83)+'СЕТ СН'!$H$12+СВЦЭМ!$D$10+'СЕТ СН'!$H$6-'СЕТ СН'!$H$22</f>
        <v>1479.6300469</v>
      </c>
      <c r="G97" s="36">
        <f>SUMIFS(СВЦЭМ!$C$33:$C$776,СВЦЭМ!$A$33:$A$776,$A97,СВЦЭМ!$B$33:$B$776,G$83)+'СЕТ СН'!$H$12+СВЦЭМ!$D$10+'СЕТ СН'!$H$6-'СЕТ СН'!$H$22</f>
        <v>1457.66317125</v>
      </c>
      <c r="H97" s="36">
        <f>SUMIFS(СВЦЭМ!$C$33:$C$776,СВЦЭМ!$A$33:$A$776,$A97,СВЦЭМ!$B$33:$B$776,H$83)+'СЕТ СН'!$H$12+СВЦЭМ!$D$10+'СЕТ СН'!$H$6-'СЕТ СН'!$H$22</f>
        <v>1335.9934022299999</v>
      </c>
      <c r="I97" s="36">
        <f>SUMIFS(СВЦЭМ!$C$33:$C$776,СВЦЭМ!$A$33:$A$776,$A97,СВЦЭМ!$B$33:$B$776,I$83)+'СЕТ СН'!$H$12+СВЦЭМ!$D$10+'СЕТ СН'!$H$6-'СЕТ СН'!$H$22</f>
        <v>1209.35447359</v>
      </c>
      <c r="J97" s="36">
        <f>SUMIFS(СВЦЭМ!$C$33:$C$776,СВЦЭМ!$A$33:$A$776,$A97,СВЦЭМ!$B$33:$B$776,J$83)+'СЕТ СН'!$H$12+СВЦЭМ!$D$10+'СЕТ СН'!$H$6-'СЕТ СН'!$H$22</f>
        <v>1152.48176233</v>
      </c>
      <c r="K97" s="36">
        <f>SUMIFS(СВЦЭМ!$C$33:$C$776,СВЦЭМ!$A$33:$A$776,$A97,СВЦЭМ!$B$33:$B$776,K$83)+'СЕТ СН'!$H$12+СВЦЭМ!$D$10+'СЕТ СН'!$H$6-'СЕТ СН'!$H$22</f>
        <v>1089.286441</v>
      </c>
      <c r="L97" s="36">
        <f>SUMIFS(СВЦЭМ!$C$33:$C$776,СВЦЭМ!$A$33:$A$776,$A97,СВЦЭМ!$B$33:$B$776,L$83)+'СЕТ СН'!$H$12+СВЦЭМ!$D$10+'СЕТ СН'!$H$6-'СЕТ СН'!$H$22</f>
        <v>1069.6447822099999</v>
      </c>
      <c r="M97" s="36">
        <f>SUMIFS(СВЦЭМ!$C$33:$C$776,СВЦЭМ!$A$33:$A$776,$A97,СВЦЭМ!$B$33:$B$776,M$83)+'СЕТ СН'!$H$12+СВЦЭМ!$D$10+'СЕТ СН'!$H$6-'СЕТ СН'!$H$22</f>
        <v>1065.56782417</v>
      </c>
      <c r="N97" s="36">
        <f>SUMIFS(СВЦЭМ!$C$33:$C$776,СВЦЭМ!$A$33:$A$776,$A97,СВЦЭМ!$B$33:$B$776,N$83)+'СЕТ СН'!$H$12+СВЦЭМ!$D$10+'СЕТ СН'!$H$6-'СЕТ СН'!$H$22</f>
        <v>1066.3629136899999</v>
      </c>
      <c r="O97" s="36">
        <f>SUMIFS(СВЦЭМ!$C$33:$C$776,СВЦЭМ!$A$33:$A$776,$A97,СВЦЭМ!$B$33:$B$776,O$83)+'СЕТ СН'!$H$12+СВЦЭМ!$D$10+'СЕТ СН'!$H$6-'СЕТ СН'!$H$22</f>
        <v>1081.62754417</v>
      </c>
      <c r="P97" s="36">
        <f>SUMIFS(СВЦЭМ!$C$33:$C$776,СВЦЭМ!$A$33:$A$776,$A97,СВЦЭМ!$B$33:$B$776,P$83)+'СЕТ СН'!$H$12+СВЦЭМ!$D$10+'СЕТ СН'!$H$6-'СЕТ СН'!$H$22</f>
        <v>1093.64079109</v>
      </c>
      <c r="Q97" s="36">
        <f>SUMIFS(СВЦЭМ!$C$33:$C$776,СВЦЭМ!$A$33:$A$776,$A97,СВЦЭМ!$B$33:$B$776,Q$83)+'СЕТ СН'!$H$12+СВЦЭМ!$D$10+'СЕТ СН'!$H$6-'СЕТ СН'!$H$22</f>
        <v>1088.48148006</v>
      </c>
      <c r="R97" s="36">
        <f>SUMIFS(СВЦЭМ!$C$33:$C$776,СВЦЭМ!$A$33:$A$776,$A97,СВЦЭМ!$B$33:$B$776,R$83)+'СЕТ СН'!$H$12+СВЦЭМ!$D$10+'СЕТ СН'!$H$6-'СЕТ СН'!$H$22</f>
        <v>1088.21597563</v>
      </c>
      <c r="S97" s="36">
        <f>SUMIFS(СВЦЭМ!$C$33:$C$776,СВЦЭМ!$A$33:$A$776,$A97,СВЦЭМ!$B$33:$B$776,S$83)+'СЕТ СН'!$H$12+СВЦЭМ!$D$10+'СЕТ СН'!$H$6-'СЕТ СН'!$H$22</f>
        <v>1089.9915356500001</v>
      </c>
      <c r="T97" s="36">
        <f>SUMIFS(СВЦЭМ!$C$33:$C$776,СВЦЭМ!$A$33:$A$776,$A97,СВЦЭМ!$B$33:$B$776,T$83)+'СЕТ СН'!$H$12+СВЦЭМ!$D$10+'СЕТ СН'!$H$6-'СЕТ СН'!$H$22</f>
        <v>1079.3472947999999</v>
      </c>
      <c r="U97" s="36">
        <f>SUMIFS(СВЦЭМ!$C$33:$C$776,СВЦЭМ!$A$33:$A$776,$A97,СВЦЭМ!$B$33:$B$776,U$83)+'СЕТ СН'!$H$12+СВЦЭМ!$D$10+'СЕТ СН'!$H$6-'СЕТ СН'!$H$22</f>
        <v>1057.8368134899999</v>
      </c>
      <c r="V97" s="36">
        <f>SUMIFS(СВЦЭМ!$C$33:$C$776,СВЦЭМ!$A$33:$A$776,$A97,СВЦЭМ!$B$33:$B$776,V$83)+'СЕТ СН'!$H$12+СВЦЭМ!$D$10+'СЕТ СН'!$H$6-'СЕТ СН'!$H$22</f>
        <v>1055.50677105</v>
      </c>
      <c r="W97" s="36">
        <f>SUMIFS(СВЦЭМ!$C$33:$C$776,СВЦЭМ!$A$33:$A$776,$A97,СВЦЭМ!$B$33:$B$776,W$83)+'СЕТ СН'!$H$12+СВЦЭМ!$D$10+'СЕТ СН'!$H$6-'СЕТ СН'!$H$22</f>
        <v>1068.76300324</v>
      </c>
      <c r="X97" s="36">
        <f>SUMIFS(СВЦЭМ!$C$33:$C$776,СВЦЭМ!$A$33:$A$776,$A97,СВЦЭМ!$B$33:$B$776,X$83)+'СЕТ СН'!$H$12+СВЦЭМ!$D$10+'СЕТ СН'!$H$6-'СЕТ СН'!$H$22</f>
        <v>1047.51493011</v>
      </c>
      <c r="Y97" s="36">
        <f>SUMIFS(СВЦЭМ!$C$33:$C$776,СВЦЭМ!$A$33:$A$776,$A97,СВЦЭМ!$B$33:$B$776,Y$83)+'СЕТ СН'!$H$12+СВЦЭМ!$D$10+'СЕТ СН'!$H$6-'СЕТ СН'!$H$22</f>
        <v>1118.4779280799999</v>
      </c>
    </row>
    <row r="98" spans="1:25" ht="15.75" x14ac:dyDescent="0.2">
      <c r="A98" s="35">
        <f t="shared" si="2"/>
        <v>43600</v>
      </c>
      <c r="B98" s="36">
        <f>SUMIFS(СВЦЭМ!$C$33:$C$776,СВЦЭМ!$A$33:$A$776,$A98,СВЦЭМ!$B$33:$B$776,B$83)+'СЕТ СН'!$H$12+СВЦЭМ!$D$10+'СЕТ СН'!$H$6-'СЕТ СН'!$H$22</f>
        <v>1189.7835930400001</v>
      </c>
      <c r="C98" s="36">
        <f>SUMIFS(СВЦЭМ!$C$33:$C$776,СВЦЭМ!$A$33:$A$776,$A98,СВЦЭМ!$B$33:$B$776,C$83)+'СЕТ СН'!$H$12+СВЦЭМ!$D$10+'СЕТ СН'!$H$6-'СЕТ СН'!$H$22</f>
        <v>1276.02442679</v>
      </c>
      <c r="D98" s="36">
        <f>SUMIFS(СВЦЭМ!$C$33:$C$776,СВЦЭМ!$A$33:$A$776,$A98,СВЦЭМ!$B$33:$B$776,D$83)+'СЕТ СН'!$H$12+СВЦЭМ!$D$10+'СЕТ СН'!$H$6-'СЕТ СН'!$H$22</f>
        <v>1371.47449422</v>
      </c>
      <c r="E98" s="36">
        <f>SUMIFS(СВЦЭМ!$C$33:$C$776,СВЦЭМ!$A$33:$A$776,$A98,СВЦЭМ!$B$33:$B$776,E$83)+'СЕТ СН'!$H$12+СВЦЭМ!$D$10+'СЕТ СН'!$H$6-'СЕТ СН'!$H$22</f>
        <v>1378.47852545</v>
      </c>
      <c r="F98" s="36">
        <f>SUMIFS(СВЦЭМ!$C$33:$C$776,СВЦЭМ!$A$33:$A$776,$A98,СВЦЭМ!$B$33:$B$776,F$83)+'СЕТ СН'!$H$12+СВЦЭМ!$D$10+'СЕТ СН'!$H$6-'СЕТ СН'!$H$22</f>
        <v>1389.6163211000001</v>
      </c>
      <c r="G98" s="36">
        <f>SUMIFS(СВЦЭМ!$C$33:$C$776,СВЦЭМ!$A$33:$A$776,$A98,СВЦЭМ!$B$33:$B$776,G$83)+'СЕТ СН'!$H$12+СВЦЭМ!$D$10+'СЕТ СН'!$H$6-'СЕТ СН'!$H$22</f>
        <v>1379.6529453600001</v>
      </c>
      <c r="H98" s="36">
        <f>SUMIFS(СВЦЭМ!$C$33:$C$776,СВЦЭМ!$A$33:$A$776,$A98,СВЦЭМ!$B$33:$B$776,H$83)+'СЕТ СН'!$H$12+СВЦЭМ!$D$10+'СЕТ СН'!$H$6-'СЕТ СН'!$H$22</f>
        <v>1282.67220084</v>
      </c>
      <c r="I98" s="36">
        <f>SUMIFS(СВЦЭМ!$C$33:$C$776,СВЦЭМ!$A$33:$A$776,$A98,СВЦЭМ!$B$33:$B$776,I$83)+'СЕТ СН'!$H$12+СВЦЭМ!$D$10+'СЕТ СН'!$H$6-'СЕТ СН'!$H$22</f>
        <v>1192.32065416</v>
      </c>
      <c r="J98" s="36">
        <f>SUMIFS(СВЦЭМ!$C$33:$C$776,СВЦЭМ!$A$33:$A$776,$A98,СВЦЭМ!$B$33:$B$776,J$83)+'СЕТ СН'!$H$12+СВЦЭМ!$D$10+'СЕТ СН'!$H$6-'СЕТ СН'!$H$22</f>
        <v>1133.22800929</v>
      </c>
      <c r="K98" s="36">
        <f>SUMIFS(СВЦЭМ!$C$33:$C$776,СВЦЭМ!$A$33:$A$776,$A98,СВЦЭМ!$B$33:$B$776,K$83)+'СЕТ СН'!$H$12+СВЦЭМ!$D$10+'СЕТ СН'!$H$6-'СЕТ СН'!$H$22</f>
        <v>1079.3768714</v>
      </c>
      <c r="L98" s="36">
        <f>SUMIFS(СВЦЭМ!$C$33:$C$776,СВЦЭМ!$A$33:$A$776,$A98,СВЦЭМ!$B$33:$B$776,L$83)+'СЕТ СН'!$H$12+СВЦЭМ!$D$10+'СЕТ СН'!$H$6-'СЕТ СН'!$H$22</f>
        <v>1065.5638101700001</v>
      </c>
      <c r="M98" s="36">
        <f>SUMIFS(СВЦЭМ!$C$33:$C$776,СВЦЭМ!$A$33:$A$776,$A98,СВЦЭМ!$B$33:$B$776,M$83)+'СЕТ СН'!$H$12+СВЦЭМ!$D$10+'СЕТ СН'!$H$6-'СЕТ СН'!$H$22</f>
        <v>1075.6031108</v>
      </c>
      <c r="N98" s="36">
        <f>SUMIFS(СВЦЭМ!$C$33:$C$776,СВЦЭМ!$A$33:$A$776,$A98,СВЦЭМ!$B$33:$B$776,N$83)+'СЕТ СН'!$H$12+СВЦЭМ!$D$10+'СЕТ СН'!$H$6-'СЕТ СН'!$H$22</f>
        <v>1070.51779564</v>
      </c>
      <c r="O98" s="36">
        <f>SUMIFS(СВЦЭМ!$C$33:$C$776,СВЦЭМ!$A$33:$A$776,$A98,СВЦЭМ!$B$33:$B$776,O$83)+'СЕТ СН'!$H$12+СВЦЭМ!$D$10+'СЕТ СН'!$H$6-'СЕТ СН'!$H$22</f>
        <v>1085.1441743800001</v>
      </c>
      <c r="P98" s="36">
        <f>SUMIFS(СВЦЭМ!$C$33:$C$776,СВЦЭМ!$A$33:$A$776,$A98,СВЦЭМ!$B$33:$B$776,P$83)+'СЕТ СН'!$H$12+СВЦЭМ!$D$10+'СЕТ СН'!$H$6-'СЕТ СН'!$H$22</f>
        <v>1102.5426204299999</v>
      </c>
      <c r="Q98" s="36">
        <f>SUMIFS(СВЦЭМ!$C$33:$C$776,СВЦЭМ!$A$33:$A$776,$A98,СВЦЭМ!$B$33:$B$776,Q$83)+'СЕТ СН'!$H$12+СВЦЭМ!$D$10+'СЕТ СН'!$H$6-'СЕТ СН'!$H$22</f>
        <v>1111.90260162</v>
      </c>
      <c r="R98" s="36">
        <f>SUMIFS(СВЦЭМ!$C$33:$C$776,СВЦЭМ!$A$33:$A$776,$A98,СВЦЭМ!$B$33:$B$776,R$83)+'СЕТ СН'!$H$12+СВЦЭМ!$D$10+'СЕТ СН'!$H$6-'СЕТ СН'!$H$22</f>
        <v>1104.7267586399998</v>
      </c>
      <c r="S98" s="36">
        <f>SUMIFS(СВЦЭМ!$C$33:$C$776,СВЦЭМ!$A$33:$A$776,$A98,СВЦЭМ!$B$33:$B$776,S$83)+'СЕТ СН'!$H$12+СВЦЭМ!$D$10+'СЕТ СН'!$H$6-'СЕТ СН'!$H$22</f>
        <v>1117.8059785</v>
      </c>
      <c r="T98" s="36">
        <f>SUMIFS(СВЦЭМ!$C$33:$C$776,СВЦЭМ!$A$33:$A$776,$A98,СВЦЭМ!$B$33:$B$776,T$83)+'СЕТ СН'!$H$12+СВЦЭМ!$D$10+'СЕТ СН'!$H$6-'СЕТ СН'!$H$22</f>
        <v>1112.8267481799999</v>
      </c>
      <c r="U98" s="36">
        <f>SUMIFS(СВЦЭМ!$C$33:$C$776,СВЦЭМ!$A$33:$A$776,$A98,СВЦЭМ!$B$33:$B$776,U$83)+'СЕТ СН'!$H$12+СВЦЭМ!$D$10+'СЕТ СН'!$H$6-'СЕТ СН'!$H$22</f>
        <v>1099.9139389699999</v>
      </c>
      <c r="V98" s="36">
        <f>SUMIFS(СВЦЭМ!$C$33:$C$776,СВЦЭМ!$A$33:$A$776,$A98,СВЦЭМ!$B$33:$B$776,V$83)+'СЕТ СН'!$H$12+СВЦЭМ!$D$10+'СЕТ СН'!$H$6-'СЕТ СН'!$H$22</f>
        <v>1083.5240128299999</v>
      </c>
      <c r="W98" s="36">
        <f>SUMIFS(СВЦЭМ!$C$33:$C$776,СВЦЭМ!$A$33:$A$776,$A98,СВЦЭМ!$B$33:$B$776,W$83)+'СЕТ СН'!$H$12+СВЦЭМ!$D$10+'СЕТ СН'!$H$6-'СЕТ СН'!$H$22</f>
        <v>1085.37038551</v>
      </c>
      <c r="X98" s="36">
        <f>SUMIFS(СВЦЭМ!$C$33:$C$776,СВЦЭМ!$A$33:$A$776,$A98,СВЦЭМ!$B$33:$B$776,X$83)+'СЕТ СН'!$H$12+СВЦЭМ!$D$10+'СЕТ СН'!$H$6-'СЕТ СН'!$H$22</f>
        <v>1081.97898852</v>
      </c>
      <c r="Y98" s="36">
        <f>SUMIFS(СВЦЭМ!$C$33:$C$776,СВЦЭМ!$A$33:$A$776,$A98,СВЦЭМ!$B$33:$B$776,Y$83)+'СЕТ СН'!$H$12+СВЦЭМ!$D$10+'СЕТ СН'!$H$6-'СЕТ СН'!$H$22</f>
        <v>1164.2518973400001</v>
      </c>
    </row>
    <row r="99" spans="1:25" ht="15.75" x14ac:dyDescent="0.2">
      <c r="A99" s="35">
        <f t="shared" si="2"/>
        <v>43601</v>
      </c>
      <c r="B99" s="36">
        <f>SUMIFS(СВЦЭМ!$C$33:$C$776,СВЦЭМ!$A$33:$A$776,$A99,СВЦЭМ!$B$33:$B$776,B$83)+'СЕТ СН'!$H$12+СВЦЭМ!$D$10+'СЕТ СН'!$H$6-'СЕТ СН'!$H$22</f>
        <v>1207.99058679</v>
      </c>
      <c r="C99" s="36">
        <f>SUMIFS(СВЦЭМ!$C$33:$C$776,СВЦЭМ!$A$33:$A$776,$A99,СВЦЭМ!$B$33:$B$776,C$83)+'СЕТ СН'!$H$12+СВЦЭМ!$D$10+'СЕТ СН'!$H$6-'СЕТ СН'!$H$22</f>
        <v>1326.0005475100002</v>
      </c>
      <c r="D99" s="36">
        <f>SUMIFS(СВЦЭМ!$C$33:$C$776,СВЦЭМ!$A$33:$A$776,$A99,СВЦЭМ!$B$33:$B$776,D$83)+'СЕТ СН'!$H$12+СВЦЭМ!$D$10+'СЕТ СН'!$H$6-'СЕТ СН'!$H$22</f>
        <v>1399.67974815</v>
      </c>
      <c r="E99" s="36">
        <f>SUMIFS(СВЦЭМ!$C$33:$C$776,СВЦЭМ!$A$33:$A$776,$A99,СВЦЭМ!$B$33:$B$776,E$83)+'СЕТ СН'!$H$12+СВЦЭМ!$D$10+'СЕТ СН'!$H$6-'СЕТ СН'!$H$22</f>
        <v>1414.7962046600001</v>
      </c>
      <c r="F99" s="36">
        <f>SUMIFS(СВЦЭМ!$C$33:$C$776,СВЦЭМ!$A$33:$A$776,$A99,СВЦЭМ!$B$33:$B$776,F$83)+'СЕТ СН'!$H$12+СВЦЭМ!$D$10+'СЕТ СН'!$H$6-'СЕТ СН'!$H$22</f>
        <v>1418.2258757300001</v>
      </c>
      <c r="G99" s="36">
        <f>SUMIFS(СВЦЭМ!$C$33:$C$776,СВЦЭМ!$A$33:$A$776,$A99,СВЦЭМ!$B$33:$B$776,G$83)+'СЕТ СН'!$H$12+СВЦЭМ!$D$10+'СЕТ СН'!$H$6-'СЕТ СН'!$H$22</f>
        <v>1399.3532125900001</v>
      </c>
      <c r="H99" s="36">
        <f>SUMIFS(СВЦЭМ!$C$33:$C$776,СВЦЭМ!$A$33:$A$776,$A99,СВЦЭМ!$B$33:$B$776,H$83)+'СЕТ СН'!$H$12+СВЦЭМ!$D$10+'СЕТ СН'!$H$6-'СЕТ СН'!$H$22</f>
        <v>1316.2643343899999</v>
      </c>
      <c r="I99" s="36">
        <f>SUMIFS(СВЦЭМ!$C$33:$C$776,СВЦЭМ!$A$33:$A$776,$A99,СВЦЭМ!$B$33:$B$776,I$83)+'СЕТ СН'!$H$12+СВЦЭМ!$D$10+'СЕТ СН'!$H$6-'СЕТ СН'!$H$22</f>
        <v>1183.0515547</v>
      </c>
      <c r="J99" s="36">
        <f>SUMIFS(СВЦЭМ!$C$33:$C$776,СВЦЭМ!$A$33:$A$776,$A99,СВЦЭМ!$B$33:$B$776,J$83)+'СЕТ СН'!$H$12+СВЦЭМ!$D$10+'СЕТ СН'!$H$6-'СЕТ СН'!$H$22</f>
        <v>1129.47399462</v>
      </c>
      <c r="K99" s="36">
        <f>SUMIFS(СВЦЭМ!$C$33:$C$776,СВЦЭМ!$A$33:$A$776,$A99,СВЦЭМ!$B$33:$B$776,K$83)+'СЕТ СН'!$H$12+СВЦЭМ!$D$10+'СЕТ СН'!$H$6-'СЕТ СН'!$H$22</f>
        <v>1065.5404609500001</v>
      </c>
      <c r="L99" s="36">
        <f>SUMIFS(СВЦЭМ!$C$33:$C$776,СВЦЭМ!$A$33:$A$776,$A99,СВЦЭМ!$B$33:$B$776,L$83)+'СЕТ СН'!$H$12+СВЦЭМ!$D$10+'СЕТ СН'!$H$6-'СЕТ СН'!$H$22</f>
        <v>1045.87584444</v>
      </c>
      <c r="M99" s="36">
        <f>SUMIFS(СВЦЭМ!$C$33:$C$776,СВЦЭМ!$A$33:$A$776,$A99,СВЦЭМ!$B$33:$B$776,M$83)+'СЕТ СН'!$H$12+СВЦЭМ!$D$10+'СЕТ СН'!$H$6-'СЕТ СН'!$H$22</f>
        <v>1054.2136045500001</v>
      </c>
      <c r="N99" s="36">
        <f>SUMIFS(СВЦЭМ!$C$33:$C$776,СВЦЭМ!$A$33:$A$776,$A99,СВЦЭМ!$B$33:$B$776,N$83)+'СЕТ СН'!$H$12+СВЦЭМ!$D$10+'СЕТ СН'!$H$6-'СЕТ СН'!$H$22</f>
        <v>1054.17393113</v>
      </c>
      <c r="O99" s="36">
        <f>SUMIFS(СВЦЭМ!$C$33:$C$776,СВЦЭМ!$A$33:$A$776,$A99,СВЦЭМ!$B$33:$B$776,O$83)+'СЕТ СН'!$H$12+СВЦЭМ!$D$10+'СЕТ СН'!$H$6-'СЕТ СН'!$H$22</f>
        <v>1056.3193590400001</v>
      </c>
      <c r="P99" s="36">
        <f>SUMIFS(СВЦЭМ!$C$33:$C$776,СВЦЭМ!$A$33:$A$776,$A99,СВЦЭМ!$B$33:$B$776,P$83)+'СЕТ СН'!$H$12+СВЦЭМ!$D$10+'СЕТ СН'!$H$6-'СЕТ СН'!$H$22</f>
        <v>1056.03468451</v>
      </c>
      <c r="Q99" s="36">
        <f>SUMIFS(СВЦЭМ!$C$33:$C$776,СВЦЭМ!$A$33:$A$776,$A99,СВЦЭМ!$B$33:$B$776,Q$83)+'СЕТ СН'!$H$12+СВЦЭМ!$D$10+'СЕТ СН'!$H$6-'СЕТ СН'!$H$22</f>
        <v>1056.7632822199998</v>
      </c>
      <c r="R99" s="36">
        <f>SUMIFS(СВЦЭМ!$C$33:$C$776,СВЦЭМ!$A$33:$A$776,$A99,СВЦЭМ!$B$33:$B$776,R$83)+'СЕТ СН'!$H$12+СВЦЭМ!$D$10+'СЕТ СН'!$H$6-'СЕТ СН'!$H$22</f>
        <v>1056.5564058300001</v>
      </c>
      <c r="S99" s="36">
        <f>SUMIFS(СВЦЭМ!$C$33:$C$776,СВЦЭМ!$A$33:$A$776,$A99,СВЦЭМ!$B$33:$B$776,S$83)+'СЕТ СН'!$H$12+СВЦЭМ!$D$10+'СЕТ СН'!$H$6-'СЕТ СН'!$H$22</f>
        <v>1057.8329382699999</v>
      </c>
      <c r="T99" s="36">
        <f>SUMIFS(СВЦЭМ!$C$33:$C$776,СВЦЭМ!$A$33:$A$776,$A99,СВЦЭМ!$B$33:$B$776,T$83)+'СЕТ СН'!$H$12+СВЦЭМ!$D$10+'СЕТ СН'!$H$6-'СЕТ СН'!$H$22</f>
        <v>1052.29631776</v>
      </c>
      <c r="U99" s="36">
        <f>SUMIFS(СВЦЭМ!$C$33:$C$776,СВЦЭМ!$A$33:$A$776,$A99,СВЦЭМ!$B$33:$B$776,U$83)+'СЕТ СН'!$H$12+СВЦЭМ!$D$10+'СЕТ СН'!$H$6-'СЕТ СН'!$H$22</f>
        <v>1045.0302395399999</v>
      </c>
      <c r="V99" s="36">
        <f>SUMIFS(СВЦЭМ!$C$33:$C$776,СВЦЭМ!$A$33:$A$776,$A99,СВЦЭМ!$B$33:$B$776,V$83)+'СЕТ СН'!$H$12+СВЦЭМ!$D$10+'СЕТ СН'!$H$6-'СЕТ СН'!$H$22</f>
        <v>1035.4755497799999</v>
      </c>
      <c r="W99" s="36">
        <f>SUMIFS(СВЦЭМ!$C$33:$C$776,СВЦЭМ!$A$33:$A$776,$A99,СВЦЭМ!$B$33:$B$776,W$83)+'СЕТ СН'!$H$12+СВЦЭМ!$D$10+'СЕТ СН'!$H$6-'СЕТ СН'!$H$22</f>
        <v>1021.3106067799999</v>
      </c>
      <c r="X99" s="36">
        <f>SUMIFS(СВЦЭМ!$C$33:$C$776,СВЦЭМ!$A$33:$A$776,$A99,СВЦЭМ!$B$33:$B$776,X$83)+'СЕТ СН'!$H$12+СВЦЭМ!$D$10+'СЕТ СН'!$H$6-'СЕТ СН'!$H$22</f>
        <v>1042.365955</v>
      </c>
      <c r="Y99" s="36">
        <f>SUMIFS(СВЦЭМ!$C$33:$C$776,СВЦЭМ!$A$33:$A$776,$A99,СВЦЭМ!$B$33:$B$776,Y$83)+'СЕТ СН'!$H$12+СВЦЭМ!$D$10+'СЕТ СН'!$H$6-'СЕТ СН'!$H$22</f>
        <v>1135.4670915500001</v>
      </c>
    </row>
    <row r="100" spans="1:25" ht="15.75" x14ac:dyDescent="0.2">
      <c r="A100" s="35">
        <f t="shared" si="2"/>
        <v>43602</v>
      </c>
      <c r="B100" s="36">
        <f>SUMIFS(СВЦЭМ!$C$33:$C$776,СВЦЭМ!$A$33:$A$776,$A100,СВЦЭМ!$B$33:$B$776,B$83)+'СЕТ СН'!$H$12+СВЦЭМ!$D$10+'СЕТ СН'!$H$6-'СЕТ СН'!$H$22</f>
        <v>1258.5839606300001</v>
      </c>
      <c r="C100" s="36">
        <f>SUMIFS(СВЦЭМ!$C$33:$C$776,СВЦЭМ!$A$33:$A$776,$A100,СВЦЭМ!$B$33:$B$776,C$83)+'СЕТ СН'!$H$12+СВЦЭМ!$D$10+'СЕТ СН'!$H$6-'СЕТ СН'!$H$22</f>
        <v>1354.17035908</v>
      </c>
      <c r="D100" s="36">
        <f>SUMIFS(СВЦЭМ!$C$33:$C$776,СВЦЭМ!$A$33:$A$776,$A100,СВЦЭМ!$B$33:$B$776,D$83)+'СЕТ СН'!$H$12+СВЦЭМ!$D$10+'СЕТ СН'!$H$6-'СЕТ СН'!$H$22</f>
        <v>1420.94324048</v>
      </c>
      <c r="E100" s="36">
        <f>SUMIFS(СВЦЭМ!$C$33:$C$776,СВЦЭМ!$A$33:$A$776,$A100,СВЦЭМ!$B$33:$B$776,E$83)+'СЕТ СН'!$H$12+СВЦЭМ!$D$10+'СЕТ СН'!$H$6-'СЕТ СН'!$H$22</f>
        <v>1443.82933226</v>
      </c>
      <c r="F100" s="36">
        <f>SUMIFS(СВЦЭМ!$C$33:$C$776,СВЦЭМ!$A$33:$A$776,$A100,СВЦЭМ!$B$33:$B$776,F$83)+'СЕТ СН'!$H$12+СВЦЭМ!$D$10+'СЕТ СН'!$H$6-'СЕТ СН'!$H$22</f>
        <v>1440.8679686099999</v>
      </c>
      <c r="G100" s="36">
        <f>SUMIFS(СВЦЭМ!$C$33:$C$776,СВЦЭМ!$A$33:$A$776,$A100,СВЦЭМ!$B$33:$B$776,G$83)+'СЕТ СН'!$H$12+СВЦЭМ!$D$10+'СЕТ СН'!$H$6-'СЕТ СН'!$H$22</f>
        <v>1424.9590581500001</v>
      </c>
      <c r="H100" s="36">
        <f>SUMIFS(СВЦЭМ!$C$33:$C$776,СВЦЭМ!$A$33:$A$776,$A100,СВЦЭМ!$B$33:$B$776,H$83)+'СЕТ СН'!$H$12+СВЦЭМ!$D$10+'СЕТ СН'!$H$6-'СЕТ СН'!$H$22</f>
        <v>1347.1575700799999</v>
      </c>
      <c r="I100" s="36">
        <f>SUMIFS(СВЦЭМ!$C$33:$C$776,СВЦЭМ!$A$33:$A$776,$A100,СВЦЭМ!$B$33:$B$776,I$83)+'СЕТ СН'!$H$12+СВЦЭМ!$D$10+'СЕТ СН'!$H$6-'СЕТ СН'!$H$22</f>
        <v>1218.35356295</v>
      </c>
      <c r="J100" s="36">
        <f>SUMIFS(СВЦЭМ!$C$33:$C$776,СВЦЭМ!$A$33:$A$776,$A100,СВЦЭМ!$B$33:$B$776,J$83)+'СЕТ СН'!$H$12+СВЦЭМ!$D$10+'СЕТ СН'!$H$6-'СЕТ СН'!$H$22</f>
        <v>1122.10487661</v>
      </c>
      <c r="K100" s="36">
        <f>SUMIFS(СВЦЭМ!$C$33:$C$776,СВЦЭМ!$A$33:$A$776,$A100,СВЦЭМ!$B$33:$B$776,K$83)+'СЕТ СН'!$H$12+СВЦЭМ!$D$10+'СЕТ СН'!$H$6-'СЕТ СН'!$H$22</f>
        <v>1042.4803260799999</v>
      </c>
      <c r="L100" s="36">
        <f>SUMIFS(СВЦЭМ!$C$33:$C$776,СВЦЭМ!$A$33:$A$776,$A100,СВЦЭМ!$B$33:$B$776,L$83)+'СЕТ СН'!$H$12+СВЦЭМ!$D$10+'СЕТ СН'!$H$6-'СЕТ СН'!$H$22</f>
        <v>1033.9634432600001</v>
      </c>
      <c r="M100" s="36">
        <f>SUMIFS(СВЦЭМ!$C$33:$C$776,СВЦЭМ!$A$33:$A$776,$A100,СВЦЭМ!$B$33:$B$776,M$83)+'СЕТ СН'!$H$12+СВЦЭМ!$D$10+'СЕТ СН'!$H$6-'СЕТ СН'!$H$22</f>
        <v>1040.50908005</v>
      </c>
      <c r="N100" s="36">
        <f>SUMIFS(СВЦЭМ!$C$33:$C$776,СВЦЭМ!$A$33:$A$776,$A100,СВЦЭМ!$B$33:$B$776,N$83)+'СЕТ СН'!$H$12+СВЦЭМ!$D$10+'СЕТ СН'!$H$6-'СЕТ СН'!$H$22</f>
        <v>1040.24064916</v>
      </c>
      <c r="O100" s="36">
        <f>SUMIFS(СВЦЭМ!$C$33:$C$776,СВЦЭМ!$A$33:$A$776,$A100,СВЦЭМ!$B$33:$B$776,O$83)+'СЕТ СН'!$H$12+СВЦЭМ!$D$10+'СЕТ СН'!$H$6-'СЕТ СН'!$H$22</f>
        <v>1045.6536093899999</v>
      </c>
      <c r="P100" s="36">
        <f>SUMIFS(СВЦЭМ!$C$33:$C$776,СВЦЭМ!$A$33:$A$776,$A100,СВЦЭМ!$B$33:$B$776,P$83)+'СЕТ СН'!$H$12+СВЦЭМ!$D$10+'СЕТ СН'!$H$6-'СЕТ СН'!$H$22</f>
        <v>1053.6888822199999</v>
      </c>
      <c r="Q100" s="36">
        <f>SUMIFS(СВЦЭМ!$C$33:$C$776,СВЦЭМ!$A$33:$A$776,$A100,СВЦЭМ!$B$33:$B$776,Q$83)+'СЕТ СН'!$H$12+СВЦЭМ!$D$10+'СЕТ СН'!$H$6-'СЕТ СН'!$H$22</f>
        <v>1049.8750187800001</v>
      </c>
      <c r="R100" s="36">
        <f>SUMIFS(СВЦЭМ!$C$33:$C$776,СВЦЭМ!$A$33:$A$776,$A100,СВЦЭМ!$B$33:$B$776,R$83)+'СЕТ СН'!$H$12+СВЦЭМ!$D$10+'СЕТ СН'!$H$6-'СЕТ СН'!$H$22</f>
        <v>1043.5352008999998</v>
      </c>
      <c r="S100" s="36">
        <f>SUMIFS(СВЦЭМ!$C$33:$C$776,СВЦЭМ!$A$33:$A$776,$A100,СВЦЭМ!$B$33:$B$776,S$83)+'СЕТ СН'!$H$12+СВЦЭМ!$D$10+'СЕТ СН'!$H$6-'СЕТ СН'!$H$22</f>
        <v>1054.2616297</v>
      </c>
      <c r="T100" s="36">
        <f>SUMIFS(СВЦЭМ!$C$33:$C$776,СВЦЭМ!$A$33:$A$776,$A100,СВЦЭМ!$B$33:$B$776,T$83)+'СЕТ СН'!$H$12+СВЦЭМ!$D$10+'СЕТ СН'!$H$6-'СЕТ СН'!$H$22</f>
        <v>1053.5532831999999</v>
      </c>
      <c r="U100" s="36">
        <f>SUMIFS(СВЦЭМ!$C$33:$C$776,СВЦЭМ!$A$33:$A$776,$A100,СВЦЭМ!$B$33:$B$776,U$83)+'СЕТ СН'!$H$12+СВЦЭМ!$D$10+'СЕТ СН'!$H$6-'СЕТ СН'!$H$22</f>
        <v>1050.81005622</v>
      </c>
      <c r="V100" s="36">
        <f>SUMIFS(СВЦЭМ!$C$33:$C$776,СВЦЭМ!$A$33:$A$776,$A100,СВЦЭМ!$B$33:$B$776,V$83)+'СЕТ СН'!$H$12+СВЦЭМ!$D$10+'СЕТ СН'!$H$6-'СЕТ СН'!$H$22</f>
        <v>1037.9867051400001</v>
      </c>
      <c r="W100" s="36">
        <f>SUMIFS(СВЦЭМ!$C$33:$C$776,СВЦЭМ!$A$33:$A$776,$A100,СВЦЭМ!$B$33:$B$776,W$83)+'СЕТ СН'!$H$12+СВЦЭМ!$D$10+'СЕТ СН'!$H$6-'СЕТ СН'!$H$22</f>
        <v>1029.4491510299999</v>
      </c>
      <c r="X100" s="36">
        <f>SUMIFS(СВЦЭМ!$C$33:$C$776,СВЦЭМ!$A$33:$A$776,$A100,СВЦЭМ!$B$33:$B$776,X$83)+'СЕТ СН'!$H$12+СВЦЭМ!$D$10+'СЕТ СН'!$H$6-'СЕТ СН'!$H$22</f>
        <v>1049.86883674</v>
      </c>
      <c r="Y100" s="36">
        <f>SUMIFS(СВЦЭМ!$C$33:$C$776,СВЦЭМ!$A$33:$A$776,$A100,СВЦЭМ!$B$33:$B$776,Y$83)+'СЕТ СН'!$H$12+СВЦЭМ!$D$10+'СЕТ СН'!$H$6-'СЕТ СН'!$H$22</f>
        <v>1137.10375552</v>
      </c>
    </row>
    <row r="101" spans="1:25" ht="15.75" x14ac:dyDescent="0.2">
      <c r="A101" s="35">
        <f t="shared" si="2"/>
        <v>43603</v>
      </c>
      <c r="B101" s="36">
        <f>SUMIFS(СВЦЭМ!$C$33:$C$776,СВЦЭМ!$A$33:$A$776,$A101,СВЦЭМ!$B$33:$B$776,B$83)+'СЕТ СН'!$H$12+СВЦЭМ!$D$10+'СЕТ СН'!$H$6-'СЕТ СН'!$H$22</f>
        <v>1189.9208136100001</v>
      </c>
      <c r="C101" s="36">
        <f>SUMIFS(СВЦЭМ!$C$33:$C$776,СВЦЭМ!$A$33:$A$776,$A101,СВЦЭМ!$B$33:$B$776,C$83)+'СЕТ СН'!$H$12+СВЦЭМ!$D$10+'СЕТ СН'!$H$6-'СЕТ СН'!$H$22</f>
        <v>1251.82914888</v>
      </c>
      <c r="D101" s="36">
        <f>SUMIFS(СВЦЭМ!$C$33:$C$776,СВЦЭМ!$A$33:$A$776,$A101,СВЦЭМ!$B$33:$B$776,D$83)+'СЕТ СН'!$H$12+СВЦЭМ!$D$10+'СЕТ СН'!$H$6-'СЕТ СН'!$H$22</f>
        <v>1334.9270114800001</v>
      </c>
      <c r="E101" s="36">
        <f>SUMIFS(СВЦЭМ!$C$33:$C$776,СВЦЭМ!$A$33:$A$776,$A101,СВЦЭМ!$B$33:$B$776,E$83)+'СЕТ СН'!$H$12+СВЦЭМ!$D$10+'СЕТ СН'!$H$6-'СЕТ СН'!$H$22</f>
        <v>1358.03408741</v>
      </c>
      <c r="F101" s="36">
        <f>SUMIFS(СВЦЭМ!$C$33:$C$776,СВЦЭМ!$A$33:$A$776,$A101,СВЦЭМ!$B$33:$B$776,F$83)+'СЕТ СН'!$H$12+СВЦЭМ!$D$10+'СЕТ СН'!$H$6-'СЕТ СН'!$H$22</f>
        <v>1366.11785209</v>
      </c>
      <c r="G101" s="36">
        <f>SUMIFS(СВЦЭМ!$C$33:$C$776,СВЦЭМ!$A$33:$A$776,$A101,СВЦЭМ!$B$33:$B$776,G$83)+'СЕТ СН'!$H$12+СВЦЭМ!$D$10+'СЕТ СН'!$H$6-'СЕТ СН'!$H$22</f>
        <v>1345.3892400700001</v>
      </c>
      <c r="H101" s="36">
        <f>SUMIFS(СВЦЭМ!$C$33:$C$776,СВЦЭМ!$A$33:$A$776,$A101,СВЦЭМ!$B$33:$B$776,H$83)+'СЕТ СН'!$H$12+СВЦЭМ!$D$10+'СЕТ СН'!$H$6-'СЕТ СН'!$H$22</f>
        <v>1260.6261251199999</v>
      </c>
      <c r="I101" s="36">
        <f>SUMIFS(СВЦЭМ!$C$33:$C$776,СВЦЭМ!$A$33:$A$776,$A101,СВЦЭМ!$B$33:$B$776,I$83)+'СЕТ СН'!$H$12+СВЦЭМ!$D$10+'СЕТ СН'!$H$6-'СЕТ СН'!$H$22</f>
        <v>1167.2707177900002</v>
      </c>
      <c r="J101" s="36">
        <f>SUMIFS(СВЦЭМ!$C$33:$C$776,СВЦЭМ!$A$33:$A$776,$A101,СВЦЭМ!$B$33:$B$776,J$83)+'СЕТ СН'!$H$12+СВЦЭМ!$D$10+'СЕТ СН'!$H$6-'СЕТ СН'!$H$22</f>
        <v>1089.2680586900001</v>
      </c>
      <c r="K101" s="36">
        <f>SUMIFS(СВЦЭМ!$C$33:$C$776,СВЦЭМ!$A$33:$A$776,$A101,СВЦЭМ!$B$33:$B$776,K$83)+'СЕТ СН'!$H$12+СВЦЭМ!$D$10+'СЕТ СН'!$H$6-'СЕТ СН'!$H$22</f>
        <v>1021.35498078</v>
      </c>
      <c r="L101" s="36">
        <f>SUMIFS(СВЦЭМ!$C$33:$C$776,СВЦЭМ!$A$33:$A$776,$A101,СВЦЭМ!$B$33:$B$776,L$83)+'СЕТ СН'!$H$12+СВЦЭМ!$D$10+'СЕТ СН'!$H$6-'СЕТ СН'!$H$22</f>
        <v>997.43364393000002</v>
      </c>
      <c r="M101" s="36">
        <f>SUMIFS(СВЦЭМ!$C$33:$C$776,СВЦЭМ!$A$33:$A$776,$A101,СВЦЭМ!$B$33:$B$776,M$83)+'СЕТ СН'!$H$12+СВЦЭМ!$D$10+'СЕТ СН'!$H$6-'СЕТ СН'!$H$22</f>
        <v>992.42434254</v>
      </c>
      <c r="N101" s="36">
        <f>SUMIFS(СВЦЭМ!$C$33:$C$776,СВЦЭМ!$A$33:$A$776,$A101,СВЦЭМ!$B$33:$B$776,N$83)+'СЕТ СН'!$H$12+СВЦЭМ!$D$10+'СЕТ СН'!$H$6-'СЕТ СН'!$H$22</f>
        <v>990.16401115999997</v>
      </c>
      <c r="O101" s="36">
        <f>SUMIFS(СВЦЭМ!$C$33:$C$776,СВЦЭМ!$A$33:$A$776,$A101,СВЦЭМ!$B$33:$B$776,O$83)+'СЕТ СН'!$H$12+СВЦЭМ!$D$10+'СЕТ СН'!$H$6-'СЕТ СН'!$H$22</f>
        <v>996.34479266999995</v>
      </c>
      <c r="P101" s="36">
        <f>SUMIFS(СВЦЭМ!$C$33:$C$776,СВЦЭМ!$A$33:$A$776,$A101,СВЦЭМ!$B$33:$B$776,P$83)+'СЕТ СН'!$H$12+СВЦЭМ!$D$10+'СЕТ СН'!$H$6-'СЕТ СН'!$H$22</f>
        <v>999.45843529000001</v>
      </c>
      <c r="Q101" s="36">
        <f>SUMIFS(СВЦЭМ!$C$33:$C$776,СВЦЭМ!$A$33:$A$776,$A101,СВЦЭМ!$B$33:$B$776,Q$83)+'СЕТ СН'!$H$12+СВЦЭМ!$D$10+'СЕТ СН'!$H$6-'СЕТ СН'!$H$22</f>
        <v>995.12036666999995</v>
      </c>
      <c r="R101" s="36">
        <f>SUMIFS(СВЦЭМ!$C$33:$C$776,СВЦЭМ!$A$33:$A$776,$A101,СВЦЭМ!$B$33:$B$776,R$83)+'СЕТ СН'!$H$12+СВЦЭМ!$D$10+'СЕТ СН'!$H$6-'СЕТ СН'!$H$22</f>
        <v>993.84935777999999</v>
      </c>
      <c r="S101" s="36">
        <f>SUMIFS(СВЦЭМ!$C$33:$C$776,СВЦЭМ!$A$33:$A$776,$A101,СВЦЭМ!$B$33:$B$776,S$83)+'СЕТ СН'!$H$12+СВЦЭМ!$D$10+'СЕТ СН'!$H$6-'СЕТ СН'!$H$22</f>
        <v>997.20323042999996</v>
      </c>
      <c r="T101" s="36">
        <f>SUMIFS(СВЦЭМ!$C$33:$C$776,СВЦЭМ!$A$33:$A$776,$A101,СВЦЭМ!$B$33:$B$776,T$83)+'СЕТ СН'!$H$12+СВЦЭМ!$D$10+'СЕТ СН'!$H$6-'СЕТ СН'!$H$22</f>
        <v>980.25401035999994</v>
      </c>
      <c r="U101" s="36">
        <f>SUMIFS(СВЦЭМ!$C$33:$C$776,СВЦЭМ!$A$33:$A$776,$A101,СВЦЭМ!$B$33:$B$776,U$83)+'СЕТ СН'!$H$12+СВЦЭМ!$D$10+'СЕТ СН'!$H$6-'СЕТ СН'!$H$22</f>
        <v>965.53011368</v>
      </c>
      <c r="V101" s="36">
        <f>SUMIFS(СВЦЭМ!$C$33:$C$776,СВЦЭМ!$A$33:$A$776,$A101,СВЦЭМ!$B$33:$B$776,V$83)+'СЕТ СН'!$H$12+СВЦЭМ!$D$10+'СЕТ СН'!$H$6-'СЕТ СН'!$H$22</f>
        <v>950.09315399000002</v>
      </c>
      <c r="W101" s="36">
        <f>SUMIFS(СВЦЭМ!$C$33:$C$776,СВЦЭМ!$A$33:$A$776,$A101,СВЦЭМ!$B$33:$B$776,W$83)+'СЕТ СН'!$H$12+СВЦЭМ!$D$10+'СЕТ СН'!$H$6-'СЕТ СН'!$H$22</f>
        <v>963.77594647000001</v>
      </c>
      <c r="X101" s="36">
        <f>SUMIFS(СВЦЭМ!$C$33:$C$776,СВЦЭМ!$A$33:$A$776,$A101,СВЦЭМ!$B$33:$B$776,X$83)+'СЕТ СН'!$H$12+СВЦЭМ!$D$10+'СЕТ СН'!$H$6-'СЕТ СН'!$H$22</f>
        <v>977.12957896</v>
      </c>
      <c r="Y101" s="36">
        <f>SUMIFS(СВЦЭМ!$C$33:$C$776,СВЦЭМ!$A$33:$A$776,$A101,СВЦЭМ!$B$33:$B$776,Y$83)+'СЕТ СН'!$H$12+СВЦЭМ!$D$10+'СЕТ СН'!$H$6-'СЕТ СН'!$H$22</f>
        <v>1052.7962578500001</v>
      </c>
    </row>
    <row r="102" spans="1:25" ht="15.75" x14ac:dyDescent="0.2">
      <c r="A102" s="35">
        <f t="shared" si="2"/>
        <v>43604</v>
      </c>
      <c r="B102" s="36">
        <f>SUMIFS(СВЦЭМ!$C$33:$C$776,СВЦЭМ!$A$33:$A$776,$A102,СВЦЭМ!$B$33:$B$776,B$83)+'СЕТ СН'!$H$12+СВЦЭМ!$D$10+'СЕТ СН'!$H$6-'СЕТ СН'!$H$22</f>
        <v>1168.34947334</v>
      </c>
      <c r="C102" s="36">
        <f>SUMIFS(СВЦЭМ!$C$33:$C$776,СВЦЭМ!$A$33:$A$776,$A102,СВЦЭМ!$B$33:$B$776,C$83)+'СЕТ СН'!$H$12+СВЦЭМ!$D$10+'СЕТ СН'!$H$6-'СЕТ СН'!$H$22</f>
        <v>1283.3622327799999</v>
      </c>
      <c r="D102" s="36">
        <f>SUMIFS(СВЦЭМ!$C$33:$C$776,СВЦЭМ!$A$33:$A$776,$A102,СВЦЭМ!$B$33:$B$776,D$83)+'СЕТ СН'!$H$12+СВЦЭМ!$D$10+'СЕТ СН'!$H$6-'СЕТ СН'!$H$22</f>
        <v>1357.1447520000002</v>
      </c>
      <c r="E102" s="36">
        <f>SUMIFS(СВЦЭМ!$C$33:$C$776,СВЦЭМ!$A$33:$A$776,$A102,СВЦЭМ!$B$33:$B$776,E$83)+'СЕТ СН'!$H$12+СВЦЭМ!$D$10+'СЕТ СН'!$H$6-'СЕТ СН'!$H$22</f>
        <v>1379.7592156599999</v>
      </c>
      <c r="F102" s="36">
        <f>SUMIFS(СВЦЭМ!$C$33:$C$776,СВЦЭМ!$A$33:$A$776,$A102,СВЦЭМ!$B$33:$B$776,F$83)+'СЕТ СН'!$H$12+СВЦЭМ!$D$10+'СЕТ СН'!$H$6-'СЕТ СН'!$H$22</f>
        <v>1398.25576482</v>
      </c>
      <c r="G102" s="36">
        <f>SUMIFS(СВЦЭМ!$C$33:$C$776,СВЦЭМ!$A$33:$A$776,$A102,СВЦЭМ!$B$33:$B$776,G$83)+'СЕТ СН'!$H$12+СВЦЭМ!$D$10+'СЕТ СН'!$H$6-'СЕТ СН'!$H$22</f>
        <v>1374.00882095</v>
      </c>
      <c r="H102" s="36">
        <f>SUMIFS(СВЦЭМ!$C$33:$C$776,СВЦЭМ!$A$33:$A$776,$A102,СВЦЭМ!$B$33:$B$776,H$83)+'СЕТ СН'!$H$12+СВЦЭМ!$D$10+'СЕТ СН'!$H$6-'СЕТ СН'!$H$22</f>
        <v>1306.1769479300001</v>
      </c>
      <c r="I102" s="36">
        <f>SUMIFS(СВЦЭМ!$C$33:$C$776,СВЦЭМ!$A$33:$A$776,$A102,СВЦЭМ!$B$33:$B$776,I$83)+'СЕТ СН'!$H$12+СВЦЭМ!$D$10+'СЕТ СН'!$H$6-'СЕТ СН'!$H$22</f>
        <v>1213.5085054400001</v>
      </c>
      <c r="J102" s="36">
        <f>SUMIFS(СВЦЭМ!$C$33:$C$776,СВЦЭМ!$A$33:$A$776,$A102,СВЦЭМ!$B$33:$B$776,J$83)+'СЕТ СН'!$H$12+СВЦЭМ!$D$10+'СЕТ СН'!$H$6-'СЕТ СН'!$H$22</f>
        <v>1097.6349142200002</v>
      </c>
      <c r="K102" s="36">
        <f>SUMIFS(СВЦЭМ!$C$33:$C$776,СВЦЭМ!$A$33:$A$776,$A102,СВЦЭМ!$B$33:$B$776,K$83)+'СЕТ СН'!$H$12+СВЦЭМ!$D$10+'СЕТ СН'!$H$6-'СЕТ СН'!$H$22</f>
        <v>1012.52932907</v>
      </c>
      <c r="L102" s="36">
        <f>SUMIFS(СВЦЭМ!$C$33:$C$776,СВЦЭМ!$A$33:$A$776,$A102,СВЦЭМ!$B$33:$B$776,L$83)+'СЕТ СН'!$H$12+СВЦЭМ!$D$10+'СЕТ СН'!$H$6-'СЕТ СН'!$H$22</f>
        <v>989.06150716000002</v>
      </c>
      <c r="M102" s="36">
        <f>SUMIFS(СВЦЭМ!$C$33:$C$776,СВЦЭМ!$A$33:$A$776,$A102,СВЦЭМ!$B$33:$B$776,M$83)+'СЕТ СН'!$H$12+СВЦЭМ!$D$10+'СЕТ СН'!$H$6-'СЕТ СН'!$H$22</f>
        <v>987.44562155999995</v>
      </c>
      <c r="N102" s="36">
        <f>SUMIFS(СВЦЭМ!$C$33:$C$776,СВЦЭМ!$A$33:$A$776,$A102,СВЦЭМ!$B$33:$B$776,N$83)+'СЕТ СН'!$H$12+СВЦЭМ!$D$10+'СЕТ СН'!$H$6-'СЕТ СН'!$H$22</f>
        <v>997.25713622000001</v>
      </c>
      <c r="O102" s="36">
        <f>SUMIFS(СВЦЭМ!$C$33:$C$776,СВЦЭМ!$A$33:$A$776,$A102,СВЦЭМ!$B$33:$B$776,O$83)+'СЕТ СН'!$H$12+СВЦЭМ!$D$10+'СЕТ СН'!$H$6-'СЕТ СН'!$H$22</f>
        <v>1009.55536578</v>
      </c>
      <c r="P102" s="36">
        <f>SUMIFS(СВЦЭМ!$C$33:$C$776,СВЦЭМ!$A$33:$A$776,$A102,СВЦЭМ!$B$33:$B$776,P$83)+'СЕТ СН'!$H$12+СВЦЭМ!$D$10+'СЕТ СН'!$H$6-'СЕТ СН'!$H$22</f>
        <v>1032.9181451700001</v>
      </c>
      <c r="Q102" s="36">
        <f>SUMIFS(СВЦЭМ!$C$33:$C$776,СВЦЭМ!$A$33:$A$776,$A102,СВЦЭМ!$B$33:$B$776,Q$83)+'СЕТ СН'!$H$12+СВЦЭМ!$D$10+'СЕТ СН'!$H$6-'СЕТ СН'!$H$22</f>
        <v>1023.3910409</v>
      </c>
      <c r="R102" s="36">
        <f>SUMIFS(СВЦЭМ!$C$33:$C$776,СВЦЭМ!$A$33:$A$776,$A102,СВЦЭМ!$B$33:$B$776,R$83)+'СЕТ СН'!$H$12+СВЦЭМ!$D$10+'СЕТ СН'!$H$6-'СЕТ СН'!$H$22</f>
        <v>1017.14186173</v>
      </c>
      <c r="S102" s="36">
        <f>SUMIFS(СВЦЭМ!$C$33:$C$776,СВЦЭМ!$A$33:$A$776,$A102,СВЦЭМ!$B$33:$B$776,S$83)+'СЕТ СН'!$H$12+СВЦЭМ!$D$10+'СЕТ СН'!$H$6-'СЕТ СН'!$H$22</f>
        <v>1016.29784256</v>
      </c>
      <c r="T102" s="36">
        <f>SUMIFS(СВЦЭМ!$C$33:$C$776,СВЦЭМ!$A$33:$A$776,$A102,СВЦЭМ!$B$33:$B$776,T$83)+'СЕТ СН'!$H$12+СВЦЭМ!$D$10+'СЕТ СН'!$H$6-'СЕТ СН'!$H$22</f>
        <v>1004.24730041</v>
      </c>
      <c r="U102" s="36">
        <f>SUMIFS(СВЦЭМ!$C$33:$C$776,СВЦЭМ!$A$33:$A$776,$A102,СВЦЭМ!$B$33:$B$776,U$83)+'СЕТ СН'!$H$12+СВЦЭМ!$D$10+'СЕТ СН'!$H$6-'СЕТ СН'!$H$22</f>
        <v>977.51059909000003</v>
      </c>
      <c r="V102" s="36">
        <f>SUMIFS(СВЦЭМ!$C$33:$C$776,СВЦЭМ!$A$33:$A$776,$A102,СВЦЭМ!$B$33:$B$776,V$83)+'СЕТ СН'!$H$12+СВЦЭМ!$D$10+'СЕТ СН'!$H$6-'СЕТ СН'!$H$22</f>
        <v>951.41427756999997</v>
      </c>
      <c r="W102" s="36">
        <f>SUMIFS(СВЦЭМ!$C$33:$C$776,СВЦЭМ!$A$33:$A$776,$A102,СВЦЭМ!$B$33:$B$776,W$83)+'СЕТ СН'!$H$12+СВЦЭМ!$D$10+'СЕТ СН'!$H$6-'СЕТ СН'!$H$22</f>
        <v>957.13036534000003</v>
      </c>
      <c r="X102" s="36">
        <f>SUMIFS(СВЦЭМ!$C$33:$C$776,СВЦЭМ!$A$33:$A$776,$A102,СВЦЭМ!$B$33:$B$776,X$83)+'СЕТ СН'!$H$12+СВЦЭМ!$D$10+'СЕТ СН'!$H$6-'СЕТ СН'!$H$22</f>
        <v>983.55335379999997</v>
      </c>
      <c r="Y102" s="36">
        <f>SUMIFS(СВЦЭМ!$C$33:$C$776,СВЦЭМ!$A$33:$A$776,$A102,СВЦЭМ!$B$33:$B$776,Y$83)+'СЕТ СН'!$H$12+СВЦЭМ!$D$10+'СЕТ СН'!$H$6-'СЕТ СН'!$H$22</f>
        <v>1054.1118376499999</v>
      </c>
    </row>
    <row r="103" spans="1:25" ht="15.75" x14ac:dyDescent="0.2">
      <c r="A103" s="35">
        <f t="shared" si="2"/>
        <v>43605</v>
      </c>
      <c r="B103" s="36">
        <f>SUMIFS(СВЦЭМ!$C$33:$C$776,СВЦЭМ!$A$33:$A$776,$A103,СВЦЭМ!$B$33:$B$776,B$83)+'СЕТ СН'!$H$12+СВЦЭМ!$D$10+'СЕТ СН'!$H$6-'СЕТ СН'!$H$22</f>
        <v>1165.66292256</v>
      </c>
      <c r="C103" s="36">
        <f>SUMIFS(СВЦЭМ!$C$33:$C$776,СВЦЭМ!$A$33:$A$776,$A103,СВЦЭМ!$B$33:$B$776,C$83)+'СЕТ СН'!$H$12+СВЦЭМ!$D$10+'СЕТ СН'!$H$6-'СЕТ СН'!$H$22</f>
        <v>1262.54662558</v>
      </c>
      <c r="D103" s="36">
        <f>SUMIFS(СВЦЭМ!$C$33:$C$776,СВЦЭМ!$A$33:$A$776,$A103,СВЦЭМ!$B$33:$B$776,D$83)+'СЕТ СН'!$H$12+СВЦЭМ!$D$10+'СЕТ СН'!$H$6-'СЕТ СН'!$H$22</f>
        <v>1331.9329926999999</v>
      </c>
      <c r="E103" s="36">
        <f>SUMIFS(СВЦЭМ!$C$33:$C$776,СВЦЭМ!$A$33:$A$776,$A103,СВЦЭМ!$B$33:$B$776,E$83)+'СЕТ СН'!$H$12+СВЦЭМ!$D$10+'СЕТ СН'!$H$6-'СЕТ СН'!$H$22</f>
        <v>1341.96388222</v>
      </c>
      <c r="F103" s="36">
        <f>SUMIFS(СВЦЭМ!$C$33:$C$776,СВЦЭМ!$A$33:$A$776,$A103,СВЦЭМ!$B$33:$B$776,F$83)+'СЕТ СН'!$H$12+СВЦЭМ!$D$10+'СЕТ СН'!$H$6-'СЕТ СН'!$H$22</f>
        <v>1332.02764944</v>
      </c>
      <c r="G103" s="36">
        <f>SUMIFS(СВЦЭМ!$C$33:$C$776,СВЦЭМ!$A$33:$A$776,$A103,СВЦЭМ!$B$33:$B$776,G$83)+'СЕТ СН'!$H$12+СВЦЭМ!$D$10+'СЕТ СН'!$H$6-'СЕТ СН'!$H$22</f>
        <v>1333.0514173900001</v>
      </c>
      <c r="H103" s="36">
        <f>SUMIFS(СВЦЭМ!$C$33:$C$776,СВЦЭМ!$A$33:$A$776,$A103,СВЦЭМ!$B$33:$B$776,H$83)+'СЕТ СН'!$H$12+СВЦЭМ!$D$10+'СЕТ СН'!$H$6-'СЕТ СН'!$H$22</f>
        <v>1249.8391349999999</v>
      </c>
      <c r="I103" s="36">
        <f>SUMIFS(СВЦЭМ!$C$33:$C$776,СВЦЭМ!$A$33:$A$776,$A103,СВЦЭМ!$B$33:$B$776,I$83)+'СЕТ СН'!$H$12+СВЦЭМ!$D$10+'СЕТ СН'!$H$6-'СЕТ СН'!$H$22</f>
        <v>1153.2122233599998</v>
      </c>
      <c r="J103" s="36">
        <f>SUMIFS(СВЦЭМ!$C$33:$C$776,СВЦЭМ!$A$33:$A$776,$A103,СВЦЭМ!$B$33:$B$776,J$83)+'СЕТ СН'!$H$12+СВЦЭМ!$D$10+'СЕТ СН'!$H$6-'СЕТ СН'!$H$22</f>
        <v>1092.84803478</v>
      </c>
      <c r="K103" s="36">
        <f>SUMIFS(СВЦЭМ!$C$33:$C$776,СВЦЭМ!$A$33:$A$776,$A103,СВЦЭМ!$B$33:$B$776,K$83)+'СЕТ СН'!$H$12+СВЦЭМ!$D$10+'СЕТ СН'!$H$6-'СЕТ СН'!$H$22</f>
        <v>1042.6318380499999</v>
      </c>
      <c r="L103" s="36">
        <f>SUMIFS(СВЦЭМ!$C$33:$C$776,СВЦЭМ!$A$33:$A$776,$A103,СВЦЭМ!$B$33:$B$776,L$83)+'СЕТ СН'!$H$12+СВЦЭМ!$D$10+'СЕТ СН'!$H$6-'СЕТ СН'!$H$22</f>
        <v>1024.48901301</v>
      </c>
      <c r="M103" s="36">
        <f>SUMIFS(СВЦЭМ!$C$33:$C$776,СВЦЭМ!$A$33:$A$776,$A103,СВЦЭМ!$B$33:$B$776,M$83)+'СЕТ СН'!$H$12+СВЦЭМ!$D$10+'СЕТ СН'!$H$6-'СЕТ СН'!$H$22</f>
        <v>1017.08298629</v>
      </c>
      <c r="N103" s="36">
        <f>SUMIFS(СВЦЭМ!$C$33:$C$776,СВЦЭМ!$A$33:$A$776,$A103,СВЦЭМ!$B$33:$B$776,N$83)+'СЕТ СН'!$H$12+СВЦЭМ!$D$10+'СЕТ СН'!$H$6-'СЕТ СН'!$H$22</f>
        <v>1020.11623645</v>
      </c>
      <c r="O103" s="36">
        <f>SUMIFS(СВЦЭМ!$C$33:$C$776,СВЦЭМ!$A$33:$A$776,$A103,СВЦЭМ!$B$33:$B$776,O$83)+'СЕТ СН'!$H$12+СВЦЭМ!$D$10+'СЕТ СН'!$H$6-'СЕТ СН'!$H$22</f>
        <v>1025.4540333499999</v>
      </c>
      <c r="P103" s="36">
        <f>SUMIFS(СВЦЭМ!$C$33:$C$776,СВЦЭМ!$A$33:$A$776,$A103,СВЦЭМ!$B$33:$B$776,P$83)+'СЕТ СН'!$H$12+СВЦЭМ!$D$10+'СЕТ СН'!$H$6-'СЕТ СН'!$H$22</f>
        <v>1031.52885599</v>
      </c>
      <c r="Q103" s="36">
        <f>SUMIFS(СВЦЭМ!$C$33:$C$776,СВЦЭМ!$A$33:$A$776,$A103,СВЦЭМ!$B$33:$B$776,Q$83)+'СЕТ СН'!$H$12+СВЦЭМ!$D$10+'СЕТ СН'!$H$6-'СЕТ СН'!$H$22</f>
        <v>1037.1608458999999</v>
      </c>
      <c r="R103" s="36">
        <f>SUMIFS(СВЦЭМ!$C$33:$C$776,СВЦЭМ!$A$33:$A$776,$A103,СВЦЭМ!$B$33:$B$776,R$83)+'СЕТ СН'!$H$12+СВЦЭМ!$D$10+'СЕТ СН'!$H$6-'СЕТ СН'!$H$22</f>
        <v>1039.52941274</v>
      </c>
      <c r="S103" s="36">
        <f>SUMIFS(СВЦЭМ!$C$33:$C$776,СВЦЭМ!$A$33:$A$776,$A103,СВЦЭМ!$B$33:$B$776,S$83)+'СЕТ СН'!$H$12+СВЦЭМ!$D$10+'СЕТ СН'!$H$6-'СЕТ СН'!$H$22</f>
        <v>1039.14567349</v>
      </c>
      <c r="T103" s="36">
        <f>SUMIFS(СВЦЭМ!$C$33:$C$776,СВЦЭМ!$A$33:$A$776,$A103,СВЦЭМ!$B$33:$B$776,T$83)+'СЕТ СН'!$H$12+СВЦЭМ!$D$10+'СЕТ СН'!$H$6-'СЕТ СН'!$H$22</f>
        <v>1036.6965327200001</v>
      </c>
      <c r="U103" s="36">
        <f>SUMIFS(СВЦЭМ!$C$33:$C$776,СВЦЭМ!$A$33:$A$776,$A103,СВЦЭМ!$B$33:$B$776,U$83)+'СЕТ СН'!$H$12+СВЦЭМ!$D$10+'СЕТ СН'!$H$6-'СЕТ СН'!$H$22</f>
        <v>1040.80675612</v>
      </c>
      <c r="V103" s="36">
        <f>SUMIFS(СВЦЭМ!$C$33:$C$776,СВЦЭМ!$A$33:$A$776,$A103,СВЦЭМ!$B$33:$B$776,V$83)+'СЕТ СН'!$H$12+СВЦЭМ!$D$10+'СЕТ СН'!$H$6-'СЕТ СН'!$H$22</f>
        <v>1046.38212198</v>
      </c>
      <c r="W103" s="36">
        <f>SUMIFS(СВЦЭМ!$C$33:$C$776,СВЦЭМ!$A$33:$A$776,$A103,СВЦЭМ!$B$33:$B$776,W$83)+'СЕТ СН'!$H$12+СВЦЭМ!$D$10+'СЕТ СН'!$H$6-'СЕТ СН'!$H$22</f>
        <v>1050.9191743400002</v>
      </c>
      <c r="X103" s="36">
        <f>SUMIFS(СВЦЭМ!$C$33:$C$776,СВЦЭМ!$A$33:$A$776,$A103,СВЦЭМ!$B$33:$B$776,X$83)+'СЕТ СН'!$H$12+СВЦЭМ!$D$10+'СЕТ СН'!$H$6-'СЕТ СН'!$H$22</f>
        <v>1059.7102834</v>
      </c>
      <c r="Y103" s="36">
        <f>SUMIFS(СВЦЭМ!$C$33:$C$776,СВЦЭМ!$A$33:$A$776,$A103,СВЦЭМ!$B$33:$B$776,Y$83)+'СЕТ СН'!$H$12+СВЦЭМ!$D$10+'СЕТ СН'!$H$6-'СЕТ СН'!$H$22</f>
        <v>1123.2749185100001</v>
      </c>
    </row>
    <row r="104" spans="1:25" ht="15.75" x14ac:dyDescent="0.2">
      <c r="A104" s="35">
        <f t="shared" si="2"/>
        <v>43606</v>
      </c>
      <c r="B104" s="36">
        <f>SUMIFS(СВЦЭМ!$C$33:$C$776,СВЦЭМ!$A$33:$A$776,$A104,СВЦЭМ!$B$33:$B$776,B$83)+'СЕТ СН'!$H$12+СВЦЭМ!$D$10+'СЕТ СН'!$H$6-'СЕТ СН'!$H$22</f>
        <v>1210.1504852799999</v>
      </c>
      <c r="C104" s="36">
        <f>SUMIFS(СВЦЭМ!$C$33:$C$776,СВЦЭМ!$A$33:$A$776,$A104,СВЦЭМ!$B$33:$B$776,C$83)+'СЕТ СН'!$H$12+СВЦЭМ!$D$10+'СЕТ СН'!$H$6-'СЕТ СН'!$H$22</f>
        <v>1293.8028165800001</v>
      </c>
      <c r="D104" s="36">
        <f>SUMIFS(СВЦЭМ!$C$33:$C$776,СВЦЭМ!$A$33:$A$776,$A104,СВЦЭМ!$B$33:$B$776,D$83)+'СЕТ СН'!$H$12+СВЦЭМ!$D$10+'СЕТ СН'!$H$6-'СЕТ СН'!$H$22</f>
        <v>1366.51016069</v>
      </c>
      <c r="E104" s="36">
        <f>SUMIFS(СВЦЭМ!$C$33:$C$776,СВЦЭМ!$A$33:$A$776,$A104,СВЦЭМ!$B$33:$B$776,E$83)+'СЕТ СН'!$H$12+СВЦЭМ!$D$10+'СЕТ СН'!$H$6-'СЕТ СН'!$H$22</f>
        <v>1385.40850183</v>
      </c>
      <c r="F104" s="36">
        <f>SUMIFS(СВЦЭМ!$C$33:$C$776,СВЦЭМ!$A$33:$A$776,$A104,СВЦЭМ!$B$33:$B$776,F$83)+'СЕТ СН'!$H$12+СВЦЭМ!$D$10+'СЕТ СН'!$H$6-'СЕТ СН'!$H$22</f>
        <v>1371.8708864599998</v>
      </c>
      <c r="G104" s="36">
        <f>SUMIFS(СВЦЭМ!$C$33:$C$776,СВЦЭМ!$A$33:$A$776,$A104,СВЦЭМ!$B$33:$B$776,G$83)+'СЕТ СН'!$H$12+СВЦЭМ!$D$10+'СЕТ СН'!$H$6-'СЕТ СН'!$H$22</f>
        <v>1353.78462627</v>
      </c>
      <c r="H104" s="36">
        <f>SUMIFS(СВЦЭМ!$C$33:$C$776,СВЦЭМ!$A$33:$A$776,$A104,СВЦЭМ!$B$33:$B$776,H$83)+'СЕТ СН'!$H$12+СВЦЭМ!$D$10+'СЕТ СН'!$H$6-'СЕТ СН'!$H$22</f>
        <v>1272.7424105699999</v>
      </c>
      <c r="I104" s="36">
        <f>SUMIFS(СВЦЭМ!$C$33:$C$776,СВЦЭМ!$A$33:$A$776,$A104,СВЦЭМ!$B$33:$B$776,I$83)+'СЕТ СН'!$H$12+СВЦЭМ!$D$10+'СЕТ СН'!$H$6-'СЕТ СН'!$H$22</f>
        <v>1176.726175</v>
      </c>
      <c r="J104" s="36">
        <f>SUMIFS(СВЦЭМ!$C$33:$C$776,СВЦЭМ!$A$33:$A$776,$A104,СВЦЭМ!$B$33:$B$776,J$83)+'СЕТ СН'!$H$12+СВЦЭМ!$D$10+'СЕТ СН'!$H$6-'СЕТ СН'!$H$22</f>
        <v>1074.3185137299999</v>
      </c>
      <c r="K104" s="36">
        <f>SUMIFS(СВЦЭМ!$C$33:$C$776,СВЦЭМ!$A$33:$A$776,$A104,СВЦЭМ!$B$33:$B$776,K$83)+'СЕТ СН'!$H$12+СВЦЭМ!$D$10+'СЕТ СН'!$H$6-'СЕТ СН'!$H$22</f>
        <v>1035.44036123</v>
      </c>
      <c r="L104" s="36">
        <f>SUMIFS(СВЦЭМ!$C$33:$C$776,СВЦЭМ!$A$33:$A$776,$A104,СВЦЭМ!$B$33:$B$776,L$83)+'СЕТ СН'!$H$12+СВЦЭМ!$D$10+'СЕТ СН'!$H$6-'СЕТ СН'!$H$22</f>
        <v>1023.14830065</v>
      </c>
      <c r="M104" s="36">
        <f>SUMIFS(СВЦЭМ!$C$33:$C$776,СВЦЭМ!$A$33:$A$776,$A104,СВЦЭМ!$B$33:$B$776,M$83)+'СЕТ СН'!$H$12+СВЦЭМ!$D$10+'СЕТ СН'!$H$6-'СЕТ СН'!$H$22</f>
        <v>1017.61450261</v>
      </c>
      <c r="N104" s="36">
        <f>SUMIFS(СВЦЭМ!$C$33:$C$776,СВЦЭМ!$A$33:$A$776,$A104,СВЦЭМ!$B$33:$B$776,N$83)+'СЕТ СН'!$H$12+СВЦЭМ!$D$10+'СЕТ СН'!$H$6-'СЕТ СН'!$H$22</f>
        <v>1014.69656754</v>
      </c>
      <c r="O104" s="36">
        <f>SUMIFS(СВЦЭМ!$C$33:$C$776,СВЦЭМ!$A$33:$A$776,$A104,СВЦЭМ!$B$33:$B$776,O$83)+'СЕТ СН'!$H$12+СВЦЭМ!$D$10+'СЕТ СН'!$H$6-'СЕТ СН'!$H$22</f>
        <v>1017.92905176</v>
      </c>
      <c r="P104" s="36">
        <f>SUMIFS(СВЦЭМ!$C$33:$C$776,СВЦЭМ!$A$33:$A$776,$A104,СВЦЭМ!$B$33:$B$776,P$83)+'СЕТ СН'!$H$12+СВЦЭМ!$D$10+'СЕТ СН'!$H$6-'СЕТ СН'!$H$22</f>
        <v>1026.94033964</v>
      </c>
      <c r="Q104" s="36">
        <f>SUMIFS(СВЦЭМ!$C$33:$C$776,СВЦЭМ!$A$33:$A$776,$A104,СВЦЭМ!$B$33:$B$776,Q$83)+'СЕТ СН'!$H$12+СВЦЭМ!$D$10+'СЕТ СН'!$H$6-'СЕТ СН'!$H$22</f>
        <v>1034.46717848</v>
      </c>
      <c r="R104" s="36">
        <f>SUMIFS(СВЦЭМ!$C$33:$C$776,СВЦЭМ!$A$33:$A$776,$A104,СВЦЭМ!$B$33:$B$776,R$83)+'СЕТ СН'!$H$12+СВЦЭМ!$D$10+'СЕТ СН'!$H$6-'СЕТ СН'!$H$22</f>
        <v>1033.77763508</v>
      </c>
      <c r="S104" s="36">
        <f>SUMIFS(СВЦЭМ!$C$33:$C$776,СВЦЭМ!$A$33:$A$776,$A104,СВЦЭМ!$B$33:$B$776,S$83)+'СЕТ СН'!$H$12+СВЦЭМ!$D$10+'СЕТ СН'!$H$6-'СЕТ СН'!$H$22</f>
        <v>1032.95888866</v>
      </c>
      <c r="T104" s="36">
        <f>SUMIFS(СВЦЭМ!$C$33:$C$776,СВЦЭМ!$A$33:$A$776,$A104,СВЦЭМ!$B$33:$B$776,T$83)+'СЕТ СН'!$H$12+СВЦЭМ!$D$10+'СЕТ СН'!$H$6-'СЕТ СН'!$H$22</f>
        <v>1024.67598438</v>
      </c>
      <c r="U104" s="36">
        <f>SUMIFS(СВЦЭМ!$C$33:$C$776,СВЦЭМ!$A$33:$A$776,$A104,СВЦЭМ!$B$33:$B$776,U$83)+'СЕТ СН'!$H$12+СВЦЭМ!$D$10+'СЕТ СН'!$H$6-'СЕТ СН'!$H$22</f>
        <v>1018.63046156</v>
      </c>
      <c r="V104" s="36">
        <f>SUMIFS(СВЦЭМ!$C$33:$C$776,СВЦЭМ!$A$33:$A$776,$A104,СВЦЭМ!$B$33:$B$776,V$83)+'СЕТ СН'!$H$12+СВЦЭМ!$D$10+'СЕТ СН'!$H$6-'СЕТ СН'!$H$22</f>
        <v>1032.8452237699998</v>
      </c>
      <c r="W104" s="36">
        <f>SUMIFS(СВЦЭМ!$C$33:$C$776,СВЦЭМ!$A$33:$A$776,$A104,СВЦЭМ!$B$33:$B$776,W$83)+'СЕТ СН'!$H$12+СВЦЭМ!$D$10+'СЕТ СН'!$H$6-'СЕТ СН'!$H$22</f>
        <v>1040.1059348399999</v>
      </c>
      <c r="X104" s="36">
        <f>SUMIFS(СВЦЭМ!$C$33:$C$776,СВЦЭМ!$A$33:$A$776,$A104,СВЦЭМ!$B$33:$B$776,X$83)+'СЕТ СН'!$H$12+СВЦЭМ!$D$10+'СЕТ СН'!$H$6-'СЕТ СН'!$H$22</f>
        <v>1045.15547077</v>
      </c>
      <c r="Y104" s="36">
        <f>SUMIFS(СВЦЭМ!$C$33:$C$776,СВЦЭМ!$A$33:$A$776,$A104,СВЦЭМ!$B$33:$B$776,Y$83)+'СЕТ СН'!$H$12+СВЦЭМ!$D$10+'СЕТ СН'!$H$6-'СЕТ СН'!$H$22</f>
        <v>1116.96240235</v>
      </c>
    </row>
    <row r="105" spans="1:25" ht="15.75" x14ac:dyDescent="0.2">
      <c r="A105" s="35">
        <f t="shared" si="2"/>
        <v>43607</v>
      </c>
      <c r="B105" s="36">
        <f>SUMIFS(СВЦЭМ!$C$33:$C$776,СВЦЭМ!$A$33:$A$776,$A105,СВЦЭМ!$B$33:$B$776,B$83)+'СЕТ СН'!$H$12+СВЦЭМ!$D$10+'СЕТ СН'!$H$6-'СЕТ СН'!$H$22</f>
        <v>1208.3876135999999</v>
      </c>
      <c r="C105" s="36">
        <f>SUMIFS(СВЦЭМ!$C$33:$C$776,СВЦЭМ!$A$33:$A$776,$A105,СВЦЭМ!$B$33:$B$776,C$83)+'СЕТ СН'!$H$12+СВЦЭМ!$D$10+'СЕТ СН'!$H$6-'СЕТ СН'!$H$22</f>
        <v>1312.05894324</v>
      </c>
      <c r="D105" s="36">
        <f>SUMIFS(СВЦЭМ!$C$33:$C$776,СВЦЭМ!$A$33:$A$776,$A105,СВЦЭМ!$B$33:$B$776,D$83)+'СЕТ СН'!$H$12+СВЦЭМ!$D$10+'СЕТ СН'!$H$6-'СЕТ СН'!$H$22</f>
        <v>1366.08711905</v>
      </c>
      <c r="E105" s="36">
        <f>SUMIFS(СВЦЭМ!$C$33:$C$776,СВЦЭМ!$A$33:$A$776,$A105,СВЦЭМ!$B$33:$B$776,E$83)+'СЕТ СН'!$H$12+СВЦЭМ!$D$10+'СЕТ СН'!$H$6-'СЕТ СН'!$H$22</f>
        <v>1362.6651894500001</v>
      </c>
      <c r="F105" s="36">
        <f>SUMIFS(СВЦЭМ!$C$33:$C$776,СВЦЭМ!$A$33:$A$776,$A105,СВЦЭМ!$B$33:$B$776,F$83)+'СЕТ СН'!$H$12+СВЦЭМ!$D$10+'СЕТ СН'!$H$6-'СЕТ СН'!$H$22</f>
        <v>1356.4109918200002</v>
      </c>
      <c r="G105" s="36">
        <f>SUMIFS(СВЦЭМ!$C$33:$C$776,СВЦЭМ!$A$33:$A$776,$A105,СВЦЭМ!$B$33:$B$776,G$83)+'СЕТ СН'!$H$12+СВЦЭМ!$D$10+'СЕТ СН'!$H$6-'СЕТ СН'!$H$22</f>
        <v>1351.7353764300001</v>
      </c>
      <c r="H105" s="36">
        <f>SUMIFS(СВЦЭМ!$C$33:$C$776,СВЦЭМ!$A$33:$A$776,$A105,СВЦЭМ!$B$33:$B$776,H$83)+'СЕТ СН'!$H$12+СВЦЭМ!$D$10+'СЕТ СН'!$H$6-'СЕТ СН'!$H$22</f>
        <v>1258.07041187</v>
      </c>
      <c r="I105" s="36">
        <f>SUMIFS(СВЦЭМ!$C$33:$C$776,СВЦЭМ!$A$33:$A$776,$A105,СВЦЭМ!$B$33:$B$776,I$83)+'СЕТ СН'!$H$12+СВЦЭМ!$D$10+'СЕТ СН'!$H$6-'СЕТ СН'!$H$22</f>
        <v>1167.6376241799999</v>
      </c>
      <c r="J105" s="36">
        <f>SUMIFS(СВЦЭМ!$C$33:$C$776,СВЦЭМ!$A$33:$A$776,$A105,СВЦЭМ!$B$33:$B$776,J$83)+'СЕТ СН'!$H$12+СВЦЭМ!$D$10+'СЕТ СН'!$H$6-'СЕТ СН'!$H$22</f>
        <v>1088.3288406900001</v>
      </c>
      <c r="K105" s="36">
        <f>SUMIFS(СВЦЭМ!$C$33:$C$776,СВЦЭМ!$A$33:$A$776,$A105,СВЦЭМ!$B$33:$B$776,K$83)+'СЕТ СН'!$H$12+СВЦЭМ!$D$10+'СЕТ СН'!$H$6-'СЕТ СН'!$H$22</f>
        <v>1046.2734798199999</v>
      </c>
      <c r="L105" s="36">
        <f>SUMIFS(СВЦЭМ!$C$33:$C$776,СВЦЭМ!$A$33:$A$776,$A105,СВЦЭМ!$B$33:$B$776,L$83)+'СЕТ СН'!$H$12+СВЦЭМ!$D$10+'СЕТ СН'!$H$6-'СЕТ СН'!$H$22</f>
        <v>1024.45554055</v>
      </c>
      <c r="M105" s="36">
        <f>SUMIFS(СВЦЭМ!$C$33:$C$776,СВЦЭМ!$A$33:$A$776,$A105,СВЦЭМ!$B$33:$B$776,M$83)+'СЕТ СН'!$H$12+СВЦЭМ!$D$10+'СЕТ СН'!$H$6-'СЕТ СН'!$H$22</f>
        <v>1019.9181535499999</v>
      </c>
      <c r="N105" s="36">
        <f>SUMIFS(СВЦЭМ!$C$33:$C$776,СВЦЭМ!$A$33:$A$776,$A105,СВЦЭМ!$B$33:$B$776,N$83)+'СЕТ СН'!$H$12+СВЦЭМ!$D$10+'СЕТ СН'!$H$6-'СЕТ СН'!$H$22</f>
        <v>1019.23106979</v>
      </c>
      <c r="O105" s="36">
        <f>SUMIFS(СВЦЭМ!$C$33:$C$776,СВЦЭМ!$A$33:$A$776,$A105,СВЦЭМ!$B$33:$B$776,O$83)+'СЕТ СН'!$H$12+СВЦЭМ!$D$10+'СЕТ СН'!$H$6-'СЕТ СН'!$H$22</f>
        <v>1015.1709564</v>
      </c>
      <c r="P105" s="36">
        <f>SUMIFS(СВЦЭМ!$C$33:$C$776,СВЦЭМ!$A$33:$A$776,$A105,СВЦЭМ!$B$33:$B$776,P$83)+'СЕТ СН'!$H$12+СВЦЭМ!$D$10+'СЕТ СН'!$H$6-'СЕТ СН'!$H$22</f>
        <v>1020.23484393</v>
      </c>
      <c r="Q105" s="36">
        <f>SUMIFS(СВЦЭМ!$C$33:$C$776,СВЦЭМ!$A$33:$A$776,$A105,СВЦЭМ!$B$33:$B$776,Q$83)+'СЕТ СН'!$H$12+СВЦЭМ!$D$10+'СЕТ СН'!$H$6-'СЕТ СН'!$H$22</f>
        <v>1018.68419901</v>
      </c>
      <c r="R105" s="36">
        <f>SUMIFS(СВЦЭМ!$C$33:$C$776,СВЦЭМ!$A$33:$A$776,$A105,СВЦЭМ!$B$33:$B$776,R$83)+'СЕТ СН'!$H$12+СВЦЭМ!$D$10+'СЕТ СН'!$H$6-'СЕТ СН'!$H$22</f>
        <v>1014.03528388</v>
      </c>
      <c r="S105" s="36">
        <f>SUMIFS(СВЦЭМ!$C$33:$C$776,СВЦЭМ!$A$33:$A$776,$A105,СВЦЭМ!$B$33:$B$776,S$83)+'СЕТ СН'!$H$12+СВЦЭМ!$D$10+'СЕТ СН'!$H$6-'СЕТ СН'!$H$22</f>
        <v>1019.43432164</v>
      </c>
      <c r="T105" s="36">
        <f>SUMIFS(СВЦЭМ!$C$33:$C$776,СВЦЭМ!$A$33:$A$776,$A105,СВЦЭМ!$B$33:$B$776,T$83)+'СЕТ СН'!$H$12+СВЦЭМ!$D$10+'СЕТ СН'!$H$6-'СЕТ СН'!$H$22</f>
        <v>1020.8153059799999</v>
      </c>
      <c r="U105" s="36">
        <f>SUMIFS(СВЦЭМ!$C$33:$C$776,СВЦЭМ!$A$33:$A$776,$A105,СВЦЭМ!$B$33:$B$776,U$83)+'СЕТ СН'!$H$12+СВЦЭМ!$D$10+'СЕТ СН'!$H$6-'СЕТ СН'!$H$22</f>
        <v>1021.5262244</v>
      </c>
      <c r="V105" s="36">
        <f>SUMIFS(СВЦЭМ!$C$33:$C$776,СВЦЭМ!$A$33:$A$776,$A105,СВЦЭМ!$B$33:$B$776,V$83)+'СЕТ СН'!$H$12+СВЦЭМ!$D$10+'СЕТ СН'!$H$6-'СЕТ СН'!$H$22</f>
        <v>1031.88839641</v>
      </c>
      <c r="W105" s="36">
        <f>SUMIFS(СВЦЭМ!$C$33:$C$776,СВЦЭМ!$A$33:$A$776,$A105,СВЦЭМ!$B$33:$B$776,W$83)+'СЕТ СН'!$H$12+СВЦЭМ!$D$10+'СЕТ СН'!$H$6-'СЕТ СН'!$H$22</f>
        <v>1036.02876335</v>
      </c>
      <c r="X105" s="36">
        <f>SUMIFS(СВЦЭМ!$C$33:$C$776,СВЦЭМ!$A$33:$A$776,$A105,СВЦЭМ!$B$33:$B$776,X$83)+'СЕТ СН'!$H$12+СВЦЭМ!$D$10+'СЕТ СН'!$H$6-'СЕТ СН'!$H$22</f>
        <v>1043.38900971</v>
      </c>
      <c r="Y105" s="36">
        <f>SUMIFS(СВЦЭМ!$C$33:$C$776,СВЦЭМ!$A$33:$A$776,$A105,СВЦЭМ!$B$33:$B$776,Y$83)+'СЕТ СН'!$H$12+СВЦЭМ!$D$10+'СЕТ СН'!$H$6-'СЕТ СН'!$H$22</f>
        <v>1099.8953197400001</v>
      </c>
    </row>
    <row r="106" spans="1:25" ht="15.75" x14ac:dyDescent="0.2">
      <c r="A106" s="35">
        <f t="shared" si="2"/>
        <v>43608</v>
      </c>
      <c r="B106" s="36">
        <f>SUMIFS(СВЦЭМ!$C$33:$C$776,СВЦЭМ!$A$33:$A$776,$A106,СВЦЭМ!$B$33:$B$776,B$83)+'СЕТ СН'!$H$12+СВЦЭМ!$D$10+'СЕТ СН'!$H$6-'СЕТ СН'!$H$22</f>
        <v>1215.70721327</v>
      </c>
      <c r="C106" s="36">
        <f>SUMIFS(СВЦЭМ!$C$33:$C$776,СВЦЭМ!$A$33:$A$776,$A106,СВЦЭМ!$B$33:$B$776,C$83)+'СЕТ СН'!$H$12+СВЦЭМ!$D$10+'СЕТ СН'!$H$6-'СЕТ СН'!$H$22</f>
        <v>1306.1234932</v>
      </c>
      <c r="D106" s="36">
        <f>SUMIFS(СВЦЭМ!$C$33:$C$776,СВЦЭМ!$A$33:$A$776,$A106,СВЦЭМ!$B$33:$B$776,D$83)+'СЕТ СН'!$H$12+СВЦЭМ!$D$10+'СЕТ СН'!$H$6-'СЕТ СН'!$H$22</f>
        <v>1361.9403036399999</v>
      </c>
      <c r="E106" s="36">
        <f>SUMIFS(СВЦЭМ!$C$33:$C$776,СВЦЭМ!$A$33:$A$776,$A106,СВЦЭМ!$B$33:$B$776,E$83)+'СЕТ СН'!$H$12+СВЦЭМ!$D$10+'СЕТ СН'!$H$6-'СЕТ СН'!$H$22</f>
        <v>1368.42672683</v>
      </c>
      <c r="F106" s="36">
        <f>SUMIFS(СВЦЭМ!$C$33:$C$776,СВЦЭМ!$A$33:$A$776,$A106,СВЦЭМ!$B$33:$B$776,F$83)+'СЕТ СН'!$H$12+СВЦЭМ!$D$10+'СЕТ СН'!$H$6-'СЕТ СН'!$H$22</f>
        <v>1354.829808</v>
      </c>
      <c r="G106" s="36">
        <f>SUMIFS(СВЦЭМ!$C$33:$C$776,СВЦЭМ!$A$33:$A$776,$A106,СВЦЭМ!$B$33:$B$776,G$83)+'СЕТ СН'!$H$12+СВЦЭМ!$D$10+'СЕТ СН'!$H$6-'СЕТ СН'!$H$22</f>
        <v>1357.3832472399999</v>
      </c>
      <c r="H106" s="36">
        <f>SUMIFS(СВЦЭМ!$C$33:$C$776,СВЦЭМ!$A$33:$A$776,$A106,СВЦЭМ!$B$33:$B$776,H$83)+'СЕТ СН'!$H$12+СВЦЭМ!$D$10+'СЕТ СН'!$H$6-'СЕТ СН'!$H$22</f>
        <v>1270.69408221</v>
      </c>
      <c r="I106" s="36">
        <f>SUMIFS(СВЦЭМ!$C$33:$C$776,СВЦЭМ!$A$33:$A$776,$A106,СВЦЭМ!$B$33:$B$776,I$83)+'СЕТ СН'!$H$12+СВЦЭМ!$D$10+'СЕТ СН'!$H$6-'СЕТ СН'!$H$22</f>
        <v>1159.0851325799999</v>
      </c>
      <c r="J106" s="36">
        <f>SUMIFS(СВЦЭМ!$C$33:$C$776,СВЦЭМ!$A$33:$A$776,$A106,СВЦЭМ!$B$33:$B$776,J$83)+'СЕТ СН'!$H$12+СВЦЭМ!$D$10+'СЕТ СН'!$H$6-'СЕТ СН'!$H$22</f>
        <v>1079.42194341</v>
      </c>
      <c r="K106" s="36">
        <f>SUMIFS(СВЦЭМ!$C$33:$C$776,СВЦЭМ!$A$33:$A$776,$A106,СВЦЭМ!$B$33:$B$776,K$83)+'СЕТ СН'!$H$12+СВЦЭМ!$D$10+'СЕТ СН'!$H$6-'СЕТ СН'!$H$22</f>
        <v>1038.4323016799999</v>
      </c>
      <c r="L106" s="36">
        <f>SUMIFS(СВЦЭМ!$C$33:$C$776,СВЦЭМ!$A$33:$A$776,$A106,СВЦЭМ!$B$33:$B$776,L$83)+'СЕТ СН'!$H$12+СВЦЭМ!$D$10+'СЕТ СН'!$H$6-'СЕТ СН'!$H$22</f>
        <v>1016.62269482</v>
      </c>
      <c r="M106" s="36">
        <f>SUMIFS(СВЦЭМ!$C$33:$C$776,СВЦЭМ!$A$33:$A$776,$A106,СВЦЭМ!$B$33:$B$776,M$83)+'СЕТ СН'!$H$12+СВЦЭМ!$D$10+'СЕТ СН'!$H$6-'СЕТ СН'!$H$22</f>
        <v>1009.46992835</v>
      </c>
      <c r="N106" s="36">
        <f>SUMIFS(СВЦЭМ!$C$33:$C$776,СВЦЭМ!$A$33:$A$776,$A106,СВЦЭМ!$B$33:$B$776,N$83)+'СЕТ СН'!$H$12+СВЦЭМ!$D$10+'СЕТ СН'!$H$6-'СЕТ СН'!$H$22</f>
        <v>1005.08517841</v>
      </c>
      <c r="O106" s="36">
        <f>SUMIFS(СВЦЭМ!$C$33:$C$776,СВЦЭМ!$A$33:$A$776,$A106,СВЦЭМ!$B$33:$B$776,O$83)+'СЕТ СН'!$H$12+СВЦЭМ!$D$10+'СЕТ СН'!$H$6-'СЕТ СН'!$H$22</f>
        <v>994.84499337</v>
      </c>
      <c r="P106" s="36">
        <f>SUMIFS(СВЦЭМ!$C$33:$C$776,СВЦЭМ!$A$33:$A$776,$A106,СВЦЭМ!$B$33:$B$776,P$83)+'СЕТ СН'!$H$12+СВЦЭМ!$D$10+'СЕТ СН'!$H$6-'СЕТ СН'!$H$22</f>
        <v>1004.80552234</v>
      </c>
      <c r="Q106" s="36">
        <f>SUMIFS(СВЦЭМ!$C$33:$C$776,СВЦЭМ!$A$33:$A$776,$A106,СВЦЭМ!$B$33:$B$776,Q$83)+'СЕТ СН'!$H$12+СВЦЭМ!$D$10+'СЕТ СН'!$H$6-'СЕТ СН'!$H$22</f>
        <v>1008.0801019099999</v>
      </c>
      <c r="R106" s="36">
        <f>SUMIFS(СВЦЭМ!$C$33:$C$776,СВЦЭМ!$A$33:$A$776,$A106,СВЦЭМ!$B$33:$B$776,R$83)+'СЕТ СН'!$H$12+СВЦЭМ!$D$10+'СЕТ СН'!$H$6-'СЕТ СН'!$H$22</f>
        <v>1007.83359507</v>
      </c>
      <c r="S106" s="36">
        <f>SUMIFS(СВЦЭМ!$C$33:$C$776,СВЦЭМ!$A$33:$A$776,$A106,СВЦЭМ!$B$33:$B$776,S$83)+'СЕТ СН'!$H$12+СВЦЭМ!$D$10+'СЕТ СН'!$H$6-'СЕТ СН'!$H$22</f>
        <v>1000.24685648</v>
      </c>
      <c r="T106" s="36">
        <f>SUMIFS(СВЦЭМ!$C$33:$C$776,СВЦЭМ!$A$33:$A$776,$A106,СВЦЭМ!$B$33:$B$776,T$83)+'СЕТ СН'!$H$12+СВЦЭМ!$D$10+'СЕТ СН'!$H$6-'СЕТ СН'!$H$22</f>
        <v>1009.83054894</v>
      </c>
      <c r="U106" s="36">
        <f>SUMIFS(СВЦЭМ!$C$33:$C$776,СВЦЭМ!$A$33:$A$776,$A106,СВЦЭМ!$B$33:$B$776,U$83)+'СЕТ СН'!$H$12+СВЦЭМ!$D$10+'СЕТ СН'!$H$6-'СЕТ СН'!$H$22</f>
        <v>1008.31472462</v>
      </c>
      <c r="V106" s="36">
        <f>SUMIFS(СВЦЭМ!$C$33:$C$776,СВЦЭМ!$A$33:$A$776,$A106,СВЦЭМ!$B$33:$B$776,V$83)+'СЕТ СН'!$H$12+СВЦЭМ!$D$10+'СЕТ СН'!$H$6-'СЕТ СН'!$H$22</f>
        <v>1014.61571971</v>
      </c>
      <c r="W106" s="36">
        <f>SUMIFS(СВЦЭМ!$C$33:$C$776,СВЦЭМ!$A$33:$A$776,$A106,СВЦЭМ!$B$33:$B$776,W$83)+'СЕТ СН'!$H$12+СВЦЭМ!$D$10+'СЕТ СН'!$H$6-'СЕТ СН'!$H$22</f>
        <v>1015.04670756</v>
      </c>
      <c r="X106" s="36">
        <f>SUMIFS(СВЦЭМ!$C$33:$C$776,СВЦЭМ!$A$33:$A$776,$A106,СВЦЭМ!$B$33:$B$776,X$83)+'СЕТ СН'!$H$12+СВЦЭМ!$D$10+'СЕТ СН'!$H$6-'СЕТ СН'!$H$22</f>
        <v>1032.2711693199999</v>
      </c>
      <c r="Y106" s="36">
        <f>SUMIFS(СВЦЭМ!$C$33:$C$776,СВЦЭМ!$A$33:$A$776,$A106,СВЦЭМ!$B$33:$B$776,Y$83)+'СЕТ СН'!$H$12+СВЦЭМ!$D$10+'СЕТ СН'!$H$6-'СЕТ СН'!$H$22</f>
        <v>1074.0804397299999</v>
      </c>
    </row>
    <row r="107" spans="1:25" ht="15.75" x14ac:dyDescent="0.2">
      <c r="A107" s="35">
        <f t="shared" si="2"/>
        <v>43609</v>
      </c>
      <c r="B107" s="36">
        <f>SUMIFS(СВЦЭМ!$C$33:$C$776,СВЦЭМ!$A$33:$A$776,$A107,СВЦЭМ!$B$33:$B$776,B$83)+'СЕТ СН'!$H$12+СВЦЭМ!$D$10+'СЕТ СН'!$H$6-'СЕТ СН'!$H$22</f>
        <v>1189.89270248</v>
      </c>
      <c r="C107" s="36">
        <f>SUMIFS(СВЦЭМ!$C$33:$C$776,СВЦЭМ!$A$33:$A$776,$A107,СВЦЭМ!$B$33:$B$776,C$83)+'СЕТ СН'!$H$12+СВЦЭМ!$D$10+'СЕТ СН'!$H$6-'СЕТ СН'!$H$22</f>
        <v>1284.4004672999999</v>
      </c>
      <c r="D107" s="36">
        <f>SUMIFS(СВЦЭМ!$C$33:$C$776,СВЦЭМ!$A$33:$A$776,$A107,СВЦЭМ!$B$33:$B$776,D$83)+'СЕТ СН'!$H$12+СВЦЭМ!$D$10+'СЕТ СН'!$H$6-'СЕТ СН'!$H$22</f>
        <v>1387.8055240200001</v>
      </c>
      <c r="E107" s="36">
        <f>SUMIFS(СВЦЭМ!$C$33:$C$776,СВЦЭМ!$A$33:$A$776,$A107,СВЦЭМ!$B$33:$B$776,E$83)+'СЕТ СН'!$H$12+СВЦЭМ!$D$10+'СЕТ СН'!$H$6-'СЕТ СН'!$H$22</f>
        <v>1404.7112337799999</v>
      </c>
      <c r="F107" s="36">
        <f>SUMIFS(СВЦЭМ!$C$33:$C$776,СВЦЭМ!$A$33:$A$776,$A107,СВЦЭМ!$B$33:$B$776,F$83)+'СЕТ СН'!$H$12+СВЦЭМ!$D$10+'СЕТ СН'!$H$6-'СЕТ СН'!$H$22</f>
        <v>1403.67120727</v>
      </c>
      <c r="G107" s="36">
        <f>SUMIFS(СВЦЭМ!$C$33:$C$776,СВЦЭМ!$A$33:$A$776,$A107,СВЦЭМ!$B$33:$B$776,G$83)+'СЕТ СН'!$H$12+СВЦЭМ!$D$10+'СЕТ СН'!$H$6-'СЕТ СН'!$H$22</f>
        <v>1388.81102485</v>
      </c>
      <c r="H107" s="36">
        <f>SUMIFS(СВЦЭМ!$C$33:$C$776,СВЦЭМ!$A$33:$A$776,$A107,СВЦЭМ!$B$33:$B$776,H$83)+'СЕТ СН'!$H$12+СВЦЭМ!$D$10+'СЕТ СН'!$H$6-'СЕТ СН'!$H$22</f>
        <v>1263.48635878</v>
      </c>
      <c r="I107" s="36">
        <f>SUMIFS(СВЦЭМ!$C$33:$C$776,СВЦЭМ!$A$33:$A$776,$A107,СВЦЭМ!$B$33:$B$776,I$83)+'СЕТ СН'!$H$12+СВЦЭМ!$D$10+'СЕТ СН'!$H$6-'СЕТ СН'!$H$22</f>
        <v>1158.9446217700001</v>
      </c>
      <c r="J107" s="36">
        <f>SUMIFS(СВЦЭМ!$C$33:$C$776,СВЦЭМ!$A$33:$A$776,$A107,СВЦЭМ!$B$33:$B$776,J$83)+'СЕТ СН'!$H$12+СВЦЭМ!$D$10+'СЕТ СН'!$H$6-'СЕТ СН'!$H$22</f>
        <v>1098.24023023</v>
      </c>
      <c r="K107" s="36">
        <f>SUMIFS(СВЦЭМ!$C$33:$C$776,СВЦЭМ!$A$33:$A$776,$A107,СВЦЭМ!$B$33:$B$776,K$83)+'СЕТ СН'!$H$12+СВЦЭМ!$D$10+'СЕТ СН'!$H$6-'СЕТ СН'!$H$22</f>
        <v>1045.6339572500001</v>
      </c>
      <c r="L107" s="36">
        <f>SUMIFS(СВЦЭМ!$C$33:$C$776,СВЦЭМ!$A$33:$A$776,$A107,СВЦЭМ!$B$33:$B$776,L$83)+'СЕТ СН'!$H$12+СВЦЭМ!$D$10+'СЕТ СН'!$H$6-'СЕТ СН'!$H$22</f>
        <v>1022.86576495</v>
      </c>
      <c r="M107" s="36">
        <f>SUMIFS(СВЦЭМ!$C$33:$C$776,СВЦЭМ!$A$33:$A$776,$A107,СВЦЭМ!$B$33:$B$776,M$83)+'СЕТ СН'!$H$12+СВЦЭМ!$D$10+'СЕТ СН'!$H$6-'СЕТ СН'!$H$22</f>
        <v>1016.92006079</v>
      </c>
      <c r="N107" s="36">
        <f>SUMIFS(СВЦЭМ!$C$33:$C$776,СВЦЭМ!$A$33:$A$776,$A107,СВЦЭМ!$B$33:$B$776,N$83)+'СЕТ СН'!$H$12+СВЦЭМ!$D$10+'СЕТ СН'!$H$6-'СЕТ СН'!$H$22</f>
        <v>1013.33699353</v>
      </c>
      <c r="O107" s="36">
        <f>SUMIFS(СВЦЭМ!$C$33:$C$776,СВЦЭМ!$A$33:$A$776,$A107,СВЦЭМ!$B$33:$B$776,O$83)+'СЕТ СН'!$H$12+СВЦЭМ!$D$10+'СЕТ СН'!$H$6-'СЕТ СН'!$H$22</f>
        <v>1006.00129273</v>
      </c>
      <c r="P107" s="36">
        <f>SUMIFS(СВЦЭМ!$C$33:$C$776,СВЦЭМ!$A$33:$A$776,$A107,СВЦЭМ!$B$33:$B$776,P$83)+'СЕТ СН'!$H$12+СВЦЭМ!$D$10+'СЕТ СН'!$H$6-'СЕТ СН'!$H$22</f>
        <v>1006.59631145</v>
      </c>
      <c r="Q107" s="36">
        <f>SUMIFS(СВЦЭМ!$C$33:$C$776,СВЦЭМ!$A$33:$A$776,$A107,СВЦЭМ!$B$33:$B$776,Q$83)+'СЕТ СН'!$H$12+СВЦЭМ!$D$10+'СЕТ СН'!$H$6-'СЕТ СН'!$H$22</f>
        <v>1006.08848354</v>
      </c>
      <c r="R107" s="36">
        <f>SUMIFS(СВЦЭМ!$C$33:$C$776,СВЦЭМ!$A$33:$A$776,$A107,СВЦЭМ!$B$33:$B$776,R$83)+'СЕТ СН'!$H$12+СВЦЭМ!$D$10+'СЕТ СН'!$H$6-'СЕТ СН'!$H$22</f>
        <v>1001.57178557</v>
      </c>
      <c r="S107" s="36">
        <f>SUMIFS(СВЦЭМ!$C$33:$C$776,СВЦЭМ!$A$33:$A$776,$A107,СВЦЭМ!$B$33:$B$776,S$83)+'СЕТ СН'!$H$12+СВЦЭМ!$D$10+'СЕТ СН'!$H$6-'СЕТ СН'!$H$22</f>
        <v>1004.3086706299999</v>
      </c>
      <c r="T107" s="36">
        <f>SUMIFS(СВЦЭМ!$C$33:$C$776,СВЦЭМ!$A$33:$A$776,$A107,СВЦЭМ!$B$33:$B$776,T$83)+'СЕТ СН'!$H$12+СВЦЭМ!$D$10+'СЕТ СН'!$H$6-'СЕТ СН'!$H$22</f>
        <v>1014.92580521</v>
      </c>
      <c r="U107" s="36">
        <f>SUMIFS(СВЦЭМ!$C$33:$C$776,СВЦЭМ!$A$33:$A$776,$A107,СВЦЭМ!$B$33:$B$776,U$83)+'СЕТ СН'!$H$12+СВЦЭМ!$D$10+'СЕТ СН'!$H$6-'СЕТ СН'!$H$22</f>
        <v>1010.72217288</v>
      </c>
      <c r="V107" s="36">
        <f>SUMIFS(СВЦЭМ!$C$33:$C$776,СВЦЭМ!$A$33:$A$776,$A107,СВЦЭМ!$B$33:$B$776,V$83)+'СЕТ СН'!$H$12+СВЦЭМ!$D$10+'СЕТ СН'!$H$6-'СЕТ СН'!$H$22</f>
        <v>1012.01683743</v>
      </c>
      <c r="W107" s="36">
        <f>SUMIFS(СВЦЭМ!$C$33:$C$776,СВЦЭМ!$A$33:$A$776,$A107,СВЦЭМ!$B$33:$B$776,W$83)+'СЕТ СН'!$H$12+СВЦЭМ!$D$10+'СЕТ СН'!$H$6-'СЕТ СН'!$H$22</f>
        <v>1032.15061816</v>
      </c>
      <c r="X107" s="36">
        <f>SUMIFS(СВЦЭМ!$C$33:$C$776,СВЦЭМ!$A$33:$A$776,$A107,СВЦЭМ!$B$33:$B$776,X$83)+'СЕТ СН'!$H$12+СВЦЭМ!$D$10+'СЕТ СН'!$H$6-'СЕТ СН'!$H$22</f>
        <v>1028.54090567</v>
      </c>
      <c r="Y107" s="36">
        <f>SUMIFS(СВЦЭМ!$C$33:$C$776,СВЦЭМ!$A$33:$A$776,$A107,СВЦЭМ!$B$33:$B$776,Y$83)+'СЕТ СН'!$H$12+СВЦЭМ!$D$10+'СЕТ СН'!$H$6-'СЕТ СН'!$H$22</f>
        <v>1066.5807795800001</v>
      </c>
    </row>
    <row r="108" spans="1:25" ht="15.75" x14ac:dyDescent="0.2">
      <c r="A108" s="35">
        <f t="shared" si="2"/>
        <v>43610</v>
      </c>
      <c r="B108" s="36">
        <f>SUMIFS(СВЦЭМ!$C$33:$C$776,СВЦЭМ!$A$33:$A$776,$A108,СВЦЭМ!$B$33:$B$776,B$83)+'СЕТ СН'!$H$12+СВЦЭМ!$D$10+'СЕТ СН'!$H$6-'СЕТ СН'!$H$22</f>
        <v>1150.96328825</v>
      </c>
      <c r="C108" s="36">
        <f>SUMIFS(СВЦЭМ!$C$33:$C$776,СВЦЭМ!$A$33:$A$776,$A108,СВЦЭМ!$B$33:$B$776,C$83)+'СЕТ СН'!$H$12+СВЦЭМ!$D$10+'СЕТ СН'!$H$6-'СЕТ СН'!$H$22</f>
        <v>1215.9103715400001</v>
      </c>
      <c r="D108" s="36">
        <f>SUMIFS(СВЦЭМ!$C$33:$C$776,СВЦЭМ!$A$33:$A$776,$A108,СВЦЭМ!$B$33:$B$776,D$83)+'СЕТ СН'!$H$12+СВЦЭМ!$D$10+'СЕТ СН'!$H$6-'СЕТ СН'!$H$22</f>
        <v>1284.5269825099999</v>
      </c>
      <c r="E108" s="36">
        <f>SUMIFS(СВЦЭМ!$C$33:$C$776,СВЦЭМ!$A$33:$A$776,$A108,СВЦЭМ!$B$33:$B$776,E$83)+'СЕТ СН'!$H$12+СВЦЭМ!$D$10+'СЕТ СН'!$H$6-'СЕТ СН'!$H$22</f>
        <v>1313.7078520600001</v>
      </c>
      <c r="F108" s="36">
        <f>SUMIFS(СВЦЭМ!$C$33:$C$776,СВЦЭМ!$A$33:$A$776,$A108,СВЦЭМ!$B$33:$B$776,F$83)+'СЕТ СН'!$H$12+СВЦЭМ!$D$10+'СЕТ СН'!$H$6-'СЕТ СН'!$H$22</f>
        <v>1315.85754516</v>
      </c>
      <c r="G108" s="36">
        <f>SUMIFS(СВЦЭМ!$C$33:$C$776,СВЦЭМ!$A$33:$A$776,$A108,СВЦЭМ!$B$33:$B$776,G$83)+'СЕТ СН'!$H$12+СВЦЭМ!$D$10+'СЕТ СН'!$H$6-'СЕТ СН'!$H$22</f>
        <v>1323.6839610500001</v>
      </c>
      <c r="H108" s="36">
        <f>SUMIFS(СВЦЭМ!$C$33:$C$776,СВЦЭМ!$A$33:$A$776,$A108,СВЦЭМ!$B$33:$B$776,H$83)+'СЕТ СН'!$H$12+СВЦЭМ!$D$10+'СЕТ СН'!$H$6-'СЕТ СН'!$H$22</f>
        <v>1236.1125275700001</v>
      </c>
      <c r="I108" s="36">
        <f>SUMIFS(СВЦЭМ!$C$33:$C$776,СВЦЭМ!$A$33:$A$776,$A108,СВЦЭМ!$B$33:$B$776,I$83)+'СЕТ СН'!$H$12+СВЦЭМ!$D$10+'СЕТ СН'!$H$6-'СЕТ СН'!$H$22</f>
        <v>1144.5599403900001</v>
      </c>
      <c r="J108" s="36">
        <f>SUMIFS(СВЦЭМ!$C$33:$C$776,СВЦЭМ!$A$33:$A$776,$A108,СВЦЭМ!$B$33:$B$776,J$83)+'СЕТ СН'!$H$12+СВЦЭМ!$D$10+'СЕТ СН'!$H$6-'СЕТ СН'!$H$22</f>
        <v>1084.2221346199999</v>
      </c>
      <c r="K108" s="36">
        <f>SUMIFS(СВЦЭМ!$C$33:$C$776,СВЦЭМ!$A$33:$A$776,$A108,СВЦЭМ!$B$33:$B$776,K$83)+'СЕТ СН'!$H$12+СВЦЭМ!$D$10+'СЕТ СН'!$H$6-'СЕТ СН'!$H$22</f>
        <v>1030.01182438</v>
      </c>
      <c r="L108" s="36">
        <f>SUMIFS(СВЦЭМ!$C$33:$C$776,СВЦЭМ!$A$33:$A$776,$A108,СВЦЭМ!$B$33:$B$776,L$83)+'СЕТ СН'!$H$12+СВЦЭМ!$D$10+'СЕТ СН'!$H$6-'СЕТ СН'!$H$22</f>
        <v>1021.51046213</v>
      </c>
      <c r="M108" s="36">
        <f>SUMIFS(СВЦЭМ!$C$33:$C$776,СВЦЭМ!$A$33:$A$776,$A108,СВЦЭМ!$B$33:$B$776,M$83)+'СЕТ СН'!$H$12+СВЦЭМ!$D$10+'СЕТ СН'!$H$6-'СЕТ СН'!$H$22</f>
        <v>1009.10522883</v>
      </c>
      <c r="N108" s="36">
        <f>SUMIFS(СВЦЭМ!$C$33:$C$776,СВЦЭМ!$A$33:$A$776,$A108,СВЦЭМ!$B$33:$B$776,N$83)+'СЕТ СН'!$H$12+СВЦЭМ!$D$10+'СЕТ СН'!$H$6-'СЕТ СН'!$H$22</f>
        <v>1005.11268749</v>
      </c>
      <c r="O108" s="36">
        <f>SUMIFS(СВЦЭМ!$C$33:$C$776,СВЦЭМ!$A$33:$A$776,$A108,СВЦЭМ!$B$33:$B$776,O$83)+'СЕТ СН'!$H$12+СВЦЭМ!$D$10+'СЕТ СН'!$H$6-'СЕТ СН'!$H$22</f>
        <v>1001.25678958</v>
      </c>
      <c r="P108" s="36">
        <f>SUMIFS(СВЦЭМ!$C$33:$C$776,СВЦЭМ!$A$33:$A$776,$A108,СВЦЭМ!$B$33:$B$776,P$83)+'СЕТ СН'!$H$12+СВЦЭМ!$D$10+'СЕТ СН'!$H$6-'СЕТ СН'!$H$22</f>
        <v>1005.66371463</v>
      </c>
      <c r="Q108" s="36">
        <f>SUMIFS(СВЦЭМ!$C$33:$C$776,СВЦЭМ!$A$33:$A$776,$A108,СВЦЭМ!$B$33:$B$776,Q$83)+'СЕТ СН'!$H$12+СВЦЭМ!$D$10+'СЕТ СН'!$H$6-'СЕТ СН'!$H$22</f>
        <v>1002.96551742</v>
      </c>
      <c r="R108" s="36">
        <f>SUMIFS(СВЦЭМ!$C$33:$C$776,СВЦЭМ!$A$33:$A$776,$A108,СВЦЭМ!$B$33:$B$776,R$83)+'СЕТ СН'!$H$12+СВЦЭМ!$D$10+'СЕТ СН'!$H$6-'СЕТ СН'!$H$22</f>
        <v>995.61170930000003</v>
      </c>
      <c r="S108" s="36">
        <f>SUMIFS(СВЦЭМ!$C$33:$C$776,СВЦЭМ!$A$33:$A$776,$A108,СВЦЭМ!$B$33:$B$776,S$83)+'СЕТ СН'!$H$12+СВЦЭМ!$D$10+'СЕТ СН'!$H$6-'СЕТ СН'!$H$22</f>
        <v>973.76248323000004</v>
      </c>
      <c r="T108" s="36">
        <f>SUMIFS(СВЦЭМ!$C$33:$C$776,СВЦЭМ!$A$33:$A$776,$A108,СВЦЭМ!$B$33:$B$776,T$83)+'СЕТ СН'!$H$12+СВЦЭМ!$D$10+'СЕТ СН'!$H$6-'СЕТ СН'!$H$22</f>
        <v>977.17459121000002</v>
      </c>
      <c r="U108" s="36">
        <f>SUMIFS(СВЦЭМ!$C$33:$C$776,СВЦЭМ!$A$33:$A$776,$A108,СВЦЭМ!$B$33:$B$776,U$83)+'СЕТ СН'!$H$12+СВЦЭМ!$D$10+'СЕТ СН'!$H$6-'СЕТ СН'!$H$22</f>
        <v>975.56295432000002</v>
      </c>
      <c r="V108" s="36">
        <f>SUMIFS(СВЦЭМ!$C$33:$C$776,СВЦЭМ!$A$33:$A$776,$A108,СВЦЭМ!$B$33:$B$776,V$83)+'СЕТ СН'!$H$12+СВЦЭМ!$D$10+'СЕТ СН'!$H$6-'СЕТ СН'!$H$22</f>
        <v>967.90859702</v>
      </c>
      <c r="W108" s="36">
        <f>SUMIFS(СВЦЭМ!$C$33:$C$776,СВЦЭМ!$A$33:$A$776,$A108,СВЦЭМ!$B$33:$B$776,W$83)+'СЕТ СН'!$H$12+СВЦЭМ!$D$10+'СЕТ СН'!$H$6-'СЕТ СН'!$H$22</f>
        <v>981.46928207999997</v>
      </c>
      <c r="X108" s="36">
        <f>SUMIFS(СВЦЭМ!$C$33:$C$776,СВЦЭМ!$A$33:$A$776,$A108,СВЦЭМ!$B$33:$B$776,X$83)+'СЕТ СН'!$H$12+СВЦЭМ!$D$10+'СЕТ СН'!$H$6-'СЕТ СН'!$H$22</f>
        <v>996.67359150000004</v>
      </c>
      <c r="Y108" s="36">
        <f>SUMIFS(СВЦЭМ!$C$33:$C$776,СВЦЭМ!$A$33:$A$776,$A108,СВЦЭМ!$B$33:$B$776,Y$83)+'СЕТ СН'!$H$12+СВЦЭМ!$D$10+'СЕТ СН'!$H$6-'СЕТ СН'!$H$22</f>
        <v>1040.8908283999999</v>
      </c>
    </row>
    <row r="109" spans="1:25" ht="15.75" x14ac:dyDescent="0.2">
      <c r="A109" s="35">
        <f t="shared" si="2"/>
        <v>43611</v>
      </c>
      <c r="B109" s="36">
        <f>SUMIFS(СВЦЭМ!$C$33:$C$776,СВЦЭМ!$A$33:$A$776,$A109,СВЦЭМ!$B$33:$B$776,B$83)+'СЕТ СН'!$H$12+СВЦЭМ!$D$10+'СЕТ СН'!$H$6-'СЕТ СН'!$H$22</f>
        <v>1130.2721945600001</v>
      </c>
      <c r="C109" s="36">
        <f>SUMIFS(СВЦЭМ!$C$33:$C$776,СВЦЭМ!$A$33:$A$776,$A109,СВЦЭМ!$B$33:$B$776,C$83)+'СЕТ СН'!$H$12+СВЦЭМ!$D$10+'СЕТ СН'!$H$6-'СЕТ СН'!$H$22</f>
        <v>1245.94107833</v>
      </c>
      <c r="D109" s="36">
        <f>SUMIFS(СВЦЭМ!$C$33:$C$776,СВЦЭМ!$A$33:$A$776,$A109,СВЦЭМ!$B$33:$B$776,D$83)+'СЕТ СН'!$H$12+СВЦЭМ!$D$10+'СЕТ СН'!$H$6-'СЕТ СН'!$H$22</f>
        <v>1332.3680950799999</v>
      </c>
      <c r="E109" s="36">
        <f>SUMIFS(СВЦЭМ!$C$33:$C$776,СВЦЭМ!$A$33:$A$776,$A109,СВЦЭМ!$B$33:$B$776,E$83)+'СЕТ СН'!$H$12+СВЦЭМ!$D$10+'СЕТ СН'!$H$6-'СЕТ СН'!$H$22</f>
        <v>1356.6611961999999</v>
      </c>
      <c r="F109" s="36">
        <f>SUMIFS(СВЦЭМ!$C$33:$C$776,СВЦЭМ!$A$33:$A$776,$A109,СВЦЭМ!$B$33:$B$776,F$83)+'СЕТ СН'!$H$12+СВЦЭМ!$D$10+'СЕТ СН'!$H$6-'СЕТ СН'!$H$22</f>
        <v>1351.89165357</v>
      </c>
      <c r="G109" s="36">
        <f>SUMIFS(СВЦЭМ!$C$33:$C$776,СВЦЭМ!$A$33:$A$776,$A109,СВЦЭМ!$B$33:$B$776,G$83)+'СЕТ СН'!$H$12+СВЦЭМ!$D$10+'СЕТ СН'!$H$6-'СЕТ СН'!$H$22</f>
        <v>1349.02773927</v>
      </c>
      <c r="H109" s="36">
        <f>SUMIFS(СВЦЭМ!$C$33:$C$776,СВЦЭМ!$A$33:$A$776,$A109,СВЦЭМ!$B$33:$B$776,H$83)+'СЕТ СН'!$H$12+СВЦЭМ!$D$10+'СЕТ СН'!$H$6-'СЕТ СН'!$H$22</f>
        <v>1258.7312063899999</v>
      </c>
      <c r="I109" s="36">
        <f>SUMIFS(СВЦЭМ!$C$33:$C$776,СВЦЭМ!$A$33:$A$776,$A109,СВЦЭМ!$B$33:$B$776,I$83)+'СЕТ СН'!$H$12+СВЦЭМ!$D$10+'СЕТ СН'!$H$6-'СЕТ СН'!$H$22</f>
        <v>1151.7884771399999</v>
      </c>
      <c r="J109" s="36">
        <f>SUMIFS(СВЦЭМ!$C$33:$C$776,СВЦЭМ!$A$33:$A$776,$A109,СВЦЭМ!$B$33:$B$776,J$83)+'СЕТ СН'!$H$12+СВЦЭМ!$D$10+'СЕТ СН'!$H$6-'СЕТ СН'!$H$22</f>
        <v>1045.0693114199998</v>
      </c>
      <c r="K109" s="36">
        <f>SUMIFS(СВЦЭМ!$C$33:$C$776,СВЦЭМ!$A$33:$A$776,$A109,СВЦЭМ!$B$33:$B$776,K$83)+'СЕТ СН'!$H$12+СВЦЭМ!$D$10+'СЕТ СН'!$H$6-'СЕТ СН'!$H$22</f>
        <v>1017.49897685</v>
      </c>
      <c r="L109" s="36">
        <f>SUMIFS(СВЦЭМ!$C$33:$C$776,СВЦЭМ!$A$33:$A$776,$A109,СВЦЭМ!$B$33:$B$776,L$83)+'СЕТ СН'!$H$12+СВЦЭМ!$D$10+'СЕТ СН'!$H$6-'СЕТ СН'!$H$22</f>
        <v>1014.80659731</v>
      </c>
      <c r="M109" s="36">
        <f>SUMIFS(СВЦЭМ!$C$33:$C$776,СВЦЭМ!$A$33:$A$776,$A109,СВЦЭМ!$B$33:$B$776,M$83)+'СЕТ СН'!$H$12+СВЦЭМ!$D$10+'СЕТ СН'!$H$6-'СЕТ СН'!$H$22</f>
        <v>1008.32515979</v>
      </c>
      <c r="N109" s="36">
        <f>SUMIFS(СВЦЭМ!$C$33:$C$776,СВЦЭМ!$A$33:$A$776,$A109,СВЦЭМ!$B$33:$B$776,N$83)+'СЕТ СН'!$H$12+СВЦЭМ!$D$10+'СЕТ СН'!$H$6-'СЕТ СН'!$H$22</f>
        <v>1009.20395696</v>
      </c>
      <c r="O109" s="36">
        <f>SUMIFS(СВЦЭМ!$C$33:$C$776,СВЦЭМ!$A$33:$A$776,$A109,СВЦЭМ!$B$33:$B$776,O$83)+'СЕТ СН'!$H$12+СВЦЭМ!$D$10+'СЕТ СН'!$H$6-'СЕТ СН'!$H$22</f>
        <v>1005.41710095</v>
      </c>
      <c r="P109" s="36">
        <f>SUMIFS(СВЦЭМ!$C$33:$C$776,СВЦЭМ!$A$33:$A$776,$A109,СВЦЭМ!$B$33:$B$776,P$83)+'СЕТ СН'!$H$12+СВЦЭМ!$D$10+'СЕТ СН'!$H$6-'СЕТ СН'!$H$22</f>
        <v>1010.96084386</v>
      </c>
      <c r="Q109" s="36">
        <f>SUMIFS(СВЦЭМ!$C$33:$C$776,СВЦЭМ!$A$33:$A$776,$A109,СВЦЭМ!$B$33:$B$776,Q$83)+'СЕТ СН'!$H$12+СВЦЭМ!$D$10+'СЕТ СН'!$H$6-'СЕТ СН'!$H$22</f>
        <v>1013.52391417</v>
      </c>
      <c r="R109" s="36">
        <f>SUMIFS(СВЦЭМ!$C$33:$C$776,СВЦЭМ!$A$33:$A$776,$A109,СВЦЭМ!$B$33:$B$776,R$83)+'СЕТ СН'!$H$12+СВЦЭМ!$D$10+'СЕТ СН'!$H$6-'СЕТ СН'!$H$22</f>
        <v>1011.93899584</v>
      </c>
      <c r="S109" s="36">
        <f>SUMIFS(СВЦЭМ!$C$33:$C$776,СВЦЭМ!$A$33:$A$776,$A109,СВЦЭМ!$B$33:$B$776,S$83)+'СЕТ СН'!$H$12+СВЦЭМ!$D$10+'СЕТ СН'!$H$6-'СЕТ СН'!$H$22</f>
        <v>953.05010058999994</v>
      </c>
      <c r="T109" s="36">
        <f>SUMIFS(СВЦЭМ!$C$33:$C$776,СВЦЭМ!$A$33:$A$776,$A109,СВЦЭМ!$B$33:$B$776,T$83)+'СЕТ СН'!$H$12+СВЦЭМ!$D$10+'СЕТ СН'!$H$6-'СЕТ СН'!$H$22</f>
        <v>949.97648616000004</v>
      </c>
      <c r="U109" s="36">
        <f>SUMIFS(СВЦЭМ!$C$33:$C$776,СВЦЭМ!$A$33:$A$776,$A109,СВЦЭМ!$B$33:$B$776,U$83)+'СЕТ СН'!$H$12+СВЦЭМ!$D$10+'СЕТ СН'!$H$6-'СЕТ СН'!$H$22</f>
        <v>937.00689882999995</v>
      </c>
      <c r="V109" s="36">
        <f>SUMIFS(СВЦЭМ!$C$33:$C$776,СВЦЭМ!$A$33:$A$776,$A109,СВЦЭМ!$B$33:$B$776,V$83)+'СЕТ СН'!$H$12+СВЦЭМ!$D$10+'СЕТ СН'!$H$6-'СЕТ СН'!$H$22</f>
        <v>942.59689078999997</v>
      </c>
      <c r="W109" s="36">
        <f>SUMIFS(СВЦЭМ!$C$33:$C$776,СВЦЭМ!$A$33:$A$776,$A109,СВЦЭМ!$B$33:$B$776,W$83)+'СЕТ СН'!$H$12+СВЦЭМ!$D$10+'СЕТ СН'!$H$6-'СЕТ СН'!$H$22</f>
        <v>965.77451123000003</v>
      </c>
      <c r="X109" s="36">
        <f>SUMIFS(СВЦЭМ!$C$33:$C$776,СВЦЭМ!$A$33:$A$776,$A109,СВЦЭМ!$B$33:$B$776,X$83)+'СЕТ СН'!$H$12+СВЦЭМ!$D$10+'СЕТ СН'!$H$6-'СЕТ СН'!$H$22</f>
        <v>965.70596918000001</v>
      </c>
      <c r="Y109" s="36">
        <f>SUMIFS(СВЦЭМ!$C$33:$C$776,СВЦЭМ!$A$33:$A$776,$A109,СВЦЭМ!$B$33:$B$776,Y$83)+'СЕТ СН'!$H$12+СВЦЭМ!$D$10+'СЕТ СН'!$H$6-'СЕТ СН'!$H$22</f>
        <v>990.88064282000005</v>
      </c>
    </row>
    <row r="110" spans="1:25" ht="15.75" x14ac:dyDescent="0.2">
      <c r="A110" s="35">
        <f t="shared" si="2"/>
        <v>43612</v>
      </c>
      <c r="B110" s="36">
        <f>SUMIFS(СВЦЭМ!$C$33:$C$776,СВЦЭМ!$A$33:$A$776,$A110,СВЦЭМ!$B$33:$B$776,B$83)+'СЕТ СН'!$H$12+СВЦЭМ!$D$10+'СЕТ СН'!$H$6-'СЕТ СН'!$H$22</f>
        <v>1135.9261970799998</v>
      </c>
      <c r="C110" s="36">
        <f>SUMIFS(СВЦЭМ!$C$33:$C$776,СВЦЭМ!$A$33:$A$776,$A110,СВЦЭМ!$B$33:$B$776,C$83)+'СЕТ СН'!$H$12+СВЦЭМ!$D$10+'СЕТ СН'!$H$6-'СЕТ СН'!$H$22</f>
        <v>1205.8165468900002</v>
      </c>
      <c r="D110" s="36">
        <f>SUMIFS(СВЦЭМ!$C$33:$C$776,СВЦЭМ!$A$33:$A$776,$A110,СВЦЭМ!$B$33:$B$776,D$83)+'СЕТ СН'!$H$12+СВЦЭМ!$D$10+'СЕТ СН'!$H$6-'СЕТ СН'!$H$22</f>
        <v>1280.8368914799998</v>
      </c>
      <c r="E110" s="36">
        <f>SUMIFS(СВЦЭМ!$C$33:$C$776,СВЦЭМ!$A$33:$A$776,$A110,СВЦЭМ!$B$33:$B$776,E$83)+'СЕТ СН'!$H$12+СВЦЭМ!$D$10+'СЕТ СН'!$H$6-'СЕТ СН'!$H$22</f>
        <v>1293.5245627300001</v>
      </c>
      <c r="F110" s="36">
        <f>SUMIFS(СВЦЭМ!$C$33:$C$776,СВЦЭМ!$A$33:$A$776,$A110,СВЦЭМ!$B$33:$B$776,F$83)+'СЕТ СН'!$H$12+СВЦЭМ!$D$10+'СЕТ СН'!$H$6-'СЕТ СН'!$H$22</f>
        <v>1301.89135979</v>
      </c>
      <c r="G110" s="36">
        <f>SUMIFS(СВЦЭМ!$C$33:$C$776,СВЦЭМ!$A$33:$A$776,$A110,СВЦЭМ!$B$33:$B$776,G$83)+'СЕТ СН'!$H$12+СВЦЭМ!$D$10+'СЕТ СН'!$H$6-'СЕТ СН'!$H$22</f>
        <v>1300.28404168</v>
      </c>
      <c r="H110" s="36">
        <f>SUMIFS(СВЦЭМ!$C$33:$C$776,СВЦЭМ!$A$33:$A$776,$A110,СВЦЭМ!$B$33:$B$776,H$83)+'СЕТ СН'!$H$12+СВЦЭМ!$D$10+'СЕТ СН'!$H$6-'СЕТ СН'!$H$22</f>
        <v>1203.62050155</v>
      </c>
      <c r="I110" s="36">
        <f>SUMIFS(СВЦЭМ!$C$33:$C$776,СВЦЭМ!$A$33:$A$776,$A110,СВЦЭМ!$B$33:$B$776,I$83)+'СЕТ СН'!$H$12+СВЦЭМ!$D$10+'СЕТ СН'!$H$6-'СЕТ СН'!$H$22</f>
        <v>1148.4109111499999</v>
      </c>
      <c r="J110" s="36">
        <f>SUMIFS(СВЦЭМ!$C$33:$C$776,СВЦЭМ!$A$33:$A$776,$A110,СВЦЭМ!$B$33:$B$776,J$83)+'СЕТ СН'!$H$12+СВЦЭМ!$D$10+'СЕТ СН'!$H$6-'СЕТ СН'!$H$22</f>
        <v>1104.64895437</v>
      </c>
      <c r="K110" s="36">
        <f>SUMIFS(СВЦЭМ!$C$33:$C$776,СВЦЭМ!$A$33:$A$776,$A110,СВЦЭМ!$B$33:$B$776,K$83)+'СЕТ СН'!$H$12+СВЦЭМ!$D$10+'СЕТ СН'!$H$6-'СЕТ СН'!$H$22</f>
        <v>1033.27017245</v>
      </c>
      <c r="L110" s="36">
        <f>SUMIFS(СВЦЭМ!$C$33:$C$776,СВЦЭМ!$A$33:$A$776,$A110,СВЦЭМ!$B$33:$B$776,L$83)+'СЕТ СН'!$H$12+СВЦЭМ!$D$10+'СЕТ СН'!$H$6-'СЕТ СН'!$H$22</f>
        <v>1021.67381062</v>
      </c>
      <c r="M110" s="36">
        <f>SUMIFS(СВЦЭМ!$C$33:$C$776,СВЦЭМ!$A$33:$A$776,$A110,СВЦЭМ!$B$33:$B$776,M$83)+'СЕТ СН'!$H$12+СВЦЭМ!$D$10+'СЕТ СН'!$H$6-'СЕТ СН'!$H$22</f>
        <v>1010.2633274</v>
      </c>
      <c r="N110" s="36">
        <f>SUMIFS(СВЦЭМ!$C$33:$C$776,СВЦЭМ!$A$33:$A$776,$A110,СВЦЭМ!$B$33:$B$776,N$83)+'СЕТ СН'!$H$12+СВЦЭМ!$D$10+'СЕТ СН'!$H$6-'СЕТ СН'!$H$22</f>
        <v>998.37946717</v>
      </c>
      <c r="O110" s="36">
        <f>SUMIFS(СВЦЭМ!$C$33:$C$776,СВЦЭМ!$A$33:$A$776,$A110,СВЦЭМ!$B$33:$B$776,O$83)+'СЕТ СН'!$H$12+СВЦЭМ!$D$10+'СЕТ СН'!$H$6-'СЕТ СН'!$H$22</f>
        <v>1020.01155737</v>
      </c>
      <c r="P110" s="36">
        <f>SUMIFS(СВЦЭМ!$C$33:$C$776,СВЦЭМ!$A$33:$A$776,$A110,СВЦЭМ!$B$33:$B$776,P$83)+'СЕТ СН'!$H$12+СВЦЭМ!$D$10+'СЕТ СН'!$H$6-'СЕТ СН'!$H$22</f>
        <v>1023.8885241199999</v>
      </c>
      <c r="Q110" s="36">
        <f>SUMIFS(СВЦЭМ!$C$33:$C$776,СВЦЭМ!$A$33:$A$776,$A110,СВЦЭМ!$B$33:$B$776,Q$83)+'СЕТ СН'!$H$12+СВЦЭМ!$D$10+'СЕТ СН'!$H$6-'СЕТ СН'!$H$22</f>
        <v>1015.64670848</v>
      </c>
      <c r="R110" s="36">
        <f>SUMIFS(СВЦЭМ!$C$33:$C$776,СВЦЭМ!$A$33:$A$776,$A110,СВЦЭМ!$B$33:$B$776,R$83)+'СЕТ СН'!$H$12+СВЦЭМ!$D$10+'СЕТ СН'!$H$6-'СЕТ СН'!$H$22</f>
        <v>1013.51176145</v>
      </c>
      <c r="S110" s="36">
        <f>SUMIFS(СВЦЭМ!$C$33:$C$776,СВЦЭМ!$A$33:$A$776,$A110,СВЦЭМ!$B$33:$B$776,S$83)+'СЕТ СН'!$H$12+СВЦЭМ!$D$10+'СЕТ СН'!$H$6-'СЕТ СН'!$H$22</f>
        <v>1021.52000831</v>
      </c>
      <c r="T110" s="36">
        <f>SUMIFS(СВЦЭМ!$C$33:$C$776,СВЦЭМ!$A$33:$A$776,$A110,СВЦЭМ!$B$33:$B$776,T$83)+'СЕТ СН'!$H$12+СВЦЭМ!$D$10+'СЕТ СН'!$H$6-'СЕТ СН'!$H$22</f>
        <v>1019.62513798</v>
      </c>
      <c r="U110" s="36">
        <f>SUMIFS(СВЦЭМ!$C$33:$C$776,СВЦЭМ!$A$33:$A$776,$A110,СВЦЭМ!$B$33:$B$776,U$83)+'СЕТ СН'!$H$12+СВЦЭМ!$D$10+'СЕТ СН'!$H$6-'СЕТ СН'!$H$22</f>
        <v>1012.9274584</v>
      </c>
      <c r="V110" s="36">
        <f>SUMIFS(СВЦЭМ!$C$33:$C$776,СВЦЭМ!$A$33:$A$776,$A110,СВЦЭМ!$B$33:$B$776,V$83)+'СЕТ СН'!$H$12+СВЦЭМ!$D$10+'СЕТ СН'!$H$6-'СЕТ СН'!$H$22</f>
        <v>999.23666352999999</v>
      </c>
      <c r="W110" s="36">
        <f>SUMIFS(СВЦЭМ!$C$33:$C$776,СВЦЭМ!$A$33:$A$776,$A110,СВЦЭМ!$B$33:$B$776,W$83)+'СЕТ СН'!$H$12+СВЦЭМ!$D$10+'СЕТ СН'!$H$6-'СЕТ СН'!$H$22</f>
        <v>956.16182742000001</v>
      </c>
      <c r="X110" s="36">
        <f>SUMIFS(СВЦЭМ!$C$33:$C$776,СВЦЭМ!$A$33:$A$776,$A110,СВЦЭМ!$B$33:$B$776,X$83)+'СЕТ СН'!$H$12+СВЦЭМ!$D$10+'СЕТ СН'!$H$6-'СЕТ СН'!$H$22</f>
        <v>975.83448570999997</v>
      </c>
      <c r="Y110" s="36">
        <f>SUMIFS(СВЦЭМ!$C$33:$C$776,СВЦЭМ!$A$33:$A$776,$A110,СВЦЭМ!$B$33:$B$776,Y$83)+'СЕТ СН'!$H$12+СВЦЭМ!$D$10+'СЕТ СН'!$H$6-'СЕТ СН'!$H$22</f>
        <v>1057.4886928999999</v>
      </c>
    </row>
    <row r="111" spans="1:25" ht="15.75" x14ac:dyDescent="0.2">
      <c r="A111" s="35">
        <f t="shared" si="2"/>
        <v>43613</v>
      </c>
      <c r="B111" s="36">
        <f>SUMIFS(СВЦЭМ!$C$33:$C$776,СВЦЭМ!$A$33:$A$776,$A111,СВЦЭМ!$B$33:$B$776,B$83)+'СЕТ СН'!$H$12+СВЦЭМ!$D$10+'СЕТ СН'!$H$6-'СЕТ СН'!$H$22</f>
        <v>1187.9354360299999</v>
      </c>
      <c r="C111" s="36">
        <f>SUMIFS(СВЦЭМ!$C$33:$C$776,СВЦЭМ!$A$33:$A$776,$A111,СВЦЭМ!$B$33:$B$776,C$83)+'СЕТ СН'!$H$12+СВЦЭМ!$D$10+'СЕТ СН'!$H$6-'СЕТ СН'!$H$22</f>
        <v>1277.18800953</v>
      </c>
      <c r="D111" s="36">
        <f>SUMIFS(СВЦЭМ!$C$33:$C$776,СВЦЭМ!$A$33:$A$776,$A111,СВЦЭМ!$B$33:$B$776,D$83)+'СЕТ СН'!$H$12+СВЦЭМ!$D$10+'СЕТ СН'!$H$6-'СЕТ СН'!$H$22</f>
        <v>1379.88132191</v>
      </c>
      <c r="E111" s="36">
        <f>SUMIFS(СВЦЭМ!$C$33:$C$776,СВЦЭМ!$A$33:$A$776,$A111,СВЦЭМ!$B$33:$B$776,E$83)+'СЕТ СН'!$H$12+СВЦЭМ!$D$10+'СЕТ СН'!$H$6-'СЕТ СН'!$H$22</f>
        <v>1393.5790921299999</v>
      </c>
      <c r="F111" s="36">
        <f>SUMIFS(СВЦЭМ!$C$33:$C$776,СВЦЭМ!$A$33:$A$776,$A111,СВЦЭМ!$B$33:$B$776,F$83)+'СЕТ СН'!$H$12+СВЦЭМ!$D$10+'СЕТ СН'!$H$6-'СЕТ СН'!$H$22</f>
        <v>1385.4041692400001</v>
      </c>
      <c r="G111" s="36">
        <f>SUMIFS(СВЦЭМ!$C$33:$C$776,СВЦЭМ!$A$33:$A$776,$A111,СВЦЭМ!$B$33:$B$776,G$83)+'СЕТ СН'!$H$12+СВЦЭМ!$D$10+'СЕТ СН'!$H$6-'СЕТ СН'!$H$22</f>
        <v>1398.0222569699999</v>
      </c>
      <c r="H111" s="36">
        <f>SUMIFS(СВЦЭМ!$C$33:$C$776,СВЦЭМ!$A$33:$A$776,$A111,СВЦЭМ!$B$33:$B$776,H$83)+'СЕТ СН'!$H$12+СВЦЭМ!$D$10+'СЕТ СН'!$H$6-'СЕТ СН'!$H$22</f>
        <v>1303.9135047300001</v>
      </c>
      <c r="I111" s="36">
        <f>SUMIFS(СВЦЭМ!$C$33:$C$776,СВЦЭМ!$A$33:$A$776,$A111,СВЦЭМ!$B$33:$B$776,I$83)+'СЕТ СН'!$H$12+СВЦЭМ!$D$10+'СЕТ СН'!$H$6-'СЕТ СН'!$H$22</f>
        <v>1182.7762678499998</v>
      </c>
      <c r="J111" s="36">
        <f>SUMIFS(СВЦЭМ!$C$33:$C$776,СВЦЭМ!$A$33:$A$776,$A111,СВЦЭМ!$B$33:$B$776,J$83)+'СЕТ СН'!$H$12+СВЦЭМ!$D$10+'СЕТ СН'!$H$6-'СЕТ СН'!$H$22</f>
        <v>1076.728294</v>
      </c>
      <c r="K111" s="36">
        <f>SUMIFS(СВЦЭМ!$C$33:$C$776,СВЦЭМ!$A$33:$A$776,$A111,СВЦЭМ!$B$33:$B$776,K$83)+'СЕТ СН'!$H$12+СВЦЭМ!$D$10+'СЕТ СН'!$H$6-'СЕТ СН'!$H$22</f>
        <v>1000.8957443099999</v>
      </c>
      <c r="L111" s="36">
        <f>SUMIFS(СВЦЭМ!$C$33:$C$776,СВЦЭМ!$A$33:$A$776,$A111,СВЦЭМ!$B$33:$B$776,L$83)+'СЕТ СН'!$H$12+СВЦЭМ!$D$10+'СЕТ СН'!$H$6-'СЕТ СН'!$H$22</f>
        <v>974.47166502999994</v>
      </c>
      <c r="M111" s="36">
        <f>SUMIFS(СВЦЭМ!$C$33:$C$776,СВЦЭМ!$A$33:$A$776,$A111,СВЦЭМ!$B$33:$B$776,M$83)+'СЕТ СН'!$H$12+СВЦЭМ!$D$10+'СЕТ СН'!$H$6-'СЕТ СН'!$H$22</f>
        <v>966.87045370999999</v>
      </c>
      <c r="N111" s="36">
        <f>SUMIFS(СВЦЭМ!$C$33:$C$776,СВЦЭМ!$A$33:$A$776,$A111,СВЦЭМ!$B$33:$B$776,N$83)+'СЕТ СН'!$H$12+СВЦЭМ!$D$10+'СЕТ СН'!$H$6-'СЕТ СН'!$H$22</f>
        <v>969.55860118999999</v>
      </c>
      <c r="O111" s="36">
        <f>SUMIFS(СВЦЭМ!$C$33:$C$776,СВЦЭМ!$A$33:$A$776,$A111,СВЦЭМ!$B$33:$B$776,O$83)+'СЕТ СН'!$H$12+СВЦЭМ!$D$10+'СЕТ СН'!$H$6-'СЕТ СН'!$H$22</f>
        <v>965.70506812999997</v>
      </c>
      <c r="P111" s="36">
        <f>SUMIFS(СВЦЭМ!$C$33:$C$776,СВЦЭМ!$A$33:$A$776,$A111,СВЦЭМ!$B$33:$B$776,P$83)+'СЕТ СН'!$H$12+СВЦЭМ!$D$10+'СЕТ СН'!$H$6-'СЕТ СН'!$H$22</f>
        <v>965.41692275000003</v>
      </c>
      <c r="Q111" s="36">
        <f>SUMIFS(СВЦЭМ!$C$33:$C$776,СВЦЭМ!$A$33:$A$776,$A111,СВЦЭМ!$B$33:$B$776,Q$83)+'СЕТ СН'!$H$12+СВЦЭМ!$D$10+'СЕТ СН'!$H$6-'СЕТ СН'!$H$22</f>
        <v>964.12150561999999</v>
      </c>
      <c r="R111" s="36">
        <f>SUMIFS(СВЦЭМ!$C$33:$C$776,СВЦЭМ!$A$33:$A$776,$A111,СВЦЭМ!$B$33:$B$776,R$83)+'СЕТ СН'!$H$12+СВЦЭМ!$D$10+'СЕТ СН'!$H$6-'СЕТ СН'!$H$22</f>
        <v>975.05060919000005</v>
      </c>
      <c r="S111" s="36">
        <f>SUMIFS(СВЦЭМ!$C$33:$C$776,СВЦЭМ!$A$33:$A$776,$A111,СВЦЭМ!$B$33:$B$776,S$83)+'СЕТ СН'!$H$12+СВЦЭМ!$D$10+'СЕТ СН'!$H$6-'СЕТ СН'!$H$22</f>
        <v>977.08555210999998</v>
      </c>
      <c r="T111" s="36">
        <f>SUMIFS(СВЦЭМ!$C$33:$C$776,СВЦЭМ!$A$33:$A$776,$A111,СВЦЭМ!$B$33:$B$776,T$83)+'СЕТ СН'!$H$12+СВЦЭМ!$D$10+'СЕТ СН'!$H$6-'СЕТ СН'!$H$22</f>
        <v>981.93911704000004</v>
      </c>
      <c r="U111" s="36">
        <f>SUMIFS(СВЦЭМ!$C$33:$C$776,СВЦЭМ!$A$33:$A$776,$A111,СВЦЭМ!$B$33:$B$776,U$83)+'СЕТ СН'!$H$12+СВЦЭМ!$D$10+'СЕТ СН'!$H$6-'СЕТ СН'!$H$22</f>
        <v>997.44679268999994</v>
      </c>
      <c r="V111" s="36">
        <f>SUMIFS(СВЦЭМ!$C$33:$C$776,СВЦЭМ!$A$33:$A$776,$A111,СВЦЭМ!$B$33:$B$776,V$83)+'СЕТ СН'!$H$12+СВЦЭМ!$D$10+'СЕТ СН'!$H$6-'СЕТ СН'!$H$22</f>
        <v>1003.93602374</v>
      </c>
      <c r="W111" s="36">
        <f>SUMIFS(СВЦЭМ!$C$33:$C$776,СВЦЭМ!$A$33:$A$776,$A111,СВЦЭМ!$B$33:$B$776,W$83)+'СЕТ СН'!$H$12+СВЦЭМ!$D$10+'СЕТ СН'!$H$6-'СЕТ СН'!$H$22</f>
        <v>985.19462882000005</v>
      </c>
      <c r="X111" s="36">
        <f>SUMIFS(СВЦЭМ!$C$33:$C$776,СВЦЭМ!$A$33:$A$776,$A111,СВЦЭМ!$B$33:$B$776,X$83)+'СЕТ СН'!$H$12+СВЦЭМ!$D$10+'СЕТ СН'!$H$6-'СЕТ СН'!$H$22</f>
        <v>1027.2158110999999</v>
      </c>
      <c r="Y111" s="36">
        <f>SUMIFS(СВЦЭМ!$C$33:$C$776,СВЦЭМ!$A$33:$A$776,$A111,СВЦЭМ!$B$33:$B$776,Y$83)+'СЕТ СН'!$H$12+СВЦЭМ!$D$10+'СЕТ СН'!$H$6-'СЕТ СН'!$H$22</f>
        <v>1097.0579487800001</v>
      </c>
    </row>
    <row r="112" spans="1:25" ht="15.75" x14ac:dyDescent="0.2">
      <c r="A112" s="35">
        <f t="shared" si="2"/>
        <v>43614</v>
      </c>
      <c r="B112" s="36">
        <f>SUMIFS(СВЦЭМ!$C$33:$C$776,СВЦЭМ!$A$33:$A$776,$A112,СВЦЭМ!$B$33:$B$776,B$83)+'СЕТ СН'!$H$12+СВЦЭМ!$D$10+'СЕТ СН'!$H$6-'СЕТ СН'!$H$22</f>
        <v>1250.96384085</v>
      </c>
      <c r="C112" s="36">
        <f>SUMIFS(СВЦЭМ!$C$33:$C$776,СВЦЭМ!$A$33:$A$776,$A112,СВЦЭМ!$B$33:$B$776,C$83)+'СЕТ СН'!$H$12+СВЦЭМ!$D$10+'СЕТ СН'!$H$6-'СЕТ СН'!$H$22</f>
        <v>1356.4147053900001</v>
      </c>
      <c r="D112" s="36">
        <f>SUMIFS(СВЦЭМ!$C$33:$C$776,СВЦЭМ!$A$33:$A$776,$A112,СВЦЭМ!$B$33:$B$776,D$83)+'СЕТ СН'!$H$12+СВЦЭМ!$D$10+'СЕТ СН'!$H$6-'СЕТ СН'!$H$22</f>
        <v>1390.44353858</v>
      </c>
      <c r="E112" s="36">
        <f>SUMIFS(СВЦЭМ!$C$33:$C$776,СВЦЭМ!$A$33:$A$776,$A112,СВЦЭМ!$B$33:$B$776,E$83)+'СЕТ СН'!$H$12+СВЦЭМ!$D$10+'СЕТ СН'!$H$6-'СЕТ СН'!$H$22</f>
        <v>1378.98693349</v>
      </c>
      <c r="F112" s="36">
        <f>SUMIFS(СВЦЭМ!$C$33:$C$776,СВЦЭМ!$A$33:$A$776,$A112,СВЦЭМ!$B$33:$B$776,F$83)+'СЕТ СН'!$H$12+СВЦЭМ!$D$10+'СЕТ СН'!$H$6-'СЕТ СН'!$H$22</f>
        <v>1374.9822285300002</v>
      </c>
      <c r="G112" s="36">
        <f>SUMIFS(СВЦЭМ!$C$33:$C$776,СВЦЭМ!$A$33:$A$776,$A112,СВЦЭМ!$B$33:$B$776,G$83)+'СЕТ СН'!$H$12+СВЦЭМ!$D$10+'СЕТ СН'!$H$6-'СЕТ СН'!$H$22</f>
        <v>1381.64064222</v>
      </c>
      <c r="H112" s="36">
        <f>SUMIFS(СВЦЭМ!$C$33:$C$776,СВЦЭМ!$A$33:$A$776,$A112,СВЦЭМ!$B$33:$B$776,H$83)+'СЕТ СН'!$H$12+СВЦЭМ!$D$10+'СЕТ СН'!$H$6-'СЕТ СН'!$H$22</f>
        <v>1365.9874050600001</v>
      </c>
      <c r="I112" s="36">
        <f>SUMIFS(СВЦЭМ!$C$33:$C$776,СВЦЭМ!$A$33:$A$776,$A112,СВЦЭМ!$B$33:$B$776,I$83)+'СЕТ СН'!$H$12+СВЦЭМ!$D$10+'СЕТ СН'!$H$6-'СЕТ СН'!$H$22</f>
        <v>1258.3764326199998</v>
      </c>
      <c r="J112" s="36">
        <f>SUMIFS(СВЦЭМ!$C$33:$C$776,СВЦЭМ!$A$33:$A$776,$A112,СВЦЭМ!$B$33:$B$776,J$83)+'СЕТ СН'!$H$12+СВЦЭМ!$D$10+'СЕТ СН'!$H$6-'СЕТ СН'!$H$22</f>
        <v>1156.6218129599999</v>
      </c>
      <c r="K112" s="36">
        <f>SUMIFS(СВЦЭМ!$C$33:$C$776,СВЦЭМ!$A$33:$A$776,$A112,СВЦЭМ!$B$33:$B$776,K$83)+'СЕТ СН'!$H$12+СВЦЭМ!$D$10+'СЕТ СН'!$H$6-'СЕТ СН'!$H$22</f>
        <v>1085.7107069799999</v>
      </c>
      <c r="L112" s="36">
        <f>SUMIFS(СВЦЭМ!$C$33:$C$776,СВЦЭМ!$A$33:$A$776,$A112,СВЦЭМ!$B$33:$B$776,L$83)+'СЕТ СН'!$H$12+СВЦЭМ!$D$10+'СЕТ СН'!$H$6-'СЕТ СН'!$H$22</f>
        <v>1071.6943727299999</v>
      </c>
      <c r="M112" s="36">
        <f>SUMIFS(СВЦЭМ!$C$33:$C$776,СВЦЭМ!$A$33:$A$776,$A112,СВЦЭМ!$B$33:$B$776,M$83)+'СЕТ СН'!$H$12+СВЦЭМ!$D$10+'СЕТ СН'!$H$6-'СЕТ СН'!$H$22</f>
        <v>1078.9540892999999</v>
      </c>
      <c r="N112" s="36">
        <f>SUMIFS(СВЦЭМ!$C$33:$C$776,СВЦЭМ!$A$33:$A$776,$A112,СВЦЭМ!$B$33:$B$776,N$83)+'СЕТ СН'!$H$12+СВЦЭМ!$D$10+'СЕТ СН'!$H$6-'СЕТ СН'!$H$22</f>
        <v>1081.0868024199999</v>
      </c>
      <c r="O112" s="36">
        <f>SUMIFS(СВЦЭМ!$C$33:$C$776,СВЦЭМ!$A$33:$A$776,$A112,СВЦЭМ!$B$33:$B$776,O$83)+'СЕТ СН'!$H$12+СВЦЭМ!$D$10+'СЕТ СН'!$H$6-'СЕТ СН'!$H$22</f>
        <v>1079.4245657699998</v>
      </c>
      <c r="P112" s="36">
        <f>SUMIFS(СВЦЭМ!$C$33:$C$776,СВЦЭМ!$A$33:$A$776,$A112,СВЦЭМ!$B$33:$B$776,P$83)+'СЕТ СН'!$H$12+СВЦЭМ!$D$10+'СЕТ СН'!$H$6-'СЕТ СН'!$H$22</f>
        <v>1095.18535496</v>
      </c>
      <c r="Q112" s="36">
        <f>SUMIFS(СВЦЭМ!$C$33:$C$776,СВЦЭМ!$A$33:$A$776,$A112,СВЦЭМ!$B$33:$B$776,Q$83)+'СЕТ СН'!$H$12+СВЦЭМ!$D$10+'СЕТ СН'!$H$6-'СЕТ СН'!$H$22</f>
        <v>1078.9229686200001</v>
      </c>
      <c r="R112" s="36">
        <f>SUMIFS(СВЦЭМ!$C$33:$C$776,СВЦЭМ!$A$33:$A$776,$A112,СВЦЭМ!$B$33:$B$776,R$83)+'СЕТ СН'!$H$12+СВЦЭМ!$D$10+'СЕТ СН'!$H$6-'СЕТ СН'!$H$22</f>
        <v>1080.1901508000001</v>
      </c>
      <c r="S112" s="36">
        <f>SUMIFS(СВЦЭМ!$C$33:$C$776,СВЦЭМ!$A$33:$A$776,$A112,СВЦЭМ!$B$33:$B$776,S$83)+'СЕТ СН'!$H$12+СВЦЭМ!$D$10+'СЕТ СН'!$H$6-'СЕТ СН'!$H$22</f>
        <v>1088.0670098000001</v>
      </c>
      <c r="T112" s="36">
        <f>SUMIFS(СВЦЭМ!$C$33:$C$776,СВЦЭМ!$A$33:$A$776,$A112,СВЦЭМ!$B$33:$B$776,T$83)+'СЕТ СН'!$H$12+СВЦЭМ!$D$10+'СЕТ СН'!$H$6-'СЕТ СН'!$H$22</f>
        <v>1074.06257805</v>
      </c>
      <c r="U112" s="36">
        <f>SUMIFS(СВЦЭМ!$C$33:$C$776,СВЦЭМ!$A$33:$A$776,$A112,СВЦЭМ!$B$33:$B$776,U$83)+'СЕТ СН'!$H$12+СВЦЭМ!$D$10+'СЕТ СН'!$H$6-'СЕТ СН'!$H$22</f>
        <v>1053.71924414</v>
      </c>
      <c r="V112" s="36">
        <f>SUMIFS(СВЦЭМ!$C$33:$C$776,СВЦЭМ!$A$33:$A$776,$A112,СВЦЭМ!$B$33:$B$776,V$83)+'СЕТ СН'!$H$12+СВЦЭМ!$D$10+'СЕТ СН'!$H$6-'СЕТ СН'!$H$22</f>
        <v>1046.4472017600001</v>
      </c>
      <c r="W112" s="36">
        <f>SUMIFS(СВЦЭМ!$C$33:$C$776,СВЦЭМ!$A$33:$A$776,$A112,СВЦЭМ!$B$33:$B$776,W$83)+'СЕТ СН'!$H$12+СВЦЭМ!$D$10+'СЕТ СН'!$H$6-'СЕТ СН'!$H$22</f>
        <v>1053.87101302</v>
      </c>
      <c r="X112" s="36">
        <f>SUMIFS(СВЦЭМ!$C$33:$C$776,СВЦЭМ!$A$33:$A$776,$A112,СВЦЭМ!$B$33:$B$776,X$83)+'СЕТ СН'!$H$12+СВЦЭМ!$D$10+'СЕТ СН'!$H$6-'СЕТ СН'!$H$22</f>
        <v>1096.99065655</v>
      </c>
      <c r="Y112" s="36">
        <f>SUMIFS(СВЦЭМ!$C$33:$C$776,СВЦЭМ!$A$33:$A$776,$A112,СВЦЭМ!$B$33:$B$776,Y$83)+'СЕТ СН'!$H$12+СВЦЭМ!$D$10+'СЕТ СН'!$H$6-'СЕТ СН'!$H$22</f>
        <v>1186.5868018199999</v>
      </c>
    </row>
    <row r="113" spans="1:27" ht="15.75" x14ac:dyDescent="0.2">
      <c r="A113" s="35">
        <f t="shared" si="2"/>
        <v>43615</v>
      </c>
      <c r="B113" s="36">
        <f>SUMIFS(СВЦЭМ!$C$33:$C$776,СВЦЭМ!$A$33:$A$776,$A113,СВЦЭМ!$B$33:$B$776,B$83)+'СЕТ СН'!$H$12+СВЦЭМ!$D$10+'СЕТ СН'!$H$6-'СЕТ СН'!$H$22</f>
        <v>1294.2973066499999</v>
      </c>
      <c r="C113" s="36">
        <f>SUMIFS(СВЦЭМ!$C$33:$C$776,СВЦЭМ!$A$33:$A$776,$A113,СВЦЭМ!$B$33:$B$776,C$83)+'СЕТ СН'!$H$12+СВЦЭМ!$D$10+'СЕТ СН'!$H$6-'СЕТ СН'!$H$22</f>
        <v>1338.3095499199999</v>
      </c>
      <c r="D113" s="36">
        <f>SUMIFS(СВЦЭМ!$C$33:$C$776,СВЦЭМ!$A$33:$A$776,$A113,СВЦЭМ!$B$33:$B$776,D$83)+'СЕТ СН'!$H$12+СВЦЭМ!$D$10+'СЕТ СН'!$H$6-'СЕТ СН'!$H$22</f>
        <v>1406.7601682300001</v>
      </c>
      <c r="E113" s="36">
        <f>SUMIFS(СВЦЭМ!$C$33:$C$776,СВЦЭМ!$A$33:$A$776,$A113,СВЦЭМ!$B$33:$B$776,E$83)+'СЕТ СН'!$H$12+СВЦЭМ!$D$10+'СЕТ СН'!$H$6-'СЕТ СН'!$H$22</f>
        <v>1390.28446708</v>
      </c>
      <c r="F113" s="36">
        <f>SUMIFS(СВЦЭМ!$C$33:$C$776,СВЦЭМ!$A$33:$A$776,$A113,СВЦЭМ!$B$33:$B$776,F$83)+'СЕТ СН'!$H$12+СВЦЭМ!$D$10+'СЕТ СН'!$H$6-'СЕТ СН'!$H$22</f>
        <v>1384.87565264</v>
      </c>
      <c r="G113" s="36">
        <f>SUMIFS(СВЦЭМ!$C$33:$C$776,СВЦЭМ!$A$33:$A$776,$A113,СВЦЭМ!$B$33:$B$776,G$83)+'СЕТ СН'!$H$12+СВЦЭМ!$D$10+'СЕТ СН'!$H$6-'СЕТ СН'!$H$22</f>
        <v>1404.5891935099999</v>
      </c>
      <c r="H113" s="36">
        <f>SUMIFS(СВЦЭМ!$C$33:$C$776,СВЦЭМ!$A$33:$A$776,$A113,СВЦЭМ!$B$33:$B$776,H$83)+'СЕТ СН'!$H$12+СВЦЭМ!$D$10+'СЕТ СН'!$H$6-'СЕТ СН'!$H$22</f>
        <v>1409.5066731299999</v>
      </c>
      <c r="I113" s="36">
        <f>SUMIFS(СВЦЭМ!$C$33:$C$776,СВЦЭМ!$A$33:$A$776,$A113,СВЦЭМ!$B$33:$B$776,I$83)+'СЕТ СН'!$H$12+СВЦЭМ!$D$10+'СЕТ СН'!$H$6-'СЕТ СН'!$H$22</f>
        <v>1305.2451175199999</v>
      </c>
      <c r="J113" s="36">
        <f>SUMIFS(СВЦЭМ!$C$33:$C$776,СВЦЭМ!$A$33:$A$776,$A113,СВЦЭМ!$B$33:$B$776,J$83)+'СЕТ СН'!$H$12+СВЦЭМ!$D$10+'СЕТ СН'!$H$6-'СЕТ СН'!$H$22</f>
        <v>1211.4206082000001</v>
      </c>
      <c r="K113" s="36">
        <f>SUMIFS(СВЦЭМ!$C$33:$C$776,СВЦЭМ!$A$33:$A$776,$A113,СВЦЭМ!$B$33:$B$776,K$83)+'СЕТ СН'!$H$12+СВЦЭМ!$D$10+'СЕТ СН'!$H$6-'СЕТ СН'!$H$22</f>
        <v>1125.72162338</v>
      </c>
      <c r="L113" s="36">
        <f>SUMIFS(СВЦЭМ!$C$33:$C$776,СВЦЭМ!$A$33:$A$776,$A113,СВЦЭМ!$B$33:$B$776,L$83)+'СЕТ СН'!$H$12+СВЦЭМ!$D$10+'СЕТ СН'!$H$6-'СЕТ СН'!$H$22</f>
        <v>1111.7384318499999</v>
      </c>
      <c r="M113" s="36">
        <f>SUMIFS(СВЦЭМ!$C$33:$C$776,СВЦЭМ!$A$33:$A$776,$A113,СВЦЭМ!$B$33:$B$776,M$83)+'СЕТ СН'!$H$12+СВЦЭМ!$D$10+'СЕТ СН'!$H$6-'СЕТ СН'!$H$22</f>
        <v>1126.7679566299998</v>
      </c>
      <c r="N113" s="36">
        <f>SUMIFS(СВЦЭМ!$C$33:$C$776,СВЦЭМ!$A$33:$A$776,$A113,СВЦЭМ!$B$33:$B$776,N$83)+'СЕТ СН'!$H$12+СВЦЭМ!$D$10+'СЕТ СН'!$H$6-'СЕТ СН'!$H$22</f>
        <v>1114.75208911</v>
      </c>
      <c r="O113" s="36">
        <f>SUMIFS(СВЦЭМ!$C$33:$C$776,СВЦЭМ!$A$33:$A$776,$A113,СВЦЭМ!$B$33:$B$776,O$83)+'СЕТ СН'!$H$12+СВЦЭМ!$D$10+'СЕТ СН'!$H$6-'СЕТ СН'!$H$22</f>
        <v>1103.9981360100001</v>
      </c>
      <c r="P113" s="36">
        <f>SUMIFS(СВЦЭМ!$C$33:$C$776,СВЦЭМ!$A$33:$A$776,$A113,СВЦЭМ!$B$33:$B$776,P$83)+'СЕТ СН'!$H$12+СВЦЭМ!$D$10+'СЕТ СН'!$H$6-'СЕТ СН'!$H$22</f>
        <v>1108.20680619</v>
      </c>
      <c r="Q113" s="36">
        <f>SUMIFS(СВЦЭМ!$C$33:$C$776,СВЦЭМ!$A$33:$A$776,$A113,СВЦЭМ!$B$33:$B$776,Q$83)+'СЕТ СН'!$H$12+СВЦЭМ!$D$10+'СЕТ СН'!$H$6-'СЕТ СН'!$H$22</f>
        <v>1129.77204564</v>
      </c>
      <c r="R113" s="36">
        <f>SUMIFS(СВЦЭМ!$C$33:$C$776,СВЦЭМ!$A$33:$A$776,$A113,СВЦЭМ!$B$33:$B$776,R$83)+'СЕТ СН'!$H$12+СВЦЭМ!$D$10+'СЕТ СН'!$H$6-'СЕТ СН'!$H$22</f>
        <v>1120.61367642</v>
      </c>
      <c r="S113" s="36">
        <f>SUMIFS(СВЦЭМ!$C$33:$C$776,СВЦЭМ!$A$33:$A$776,$A113,СВЦЭМ!$B$33:$B$776,S$83)+'СЕТ СН'!$H$12+СВЦЭМ!$D$10+'СЕТ СН'!$H$6-'СЕТ СН'!$H$22</f>
        <v>1124.25228279</v>
      </c>
      <c r="T113" s="36">
        <f>SUMIFS(СВЦЭМ!$C$33:$C$776,СВЦЭМ!$A$33:$A$776,$A113,СВЦЭМ!$B$33:$B$776,T$83)+'СЕТ СН'!$H$12+СВЦЭМ!$D$10+'СЕТ СН'!$H$6-'СЕТ СН'!$H$22</f>
        <v>1132.1671424599999</v>
      </c>
      <c r="U113" s="36">
        <f>SUMIFS(СВЦЭМ!$C$33:$C$776,СВЦЭМ!$A$33:$A$776,$A113,СВЦЭМ!$B$33:$B$776,U$83)+'СЕТ СН'!$H$12+СВЦЭМ!$D$10+'СЕТ СН'!$H$6-'СЕТ СН'!$H$22</f>
        <v>1114.6028003900001</v>
      </c>
      <c r="V113" s="36">
        <f>SUMIFS(СВЦЭМ!$C$33:$C$776,СВЦЭМ!$A$33:$A$776,$A113,СВЦЭМ!$B$33:$B$776,V$83)+'СЕТ СН'!$H$12+СВЦЭМ!$D$10+'СЕТ СН'!$H$6-'СЕТ СН'!$H$22</f>
        <v>1096.65451224</v>
      </c>
      <c r="W113" s="36">
        <f>SUMIFS(СВЦЭМ!$C$33:$C$776,СВЦЭМ!$A$33:$A$776,$A113,СВЦЭМ!$B$33:$B$776,W$83)+'СЕТ СН'!$H$12+СВЦЭМ!$D$10+'СЕТ СН'!$H$6-'СЕТ СН'!$H$22</f>
        <v>1064.8516769399998</v>
      </c>
      <c r="X113" s="36">
        <f>SUMIFS(СВЦЭМ!$C$33:$C$776,СВЦЭМ!$A$33:$A$776,$A113,СВЦЭМ!$B$33:$B$776,X$83)+'СЕТ СН'!$H$12+СВЦЭМ!$D$10+'СЕТ СН'!$H$6-'СЕТ СН'!$H$22</f>
        <v>1053.3798439299999</v>
      </c>
      <c r="Y113" s="36">
        <f>SUMIFS(СВЦЭМ!$C$33:$C$776,СВЦЭМ!$A$33:$A$776,$A113,СВЦЭМ!$B$33:$B$776,Y$83)+'СЕТ СН'!$H$12+СВЦЭМ!$D$10+'СЕТ СН'!$H$6-'СЕТ СН'!$H$22</f>
        <v>1126.38243708</v>
      </c>
      <c r="AA113" s="37"/>
    </row>
    <row r="114" spans="1:27" ht="15.75" x14ac:dyDescent="0.2">
      <c r="A114" s="35">
        <f t="shared" si="2"/>
        <v>43616</v>
      </c>
      <c r="B114" s="36">
        <f>SUMIFS(СВЦЭМ!$C$33:$C$776,СВЦЭМ!$A$33:$A$776,$A114,СВЦЭМ!$B$33:$B$776,B$83)+'СЕТ СН'!$H$12+СВЦЭМ!$D$10+'СЕТ СН'!$H$6-'СЕТ СН'!$H$22</f>
        <v>1276.19742862</v>
      </c>
      <c r="C114" s="36">
        <f>SUMIFS(СВЦЭМ!$C$33:$C$776,СВЦЭМ!$A$33:$A$776,$A114,СВЦЭМ!$B$33:$B$776,C$83)+'СЕТ СН'!$H$12+СВЦЭМ!$D$10+'СЕТ СН'!$H$6-'СЕТ СН'!$H$22</f>
        <v>1332.27744332</v>
      </c>
      <c r="D114" s="36">
        <f>SUMIFS(СВЦЭМ!$C$33:$C$776,СВЦЭМ!$A$33:$A$776,$A114,СВЦЭМ!$B$33:$B$776,D$83)+'СЕТ СН'!$H$12+СВЦЭМ!$D$10+'СЕТ СН'!$H$6-'СЕТ СН'!$H$22</f>
        <v>1415.66508793</v>
      </c>
      <c r="E114" s="36">
        <f>SUMIFS(СВЦЭМ!$C$33:$C$776,СВЦЭМ!$A$33:$A$776,$A114,СВЦЭМ!$B$33:$B$776,E$83)+'СЕТ СН'!$H$12+СВЦЭМ!$D$10+'СЕТ СН'!$H$6-'СЕТ СН'!$H$22</f>
        <v>1400.2165268399999</v>
      </c>
      <c r="F114" s="36">
        <f>SUMIFS(СВЦЭМ!$C$33:$C$776,СВЦЭМ!$A$33:$A$776,$A114,СВЦЭМ!$B$33:$B$776,F$83)+'СЕТ СН'!$H$12+СВЦЭМ!$D$10+'СЕТ СН'!$H$6-'СЕТ СН'!$H$22</f>
        <v>1392.21449792</v>
      </c>
      <c r="G114" s="36">
        <f>SUMIFS(СВЦЭМ!$C$33:$C$776,СВЦЭМ!$A$33:$A$776,$A114,СВЦЭМ!$B$33:$B$776,G$83)+'СЕТ СН'!$H$12+СВЦЭМ!$D$10+'СЕТ СН'!$H$6-'СЕТ СН'!$H$22</f>
        <v>1402.71522476</v>
      </c>
      <c r="H114" s="36">
        <f>SUMIFS(СВЦЭМ!$C$33:$C$776,СВЦЭМ!$A$33:$A$776,$A114,СВЦЭМ!$B$33:$B$776,H$83)+'СЕТ СН'!$H$12+СВЦЭМ!$D$10+'СЕТ СН'!$H$6-'СЕТ СН'!$H$22</f>
        <v>1403.0767542799999</v>
      </c>
      <c r="I114" s="36">
        <f>SUMIFS(СВЦЭМ!$C$33:$C$776,СВЦЭМ!$A$33:$A$776,$A114,СВЦЭМ!$B$33:$B$776,I$83)+'СЕТ СН'!$H$12+СВЦЭМ!$D$10+'СЕТ СН'!$H$6-'СЕТ СН'!$H$22</f>
        <v>1301.8052304</v>
      </c>
      <c r="J114" s="36">
        <f>SUMIFS(СВЦЭМ!$C$33:$C$776,СВЦЭМ!$A$33:$A$776,$A114,СВЦЭМ!$B$33:$B$776,J$83)+'СЕТ СН'!$H$12+СВЦЭМ!$D$10+'СЕТ СН'!$H$6-'СЕТ СН'!$H$22</f>
        <v>1197.1560318299998</v>
      </c>
      <c r="K114" s="36">
        <f>SUMIFS(СВЦЭМ!$C$33:$C$776,СВЦЭМ!$A$33:$A$776,$A114,СВЦЭМ!$B$33:$B$776,K$83)+'СЕТ СН'!$H$12+СВЦЭМ!$D$10+'СЕТ СН'!$H$6-'СЕТ СН'!$H$22</f>
        <v>1137.8022379700001</v>
      </c>
      <c r="L114" s="36">
        <f>SUMIFS(СВЦЭМ!$C$33:$C$776,СВЦЭМ!$A$33:$A$776,$A114,СВЦЭМ!$B$33:$B$776,L$83)+'СЕТ СН'!$H$12+СВЦЭМ!$D$10+'СЕТ СН'!$H$6-'СЕТ СН'!$H$22</f>
        <v>1103.7951626200002</v>
      </c>
      <c r="M114" s="36">
        <f>SUMIFS(СВЦЭМ!$C$33:$C$776,СВЦЭМ!$A$33:$A$776,$A114,СВЦЭМ!$B$33:$B$776,M$83)+'СЕТ СН'!$H$12+СВЦЭМ!$D$10+'СЕТ СН'!$H$6-'СЕТ СН'!$H$22</f>
        <v>1102.6307411299999</v>
      </c>
      <c r="N114" s="36">
        <f>SUMIFS(СВЦЭМ!$C$33:$C$776,СВЦЭМ!$A$33:$A$776,$A114,СВЦЭМ!$B$33:$B$776,N$83)+'СЕТ СН'!$H$12+СВЦЭМ!$D$10+'СЕТ СН'!$H$6-'СЕТ СН'!$H$22</f>
        <v>1097.2835435299999</v>
      </c>
      <c r="O114" s="36">
        <f>SUMIFS(СВЦЭМ!$C$33:$C$776,СВЦЭМ!$A$33:$A$776,$A114,СВЦЭМ!$B$33:$B$776,O$83)+'СЕТ СН'!$H$12+СВЦЭМ!$D$10+'СЕТ СН'!$H$6-'СЕТ СН'!$H$22</f>
        <v>1097.11353779</v>
      </c>
      <c r="P114" s="36">
        <f>SUMIFS(СВЦЭМ!$C$33:$C$776,СВЦЭМ!$A$33:$A$776,$A114,СВЦЭМ!$B$33:$B$776,P$83)+'СЕТ СН'!$H$12+СВЦЭМ!$D$10+'СЕТ СН'!$H$6-'СЕТ СН'!$H$22</f>
        <v>1099.27857139</v>
      </c>
      <c r="Q114" s="36">
        <f>SUMIFS(СВЦЭМ!$C$33:$C$776,СВЦЭМ!$A$33:$A$776,$A114,СВЦЭМ!$B$33:$B$776,Q$83)+'СЕТ СН'!$H$12+СВЦЭМ!$D$10+'СЕТ СН'!$H$6-'СЕТ СН'!$H$22</f>
        <v>1105.8234698000001</v>
      </c>
      <c r="R114" s="36">
        <f>SUMIFS(СВЦЭМ!$C$33:$C$776,СВЦЭМ!$A$33:$A$776,$A114,СВЦЭМ!$B$33:$B$776,R$83)+'СЕТ СН'!$H$12+СВЦЭМ!$D$10+'СЕТ СН'!$H$6-'СЕТ СН'!$H$22</f>
        <v>1093.3429680300001</v>
      </c>
      <c r="S114" s="36">
        <f>SUMIFS(СВЦЭМ!$C$33:$C$776,СВЦЭМ!$A$33:$A$776,$A114,СВЦЭМ!$B$33:$B$776,S$83)+'СЕТ СН'!$H$12+СВЦЭМ!$D$10+'СЕТ СН'!$H$6-'СЕТ СН'!$H$22</f>
        <v>1093.1293945100001</v>
      </c>
      <c r="T114" s="36">
        <f>SUMIFS(СВЦЭМ!$C$33:$C$776,СВЦЭМ!$A$33:$A$776,$A114,СВЦЭМ!$B$33:$B$776,T$83)+'СЕТ СН'!$H$12+СВЦЭМ!$D$10+'СЕТ СН'!$H$6-'СЕТ СН'!$H$22</f>
        <v>1099.58273201</v>
      </c>
      <c r="U114" s="36">
        <f>SUMIFS(СВЦЭМ!$C$33:$C$776,СВЦЭМ!$A$33:$A$776,$A114,СВЦЭМ!$B$33:$B$776,U$83)+'СЕТ СН'!$H$12+СВЦЭМ!$D$10+'СЕТ СН'!$H$6-'СЕТ СН'!$H$22</f>
        <v>1093.9160236</v>
      </c>
      <c r="V114" s="36">
        <f>SUMIFS(СВЦЭМ!$C$33:$C$776,СВЦЭМ!$A$33:$A$776,$A114,СВЦЭМ!$B$33:$B$776,V$83)+'СЕТ СН'!$H$12+СВЦЭМ!$D$10+'СЕТ СН'!$H$6-'СЕТ СН'!$H$22</f>
        <v>1077.5905839</v>
      </c>
      <c r="W114" s="36">
        <f>SUMIFS(СВЦЭМ!$C$33:$C$776,СВЦЭМ!$A$33:$A$776,$A114,СВЦЭМ!$B$33:$B$776,W$83)+'СЕТ СН'!$H$12+СВЦЭМ!$D$10+'СЕТ СН'!$H$6-'СЕТ СН'!$H$22</f>
        <v>1062.91881816</v>
      </c>
      <c r="X114" s="36">
        <f>SUMIFS(СВЦЭМ!$C$33:$C$776,СВЦЭМ!$A$33:$A$776,$A114,СВЦЭМ!$B$33:$B$776,X$83)+'СЕТ СН'!$H$12+СВЦЭМ!$D$10+'СЕТ СН'!$H$6-'СЕТ СН'!$H$22</f>
        <v>1091.2715783200001</v>
      </c>
      <c r="Y114" s="36">
        <f>SUMIFS(СВЦЭМ!$C$33:$C$776,СВЦЭМ!$A$33:$A$776,$A114,СВЦЭМ!$B$33:$B$776,Y$83)+'СЕТ СН'!$H$12+СВЦЭМ!$D$10+'СЕТ СН'!$H$6-'СЕТ СН'!$H$22</f>
        <v>1156.35912022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01.05.2019</v>
      </c>
      <c r="B120" s="36">
        <f>SUMIFS(СВЦЭМ!$C$33:$C$776,СВЦЭМ!$A$33:$A$776,$A120,СВЦЭМ!$B$33:$B$776,B$119)+'СЕТ СН'!$I$12+СВЦЭМ!$D$10+'СЕТ СН'!$I$6-'СЕТ СН'!$I$22</f>
        <v>1536.55730842</v>
      </c>
      <c r="C120" s="36">
        <f>SUMIFS(СВЦЭМ!$C$33:$C$776,СВЦЭМ!$A$33:$A$776,$A120,СВЦЭМ!$B$33:$B$776,C$119)+'СЕТ СН'!$I$12+СВЦЭМ!$D$10+'СЕТ СН'!$I$6-'СЕТ СН'!$I$22</f>
        <v>1551.7021462100001</v>
      </c>
      <c r="D120" s="36">
        <f>SUMIFS(СВЦЭМ!$C$33:$C$776,СВЦЭМ!$A$33:$A$776,$A120,СВЦЭМ!$B$33:$B$776,D$119)+'СЕТ СН'!$I$12+СВЦЭМ!$D$10+'СЕТ СН'!$I$6-'СЕТ СН'!$I$22</f>
        <v>1572.1471722700001</v>
      </c>
      <c r="E120" s="36">
        <f>SUMIFS(СВЦЭМ!$C$33:$C$776,СВЦЭМ!$A$33:$A$776,$A120,СВЦЭМ!$B$33:$B$776,E$119)+'СЕТ СН'!$I$12+СВЦЭМ!$D$10+'СЕТ СН'!$I$6-'СЕТ СН'!$I$22</f>
        <v>1576.5642691</v>
      </c>
      <c r="F120" s="36">
        <f>SUMIFS(СВЦЭМ!$C$33:$C$776,СВЦЭМ!$A$33:$A$776,$A120,СВЦЭМ!$B$33:$B$776,F$119)+'СЕТ СН'!$I$12+СВЦЭМ!$D$10+'СЕТ СН'!$I$6-'СЕТ СН'!$I$22</f>
        <v>1568.4239496700002</v>
      </c>
      <c r="G120" s="36">
        <f>SUMIFS(СВЦЭМ!$C$33:$C$776,СВЦЭМ!$A$33:$A$776,$A120,СВЦЭМ!$B$33:$B$776,G$119)+'СЕТ СН'!$I$12+СВЦЭМ!$D$10+'СЕТ СН'!$I$6-'СЕТ СН'!$I$22</f>
        <v>1551.23504028</v>
      </c>
      <c r="H120" s="36">
        <f>SUMIFS(СВЦЭМ!$C$33:$C$776,СВЦЭМ!$A$33:$A$776,$A120,СВЦЭМ!$B$33:$B$776,H$119)+'СЕТ СН'!$I$12+СВЦЭМ!$D$10+'СЕТ СН'!$I$6-'СЕТ СН'!$I$22</f>
        <v>1532.28692787</v>
      </c>
      <c r="I120" s="36">
        <f>SUMIFS(СВЦЭМ!$C$33:$C$776,СВЦЭМ!$A$33:$A$776,$A120,СВЦЭМ!$B$33:$B$776,I$119)+'СЕТ СН'!$I$12+СВЦЭМ!$D$10+'СЕТ СН'!$I$6-'СЕТ СН'!$I$22</f>
        <v>1494.0028324700002</v>
      </c>
      <c r="J120" s="36">
        <f>SUMIFS(СВЦЭМ!$C$33:$C$776,СВЦЭМ!$A$33:$A$776,$A120,СВЦЭМ!$B$33:$B$776,J$119)+'СЕТ СН'!$I$12+СВЦЭМ!$D$10+'СЕТ СН'!$I$6-'СЕТ СН'!$I$22</f>
        <v>1468.2095758099999</v>
      </c>
      <c r="K120" s="36">
        <f>SUMIFS(СВЦЭМ!$C$33:$C$776,СВЦЭМ!$A$33:$A$776,$A120,СВЦЭМ!$B$33:$B$776,K$119)+'СЕТ СН'!$I$12+СВЦЭМ!$D$10+'СЕТ СН'!$I$6-'СЕТ СН'!$I$22</f>
        <v>1432.61232081</v>
      </c>
      <c r="L120" s="36">
        <f>SUMIFS(СВЦЭМ!$C$33:$C$776,СВЦЭМ!$A$33:$A$776,$A120,СВЦЭМ!$B$33:$B$776,L$119)+'СЕТ СН'!$I$12+СВЦЭМ!$D$10+'СЕТ СН'!$I$6-'СЕТ СН'!$I$22</f>
        <v>1423.0722314100001</v>
      </c>
      <c r="M120" s="36">
        <f>SUMIFS(СВЦЭМ!$C$33:$C$776,СВЦЭМ!$A$33:$A$776,$A120,СВЦЭМ!$B$33:$B$776,M$119)+'СЕТ СН'!$I$12+СВЦЭМ!$D$10+'СЕТ СН'!$I$6-'СЕТ СН'!$I$22</f>
        <v>1435.5261655100001</v>
      </c>
      <c r="N120" s="36">
        <f>SUMIFS(СВЦЭМ!$C$33:$C$776,СВЦЭМ!$A$33:$A$776,$A120,СВЦЭМ!$B$33:$B$776,N$119)+'СЕТ СН'!$I$12+СВЦЭМ!$D$10+'СЕТ СН'!$I$6-'СЕТ СН'!$I$22</f>
        <v>1450.65721977</v>
      </c>
      <c r="O120" s="36">
        <f>SUMIFS(СВЦЭМ!$C$33:$C$776,СВЦЭМ!$A$33:$A$776,$A120,СВЦЭМ!$B$33:$B$776,O$119)+'СЕТ СН'!$I$12+СВЦЭМ!$D$10+'СЕТ СН'!$I$6-'СЕТ СН'!$I$22</f>
        <v>1448.9101040400001</v>
      </c>
      <c r="P120" s="36">
        <f>SUMIFS(СВЦЭМ!$C$33:$C$776,СВЦЭМ!$A$33:$A$776,$A120,СВЦЭМ!$B$33:$B$776,P$119)+'СЕТ СН'!$I$12+СВЦЭМ!$D$10+'СЕТ СН'!$I$6-'СЕТ СН'!$I$22</f>
        <v>1453.83161754</v>
      </c>
      <c r="Q120" s="36">
        <f>SUMIFS(СВЦЭМ!$C$33:$C$776,СВЦЭМ!$A$33:$A$776,$A120,СВЦЭМ!$B$33:$B$776,Q$119)+'СЕТ СН'!$I$12+СВЦЭМ!$D$10+'СЕТ СН'!$I$6-'СЕТ СН'!$I$22</f>
        <v>1464.5151516999999</v>
      </c>
      <c r="R120" s="36">
        <f>SUMIFS(СВЦЭМ!$C$33:$C$776,СВЦЭМ!$A$33:$A$776,$A120,СВЦЭМ!$B$33:$B$776,R$119)+'СЕТ СН'!$I$12+СВЦЭМ!$D$10+'СЕТ СН'!$I$6-'СЕТ СН'!$I$22</f>
        <v>1463.0888388799999</v>
      </c>
      <c r="S120" s="36">
        <f>SUMIFS(СВЦЭМ!$C$33:$C$776,СВЦЭМ!$A$33:$A$776,$A120,СВЦЭМ!$B$33:$B$776,S$119)+'СЕТ СН'!$I$12+СВЦЭМ!$D$10+'СЕТ СН'!$I$6-'СЕТ СН'!$I$22</f>
        <v>1456.12602646</v>
      </c>
      <c r="T120" s="36">
        <f>SUMIFS(СВЦЭМ!$C$33:$C$776,СВЦЭМ!$A$33:$A$776,$A120,СВЦЭМ!$B$33:$B$776,T$119)+'СЕТ СН'!$I$12+СВЦЭМ!$D$10+'СЕТ СН'!$I$6-'СЕТ СН'!$I$22</f>
        <v>1431.4814433199999</v>
      </c>
      <c r="U120" s="36">
        <f>SUMIFS(СВЦЭМ!$C$33:$C$776,СВЦЭМ!$A$33:$A$776,$A120,СВЦЭМ!$B$33:$B$776,U$119)+'СЕТ СН'!$I$12+СВЦЭМ!$D$10+'СЕТ СН'!$I$6-'СЕТ СН'!$I$22</f>
        <v>1419.72247997</v>
      </c>
      <c r="V120" s="36">
        <f>SUMIFS(СВЦЭМ!$C$33:$C$776,СВЦЭМ!$A$33:$A$776,$A120,СВЦЭМ!$B$33:$B$776,V$119)+'СЕТ СН'!$I$12+СВЦЭМ!$D$10+'СЕТ СН'!$I$6-'СЕТ СН'!$I$22</f>
        <v>1392.23293706</v>
      </c>
      <c r="W120" s="36">
        <f>SUMIFS(СВЦЭМ!$C$33:$C$776,СВЦЭМ!$A$33:$A$776,$A120,СВЦЭМ!$B$33:$B$776,W$119)+'СЕТ СН'!$I$12+СВЦЭМ!$D$10+'СЕТ СН'!$I$6-'СЕТ СН'!$I$22</f>
        <v>1399.66776467</v>
      </c>
      <c r="X120" s="36">
        <f>SUMIFS(СВЦЭМ!$C$33:$C$776,СВЦЭМ!$A$33:$A$776,$A120,СВЦЭМ!$B$33:$B$776,X$119)+'СЕТ СН'!$I$12+СВЦЭМ!$D$10+'СЕТ СН'!$I$6-'СЕТ СН'!$I$22</f>
        <v>1418.50231532</v>
      </c>
      <c r="Y120" s="36">
        <f>SUMIFS(СВЦЭМ!$C$33:$C$776,СВЦЭМ!$A$33:$A$776,$A120,СВЦЭМ!$B$33:$B$776,Y$119)+'СЕТ СН'!$I$12+СВЦЭМ!$D$10+'СЕТ СН'!$I$6-'СЕТ СН'!$I$22</f>
        <v>1413.43592818</v>
      </c>
    </row>
    <row r="121" spans="1:27" ht="15.75" x14ac:dyDescent="0.2">
      <c r="A121" s="35">
        <f>A120+1</f>
        <v>43587</v>
      </c>
      <c r="B121" s="36">
        <f>SUMIFS(СВЦЭМ!$C$33:$C$776,СВЦЭМ!$A$33:$A$776,$A121,СВЦЭМ!$B$33:$B$776,B$119)+'СЕТ СН'!$I$12+СВЦЭМ!$D$10+'СЕТ СН'!$I$6-'СЕТ СН'!$I$22</f>
        <v>1434.8805137300001</v>
      </c>
      <c r="C121" s="36">
        <f>SUMIFS(СВЦЭМ!$C$33:$C$776,СВЦЭМ!$A$33:$A$776,$A121,СВЦЭМ!$B$33:$B$776,C$119)+'СЕТ СН'!$I$12+СВЦЭМ!$D$10+'СЕТ СН'!$I$6-'СЕТ СН'!$I$22</f>
        <v>1473.9878955500001</v>
      </c>
      <c r="D121" s="36">
        <f>SUMIFS(СВЦЭМ!$C$33:$C$776,СВЦЭМ!$A$33:$A$776,$A121,СВЦЭМ!$B$33:$B$776,D$119)+'СЕТ СН'!$I$12+СВЦЭМ!$D$10+'СЕТ СН'!$I$6-'СЕТ СН'!$I$22</f>
        <v>1500.97038774</v>
      </c>
      <c r="E121" s="36">
        <f>SUMIFS(СВЦЭМ!$C$33:$C$776,СВЦЭМ!$A$33:$A$776,$A121,СВЦЭМ!$B$33:$B$776,E$119)+'СЕТ СН'!$I$12+СВЦЭМ!$D$10+'СЕТ СН'!$I$6-'СЕТ СН'!$I$22</f>
        <v>1503.36406347</v>
      </c>
      <c r="F121" s="36">
        <f>SUMIFS(СВЦЭМ!$C$33:$C$776,СВЦЭМ!$A$33:$A$776,$A121,СВЦЭМ!$B$33:$B$776,F$119)+'СЕТ СН'!$I$12+СВЦЭМ!$D$10+'СЕТ СН'!$I$6-'СЕТ СН'!$I$22</f>
        <v>1521.8763328300001</v>
      </c>
      <c r="G121" s="36">
        <f>SUMIFS(СВЦЭМ!$C$33:$C$776,СВЦЭМ!$A$33:$A$776,$A121,СВЦЭМ!$B$33:$B$776,G$119)+'СЕТ СН'!$I$12+СВЦЭМ!$D$10+'СЕТ СН'!$I$6-'СЕТ СН'!$I$22</f>
        <v>1512.1601326</v>
      </c>
      <c r="H121" s="36">
        <f>SUMIFS(СВЦЭМ!$C$33:$C$776,СВЦЭМ!$A$33:$A$776,$A121,СВЦЭМ!$B$33:$B$776,H$119)+'СЕТ СН'!$I$12+СВЦЭМ!$D$10+'СЕТ СН'!$I$6-'СЕТ СН'!$I$22</f>
        <v>1544.33512318</v>
      </c>
      <c r="I121" s="36">
        <f>SUMIFS(СВЦЭМ!$C$33:$C$776,СВЦЭМ!$A$33:$A$776,$A121,СВЦЭМ!$B$33:$B$776,I$119)+'СЕТ СН'!$I$12+СВЦЭМ!$D$10+'СЕТ СН'!$I$6-'СЕТ СН'!$I$22</f>
        <v>1501.2413561000001</v>
      </c>
      <c r="J121" s="36">
        <f>SUMIFS(СВЦЭМ!$C$33:$C$776,СВЦЭМ!$A$33:$A$776,$A121,СВЦЭМ!$B$33:$B$776,J$119)+'СЕТ СН'!$I$12+СВЦЭМ!$D$10+'СЕТ СН'!$I$6-'СЕТ СН'!$I$22</f>
        <v>1455.77395217</v>
      </c>
      <c r="K121" s="36">
        <f>SUMIFS(СВЦЭМ!$C$33:$C$776,СВЦЭМ!$A$33:$A$776,$A121,СВЦЭМ!$B$33:$B$776,K$119)+'СЕТ СН'!$I$12+СВЦЭМ!$D$10+'СЕТ СН'!$I$6-'СЕТ СН'!$I$22</f>
        <v>1399.66779309</v>
      </c>
      <c r="L121" s="36">
        <f>SUMIFS(СВЦЭМ!$C$33:$C$776,СВЦЭМ!$A$33:$A$776,$A121,СВЦЭМ!$B$33:$B$776,L$119)+'СЕТ СН'!$I$12+СВЦЭМ!$D$10+'СЕТ СН'!$I$6-'СЕТ СН'!$I$22</f>
        <v>1388.9997491700001</v>
      </c>
      <c r="M121" s="36">
        <f>SUMIFS(СВЦЭМ!$C$33:$C$776,СВЦЭМ!$A$33:$A$776,$A121,СВЦЭМ!$B$33:$B$776,M$119)+'СЕТ СН'!$I$12+СВЦЭМ!$D$10+'СЕТ СН'!$I$6-'СЕТ СН'!$I$22</f>
        <v>1398.3600264500001</v>
      </c>
      <c r="N121" s="36">
        <f>SUMIFS(СВЦЭМ!$C$33:$C$776,СВЦЭМ!$A$33:$A$776,$A121,СВЦЭМ!$B$33:$B$776,N$119)+'СЕТ СН'!$I$12+СВЦЭМ!$D$10+'СЕТ СН'!$I$6-'СЕТ СН'!$I$22</f>
        <v>1418.6095247799999</v>
      </c>
      <c r="O121" s="36">
        <f>SUMIFS(СВЦЭМ!$C$33:$C$776,СВЦЭМ!$A$33:$A$776,$A121,СВЦЭМ!$B$33:$B$776,O$119)+'СЕТ СН'!$I$12+СВЦЭМ!$D$10+'СЕТ СН'!$I$6-'СЕТ СН'!$I$22</f>
        <v>1428.98158461</v>
      </c>
      <c r="P121" s="36">
        <f>SUMIFS(СВЦЭМ!$C$33:$C$776,СВЦЭМ!$A$33:$A$776,$A121,СВЦЭМ!$B$33:$B$776,P$119)+'СЕТ СН'!$I$12+СВЦЭМ!$D$10+'СЕТ СН'!$I$6-'СЕТ СН'!$I$22</f>
        <v>1435.5839390900001</v>
      </c>
      <c r="Q121" s="36">
        <f>SUMIFS(СВЦЭМ!$C$33:$C$776,СВЦЭМ!$A$33:$A$776,$A121,СВЦЭМ!$B$33:$B$776,Q$119)+'СЕТ СН'!$I$12+СВЦЭМ!$D$10+'СЕТ СН'!$I$6-'СЕТ СН'!$I$22</f>
        <v>1445.15453959</v>
      </c>
      <c r="R121" s="36">
        <f>SUMIFS(СВЦЭМ!$C$33:$C$776,СВЦЭМ!$A$33:$A$776,$A121,СВЦЭМ!$B$33:$B$776,R$119)+'СЕТ СН'!$I$12+СВЦЭМ!$D$10+'СЕТ СН'!$I$6-'СЕТ СН'!$I$22</f>
        <v>1457.4637637200001</v>
      </c>
      <c r="S121" s="36">
        <f>SUMIFS(СВЦЭМ!$C$33:$C$776,СВЦЭМ!$A$33:$A$776,$A121,СВЦЭМ!$B$33:$B$776,S$119)+'СЕТ СН'!$I$12+СВЦЭМ!$D$10+'СЕТ СН'!$I$6-'СЕТ СН'!$I$22</f>
        <v>1458.7829639900001</v>
      </c>
      <c r="T121" s="36">
        <f>SUMIFS(СВЦЭМ!$C$33:$C$776,СВЦЭМ!$A$33:$A$776,$A121,СВЦЭМ!$B$33:$B$776,T$119)+'СЕТ СН'!$I$12+СВЦЭМ!$D$10+'СЕТ СН'!$I$6-'СЕТ СН'!$I$22</f>
        <v>1456.6760209200002</v>
      </c>
      <c r="U121" s="36">
        <f>SUMIFS(СВЦЭМ!$C$33:$C$776,СВЦЭМ!$A$33:$A$776,$A121,СВЦЭМ!$B$33:$B$776,U$119)+'СЕТ СН'!$I$12+СВЦЭМ!$D$10+'СЕТ СН'!$I$6-'СЕТ СН'!$I$22</f>
        <v>1455.5318610200002</v>
      </c>
      <c r="V121" s="36">
        <f>SUMIFS(СВЦЭМ!$C$33:$C$776,СВЦЭМ!$A$33:$A$776,$A121,СВЦЭМ!$B$33:$B$776,V$119)+'СЕТ СН'!$I$12+СВЦЭМ!$D$10+'СЕТ СН'!$I$6-'СЕТ СН'!$I$22</f>
        <v>1445.0170102500001</v>
      </c>
      <c r="W121" s="36">
        <f>SUMIFS(СВЦЭМ!$C$33:$C$776,СВЦЭМ!$A$33:$A$776,$A121,СВЦЭМ!$B$33:$B$776,W$119)+'СЕТ СН'!$I$12+СВЦЭМ!$D$10+'СЕТ СН'!$I$6-'СЕТ СН'!$I$22</f>
        <v>1435.66573741</v>
      </c>
      <c r="X121" s="36">
        <f>SUMIFS(СВЦЭМ!$C$33:$C$776,СВЦЭМ!$A$33:$A$776,$A121,СВЦЭМ!$B$33:$B$776,X$119)+'СЕТ СН'!$I$12+СВЦЭМ!$D$10+'СЕТ СН'!$I$6-'СЕТ СН'!$I$22</f>
        <v>1456.6728513200001</v>
      </c>
      <c r="Y121" s="36">
        <f>SUMIFS(СВЦЭМ!$C$33:$C$776,СВЦЭМ!$A$33:$A$776,$A121,СВЦЭМ!$B$33:$B$776,Y$119)+'СЕТ СН'!$I$12+СВЦЭМ!$D$10+'СЕТ СН'!$I$6-'СЕТ СН'!$I$22</f>
        <v>1488.3175411000002</v>
      </c>
    </row>
    <row r="122" spans="1:27" ht="15.75" x14ac:dyDescent="0.2">
      <c r="A122" s="35">
        <f t="shared" ref="A122:A150" si="3">A121+1</f>
        <v>43588</v>
      </c>
      <c r="B122" s="36">
        <f>SUMIFS(СВЦЭМ!$C$33:$C$776,СВЦЭМ!$A$33:$A$776,$A122,СВЦЭМ!$B$33:$B$776,B$119)+'СЕТ СН'!$I$12+СВЦЭМ!$D$10+'СЕТ СН'!$I$6-'СЕТ СН'!$I$22</f>
        <v>1427.0918564200001</v>
      </c>
      <c r="C122" s="36">
        <f>SUMIFS(СВЦЭМ!$C$33:$C$776,СВЦЭМ!$A$33:$A$776,$A122,СВЦЭМ!$B$33:$B$776,C$119)+'СЕТ СН'!$I$12+СВЦЭМ!$D$10+'СЕТ СН'!$I$6-'СЕТ СН'!$I$22</f>
        <v>1462.96964301</v>
      </c>
      <c r="D122" s="36">
        <f>SUMIFS(СВЦЭМ!$C$33:$C$776,СВЦЭМ!$A$33:$A$776,$A122,СВЦЭМ!$B$33:$B$776,D$119)+'СЕТ СН'!$I$12+СВЦЭМ!$D$10+'СЕТ СН'!$I$6-'СЕТ СН'!$I$22</f>
        <v>1489.5959934800001</v>
      </c>
      <c r="E122" s="36">
        <f>SUMIFS(СВЦЭМ!$C$33:$C$776,СВЦЭМ!$A$33:$A$776,$A122,СВЦЭМ!$B$33:$B$776,E$119)+'СЕТ СН'!$I$12+СВЦЭМ!$D$10+'СЕТ СН'!$I$6-'СЕТ СН'!$I$22</f>
        <v>1505.9364950600002</v>
      </c>
      <c r="F122" s="36">
        <f>SUMIFS(СВЦЭМ!$C$33:$C$776,СВЦЭМ!$A$33:$A$776,$A122,СВЦЭМ!$B$33:$B$776,F$119)+'СЕТ СН'!$I$12+СВЦЭМ!$D$10+'СЕТ СН'!$I$6-'СЕТ СН'!$I$22</f>
        <v>1507.00093569</v>
      </c>
      <c r="G122" s="36">
        <f>SUMIFS(СВЦЭМ!$C$33:$C$776,СВЦЭМ!$A$33:$A$776,$A122,СВЦЭМ!$B$33:$B$776,G$119)+'СЕТ СН'!$I$12+СВЦЭМ!$D$10+'СЕТ СН'!$I$6-'СЕТ СН'!$I$22</f>
        <v>1515.36286058</v>
      </c>
      <c r="H122" s="36">
        <f>SUMIFS(СВЦЭМ!$C$33:$C$776,СВЦЭМ!$A$33:$A$776,$A122,СВЦЭМ!$B$33:$B$776,H$119)+'СЕТ СН'!$I$12+СВЦЭМ!$D$10+'СЕТ СН'!$I$6-'СЕТ СН'!$I$22</f>
        <v>1505.3856650900002</v>
      </c>
      <c r="I122" s="36">
        <f>SUMIFS(СВЦЭМ!$C$33:$C$776,СВЦЭМ!$A$33:$A$776,$A122,СВЦЭМ!$B$33:$B$776,I$119)+'СЕТ СН'!$I$12+СВЦЭМ!$D$10+'СЕТ СН'!$I$6-'СЕТ СН'!$I$22</f>
        <v>1459.7779173600002</v>
      </c>
      <c r="J122" s="36">
        <f>SUMIFS(СВЦЭМ!$C$33:$C$776,СВЦЭМ!$A$33:$A$776,$A122,СВЦЭМ!$B$33:$B$776,J$119)+'СЕТ СН'!$I$12+СВЦЭМ!$D$10+'СЕТ СН'!$I$6-'СЕТ СН'!$I$22</f>
        <v>1426.1907769700001</v>
      </c>
      <c r="K122" s="36">
        <f>SUMIFS(СВЦЭМ!$C$33:$C$776,СВЦЭМ!$A$33:$A$776,$A122,СВЦЭМ!$B$33:$B$776,K$119)+'СЕТ СН'!$I$12+СВЦЭМ!$D$10+'СЕТ СН'!$I$6-'СЕТ СН'!$I$22</f>
        <v>1389.6488712300002</v>
      </c>
      <c r="L122" s="36">
        <f>SUMIFS(СВЦЭМ!$C$33:$C$776,СВЦЭМ!$A$33:$A$776,$A122,СВЦЭМ!$B$33:$B$776,L$119)+'СЕТ СН'!$I$12+СВЦЭМ!$D$10+'СЕТ СН'!$I$6-'СЕТ СН'!$I$22</f>
        <v>1394.09061935</v>
      </c>
      <c r="M122" s="36">
        <f>SUMIFS(СВЦЭМ!$C$33:$C$776,СВЦЭМ!$A$33:$A$776,$A122,СВЦЭМ!$B$33:$B$776,M$119)+'СЕТ СН'!$I$12+СВЦЭМ!$D$10+'СЕТ СН'!$I$6-'СЕТ СН'!$I$22</f>
        <v>1396.5445692100002</v>
      </c>
      <c r="N122" s="36">
        <f>SUMIFS(СВЦЭМ!$C$33:$C$776,СВЦЭМ!$A$33:$A$776,$A122,СВЦЭМ!$B$33:$B$776,N$119)+'СЕТ СН'!$I$12+СВЦЭМ!$D$10+'СЕТ СН'!$I$6-'СЕТ СН'!$I$22</f>
        <v>1407.8345561800002</v>
      </c>
      <c r="O122" s="36">
        <f>SUMIFS(СВЦЭМ!$C$33:$C$776,СВЦЭМ!$A$33:$A$776,$A122,СВЦЭМ!$B$33:$B$776,O$119)+'СЕТ СН'!$I$12+СВЦЭМ!$D$10+'СЕТ СН'!$I$6-'СЕТ СН'!$I$22</f>
        <v>1430.1965394200001</v>
      </c>
      <c r="P122" s="36">
        <f>SUMIFS(СВЦЭМ!$C$33:$C$776,СВЦЭМ!$A$33:$A$776,$A122,СВЦЭМ!$B$33:$B$776,P$119)+'СЕТ СН'!$I$12+СВЦЭМ!$D$10+'СЕТ СН'!$I$6-'СЕТ СН'!$I$22</f>
        <v>1464.5558964500001</v>
      </c>
      <c r="Q122" s="36">
        <f>SUMIFS(СВЦЭМ!$C$33:$C$776,СВЦЭМ!$A$33:$A$776,$A122,СВЦЭМ!$B$33:$B$776,Q$119)+'СЕТ СН'!$I$12+СВЦЭМ!$D$10+'СЕТ СН'!$I$6-'СЕТ СН'!$I$22</f>
        <v>1487.4507901900001</v>
      </c>
      <c r="R122" s="36">
        <f>SUMIFS(СВЦЭМ!$C$33:$C$776,СВЦЭМ!$A$33:$A$776,$A122,СВЦЭМ!$B$33:$B$776,R$119)+'СЕТ СН'!$I$12+СВЦЭМ!$D$10+'СЕТ СН'!$I$6-'СЕТ СН'!$I$22</f>
        <v>1462.6957997300001</v>
      </c>
      <c r="S122" s="36">
        <f>SUMIFS(СВЦЭМ!$C$33:$C$776,СВЦЭМ!$A$33:$A$776,$A122,СВЦЭМ!$B$33:$B$776,S$119)+'СЕТ СН'!$I$12+СВЦЭМ!$D$10+'СЕТ СН'!$I$6-'СЕТ СН'!$I$22</f>
        <v>1460.1150821199999</v>
      </c>
      <c r="T122" s="36">
        <f>SUMIFS(СВЦЭМ!$C$33:$C$776,СВЦЭМ!$A$33:$A$776,$A122,СВЦЭМ!$B$33:$B$776,T$119)+'СЕТ СН'!$I$12+СВЦЭМ!$D$10+'СЕТ СН'!$I$6-'СЕТ СН'!$I$22</f>
        <v>1461.2831102300001</v>
      </c>
      <c r="U122" s="36">
        <f>SUMIFS(СВЦЭМ!$C$33:$C$776,СВЦЭМ!$A$33:$A$776,$A122,СВЦЭМ!$B$33:$B$776,U$119)+'СЕТ СН'!$I$12+СВЦЭМ!$D$10+'СЕТ СН'!$I$6-'СЕТ СН'!$I$22</f>
        <v>1445.5033634599999</v>
      </c>
      <c r="V122" s="36">
        <f>SUMIFS(СВЦЭМ!$C$33:$C$776,СВЦЭМ!$A$33:$A$776,$A122,СВЦЭМ!$B$33:$B$776,V$119)+'СЕТ СН'!$I$12+СВЦЭМ!$D$10+'СЕТ СН'!$I$6-'СЕТ СН'!$I$22</f>
        <v>1422.75540875</v>
      </c>
      <c r="W122" s="36">
        <f>SUMIFS(СВЦЭМ!$C$33:$C$776,СВЦЭМ!$A$33:$A$776,$A122,СВЦЭМ!$B$33:$B$776,W$119)+'СЕТ СН'!$I$12+СВЦЭМ!$D$10+'СЕТ СН'!$I$6-'СЕТ СН'!$I$22</f>
        <v>1405.0851792600001</v>
      </c>
      <c r="X122" s="36">
        <f>SUMIFS(СВЦЭМ!$C$33:$C$776,СВЦЭМ!$A$33:$A$776,$A122,СВЦЭМ!$B$33:$B$776,X$119)+'СЕТ СН'!$I$12+СВЦЭМ!$D$10+'СЕТ СН'!$I$6-'СЕТ СН'!$I$22</f>
        <v>1430.2062258800001</v>
      </c>
      <c r="Y122" s="36">
        <f>SUMIFS(СВЦЭМ!$C$33:$C$776,СВЦЭМ!$A$33:$A$776,$A122,СВЦЭМ!$B$33:$B$776,Y$119)+'СЕТ СН'!$I$12+СВЦЭМ!$D$10+'СЕТ СН'!$I$6-'СЕТ СН'!$I$22</f>
        <v>1431.8121466600001</v>
      </c>
    </row>
    <row r="123" spans="1:27" ht="15.75" x14ac:dyDescent="0.2">
      <c r="A123" s="35">
        <f t="shared" si="3"/>
        <v>43589</v>
      </c>
      <c r="B123" s="36">
        <f>SUMIFS(СВЦЭМ!$C$33:$C$776,СВЦЭМ!$A$33:$A$776,$A123,СВЦЭМ!$B$33:$B$776,B$119)+'СЕТ СН'!$I$12+СВЦЭМ!$D$10+'СЕТ СН'!$I$6-'СЕТ СН'!$I$22</f>
        <v>1456.59314649</v>
      </c>
      <c r="C123" s="36">
        <f>SUMIFS(СВЦЭМ!$C$33:$C$776,СВЦЭМ!$A$33:$A$776,$A123,СВЦЭМ!$B$33:$B$776,C$119)+'СЕТ СН'!$I$12+СВЦЭМ!$D$10+'СЕТ СН'!$I$6-'СЕТ СН'!$I$22</f>
        <v>1500.8481722000001</v>
      </c>
      <c r="D123" s="36">
        <f>SUMIFS(СВЦЭМ!$C$33:$C$776,СВЦЭМ!$A$33:$A$776,$A123,СВЦЭМ!$B$33:$B$776,D$119)+'СЕТ СН'!$I$12+СВЦЭМ!$D$10+'СЕТ СН'!$I$6-'СЕТ СН'!$I$22</f>
        <v>1536.75742597</v>
      </c>
      <c r="E123" s="36">
        <f>SUMIFS(СВЦЭМ!$C$33:$C$776,СВЦЭМ!$A$33:$A$776,$A123,СВЦЭМ!$B$33:$B$776,E$119)+'СЕТ СН'!$I$12+СВЦЭМ!$D$10+'СЕТ СН'!$I$6-'СЕТ СН'!$I$22</f>
        <v>1546.9359865000001</v>
      </c>
      <c r="F123" s="36">
        <f>SUMIFS(СВЦЭМ!$C$33:$C$776,СВЦЭМ!$A$33:$A$776,$A123,СВЦЭМ!$B$33:$B$776,F$119)+'СЕТ СН'!$I$12+СВЦЭМ!$D$10+'СЕТ СН'!$I$6-'СЕТ СН'!$I$22</f>
        <v>1556.5711404900001</v>
      </c>
      <c r="G123" s="36">
        <f>SUMIFS(СВЦЭМ!$C$33:$C$776,СВЦЭМ!$A$33:$A$776,$A123,СВЦЭМ!$B$33:$B$776,G$119)+'СЕТ СН'!$I$12+СВЦЭМ!$D$10+'СЕТ СН'!$I$6-'СЕТ СН'!$I$22</f>
        <v>1552.2741764699999</v>
      </c>
      <c r="H123" s="36">
        <f>SUMIFS(СВЦЭМ!$C$33:$C$776,СВЦЭМ!$A$33:$A$776,$A123,СВЦЭМ!$B$33:$B$776,H$119)+'СЕТ СН'!$I$12+СВЦЭМ!$D$10+'СЕТ СН'!$I$6-'СЕТ СН'!$I$22</f>
        <v>1520.1100288299999</v>
      </c>
      <c r="I123" s="36">
        <f>SUMIFS(СВЦЭМ!$C$33:$C$776,СВЦЭМ!$A$33:$A$776,$A123,СВЦЭМ!$B$33:$B$776,I$119)+'СЕТ СН'!$I$12+СВЦЭМ!$D$10+'СЕТ СН'!$I$6-'СЕТ СН'!$I$22</f>
        <v>1486.66861249</v>
      </c>
      <c r="J123" s="36">
        <f>SUMIFS(СВЦЭМ!$C$33:$C$776,СВЦЭМ!$A$33:$A$776,$A123,СВЦЭМ!$B$33:$B$776,J$119)+'СЕТ СН'!$I$12+СВЦЭМ!$D$10+'СЕТ СН'!$I$6-'СЕТ СН'!$I$22</f>
        <v>1446.7105727600001</v>
      </c>
      <c r="K123" s="36">
        <f>SUMIFS(СВЦЭМ!$C$33:$C$776,СВЦЭМ!$A$33:$A$776,$A123,СВЦЭМ!$B$33:$B$776,K$119)+'СЕТ СН'!$I$12+СВЦЭМ!$D$10+'СЕТ СН'!$I$6-'СЕТ СН'!$I$22</f>
        <v>1407.13878952</v>
      </c>
      <c r="L123" s="36">
        <f>SUMIFS(СВЦЭМ!$C$33:$C$776,СВЦЭМ!$A$33:$A$776,$A123,СВЦЭМ!$B$33:$B$776,L$119)+'СЕТ СН'!$I$12+СВЦЭМ!$D$10+'СЕТ СН'!$I$6-'СЕТ СН'!$I$22</f>
        <v>1404.5011197200001</v>
      </c>
      <c r="M123" s="36">
        <f>SUMIFS(СВЦЭМ!$C$33:$C$776,СВЦЭМ!$A$33:$A$776,$A123,СВЦЭМ!$B$33:$B$776,M$119)+'СЕТ СН'!$I$12+СВЦЭМ!$D$10+'СЕТ СН'!$I$6-'СЕТ СН'!$I$22</f>
        <v>1415.79251193</v>
      </c>
      <c r="N123" s="36">
        <f>SUMIFS(СВЦЭМ!$C$33:$C$776,СВЦЭМ!$A$33:$A$776,$A123,СВЦЭМ!$B$33:$B$776,N$119)+'СЕТ СН'!$I$12+СВЦЭМ!$D$10+'СЕТ СН'!$I$6-'СЕТ СН'!$I$22</f>
        <v>1429.7603717100001</v>
      </c>
      <c r="O123" s="36">
        <f>SUMIFS(СВЦЭМ!$C$33:$C$776,СВЦЭМ!$A$33:$A$776,$A123,СВЦЭМ!$B$33:$B$776,O$119)+'СЕТ СН'!$I$12+СВЦЭМ!$D$10+'СЕТ СН'!$I$6-'СЕТ СН'!$I$22</f>
        <v>1442.3700088200001</v>
      </c>
      <c r="P123" s="36">
        <f>SUMIFS(СВЦЭМ!$C$33:$C$776,СВЦЭМ!$A$33:$A$776,$A123,СВЦЭМ!$B$33:$B$776,P$119)+'СЕТ СН'!$I$12+СВЦЭМ!$D$10+'СЕТ СН'!$I$6-'СЕТ СН'!$I$22</f>
        <v>1448.9518987000001</v>
      </c>
      <c r="Q123" s="36">
        <f>SUMIFS(СВЦЭМ!$C$33:$C$776,СВЦЭМ!$A$33:$A$776,$A123,СВЦЭМ!$B$33:$B$776,Q$119)+'СЕТ СН'!$I$12+СВЦЭМ!$D$10+'СЕТ СН'!$I$6-'СЕТ СН'!$I$22</f>
        <v>1460.7590324299999</v>
      </c>
      <c r="R123" s="36">
        <f>SUMIFS(СВЦЭМ!$C$33:$C$776,СВЦЭМ!$A$33:$A$776,$A123,СВЦЭМ!$B$33:$B$776,R$119)+'СЕТ СН'!$I$12+СВЦЭМ!$D$10+'СЕТ СН'!$I$6-'СЕТ СН'!$I$22</f>
        <v>1468.85621846</v>
      </c>
      <c r="S123" s="36">
        <f>SUMIFS(СВЦЭМ!$C$33:$C$776,СВЦЭМ!$A$33:$A$776,$A123,СВЦЭМ!$B$33:$B$776,S$119)+'СЕТ СН'!$I$12+СВЦЭМ!$D$10+'СЕТ СН'!$I$6-'СЕТ СН'!$I$22</f>
        <v>1475.9215202</v>
      </c>
      <c r="T123" s="36">
        <f>SUMIFS(СВЦЭМ!$C$33:$C$776,СВЦЭМ!$A$33:$A$776,$A123,СВЦЭМ!$B$33:$B$776,T$119)+'СЕТ СН'!$I$12+СВЦЭМ!$D$10+'СЕТ СН'!$I$6-'СЕТ СН'!$I$22</f>
        <v>1453.6693223900002</v>
      </c>
      <c r="U123" s="36">
        <f>SUMIFS(СВЦЭМ!$C$33:$C$776,СВЦЭМ!$A$33:$A$776,$A123,СВЦЭМ!$B$33:$B$776,U$119)+'СЕТ СН'!$I$12+СВЦЭМ!$D$10+'СЕТ СН'!$I$6-'СЕТ СН'!$I$22</f>
        <v>1409.7823505199999</v>
      </c>
      <c r="V123" s="36">
        <f>SUMIFS(СВЦЭМ!$C$33:$C$776,СВЦЭМ!$A$33:$A$776,$A123,СВЦЭМ!$B$33:$B$776,V$119)+'СЕТ СН'!$I$12+СВЦЭМ!$D$10+'СЕТ СН'!$I$6-'СЕТ СН'!$I$22</f>
        <v>1375.4059782200002</v>
      </c>
      <c r="W123" s="36">
        <f>SUMIFS(СВЦЭМ!$C$33:$C$776,СВЦЭМ!$A$33:$A$776,$A123,СВЦЭМ!$B$33:$B$776,W$119)+'СЕТ СН'!$I$12+СВЦЭМ!$D$10+'СЕТ СН'!$I$6-'СЕТ СН'!$I$22</f>
        <v>1399.8606291599999</v>
      </c>
      <c r="X123" s="36">
        <f>SUMIFS(СВЦЭМ!$C$33:$C$776,СВЦЭМ!$A$33:$A$776,$A123,СВЦЭМ!$B$33:$B$776,X$119)+'СЕТ СН'!$I$12+СВЦЭМ!$D$10+'СЕТ СН'!$I$6-'СЕТ СН'!$I$22</f>
        <v>1400.44475913</v>
      </c>
      <c r="Y123" s="36">
        <f>SUMIFS(СВЦЭМ!$C$33:$C$776,СВЦЭМ!$A$33:$A$776,$A123,СВЦЭМ!$B$33:$B$776,Y$119)+'СЕТ СН'!$I$12+СВЦЭМ!$D$10+'СЕТ СН'!$I$6-'СЕТ СН'!$I$22</f>
        <v>1410.6498743500001</v>
      </c>
    </row>
    <row r="124" spans="1:27" ht="15.75" x14ac:dyDescent="0.2">
      <c r="A124" s="35">
        <f t="shared" si="3"/>
        <v>43590</v>
      </c>
      <c r="B124" s="36">
        <f>SUMIFS(СВЦЭМ!$C$33:$C$776,СВЦЭМ!$A$33:$A$776,$A124,СВЦЭМ!$B$33:$B$776,B$119)+'СЕТ СН'!$I$12+СВЦЭМ!$D$10+'СЕТ СН'!$I$6-'СЕТ СН'!$I$22</f>
        <v>1464.17716735</v>
      </c>
      <c r="C124" s="36">
        <f>SUMIFS(СВЦЭМ!$C$33:$C$776,СВЦЭМ!$A$33:$A$776,$A124,СВЦЭМ!$B$33:$B$776,C$119)+'СЕТ СН'!$I$12+СВЦЭМ!$D$10+'СЕТ СН'!$I$6-'СЕТ СН'!$I$22</f>
        <v>1505.6857771800001</v>
      </c>
      <c r="D124" s="36">
        <f>SUMIFS(СВЦЭМ!$C$33:$C$776,СВЦЭМ!$A$33:$A$776,$A124,СВЦЭМ!$B$33:$B$776,D$119)+'СЕТ СН'!$I$12+СВЦЭМ!$D$10+'СЕТ СН'!$I$6-'СЕТ СН'!$I$22</f>
        <v>1551.0264836700001</v>
      </c>
      <c r="E124" s="36">
        <f>SUMIFS(СВЦЭМ!$C$33:$C$776,СВЦЭМ!$A$33:$A$776,$A124,СВЦЭМ!$B$33:$B$776,E$119)+'СЕТ СН'!$I$12+СВЦЭМ!$D$10+'СЕТ СН'!$I$6-'СЕТ СН'!$I$22</f>
        <v>1561.1749722100001</v>
      </c>
      <c r="F124" s="36">
        <f>SUMIFS(СВЦЭМ!$C$33:$C$776,СВЦЭМ!$A$33:$A$776,$A124,СВЦЭМ!$B$33:$B$776,F$119)+'СЕТ СН'!$I$12+СВЦЭМ!$D$10+'СЕТ СН'!$I$6-'СЕТ СН'!$I$22</f>
        <v>1582.0973786200002</v>
      </c>
      <c r="G124" s="36">
        <f>SUMIFS(СВЦЭМ!$C$33:$C$776,СВЦЭМ!$A$33:$A$776,$A124,СВЦЭМ!$B$33:$B$776,G$119)+'СЕТ СН'!$I$12+СВЦЭМ!$D$10+'СЕТ СН'!$I$6-'СЕТ СН'!$I$22</f>
        <v>1572.7834012799999</v>
      </c>
      <c r="H124" s="36">
        <f>SUMIFS(СВЦЭМ!$C$33:$C$776,СВЦЭМ!$A$33:$A$776,$A124,СВЦЭМ!$B$33:$B$776,H$119)+'СЕТ СН'!$I$12+СВЦЭМ!$D$10+'СЕТ СН'!$I$6-'СЕТ СН'!$I$22</f>
        <v>1543.2726040800001</v>
      </c>
      <c r="I124" s="36">
        <f>SUMIFS(СВЦЭМ!$C$33:$C$776,СВЦЭМ!$A$33:$A$776,$A124,СВЦЭМ!$B$33:$B$776,I$119)+'СЕТ СН'!$I$12+СВЦЭМ!$D$10+'СЕТ СН'!$I$6-'СЕТ СН'!$I$22</f>
        <v>1486.55167665</v>
      </c>
      <c r="J124" s="36">
        <f>SUMIFS(СВЦЭМ!$C$33:$C$776,СВЦЭМ!$A$33:$A$776,$A124,СВЦЭМ!$B$33:$B$776,J$119)+'СЕТ СН'!$I$12+СВЦЭМ!$D$10+'СЕТ СН'!$I$6-'СЕТ СН'!$I$22</f>
        <v>1449.81076547</v>
      </c>
      <c r="K124" s="36">
        <f>SUMIFS(СВЦЭМ!$C$33:$C$776,СВЦЭМ!$A$33:$A$776,$A124,СВЦЭМ!$B$33:$B$776,K$119)+'СЕТ СН'!$I$12+СВЦЭМ!$D$10+'СЕТ СН'!$I$6-'СЕТ СН'!$I$22</f>
        <v>1441.9914626499999</v>
      </c>
      <c r="L124" s="36">
        <f>SUMIFS(СВЦЭМ!$C$33:$C$776,СВЦЭМ!$A$33:$A$776,$A124,СВЦЭМ!$B$33:$B$776,L$119)+'СЕТ СН'!$I$12+СВЦЭМ!$D$10+'СЕТ СН'!$I$6-'СЕТ СН'!$I$22</f>
        <v>1442.9161957400001</v>
      </c>
      <c r="M124" s="36">
        <f>SUMIFS(СВЦЭМ!$C$33:$C$776,СВЦЭМ!$A$33:$A$776,$A124,СВЦЭМ!$B$33:$B$776,M$119)+'СЕТ СН'!$I$12+СВЦЭМ!$D$10+'СЕТ СН'!$I$6-'СЕТ СН'!$I$22</f>
        <v>1436.4253324599999</v>
      </c>
      <c r="N124" s="36">
        <f>SUMIFS(СВЦЭМ!$C$33:$C$776,СВЦЭМ!$A$33:$A$776,$A124,СВЦЭМ!$B$33:$B$776,N$119)+'СЕТ СН'!$I$12+СВЦЭМ!$D$10+'СЕТ СН'!$I$6-'СЕТ СН'!$I$22</f>
        <v>1441.0085106199999</v>
      </c>
      <c r="O124" s="36">
        <f>SUMIFS(СВЦЭМ!$C$33:$C$776,СВЦЭМ!$A$33:$A$776,$A124,СВЦЭМ!$B$33:$B$776,O$119)+'СЕТ СН'!$I$12+СВЦЭМ!$D$10+'СЕТ СН'!$I$6-'СЕТ СН'!$I$22</f>
        <v>1435.35363087</v>
      </c>
      <c r="P124" s="36">
        <f>SUMIFS(СВЦЭМ!$C$33:$C$776,СВЦЭМ!$A$33:$A$776,$A124,СВЦЭМ!$B$33:$B$776,P$119)+'СЕТ СН'!$I$12+СВЦЭМ!$D$10+'СЕТ СН'!$I$6-'СЕТ СН'!$I$22</f>
        <v>1444.1410428500001</v>
      </c>
      <c r="Q124" s="36">
        <f>SUMIFS(СВЦЭМ!$C$33:$C$776,СВЦЭМ!$A$33:$A$776,$A124,СВЦЭМ!$B$33:$B$776,Q$119)+'СЕТ СН'!$I$12+СВЦЭМ!$D$10+'СЕТ СН'!$I$6-'СЕТ СН'!$I$22</f>
        <v>1447.37822805</v>
      </c>
      <c r="R124" s="36">
        <f>SUMIFS(СВЦЭМ!$C$33:$C$776,СВЦЭМ!$A$33:$A$776,$A124,СВЦЭМ!$B$33:$B$776,R$119)+'СЕТ СН'!$I$12+СВЦЭМ!$D$10+'СЕТ СН'!$I$6-'СЕТ СН'!$I$22</f>
        <v>1433.64523538</v>
      </c>
      <c r="S124" s="36">
        <f>SUMIFS(СВЦЭМ!$C$33:$C$776,СВЦЭМ!$A$33:$A$776,$A124,СВЦЭМ!$B$33:$B$776,S$119)+'СЕТ СН'!$I$12+СВЦЭМ!$D$10+'СЕТ СН'!$I$6-'СЕТ СН'!$I$22</f>
        <v>1432.58872976</v>
      </c>
      <c r="T124" s="36">
        <f>SUMIFS(СВЦЭМ!$C$33:$C$776,СВЦЭМ!$A$33:$A$776,$A124,СВЦЭМ!$B$33:$B$776,T$119)+'СЕТ СН'!$I$12+СВЦЭМ!$D$10+'СЕТ СН'!$I$6-'СЕТ СН'!$I$22</f>
        <v>1438.76253939</v>
      </c>
      <c r="U124" s="36">
        <f>SUMIFS(СВЦЭМ!$C$33:$C$776,СВЦЭМ!$A$33:$A$776,$A124,СВЦЭМ!$B$33:$B$776,U$119)+'СЕТ СН'!$I$12+СВЦЭМ!$D$10+'СЕТ СН'!$I$6-'СЕТ СН'!$I$22</f>
        <v>1428.3676400100001</v>
      </c>
      <c r="V124" s="36">
        <f>SUMIFS(СВЦЭМ!$C$33:$C$776,СВЦЭМ!$A$33:$A$776,$A124,СВЦЭМ!$B$33:$B$776,V$119)+'СЕТ СН'!$I$12+СВЦЭМ!$D$10+'СЕТ СН'!$I$6-'СЕТ СН'!$I$22</f>
        <v>1391.23927989</v>
      </c>
      <c r="W124" s="36">
        <f>SUMIFS(СВЦЭМ!$C$33:$C$776,СВЦЭМ!$A$33:$A$776,$A124,СВЦЭМ!$B$33:$B$776,W$119)+'СЕТ СН'!$I$12+СВЦЭМ!$D$10+'СЕТ СН'!$I$6-'СЕТ СН'!$I$22</f>
        <v>1384.0217843800001</v>
      </c>
      <c r="X124" s="36">
        <f>SUMIFS(СВЦЭМ!$C$33:$C$776,СВЦЭМ!$A$33:$A$776,$A124,СВЦЭМ!$B$33:$B$776,X$119)+'СЕТ СН'!$I$12+СВЦЭМ!$D$10+'СЕТ СН'!$I$6-'СЕТ СН'!$I$22</f>
        <v>1403.76024282</v>
      </c>
      <c r="Y124" s="36">
        <f>SUMIFS(СВЦЭМ!$C$33:$C$776,СВЦЭМ!$A$33:$A$776,$A124,СВЦЭМ!$B$33:$B$776,Y$119)+'СЕТ СН'!$I$12+СВЦЭМ!$D$10+'СЕТ СН'!$I$6-'СЕТ СН'!$I$22</f>
        <v>1445.8194693999999</v>
      </c>
    </row>
    <row r="125" spans="1:27" ht="15.75" x14ac:dyDescent="0.2">
      <c r="A125" s="35">
        <f t="shared" si="3"/>
        <v>43591</v>
      </c>
      <c r="B125" s="36">
        <f>SUMIFS(СВЦЭМ!$C$33:$C$776,СВЦЭМ!$A$33:$A$776,$A125,СВЦЭМ!$B$33:$B$776,B$119)+'СЕТ СН'!$I$12+СВЦЭМ!$D$10+'СЕТ СН'!$I$6-'СЕТ СН'!$I$22</f>
        <v>1539.3877868300001</v>
      </c>
      <c r="C125" s="36">
        <f>SUMIFS(СВЦЭМ!$C$33:$C$776,СВЦЭМ!$A$33:$A$776,$A125,СВЦЭМ!$B$33:$B$776,C$119)+'СЕТ СН'!$I$12+СВЦЭМ!$D$10+'СЕТ СН'!$I$6-'СЕТ СН'!$I$22</f>
        <v>1597.35465479</v>
      </c>
      <c r="D125" s="36">
        <f>SUMIFS(СВЦЭМ!$C$33:$C$776,СВЦЭМ!$A$33:$A$776,$A125,СВЦЭМ!$B$33:$B$776,D$119)+'СЕТ СН'!$I$12+СВЦЭМ!$D$10+'СЕТ СН'!$I$6-'СЕТ СН'!$I$22</f>
        <v>1634.0095476500001</v>
      </c>
      <c r="E125" s="36">
        <f>SUMIFS(СВЦЭМ!$C$33:$C$776,СВЦЭМ!$A$33:$A$776,$A125,СВЦЭМ!$B$33:$B$776,E$119)+'СЕТ СН'!$I$12+СВЦЭМ!$D$10+'СЕТ СН'!$I$6-'СЕТ СН'!$I$22</f>
        <v>1647.7237510999998</v>
      </c>
      <c r="F125" s="36">
        <f>SUMIFS(СВЦЭМ!$C$33:$C$776,СВЦЭМ!$A$33:$A$776,$A125,СВЦЭМ!$B$33:$B$776,F$119)+'СЕТ СН'!$I$12+СВЦЭМ!$D$10+'СЕТ СН'!$I$6-'СЕТ СН'!$I$22</f>
        <v>1636.88110276</v>
      </c>
      <c r="G125" s="36">
        <f>SUMIFS(СВЦЭМ!$C$33:$C$776,СВЦЭМ!$A$33:$A$776,$A125,СВЦЭМ!$B$33:$B$776,G$119)+'СЕТ СН'!$I$12+СВЦЭМ!$D$10+'СЕТ СН'!$I$6-'СЕТ СН'!$I$22</f>
        <v>1606.1326995200002</v>
      </c>
      <c r="H125" s="36">
        <f>SUMIFS(СВЦЭМ!$C$33:$C$776,СВЦЭМ!$A$33:$A$776,$A125,СВЦЭМ!$B$33:$B$776,H$119)+'СЕТ СН'!$I$12+СВЦЭМ!$D$10+'СЕТ СН'!$I$6-'СЕТ СН'!$I$22</f>
        <v>613.44013763999999</v>
      </c>
      <c r="I125" s="36">
        <f>SUMIFS(СВЦЭМ!$C$33:$C$776,СВЦЭМ!$A$33:$A$776,$A125,СВЦЭМ!$B$33:$B$776,I$119)+'СЕТ СН'!$I$12+СВЦЭМ!$D$10+'СЕТ СН'!$I$6-'СЕТ СН'!$I$22</f>
        <v>613.44152386000007</v>
      </c>
      <c r="J125" s="36">
        <f>SUMIFS(СВЦЭМ!$C$33:$C$776,СВЦЭМ!$A$33:$A$776,$A125,СВЦЭМ!$B$33:$B$776,J$119)+'СЕТ СН'!$I$12+СВЦЭМ!$D$10+'СЕТ СН'!$I$6-'СЕТ СН'!$I$22</f>
        <v>613.44053034000001</v>
      </c>
      <c r="K125" s="36">
        <f>SUMIFS(СВЦЭМ!$C$33:$C$776,СВЦЭМ!$A$33:$A$776,$A125,СВЦЭМ!$B$33:$B$776,K$119)+'СЕТ СН'!$I$12+СВЦЭМ!$D$10+'СЕТ СН'!$I$6-'СЕТ СН'!$I$22</f>
        <v>613.44135087000006</v>
      </c>
      <c r="L125" s="36">
        <f>SUMIFS(СВЦЭМ!$C$33:$C$776,СВЦЭМ!$A$33:$A$776,$A125,СВЦЭМ!$B$33:$B$776,L$119)+'СЕТ СН'!$I$12+СВЦЭМ!$D$10+'СЕТ СН'!$I$6-'СЕТ СН'!$I$22</f>
        <v>613.43939917</v>
      </c>
      <c r="M125" s="36">
        <f>SUMIFS(СВЦЭМ!$C$33:$C$776,СВЦЭМ!$A$33:$A$776,$A125,СВЦЭМ!$B$33:$B$776,M$119)+'СЕТ СН'!$I$12+СВЦЭМ!$D$10+'СЕТ СН'!$I$6-'СЕТ СН'!$I$22</f>
        <v>613.43988533000004</v>
      </c>
      <c r="N125" s="36">
        <f>SUMIFS(СВЦЭМ!$C$33:$C$776,СВЦЭМ!$A$33:$A$776,$A125,СВЦЭМ!$B$33:$B$776,N$119)+'СЕТ СН'!$I$12+СВЦЭМ!$D$10+'СЕТ СН'!$I$6-'СЕТ СН'!$I$22</f>
        <v>613.44205052000007</v>
      </c>
      <c r="O125" s="36">
        <f>SUMIFS(СВЦЭМ!$C$33:$C$776,СВЦЭМ!$A$33:$A$776,$A125,СВЦЭМ!$B$33:$B$776,O$119)+'СЕТ СН'!$I$12+СВЦЭМ!$D$10+'СЕТ СН'!$I$6-'СЕТ СН'!$I$22</f>
        <v>613.44190651000008</v>
      </c>
      <c r="P125" s="36">
        <f>SUMIFS(СВЦЭМ!$C$33:$C$776,СВЦЭМ!$A$33:$A$776,$A125,СВЦЭМ!$B$33:$B$776,P$119)+'СЕТ СН'!$I$12+СВЦЭМ!$D$10+'СЕТ СН'!$I$6-'СЕТ СН'!$I$22</f>
        <v>613.44184713000004</v>
      </c>
      <c r="Q125" s="36">
        <f>SUMIFS(СВЦЭМ!$C$33:$C$776,СВЦЭМ!$A$33:$A$776,$A125,СВЦЭМ!$B$33:$B$776,Q$119)+'СЕТ СН'!$I$12+СВЦЭМ!$D$10+'СЕТ СН'!$I$6-'СЕТ СН'!$I$22</f>
        <v>613.44186049000007</v>
      </c>
      <c r="R125" s="36">
        <f>SUMIFS(СВЦЭМ!$C$33:$C$776,СВЦЭМ!$A$33:$A$776,$A125,СВЦЭМ!$B$33:$B$776,R$119)+'СЕТ СН'!$I$12+СВЦЭМ!$D$10+'СЕТ СН'!$I$6-'СЕТ СН'!$I$22</f>
        <v>613.44160311000007</v>
      </c>
      <c r="S125" s="36">
        <f>SUMIFS(СВЦЭМ!$C$33:$C$776,СВЦЭМ!$A$33:$A$776,$A125,СВЦЭМ!$B$33:$B$776,S$119)+'СЕТ СН'!$I$12+СВЦЭМ!$D$10+'СЕТ СН'!$I$6-'СЕТ СН'!$I$22</f>
        <v>613.44177123000009</v>
      </c>
      <c r="T125" s="36">
        <f>SUMIFS(СВЦЭМ!$C$33:$C$776,СВЦЭМ!$A$33:$A$776,$A125,СВЦЭМ!$B$33:$B$776,T$119)+'СЕТ СН'!$I$12+СВЦЭМ!$D$10+'СЕТ СН'!$I$6-'СЕТ СН'!$I$22</f>
        <v>613.44024335000006</v>
      </c>
      <c r="U125" s="36">
        <f>SUMIFS(СВЦЭМ!$C$33:$C$776,СВЦЭМ!$A$33:$A$776,$A125,СВЦЭМ!$B$33:$B$776,U$119)+'СЕТ СН'!$I$12+СВЦЭМ!$D$10+'СЕТ СН'!$I$6-'СЕТ СН'!$I$22</f>
        <v>613.43903325000008</v>
      </c>
      <c r="V125" s="36">
        <f>SUMIFS(СВЦЭМ!$C$33:$C$776,СВЦЭМ!$A$33:$A$776,$A125,СВЦЭМ!$B$33:$B$776,V$119)+'СЕТ СН'!$I$12+СВЦЭМ!$D$10+'СЕТ СН'!$I$6-'СЕТ СН'!$I$22</f>
        <v>613.44054782000001</v>
      </c>
      <c r="W125" s="36">
        <f>SUMIFS(СВЦЭМ!$C$33:$C$776,СВЦЭМ!$A$33:$A$776,$A125,СВЦЭМ!$B$33:$B$776,W$119)+'СЕТ СН'!$I$12+СВЦЭМ!$D$10+'СЕТ СН'!$I$6-'СЕТ СН'!$I$22</f>
        <v>613.44150338000009</v>
      </c>
      <c r="X125" s="36">
        <f>SUMIFS(СВЦЭМ!$C$33:$C$776,СВЦЭМ!$A$33:$A$776,$A125,СВЦЭМ!$B$33:$B$776,X$119)+'СЕТ СН'!$I$12+СВЦЭМ!$D$10+'СЕТ СН'!$I$6-'СЕТ СН'!$I$22</f>
        <v>613.44008773000007</v>
      </c>
      <c r="Y125" s="36">
        <f>SUMIFS(СВЦЭМ!$C$33:$C$776,СВЦЭМ!$A$33:$A$776,$A125,СВЦЭМ!$B$33:$B$776,Y$119)+'СЕТ СН'!$I$12+СВЦЭМ!$D$10+'СЕТ СН'!$I$6-'СЕТ СН'!$I$22</f>
        <v>1479.97660369</v>
      </c>
    </row>
    <row r="126" spans="1:27" ht="15.75" x14ac:dyDescent="0.2">
      <c r="A126" s="35">
        <f t="shared" si="3"/>
        <v>43592</v>
      </c>
      <c r="B126" s="36">
        <f>SUMIFS(СВЦЭМ!$C$33:$C$776,СВЦЭМ!$A$33:$A$776,$A126,СВЦЭМ!$B$33:$B$776,B$119)+'СЕТ СН'!$I$12+СВЦЭМ!$D$10+'СЕТ СН'!$I$6-'СЕТ СН'!$I$22</f>
        <v>1522.38861793</v>
      </c>
      <c r="C126" s="36">
        <f>SUMIFS(СВЦЭМ!$C$33:$C$776,СВЦЭМ!$A$33:$A$776,$A126,СВЦЭМ!$B$33:$B$776,C$119)+'СЕТ СН'!$I$12+СВЦЭМ!$D$10+'СЕТ СН'!$I$6-'СЕТ СН'!$I$22</f>
        <v>1552.4334667799999</v>
      </c>
      <c r="D126" s="36">
        <f>SUMIFS(СВЦЭМ!$C$33:$C$776,СВЦЭМ!$A$33:$A$776,$A126,СВЦЭМ!$B$33:$B$776,D$119)+'СЕТ СН'!$I$12+СВЦЭМ!$D$10+'СЕТ СН'!$I$6-'СЕТ СН'!$I$22</f>
        <v>1561.55214118</v>
      </c>
      <c r="E126" s="36">
        <f>SUMIFS(СВЦЭМ!$C$33:$C$776,СВЦЭМ!$A$33:$A$776,$A126,СВЦЭМ!$B$33:$B$776,E$119)+'СЕТ СН'!$I$12+СВЦЭМ!$D$10+'СЕТ СН'!$I$6-'СЕТ СН'!$I$22</f>
        <v>1568.5366086700001</v>
      </c>
      <c r="F126" s="36">
        <f>SUMIFS(СВЦЭМ!$C$33:$C$776,СВЦЭМ!$A$33:$A$776,$A126,СВЦЭМ!$B$33:$B$776,F$119)+'СЕТ СН'!$I$12+СВЦЭМ!$D$10+'СЕТ СН'!$I$6-'СЕТ СН'!$I$22</f>
        <v>1567.64601713</v>
      </c>
      <c r="G126" s="36">
        <f>SUMIFS(СВЦЭМ!$C$33:$C$776,СВЦЭМ!$A$33:$A$776,$A126,СВЦЭМ!$B$33:$B$776,G$119)+'СЕТ СН'!$I$12+СВЦЭМ!$D$10+'СЕТ СН'!$I$6-'СЕТ СН'!$I$22</f>
        <v>1548.51307606</v>
      </c>
      <c r="H126" s="36">
        <f>SUMIFS(СВЦЭМ!$C$33:$C$776,СВЦЭМ!$A$33:$A$776,$A126,СВЦЭМ!$B$33:$B$776,H$119)+'СЕТ СН'!$I$12+СВЦЭМ!$D$10+'СЕТ СН'!$I$6-'СЕТ СН'!$I$22</f>
        <v>613.44178585999998</v>
      </c>
      <c r="I126" s="36">
        <f>SUMIFS(СВЦЭМ!$C$33:$C$776,СВЦЭМ!$A$33:$A$776,$A126,СВЦЭМ!$B$33:$B$776,I$119)+'СЕТ СН'!$I$12+СВЦЭМ!$D$10+'СЕТ СН'!$I$6-'СЕТ СН'!$I$22</f>
        <v>613.44186049000007</v>
      </c>
      <c r="J126" s="36">
        <f>SUMIFS(СВЦЭМ!$C$33:$C$776,СВЦЭМ!$A$33:$A$776,$A126,СВЦЭМ!$B$33:$B$776,J$119)+'СЕТ СН'!$I$12+СВЦЭМ!$D$10+'СЕТ СН'!$I$6-'СЕТ СН'!$I$22</f>
        <v>613.4388852300001</v>
      </c>
      <c r="K126" s="36">
        <f>SUMIFS(СВЦЭМ!$C$33:$C$776,СВЦЭМ!$A$33:$A$776,$A126,СВЦЭМ!$B$33:$B$776,K$119)+'СЕТ СН'!$I$12+СВЦЭМ!$D$10+'СЕТ СН'!$I$6-'СЕТ СН'!$I$22</f>
        <v>613.44206277000001</v>
      </c>
      <c r="L126" s="36">
        <f>SUMIFS(СВЦЭМ!$C$33:$C$776,СВЦЭМ!$A$33:$A$776,$A126,СВЦЭМ!$B$33:$B$776,L$119)+'СЕТ СН'!$I$12+СВЦЭМ!$D$10+'СЕТ СН'!$I$6-'СЕТ СН'!$I$22</f>
        <v>613.44188785000006</v>
      </c>
      <c r="M126" s="36">
        <f>SUMIFS(СВЦЭМ!$C$33:$C$776,СВЦЭМ!$A$33:$A$776,$A126,СВЦЭМ!$B$33:$B$776,M$119)+'СЕТ СН'!$I$12+СВЦЭМ!$D$10+'СЕТ СН'!$I$6-'СЕТ СН'!$I$22</f>
        <v>613.43994849000001</v>
      </c>
      <c r="N126" s="36">
        <f>SUMIFS(СВЦЭМ!$C$33:$C$776,СВЦЭМ!$A$33:$A$776,$A126,СВЦЭМ!$B$33:$B$776,N$119)+'СЕТ СН'!$I$12+СВЦЭМ!$D$10+'СЕТ СН'!$I$6-'СЕТ СН'!$I$22</f>
        <v>613.44221066</v>
      </c>
      <c r="O126" s="36">
        <f>SUMIFS(СВЦЭМ!$C$33:$C$776,СВЦЭМ!$A$33:$A$776,$A126,СВЦЭМ!$B$33:$B$776,O$119)+'СЕТ СН'!$I$12+СВЦЭМ!$D$10+'СЕТ СН'!$I$6-'СЕТ СН'!$I$22</f>
        <v>613.44219704</v>
      </c>
      <c r="P126" s="36">
        <f>SUMIFS(СВЦЭМ!$C$33:$C$776,СВЦЭМ!$A$33:$A$776,$A126,СВЦЭМ!$B$33:$B$776,P$119)+'СЕТ СН'!$I$12+СВЦЭМ!$D$10+'СЕТ СН'!$I$6-'СЕТ СН'!$I$22</f>
        <v>613.43970980000006</v>
      </c>
      <c r="Q126" s="36">
        <f>SUMIFS(СВЦЭМ!$C$33:$C$776,СВЦЭМ!$A$33:$A$776,$A126,СВЦЭМ!$B$33:$B$776,Q$119)+'СЕТ СН'!$I$12+СВЦЭМ!$D$10+'СЕТ СН'!$I$6-'СЕТ СН'!$I$22</f>
        <v>613.44114424000009</v>
      </c>
      <c r="R126" s="36">
        <f>SUMIFS(СВЦЭМ!$C$33:$C$776,СВЦЭМ!$A$33:$A$776,$A126,СВЦЭМ!$B$33:$B$776,R$119)+'СЕТ СН'!$I$12+СВЦЭМ!$D$10+'СЕТ СН'!$I$6-'СЕТ СН'!$I$22</f>
        <v>613.44008408000002</v>
      </c>
      <c r="S126" s="36">
        <f>SUMIFS(СВЦЭМ!$C$33:$C$776,СВЦЭМ!$A$33:$A$776,$A126,СВЦЭМ!$B$33:$B$776,S$119)+'СЕТ СН'!$I$12+СВЦЭМ!$D$10+'СЕТ СН'!$I$6-'СЕТ СН'!$I$22</f>
        <v>613.44152386000007</v>
      </c>
      <c r="T126" s="36">
        <f>SUMIFS(СВЦЭМ!$C$33:$C$776,СВЦЭМ!$A$33:$A$776,$A126,СВЦЭМ!$B$33:$B$776,T$119)+'СЕТ СН'!$I$12+СВЦЭМ!$D$10+'СЕТ СН'!$I$6-'СЕТ СН'!$I$22</f>
        <v>613.44008773000007</v>
      </c>
      <c r="U126" s="36">
        <f>SUMIFS(СВЦЭМ!$C$33:$C$776,СВЦЭМ!$A$33:$A$776,$A126,СВЦЭМ!$B$33:$B$776,U$119)+'СЕТ СН'!$I$12+СВЦЭМ!$D$10+'СЕТ СН'!$I$6-'СЕТ СН'!$I$22</f>
        <v>613.44024034000006</v>
      </c>
      <c r="V126" s="36">
        <f>SUMIFS(СВЦЭМ!$C$33:$C$776,СВЦЭМ!$A$33:$A$776,$A126,СВЦЭМ!$B$33:$B$776,V$119)+'СЕТ СН'!$I$12+СВЦЭМ!$D$10+'СЕТ СН'!$I$6-'СЕТ СН'!$I$22</f>
        <v>613.44175585000005</v>
      </c>
      <c r="W126" s="36">
        <f>SUMIFS(СВЦЭМ!$C$33:$C$776,СВЦЭМ!$A$33:$A$776,$A126,СВЦЭМ!$B$33:$B$776,W$119)+'СЕТ СН'!$I$12+СВЦЭМ!$D$10+'СЕТ СН'!$I$6-'СЕТ СН'!$I$22</f>
        <v>613.44146847000002</v>
      </c>
      <c r="X126" s="36">
        <f>SUMIFS(СВЦЭМ!$C$33:$C$776,СВЦЭМ!$A$33:$A$776,$A126,СВЦЭМ!$B$33:$B$776,X$119)+'СЕТ СН'!$I$12+СВЦЭМ!$D$10+'СЕТ СН'!$I$6-'СЕТ СН'!$I$22</f>
        <v>613.44107781000002</v>
      </c>
      <c r="Y126" s="36">
        <f>SUMIFS(СВЦЭМ!$C$33:$C$776,СВЦЭМ!$A$33:$A$776,$A126,СВЦЭМ!$B$33:$B$776,Y$119)+'СЕТ СН'!$I$12+СВЦЭМ!$D$10+'СЕТ СН'!$I$6-'СЕТ СН'!$I$22</f>
        <v>1447.99712634</v>
      </c>
    </row>
    <row r="127" spans="1:27" ht="15.75" x14ac:dyDescent="0.2">
      <c r="A127" s="35">
        <f t="shared" si="3"/>
        <v>43593</v>
      </c>
      <c r="B127" s="36">
        <f>SUMIFS(СВЦЭМ!$C$33:$C$776,СВЦЭМ!$A$33:$A$776,$A127,СВЦЭМ!$B$33:$B$776,B$119)+'СЕТ СН'!$I$12+СВЦЭМ!$D$10+'СЕТ СН'!$I$6-'СЕТ СН'!$I$22</f>
        <v>1480.3150365800002</v>
      </c>
      <c r="C127" s="36">
        <f>SUMIFS(СВЦЭМ!$C$33:$C$776,СВЦЭМ!$A$33:$A$776,$A127,СВЦЭМ!$B$33:$B$776,C$119)+'СЕТ СН'!$I$12+СВЦЭМ!$D$10+'СЕТ СН'!$I$6-'СЕТ СН'!$I$22</f>
        <v>1507.2116408500001</v>
      </c>
      <c r="D127" s="36">
        <f>SUMIFS(СВЦЭМ!$C$33:$C$776,СВЦЭМ!$A$33:$A$776,$A127,СВЦЭМ!$B$33:$B$776,D$119)+'СЕТ СН'!$I$12+СВЦЭМ!$D$10+'СЕТ СН'!$I$6-'СЕТ СН'!$I$22</f>
        <v>1507.9696344399999</v>
      </c>
      <c r="E127" s="36">
        <f>SUMIFS(СВЦЭМ!$C$33:$C$776,СВЦЭМ!$A$33:$A$776,$A127,СВЦЭМ!$B$33:$B$776,E$119)+'СЕТ СН'!$I$12+СВЦЭМ!$D$10+'СЕТ СН'!$I$6-'СЕТ СН'!$I$22</f>
        <v>1515.29833747</v>
      </c>
      <c r="F127" s="36">
        <f>SUMIFS(СВЦЭМ!$C$33:$C$776,СВЦЭМ!$A$33:$A$776,$A127,СВЦЭМ!$B$33:$B$776,F$119)+'СЕТ СН'!$I$12+СВЦЭМ!$D$10+'СЕТ СН'!$I$6-'СЕТ СН'!$I$22</f>
        <v>1513.128843</v>
      </c>
      <c r="G127" s="36">
        <f>SUMIFS(СВЦЭМ!$C$33:$C$776,СВЦЭМ!$A$33:$A$776,$A127,СВЦЭМ!$B$33:$B$776,G$119)+'СЕТ СН'!$I$12+СВЦЭМ!$D$10+'СЕТ СН'!$I$6-'СЕТ СН'!$I$22</f>
        <v>1491.5796615600002</v>
      </c>
      <c r="H127" s="36">
        <f>SUMIFS(СВЦЭМ!$C$33:$C$776,СВЦЭМ!$A$33:$A$776,$A127,СВЦЭМ!$B$33:$B$776,H$119)+'СЕТ СН'!$I$12+СВЦЭМ!$D$10+'СЕТ СН'!$I$6-'СЕТ СН'!$I$22</f>
        <v>1467.2671514900001</v>
      </c>
      <c r="I127" s="36">
        <f>SUMIFS(СВЦЭМ!$C$33:$C$776,СВЦЭМ!$A$33:$A$776,$A127,СВЦЭМ!$B$33:$B$776,I$119)+'СЕТ СН'!$I$12+СВЦЭМ!$D$10+'СЕТ СН'!$I$6-'СЕТ СН'!$I$22</f>
        <v>1446.0603975399999</v>
      </c>
      <c r="J127" s="36">
        <f>SUMIFS(СВЦЭМ!$C$33:$C$776,СВЦЭМ!$A$33:$A$776,$A127,СВЦЭМ!$B$33:$B$776,J$119)+'СЕТ СН'!$I$12+СВЦЭМ!$D$10+'СЕТ СН'!$I$6-'СЕТ СН'!$I$22</f>
        <v>1433.2173756699999</v>
      </c>
      <c r="K127" s="36">
        <f>SUMIFS(СВЦЭМ!$C$33:$C$776,СВЦЭМ!$A$33:$A$776,$A127,СВЦЭМ!$B$33:$B$776,K$119)+'СЕТ СН'!$I$12+СВЦЭМ!$D$10+'СЕТ СН'!$I$6-'СЕТ СН'!$I$22</f>
        <v>1435.6836302400002</v>
      </c>
      <c r="L127" s="36">
        <f>SUMIFS(СВЦЭМ!$C$33:$C$776,СВЦЭМ!$A$33:$A$776,$A127,СВЦЭМ!$B$33:$B$776,L$119)+'СЕТ СН'!$I$12+СВЦЭМ!$D$10+'СЕТ СН'!$I$6-'СЕТ СН'!$I$22</f>
        <v>1447.8644934900001</v>
      </c>
      <c r="M127" s="36">
        <f>SUMIFS(СВЦЭМ!$C$33:$C$776,СВЦЭМ!$A$33:$A$776,$A127,СВЦЭМ!$B$33:$B$776,M$119)+'СЕТ СН'!$I$12+СВЦЭМ!$D$10+'СЕТ СН'!$I$6-'СЕТ СН'!$I$22</f>
        <v>1449.6257024800002</v>
      </c>
      <c r="N127" s="36">
        <f>SUMIFS(СВЦЭМ!$C$33:$C$776,СВЦЭМ!$A$33:$A$776,$A127,СВЦЭМ!$B$33:$B$776,N$119)+'СЕТ СН'!$I$12+СВЦЭМ!$D$10+'СЕТ СН'!$I$6-'СЕТ СН'!$I$22</f>
        <v>1450.88975033</v>
      </c>
      <c r="O127" s="36">
        <f>SUMIFS(СВЦЭМ!$C$33:$C$776,СВЦЭМ!$A$33:$A$776,$A127,СВЦЭМ!$B$33:$B$776,O$119)+'СЕТ СН'!$I$12+СВЦЭМ!$D$10+'СЕТ СН'!$I$6-'СЕТ СН'!$I$22</f>
        <v>1444.88702354</v>
      </c>
      <c r="P127" s="36">
        <f>SUMIFS(СВЦЭМ!$C$33:$C$776,СВЦЭМ!$A$33:$A$776,$A127,СВЦЭМ!$B$33:$B$776,P$119)+'СЕТ СН'!$I$12+СВЦЭМ!$D$10+'СЕТ СН'!$I$6-'СЕТ СН'!$I$22</f>
        <v>1466.93472709</v>
      </c>
      <c r="Q127" s="36">
        <f>SUMIFS(СВЦЭМ!$C$33:$C$776,СВЦЭМ!$A$33:$A$776,$A127,СВЦЭМ!$B$33:$B$776,Q$119)+'СЕТ СН'!$I$12+СВЦЭМ!$D$10+'СЕТ СН'!$I$6-'СЕТ СН'!$I$22</f>
        <v>1463.5211654099999</v>
      </c>
      <c r="R127" s="36">
        <f>SUMIFS(СВЦЭМ!$C$33:$C$776,СВЦЭМ!$A$33:$A$776,$A127,СВЦЭМ!$B$33:$B$776,R$119)+'СЕТ СН'!$I$12+СВЦЭМ!$D$10+'СЕТ СН'!$I$6-'СЕТ СН'!$I$22</f>
        <v>1462.6386482</v>
      </c>
      <c r="S127" s="36">
        <f>SUMIFS(СВЦЭМ!$C$33:$C$776,СВЦЭМ!$A$33:$A$776,$A127,СВЦЭМ!$B$33:$B$776,S$119)+'СЕТ СН'!$I$12+СВЦЭМ!$D$10+'СЕТ СН'!$I$6-'СЕТ СН'!$I$22</f>
        <v>1468.3292275399999</v>
      </c>
      <c r="T127" s="36">
        <f>SUMIFS(СВЦЭМ!$C$33:$C$776,СВЦЭМ!$A$33:$A$776,$A127,СВЦЭМ!$B$33:$B$776,T$119)+'СЕТ СН'!$I$12+СВЦЭМ!$D$10+'СЕТ СН'!$I$6-'СЕТ СН'!$I$22</f>
        <v>1456.5822225300001</v>
      </c>
      <c r="U127" s="36">
        <f>SUMIFS(СВЦЭМ!$C$33:$C$776,СВЦЭМ!$A$33:$A$776,$A127,СВЦЭМ!$B$33:$B$776,U$119)+'СЕТ СН'!$I$12+СВЦЭМ!$D$10+'СЕТ СН'!$I$6-'СЕТ СН'!$I$22</f>
        <v>1439.0684902</v>
      </c>
      <c r="V127" s="36">
        <f>SUMIFS(СВЦЭМ!$C$33:$C$776,СВЦЭМ!$A$33:$A$776,$A127,СВЦЭМ!$B$33:$B$776,V$119)+'СЕТ СН'!$I$12+СВЦЭМ!$D$10+'СЕТ СН'!$I$6-'СЕТ СН'!$I$22</f>
        <v>1427.81568739</v>
      </c>
      <c r="W127" s="36">
        <f>SUMIFS(СВЦЭМ!$C$33:$C$776,СВЦЭМ!$A$33:$A$776,$A127,СВЦЭМ!$B$33:$B$776,W$119)+'СЕТ СН'!$I$12+СВЦЭМ!$D$10+'СЕТ СН'!$I$6-'СЕТ СН'!$I$22</f>
        <v>1424.19372825</v>
      </c>
      <c r="X127" s="36">
        <f>SUMIFS(СВЦЭМ!$C$33:$C$776,СВЦЭМ!$A$33:$A$776,$A127,СВЦЭМ!$B$33:$B$776,X$119)+'СЕТ СН'!$I$12+СВЦЭМ!$D$10+'СЕТ СН'!$I$6-'СЕТ СН'!$I$22</f>
        <v>1436.8732670700001</v>
      </c>
      <c r="Y127" s="36">
        <f>SUMIFS(СВЦЭМ!$C$33:$C$776,СВЦЭМ!$A$33:$A$776,$A127,СВЦЭМ!$B$33:$B$776,Y$119)+'СЕТ СН'!$I$12+СВЦЭМ!$D$10+'СЕТ СН'!$I$6-'СЕТ СН'!$I$22</f>
        <v>1456.5642444700002</v>
      </c>
    </row>
    <row r="128" spans="1:27" ht="15.75" x14ac:dyDescent="0.2">
      <c r="A128" s="35">
        <f t="shared" si="3"/>
        <v>43594</v>
      </c>
      <c r="B128" s="36">
        <f>SUMIFS(СВЦЭМ!$C$33:$C$776,СВЦЭМ!$A$33:$A$776,$A128,СВЦЭМ!$B$33:$B$776,B$119)+'СЕТ СН'!$I$12+СВЦЭМ!$D$10+'СЕТ СН'!$I$6-'СЕТ СН'!$I$22</f>
        <v>1442.87289186</v>
      </c>
      <c r="C128" s="36">
        <f>SUMIFS(СВЦЭМ!$C$33:$C$776,СВЦЭМ!$A$33:$A$776,$A128,СВЦЭМ!$B$33:$B$776,C$119)+'СЕТ СН'!$I$12+СВЦЭМ!$D$10+'СЕТ СН'!$I$6-'СЕТ СН'!$I$22</f>
        <v>1457.4156070600002</v>
      </c>
      <c r="D128" s="36">
        <f>SUMIFS(СВЦЭМ!$C$33:$C$776,СВЦЭМ!$A$33:$A$776,$A128,СВЦЭМ!$B$33:$B$776,D$119)+'СЕТ СН'!$I$12+СВЦЭМ!$D$10+'СЕТ СН'!$I$6-'СЕТ СН'!$I$22</f>
        <v>1460.91731454</v>
      </c>
      <c r="E128" s="36">
        <f>SUMIFS(СВЦЭМ!$C$33:$C$776,СВЦЭМ!$A$33:$A$776,$A128,СВЦЭМ!$B$33:$B$776,E$119)+'СЕТ СН'!$I$12+СВЦЭМ!$D$10+'СЕТ СН'!$I$6-'СЕТ СН'!$I$22</f>
        <v>1466.3948178099999</v>
      </c>
      <c r="F128" s="36">
        <f>SUMIFS(СВЦЭМ!$C$33:$C$776,СВЦЭМ!$A$33:$A$776,$A128,СВЦЭМ!$B$33:$B$776,F$119)+'СЕТ СН'!$I$12+СВЦЭМ!$D$10+'СЕТ СН'!$I$6-'СЕТ СН'!$I$22</f>
        <v>1468.3120998700001</v>
      </c>
      <c r="G128" s="36">
        <f>SUMIFS(СВЦЭМ!$C$33:$C$776,СВЦЭМ!$A$33:$A$776,$A128,СВЦЭМ!$B$33:$B$776,G$119)+'СЕТ СН'!$I$12+СВЦЭМ!$D$10+'СЕТ СН'!$I$6-'СЕТ СН'!$I$22</f>
        <v>1469.8383175600002</v>
      </c>
      <c r="H128" s="36">
        <f>SUMIFS(СВЦЭМ!$C$33:$C$776,СВЦЭМ!$A$33:$A$776,$A128,СВЦЭМ!$B$33:$B$776,H$119)+'СЕТ СН'!$I$12+СВЦЭМ!$D$10+'СЕТ СН'!$I$6-'СЕТ СН'!$I$22</f>
        <v>1453.1241850000001</v>
      </c>
      <c r="I128" s="36">
        <f>SUMIFS(СВЦЭМ!$C$33:$C$776,СВЦЭМ!$A$33:$A$776,$A128,СВЦЭМ!$B$33:$B$776,I$119)+'СЕТ СН'!$I$12+СВЦЭМ!$D$10+'СЕТ СН'!$I$6-'СЕТ СН'!$I$22</f>
        <v>1424.86261724</v>
      </c>
      <c r="J128" s="36">
        <f>SUMIFS(СВЦЭМ!$C$33:$C$776,СВЦЭМ!$A$33:$A$776,$A128,СВЦЭМ!$B$33:$B$776,J$119)+'СЕТ СН'!$I$12+СВЦЭМ!$D$10+'СЕТ СН'!$I$6-'СЕТ СН'!$I$22</f>
        <v>1394.3238852300001</v>
      </c>
      <c r="K128" s="36">
        <f>SUMIFS(СВЦЭМ!$C$33:$C$776,СВЦЭМ!$A$33:$A$776,$A128,СВЦЭМ!$B$33:$B$776,K$119)+'СЕТ СН'!$I$12+СВЦЭМ!$D$10+'СЕТ СН'!$I$6-'СЕТ СН'!$I$22</f>
        <v>1382.4955751900002</v>
      </c>
      <c r="L128" s="36">
        <f>SUMIFS(СВЦЭМ!$C$33:$C$776,СВЦЭМ!$A$33:$A$776,$A128,СВЦЭМ!$B$33:$B$776,L$119)+'СЕТ СН'!$I$12+СВЦЭМ!$D$10+'СЕТ СН'!$I$6-'СЕТ СН'!$I$22</f>
        <v>1403.9939632099999</v>
      </c>
      <c r="M128" s="36">
        <f>SUMIFS(СВЦЭМ!$C$33:$C$776,СВЦЭМ!$A$33:$A$776,$A128,СВЦЭМ!$B$33:$B$776,M$119)+'СЕТ СН'!$I$12+СВЦЭМ!$D$10+'СЕТ СН'!$I$6-'СЕТ СН'!$I$22</f>
        <v>1427.3115731500002</v>
      </c>
      <c r="N128" s="36">
        <f>SUMIFS(СВЦЭМ!$C$33:$C$776,СВЦЭМ!$A$33:$A$776,$A128,СВЦЭМ!$B$33:$B$776,N$119)+'СЕТ СН'!$I$12+СВЦЭМ!$D$10+'СЕТ СН'!$I$6-'СЕТ СН'!$I$22</f>
        <v>1476.41696813</v>
      </c>
      <c r="O128" s="36">
        <f>SUMIFS(СВЦЭМ!$C$33:$C$776,СВЦЭМ!$A$33:$A$776,$A128,СВЦЭМ!$B$33:$B$776,O$119)+'СЕТ СН'!$I$12+СВЦЭМ!$D$10+'СЕТ СН'!$I$6-'СЕТ СН'!$I$22</f>
        <v>1482.7891772100002</v>
      </c>
      <c r="P128" s="36">
        <f>SUMIFS(СВЦЭМ!$C$33:$C$776,СВЦЭМ!$A$33:$A$776,$A128,СВЦЭМ!$B$33:$B$776,P$119)+'СЕТ СН'!$I$12+СВЦЭМ!$D$10+'СЕТ СН'!$I$6-'СЕТ СН'!$I$22</f>
        <v>1500.42236624</v>
      </c>
      <c r="Q128" s="36">
        <f>SUMIFS(СВЦЭМ!$C$33:$C$776,СВЦЭМ!$A$33:$A$776,$A128,СВЦЭМ!$B$33:$B$776,Q$119)+'СЕТ СН'!$I$12+СВЦЭМ!$D$10+'СЕТ СН'!$I$6-'СЕТ СН'!$I$22</f>
        <v>1504.4571489800001</v>
      </c>
      <c r="R128" s="36">
        <f>SUMIFS(СВЦЭМ!$C$33:$C$776,СВЦЭМ!$A$33:$A$776,$A128,СВЦЭМ!$B$33:$B$776,R$119)+'СЕТ СН'!$I$12+СВЦЭМ!$D$10+'СЕТ СН'!$I$6-'СЕТ СН'!$I$22</f>
        <v>1504.7429029099999</v>
      </c>
      <c r="S128" s="36">
        <f>SUMIFS(СВЦЭМ!$C$33:$C$776,СВЦЭМ!$A$33:$A$776,$A128,СВЦЭМ!$B$33:$B$776,S$119)+'СЕТ СН'!$I$12+СВЦЭМ!$D$10+'СЕТ СН'!$I$6-'СЕТ СН'!$I$22</f>
        <v>1498.41828102</v>
      </c>
      <c r="T128" s="36">
        <f>SUMIFS(СВЦЭМ!$C$33:$C$776,СВЦЭМ!$A$33:$A$776,$A128,СВЦЭМ!$B$33:$B$776,T$119)+'СЕТ СН'!$I$12+СВЦЭМ!$D$10+'СЕТ СН'!$I$6-'СЕТ СН'!$I$22</f>
        <v>1490.39371469</v>
      </c>
      <c r="U128" s="36">
        <f>SUMIFS(СВЦЭМ!$C$33:$C$776,СВЦЭМ!$A$33:$A$776,$A128,СВЦЭМ!$B$33:$B$776,U$119)+'СЕТ СН'!$I$12+СВЦЭМ!$D$10+'СЕТ СН'!$I$6-'СЕТ СН'!$I$22</f>
        <v>1469.1079415899999</v>
      </c>
      <c r="V128" s="36">
        <f>SUMIFS(СВЦЭМ!$C$33:$C$776,СВЦЭМ!$A$33:$A$776,$A128,СВЦЭМ!$B$33:$B$776,V$119)+'СЕТ СН'!$I$12+СВЦЭМ!$D$10+'СЕТ СН'!$I$6-'СЕТ СН'!$I$22</f>
        <v>1431.3478739100001</v>
      </c>
      <c r="W128" s="36">
        <f>SUMIFS(СВЦЭМ!$C$33:$C$776,СВЦЭМ!$A$33:$A$776,$A128,СВЦЭМ!$B$33:$B$776,W$119)+'СЕТ СН'!$I$12+СВЦЭМ!$D$10+'СЕТ СН'!$I$6-'СЕТ СН'!$I$22</f>
        <v>1406.6283116100001</v>
      </c>
      <c r="X128" s="36">
        <f>SUMIFS(СВЦЭМ!$C$33:$C$776,СВЦЭМ!$A$33:$A$776,$A128,СВЦЭМ!$B$33:$B$776,X$119)+'СЕТ СН'!$I$12+СВЦЭМ!$D$10+'СЕТ СН'!$I$6-'СЕТ СН'!$I$22</f>
        <v>1437.7774390200002</v>
      </c>
      <c r="Y128" s="36">
        <f>SUMIFS(СВЦЭМ!$C$33:$C$776,СВЦЭМ!$A$33:$A$776,$A128,СВЦЭМ!$B$33:$B$776,Y$119)+'СЕТ СН'!$I$12+СВЦЭМ!$D$10+'СЕТ СН'!$I$6-'СЕТ СН'!$I$22</f>
        <v>1427.1558440900001</v>
      </c>
    </row>
    <row r="129" spans="1:25" ht="15.75" x14ac:dyDescent="0.2">
      <c r="A129" s="35">
        <f t="shared" si="3"/>
        <v>43595</v>
      </c>
      <c r="B129" s="36">
        <f>SUMIFS(СВЦЭМ!$C$33:$C$776,СВЦЭМ!$A$33:$A$776,$A129,СВЦЭМ!$B$33:$B$776,B$119)+'СЕТ СН'!$I$12+СВЦЭМ!$D$10+'СЕТ СН'!$I$6-'СЕТ СН'!$I$22</f>
        <v>1443.1777573899999</v>
      </c>
      <c r="C129" s="36">
        <f>SUMIFS(СВЦЭМ!$C$33:$C$776,СВЦЭМ!$A$33:$A$776,$A129,СВЦЭМ!$B$33:$B$776,C$119)+'СЕТ СН'!$I$12+СВЦЭМ!$D$10+'СЕТ СН'!$I$6-'СЕТ СН'!$I$22</f>
        <v>1501.5656038100001</v>
      </c>
      <c r="D129" s="36">
        <f>SUMIFS(СВЦЭМ!$C$33:$C$776,СВЦЭМ!$A$33:$A$776,$A129,СВЦЭМ!$B$33:$B$776,D$119)+'СЕТ СН'!$I$12+СВЦЭМ!$D$10+'СЕТ СН'!$I$6-'СЕТ СН'!$I$22</f>
        <v>1518.8168021199999</v>
      </c>
      <c r="E129" s="36">
        <f>SUMIFS(СВЦЭМ!$C$33:$C$776,СВЦЭМ!$A$33:$A$776,$A129,СВЦЭМ!$B$33:$B$776,E$119)+'СЕТ СН'!$I$12+СВЦЭМ!$D$10+'СЕТ СН'!$I$6-'СЕТ СН'!$I$22</f>
        <v>1530.10877297</v>
      </c>
      <c r="F129" s="36">
        <f>SUMIFS(СВЦЭМ!$C$33:$C$776,СВЦЭМ!$A$33:$A$776,$A129,СВЦЭМ!$B$33:$B$776,F$119)+'СЕТ СН'!$I$12+СВЦЭМ!$D$10+'СЕТ СН'!$I$6-'СЕТ СН'!$I$22</f>
        <v>1549.4460220000001</v>
      </c>
      <c r="G129" s="36">
        <f>SUMIFS(СВЦЭМ!$C$33:$C$776,СВЦЭМ!$A$33:$A$776,$A129,СВЦЭМ!$B$33:$B$776,G$119)+'СЕТ СН'!$I$12+СВЦЭМ!$D$10+'СЕТ СН'!$I$6-'СЕТ СН'!$I$22</f>
        <v>1551.0177202099999</v>
      </c>
      <c r="H129" s="36">
        <f>SUMIFS(СВЦЭМ!$C$33:$C$776,СВЦЭМ!$A$33:$A$776,$A129,СВЦЭМ!$B$33:$B$776,H$119)+'СЕТ СН'!$I$12+СВЦЭМ!$D$10+'СЕТ СН'!$I$6-'СЕТ СН'!$I$22</f>
        <v>1537.3397320600002</v>
      </c>
      <c r="I129" s="36">
        <f>SUMIFS(СВЦЭМ!$C$33:$C$776,СВЦЭМ!$A$33:$A$776,$A129,СВЦЭМ!$B$33:$B$776,I$119)+'СЕТ СН'!$I$12+СВЦЭМ!$D$10+'СЕТ СН'!$I$6-'СЕТ СН'!$I$22</f>
        <v>1520.5498302000001</v>
      </c>
      <c r="J129" s="36">
        <f>SUMIFS(СВЦЭМ!$C$33:$C$776,СВЦЭМ!$A$33:$A$776,$A129,СВЦЭМ!$B$33:$B$776,J$119)+'СЕТ СН'!$I$12+СВЦЭМ!$D$10+'СЕТ СН'!$I$6-'СЕТ СН'!$I$22</f>
        <v>3566.8937511999998</v>
      </c>
      <c r="K129" s="36">
        <f>SUMIFS(СВЦЭМ!$C$33:$C$776,СВЦЭМ!$A$33:$A$776,$A129,СВЦЭМ!$B$33:$B$776,K$119)+'СЕТ СН'!$I$12+СВЦЭМ!$D$10+'СЕТ СН'!$I$6-'СЕТ СН'!$I$22</f>
        <v>1424.93845526</v>
      </c>
      <c r="L129" s="36">
        <f>SUMIFS(СВЦЭМ!$C$33:$C$776,СВЦЭМ!$A$33:$A$776,$A129,СВЦЭМ!$B$33:$B$776,L$119)+'СЕТ СН'!$I$12+СВЦЭМ!$D$10+'СЕТ СН'!$I$6-'СЕТ СН'!$I$22</f>
        <v>1416.7151874800002</v>
      </c>
      <c r="M129" s="36">
        <f>SUMIFS(СВЦЭМ!$C$33:$C$776,СВЦЭМ!$A$33:$A$776,$A129,СВЦЭМ!$B$33:$B$776,M$119)+'СЕТ СН'!$I$12+СВЦЭМ!$D$10+'СЕТ СН'!$I$6-'СЕТ СН'!$I$22</f>
        <v>1415.0492332700001</v>
      </c>
      <c r="N129" s="36">
        <f>SUMIFS(СВЦЭМ!$C$33:$C$776,СВЦЭМ!$A$33:$A$776,$A129,СВЦЭМ!$B$33:$B$776,N$119)+'СЕТ СН'!$I$12+СВЦЭМ!$D$10+'СЕТ СН'!$I$6-'СЕТ СН'!$I$22</f>
        <v>1430.1274269599999</v>
      </c>
      <c r="O129" s="36">
        <f>SUMIFS(СВЦЭМ!$C$33:$C$776,СВЦЭМ!$A$33:$A$776,$A129,СВЦЭМ!$B$33:$B$776,O$119)+'СЕТ СН'!$I$12+СВЦЭМ!$D$10+'СЕТ СН'!$I$6-'СЕТ СН'!$I$22</f>
        <v>1454.25456377</v>
      </c>
      <c r="P129" s="36">
        <f>SUMIFS(СВЦЭМ!$C$33:$C$776,СВЦЭМ!$A$33:$A$776,$A129,СВЦЭМ!$B$33:$B$776,P$119)+'СЕТ СН'!$I$12+СВЦЭМ!$D$10+'СЕТ СН'!$I$6-'СЕТ СН'!$I$22</f>
        <v>1462.79926677</v>
      </c>
      <c r="Q129" s="36">
        <f>SUMIFS(СВЦЭМ!$C$33:$C$776,СВЦЭМ!$A$33:$A$776,$A129,СВЦЭМ!$B$33:$B$776,Q$119)+'СЕТ СН'!$I$12+СВЦЭМ!$D$10+'СЕТ СН'!$I$6-'СЕТ СН'!$I$22</f>
        <v>1480.5063410600001</v>
      </c>
      <c r="R129" s="36">
        <f>SUMIFS(СВЦЭМ!$C$33:$C$776,СВЦЭМ!$A$33:$A$776,$A129,СВЦЭМ!$B$33:$B$776,R$119)+'СЕТ СН'!$I$12+СВЦЭМ!$D$10+'СЕТ СН'!$I$6-'СЕТ СН'!$I$22</f>
        <v>1490.3113576300002</v>
      </c>
      <c r="S129" s="36">
        <f>SUMIFS(СВЦЭМ!$C$33:$C$776,СВЦЭМ!$A$33:$A$776,$A129,СВЦЭМ!$B$33:$B$776,S$119)+'СЕТ СН'!$I$12+СВЦЭМ!$D$10+'СЕТ СН'!$I$6-'СЕТ СН'!$I$22</f>
        <v>1492.9304990300002</v>
      </c>
      <c r="T129" s="36">
        <f>SUMIFS(СВЦЭМ!$C$33:$C$776,СВЦЭМ!$A$33:$A$776,$A129,СВЦЭМ!$B$33:$B$776,T$119)+'СЕТ СН'!$I$12+СВЦЭМ!$D$10+'СЕТ СН'!$I$6-'СЕТ СН'!$I$22</f>
        <v>1478.1923081499999</v>
      </c>
      <c r="U129" s="36">
        <f>SUMIFS(СВЦЭМ!$C$33:$C$776,СВЦЭМ!$A$33:$A$776,$A129,СВЦЭМ!$B$33:$B$776,U$119)+'СЕТ СН'!$I$12+СВЦЭМ!$D$10+'СЕТ СН'!$I$6-'СЕТ СН'!$I$22</f>
        <v>1456.91561968</v>
      </c>
      <c r="V129" s="36">
        <f>SUMIFS(СВЦЭМ!$C$33:$C$776,СВЦЭМ!$A$33:$A$776,$A129,СВЦЭМ!$B$33:$B$776,V$119)+'СЕТ СН'!$I$12+СВЦЭМ!$D$10+'СЕТ СН'!$I$6-'СЕТ СН'!$I$22</f>
        <v>1445.76400743</v>
      </c>
      <c r="W129" s="36">
        <f>SUMIFS(СВЦЭМ!$C$33:$C$776,СВЦЭМ!$A$33:$A$776,$A129,СВЦЭМ!$B$33:$B$776,W$119)+'СЕТ СН'!$I$12+СВЦЭМ!$D$10+'СЕТ СН'!$I$6-'СЕТ СН'!$I$22</f>
        <v>1418.9769117200001</v>
      </c>
      <c r="X129" s="36">
        <f>SUMIFS(СВЦЭМ!$C$33:$C$776,СВЦЭМ!$A$33:$A$776,$A129,СВЦЭМ!$B$33:$B$776,X$119)+'СЕТ СН'!$I$12+СВЦЭМ!$D$10+'СЕТ СН'!$I$6-'СЕТ СН'!$I$22</f>
        <v>1435.5744939900001</v>
      </c>
      <c r="Y129" s="36">
        <f>SUMIFS(СВЦЭМ!$C$33:$C$776,СВЦЭМ!$A$33:$A$776,$A129,СВЦЭМ!$B$33:$B$776,Y$119)+'СЕТ СН'!$I$12+СВЦЭМ!$D$10+'СЕТ СН'!$I$6-'СЕТ СН'!$I$22</f>
        <v>1475.84706753</v>
      </c>
    </row>
    <row r="130" spans="1:25" ht="15.75" x14ac:dyDescent="0.2">
      <c r="A130" s="35">
        <f t="shared" si="3"/>
        <v>43596</v>
      </c>
      <c r="B130" s="36">
        <f>SUMIFS(СВЦЭМ!$C$33:$C$776,СВЦЭМ!$A$33:$A$776,$A130,СВЦЭМ!$B$33:$B$776,B$119)+'СЕТ СН'!$I$12+СВЦЭМ!$D$10+'СЕТ СН'!$I$6-'СЕТ СН'!$I$22</f>
        <v>1519.8484079499999</v>
      </c>
      <c r="C130" s="36">
        <f>SUMIFS(СВЦЭМ!$C$33:$C$776,СВЦЭМ!$A$33:$A$776,$A130,СВЦЭМ!$B$33:$B$776,C$119)+'СЕТ СН'!$I$12+СВЦЭМ!$D$10+'СЕТ СН'!$I$6-'СЕТ СН'!$I$22</f>
        <v>1529.77737209</v>
      </c>
      <c r="D130" s="36">
        <f>SUMIFS(СВЦЭМ!$C$33:$C$776,СВЦЭМ!$A$33:$A$776,$A130,СВЦЭМ!$B$33:$B$776,D$119)+'СЕТ СН'!$I$12+СВЦЭМ!$D$10+'СЕТ СН'!$I$6-'СЕТ СН'!$I$22</f>
        <v>1571.7077489600001</v>
      </c>
      <c r="E130" s="36">
        <f>SUMIFS(СВЦЭМ!$C$33:$C$776,СВЦЭМ!$A$33:$A$776,$A130,СВЦЭМ!$B$33:$B$776,E$119)+'СЕТ СН'!$I$12+СВЦЭМ!$D$10+'СЕТ СН'!$I$6-'СЕТ СН'!$I$22</f>
        <v>1564.37640306</v>
      </c>
      <c r="F130" s="36">
        <f>SUMIFS(СВЦЭМ!$C$33:$C$776,СВЦЭМ!$A$33:$A$776,$A130,СВЦЭМ!$B$33:$B$776,F$119)+'СЕТ СН'!$I$12+СВЦЭМ!$D$10+'СЕТ СН'!$I$6-'СЕТ СН'!$I$22</f>
        <v>1587.81439129</v>
      </c>
      <c r="G130" s="36">
        <f>SUMIFS(СВЦЭМ!$C$33:$C$776,СВЦЭМ!$A$33:$A$776,$A130,СВЦЭМ!$B$33:$B$776,G$119)+'СЕТ СН'!$I$12+СВЦЭМ!$D$10+'СЕТ СН'!$I$6-'СЕТ СН'!$I$22</f>
        <v>1587.73330222</v>
      </c>
      <c r="H130" s="36">
        <f>SUMIFS(СВЦЭМ!$C$33:$C$776,СВЦЭМ!$A$33:$A$776,$A130,СВЦЭМ!$B$33:$B$776,H$119)+'СЕТ СН'!$I$12+СВЦЭМ!$D$10+'СЕТ СН'!$I$6-'СЕТ СН'!$I$22</f>
        <v>1504.9897059700002</v>
      </c>
      <c r="I130" s="36">
        <f>SUMIFS(СВЦЭМ!$C$33:$C$776,СВЦЭМ!$A$33:$A$776,$A130,СВЦЭМ!$B$33:$B$776,I$119)+'СЕТ СН'!$I$12+СВЦЭМ!$D$10+'СЕТ СН'!$I$6-'СЕТ СН'!$I$22</f>
        <v>1475.1652562200002</v>
      </c>
      <c r="J130" s="36">
        <f>SUMIFS(СВЦЭМ!$C$33:$C$776,СВЦЭМ!$A$33:$A$776,$A130,СВЦЭМ!$B$33:$B$776,J$119)+'СЕТ СН'!$I$12+СВЦЭМ!$D$10+'СЕТ СН'!$I$6-'СЕТ СН'!$I$22</f>
        <v>2234.8021552599998</v>
      </c>
      <c r="K130" s="36">
        <f>SUMIFS(СВЦЭМ!$C$33:$C$776,СВЦЭМ!$A$33:$A$776,$A130,СВЦЭМ!$B$33:$B$776,K$119)+'СЕТ СН'!$I$12+СВЦЭМ!$D$10+'СЕТ СН'!$I$6-'СЕТ СН'!$I$22</f>
        <v>1263.33651169</v>
      </c>
      <c r="L130" s="36">
        <f>SUMIFS(СВЦЭМ!$C$33:$C$776,СВЦЭМ!$A$33:$A$776,$A130,СВЦЭМ!$B$33:$B$776,L$119)+'СЕТ СН'!$I$12+СВЦЭМ!$D$10+'СЕТ СН'!$I$6-'СЕТ СН'!$I$22</f>
        <v>1236.9914912700001</v>
      </c>
      <c r="M130" s="36">
        <f>SUMIFS(СВЦЭМ!$C$33:$C$776,СВЦЭМ!$A$33:$A$776,$A130,СВЦЭМ!$B$33:$B$776,M$119)+'СЕТ СН'!$I$12+СВЦЭМ!$D$10+'СЕТ СН'!$I$6-'СЕТ СН'!$I$22</f>
        <v>1237.6392137100001</v>
      </c>
      <c r="N130" s="36">
        <f>SUMIFS(СВЦЭМ!$C$33:$C$776,СВЦЭМ!$A$33:$A$776,$A130,СВЦЭМ!$B$33:$B$776,N$119)+'СЕТ СН'!$I$12+СВЦЭМ!$D$10+'СЕТ СН'!$I$6-'СЕТ СН'!$I$22</f>
        <v>1249.4969484200001</v>
      </c>
      <c r="O130" s="36">
        <f>SUMIFS(СВЦЭМ!$C$33:$C$776,СВЦЭМ!$A$33:$A$776,$A130,СВЦЭМ!$B$33:$B$776,O$119)+'СЕТ СН'!$I$12+СВЦЭМ!$D$10+'СЕТ СН'!$I$6-'СЕТ СН'!$I$22</f>
        <v>1255.5224053100001</v>
      </c>
      <c r="P130" s="36">
        <f>SUMIFS(СВЦЭМ!$C$33:$C$776,СВЦЭМ!$A$33:$A$776,$A130,СВЦЭМ!$B$33:$B$776,P$119)+'СЕТ СН'!$I$12+СВЦЭМ!$D$10+'СЕТ СН'!$I$6-'СЕТ СН'!$I$22</f>
        <v>1262.9723741800001</v>
      </c>
      <c r="Q130" s="36">
        <f>SUMIFS(СВЦЭМ!$C$33:$C$776,СВЦЭМ!$A$33:$A$776,$A130,СВЦЭМ!$B$33:$B$776,Q$119)+'СЕТ СН'!$I$12+СВЦЭМ!$D$10+'СЕТ СН'!$I$6-'СЕТ СН'!$I$22</f>
        <v>1268.4449766299999</v>
      </c>
      <c r="R130" s="36">
        <f>SUMIFS(СВЦЭМ!$C$33:$C$776,СВЦЭМ!$A$33:$A$776,$A130,СВЦЭМ!$B$33:$B$776,R$119)+'СЕТ СН'!$I$12+СВЦЭМ!$D$10+'СЕТ СН'!$I$6-'СЕТ СН'!$I$22</f>
        <v>1264.6146896300002</v>
      </c>
      <c r="S130" s="36">
        <f>SUMIFS(СВЦЭМ!$C$33:$C$776,СВЦЭМ!$A$33:$A$776,$A130,СВЦЭМ!$B$33:$B$776,S$119)+'СЕТ СН'!$I$12+СВЦЭМ!$D$10+'СЕТ СН'!$I$6-'СЕТ СН'!$I$22</f>
        <v>1266.4840529100002</v>
      </c>
      <c r="T130" s="36">
        <f>SUMIFS(СВЦЭМ!$C$33:$C$776,СВЦЭМ!$A$33:$A$776,$A130,СВЦЭМ!$B$33:$B$776,T$119)+'СЕТ СН'!$I$12+СВЦЭМ!$D$10+'СЕТ СН'!$I$6-'СЕТ СН'!$I$22</f>
        <v>1255.9355991100001</v>
      </c>
      <c r="U130" s="36">
        <f>SUMIFS(СВЦЭМ!$C$33:$C$776,СВЦЭМ!$A$33:$A$776,$A130,СВЦЭМ!$B$33:$B$776,U$119)+'СЕТ СН'!$I$12+СВЦЭМ!$D$10+'СЕТ СН'!$I$6-'СЕТ СН'!$I$22</f>
        <v>1242.5957129100002</v>
      </c>
      <c r="V130" s="36">
        <f>SUMIFS(СВЦЭМ!$C$33:$C$776,СВЦЭМ!$A$33:$A$776,$A130,СВЦЭМ!$B$33:$B$776,V$119)+'СЕТ СН'!$I$12+СВЦЭМ!$D$10+'СЕТ СН'!$I$6-'СЕТ СН'!$I$22</f>
        <v>2737.8099700899998</v>
      </c>
      <c r="W130" s="36">
        <f>SUMIFS(СВЦЭМ!$C$33:$C$776,СВЦЭМ!$A$33:$A$776,$A130,СВЦЭМ!$B$33:$B$776,W$119)+'СЕТ СН'!$I$12+СВЦЭМ!$D$10+'СЕТ СН'!$I$6-'СЕТ СН'!$I$22</f>
        <v>1259.7258996400001</v>
      </c>
      <c r="X130" s="36">
        <f>SUMIFS(СВЦЭМ!$C$33:$C$776,СВЦЭМ!$A$33:$A$776,$A130,СВЦЭМ!$B$33:$B$776,X$119)+'СЕТ СН'!$I$12+СВЦЭМ!$D$10+'СЕТ СН'!$I$6-'СЕТ СН'!$I$22</f>
        <v>1276.05075336</v>
      </c>
      <c r="Y130" s="36">
        <f>SUMIFS(СВЦЭМ!$C$33:$C$776,СВЦЭМ!$A$33:$A$776,$A130,СВЦЭМ!$B$33:$B$776,Y$119)+'СЕТ СН'!$I$12+СВЦЭМ!$D$10+'СЕТ СН'!$I$6-'СЕТ СН'!$I$22</f>
        <v>1358.3887760800001</v>
      </c>
    </row>
    <row r="131" spans="1:25" ht="15.75" x14ac:dyDescent="0.2">
      <c r="A131" s="35">
        <f t="shared" si="3"/>
        <v>43597</v>
      </c>
      <c r="B131" s="36">
        <f>SUMIFS(СВЦЭМ!$C$33:$C$776,СВЦЭМ!$A$33:$A$776,$A131,СВЦЭМ!$B$33:$B$776,B$119)+'СЕТ СН'!$I$12+СВЦЭМ!$D$10+'СЕТ СН'!$I$6-'СЕТ СН'!$I$22</f>
        <v>1442.5137551500002</v>
      </c>
      <c r="C131" s="36">
        <f>SUMIFS(СВЦЭМ!$C$33:$C$776,СВЦЭМ!$A$33:$A$776,$A131,СВЦЭМ!$B$33:$B$776,C$119)+'СЕТ СН'!$I$12+СВЦЭМ!$D$10+'СЕТ СН'!$I$6-'СЕТ СН'!$I$22</f>
        <v>1533.43583347</v>
      </c>
      <c r="D131" s="36">
        <f>SUMIFS(СВЦЭМ!$C$33:$C$776,СВЦЭМ!$A$33:$A$776,$A131,СВЦЭМ!$B$33:$B$776,D$119)+'СЕТ СН'!$I$12+СВЦЭМ!$D$10+'СЕТ СН'!$I$6-'СЕТ СН'!$I$22</f>
        <v>1626.45880936</v>
      </c>
      <c r="E131" s="36">
        <f>SUMIFS(СВЦЭМ!$C$33:$C$776,СВЦЭМ!$A$33:$A$776,$A131,СВЦЭМ!$B$33:$B$776,E$119)+'СЕТ СН'!$I$12+СВЦЭМ!$D$10+'СЕТ СН'!$I$6-'СЕТ СН'!$I$22</f>
        <v>1620.2961889100002</v>
      </c>
      <c r="F131" s="36">
        <f>SUMIFS(СВЦЭМ!$C$33:$C$776,СВЦЭМ!$A$33:$A$776,$A131,СВЦЭМ!$B$33:$B$776,F$119)+'СЕТ СН'!$I$12+СВЦЭМ!$D$10+'СЕТ СН'!$I$6-'СЕТ СН'!$I$22</f>
        <v>1624.3680788400002</v>
      </c>
      <c r="G131" s="36">
        <f>SUMIFS(СВЦЭМ!$C$33:$C$776,СВЦЭМ!$A$33:$A$776,$A131,СВЦЭМ!$B$33:$B$776,G$119)+'СЕТ СН'!$I$12+СВЦЭМ!$D$10+'СЕТ СН'!$I$6-'СЕТ СН'!$I$22</f>
        <v>1641.2839353700001</v>
      </c>
      <c r="H131" s="36">
        <f>SUMIFS(СВЦЭМ!$C$33:$C$776,СВЦЭМ!$A$33:$A$776,$A131,СВЦЭМ!$B$33:$B$776,H$119)+'СЕТ СН'!$I$12+СВЦЭМ!$D$10+'СЕТ СН'!$I$6-'СЕТ СН'!$I$22</f>
        <v>1579.8512894600003</v>
      </c>
      <c r="I131" s="36">
        <f>SUMIFS(СВЦЭМ!$C$33:$C$776,СВЦЭМ!$A$33:$A$776,$A131,СВЦЭМ!$B$33:$B$776,I$119)+'СЕТ СН'!$I$12+СВЦЭМ!$D$10+'СЕТ СН'!$I$6-'СЕТ СН'!$I$22</f>
        <v>1485.28557099</v>
      </c>
      <c r="J131" s="36">
        <f>SUMIFS(СВЦЭМ!$C$33:$C$776,СВЦЭМ!$A$33:$A$776,$A131,СВЦЭМ!$B$33:$B$776,J$119)+'СЕТ СН'!$I$12+СВЦЭМ!$D$10+'СЕТ СН'!$I$6-'СЕТ СН'!$I$22</f>
        <v>1396.2283628099999</v>
      </c>
      <c r="K131" s="36">
        <f>SUMIFS(СВЦЭМ!$C$33:$C$776,СВЦЭМ!$A$33:$A$776,$A131,СВЦЭМ!$B$33:$B$776,K$119)+'СЕТ СН'!$I$12+СВЦЭМ!$D$10+'СЕТ СН'!$I$6-'СЕТ СН'!$I$22</f>
        <v>1299.4188102200001</v>
      </c>
      <c r="L131" s="36">
        <f>SUMIFS(СВЦЭМ!$C$33:$C$776,СВЦЭМ!$A$33:$A$776,$A131,СВЦЭМ!$B$33:$B$776,L$119)+'СЕТ СН'!$I$12+СВЦЭМ!$D$10+'СЕТ СН'!$I$6-'СЕТ СН'!$I$22</f>
        <v>1251.0426508999999</v>
      </c>
      <c r="M131" s="36">
        <f>SUMIFS(СВЦЭМ!$C$33:$C$776,СВЦЭМ!$A$33:$A$776,$A131,СВЦЭМ!$B$33:$B$776,M$119)+'СЕТ СН'!$I$12+СВЦЭМ!$D$10+'СЕТ СН'!$I$6-'СЕТ СН'!$I$22</f>
        <v>1237.265353</v>
      </c>
      <c r="N131" s="36">
        <f>SUMIFS(СВЦЭМ!$C$33:$C$776,СВЦЭМ!$A$33:$A$776,$A131,СВЦЭМ!$B$33:$B$776,N$119)+'СЕТ СН'!$I$12+СВЦЭМ!$D$10+'СЕТ СН'!$I$6-'СЕТ СН'!$I$22</f>
        <v>1243.8730015800002</v>
      </c>
      <c r="O131" s="36">
        <f>SUMIFS(СВЦЭМ!$C$33:$C$776,СВЦЭМ!$A$33:$A$776,$A131,СВЦЭМ!$B$33:$B$776,O$119)+'СЕТ СН'!$I$12+СВЦЭМ!$D$10+'СЕТ СН'!$I$6-'СЕТ СН'!$I$22</f>
        <v>1250.29161709</v>
      </c>
      <c r="P131" s="36">
        <f>SUMIFS(СВЦЭМ!$C$33:$C$776,СВЦЭМ!$A$33:$A$776,$A131,СВЦЭМ!$B$33:$B$776,P$119)+'СЕТ СН'!$I$12+СВЦЭМ!$D$10+'СЕТ СН'!$I$6-'СЕТ СН'!$I$22</f>
        <v>1255.01178097</v>
      </c>
      <c r="Q131" s="36">
        <f>SUMIFS(СВЦЭМ!$C$33:$C$776,СВЦЭМ!$A$33:$A$776,$A131,СВЦЭМ!$B$33:$B$776,Q$119)+'СЕТ СН'!$I$12+СВЦЭМ!$D$10+'СЕТ СН'!$I$6-'СЕТ СН'!$I$22</f>
        <v>1275.33401286</v>
      </c>
      <c r="R131" s="36">
        <f>SUMIFS(СВЦЭМ!$C$33:$C$776,СВЦЭМ!$A$33:$A$776,$A131,СВЦЭМ!$B$33:$B$776,R$119)+'СЕТ СН'!$I$12+СВЦЭМ!$D$10+'СЕТ СН'!$I$6-'СЕТ СН'!$I$22</f>
        <v>1269.41193234</v>
      </c>
      <c r="S131" s="36">
        <f>SUMIFS(СВЦЭМ!$C$33:$C$776,СВЦЭМ!$A$33:$A$776,$A131,СВЦЭМ!$B$33:$B$776,S$119)+'СЕТ СН'!$I$12+СВЦЭМ!$D$10+'СЕТ СН'!$I$6-'СЕТ СН'!$I$22</f>
        <v>1264.9139557000001</v>
      </c>
      <c r="T131" s="36">
        <f>SUMIFS(СВЦЭМ!$C$33:$C$776,СВЦЭМ!$A$33:$A$776,$A131,СВЦЭМ!$B$33:$B$776,T$119)+'СЕТ СН'!$I$12+СВЦЭМ!$D$10+'СЕТ СН'!$I$6-'СЕТ СН'!$I$22</f>
        <v>1249.2595267500001</v>
      </c>
      <c r="U131" s="36">
        <f>SUMIFS(СВЦЭМ!$C$33:$C$776,СВЦЭМ!$A$33:$A$776,$A131,СВЦЭМ!$B$33:$B$776,U$119)+'СЕТ СН'!$I$12+СВЦЭМ!$D$10+'СЕТ СН'!$I$6-'СЕТ СН'!$I$22</f>
        <v>1222.4025535800001</v>
      </c>
      <c r="V131" s="36">
        <f>SUMIFS(СВЦЭМ!$C$33:$C$776,СВЦЭМ!$A$33:$A$776,$A131,СВЦЭМ!$B$33:$B$776,V$119)+'СЕТ СН'!$I$12+СВЦЭМ!$D$10+'СЕТ СН'!$I$6-'СЕТ СН'!$I$22</f>
        <v>1202.56424724</v>
      </c>
      <c r="W131" s="36">
        <f>SUMIFS(СВЦЭМ!$C$33:$C$776,СВЦЭМ!$A$33:$A$776,$A131,СВЦЭМ!$B$33:$B$776,W$119)+'СЕТ СН'!$I$12+СВЦЭМ!$D$10+'СЕТ СН'!$I$6-'СЕТ СН'!$I$22</f>
        <v>1199.9145644300002</v>
      </c>
      <c r="X131" s="36">
        <f>SUMIFS(СВЦЭМ!$C$33:$C$776,СВЦЭМ!$A$33:$A$776,$A131,СВЦЭМ!$B$33:$B$776,X$119)+'СЕТ СН'!$I$12+СВЦЭМ!$D$10+'СЕТ СН'!$I$6-'СЕТ СН'!$I$22</f>
        <v>1239.8917752</v>
      </c>
      <c r="Y131" s="36">
        <f>SUMIFS(СВЦЭМ!$C$33:$C$776,СВЦЭМ!$A$33:$A$776,$A131,СВЦЭМ!$B$33:$B$776,Y$119)+'СЕТ СН'!$I$12+СВЦЭМ!$D$10+'СЕТ СН'!$I$6-'СЕТ СН'!$I$22</f>
        <v>1317.4391357499999</v>
      </c>
    </row>
    <row r="132" spans="1:25" ht="15.75" x14ac:dyDescent="0.2">
      <c r="A132" s="35">
        <f t="shared" si="3"/>
        <v>43598</v>
      </c>
      <c r="B132" s="36">
        <f>SUMIFS(СВЦЭМ!$C$33:$C$776,СВЦЭМ!$A$33:$A$776,$A132,СВЦЭМ!$B$33:$B$776,B$119)+'СЕТ СН'!$I$12+СВЦЭМ!$D$10+'СЕТ СН'!$I$6-'СЕТ СН'!$I$22</f>
        <v>1343.3129596700001</v>
      </c>
      <c r="C132" s="36">
        <f>SUMIFS(СВЦЭМ!$C$33:$C$776,СВЦЭМ!$A$33:$A$776,$A132,СВЦЭМ!$B$33:$B$776,C$119)+'СЕТ СН'!$I$12+СВЦЭМ!$D$10+'СЕТ СН'!$I$6-'СЕТ СН'!$I$22</f>
        <v>1434.15451181</v>
      </c>
      <c r="D132" s="36">
        <f>SUMIFS(СВЦЭМ!$C$33:$C$776,СВЦЭМ!$A$33:$A$776,$A132,СВЦЭМ!$B$33:$B$776,D$119)+'СЕТ СН'!$I$12+СВЦЭМ!$D$10+'СЕТ СН'!$I$6-'СЕТ СН'!$I$22</f>
        <v>1549.76286845</v>
      </c>
      <c r="E132" s="36">
        <f>SUMIFS(СВЦЭМ!$C$33:$C$776,СВЦЭМ!$A$33:$A$776,$A132,СВЦЭМ!$B$33:$B$776,E$119)+'СЕТ СН'!$I$12+СВЦЭМ!$D$10+'СЕТ СН'!$I$6-'СЕТ СН'!$I$22</f>
        <v>1556.92888453</v>
      </c>
      <c r="F132" s="36">
        <f>SUMIFS(СВЦЭМ!$C$33:$C$776,СВЦЭМ!$A$33:$A$776,$A132,СВЦЭМ!$B$33:$B$776,F$119)+'СЕТ СН'!$I$12+СВЦЭМ!$D$10+'СЕТ СН'!$I$6-'СЕТ СН'!$I$22</f>
        <v>1567.81615616</v>
      </c>
      <c r="G132" s="36">
        <f>SUMIFS(СВЦЭМ!$C$33:$C$776,СВЦЭМ!$A$33:$A$776,$A132,СВЦЭМ!$B$33:$B$776,G$119)+'СЕТ СН'!$I$12+СВЦЭМ!$D$10+'СЕТ СН'!$I$6-'СЕТ СН'!$I$22</f>
        <v>1565.08626968</v>
      </c>
      <c r="H132" s="36">
        <f>SUMIFS(СВЦЭМ!$C$33:$C$776,СВЦЭМ!$A$33:$A$776,$A132,СВЦЭМ!$B$33:$B$776,H$119)+'СЕТ СН'!$I$12+СВЦЭМ!$D$10+'СЕТ СН'!$I$6-'СЕТ СН'!$I$22</f>
        <v>1497.1632927200001</v>
      </c>
      <c r="I132" s="36">
        <f>SUMIFS(СВЦЭМ!$C$33:$C$776,СВЦЭМ!$A$33:$A$776,$A132,СВЦЭМ!$B$33:$B$776,I$119)+'СЕТ СН'!$I$12+СВЦЭМ!$D$10+'СЕТ СН'!$I$6-'СЕТ СН'!$I$22</f>
        <v>1398.43697206</v>
      </c>
      <c r="J132" s="36">
        <f>SUMIFS(СВЦЭМ!$C$33:$C$776,СВЦЭМ!$A$33:$A$776,$A132,СВЦЭМ!$B$33:$B$776,J$119)+'СЕТ СН'!$I$12+СВЦЭМ!$D$10+'СЕТ СН'!$I$6-'СЕТ СН'!$I$22</f>
        <v>1337.1408848900001</v>
      </c>
      <c r="K132" s="36">
        <f>SUMIFS(СВЦЭМ!$C$33:$C$776,СВЦЭМ!$A$33:$A$776,$A132,СВЦЭМ!$B$33:$B$776,K$119)+'СЕТ СН'!$I$12+СВЦЭМ!$D$10+'СЕТ СН'!$I$6-'СЕТ СН'!$I$22</f>
        <v>1311.51774037</v>
      </c>
      <c r="L132" s="36">
        <f>SUMIFS(СВЦЭМ!$C$33:$C$776,СВЦЭМ!$A$33:$A$776,$A132,СВЦЭМ!$B$33:$B$776,L$119)+'СЕТ СН'!$I$12+СВЦЭМ!$D$10+'СЕТ СН'!$I$6-'СЕТ СН'!$I$22</f>
        <v>1286.8307418499999</v>
      </c>
      <c r="M132" s="36">
        <f>SUMIFS(СВЦЭМ!$C$33:$C$776,СВЦЭМ!$A$33:$A$776,$A132,СВЦЭМ!$B$33:$B$776,M$119)+'СЕТ СН'!$I$12+СВЦЭМ!$D$10+'СЕТ СН'!$I$6-'СЕТ СН'!$I$22</f>
        <v>1282.75302257</v>
      </c>
      <c r="N132" s="36">
        <f>SUMIFS(СВЦЭМ!$C$33:$C$776,СВЦЭМ!$A$33:$A$776,$A132,СВЦЭМ!$B$33:$B$776,N$119)+'СЕТ СН'!$I$12+СВЦЭМ!$D$10+'СЕТ СН'!$I$6-'СЕТ СН'!$I$22</f>
        <v>1277.2406939100001</v>
      </c>
      <c r="O132" s="36">
        <f>SUMIFS(СВЦЭМ!$C$33:$C$776,СВЦЭМ!$A$33:$A$776,$A132,СВЦЭМ!$B$33:$B$776,O$119)+'СЕТ СН'!$I$12+СВЦЭМ!$D$10+'СЕТ СН'!$I$6-'СЕТ СН'!$I$22</f>
        <v>1286.16333837</v>
      </c>
      <c r="P132" s="36">
        <f>SUMIFS(СВЦЭМ!$C$33:$C$776,СВЦЭМ!$A$33:$A$776,$A132,СВЦЭМ!$B$33:$B$776,P$119)+'СЕТ СН'!$I$12+СВЦЭМ!$D$10+'СЕТ СН'!$I$6-'СЕТ СН'!$I$22</f>
        <v>1294.9574029099999</v>
      </c>
      <c r="Q132" s="36">
        <f>SUMIFS(СВЦЭМ!$C$33:$C$776,СВЦЭМ!$A$33:$A$776,$A132,СВЦЭМ!$B$33:$B$776,Q$119)+'СЕТ СН'!$I$12+СВЦЭМ!$D$10+'СЕТ СН'!$I$6-'СЕТ СН'!$I$22</f>
        <v>1289.8977757</v>
      </c>
      <c r="R132" s="36">
        <f>SUMIFS(СВЦЭМ!$C$33:$C$776,СВЦЭМ!$A$33:$A$776,$A132,СВЦЭМ!$B$33:$B$776,R$119)+'СЕТ СН'!$I$12+СВЦЭМ!$D$10+'СЕТ СН'!$I$6-'СЕТ СН'!$I$22</f>
        <v>1292.70682678</v>
      </c>
      <c r="S132" s="36">
        <f>SUMIFS(СВЦЭМ!$C$33:$C$776,СВЦЭМ!$A$33:$A$776,$A132,СВЦЭМ!$B$33:$B$776,S$119)+'СЕТ СН'!$I$12+СВЦЭМ!$D$10+'СЕТ СН'!$I$6-'СЕТ СН'!$I$22</f>
        <v>1299.35055893</v>
      </c>
      <c r="T132" s="36">
        <f>SUMIFS(СВЦЭМ!$C$33:$C$776,СВЦЭМ!$A$33:$A$776,$A132,СВЦЭМ!$B$33:$B$776,T$119)+'СЕТ СН'!$I$12+СВЦЭМ!$D$10+'СЕТ СН'!$I$6-'СЕТ СН'!$I$22</f>
        <v>1288.9000104300001</v>
      </c>
      <c r="U132" s="36">
        <f>SUMIFS(СВЦЭМ!$C$33:$C$776,СВЦЭМ!$A$33:$A$776,$A132,СВЦЭМ!$B$33:$B$776,U$119)+'СЕТ СН'!$I$12+СВЦЭМ!$D$10+'СЕТ СН'!$I$6-'СЕТ СН'!$I$22</f>
        <v>1289.9038360200002</v>
      </c>
      <c r="V132" s="36">
        <f>SUMIFS(СВЦЭМ!$C$33:$C$776,СВЦЭМ!$A$33:$A$776,$A132,СВЦЭМ!$B$33:$B$776,V$119)+'СЕТ СН'!$I$12+СВЦЭМ!$D$10+'СЕТ СН'!$I$6-'СЕТ СН'!$I$22</f>
        <v>1294.0153489899999</v>
      </c>
      <c r="W132" s="36">
        <f>SUMIFS(СВЦЭМ!$C$33:$C$776,СВЦЭМ!$A$33:$A$776,$A132,СВЦЭМ!$B$33:$B$776,W$119)+'СЕТ СН'!$I$12+СВЦЭМ!$D$10+'СЕТ СН'!$I$6-'СЕТ СН'!$I$22</f>
        <v>1270.4885262400001</v>
      </c>
      <c r="X132" s="36">
        <f>SUMIFS(СВЦЭМ!$C$33:$C$776,СВЦЭМ!$A$33:$A$776,$A132,СВЦЭМ!$B$33:$B$776,X$119)+'СЕТ СН'!$I$12+СВЦЭМ!$D$10+'СЕТ СН'!$I$6-'СЕТ СН'!$I$22</f>
        <v>1305.5794823599999</v>
      </c>
      <c r="Y132" s="36">
        <f>SUMIFS(СВЦЭМ!$C$33:$C$776,СВЦЭМ!$A$33:$A$776,$A132,СВЦЭМ!$B$33:$B$776,Y$119)+'СЕТ СН'!$I$12+СВЦЭМ!$D$10+'СЕТ СН'!$I$6-'СЕТ СН'!$I$22</f>
        <v>1370.8804860400001</v>
      </c>
    </row>
    <row r="133" spans="1:25" ht="15.75" x14ac:dyDescent="0.2">
      <c r="A133" s="35">
        <f t="shared" si="3"/>
        <v>43599</v>
      </c>
      <c r="B133" s="36">
        <f>SUMIFS(СВЦЭМ!$C$33:$C$776,СВЦЭМ!$A$33:$A$776,$A133,СВЦЭМ!$B$33:$B$776,B$119)+'СЕТ СН'!$I$12+СВЦЭМ!$D$10+'СЕТ СН'!$I$6-'СЕТ СН'!$I$22</f>
        <v>1460.6153577</v>
      </c>
      <c r="C133" s="36">
        <f>SUMIFS(СВЦЭМ!$C$33:$C$776,СВЦЭМ!$A$33:$A$776,$A133,СВЦЭМ!$B$33:$B$776,C$119)+'СЕТ СН'!$I$12+СВЦЭМ!$D$10+'СЕТ СН'!$I$6-'СЕТ СН'!$I$22</f>
        <v>1573.65520053</v>
      </c>
      <c r="D133" s="36">
        <f>SUMIFS(СВЦЭМ!$C$33:$C$776,СВЦЭМ!$A$33:$A$776,$A133,СВЦЭМ!$B$33:$B$776,D$119)+'СЕТ СН'!$I$12+СВЦЭМ!$D$10+'СЕТ СН'!$I$6-'СЕТ СН'!$I$22</f>
        <v>1670.7127569099998</v>
      </c>
      <c r="E133" s="36">
        <f>SUMIFS(СВЦЭМ!$C$33:$C$776,СВЦЭМ!$A$33:$A$776,$A133,СВЦЭМ!$B$33:$B$776,E$119)+'СЕТ СН'!$I$12+СВЦЭМ!$D$10+'СЕТ СН'!$I$6-'СЕТ СН'!$I$22</f>
        <v>1673.9020018699998</v>
      </c>
      <c r="F133" s="36">
        <f>SUMIFS(СВЦЭМ!$C$33:$C$776,СВЦЭМ!$A$33:$A$776,$A133,СВЦЭМ!$B$33:$B$776,F$119)+'СЕТ СН'!$I$12+СВЦЭМ!$D$10+'СЕТ СН'!$I$6-'СЕТ СН'!$I$22</f>
        <v>1674.7100469000002</v>
      </c>
      <c r="G133" s="36">
        <f>SUMIFS(СВЦЭМ!$C$33:$C$776,СВЦЭМ!$A$33:$A$776,$A133,СВЦЭМ!$B$33:$B$776,G$119)+'СЕТ СН'!$I$12+СВЦЭМ!$D$10+'СЕТ СН'!$I$6-'СЕТ СН'!$I$22</f>
        <v>1652.7431712500002</v>
      </c>
      <c r="H133" s="36">
        <f>SUMIFS(СВЦЭМ!$C$33:$C$776,СВЦЭМ!$A$33:$A$776,$A133,СВЦЭМ!$B$33:$B$776,H$119)+'СЕТ СН'!$I$12+СВЦЭМ!$D$10+'СЕТ СН'!$I$6-'СЕТ СН'!$I$22</f>
        <v>1531.0734022300001</v>
      </c>
      <c r="I133" s="36">
        <f>SUMIFS(СВЦЭМ!$C$33:$C$776,СВЦЭМ!$A$33:$A$776,$A133,СВЦЭМ!$B$33:$B$776,I$119)+'СЕТ СН'!$I$12+СВЦЭМ!$D$10+'СЕТ СН'!$I$6-'СЕТ СН'!$I$22</f>
        <v>1404.4344735899999</v>
      </c>
      <c r="J133" s="36">
        <f>SUMIFS(СВЦЭМ!$C$33:$C$776,СВЦЭМ!$A$33:$A$776,$A133,СВЦЭМ!$B$33:$B$776,J$119)+'СЕТ СН'!$I$12+СВЦЭМ!$D$10+'СЕТ СН'!$I$6-'СЕТ СН'!$I$22</f>
        <v>1347.56176233</v>
      </c>
      <c r="K133" s="36">
        <f>SUMIFS(СВЦЭМ!$C$33:$C$776,СВЦЭМ!$A$33:$A$776,$A133,СВЦЭМ!$B$33:$B$776,K$119)+'СЕТ СН'!$I$12+СВЦЭМ!$D$10+'СЕТ СН'!$I$6-'СЕТ СН'!$I$22</f>
        <v>1284.3664410000001</v>
      </c>
      <c r="L133" s="36">
        <f>SUMIFS(СВЦЭМ!$C$33:$C$776,СВЦЭМ!$A$33:$A$776,$A133,СВЦЭМ!$B$33:$B$776,L$119)+'СЕТ СН'!$I$12+СВЦЭМ!$D$10+'СЕТ СН'!$I$6-'СЕТ СН'!$I$22</f>
        <v>1264.7247822100001</v>
      </c>
      <c r="M133" s="36">
        <f>SUMIFS(СВЦЭМ!$C$33:$C$776,СВЦЭМ!$A$33:$A$776,$A133,СВЦЭМ!$B$33:$B$776,M$119)+'СЕТ СН'!$I$12+СВЦЭМ!$D$10+'СЕТ СН'!$I$6-'СЕТ СН'!$I$22</f>
        <v>1260.6478241700001</v>
      </c>
      <c r="N133" s="36">
        <f>SUMIFS(СВЦЭМ!$C$33:$C$776,СВЦЭМ!$A$33:$A$776,$A133,СВЦЭМ!$B$33:$B$776,N$119)+'СЕТ СН'!$I$12+СВЦЭМ!$D$10+'СЕТ СН'!$I$6-'СЕТ СН'!$I$22</f>
        <v>1261.4429136900001</v>
      </c>
      <c r="O133" s="36">
        <f>SUMIFS(СВЦЭМ!$C$33:$C$776,СВЦЭМ!$A$33:$A$776,$A133,СВЦЭМ!$B$33:$B$776,O$119)+'СЕТ СН'!$I$12+СВЦЭМ!$D$10+'СЕТ СН'!$I$6-'СЕТ СН'!$I$22</f>
        <v>1276.7075441699999</v>
      </c>
      <c r="P133" s="36">
        <f>SUMIFS(СВЦЭМ!$C$33:$C$776,СВЦЭМ!$A$33:$A$776,$A133,СВЦЭМ!$B$33:$B$776,P$119)+'СЕТ СН'!$I$12+СВЦЭМ!$D$10+'СЕТ СН'!$I$6-'СЕТ СН'!$I$22</f>
        <v>1288.7207910900001</v>
      </c>
      <c r="Q133" s="36">
        <f>SUMIFS(СВЦЭМ!$C$33:$C$776,СВЦЭМ!$A$33:$A$776,$A133,СВЦЭМ!$B$33:$B$776,Q$119)+'СЕТ СН'!$I$12+СВЦЭМ!$D$10+'СЕТ СН'!$I$6-'СЕТ СН'!$I$22</f>
        <v>1283.5614800600001</v>
      </c>
      <c r="R133" s="36">
        <f>SUMIFS(СВЦЭМ!$C$33:$C$776,СВЦЭМ!$A$33:$A$776,$A133,СВЦЭМ!$B$33:$B$776,R$119)+'СЕТ СН'!$I$12+СВЦЭМ!$D$10+'СЕТ СН'!$I$6-'СЕТ СН'!$I$22</f>
        <v>1283.2959756300002</v>
      </c>
      <c r="S133" s="36">
        <f>SUMIFS(СВЦЭМ!$C$33:$C$776,СВЦЭМ!$A$33:$A$776,$A133,СВЦЭМ!$B$33:$B$776,S$119)+'СЕТ СН'!$I$12+СВЦЭМ!$D$10+'СЕТ СН'!$I$6-'СЕТ СН'!$I$22</f>
        <v>1285.07153565</v>
      </c>
      <c r="T133" s="36">
        <f>SUMIFS(СВЦЭМ!$C$33:$C$776,СВЦЭМ!$A$33:$A$776,$A133,СВЦЭМ!$B$33:$B$776,T$119)+'СЕТ СН'!$I$12+СВЦЭМ!$D$10+'СЕТ СН'!$I$6-'СЕТ СН'!$I$22</f>
        <v>1274.4272948</v>
      </c>
      <c r="U133" s="36">
        <f>SUMIFS(СВЦЭМ!$C$33:$C$776,СВЦЭМ!$A$33:$A$776,$A133,СВЦЭМ!$B$33:$B$776,U$119)+'СЕТ СН'!$I$12+СВЦЭМ!$D$10+'СЕТ СН'!$I$6-'СЕТ СН'!$I$22</f>
        <v>1252.9168134900001</v>
      </c>
      <c r="V133" s="36">
        <f>SUMIFS(СВЦЭМ!$C$33:$C$776,СВЦЭМ!$A$33:$A$776,$A133,СВЦЭМ!$B$33:$B$776,V$119)+'СЕТ СН'!$I$12+СВЦЭМ!$D$10+'СЕТ СН'!$I$6-'СЕТ СН'!$I$22</f>
        <v>1250.5867710500002</v>
      </c>
      <c r="W133" s="36">
        <f>SUMIFS(СВЦЭМ!$C$33:$C$776,СВЦЭМ!$A$33:$A$776,$A133,СВЦЭМ!$B$33:$B$776,W$119)+'СЕТ СН'!$I$12+СВЦЭМ!$D$10+'СЕТ СН'!$I$6-'СЕТ СН'!$I$22</f>
        <v>1263.8430032400001</v>
      </c>
      <c r="X133" s="36">
        <f>SUMIFS(СВЦЭМ!$C$33:$C$776,СВЦЭМ!$A$33:$A$776,$A133,СВЦЭМ!$B$33:$B$776,X$119)+'СЕТ СН'!$I$12+СВЦЭМ!$D$10+'СЕТ СН'!$I$6-'СЕТ СН'!$I$22</f>
        <v>1242.59493011</v>
      </c>
      <c r="Y133" s="36">
        <f>SUMIFS(СВЦЭМ!$C$33:$C$776,СВЦЭМ!$A$33:$A$776,$A133,СВЦЭМ!$B$33:$B$776,Y$119)+'СЕТ СН'!$I$12+СВЦЭМ!$D$10+'СЕТ СН'!$I$6-'СЕТ СН'!$I$22</f>
        <v>1313.55792808</v>
      </c>
    </row>
    <row r="134" spans="1:25" ht="15.75" x14ac:dyDescent="0.2">
      <c r="A134" s="35">
        <f t="shared" si="3"/>
        <v>43600</v>
      </c>
      <c r="B134" s="36">
        <f>SUMIFS(СВЦЭМ!$C$33:$C$776,СВЦЭМ!$A$33:$A$776,$A134,СВЦЭМ!$B$33:$B$776,B$119)+'СЕТ СН'!$I$12+СВЦЭМ!$D$10+'СЕТ СН'!$I$6-'СЕТ СН'!$I$22</f>
        <v>1384.8635930400001</v>
      </c>
      <c r="C134" s="36">
        <f>SUMIFS(СВЦЭМ!$C$33:$C$776,СВЦЭМ!$A$33:$A$776,$A134,СВЦЭМ!$B$33:$B$776,C$119)+'СЕТ СН'!$I$12+СВЦЭМ!$D$10+'СЕТ СН'!$I$6-'СЕТ СН'!$I$22</f>
        <v>1471.1044267900002</v>
      </c>
      <c r="D134" s="36">
        <f>SUMIFS(СВЦЭМ!$C$33:$C$776,СВЦЭМ!$A$33:$A$776,$A134,СВЦЭМ!$B$33:$B$776,D$119)+'СЕТ СН'!$I$12+СВЦЭМ!$D$10+'СЕТ СН'!$I$6-'СЕТ СН'!$I$22</f>
        <v>1566.5544942199999</v>
      </c>
      <c r="E134" s="36">
        <f>SUMIFS(СВЦЭМ!$C$33:$C$776,СВЦЭМ!$A$33:$A$776,$A134,СВЦЭМ!$B$33:$B$776,E$119)+'СЕТ СН'!$I$12+СВЦЭМ!$D$10+'СЕТ СН'!$I$6-'СЕТ СН'!$I$22</f>
        <v>1573.5585254500002</v>
      </c>
      <c r="F134" s="36">
        <f>SUMIFS(СВЦЭМ!$C$33:$C$776,СВЦЭМ!$A$33:$A$776,$A134,СВЦЭМ!$B$33:$B$776,F$119)+'СЕТ СН'!$I$12+СВЦЭМ!$D$10+'СЕТ СН'!$I$6-'СЕТ СН'!$I$22</f>
        <v>1584.6963211000002</v>
      </c>
      <c r="G134" s="36">
        <f>SUMIFS(СВЦЭМ!$C$33:$C$776,СВЦЭМ!$A$33:$A$776,$A134,СВЦЭМ!$B$33:$B$776,G$119)+'СЕТ СН'!$I$12+СВЦЭМ!$D$10+'СЕТ СН'!$I$6-'СЕТ СН'!$I$22</f>
        <v>1574.73294536</v>
      </c>
      <c r="H134" s="36">
        <f>SUMIFS(СВЦЭМ!$C$33:$C$776,СВЦЭМ!$A$33:$A$776,$A134,СВЦЭМ!$B$33:$B$776,H$119)+'СЕТ СН'!$I$12+СВЦЭМ!$D$10+'СЕТ СН'!$I$6-'СЕТ СН'!$I$22</f>
        <v>1477.7522008400001</v>
      </c>
      <c r="I134" s="36">
        <f>SUMIFS(СВЦЭМ!$C$33:$C$776,СВЦЭМ!$A$33:$A$776,$A134,СВЦЭМ!$B$33:$B$776,I$119)+'СЕТ СН'!$I$12+СВЦЭМ!$D$10+'СЕТ СН'!$I$6-'СЕТ СН'!$I$22</f>
        <v>1387.4006541600002</v>
      </c>
      <c r="J134" s="36">
        <f>SUMIFS(СВЦЭМ!$C$33:$C$776,СВЦЭМ!$A$33:$A$776,$A134,СВЦЭМ!$B$33:$B$776,J$119)+'СЕТ СН'!$I$12+СВЦЭМ!$D$10+'СЕТ СН'!$I$6-'СЕТ СН'!$I$22</f>
        <v>1328.30800929</v>
      </c>
      <c r="K134" s="36">
        <f>SUMIFS(СВЦЭМ!$C$33:$C$776,СВЦЭМ!$A$33:$A$776,$A134,СВЦЭМ!$B$33:$B$776,K$119)+'СЕТ СН'!$I$12+СВЦЭМ!$D$10+'СЕТ СН'!$I$6-'СЕТ СН'!$I$22</f>
        <v>1274.4568714000002</v>
      </c>
      <c r="L134" s="36">
        <f>SUMIFS(СВЦЭМ!$C$33:$C$776,СВЦЭМ!$A$33:$A$776,$A134,СВЦЭМ!$B$33:$B$776,L$119)+'СЕТ СН'!$I$12+СВЦЭМ!$D$10+'СЕТ СН'!$I$6-'СЕТ СН'!$I$22</f>
        <v>1260.6438101700001</v>
      </c>
      <c r="M134" s="36">
        <f>SUMIFS(СВЦЭМ!$C$33:$C$776,СВЦЭМ!$A$33:$A$776,$A134,СВЦЭМ!$B$33:$B$776,M$119)+'СЕТ СН'!$I$12+СВЦЭМ!$D$10+'СЕТ СН'!$I$6-'СЕТ СН'!$I$22</f>
        <v>1270.6831108000001</v>
      </c>
      <c r="N134" s="36">
        <f>SUMIFS(СВЦЭМ!$C$33:$C$776,СВЦЭМ!$A$33:$A$776,$A134,СВЦЭМ!$B$33:$B$776,N$119)+'СЕТ СН'!$I$12+СВЦЭМ!$D$10+'СЕТ СН'!$I$6-'СЕТ СН'!$I$22</f>
        <v>1265.5977956400002</v>
      </c>
      <c r="O134" s="36">
        <f>SUMIFS(СВЦЭМ!$C$33:$C$776,СВЦЭМ!$A$33:$A$776,$A134,СВЦЭМ!$B$33:$B$776,O$119)+'СЕТ СН'!$I$12+СВЦЭМ!$D$10+'СЕТ СН'!$I$6-'СЕТ СН'!$I$22</f>
        <v>1280.22417438</v>
      </c>
      <c r="P134" s="36">
        <f>SUMIFS(СВЦЭМ!$C$33:$C$776,СВЦЭМ!$A$33:$A$776,$A134,СВЦЭМ!$B$33:$B$776,P$119)+'СЕТ СН'!$I$12+СВЦЭМ!$D$10+'СЕТ СН'!$I$6-'СЕТ СН'!$I$22</f>
        <v>1297.6226204300001</v>
      </c>
      <c r="Q134" s="36">
        <f>SUMIFS(СВЦЭМ!$C$33:$C$776,СВЦЭМ!$A$33:$A$776,$A134,СВЦЭМ!$B$33:$B$776,Q$119)+'СЕТ СН'!$I$12+СВЦЭМ!$D$10+'СЕТ СН'!$I$6-'СЕТ СН'!$I$22</f>
        <v>1306.98260162</v>
      </c>
      <c r="R134" s="36">
        <f>SUMIFS(СВЦЭМ!$C$33:$C$776,СВЦЭМ!$A$33:$A$776,$A134,СВЦЭМ!$B$33:$B$776,R$119)+'СЕТ СН'!$I$12+СВЦЭМ!$D$10+'СЕТ СН'!$I$6-'СЕТ СН'!$I$22</f>
        <v>1299.80675864</v>
      </c>
      <c r="S134" s="36">
        <f>SUMIFS(СВЦЭМ!$C$33:$C$776,СВЦЭМ!$A$33:$A$776,$A134,СВЦЭМ!$B$33:$B$776,S$119)+'СЕТ СН'!$I$12+СВЦЭМ!$D$10+'СЕТ СН'!$I$6-'СЕТ СН'!$I$22</f>
        <v>1312.8859785</v>
      </c>
      <c r="T134" s="36">
        <f>SUMIFS(СВЦЭМ!$C$33:$C$776,СВЦЭМ!$A$33:$A$776,$A134,СВЦЭМ!$B$33:$B$776,T$119)+'СЕТ СН'!$I$12+СВЦЭМ!$D$10+'СЕТ СН'!$I$6-'СЕТ СН'!$I$22</f>
        <v>1307.90674818</v>
      </c>
      <c r="U134" s="36">
        <f>SUMIFS(СВЦЭМ!$C$33:$C$776,СВЦЭМ!$A$33:$A$776,$A134,СВЦЭМ!$B$33:$B$776,U$119)+'СЕТ СН'!$I$12+СВЦЭМ!$D$10+'СЕТ СН'!$I$6-'СЕТ СН'!$I$22</f>
        <v>1294.99393897</v>
      </c>
      <c r="V134" s="36">
        <f>SUMIFS(СВЦЭМ!$C$33:$C$776,СВЦЭМ!$A$33:$A$776,$A134,СВЦЭМ!$B$33:$B$776,V$119)+'СЕТ СН'!$I$12+СВЦЭМ!$D$10+'СЕТ СН'!$I$6-'СЕТ СН'!$I$22</f>
        <v>1278.6040128300001</v>
      </c>
      <c r="W134" s="36">
        <f>SUMIFS(СВЦЭМ!$C$33:$C$776,СВЦЭМ!$A$33:$A$776,$A134,СВЦЭМ!$B$33:$B$776,W$119)+'СЕТ СН'!$I$12+СВЦЭМ!$D$10+'СЕТ СН'!$I$6-'СЕТ СН'!$I$22</f>
        <v>1280.4503855100002</v>
      </c>
      <c r="X134" s="36">
        <f>SUMIFS(СВЦЭМ!$C$33:$C$776,СВЦЭМ!$A$33:$A$776,$A134,СВЦЭМ!$B$33:$B$776,X$119)+'СЕТ СН'!$I$12+СВЦЭМ!$D$10+'СЕТ СН'!$I$6-'СЕТ СН'!$I$22</f>
        <v>1277.0589885200002</v>
      </c>
      <c r="Y134" s="36">
        <f>SUMIFS(СВЦЭМ!$C$33:$C$776,СВЦЭМ!$A$33:$A$776,$A134,СВЦЭМ!$B$33:$B$776,Y$119)+'СЕТ СН'!$I$12+СВЦЭМ!$D$10+'СЕТ СН'!$I$6-'СЕТ СН'!$I$22</f>
        <v>1359.3318973400001</v>
      </c>
    </row>
    <row r="135" spans="1:25" ht="15.75" x14ac:dyDescent="0.2">
      <c r="A135" s="35">
        <f t="shared" si="3"/>
        <v>43601</v>
      </c>
      <c r="B135" s="36">
        <f>SUMIFS(СВЦЭМ!$C$33:$C$776,СВЦЭМ!$A$33:$A$776,$A135,СВЦЭМ!$B$33:$B$776,B$119)+'СЕТ СН'!$I$12+СВЦЭМ!$D$10+'СЕТ СН'!$I$6-'СЕТ СН'!$I$22</f>
        <v>1403.0705867900001</v>
      </c>
      <c r="C135" s="36">
        <f>SUMIFS(СВЦЭМ!$C$33:$C$776,СВЦЭМ!$A$33:$A$776,$A135,СВЦЭМ!$B$33:$B$776,C$119)+'СЕТ СН'!$I$12+СВЦЭМ!$D$10+'СЕТ СН'!$I$6-'СЕТ СН'!$I$22</f>
        <v>1521.0805475100001</v>
      </c>
      <c r="D135" s="36">
        <f>SUMIFS(СВЦЭМ!$C$33:$C$776,СВЦЭМ!$A$33:$A$776,$A135,СВЦЭМ!$B$33:$B$776,D$119)+'СЕТ СН'!$I$12+СВЦЭМ!$D$10+'СЕТ СН'!$I$6-'СЕТ СН'!$I$22</f>
        <v>1594.7597481500002</v>
      </c>
      <c r="E135" s="36">
        <f>SUMIFS(СВЦЭМ!$C$33:$C$776,СВЦЭМ!$A$33:$A$776,$A135,СВЦЭМ!$B$33:$B$776,E$119)+'СЕТ СН'!$I$12+СВЦЭМ!$D$10+'СЕТ СН'!$I$6-'СЕТ СН'!$I$22</f>
        <v>1609.87620466</v>
      </c>
      <c r="F135" s="36">
        <f>SUMIFS(СВЦЭМ!$C$33:$C$776,СВЦЭМ!$A$33:$A$776,$A135,СВЦЭМ!$B$33:$B$776,F$119)+'СЕТ СН'!$I$12+СВЦЭМ!$D$10+'СЕТ СН'!$I$6-'СЕТ СН'!$I$22</f>
        <v>1613.30587573</v>
      </c>
      <c r="G135" s="36">
        <f>SUMIFS(СВЦЭМ!$C$33:$C$776,СВЦЭМ!$A$33:$A$776,$A135,СВЦЭМ!$B$33:$B$776,G$119)+'СЕТ СН'!$I$12+СВЦЭМ!$D$10+'СЕТ СН'!$I$6-'СЕТ СН'!$I$22</f>
        <v>1594.43321259</v>
      </c>
      <c r="H135" s="36">
        <f>SUMIFS(СВЦЭМ!$C$33:$C$776,СВЦЭМ!$A$33:$A$776,$A135,СВЦЭМ!$B$33:$B$776,H$119)+'СЕТ СН'!$I$12+СВЦЭМ!$D$10+'СЕТ СН'!$I$6-'СЕТ СН'!$I$22</f>
        <v>1511.3443343900001</v>
      </c>
      <c r="I135" s="36">
        <f>SUMIFS(СВЦЭМ!$C$33:$C$776,СВЦЭМ!$A$33:$A$776,$A135,СВЦЭМ!$B$33:$B$776,I$119)+'СЕТ СН'!$I$12+СВЦЭМ!$D$10+'СЕТ СН'!$I$6-'СЕТ СН'!$I$22</f>
        <v>1378.1315546999999</v>
      </c>
      <c r="J135" s="36">
        <f>SUMIFS(СВЦЭМ!$C$33:$C$776,СВЦЭМ!$A$33:$A$776,$A135,СВЦЭМ!$B$33:$B$776,J$119)+'СЕТ СН'!$I$12+СВЦЭМ!$D$10+'СЕТ СН'!$I$6-'СЕТ СН'!$I$22</f>
        <v>1324.5539946200001</v>
      </c>
      <c r="K135" s="36">
        <f>SUMIFS(СВЦЭМ!$C$33:$C$776,СВЦЭМ!$A$33:$A$776,$A135,СВЦЭМ!$B$33:$B$776,K$119)+'СЕТ СН'!$I$12+СВЦЭМ!$D$10+'СЕТ СН'!$I$6-'СЕТ СН'!$I$22</f>
        <v>1260.6204609500001</v>
      </c>
      <c r="L135" s="36">
        <f>SUMIFS(СВЦЭМ!$C$33:$C$776,СВЦЭМ!$A$33:$A$776,$A135,СВЦЭМ!$B$33:$B$776,L$119)+'СЕТ СН'!$I$12+СВЦЭМ!$D$10+'СЕТ СН'!$I$6-'СЕТ СН'!$I$22</f>
        <v>1240.95584444</v>
      </c>
      <c r="M135" s="36">
        <f>SUMIFS(СВЦЭМ!$C$33:$C$776,СВЦЭМ!$A$33:$A$776,$A135,СВЦЭМ!$B$33:$B$776,M$119)+'СЕТ СН'!$I$12+СВЦЭМ!$D$10+'СЕТ СН'!$I$6-'СЕТ СН'!$I$22</f>
        <v>1249.2936045500001</v>
      </c>
      <c r="N135" s="36">
        <f>SUMIFS(СВЦЭМ!$C$33:$C$776,СВЦЭМ!$A$33:$A$776,$A135,СВЦЭМ!$B$33:$B$776,N$119)+'СЕТ СН'!$I$12+СВЦЭМ!$D$10+'СЕТ СН'!$I$6-'СЕТ СН'!$I$22</f>
        <v>1249.2539311300002</v>
      </c>
      <c r="O135" s="36">
        <f>SUMIFS(СВЦЭМ!$C$33:$C$776,СВЦЭМ!$A$33:$A$776,$A135,СВЦЭМ!$B$33:$B$776,O$119)+'СЕТ СН'!$I$12+СВЦЭМ!$D$10+'СЕТ СН'!$I$6-'СЕТ СН'!$I$22</f>
        <v>1251.39935904</v>
      </c>
      <c r="P135" s="36">
        <f>SUMIFS(СВЦЭМ!$C$33:$C$776,СВЦЭМ!$A$33:$A$776,$A135,СВЦЭМ!$B$33:$B$776,P$119)+'СЕТ СН'!$I$12+СВЦЭМ!$D$10+'СЕТ СН'!$I$6-'СЕТ СН'!$I$22</f>
        <v>1251.1146845100002</v>
      </c>
      <c r="Q135" s="36">
        <f>SUMIFS(СВЦЭМ!$C$33:$C$776,СВЦЭМ!$A$33:$A$776,$A135,СВЦЭМ!$B$33:$B$776,Q$119)+'СЕТ СН'!$I$12+СВЦЭМ!$D$10+'СЕТ СН'!$I$6-'СЕТ СН'!$I$22</f>
        <v>1251.84328222</v>
      </c>
      <c r="R135" s="36">
        <f>SUMIFS(СВЦЭМ!$C$33:$C$776,СВЦЭМ!$A$33:$A$776,$A135,СВЦЭМ!$B$33:$B$776,R$119)+'СЕТ СН'!$I$12+СВЦЭМ!$D$10+'СЕТ СН'!$I$6-'СЕТ СН'!$I$22</f>
        <v>1251.6364058300001</v>
      </c>
      <c r="S135" s="36">
        <f>SUMIFS(СВЦЭМ!$C$33:$C$776,СВЦЭМ!$A$33:$A$776,$A135,СВЦЭМ!$B$33:$B$776,S$119)+'СЕТ СН'!$I$12+СВЦЭМ!$D$10+'СЕТ СН'!$I$6-'СЕТ СН'!$I$22</f>
        <v>1252.91293827</v>
      </c>
      <c r="T135" s="36">
        <f>SUMIFS(СВЦЭМ!$C$33:$C$776,СВЦЭМ!$A$33:$A$776,$A135,СВЦЭМ!$B$33:$B$776,T$119)+'СЕТ СН'!$I$12+СВЦЭМ!$D$10+'СЕТ СН'!$I$6-'СЕТ СН'!$I$22</f>
        <v>1247.3763177599999</v>
      </c>
      <c r="U135" s="36">
        <f>SUMIFS(СВЦЭМ!$C$33:$C$776,СВЦЭМ!$A$33:$A$776,$A135,СВЦЭМ!$B$33:$B$776,U$119)+'СЕТ СН'!$I$12+СВЦЭМ!$D$10+'СЕТ СН'!$I$6-'СЕТ СН'!$I$22</f>
        <v>1240.1102395400001</v>
      </c>
      <c r="V135" s="36">
        <f>SUMIFS(СВЦЭМ!$C$33:$C$776,СВЦЭМ!$A$33:$A$776,$A135,СВЦЭМ!$B$33:$B$776,V$119)+'СЕТ СН'!$I$12+СВЦЭМ!$D$10+'СЕТ СН'!$I$6-'СЕТ СН'!$I$22</f>
        <v>1230.5555497800001</v>
      </c>
      <c r="W135" s="36">
        <f>SUMIFS(СВЦЭМ!$C$33:$C$776,СВЦЭМ!$A$33:$A$776,$A135,СВЦЭМ!$B$33:$B$776,W$119)+'СЕТ СН'!$I$12+СВЦЭМ!$D$10+'СЕТ СН'!$I$6-'СЕТ СН'!$I$22</f>
        <v>1216.3906067799999</v>
      </c>
      <c r="X135" s="36">
        <f>SUMIFS(СВЦЭМ!$C$33:$C$776,СВЦЭМ!$A$33:$A$776,$A135,СВЦЭМ!$B$33:$B$776,X$119)+'СЕТ СН'!$I$12+СВЦЭМ!$D$10+'СЕТ СН'!$I$6-'СЕТ СН'!$I$22</f>
        <v>1237.4459550000001</v>
      </c>
      <c r="Y135" s="36">
        <f>SUMIFS(СВЦЭМ!$C$33:$C$776,СВЦЭМ!$A$33:$A$776,$A135,СВЦЭМ!$B$33:$B$776,Y$119)+'СЕТ СН'!$I$12+СВЦЭМ!$D$10+'СЕТ СН'!$I$6-'СЕТ СН'!$I$22</f>
        <v>1330.54709155</v>
      </c>
    </row>
    <row r="136" spans="1:25" ht="15.75" x14ac:dyDescent="0.2">
      <c r="A136" s="35">
        <f t="shared" si="3"/>
        <v>43602</v>
      </c>
      <c r="B136" s="36">
        <f>SUMIFS(СВЦЭМ!$C$33:$C$776,СВЦЭМ!$A$33:$A$776,$A136,СВЦЭМ!$B$33:$B$776,B$119)+'СЕТ СН'!$I$12+СВЦЭМ!$D$10+'СЕТ СН'!$I$6-'СЕТ СН'!$I$22</f>
        <v>1453.66396063</v>
      </c>
      <c r="C136" s="36">
        <f>SUMIFS(СВЦЭМ!$C$33:$C$776,СВЦЭМ!$A$33:$A$776,$A136,СВЦЭМ!$B$33:$B$776,C$119)+'СЕТ СН'!$I$12+СВЦЭМ!$D$10+'СЕТ СН'!$I$6-'СЕТ СН'!$I$22</f>
        <v>1549.2503590800002</v>
      </c>
      <c r="D136" s="36">
        <f>SUMIFS(СВЦЭМ!$C$33:$C$776,СВЦЭМ!$A$33:$A$776,$A136,СВЦЭМ!$B$33:$B$776,D$119)+'СЕТ СН'!$I$12+СВЦЭМ!$D$10+'СЕТ СН'!$I$6-'СЕТ СН'!$I$22</f>
        <v>1616.0232404799999</v>
      </c>
      <c r="E136" s="36">
        <f>SUMIFS(СВЦЭМ!$C$33:$C$776,СВЦЭМ!$A$33:$A$776,$A136,СВЦЭМ!$B$33:$B$776,E$119)+'СЕТ СН'!$I$12+СВЦЭМ!$D$10+'СЕТ СН'!$I$6-'СЕТ СН'!$I$22</f>
        <v>1638.9093322600002</v>
      </c>
      <c r="F136" s="36">
        <f>SUMIFS(СВЦЭМ!$C$33:$C$776,СВЦЭМ!$A$33:$A$776,$A136,СВЦЭМ!$B$33:$B$776,F$119)+'СЕТ СН'!$I$12+СВЦЭМ!$D$10+'СЕТ СН'!$I$6-'СЕТ СН'!$I$22</f>
        <v>1635.9479686099999</v>
      </c>
      <c r="G136" s="36">
        <f>SUMIFS(СВЦЭМ!$C$33:$C$776,СВЦЭМ!$A$33:$A$776,$A136,СВЦЭМ!$B$33:$B$776,G$119)+'СЕТ СН'!$I$12+СВЦЭМ!$D$10+'СЕТ СН'!$I$6-'СЕТ СН'!$I$22</f>
        <v>1620.0390581500001</v>
      </c>
      <c r="H136" s="36">
        <f>SUMIFS(СВЦЭМ!$C$33:$C$776,СВЦЭМ!$A$33:$A$776,$A136,СВЦЭМ!$B$33:$B$776,H$119)+'СЕТ СН'!$I$12+СВЦЭМ!$D$10+'СЕТ СН'!$I$6-'СЕТ СН'!$I$22</f>
        <v>1542.2375700800001</v>
      </c>
      <c r="I136" s="36">
        <f>SUMIFS(СВЦЭМ!$C$33:$C$776,СВЦЭМ!$A$33:$A$776,$A136,СВЦЭМ!$B$33:$B$776,I$119)+'СЕТ СН'!$I$12+СВЦЭМ!$D$10+'СЕТ СН'!$I$6-'СЕТ СН'!$I$22</f>
        <v>1413.4335629500001</v>
      </c>
      <c r="J136" s="36">
        <f>SUMIFS(СВЦЭМ!$C$33:$C$776,СВЦЭМ!$A$33:$A$776,$A136,СВЦЭМ!$B$33:$B$776,J$119)+'СЕТ СН'!$I$12+СВЦЭМ!$D$10+'СЕТ СН'!$I$6-'СЕТ СН'!$I$22</f>
        <v>1317.1848766100002</v>
      </c>
      <c r="K136" s="36">
        <f>SUMIFS(СВЦЭМ!$C$33:$C$776,СВЦЭМ!$A$33:$A$776,$A136,СВЦЭМ!$B$33:$B$776,K$119)+'СЕТ СН'!$I$12+СВЦЭМ!$D$10+'СЕТ СН'!$I$6-'СЕТ СН'!$I$22</f>
        <v>1237.5603260799999</v>
      </c>
      <c r="L136" s="36">
        <f>SUMIFS(СВЦЭМ!$C$33:$C$776,СВЦЭМ!$A$33:$A$776,$A136,СВЦЭМ!$B$33:$B$776,L$119)+'СЕТ СН'!$I$12+СВЦЭМ!$D$10+'СЕТ СН'!$I$6-'СЕТ СН'!$I$22</f>
        <v>1229.04344326</v>
      </c>
      <c r="M136" s="36">
        <f>SUMIFS(СВЦЭМ!$C$33:$C$776,СВЦЭМ!$A$33:$A$776,$A136,СВЦЭМ!$B$33:$B$776,M$119)+'СЕТ СН'!$I$12+СВЦЭМ!$D$10+'СЕТ СН'!$I$6-'СЕТ СН'!$I$22</f>
        <v>1235.5890800500001</v>
      </c>
      <c r="N136" s="36">
        <f>SUMIFS(СВЦЭМ!$C$33:$C$776,СВЦЭМ!$A$33:$A$776,$A136,СВЦЭМ!$B$33:$B$776,N$119)+'СЕТ СН'!$I$12+СВЦЭМ!$D$10+'СЕТ СН'!$I$6-'СЕТ СН'!$I$22</f>
        <v>1235.3206491599999</v>
      </c>
      <c r="O136" s="36">
        <f>SUMIFS(СВЦЭМ!$C$33:$C$776,СВЦЭМ!$A$33:$A$776,$A136,СВЦЭМ!$B$33:$B$776,O$119)+'СЕТ СН'!$I$12+СВЦЭМ!$D$10+'СЕТ СН'!$I$6-'СЕТ СН'!$I$22</f>
        <v>1240.7336093900001</v>
      </c>
      <c r="P136" s="36">
        <f>SUMIFS(СВЦЭМ!$C$33:$C$776,СВЦЭМ!$A$33:$A$776,$A136,СВЦЭМ!$B$33:$B$776,P$119)+'СЕТ СН'!$I$12+СВЦЭМ!$D$10+'СЕТ СН'!$I$6-'СЕТ СН'!$I$22</f>
        <v>1248.76888222</v>
      </c>
      <c r="Q136" s="36">
        <f>SUMIFS(СВЦЭМ!$C$33:$C$776,СВЦЭМ!$A$33:$A$776,$A136,СВЦЭМ!$B$33:$B$776,Q$119)+'СЕТ СН'!$I$12+СВЦЭМ!$D$10+'СЕТ СН'!$I$6-'СЕТ СН'!$I$22</f>
        <v>1244.95501878</v>
      </c>
      <c r="R136" s="36">
        <f>SUMIFS(СВЦЭМ!$C$33:$C$776,СВЦЭМ!$A$33:$A$776,$A136,СВЦЭМ!$B$33:$B$776,R$119)+'СЕТ СН'!$I$12+СВЦЭМ!$D$10+'СЕТ СН'!$I$6-'СЕТ СН'!$I$22</f>
        <v>1238.6152009</v>
      </c>
      <c r="S136" s="36">
        <f>SUMIFS(СВЦЭМ!$C$33:$C$776,СВЦЭМ!$A$33:$A$776,$A136,СВЦЭМ!$B$33:$B$776,S$119)+'СЕТ СН'!$I$12+СВЦЭМ!$D$10+'СЕТ СН'!$I$6-'СЕТ СН'!$I$22</f>
        <v>1249.3416296999999</v>
      </c>
      <c r="T136" s="36">
        <f>SUMIFS(СВЦЭМ!$C$33:$C$776,СВЦЭМ!$A$33:$A$776,$A136,СВЦЭМ!$B$33:$B$776,T$119)+'СЕТ СН'!$I$12+СВЦЭМ!$D$10+'СЕТ СН'!$I$6-'СЕТ СН'!$I$22</f>
        <v>1248.6332832000001</v>
      </c>
      <c r="U136" s="36">
        <f>SUMIFS(СВЦЭМ!$C$33:$C$776,СВЦЭМ!$A$33:$A$776,$A136,СВЦЭМ!$B$33:$B$776,U$119)+'СЕТ СН'!$I$12+СВЦЭМ!$D$10+'СЕТ СН'!$I$6-'СЕТ СН'!$I$22</f>
        <v>1245.8900562200001</v>
      </c>
      <c r="V136" s="36">
        <f>SUMIFS(СВЦЭМ!$C$33:$C$776,СВЦЭМ!$A$33:$A$776,$A136,СВЦЭМ!$B$33:$B$776,V$119)+'СЕТ СН'!$I$12+СВЦЭМ!$D$10+'СЕТ СН'!$I$6-'СЕТ СН'!$I$22</f>
        <v>1233.0667051400001</v>
      </c>
      <c r="W136" s="36">
        <f>SUMIFS(СВЦЭМ!$C$33:$C$776,СВЦЭМ!$A$33:$A$776,$A136,СВЦЭМ!$B$33:$B$776,W$119)+'СЕТ СН'!$I$12+СВЦЭМ!$D$10+'СЕТ СН'!$I$6-'СЕТ СН'!$I$22</f>
        <v>1224.5291510299999</v>
      </c>
      <c r="X136" s="36">
        <f>SUMIFS(СВЦЭМ!$C$33:$C$776,СВЦЭМ!$A$33:$A$776,$A136,СВЦЭМ!$B$33:$B$776,X$119)+'СЕТ СН'!$I$12+СВЦЭМ!$D$10+'СЕТ СН'!$I$6-'СЕТ СН'!$I$22</f>
        <v>1244.9488367399999</v>
      </c>
      <c r="Y136" s="36">
        <f>SUMIFS(СВЦЭМ!$C$33:$C$776,СВЦЭМ!$A$33:$A$776,$A136,СВЦЭМ!$B$33:$B$776,Y$119)+'СЕТ СН'!$I$12+СВЦЭМ!$D$10+'СЕТ СН'!$I$6-'СЕТ СН'!$I$22</f>
        <v>1332.18375552</v>
      </c>
    </row>
    <row r="137" spans="1:25" ht="15.75" x14ac:dyDescent="0.2">
      <c r="A137" s="35">
        <f t="shared" si="3"/>
        <v>43603</v>
      </c>
      <c r="B137" s="36">
        <f>SUMIFS(СВЦЭМ!$C$33:$C$776,СВЦЭМ!$A$33:$A$776,$A137,СВЦЭМ!$B$33:$B$776,B$119)+'СЕТ СН'!$I$12+СВЦЭМ!$D$10+'СЕТ СН'!$I$6-'СЕТ СН'!$I$22</f>
        <v>1385.00081361</v>
      </c>
      <c r="C137" s="36">
        <f>SUMIFS(СВЦЭМ!$C$33:$C$776,СВЦЭМ!$A$33:$A$776,$A137,СВЦЭМ!$B$33:$B$776,C$119)+'СЕТ СН'!$I$12+СВЦЭМ!$D$10+'СЕТ СН'!$I$6-'СЕТ СН'!$I$22</f>
        <v>1446.90914888</v>
      </c>
      <c r="D137" s="36">
        <f>SUMIFS(СВЦЭМ!$C$33:$C$776,СВЦЭМ!$A$33:$A$776,$A137,СВЦЭМ!$B$33:$B$776,D$119)+'СЕТ СН'!$I$12+СВЦЭМ!$D$10+'СЕТ СН'!$I$6-'СЕТ СН'!$I$22</f>
        <v>1530.0070114800001</v>
      </c>
      <c r="E137" s="36">
        <f>SUMIFS(СВЦЭМ!$C$33:$C$776,СВЦЭМ!$A$33:$A$776,$A137,СВЦЭМ!$B$33:$B$776,E$119)+'СЕТ СН'!$I$12+СВЦЭМ!$D$10+'СЕТ СН'!$I$6-'СЕТ СН'!$I$22</f>
        <v>1553.1140874100001</v>
      </c>
      <c r="F137" s="36">
        <f>SUMIFS(СВЦЭМ!$C$33:$C$776,СВЦЭМ!$A$33:$A$776,$A137,СВЦЭМ!$B$33:$B$776,F$119)+'СЕТ СН'!$I$12+СВЦЭМ!$D$10+'СЕТ СН'!$I$6-'СЕТ СН'!$I$22</f>
        <v>1561.1978520900002</v>
      </c>
      <c r="G137" s="36">
        <f>SUMIFS(СВЦЭМ!$C$33:$C$776,СВЦЭМ!$A$33:$A$776,$A137,СВЦЭМ!$B$33:$B$776,G$119)+'СЕТ СН'!$I$12+СВЦЭМ!$D$10+'СЕТ СН'!$I$6-'СЕТ СН'!$I$22</f>
        <v>1540.4692400700001</v>
      </c>
      <c r="H137" s="36">
        <f>SUMIFS(СВЦЭМ!$C$33:$C$776,СВЦЭМ!$A$33:$A$776,$A137,СВЦЭМ!$B$33:$B$776,H$119)+'СЕТ СН'!$I$12+СВЦЭМ!$D$10+'СЕТ СН'!$I$6-'СЕТ СН'!$I$22</f>
        <v>1455.70612512</v>
      </c>
      <c r="I137" s="36">
        <f>SUMIFS(СВЦЭМ!$C$33:$C$776,СВЦЭМ!$A$33:$A$776,$A137,СВЦЭМ!$B$33:$B$776,I$119)+'СЕТ СН'!$I$12+СВЦЭМ!$D$10+'СЕТ СН'!$I$6-'СЕТ СН'!$I$22</f>
        <v>1362.3507177900001</v>
      </c>
      <c r="J137" s="36">
        <f>SUMIFS(СВЦЭМ!$C$33:$C$776,СВЦЭМ!$A$33:$A$776,$A137,СВЦЭМ!$B$33:$B$776,J$119)+'СЕТ СН'!$I$12+СВЦЭМ!$D$10+'СЕТ СН'!$I$6-'СЕТ СН'!$I$22</f>
        <v>1284.34805869</v>
      </c>
      <c r="K137" s="36">
        <f>SUMIFS(СВЦЭМ!$C$33:$C$776,СВЦЭМ!$A$33:$A$776,$A137,СВЦЭМ!$B$33:$B$776,K$119)+'СЕТ СН'!$I$12+СВЦЭМ!$D$10+'СЕТ СН'!$I$6-'СЕТ СН'!$I$22</f>
        <v>1216.4349807799999</v>
      </c>
      <c r="L137" s="36">
        <f>SUMIFS(СВЦЭМ!$C$33:$C$776,СВЦЭМ!$A$33:$A$776,$A137,СВЦЭМ!$B$33:$B$776,L$119)+'СЕТ СН'!$I$12+СВЦЭМ!$D$10+'СЕТ СН'!$I$6-'СЕТ СН'!$I$22</f>
        <v>1192.5136439299999</v>
      </c>
      <c r="M137" s="36">
        <f>SUMIFS(СВЦЭМ!$C$33:$C$776,СВЦЭМ!$A$33:$A$776,$A137,СВЦЭМ!$B$33:$B$776,M$119)+'СЕТ СН'!$I$12+СВЦЭМ!$D$10+'СЕТ СН'!$I$6-'СЕТ СН'!$I$22</f>
        <v>1187.5043425399999</v>
      </c>
      <c r="N137" s="36">
        <f>SUMIFS(СВЦЭМ!$C$33:$C$776,СВЦЭМ!$A$33:$A$776,$A137,СВЦЭМ!$B$33:$B$776,N$119)+'СЕТ СН'!$I$12+СВЦЭМ!$D$10+'СЕТ СН'!$I$6-'СЕТ СН'!$I$22</f>
        <v>1185.2440111599999</v>
      </c>
      <c r="O137" s="36">
        <f>SUMIFS(СВЦЭМ!$C$33:$C$776,СВЦЭМ!$A$33:$A$776,$A137,СВЦЭМ!$B$33:$B$776,O$119)+'СЕТ СН'!$I$12+СВЦЭМ!$D$10+'СЕТ СН'!$I$6-'СЕТ СН'!$I$22</f>
        <v>1191.42479267</v>
      </c>
      <c r="P137" s="36">
        <f>SUMIFS(СВЦЭМ!$C$33:$C$776,СВЦЭМ!$A$33:$A$776,$A137,СВЦЭМ!$B$33:$B$776,P$119)+'СЕТ СН'!$I$12+СВЦЭМ!$D$10+'СЕТ СН'!$I$6-'СЕТ СН'!$I$22</f>
        <v>1194.5384352900001</v>
      </c>
      <c r="Q137" s="36">
        <f>SUMIFS(СВЦЭМ!$C$33:$C$776,СВЦЭМ!$A$33:$A$776,$A137,СВЦЭМ!$B$33:$B$776,Q$119)+'СЕТ СН'!$I$12+СВЦЭМ!$D$10+'СЕТ СН'!$I$6-'СЕТ СН'!$I$22</f>
        <v>1190.20036667</v>
      </c>
      <c r="R137" s="36">
        <f>SUMIFS(СВЦЭМ!$C$33:$C$776,СВЦЭМ!$A$33:$A$776,$A137,СВЦЭМ!$B$33:$B$776,R$119)+'СЕТ СН'!$I$12+СВЦЭМ!$D$10+'СЕТ СН'!$I$6-'СЕТ СН'!$I$22</f>
        <v>1188.9293577799999</v>
      </c>
      <c r="S137" s="36">
        <f>SUMIFS(СВЦЭМ!$C$33:$C$776,СВЦЭМ!$A$33:$A$776,$A137,СВЦЭМ!$B$33:$B$776,S$119)+'СЕТ СН'!$I$12+СВЦЭМ!$D$10+'СЕТ СН'!$I$6-'СЕТ СН'!$I$22</f>
        <v>1192.28323043</v>
      </c>
      <c r="T137" s="36">
        <f>SUMIFS(СВЦЭМ!$C$33:$C$776,СВЦЭМ!$A$33:$A$776,$A137,СВЦЭМ!$B$33:$B$776,T$119)+'СЕТ СН'!$I$12+СВЦЭМ!$D$10+'СЕТ СН'!$I$6-'СЕТ СН'!$I$22</f>
        <v>1175.3340103599999</v>
      </c>
      <c r="U137" s="36">
        <f>SUMIFS(СВЦЭМ!$C$33:$C$776,СВЦЭМ!$A$33:$A$776,$A137,СВЦЭМ!$B$33:$B$776,U$119)+'СЕТ СН'!$I$12+СВЦЭМ!$D$10+'СЕТ СН'!$I$6-'СЕТ СН'!$I$22</f>
        <v>1160.61011368</v>
      </c>
      <c r="V137" s="36">
        <f>SUMIFS(СВЦЭМ!$C$33:$C$776,СВЦЭМ!$A$33:$A$776,$A137,СВЦЭМ!$B$33:$B$776,V$119)+'СЕТ СН'!$I$12+СВЦЭМ!$D$10+'СЕТ СН'!$I$6-'СЕТ СН'!$I$22</f>
        <v>1145.1731539900002</v>
      </c>
      <c r="W137" s="36">
        <f>SUMIFS(СВЦЭМ!$C$33:$C$776,СВЦЭМ!$A$33:$A$776,$A137,СВЦЭМ!$B$33:$B$776,W$119)+'СЕТ СН'!$I$12+СВЦЭМ!$D$10+'СЕТ СН'!$I$6-'СЕТ СН'!$I$22</f>
        <v>1158.8559464700002</v>
      </c>
      <c r="X137" s="36">
        <f>SUMIFS(СВЦЭМ!$C$33:$C$776,СВЦЭМ!$A$33:$A$776,$A137,СВЦЭМ!$B$33:$B$776,X$119)+'СЕТ СН'!$I$12+СВЦЭМ!$D$10+'СЕТ СН'!$I$6-'СЕТ СН'!$I$22</f>
        <v>1172.20957896</v>
      </c>
      <c r="Y137" s="36">
        <f>SUMIFS(СВЦЭМ!$C$33:$C$776,СВЦЭМ!$A$33:$A$776,$A137,СВЦЭМ!$B$33:$B$776,Y$119)+'СЕТ СН'!$I$12+СВЦЭМ!$D$10+'СЕТ СН'!$I$6-'СЕТ СН'!$I$22</f>
        <v>1247.87625785</v>
      </c>
    </row>
    <row r="138" spans="1:25" ht="15.75" x14ac:dyDescent="0.2">
      <c r="A138" s="35">
        <f t="shared" si="3"/>
        <v>43604</v>
      </c>
      <c r="B138" s="36">
        <f>SUMIFS(СВЦЭМ!$C$33:$C$776,СВЦЭМ!$A$33:$A$776,$A138,СВЦЭМ!$B$33:$B$776,B$119)+'СЕТ СН'!$I$12+СВЦЭМ!$D$10+'СЕТ СН'!$I$6-'СЕТ СН'!$I$22</f>
        <v>1363.4294733400002</v>
      </c>
      <c r="C138" s="36">
        <f>SUMIFS(СВЦЭМ!$C$33:$C$776,СВЦЭМ!$A$33:$A$776,$A138,СВЦЭМ!$B$33:$B$776,C$119)+'СЕТ СН'!$I$12+СВЦЭМ!$D$10+'СЕТ СН'!$I$6-'СЕТ СН'!$I$22</f>
        <v>1478.44223278</v>
      </c>
      <c r="D138" s="36">
        <f>SUMIFS(СВЦЭМ!$C$33:$C$776,СВЦЭМ!$A$33:$A$776,$A138,СВЦЭМ!$B$33:$B$776,D$119)+'СЕТ СН'!$I$12+СВЦЭМ!$D$10+'СЕТ СН'!$I$6-'СЕТ СН'!$I$22</f>
        <v>1552.2247520000001</v>
      </c>
      <c r="E138" s="36">
        <f>SUMIFS(СВЦЭМ!$C$33:$C$776,СВЦЭМ!$A$33:$A$776,$A138,СВЦЭМ!$B$33:$B$776,E$119)+'СЕТ СН'!$I$12+СВЦЭМ!$D$10+'СЕТ СН'!$I$6-'СЕТ СН'!$I$22</f>
        <v>1574.83921566</v>
      </c>
      <c r="F138" s="36">
        <f>SUMIFS(СВЦЭМ!$C$33:$C$776,СВЦЭМ!$A$33:$A$776,$A138,СВЦЭМ!$B$33:$B$776,F$119)+'СЕТ СН'!$I$12+СВЦЭМ!$D$10+'СЕТ СН'!$I$6-'СЕТ СН'!$I$22</f>
        <v>1593.3357648199999</v>
      </c>
      <c r="G138" s="36">
        <f>SUMIFS(СВЦЭМ!$C$33:$C$776,СВЦЭМ!$A$33:$A$776,$A138,СВЦЭМ!$B$33:$B$776,G$119)+'СЕТ СН'!$I$12+СВЦЭМ!$D$10+'СЕТ СН'!$I$6-'СЕТ СН'!$I$22</f>
        <v>1569.0888209499999</v>
      </c>
      <c r="H138" s="36">
        <f>SUMIFS(СВЦЭМ!$C$33:$C$776,СВЦЭМ!$A$33:$A$776,$A138,СВЦЭМ!$B$33:$B$776,H$119)+'СЕТ СН'!$I$12+СВЦЭМ!$D$10+'СЕТ СН'!$I$6-'СЕТ СН'!$I$22</f>
        <v>1501.25694793</v>
      </c>
      <c r="I138" s="36">
        <f>SUMIFS(СВЦЭМ!$C$33:$C$776,СВЦЭМ!$A$33:$A$776,$A138,СВЦЭМ!$B$33:$B$776,I$119)+'СЕТ СН'!$I$12+СВЦЭМ!$D$10+'СЕТ СН'!$I$6-'СЕТ СН'!$I$22</f>
        <v>1408.5885054400001</v>
      </c>
      <c r="J138" s="36">
        <f>SUMIFS(СВЦЭМ!$C$33:$C$776,СВЦЭМ!$A$33:$A$776,$A138,СВЦЭМ!$B$33:$B$776,J$119)+'СЕТ СН'!$I$12+СВЦЭМ!$D$10+'СЕТ СН'!$I$6-'СЕТ СН'!$I$22</f>
        <v>1292.7149142200001</v>
      </c>
      <c r="K138" s="36">
        <f>SUMIFS(СВЦЭМ!$C$33:$C$776,СВЦЭМ!$A$33:$A$776,$A138,СВЦЭМ!$B$33:$B$776,K$119)+'СЕТ СН'!$I$12+СВЦЭМ!$D$10+'СЕТ СН'!$I$6-'СЕТ СН'!$I$22</f>
        <v>1207.6093290700001</v>
      </c>
      <c r="L138" s="36">
        <f>SUMIFS(СВЦЭМ!$C$33:$C$776,СВЦЭМ!$A$33:$A$776,$A138,СВЦЭМ!$B$33:$B$776,L$119)+'СЕТ СН'!$I$12+СВЦЭМ!$D$10+'СЕТ СН'!$I$6-'СЕТ СН'!$I$22</f>
        <v>1184.1415071599999</v>
      </c>
      <c r="M138" s="36">
        <f>SUMIFS(СВЦЭМ!$C$33:$C$776,СВЦЭМ!$A$33:$A$776,$A138,СВЦЭМ!$B$33:$B$776,M$119)+'СЕТ СН'!$I$12+СВЦЭМ!$D$10+'СЕТ СН'!$I$6-'СЕТ СН'!$I$22</f>
        <v>1182.52562156</v>
      </c>
      <c r="N138" s="36">
        <f>SUMIFS(СВЦЭМ!$C$33:$C$776,СВЦЭМ!$A$33:$A$776,$A138,СВЦЭМ!$B$33:$B$776,N$119)+'СЕТ СН'!$I$12+СВЦЭМ!$D$10+'СЕТ СН'!$I$6-'СЕТ СН'!$I$22</f>
        <v>1192.33713622</v>
      </c>
      <c r="O138" s="36">
        <f>SUMIFS(СВЦЭМ!$C$33:$C$776,СВЦЭМ!$A$33:$A$776,$A138,СВЦЭМ!$B$33:$B$776,O$119)+'СЕТ СН'!$I$12+СВЦЭМ!$D$10+'СЕТ СН'!$I$6-'СЕТ СН'!$I$22</f>
        <v>1204.63536578</v>
      </c>
      <c r="P138" s="36">
        <f>SUMIFS(СВЦЭМ!$C$33:$C$776,СВЦЭМ!$A$33:$A$776,$A138,СВЦЭМ!$B$33:$B$776,P$119)+'СЕТ СН'!$I$12+СВЦЭМ!$D$10+'СЕТ СН'!$I$6-'СЕТ СН'!$I$22</f>
        <v>1227.99814517</v>
      </c>
      <c r="Q138" s="36">
        <f>SUMIFS(СВЦЭМ!$C$33:$C$776,СВЦЭМ!$A$33:$A$776,$A138,СВЦЭМ!$B$33:$B$776,Q$119)+'СЕТ СН'!$I$12+СВЦЭМ!$D$10+'СЕТ СН'!$I$6-'СЕТ СН'!$I$22</f>
        <v>1218.4710408999999</v>
      </c>
      <c r="R138" s="36">
        <f>SUMIFS(СВЦЭМ!$C$33:$C$776,СВЦЭМ!$A$33:$A$776,$A138,СВЦЭМ!$B$33:$B$776,R$119)+'СЕТ СН'!$I$12+СВЦЭМ!$D$10+'СЕТ СН'!$I$6-'СЕТ СН'!$I$22</f>
        <v>1212.22186173</v>
      </c>
      <c r="S138" s="36">
        <f>SUMIFS(СВЦЭМ!$C$33:$C$776,СВЦЭМ!$A$33:$A$776,$A138,СВЦЭМ!$B$33:$B$776,S$119)+'СЕТ СН'!$I$12+СВЦЭМ!$D$10+'СЕТ СН'!$I$6-'СЕТ СН'!$I$22</f>
        <v>1211.3778425600001</v>
      </c>
      <c r="T138" s="36">
        <f>SUMIFS(СВЦЭМ!$C$33:$C$776,СВЦЭМ!$A$33:$A$776,$A138,СВЦЭМ!$B$33:$B$776,T$119)+'СЕТ СН'!$I$12+СВЦЭМ!$D$10+'СЕТ СН'!$I$6-'СЕТ СН'!$I$22</f>
        <v>1199.3273004100001</v>
      </c>
      <c r="U138" s="36">
        <f>SUMIFS(СВЦЭМ!$C$33:$C$776,СВЦЭМ!$A$33:$A$776,$A138,СВЦЭМ!$B$33:$B$776,U$119)+'СЕТ СН'!$I$12+СВЦЭМ!$D$10+'СЕТ СН'!$I$6-'СЕТ СН'!$I$22</f>
        <v>1172.5905990900001</v>
      </c>
      <c r="V138" s="36">
        <f>SUMIFS(СВЦЭМ!$C$33:$C$776,СВЦЭМ!$A$33:$A$776,$A138,СВЦЭМ!$B$33:$B$776,V$119)+'СЕТ СН'!$I$12+СВЦЭМ!$D$10+'СЕТ СН'!$I$6-'СЕТ СН'!$I$22</f>
        <v>1146.4942775700001</v>
      </c>
      <c r="W138" s="36">
        <f>SUMIFS(СВЦЭМ!$C$33:$C$776,СВЦЭМ!$A$33:$A$776,$A138,СВЦЭМ!$B$33:$B$776,W$119)+'СЕТ СН'!$I$12+СВЦЭМ!$D$10+'СЕТ СН'!$I$6-'СЕТ СН'!$I$22</f>
        <v>1152.21036534</v>
      </c>
      <c r="X138" s="36">
        <f>SUMIFS(СВЦЭМ!$C$33:$C$776,СВЦЭМ!$A$33:$A$776,$A138,СВЦЭМ!$B$33:$B$776,X$119)+'СЕТ СН'!$I$12+СВЦЭМ!$D$10+'СЕТ СН'!$I$6-'СЕТ СН'!$I$22</f>
        <v>1178.6333537999999</v>
      </c>
      <c r="Y138" s="36">
        <f>SUMIFS(СВЦЭМ!$C$33:$C$776,СВЦЭМ!$A$33:$A$776,$A138,СВЦЭМ!$B$33:$B$776,Y$119)+'СЕТ СН'!$I$12+СВЦЭМ!$D$10+'СЕТ СН'!$I$6-'СЕТ СН'!$I$22</f>
        <v>1249.19183765</v>
      </c>
    </row>
    <row r="139" spans="1:25" ht="15.75" x14ac:dyDescent="0.2">
      <c r="A139" s="35">
        <f t="shared" si="3"/>
        <v>43605</v>
      </c>
      <c r="B139" s="36">
        <f>SUMIFS(СВЦЭМ!$C$33:$C$776,СВЦЭМ!$A$33:$A$776,$A139,СВЦЭМ!$B$33:$B$776,B$119)+'СЕТ СН'!$I$12+СВЦЭМ!$D$10+'СЕТ СН'!$I$6-'СЕТ СН'!$I$22</f>
        <v>1360.7429225599999</v>
      </c>
      <c r="C139" s="36">
        <f>SUMIFS(СВЦЭМ!$C$33:$C$776,СВЦЭМ!$A$33:$A$776,$A139,СВЦЭМ!$B$33:$B$776,C$119)+'СЕТ СН'!$I$12+СВЦЭМ!$D$10+'СЕТ СН'!$I$6-'СЕТ СН'!$I$22</f>
        <v>1457.6266255800001</v>
      </c>
      <c r="D139" s="36">
        <f>SUMIFS(СВЦЭМ!$C$33:$C$776,СВЦЭМ!$A$33:$A$776,$A139,СВЦЭМ!$B$33:$B$776,D$119)+'СЕТ СН'!$I$12+СВЦЭМ!$D$10+'СЕТ СН'!$I$6-'СЕТ СН'!$I$22</f>
        <v>1527.0129927</v>
      </c>
      <c r="E139" s="36">
        <f>SUMIFS(СВЦЭМ!$C$33:$C$776,СВЦЭМ!$A$33:$A$776,$A139,СВЦЭМ!$B$33:$B$776,E$119)+'СЕТ СН'!$I$12+СВЦЭМ!$D$10+'СЕТ СН'!$I$6-'СЕТ СН'!$I$22</f>
        <v>1537.0438822199999</v>
      </c>
      <c r="F139" s="36">
        <f>SUMIFS(СВЦЭМ!$C$33:$C$776,СВЦЭМ!$A$33:$A$776,$A139,СВЦЭМ!$B$33:$B$776,F$119)+'СЕТ СН'!$I$12+СВЦЭМ!$D$10+'СЕТ СН'!$I$6-'СЕТ СН'!$I$22</f>
        <v>1527.1076494399999</v>
      </c>
      <c r="G139" s="36">
        <f>SUMIFS(СВЦЭМ!$C$33:$C$776,СВЦЭМ!$A$33:$A$776,$A139,СВЦЭМ!$B$33:$B$776,G$119)+'СЕТ СН'!$I$12+СВЦЭМ!$D$10+'СЕТ СН'!$I$6-'СЕТ СН'!$I$22</f>
        <v>1528.13141739</v>
      </c>
      <c r="H139" s="36">
        <f>SUMIFS(СВЦЭМ!$C$33:$C$776,СВЦЭМ!$A$33:$A$776,$A139,СВЦЭМ!$B$33:$B$776,H$119)+'СЕТ СН'!$I$12+СВЦЭМ!$D$10+'СЕТ СН'!$I$6-'СЕТ СН'!$I$22</f>
        <v>1444.9191350000001</v>
      </c>
      <c r="I139" s="36">
        <f>SUMIFS(СВЦЭМ!$C$33:$C$776,СВЦЭМ!$A$33:$A$776,$A139,СВЦЭМ!$B$33:$B$776,I$119)+'СЕТ СН'!$I$12+СВЦЭМ!$D$10+'СЕТ СН'!$I$6-'СЕТ СН'!$I$22</f>
        <v>1348.29222336</v>
      </c>
      <c r="J139" s="36">
        <f>SUMIFS(СВЦЭМ!$C$33:$C$776,СВЦЭМ!$A$33:$A$776,$A139,СВЦЭМ!$B$33:$B$776,J$119)+'СЕТ СН'!$I$12+СВЦЭМ!$D$10+'СЕТ СН'!$I$6-'СЕТ СН'!$I$22</f>
        <v>1287.92803478</v>
      </c>
      <c r="K139" s="36">
        <f>SUMIFS(СВЦЭМ!$C$33:$C$776,СВЦЭМ!$A$33:$A$776,$A139,СВЦЭМ!$B$33:$B$776,K$119)+'СЕТ СН'!$I$12+СВЦЭМ!$D$10+'СЕТ СН'!$I$6-'СЕТ СН'!$I$22</f>
        <v>1237.7118380500001</v>
      </c>
      <c r="L139" s="36">
        <f>SUMIFS(СВЦЭМ!$C$33:$C$776,СВЦЭМ!$A$33:$A$776,$A139,СВЦЭМ!$B$33:$B$776,L$119)+'СЕТ СН'!$I$12+СВЦЭМ!$D$10+'СЕТ СН'!$I$6-'СЕТ СН'!$I$22</f>
        <v>1219.5690130100002</v>
      </c>
      <c r="M139" s="36">
        <f>SUMIFS(СВЦЭМ!$C$33:$C$776,СВЦЭМ!$A$33:$A$776,$A139,СВЦЭМ!$B$33:$B$776,M$119)+'СЕТ СН'!$I$12+СВЦЭМ!$D$10+'СЕТ СН'!$I$6-'СЕТ СН'!$I$22</f>
        <v>1212.1629862899999</v>
      </c>
      <c r="N139" s="36">
        <f>SUMIFS(СВЦЭМ!$C$33:$C$776,СВЦЭМ!$A$33:$A$776,$A139,СВЦЭМ!$B$33:$B$776,N$119)+'СЕТ СН'!$I$12+СВЦЭМ!$D$10+'СЕТ СН'!$I$6-'СЕТ СН'!$I$22</f>
        <v>1215.19623645</v>
      </c>
      <c r="O139" s="36">
        <f>SUMIFS(СВЦЭМ!$C$33:$C$776,СВЦЭМ!$A$33:$A$776,$A139,СВЦЭМ!$B$33:$B$776,O$119)+'СЕТ СН'!$I$12+СВЦЭМ!$D$10+'СЕТ СН'!$I$6-'СЕТ СН'!$I$22</f>
        <v>1220.5340333500001</v>
      </c>
      <c r="P139" s="36">
        <f>SUMIFS(СВЦЭМ!$C$33:$C$776,СВЦЭМ!$A$33:$A$776,$A139,СВЦЭМ!$B$33:$B$776,P$119)+'СЕТ СН'!$I$12+СВЦЭМ!$D$10+'СЕТ СН'!$I$6-'СЕТ СН'!$I$22</f>
        <v>1226.6088559899999</v>
      </c>
      <c r="Q139" s="36">
        <f>SUMIFS(СВЦЭМ!$C$33:$C$776,СВЦЭМ!$A$33:$A$776,$A139,СВЦЭМ!$B$33:$B$776,Q$119)+'СЕТ СН'!$I$12+СВЦЭМ!$D$10+'СЕТ СН'!$I$6-'СЕТ СН'!$I$22</f>
        <v>1232.2408459000001</v>
      </c>
      <c r="R139" s="36">
        <f>SUMIFS(СВЦЭМ!$C$33:$C$776,СВЦЭМ!$A$33:$A$776,$A139,СВЦЭМ!$B$33:$B$776,R$119)+'СЕТ СН'!$I$12+СВЦЭМ!$D$10+'СЕТ СН'!$I$6-'СЕТ СН'!$I$22</f>
        <v>1234.6094127400002</v>
      </c>
      <c r="S139" s="36">
        <f>SUMIFS(СВЦЭМ!$C$33:$C$776,СВЦЭМ!$A$33:$A$776,$A139,СВЦЭМ!$B$33:$B$776,S$119)+'СЕТ СН'!$I$12+СВЦЭМ!$D$10+'СЕТ СН'!$I$6-'СЕТ СН'!$I$22</f>
        <v>1234.2256734900002</v>
      </c>
      <c r="T139" s="36">
        <f>SUMIFS(СВЦЭМ!$C$33:$C$776,СВЦЭМ!$A$33:$A$776,$A139,СВЦЭМ!$B$33:$B$776,T$119)+'СЕТ СН'!$I$12+СВЦЭМ!$D$10+'СЕТ СН'!$I$6-'СЕТ СН'!$I$22</f>
        <v>1231.77653272</v>
      </c>
      <c r="U139" s="36">
        <f>SUMIFS(СВЦЭМ!$C$33:$C$776,СВЦЭМ!$A$33:$A$776,$A139,СВЦЭМ!$B$33:$B$776,U$119)+'СЕТ СН'!$I$12+СВЦЭМ!$D$10+'СЕТ СН'!$I$6-'СЕТ СН'!$I$22</f>
        <v>1235.88675612</v>
      </c>
      <c r="V139" s="36">
        <f>SUMIFS(СВЦЭМ!$C$33:$C$776,СВЦЭМ!$A$33:$A$776,$A139,СВЦЭМ!$B$33:$B$776,V$119)+'СЕТ СН'!$I$12+СВЦЭМ!$D$10+'СЕТ СН'!$I$6-'СЕТ СН'!$I$22</f>
        <v>1241.4621219800001</v>
      </c>
      <c r="W139" s="36">
        <f>SUMIFS(СВЦЭМ!$C$33:$C$776,СВЦЭМ!$A$33:$A$776,$A139,СВЦЭМ!$B$33:$B$776,W$119)+'СЕТ СН'!$I$12+СВЦЭМ!$D$10+'СЕТ СН'!$I$6-'СЕТ СН'!$I$22</f>
        <v>1245.9991743400001</v>
      </c>
      <c r="X139" s="36">
        <f>SUMIFS(СВЦЭМ!$C$33:$C$776,СВЦЭМ!$A$33:$A$776,$A139,СВЦЭМ!$B$33:$B$776,X$119)+'СЕТ СН'!$I$12+СВЦЭМ!$D$10+'СЕТ СН'!$I$6-'СЕТ СН'!$I$22</f>
        <v>1254.7902834000001</v>
      </c>
      <c r="Y139" s="36">
        <f>SUMIFS(СВЦЭМ!$C$33:$C$776,СВЦЭМ!$A$33:$A$776,$A139,СВЦЭМ!$B$33:$B$776,Y$119)+'СЕТ СН'!$I$12+СВЦЭМ!$D$10+'СЕТ СН'!$I$6-'СЕТ СН'!$I$22</f>
        <v>1318.3549185100001</v>
      </c>
    </row>
    <row r="140" spans="1:25" ht="15.75" x14ac:dyDescent="0.2">
      <c r="A140" s="35">
        <f t="shared" si="3"/>
        <v>43606</v>
      </c>
      <c r="B140" s="36">
        <f>SUMIFS(СВЦЭМ!$C$33:$C$776,СВЦЭМ!$A$33:$A$776,$A140,СВЦЭМ!$B$33:$B$776,B$119)+'СЕТ СН'!$I$12+СВЦЭМ!$D$10+'СЕТ СН'!$I$6-'СЕТ СН'!$I$22</f>
        <v>1405.23048528</v>
      </c>
      <c r="C140" s="36">
        <f>SUMIFS(СВЦЭМ!$C$33:$C$776,СВЦЭМ!$A$33:$A$776,$A140,СВЦЭМ!$B$33:$B$776,C$119)+'СЕТ СН'!$I$12+СВЦЭМ!$D$10+'СЕТ СН'!$I$6-'СЕТ СН'!$I$22</f>
        <v>1488.8828165800001</v>
      </c>
      <c r="D140" s="36">
        <f>SUMIFS(СВЦЭМ!$C$33:$C$776,СВЦЭМ!$A$33:$A$776,$A140,СВЦЭМ!$B$33:$B$776,D$119)+'СЕТ СН'!$I$12+СВЦЭМ!$D$10+'СЕТ СН'!$I$6-'СЕТ СН'!$I$22</f>
        <v>1561.5901606900002</v>
      </c>
      <c r="E140" s="36">
        <f>SUMIFS(СВЦЭМ!$C$33:$C$776,СВЦЭМ!$A$33:$A$776,$A140,СВЦЭМ!$B$33:$B$776,E$119)+'СЕТ СН'!$I$12+СВЦЭМ!$D$10+'СЕТ СН'!$I$6-'СЕТ СН'!$I$22</f>
        <v>1580.4885018300001</v>
      </c>
      <c r="F140" s="36">
        <f>SUMIFS(СВЦЭМ!$C$33:$C$776,СВЦЭМ!$A$33:$A$776,$A140,СВЦЭМ!$B$33:$B$776,F$119)+'СЕТ СН'!$I$12+СВЦЭМ!$D$10+'СЕТ СН'!$I$6-'СЕТ СН'!$I$22</f>
        <v>1566.95088646</v>
      </c>
      <c r="G140" s="36">
        <f>SUMIFS(СВЦЭМ!$C$33:$C$776,СВЦЭМ!$A$33:$A$776,$A140,СВЦЭМ!$B$33:$B$776,G$119)+'СЕТ СН'!$I$12+СВЦЭМ!$D$10+'СЕТ СН'!$I$6-'СЕТ СН'!$I$22</f>
        <v>1548.8646262699999</v>
      </c>
      <c r="H140" s="36">
        <f>SUMIFS(СВЦЭМ!$C$33:$C$776,СВЦЭМ!$A$33:$A$776,$A140,СВЦЭМ!$B$33:$B$776,H$119)+'СЕТ СН'!$I$12+СВЦЭМ!$D$10+'СЕТ СН'!$I$6-'СЕТ СН'!$I$22</f>
        <v>1467.8224105700001</v>
      </c>
      <c r="I140" s="36">
        <f>SUMIFS(СВЦЭМ!$C$33:$C$776,СВЦЭМ!$A$33:$A$776,$A140,СВЦЭМ!$B$33:$B$776,I$119)+'СЕТ СН'!$I$12+СВЦЭМ!$D$10+'СЕТ СН'!$I$6-'СЕТ СН'!$I$22</f>
        <v>1371.8061750000002</v>
      </c>
      <c r="J140" s="36">
        <f>SUMIFS(СВЦЭМ!$C$33:$C$776,СВЦЭМ!$A$33:$A$776,$A140,СВЦЭМ!$B$33:$B$776,J$119)+'СЕТ СН'!$I$12+СВЦЭМ!$D$10+'СЕТ СН'!$I$6-'СЕТ СН'!$I$22</f>
        <v>1269.3985137300001</v>
      </c>
      <c r="K140" s="36">
        <f>SUMIFS(СВЦЭМ!$C$33:$C$776,СВЦЭМ!$A$33:$A$776,$A140,СВЦЭМ!$B$33:$B$776,K$119)+'СЕТ СН'!$I$12+СВЦЭМ!$D$10+'СЕТ СН'!$I$6-'СЕТ СН'!$I$22</f>
        <v>1230.5203612300002</v>
      </c>
      <c r="L140" s="36">
        <f>SUMIFS(СВЦЭМ!$C$33:$C$776,СВЦЭМ!$A$33:$A$776,$A140,СВЦЭМ!$B$33:$B$776,L$119)+'СЕТ СН'!$I$12+СВЦЭМ!$D$10+'СЕТ СН'!$I$6-'СЕТ СН'!$I$22</f>
        <v>1218.2283006500002</v>
      </c>
      <c r="M140" s="36">
        <f>SUMIFS(СВЦЭМ!$C$33:$C$776,СВЦЭМ!$A$33:$A$776,$A140,СВЦЭМ!$B$33:$B$776,M$119)+'СЕТ СН'!$I$12+СВЦЭМ!$D$10+'СЕТ СН'!$I$6-'СЕТ СН'!$I$22</f>
        <v>1212.6945026100002</v>
      </c>
      <c r="N140" s="36">
        <f>SUMIFS(СВЦЭМ!$C$33:$C$776,СВЦЭМ!$A$33:$A$776,$A140,СВЦЭМ!$B$33:$B$776,N$119)+'СЕТ СН'!$I$12+СВЦЭМ!$D$10+'СЕТ СН'!$I$6-'СЕТ СН'!$I$22</f>
        <v>1209.7765675400001</v>
      </c>
      <c r="O140" s="36">
        <f>SUMIFS(СВЦЭМ!$C$33:$C$776,СВЦЭМ!$A$33:$A$776,$A140,СВЦЭМ!$B$33:$B$776,O$119)+'СЕТ СН'!$I$12+СВЦЭМ!$D$10+'СЕТ СН'!$I$6-'СЕТ СН'!$I$22</f>
        <v>1213.0090517600001</v>
      </c>
      <c r="P140" s="36">
        <f>SUMIFS(СВЦЭМ!$C$33:$C$776,СВЦЭМ!$A$33:$A$776,$A140,СВЦЭМ!$B$33:$B$776,P$119)+'СЕТ СН'!$I$12+СВЦЭМ!$D$10+'СЕТ СН'!$I$6-'СЕТ СН'!$I$22</f>
        <v>1222.0203396400002</v>
      </c>
      <c r="Q140" s="36">
        <f>SUMIFS(СВЦЭМ!$C$33:$C$776,СВЦЭМ!$A$33:$A$776,$A140,СВЦЭМ!$B$33:$B$776,Q$119)+'СЕТ СН'!$I$12+СВЦЭМ!$D$10+'СЕТ СН'!$I$6-'СЕТ СН'!$I$22</f>
        <v>1229.5471784800002</v>
      </c>
      <c r="R140" s="36">
        <f>SUMIFS(СВЦЭМ!$C$33:$C$776,СВЦЭМ!$A$33:$A$776,$A140,СВЦЭМ!$B$33:$B$776,R$119)+'СЕТ СН'!$I$12+СВЦЭМ!$D$10+'СЕТ СН'!$I$6-'СЕТ СН'!$I$22</f>
        <v>1228.8576350799999</v>
      </c>
      <c r="S140" s="36">
        <f>SUMIFS(СВЦЭМ!$C$33:$C$776,СВЦЭМ!$A$33:$A$776,$A140,СВЦЭМ!$B$33:$B$776,S$119)+'СЕТ СН'!$I$12+СВЦЭМ!$D$10+'СЕТ СН'!$I$6-'СЕТ СН'!$I$22</f>
        <v>1228.0388886599999</v>
      </c>
      <c r="T140" s="36">
        <f>SUMIFS(СВЦЭМ!$C$33:$C$776,СВЦЭМ!$A$33:$A$776,$A140,СВЦЭМ!$B$33:$B$776,T$119)+'СЕТ СН'!$I$12+СВЦЭМ!$D$10+'СЕТ СН'!$I$6-'СЕТ СН'!$I$22</f>
        <v>1219.75598438</v>
      </c>
      <c r="U140" s="36">
        <f>SUMIFS(СВЦЭМ!$C$33:$C$776,СВЦЭМ!$A$33:$A$776,$A140,СВЦЭМ!$B$33:$B$776,U$119)+'СЕТ СН'!$I$12+СВЦЭМ!$D$10+'СЕТ СН'!$I$6-'СЕТ СН'!$I$22</f>
        <v>1213.7104615600001</v>
      </c>
      <c r="V140" s="36">
        <f>SUMIFS(СВЦЭМ!$C$33:$C$776,СВЦЭМ!$A$33:$A$776,$A140,СВЦЭМ!$B$33:$B$776,V$119)+'СЕТ СН'!$I$12+СВЦЭМ!$D$10+'СЕТ СН'!$I$6-'СЕТ СН'!$I$22</f>
        <v>1227.92522377</v>
      </c>
      <c r="W140" s="36">
        <f>SUMIFS(СВЦЭМ!$C$33:$C$776,СВЦЭМ!$A$33:$A$776,$A140,СВЦЭМ!$B$33:$B$776,W$119)+'СЕТ СН'!$I$12+СВЦЭМ!$D$10+'СЕТ СН'!$I$6-'СЕТ СН'!$I$22</f>
        <v>1235.1859348400001</v>
      </c>
      <c r="X140" s="36">
        <f>SUMIFS(СВЦЭМ!$C$33:$C$776,СВЦЭМ!$A$33:$A$776,$A140,СВЦЭМ!$B$33:$B$776,X$119)+'СЕТ СН'!$I$12+СВЦЭМ!$D$10+'СЕТ СН'!$I$6-'СЕТ СН'!$I$22</f>
        <v>1240.2354707700001</v>
      </c>
      <c r="Y140" s="36">
        <f>SUMIFS(СВЦЭМ!$C$33:$C$776,СВЦЭМ!$A$33:$A$776,$A140,СВЦЭМ!$B$33:$B$776,Y$119)+'СЕТ СН'!$I$12+СВЦЭМ!$D$10+'СЕТ СН'!$I$6-'СЕТ СН'!$I$22</f>
        <v>1312.04240235</v>
      </c>
    </row>
    <row r="141" spans="1:25" ht="15.75" x14ac:dyDescent="0.2">
      <c r="A141" s="35">
        <f t="shared" si="3"/>
        <v>43607</v>
      </c>
      <c r="B141" s="36">
        <f>SUMIFS(СВЦЭМ!$C$33:$C$776,СВЦЭМ!$A$33:$A$776,$A141,СВЦЭМ!$B$33:$B$776,B$119)+'СЕТ СН'!$I$12+СВЦЭМ!$D$10+'СЕТ СН'!$I$6-'СЕТ СН'!$I$22</f>
        <v>1403.4676136</v>
      </c>
      <c r="C141" s="36">
        <f>SUMIFS(СВЦЭМ!$C$33:$C$776,СВЦЭМ!$A$33:$A$776,$A141,СВЦЭМ!$B$33:$B$776,C$119)+'СЕТ СН'!$I$12+СВЦЭМ!$D$10+'СЕТ СН'!$I$6-'СЕТ СН'!$I$22</f>
        <v>1507.1389432400001</v>
      </c>
      <c r="D141" s="36">
        <f>SUMIFS(СВЦЭМ!$C$33:$C$776,СВЦЭМ!$A$33:$A$776,$A141,СВЦЭМ!$B$33:$B$776,D$119)+'СЕТ СН'!$I$12+СВЦЭМ!$D$10+'СЕТ СН'!$I$6-'СЕТ СН'!$I$22</f>
        <v>1561.1671190500001</v>
      </c>
      <c r="E141" s="36">
        <f>SUMIFS(СВЦЭМ!$C$33:$C$776,СВЦЭМ!$A$33:$A$776,$A141,СВЦЭМ!$B$33:$B$776,E$119)+'СЕТ СН'!$I$12+СВЦЭМ!$D$10+'СЕТ СН'!$I$6-'СЕТ СН'!$I$22</f>
        <v>1557.74518945</v>
      </c>
      <c r="F141" s="36">
        <f>SUMIFS(СВЦЭМ!$C$33:$C$776,СВЦЭМ!$A$33:$A$776,$A141,СВЦЭМ!$B$33:$B$776,F$119)+'СЕТ СН'!$I$12+СВЦЭМ!$D$10+'СЕТ СН'!$I$6-'СЕТ СН'!$I$22</f>
        <v>1551.4909918200001</v>
      </c>
      <c r="G141" s="36">
        <f>SUMIFS(СВЦЭМ!$C$33:$C$776,СВЦЭМ!$A$33:$A$776,$A141,СВЦЭМ!$B$33:$B$776,G$119)+'СЕТ СН'!$I$12+СВЦЭМ!$D$10+'СЕТ СН'!$I$6-'СЕТ СН'!$I$22</f>
        <v>1546.81537643</v>
      </c>
      <c r="H141" s="36">
        <f>SUMIFS(СВЦЭМ!$C$33:$C$776,СВЦЭМ!$A$33:$A$776,$A141,СВЦЭМ!$B$33:$B$776,H$119)+'СЕТ СН'!$I$12+СВЦЭМ!$D$10+'СЕТ СН'!$I$6-'СЕТ СН'!$I$22</f>
        <v>1453.15041187</v>
      </c>
      <c r="I141" s="36">
        <f>SUMIFS(СВЦЭМ!$C$33:$C$776,СВЦЭМ!$A$33:$A$776,$A141,СВЦЭМ!$B$33:$B$776,I$119)+'СЕТ СН'!$I$12+СВЦЭМ!$D$10+'СЕТ СН'!$I$6-'СЕТ СН'!$I$22</f>
        <v>1362.71762418</v>
      </c>
      <c r="J141" s="36">
        <f>SUMIFS(СВЦЭМ!$C$33:$C$776,СВЦЭМ!$A$33:$A$776,$A141,СВЦЭМ!$B$33:$B$776,J$119)+'СЕТ СН'!$I$12+СВЦЭМ!$D$10+'СЕТ СН'!$I$6-'СЕТ СН'!$I$22</f>
        <v>1283.40884069</v>
      </c>
      <c r="K141" s="36">
        <f>SUMIFS(СВЦЭМ!$C$33:$C$776,СВЦЭМ!$A$33:$A$776,$A141,СВЦЭМ!$B$33:$B$776,K$119)+'СЕТ СН'!$I$12+СВЦЭМ!$D$10+'СЕТ СН'!$I$6-'СЕТ СН'!$I$22</f>
        <v>1241.3534798200001</v>
      </c>
      <c r="L141" s="36">
        <f>SUMIFS(СВЦЭМ!$C$33:$C$776,СВЦЭМ!$A$33:$A$776,$A141,СВЦЭМ!$B$33:$B$776,L$119)+'СЕТ СН'!$I$12+СВЦЭМ!$D$10+'СЕТ СН'!$I$6-'СЕТ СН'!$I$22</f>
        <v>1219.53554055</v>
      </c>
      <c r="M141" s="36">
        <f>SUMIFS(СВЦЭМ!$C$33:$C$776,СВЦЭМ!$A$33:$A$776,$A141,СВЦЭМ!$B$33:$B$776,M$119)+'СЕТ СН'!$I$12+СВЦЭМ!$D$10+'СЕТ СН'!$I$6-'СЕТ СН'!$I$22</f>
        <v>1214.9981535500001</v>
      </c>
      <c r="N141" s="36">
        <f>SUMIFS(СВЦЭМ!$C$33:$C$776,СВЦЭМ!$A$33:$A$776,$A141,СВЦЭМ!$B$33:$B$776,N$119)+'СЕТ СН'!$I$12+СВЦЭМ!$D$10+'СЕТ СН'!$I$6-'СЕТ СН'!$I$22</f>
        <v>1214.3110697900001</v>
      </c>
      <c r="O141" s="36">
        <f>SUMIFS(СВЦЭМ!$C$33:$C$776,СВЦЭМ!$A$33:$A$776,$A141,СВЦЭМ!$B$33:$B$776,O$119)+'СЕТ СН'!$I$12+СВЦЭМ!$D$10+'СЕТ СН'!$I$6-'СЕТ СН'!$I$22</f>
        <v>1210.2509564000002</v>
      </c>
      <c r="P141" s="36">
        <f>SUMIFS(СВЦЭМ!$C$33:$C$776,СВЦЭМ!$A$33:$A$776,$A141,СВЦЭМ!$B$33:$B$776,P$119)+'СЕТ СН'!$I$12+СВЦЭМ!$D$10+'СЕТ СН'!$I$6-'СЕТ СН'!$I$22</f>
        <v>1215.3148439300001</v>
      </c>
      <c r="Q141" s="36">
        <f>SUMIFS(СВЦЭМ!$C$33:$C$776,СВЦЭМ!$A$33:$A$776,$A141,СВЦЭМ!$B$33:$B$776,Q$119)+'СЕТ СН'!$I$12+СВЦЭМ!$D$10+'СЕТ СН'!$I$6-'СЕТ СН'!$I$22</f>
        <v>1213.7641990100001</v>
      </c>
      <c r="R141" s="36">
        <f>SUMIFS(СВЦЭМ!$C$33:$C$776,СВЦЭМ!$A$33:$A$776,$A141,СВЦЭМ!$B$33:$B$776,R$119)+'СЕТ СН'!$I$12+СВЦЭМ!$D$10+'СЕТ СН'!$I$6-'СЕТ СН'!$I$22</f>
        <v>1209.1152838799999</v>
      </c>
      <c r="S141" s="36">
        <f>SUMIFS(СВЦЭМ!$C$33:$C$776,СВЦЭМ!$A$33:$A$776,$A141,СВЦЭМ!$B$33:$B$776,S$119)+'СЕТ СН'!$I$12+СВЦЭМ!$D$10+'СЕТ СН'!$I$6-'СЕТ СН'!$I$22</f>
        <v>1214.5143216400002</v>
      </c>
      <c r="T141" s="36">
        <f>SUMIFS(СВЦЭМ!$C$33:$C$776,СВЦЭМ!$A$33:$A$776,$A141,СВЦЭМ!$B$33:$B$776,T$119)+'СЕТ СН'!$I$12+СВЦЭМ!$D$10+'СЕТ СН'!$I$6-'СЕТ СН'!$I$22</f>
        <v>1215.8953059800001</v>
      </c>
      <c r="U141" s="36">
        <f>SUMIFS(СВЦЭМ!$C$33:$C$776,СВЦЭМ!$A$33:$A$776,$A141,СВЦЭМ!$B$33:$B$776,U$119)+'СЕТ СН'!$I$12+СВЦЭМ!$D$10+'СЕТ СН'!$I$6-'СЕТ СН'!$I$22</f>
        <v>1216.6062244</v>
      </c>
      <c r="V141" s="36">
        <f>SUMIFS(СВЦЭМ!$C$33:$C$776,СВЦЭМ!$A$33:$A$776,$A141,СВЦЭМ!$B$33:$B$776,V$119)+'СЕТ СН'!$I$12+СВЦЭМ!$D$10+'СЕТ СН'!$I$6-'СЕТ СН'!$I$22</f>
        <v>1226.96839641</v>
      </c>
      <c r="W141" s="36">
        <f>SUMIFS(СВЦЭМ!$C$33:$C$776,СВЦЭМ!$A$33:$A$776,$A141,СВЦЭМ!$B$33:$B$776,W$119)+'СЕТ СН'!$I$12+СВЦЭМ!$D$10+'СЕТ СН'!$I$6-'СЕТ СН'!$I$22</f>
        <v>1231.1087633500001</v>
      </c>
      <c r="X141" s="36">
        <f>SUMIFS(СВЦЭМ!$C$33:$C$776,СВЦЭМ!$A$33:$A$776,$A141,СВЦЭМ!$B$33:$B$776,X$119)+'СЕТ СН'!$I$12+СВЦЭМ!$D$10+'СЕТ СН'!$I$6-'СЕТ СН'!$I$22</f>
        <v>1238.4690097100001</v>
      </c>
      <c r="Y141" s="36">
        <f>SUMIFS(СВЦЭМ!$C$33:$C$776,СВЦЭМ!$A$33:$A$776,$A141,СВЦЭМ!$B$33:$B$776,Y$119)+'СЕТ СН'!$I$12+СВЦЭМ!$D$10+'СЕТ СН'!$I$6-'СЕТ СН'!$I$22</f>
        <v>1294.97531974</v>
      </c>
    </row>
    <row r="142" spans="1:25" ht="15.75" x14ac:dyDescent="0.2">
      <c r="A142" s="35">
        <f t="shared" si="3"/>
        <v>43608</v>
      </c>
      <c r="B142" s="36">
        <f>SUMIFS(СВЦЭМ!$C$33:$C$776,СВЦЭМ!$A$33:$A$776,$A142,СВЦЭМ!$B$33:$B$776,B$119)+'СЕТ СН'!$I$12+СВЦЭМ!$D$10+'СЕТ СН'!$I$6-'СЕТ СН'!$I$22</f>
        <v>1410.7872132699999</v>
      </c>
      <c r="C142" s="36">
        <f>SUMIFS(СВЦЭМ!$C$33:$C$776,СВЦЭМ!$A$33:$A$776,$A142,СВЦЭМ!$B$33:$B$776,C$119)+'СЕТ СН'!$I$12+СВЦЭМ!$D$10+'СЕТ СН'!$I$6-'СЕТ СН'!$I$22</f>
        <v>1501.2034932000001</v>
      </c>
      <c r="D142" s="36">
        <f>SUMIFS(СВЦЭМ!$C$33:$C$776,СВЦЭМ!$A$33:$A$776,$A142,СВЦЭМ!$B$33:$B$776,D$119)+'СЕТ СН'!$I$12+СВЦЭМ!$D$10+'СЕТ СН'!$I$6-'СЕТ СН'!$I$22</f>
        <v>1557.0203036400001</v>
      </c>
      <c r="E142" s="36">
        <f>SUMIFS(СВЦЭМ!$C$33:$C$776,СВЦЭМ!$A$33:$A$776,$A142,СВЦЭМ!$B$33:$B$776,E$119)+'СЕТ СН'!$I$12+СВЦЭМ!$D$10+'СЕТ СН'!$I$6-'СЕТ СН'!$I$22</f>
        <v>1563.5067268299999</v>
      </c>
      <c r="F142" s="36">
        <f>SUMIFS(СВЦЭМ!$C$33:$C$776,СВЦЭМ!$A$33:$A$776,$A142,СВЦЭМ!$B$33:$B$776,F$119)+'СЕТ СН'!$I$12+СВЦЭМ!$D$10+'СЕТ СН'!$I$6-'СЕТ СН'!$I$22</f>
        <v>1549.9098079999999</v>
      </c>
      <c r="G142" s="36">
        <f>SUMIFS(СВЦЭМ!$C$33:$C$776,СВЦЭМ!$A$33:$A$776,$A142,СВЦЭМ!$B$33:$B$776,G$119)+'СЕТ СН'!$I$12+СВЦЭМ!$D$10+'СЕТ СН'!$I$6-'СЕТ СН'!$I$22</f>
        <v>1552.4632472399999</v>
      </c>
      <c r="H142" s="36">
        <f>SUMIFS(СВЦЭМ!$C$33:$C$776,СВЦЭМ!$A$33:$A$776,$A142,СВЦЭМ!$B$33:$B$776,H$119)+'СЕТ СН'!$I$12+СВЦЭМ!$D$10+'СЕТ СН'!$I$6-'СЕТ СН'!$I$22</f>
        <v>1465.77408221</v>
      </c>
      <c r="I142" s="36">
        <f>SUMIFS(СВЦЭМ!$C$33:$C$776,СВЦЭМ!$A$33:$A$776,$A142,СВЦЭМ!$B$33:$B$776,I$119)+'СЕТ СН'!$I$12+СВЦЭМ!$D$10+'СЕТ СН'!$I$6-'СЕТ СН'!$I$22</f>
        <v>1354.1651325800001</v>
      </c>
      <c r="J142" s="36">
        <f>SUMIFS(СВЦЭМ!$C$33:$C$776,СВЦЭМ!$A$33:$A$776,$A142,СВЦЭМ!$B$33:$B$776,J$119)+'СЕТ СН'!$I$12+СВЦЭМ!$D$10+'СЕТ СН'!$I$6-'СЕТ СН'!$I$22</f>
        <v>1274.50194341</v>
      </c>
      <c r="K142" s="36">
        <f>SUMIFS(СВЦЭМ!$C$33:$C$776,СВЦЭМ!$A$33:$A$776,$A142,СВЦЭМ!$B$33:$B$776,K$119)+'СЕТ СН'!$I$12+СВЦЭМ!$D$10+'СЕТ СН'!$I$6-'СЕТ СН'!$I$22</f>
        <v>1233.5123016800001</v>
      </c>
      <c r="L142" s="36">
        <f>SUMIFS(СВЦЭМ!$C$33:$C$776,СВЦЭМ!$A$33:$A$776,$A142,СВЦЭМ!$B$33:$B$776,L$119)+'СЕТ СН'!$I$12+СВЦЭМ!$D$10+'СЕТ СН'!$I$6-'СЕТ СН'!$I$22</f>
        <v>1211.70269482</v>
      </c>
      <c r="M142" s="36">
        <f>SUMIFS(СВЦЭМ!$C$33:$C$776,СВЦЭМ!$A$33:$A$776,$A142,СВЦЭМ!$B$33:$B$776,M$119)+'СЕТ СН'!$I$12+СВЦЭМ!$D$10+'СЕТ СН'!$I$6-'СЕТ СН'!$I$22</f>
        <v>1204.5499283500001</v>
      </c>
      <c r="N142" s="36">
        <f>SUMIFS(СВЦЭМ!$C$33:$C$776,СВЦЭМ!$A$33:$A$776,$A142,СВЦЭМ!$B$33:$B$776,N$119)+'СЕТ СН'!$I$12+СВЦЭМ!$D$10+'СЕТ СН'!$I$6-'СЕТ СН'!$I$22</f>
        <v>1200.16517841</v>
      </c>
      <c r="O142" s="36">
        <f>SUMIFS(СВЦЭМ!$C$33:$C$776,СВЦЭМ!$A$33:$A$776,$A142,СВЦЭМ!$B$33:$B$776,O$119)+'СЕТ СН'!$I$12+СВЦЭМ!$D$10+'СЕТ СН'!$I$6-'СЕТ СН'!$I$22</f>
        <v>1189.92499337</v>
      </c>
      <c r="P142" s="36">
        <f>SUMIFS(СВЦЭМ!$C$33:$C$776,СВЦЭМ!$A$33:$A$776,$A142,СВЦЭМ!$B$33:$B$776,P$119)+'СЕТ СН'!$I$12+СВЦЭМ!$D$10+'СЕТ СН'!$I$6-'СЕТ СН'!$I$22</f>
        <v>1199.8855223400001</v>
      </c>
      <c r="Q142" s="36">
        <f>SUMIFS(СВЦЭМ!$C$33:$C$776,СВЦЭМ!$A$33:$A$776,$A142,СВЦЭМ!$B$33:$B$776,Q$119)+'СЕТ СН'!$I$12+СВЦЭМ!$D$10+'СЕТ СН'!$I$6-'СЕТ СН'!$I$22</f>
        <v>1203.1601019099999</v>
      </c>
      <c r="R142" s="36">
        <f>SUMIFS(СВЦЭМ!$C$33:$C$776,СВЦЭМ!$A$33:$A$776,$A142,СВЦЭМ!$B$33:$B$776,R$119)+'СЕТ СН'!$I$12+СВЦЭМ!$D$10+'СЕТ СН'!$I$6-'СЕТ СН'!$I$22</f>
        <v>1202.9135950700002</v>
      </c>
      <c r="S142" s="36">
        <f>SUMIFS(СВЦЭМ!$C$33:$C$776,СВЦЭМ!$A$33:$A$776,$A142,СВЦЭМ!$B$33:$B$776,S$119)+'СЕТ СН'!$I$12+СВЦЭМ!$D$10+'СЕТ СН'!$I$6-'СЕТ СН'!$I$22</f>
        <v>1195.3268564800001</v>
      </c>
      <c r="T142" s="36">
        <f>SUMIFS(СВЦЭМ!$C$33:$C$776,СВЦЭМ!$A$33:$A$776,$A142,СВЦЭМ!$B$33:$B$776,T$119)+'СЕТ СН'!$I$12+СВЦЭМ!$D$10+'СЕТ СН'!$I$6-'СЕТ СН'!$I$22</f>
        <v>1204.9105489399999</v>
      </c>
      <c r="U142" s="36">
        <f>SUMIFS(СВЦЭМ!$C$33:$C$776,СВЦЭМ!$A$33:$A$776,$A142,СВЦЭМ!$B$33:$B$776,U$119)+'СЕТ СН'!$I$12+СВЦЭМ!$D$10+'СЕТ СН'!$I$6-'СЕТ СН'!$I$22</f>
        <v>1203.39472462</v>
      </c>
      <c r="V142" s="36">
        <f>SUMIFS(СВЦЭМ!$C$33:$C$776,СВЦЭМ!$A$33:$A$776,$A142,СВЦЭМ!$B$33:$B$776,V$119)+'СЕТ СН'!$I$12+СВЦЭМ!$D$10+'СЕТ СН'!$I$6-'СЕТ СН'!$I$22</f>
        <v>1209.69571971</v>
      </c>
      <c r="W142" s="36">
        <f>SUMIFS(СВЦЭМ!$C$33:$C$776,СВЦЭМ!$A$33:$A$776,$A142,СВЦЭМ!$B$33:$B$776,W$119)+'СЕТ СН'!$I$12+СВЦЭМ!$D$10+'СЕТ СН'!$I$6-'СЕТ СН'!$I$22</f>
        <v>1210.1267075599999</v>
      </c>
      <c r="X142" s="36">
        <f>SUMIFS(СВЦЭМ!$C$33:$C$776,СВЦЭМ!$A$33:$A$776,$A142,СВЦЭМ!$B$33:$B$776,X$119)+'СЕТ СН'!$I$12+СВЦЭМ!$D$10+'СЕТ СН'!$I$6-'СЕТ СН'!$I$22</f>
        <v>1227.3511693200001</v>
      </c>
      <c r="Y142" s="36">
        <f>SUMIFS(СВЦЭМ!$C$33:$C$776,СВЦЭМ!$A$33:$A$776,$A142,СВЦЭМ!$B$33:$B$776,Y$119)+'СЕТ СН'!$I$12+СВЦЭМ!$D$10+'СЕТ СН'!$I$6-'СЕТ СН'!$I$22</f>
        <v>1269.16043973</v>
      </c>
    </row>
    <row r="143" spans="1:25" ht="15.75" x14ac:dyDescent="0.2">
      <c r="A143" s="35">
        <f t="shared" si="3"/>
        <v>43609</v>
      </c>
      <c r="B143" s="36">
        <f>SUMIFS(СВЦЭМ!$C$33:$C$776,СВЦЭМ!$A$33:$A$776,$A143,СВЦЭМ!$B$33:$B$776,B$119)+'СЕТ СН'!$I$12+СВЦЭМ!$D$10+'СЕТ СН'!$I$6-'СЕТ СН'!$I$22</f>
        <v>1384.97270248</v>
      </c>
      <c r="C143" s="36">
        <f>SUMIFS(СВЦЭМ!$C$33:$C$776,СВЦЭМ!$A$33:$A$776,$A143,СВЦЭМ!$B$33:$B$776,C$119)+'СЕТ СН'!$I$12+СВЦЭМ!$D$10+'СЕТ СН'!$I$6-'СЕТ СН'!$I$22</f>
        <v>1479.4804672999999</v>
      </c>
      <c r="D143" s="36">
        <f>SUMIFS(СВЦЭМ!$C$33:$C$776,СВЦЭМ!$A$33:$A$776,$A143,СВЦЭМ!$B$33:$B$776,D$119)+'СЕТ СН'!$I$12+СВЦЭМ!$D$10+'СЕТ СН'!$I$6-'СЕТ СН'!$I$22</f>
        <v>1582.88552402</v>
      </c>
      <c r="E143" s="36">
        <f>SUMIFS(СВЦЭМ!$C$33:$C$776,СВЦЭМ!$A$33:$A$776,$A143,СВЦЭМ!$B$33:$B$776,E$119)+'СЕТ СН'!$I$12+СВЦЭМ!$D$10+'СЕТ СН'!$I$6-'СЕТ СН'!$I$22</f>
        <v>1599.7912337799999</v>
      </c>
      <c r="F143" s="36">
        <f>SUMIFS(СВЦЭМ!$C$33:$C$776,СВЦЭМ!$A$33:$A$776,$A143,СВЦЭМ!$B$33:$B$776,F$119)+'СЕТ СН'!$I$12+СВЦЭМ!$D$10+'СЕТ СН'!$I$6-'СЕТ СН'!$I$22</f>
        <v>1598.7512072700001</v>
      </c>
      <c r="G143" s="36">
        <f>SUMIFS(СВЦЭМ!$C$33:$C$776,СВЦЭМ!$A$33:$A$776,$A143,СВЦЭМ!$B$33:$B$776,G$119)+'СЕТ СН'!$I$12+СВЦЭМ!$D$10+'СЕТ СН'!$I$6-'СЕТ СН'!$I$22</f>
        <v>1583.8910248500001</v>
      </c>
      <c r="H143" s="36">
        <f>SUMIFS(СВЦЭМ!$C$33:$C$776,СВЦЭМ!$A$33:$A$776,$A143,СВЦЭМ!$B$33:$B$776,H$119)+'СЕТ СН'!$I$12+СВЦЭМ!$D$10+'СЕТ СН'!$I$6-'СЕТ СН'!$I$22</f>
        <v>1458.56635878</v>
      </c>
      <c r="I143" s="36">
        <f>SUMIFS(СВЦЭМ!$C$33:$C$776,СВЦЭМ!$A$33:$A$776,$A143,СВЦЭМ!$B$33:$B$776,I$119)+'СЕТ СН'!$I$12+СВЦЭМ!$D$10+'СЕТ СН'!$I$6-'СЕТ СН'!$I$22</f>
        <v>1354.0246217700001</v>
      </c>
      <c r="J143" s="36">
        <f>SUMIFS(СВЦЭМ!$C$33:$C$776,СВЦЭМ!$A$33:$A$776,$A143,СВЦЭМ!$B$33:$B$776,J$119)+'СЕТ СН'!$I$12+СВЦЭМ!$D$10+'СЕТ СН'!$I$6-'СЕТ СН'!$I$22</f>
        <v>1293.3202302300001</v>
      </c>
      <c r="K143" s="36">
        <f>SUMIFS(СВЦЭМ!$C$33:$C$776,СВЦЭМ!$A$33:$A$776,$A143,СВЦЭМ!$B$33:$B$776,K$119)+'СЕТ СН'!$I$12+СВЦЭМ!$D$10+'СЕТ СН'!$I$6-'СЕТ СН'!$I$22</f>
        <v>1240.71395725</v>
      </c>
      <c r="L143" s="36">
        <f>SUMIFS(СВЦЭМ!$C$33:$C$776,СВЦЭМ!$A$33:$A$776,$A143,СВЦЭМ!$B$33:$B$776,L$119)+'СЕТ СН'!$I$12+СВЦЭМ!$D$10+'СЕТ СН'!$I$6-'СЕТ СН'!$I$22</f>
        <v>1217.94576495</v>
      </c>
      <c r="M143" s="36">
        <f>SUMIFS(СВЦЭМ!$C$33:$C$776,СВЦЭМ!$A$33:$A$776,$A143,СВЦЭМ!$B$33:$B$776,M$119)+'СЕТ СН'!$I$12+СВЦЭМ!$D$10+'СЕТ СН'!$I$6-'СЕТ СН'!$I$22</f>
        <v>1212.0000607900001</v>
      </c>
      <c r="N143" s="36">
        <f>SUMIFS(СВЦЭМ!$C$33:$C$776,СВЦЭМ!$A$33:$A$776,$A143,СВЦЭМ!$B$33:$B$776,N$119)+'СЕТ СН'!$I$12+СВЦЭМ!$D$10+'СЕТ СН'!$I$6-'СЕТ СН'!$I$22</f>
        <v>1208.4169935300001</v>
      </c>
      <c r="O143" s="36">
        <f>SUMIFS(СВЦЭМ!$C$33:$C$776,СВЦЭМ!$A$33:$A$776,$A143,СВЦЭМ!$B$33:$B$776,O$119)+'СЕТ СН'!$I$12+СВЦЭМ!$D$10+'СЕТ СН'!$I$6-'СЕТ СН'!$I$22</f>
        <v>1201.0812927300001</v>
      </c>
      <c r="P143" s="36">
        <f>SUMIFS(СВЦЭМ!$C$33:$C$776,СВЦЭМ!$A$33:$A$776,$A143,СВЦЭМ!$B$33:$B$776,P$119)+'СЕТ СН'!$I$12+СВЦЭМ!$D$10+'СЕТ СН'!$I$6-'СЕТ СН'!$I$22</f>
        <v>1201.67631145</v>
      </c>
      <c r="Q143" s="36">
        <f>SUMIFS(СВЦЭМ!$C$33:$C$776,СВЦЭМ!$A$33:$A$776,$A143,СВЦЭМ!$B$33:$B$776,Q$119)+'СЕТ СН'!$I$12+СВЦЭМ!$D$10+'СЕТ СН'!$I$6-'СЕТ СН'!$I$22</f>
        <v>1201.1684835400001</v>
      </c>
      <c r="R143" s="36">
        <f>SUMIFS(СВЦЭМ!$C$33:$C$776,СВЦЭМ!$A$33:$A$776,$A143,СВЦЭМ!$B$33:$B$776,R$119)+'СЕТ СН'!$I$12+СВЦЭМ!$D$10+'СЕТ СН'!$I$6-'СЕТ СН'!$I$22</f>
        <v>1196.6517855699999</v>
      </c>
      <c r="S143" s="36">
        <f>SUMIFS(СВЦЭМ!$C$33:$C$776,СВЦЭМ!$A$33:$A$776,$A143,СВЦЭМ!$B$33:$B$776,S$119)+'СЕТ СН'!$I$12+СВЦЭМ!$D$10+'СЕТ СН'!$I$6-'СЕТ СН'!$I$22</f>
        <v>1199.38867063</v>
      </c>
      <c r="T143" s="36">
        <f>SUMIFS(СВЦЭМ!$C$33:$C$776,СВЦЭМ!$A$33:$A$776,$A143,СВЦЭМ!$B$33:$B$776,T$119)+'СЕТ СН'!$I$12+СВЦЭМ!$D$10+'СЕТ СН'!$I$6-'СЕТ СН'!$I$22</f>
        <v>1210.0058052100001</v>
      </c>
      <c r="U143" s="36">
        <f>SUMIFS(СВЦЭМ!$C$33:$C$776,СВЦЭМ!$A$33:$A$776,$A143,СВЦЭМ!$B$33:$B$776,U$119)+'СЕТ СН'!$I$12+СВЦЭМ!$D$10+'СЕТ СН'!$I$6-'СЕТ СН'!$I$22</f>
        <v>1205.8021728799999</v>
      </c>
      <c r="V143" s="36">
        <f>SUMIFS(СВЦЭМ!$C$33:$C$776,СВЦЭМ!$A$33:$A$776,$A143,СВЦЭМ!$B$33:$B$776,V$119)+'СЕТ СН'!$I$12+СВЦЭМ!$D$10+'СЕТ СН'!$I$6-'СЕТ СН'!$I$22</f>
        <v>1207.0968374300001</v>
      </c>
      <c r="W143" s="36">
        <f>SUMIFS(СВЦЭМ!$C$33:$C$776,СВЦЭМ!$A$33:$A$776,$A143,СВЦЭМ!$B$33:$B$776,W$119)+'СЕТ СН'!$I$12+СВЦЭМ!$D$10+'СЕТ СН'!$I$6-'СЕТ СН'!$I$22</f>
        <v>1227.2306181600002</v>
      </c>
      <c r="X143" s="36">
        <f>SUMIFS(СВЦЭМ!$C$33:$C$776,СВЦЭМ!$A$33:$A$776,$A143,СВЦЭМ!$B$33:$B$776,X$119)+'СЕТ СН'!$I$12+СВЦЭМ!$D$10+'СЕТ СН'!$I$6-'СЕТ СН'!$I$22</f>
        <v>1223.62090567</v>
      </c>
      <c r="Y143" s="36">
        <f>SUMIFS(СВЦЭМ!$C$33:$C$776,СВЦЭМ!$A$33:$A$776,$A143,СВЦЭМ!$B$33:$B$776,Y$119)+'СЕТ СН'!$I$12+СВЦЭМ!$D$10+'СЕТ СН'!$I$6-'СЕТ СН'!$I$22</f>
        <v>1261.6607795800001</v>
      </c>
    </row>
    <row r="144" spans="1:25" ht="15.75" x14ac:dyDescent="0.2">
      <c r="A144" s="35">
        <f t="shared" si="3"/>
        <v>43610</v>
      </c>
      <c r="B144" s="36">
        <f>SUMIFS(СВЦЭМ!$C$33:$C$776,СВЦЭМ!$A$33:$A$776,$A144,СВЦЭМ!$B$33:$B$776,B$119)+'СЕТ СН'!$I$12+СВЦЭМ!$D$10+'СЕТ СН'!$I$6-'СЕТ СН'!$I$22</f>
        <v>1346.0432882499999</v>
      </c>
      <c r="C144" s="36">
        <f>SUMIFS(СВЦЭМ!$C$33:$C$776,СВЦЭМ!$A$33:$A$776,$A144,СВЦЭМ!$B$33:$B$776,C$119)+'СЕТ СН'!$I$12+СВЦЭМ!$D$10+'СЕТ СН'!$I$6-'СЕТ СН'!$I$22</f>
        <v>1410.9903715400001</v>
      </c>
      <c r="D144" s="36">
        <f>SUMIFS(СВЦЭМ!$C$33:$C$776,СВЦЭМ!$A$33:$A$776,$A144,СВЦЭМ!$B$33:$B$776,D$119)+'СЕТ СН'!$I$12+СВЦЭМ!$D$10+'СЕТ СН'!$I$6-'СЕТ СН'!$I$22</f>
        <v>1479.6069825100001</v>
      </c>
      <c r="E144" s="36">
        <f>SUMIFS(СВЦЭМ!$C$33:$C$776,СВЦЭМ!$A$33:$A$776,$A144,СВЦЭМ!$B$33:$B$776,E$119)+'СЕТ СН'!$I$12+СВЦЭМ!$D$10+'СЕТ СН'!$I$6-'СЕТ СН'!$I$22</f>
        <v>1508.7878520600002</v>
      </c>
      <c r="F144" s="36">
        <f>SUMIFS(СВЦЭМ!$C$33:$C$776,СВЦЭМ!$A$33:$A$776,$A144,СВЦЭМ!$B$33:$B$776,F$119)+'СЕТ СН'!$I$12+СВЦЭМ!$D$10+'СЕТ СН'!$I$6-'СЕТ СН'!$I$22</f>
        <v>1510.9375451599999</v>
      </c>
      <c r="G144" s="36">
        <f>SUMIFS(СВЦЭМ!$C$33:$C$776,СВЦЭМ!$A$33:$A$776,$A144,СВЦЭМ!$B$33:$B$776,G$119)+'СЕТ СН'!$I$12+СВЦЭМ!$D$10+'СЕТ СН'!$I$6-'СЕТ СН'!$I$22</f>
        <v>1518.76396105</v>
      </c>
      <c r="H144" s="36">
        <f>SUMIFS(СВЦЭМ!$C$33:$C$776,СВЦЭМ!$A$33:$A$776,$A144,СВЦЭМ!$B$33:$B$776,H$119)+'СЕТ СН'!$I$12+СВЦЭМ!$D$10+'СЕТ СН'!$I$6-'СЕТ СН'!$I$22</f>
        <v>1431.19252757</v>
      </c>
      <c r="I144" s="36">
        <f>SUMIFS(СВЦЭМ!$C$33:$C$776,СВЦЭМ!$A$33:$A$776,$A144,СВЦЭМ!$B$33:$B$776,I$119)+'СЕТ СН'!$I$12+СВЦЭМ!$D$10+'СЕТ СН'!$I$6-'СЕТ СН'!$I$22</f>
        <v>1339.63994039</v>
      </c>
      <c r="J144" s="36">
        <f>SUMIFS(СВЦЭМ!$C$33:$C$776,СВЦЭМ!$A$33:$A$776,$A144,СВЦЭМ!$B$33:$B$776,J$119)+'СЕТ СН'!$I$12+СВЦЭМ!$D$10+'СЕТ СН'!$I$6-'СЕТ СН'!$I$22</f>
        <v>1279.3021346200001</v>
      </c>
      <c r="K144" s="36">
        <f>SUMIFS(СВЦЭМ!$C$33:$C$776,СВЦЭМ!$A$33:$A$776,$A144,СВЦЭМ!$B$33:$B$776,K$119)+'СЕТ СН'!$I$12+СВЦЭМ!$D$10+'СЕТ СН'!$I$6-'СЕТ СН'!$I$22</f>
        <v>1225.0918243800002</v>
      </c>
      <c r="L144" s="36">
        <f>SUMIFS(СВЦЭМ!$C$33:$C$776,СВЦЭМ!$A$33:$A$776,$A144,СВЦЭМ!$B$33:$B$776,L$119)+'СЕТ СН'!$I$12+СВЦЭМ!$D$10+'СЕТ СН'!$I$6-'СЕТ СН'!$I$22</f>
        <v>1216.5904621300001</v>
      </c>
      <c r="M144" s="36">
        <f>SUMIFS(СВЦЭМ!$C$33:$C$776,СВЦЭМ!$A$33:$A$776,$A144,СВЦЭМ!$B$33:$B$776,M$119)+'СЕТ СН'!$I$12+СВЦЭМ!$D$10+'СЕТ СН'!$I$6-'СЕТ СН'!$I$22</f>
        <v>1204.1852288300001</v>
      </c>
      <c r="N144" s="36">
        <f>SUMIFS(СВЦЭМ!$C$33:$C$776,СВЦЭМ!$A$33:$A$776,$A144,СВЦЭМ!$B$33:$B$776,N$119)+'СЕТ СН'!$I$12+СВЦЭМ!$D$10+'СЕТ СН'!$I$6-'СЕТ СН'!$I$22</f>
        <v>1200.19268749</v>
      </c>
      <c r="O144" s="36">
        <f>SUMIFS(СВЦЭМ!$C$33:$C$776,СВЦЭМ!$A$33:$A$776,$A144,СВЦЭМ!$B$33:$B$776,O$119)+'СЕТ СН'!$I$12+СВЦЭМ!$D$10+'СЕТ СН'!$I$6-'СЕТ СН'!$I$22</f>
        <v>1196.3367895800002</v>
      </c>
      <c r="P144" s="36">
        <f>SUMIFS(СВЦЭМ!$C$33:$C$776,СВЦЭМ!$A$33:$A$776,$A144,СВЦЭМ!$B$33:$B$776,P$119)+'СЕТ СН'!$I$12+СВЦЭМ!$D$10+'СЕТ СН'!$I$6-'СЕТ СН'!$I$22</f>
        <v>1200.7437146299999</v>
      </c>
      <c r="Q144" s="36">
        <f>SUMIFS(СВЦЭМ!$C$33:$C$776,СВЦЭМ!$A$33:$A$776,$A144,СВЦЭМ!$B$33:$B$776,Q$119)+'СЕТ СН'!$I$12+СВЦЭМ!$D$10+'СЕТ СН'!$I$6-'СЕТ СН'!$I$22</f>
        <v>1198.0455174200001</v>
      </c>
      <c r="R144" s="36">
        <f>SUMIFS(СВЦЭМ!$C$33:$C$776,СВЦЭМ!$A$33:$A$776,$A144,СВЦЭМ!$B$33:$B$776,R$119)+'СЕТ СН'!$I$12+СВЦЭМ!$D$10+'СЕТ СН'!$I$6-'СЕТ СН'!$I$22</f>
        <v>1190.6917093000002</v>
      </c>
      <c r="S144" s="36">
        <f>SUMIFS(СВЦЭМ!$C$33:$C$776,СВЦЭМ!$A$33:$A$776,$A144,СВЦЭМ!$B$33:$B$776,S$119)+'СЕТ СН'!$I$12+СВЦЭМ!$D$10+'СЕТ СН'!$I$6-'СЕТ СН'!$I$22</f>
        <v>1168.8424832300002</v>
      </c>
      <c r="T144" s="36">
        <f>SUMIFS(СВЦЭМ!$C$33:$C$776,СВЦЭМ!$A$33:$A$776,$A144,СВЦЭМ!$B$33:$B$776,T$119)+'СЕТ СН'!$I$12+СВЦЭМ!$D$10+'СЕТ СН'!$I$6-'СЕТ СН'!$I$22</f>
        <v>1172.2545912099999</v>
      </c>
      <c r="U144" s="36">
        <f>SUMIFS(СВЦЭМ!$C$33:$C$776,СВЦЭМ!$A$33:$A$776,$A144,СВЦЭМ!$B$33:$B$776,U$119)+'СЕТ СН'!$I$12+СВЦЭМ!$D$10+'СЕТ СН'!$I$6-'СЕТ СН'!$I$22</f>
        <v>1170.6429543200002</v>
      </c>
      <c r="V144" s="36">
        <f>SUMIFS(СВЦЭМ!$C$33:$C$776,СВЦЭМ!$A$33:$A$776,$A144,СВЦЭМ!$B$33:$B$776,V$119)+'СЕТ СН'!$I$12+СВЦЭМ!$D$10+'СЕТ СН'!$I$6-'СЕТ СН'!$I$22</f>
        <v>1162.98859702</v>
      </c>
      <c r="W144" s="36">
        <f>SUMIFS(СВЦЭМ!$C$33:$C$776,СВЦЭМ!$A$33:$A$776,$A144,СВЦЭМ!$B$33:$B$776,W$119)+'СЕТ СН'!$I$12+СВЦЭМ!$D$10+'СЕТ СН'!$I$6-'СЕТ СН'!$I$22</f>
        <v>1176.54928208</v>
      </c>
      <c r="X144" s="36">
        <f>SUMIFS(СВЦЭМ!$C$33:$C$776,СВЦЭМ!$A$33:$A$776,$A144,СВЦЭМ!$B$33:$B$776,X$119)+'СЕТ СН'!$I$12+СВЦЭМ!$D$10+'СЕТ СН'!$I$6-'СЕТ СН'!$I$22</f>
        <v>1191.7535915000001</v>
      </c>
      <c r="Y144" s="36">
        <f>SUMIFS(СВЦЭМ!$C$33:$C$776,СВЦЭМ!$A$33:$A$776,$A144,СВЦЭМ!$B$33:$B$776,Y$119)+'СЕТ СН'!$I$12+СВЦЭМ!$D$10+'СЕТ СН'!$I$6-'СЕТ СН'!$I$22</f>
        <v>1235.9708284000001</v>
      </c>
    </row>
    <row r="145" spans="1:26" ht="15.75" x14ac:dyDescent="0.2">
      <c r="A145" s="35">
        <f t="shared" si="3"/>
        <v>43611</v>
      </c>
      <c r="B145" s="36">
        <f>SUMIFS(СВЦЭМ!$C$33:$C$776,СВЦЭМ!$A$33:$A$776,$A145,СВЦЭМ!$B$33:$B$776,B$119)+'СЕТ СН'!$I$12+СВЦЭМ!$D$10+'СЕТ СН'!$I$6-'СЕТ СН'!$I$22</f>
        <v>1325.35219456</v>
      </c>
      <c r="C145" s="36">
        <f>SUMIFS(СВЦЭМ!$C$33:$C$776,СВЦЭМ!$A$33:$A$776,$A145,СВЦЭМ!$B$33:$B$776,C$119)+'СЕТ СН'!$I$12+СВЦЭМ!$D$10+'СЕТ СН'!$I$6-'СЕТ СН'!$I$22</f>
        <v>1441.0210783299999</v>
      </c>
      <c r="D145" s="36">
        <f>SUMIFS(СВЦЭМ!$C$33:$C$776,СВЦЭМ!$A$33:$A$776,$A145,СВЦЭМ!$B$33:$B$776,D$119)+'СЕТ СН'!$I$12+СВЦЭМ!$D$10+'СЕТ СН'!$I$6-'СЕТ СН'!$I$22</f>
        <v>1527.44809508</v>
      </c>
      <c r="E145" s="36">
        <f>SUMIFS(СВЦЭМ!$C$33:$C$776,СВЦЭМ!$A$33:$A$776,$A145,СВЦЭМ!$B$33:$B$776,E$119)+'СЕТ СН'!$I$12+СВЦЭМ!$D$10+'СЕТ СН'!$I$6-'СЕТ СН'!$I$22</f>
        <v>1551.7411962000001</v>
      </c>
      <c r="F145" s="36">
        <f>SUMIFS(СВЦЭМ!$C$33:$C$776,СВЦЭМ!$A$33:$A$776,$A145,СВЦЭМ!$B$33:$B$776,F$119)+'СЕТ СН'!$I$12+СВЦЭМ!$D$10+'СЕТ СН'!$I$6-'СЕТ СН'!$I$22</f>
        <v>1546.9716535699999</v>
      </c>
      <c r="G145" s="36">
        <f>SUMIFS(СВЦЭМ!$C$33:$C$776,СВЦЭМ!$A$33:$A$776,$A145,СВЦЭМ!$B$33:$B$776,G$119)+'СЕТ СН'!$I$12+СВЦЭМ!$D$10+'СЕТ СН'!$I$6-'СЕТ СН'!$I$22</f>
        <v>1544.1077392699999</v>
      </c>
      <c r="H145" s="36">
        <f>SUMIFS(СВЦЭМ!$C$33:$C$776,СВЦЭМ!$A$33:$A$776,$A145,СВЦЭМ!$B$33:$B$776,H$119)+'СЕТ СН'!$I$12+СВЦЭМ!$D$10+'СЕТ СН'!$I$6-'СЕТ СН'!$I$22</f>
        <v>1453.8112063900001</v>
      </c>
      <c r="I145" s="36">
        <f>SUMIFS(СВЦЭМ!$C$33:$C$776,СВЦЭМ!$A$33:$A$776,$A145,СВЦЭМ!$B$33:$B$776,I$119)+'СЕТ СН'!$I$12+СВЦЭМ!$D$10+'СЕТ СН'!$I$6-'СЕТ СН'!$I$22</f>
        <v>1346.8684771399999</v>
      </c>
      <c r="J145" s="36">
        <f>SUMIFS(СВЦЭМ!$C$33:$C$776,СВЦЭМ!$A$33:$A$776,$A145,СВЦЭМ!$B$33:$B$776,J$119)+'СЕТ СН'!$I$12+СВЦЭМ!$D$10+'СЕТ СН'!$I$6-'СЕТ СН'!$I$22</f>
        <v>1240.14931142</v>
      </c>
      <c r="K145" s="36">
        <f>SUMIFS(СВЦЭМ!$C$33:$C$776,СВЦЭМ!$A$33:$A$776,$A145,СВЦЭМ!$B$33:$B$776,K$119)+'СЕТ СН'!$I$12+СВЦЭМ!$D$10+'СЕТ СН'!$I$6-'СЕТ СН'!$I$22</f>
        <v>1212.5789768499999</v>
      </c>
      <c r="L145" s="36">
        <f>SUMIFS(СВЦЭМ!$C$33:$C$776,СВЦЭМ!$A$33:$A$776,$A145,СВЦЭМ!$B$33:$B$776,L$119)+'СЕТ СН'!$I$12+СВЦЭМ!$D$10+'СЕТ СН'!$I$6-'СЕТ СН'!$I$22</f>
        <v>1209.8865973100001</v>
      </c>
      <c r="M145" s="36">
        <f>SUMIFS(СВЦЭМ!$C$33:$C$776,СВЦЭМ!$A$33:$A$776,$A145,СВЦЭМ!$B$33:$B$776,M$119)+'СЕТ СН'!$I$12+СВЦЭМ!$D$10+'СЕТ СН'!$I$6-'СЕТ СН'!$I$22</f>
        <v>1203.4051597900002</v>
      </c>
      <c r="N145" s="36">
        <f>SUMIFS(СВЦЭМ!$C$33:$C$776,СВЦЭМ!$A$33:$A$776,$A145,СВЦЭМ!$B$33:$B$776,N$119)+'СЕТ СН'!$I$12+СВЦЭМ!$D$10+'СЕТ СН'!$I$6-'СЕТ СН'!$I$22</f>
        <v>1204.2839569600001</v>
      </c>
      <c r="O145" s="36">
        <f>SUMIFS(СВЦЭМ!$C$33:$C$776,СВЦЭМ!$A$33:$A$776,$A145,СВЦЭМ!$B$33:$B$776,O$119)+'СЕТ СН'!$I$12+СВЦЭМ!$D$10+'СЕТ СН'!$I$6-'СЕТ СН'!$I$22</f>
        <v>1200.49710095</v>
      </c>
      <c r="P145" s="36">
        <f>SUMIFS(СВЦЭМ!$C$33:$C$776,СВЦЭМ!$A$33:$A$776,$A145,СВЦЭМ!$B$33:$B$776,P$119)+'СЕТ СН'!$I$12+СВЦЭМ!$D$10+'СЕТ СН'!$I$6-'СЕТ СН'!$I$22</f>
        <v>1206.04084386</v>
      </c>
      <c r="Q145" s="36">
        <f>SUMIFS(СВЦЭМ!$C$33:$C$776,СВЦЭМ!$A$33:$A$776,$A145,СВЦЭМ!$B$33:$B$776,Q$119)+'СЕТ СН'!$I$12+СВЦЭМ!$D$10+'СЕТ СН'!$I$6-'СЕТ СН'!$I$22</f>
        <v>1208.6039141700001</v>
      </c>
      <c r="R145" s="36">
        <f>SUMIFS(СВЦЭМ!$C$33:$C$776,СВЦЭМ!$A$33:$A$776,$A145,СВЦЭМ!$B$33:$B$776,R$119)+'СЕТ СН'!$I$12+СВЦЭМ!$D$10+'СЕТ СН'!$I$6-'СЕТ СН'!$I$22</f>
        <v>1207.0189958400001</v>
      </c>
      <c r="S145" s="36">
        <f>SUMIFS(СВЦЭМ!$C$33:$C$776,СВЦЭМ!$A$33:$A$776,$A145,СВЦЭМ!$B$33:$B$776,S$119)+'СЕТ СН'!$I$12+СВЦЭМ!$D$10+'СЕТ СН'!$I$6-'СЕТ СН'!$I$22</f>
        <v>1148.13010059</v>
      </c>
      <c r="T145" s="36">
        <f>SUMIFS(СВЦЭМ!$C$33:$C$776,СВЦЭМ!$A$33:$A$776,$A145,СВЦЭМ!$B$33:$B$776,T$119)+'СЕТ СН'!$I$12+СВЦЭМ!$D$10+'СЕТ СН'!$I$6-'СЕТ СН'!$I$22</f>
        <v>1145.0564861600001</v>
      </c>
      <c r="U145" s="36">
        <f>SUMIFS(СВЦЭМ!$C$33:$C$776,СВЦЭМ!$A$33:$A$776,$A145,СВЦЭМ!$B$33:$B$776,U$119)+'СЕТ СН'!$I$12+СВЦЭМ!$D$10+'СЕТ СН'!$I$6-'СЕТ СН'!$I$22</f>
        <v>1132.0868988299999</v>
      </c>
      <c r="V145" s="36">
        <f>SUMIFS(СВЦЭМ!$C$33:$C$776,СВЦЭМ!$A$33:$A$776,$A145,СВЦЭМ!$B$33:$B$776,V$119)+'СЕТ СН'!$I$12+СВЦЭМ!$D$10+'СЕТ СН'!$I$6-'СЕТ СН'!$I$22</f>
        <v>1137.67689079</v>
      </c>
      <c r="W145" s="36">
        <f>SUMIFS(СВЦЭМ!$C$33:$C$776,СВЦЭМ!$A$33:$A$776,$A145,СВЦЭМ!$B$33:$B$776,W$119)+'СЕТ СН'!$I$12+СВЦЭМ!$D$10+'СЕТ СН'!$I$6-'СЕТ СН'!$I$22</f>
        <v>1160.8545112300001</v>
      </c>
      <c r="X145" s="36">
        <f>SUMIFS(СВЦЭМ!$C$33:$C$776,СВЦЭМ!$A$33:$A$776,$A145,СВЦЭМ!$B$33:$B$776,X$119)+'СЕТ СН'!$I$12+СВЦЭМ!$D$10+'СЕТ СН'!$I$6-'СЕТ СН'!$I$22</f>
        <v>1160.7859691799999</v>
      </c>
      <c r="Y145" s="36">
        <f>SUMIFS(СВЦЭМ!$C$33:$C$776,СВЦЭМ!$A$33:$A$776,$A145,СВЦЭМ!$B$33:$B$776,Y$119)+'СЕТ СН'!$I$12+СВЦЭМ!$D$10+'СЕТ СН'!$I$6-'СЕТ СН'!$I$22</f>
        <v>1185.96064282</v>
      </c>
    </row>
    <row r="146" spans="1:26" ht="15.75" x14ac:dyDescent="0.2">
      <c r="A146" s="35">
        <f t="shared" si="3"/>
        <v>43612</v>
      </c>
      <c r="B146" s="36">
        <f>SUMIFS(СВЦЭМ!$C$33:$C$776,СВЦЭМ!$A$33:$A$776,$A146,СВЦЭМ!$B$33:$B$776,B$119)+'СЕТ СН'!$I$12+СВЦЭМ!$D$10+'СЕТ СН'!$I$6-'СЕТ СН'!$I$22</f>
        <v>1331.00619708</v>
      </c>
      <c r="C146" s="36">
        <f>SUMIFS(СВЦЭМ!$C$33:$C$776,СВЦЭМ!$A$33:$A$776,$A146,СВЦЭМ!$B$33:$B$776,C$119)+'СЕТ СН'!$I$12+СВЦЭМ!$D$10+'СЕТ СН'!$I$6-'СЕТ СН'!$I$22</f>
        <v>1400.8965468900001</v>
      </c>
      <c r="D146" s="36">
        <f>SUMIFS(СВЦЭМ!$C$33:$C$776,СВЦЭМ!$A$33:$A$776,$A146,СВЦЭМ!$B$33:$B$776,D$119)+'СЕТ СН'!$I$12+СВЦЭМ!$D$10+'СЕТ СН'!$I$6-'СЕТ СН'!$I$22</f>
        <v>1475.91689148</v>
      </c>
      <c r="E146" s="36">
        <f>SUMIFS(СВЦЭМ!$C$33:$C$776,СВЦЭМ!$A$33:$A$776,$A146,СВЦЭМ!$B$33:$B$776,E$119)+'СЕТ СН'!$I$12+СВЦЭМ!$D$10+'СЕТ СН'!$I$6-'СЕТ СН'!$I$22</f>
        <v>1488.60456273</v>
      </c>
      <c r="F146" s="36">
        <f>SUMIFS(СВЦЭМ!$C$33:$C$776,СВЦЭМ!$A$33:$A$776,$A146,СВЦЭМ!$B$33:$B$776,F$119)+'СЕТ СН'!$I$12+СВЦЭМ!$D$10+'СЕТ СН'!$I$6-'СЕТ СН'!$I$22</f>
        <v>1496.97135979</v>
      </c>
      <c r="G146" s="36">
        <f>SUMIFS(СВЦЭМ!$C$33:$C$776,СВЦЭМ!$A$33:$A$776,$A146,СВЦЭМ!$B$33:$B$776,G$119)+'СЕТ СН'!$I$12+СВЦЭМ!$D$10+'СЕТ СН'!$I$6-'СЕТ СН'!$I$22</f>
        <v>1495.3640416799999</v>
      </c>
      <c r="H146" s="36">
        <f>SUMIFS(СВЦЭМ!$C$33:$C$776,СВЦЭМ!$A$33:$A$776,$A146,СВЦЭМ!$B$33:$B$776,H$119)+'СЕТ СН'!$I$12+СВЦЭМ!$D$10+'СЕТ СН'!$I$6-'СЕТ СН'!$I$22</f>
        <v>1398.7005015499999</v>
      </c>
      <c r="I146" s="36">
        <f>SUMIFS(СВЦЭМ!$C$33:$C$776,СВЦЭМ!$A$33:$A$776,$A146,СВЦЭМ!$B$33:$B$776,I$119)+'СЕТ СН'!$I$12+СВЦЭМ!$D$10+'СЕТ СН'!$I$6-'СЕТ СН'!$I$22</f>
        <v>1343.4909111500001</v>
      </c>
      <c r="J146" s="36">
        <f>SUMIFS(СВЦЭМ!$C$33:$C$776,СВЦЭМ!$A$33:$A$776,$A146,СВЦЭМ!$B$33:$B$776,J$119)+'СЕТ СН'!$I$12+СВЦЭМ!$D$10+'СЕТ СН'!$I$6-'СЕТ СН'!$I$22</f>
        <v>1299.7289543699999</v>
      </c>
      <c r="K146" s="36">
        <f>SUMIFS(СВЦЭМ!$C$33:$C$776,СВЦЭМ!$A$33:$A$776,$A146,СВЦЭМ!$B$33:$B$776,K$119)+'СЕТ СН'!$I$12+СВЦЭМ!$D$10+'СЕТ СН'!$I$6-'СЕТ СН'!$I$22</f>
        <v>1228.3501724500002</v>
      </c>
      <c r="L146" s="36">
        <f>SUMIFS(СВЦЭМ!$C$33:$C$776,СВЦЭМ!$A$33:$A$776,$A146,СВЦЭМ!$B$33:$B$776,L$119)+'СЕТ СН'!$I$12+СВЦЭМ!$D$10+'СЕТ СН'!$I$6-'СЕТ СН'!$I$22</f>
        <v>1216.75381062</v>
      </c>
      <c r="M146" s="36">
        <f>SUMIFS(СВЦЭМ!$C$33:$C$776,СВЦЭМ!$A$33:$A$776,$A146,СВЦЭМ!$B$33:$B$776,M$119)+'СЕТ СН'!$I$12+СВЦЭМ!$D$10+'СЕТ СН'!$I$6-'СЕТ СН'!$I$22</f>
        <v>1205.3433273999999</v>
      </c>
      <c r="N146" s="36">
        <f>SUMIFS(СВЦЭМ!$C$33:$C$776,СВЦЭМ!$A$33:$A$776,$A146,СВЦЭМ!$B$33:$B$776,N$119)+'СЕТ СН'!$I$12+СВЦЭМ!$D$10+'СЕТ СН'!$I$6-'СЕТ СН'!$I$22</f>
        <v>1193.4594671700002</v>
      </c>
      <c r="O146" s="36">
        <f>SUMIFS(СВЦЭМ!$C$33:$C$776,СВЦЭМ!$A$33:$A$776,$A146,СВЦЭМ!$B$33:$B$776,O$119)+'СЕТ СН'!$I$12+СВЦЭМ!$D$10+'СЕТ СН'!$I$6-'СЕТ СН'!$I$22</f>
        <v>1215.0915573699999</v>
      </c>
      <c r="P146" s="36">
        <f>SUMIFS(СВЦЭМ!$C$33:$C$776,СВЦЭМ!$A$33:$A$776,$A146,СВЦЭМ!$B$33:$B$776,P$119)+'СЕТ СН'!$I$12+СВЦЭМ!$D$10+'СЕТ СН'!$I$6-'СЕТ СН'!$I$22</f>
        <v>1218.96852412</v>
      </c>
      <c r="Q146" s="36">
        <f>SUMIFS(СВЦЭМ!$C$33:$C$776,СВЦЭМ!$A$33:$A$776,$A146,СВЦЭМ!$B$33:$B$776,Q$119)+'СЕТ СН'!$I$12+СВЦЭМ!$D$10+'СЕТ СН'!$I$6-'СЕТ СН'!$I$22</f>
        <v>1210.7267084800001</v>
      </c>
      <c r="R146" s="36">
        <f>SUMIFS(СВЦЭМ!$C$33:$C$776,СВЦЭМ!$A$33:$A$776,$A146,СВЦЭМ!$B$33:$B$776,R$119)+'СЕТ СН'!$I$12+СВЦЭМ!$D$10+'СЕТ СН'!$I$6-'СЕТ СН'!$I$22</f>
        <v>1208.5917614499999</v>
      </c>
      <c r="S146" s="36">
        <f>SUMIFS(СВЦЭМ!$C$33:$C$776,СВЦЭМ!$A$33:$A$776,$A146,СВЦЭМ!$B$33:$B$776,S$119)+'СЕТ СН'!$I$12+СВЦЭМ!$D$10+'СЕТ СН'!$I$6-'СЕТ СН'!$I$22</f>
        <v>1216.60000831</v>
      </c>
      <c r="T146" s="36">
        <f>SUMIFS(СВЦЭМ!$C$33:$C$776,СВЦЭМ!$A$33:$A$776,$A146,СВЦЭМ!$B$33:$B$776,T$119)+'СЕТ СН'!$I$12+СВЦЭМ!$D$10+'СЕТ СН'!$I$6-'СЕТ СН'!$I$22</f>
        <v>1214.70513798</v>
      </c>
      <c r="U146" s="36">
        <f>SUMIFS(СВЦЭМ!$C$33:$C$776,СВЦЭМ!$A$33:$A$776,$A146,СВЦЭМ!$B$33:$B$776,U$119)+'СЕТ СН'!$I$12+СВЦЭМ!$D$10+'СЕТ СН'!$I$6-'СЕТ СН'!$I$22</f>
        <v>1208.0074583999999</v>
      </c>
      <c r="V146" s="36">
        <f>SUMIFS(СВЦЭМ!$C$33:$C$776,СВЦЭМ!$A$33:$A$776,$A146,СВЦЭМ!$B$33:$B$776,V$119)+'СЕТ СН'!$I$12+СВЦЭМ!$D$10+'СЕТ СН'!$I$6-'СЕТ СН'!$I$22</f>
        <v>1194.3166635299999</v>
      </c>
      <c r="W146" s="36">
        <f>SUMIFS(СВЦЭМ!$C$33:$C$776,СВЦЭМ!$A$33:$A$776,$A146,СВЦЭМ!$B$33:$B$776,W$119)+'СЕТ СН'!$I$12+СВЦЭМ!$D$10+'СЕТ СН'!$I$6-'СЕТ СН'!$I$22</f>
        <v>1151.2418274199999</v>
      </c>
      <c r="X146" s="36">
        <f>SUMIFS(СВЦЭМ!$C$33:$C$776,СВЦЭМ!$A$33:$A$776,$A146,СВЦЭМ!$B$33:$B$776,X$119)+'СЕТ СН'!$I$12+СВЦЭМ!$D$10+'СЕТ СН'!$I$6-'СЕТ СН'!$I$22</f>
        <v>1170.91448571</v>
      </c>
      <c r="Y146" s="36">
        <f>SUMIFS(СВЦЭМ!$C$33:$C$776,СВЦЭМ!$A$33:$A$776,$A146,СВЦЭМ!$B$33:$B$776,Y$119)+'СЕТ СН'!$I$12+СВЦЭМ!$D$10+'СЕТ СН'!$I$6-'СЕТ СН'!$I$22</f>
        <v>1252.5686929000001</v>
      </c>
    </row>
    <row r="147" spans="1:26" ht="15.75" x14ac:dyDescent="0.2">
      <c r="A147" s="35">
        <f t="shared" si="3"/>
        <v>43613</v>
      </c>
      <c r="B147" s="36">
        <f>SUMIFS(СВЦЭМ!$C$33:$C$776,СВЦЭМ!$A$33:$A$776,$A147,СВЦЭМ!$B$33:$B$776,B$119)+'СЕТ СН'!$I$12+СВЦЭМ!$D$10+'СЕТ СН'!$I$6-'СЕТ СН'!$I$22</f>
        <v>1383.01543603</v>
      </c>
      <c r="C147" s="36">
        <f>SUMIFS(СВЦЭМ!$C$33:$C$776,СВЦЭМ!$A$33:$A$776,$A147,СВЦЭМ!$B$33:$B$776,C$119)+'СЕТ СН'!$I$12+СВЦЭМ!$D$10+'СЕТ СН'!$I$6-'СЕТ СН'!$I$22</f>
        <v>1472.2680095300002</v>
      </c>
      <c r="D147" s="36">
        <f>SUMIFS(СВЦЭМ!$C$33:$C$776,СВЦЭМ!$A$33:$A$776,$A147,СВЦЭМ!$B$33:$B$776,D$119)+'СЕТ СН'!$I$12+СВЦЭМ!$D$10+'СЕТ СН'!$I$6-'СЕТ СН'!$I$22</f>
        <v>1574.9613219100002</v>
      </c>
      <c r="E147" s="36">
        <f>SUMIFS(СВЦЭМ!$C$33:$C$776,СВЦЭМ!$A$33:$A$776,$A147,СВЦЭМ!$B$33:$B$776,E$119)+'СЕТ СН'!$I$12+СВЦЭМ!$D$10+'СЕТ СН'!$I$6-'СЕТ СН'!$I$22</f>
        <v>1588.6590921299999</v>
      </c>
      <c r="F147" s="36">
        <f>SUMIFS(СВЦЭМ!$C$33:$C$776,СВЦЭМ!$A$33:$A$776,$A147,СВЦЭМ!$B$33:$B$776,F$119)+'СЕТ СН'!$I$12+СВЦЭМ!$D$10+'СЕТ СН'!$I$6-'СЕТ СН'!$I$22</f>
        <v>1580.48416924</v>
      </c>
      <c r="G147" s="36">
        <f>SUMIFS(СВЦЭМ!$C$33:$C$776,СВЦЭМ!$A$33:$A$776,$A147,СВЦЭМ!$B$33:$B$776,G$119)+'СЕТ СН'!$I$12+СВЦЭМ!$D$10+'СЕТ СН'!$I$6-'СЕТ СН'!$I$22</f>
        <v>1593.1022569699999</v>
      </c>
      <c r="H147" s="36">
        <f>SUMIFS(СВЦЭМ!$C$33:$C$776,СВЦЭМ!$A$33:$A$776,$A147,СВЦЭМ!$B$33:$B$776,H$119)+'СЕТ СН'!$I$12+СВЦЭМ!$D$10+'СЕТ СН'!$I$6-'СЕТ СН'!$I$22</f>
        <v>1498.99350473</v>
      </c>
      <c r="I147" s="36">
        <f>SUMIFS(СВЦЭМ!$C$33:$C$776,СВЦЭМ!$A$33:$A$776,$A147,СВЦЭМ!$B$33:$B$776,I$119)+'СЕТ СН'!$I$12+СВЦЭМ!$D$10+'СЕТ СН'!$I$6-'СЕТ СН'!$I$22</f>
        <v>1377.85626785</v>
      </c>
      <c r="J147" s="36">
        <f>SUMIFS(СВЦЭМ!$C$33:$C$776,СВЦЭМ!$A$33:$A$776,$A147,СВЦЭМ!$B$33:$B$776,J$119)+'СЕТ СН'!$I$12+СВЦЭМ!$D$10+'СЕТ СН'!$I$6-'СЕТ СН'!$I$22</f>
        <v>1271.8082939999999</v>
      </c>
      <c r="K147" s="36">
        <f>SUMIFS(СВЦЭМ!$C$33:$C$776,СВЦЭМ!$A$33:$A$776,$A147,СВЦЭМ!$B$33:$B$776,K$119)+'СЕТ СН'!$I$12+СВЦЭМ!$D$10+'СЕТ СН'!$I$6-'СЕТ СН'!$I$22</f>
        <v>1195.97574431</v>
      </c>
      <c r="L147" s="36">
        <f>SUMIFS(СВЦЭМ!$C$33:$C$776,СВЦЭМ!$A$33:$A$776,$A147,СВЦЭМ!$B$33:$B$776,L$119)+'СЕТ СН'!$I$12+СВЦЭМ!$D$10+'СЕТ СН'!$I$6-'СЕТ СН'!$I$22</f>
        <v>1169.5516650300001</v>
      </c>
      <c r="M147" s="36">
        <f>SUMIFS(СВЦЭМ!$C$33:$C$776,СВЦЭМ!$A$33:$A$776,$A147,СВЦЭМ!$B$33:$B$776,M$119)+'СЕТ СН'!$I$12+СВЦЭМ!$D$10+'СЕТ СН'!$I$6-'СЕТ СН'!$I$22</f>
        <v>1161.9504537100001</v>
      </c>
      <c r="N147" s="36">
        <f>SUMIFS(СВЦЭМ!$C$33:$C$776,СВЦЭМ!$A$33:$A$776,$A147,СВЦЭМ!$B$33:$B$776,N$119)+'СЕТ СН'!$I$12+СВЦЭМ!$D$10+'СЕТ СН'!$I$6-'СЕТ СН'!$I$22</f>
        <v>1164.6386011899999</v>
      </c>
      <c r="O147" s="36">
        <f>SUMIFS(СВЦЭМ!$C$33:$C$776,СВЦЭМ!$A$33:$A$776,$A147,СВЦЭМ!$B$33:$B$776,O$119)+'СЕТ СН'!$I$12+СВЦЭМ!$D$10+'СЕТ СН'!$I$6-'СЕТ СН'!$I$22</f>
        <v>1160.7850681300001</v>
      </c>
      <c r="P147" s="36">
        <f>SUMIFS(СВЦЭМ!$C$33:$C$776,СВЦЭМ!$A$33:$A$776,$A147,СВЦЭМ!$B$33:$B$776,P$119)+'СЕТ СН'!$I$12+СВЦЭМ!$D$10+'СЕТ СН'!$I$6-'СЕТ СН'!$I$22</f>
        <v>1160.4969227500001</v>
      </c>
      <c r="Q147" s="36">
        <f>SUMIFS(СВЦЭМ!$C$33:$C$776,СВЦЭМ!$A$33:$A$776,$A147,СВЦЭМ!$B$33:$B$776,Q$119)+'СЕТ СН'!$I$12+СВЦЭМ!$D$10+'СЕТ СН'!$I$6-'СЕТ СН'!$I$22</f>
        <v>1159.20150562</v>
      </c>
      <c r="R147" s="36">
        <f>SUMIFS(СВЦЭМ!$C$33:$C$776,СВЦЭМ!$A$33:$A$776,$A147,СВЦЭМ!$B$33:$B$776,R$119)+'СЕТ СН'!$I$12+СВЦЭМ!$D$10+'СЕТ СН'!$I$6-'СЕТ СН'!$I$22</f>
        <v>1170.1306091900001</v>
      </c>
      <c r="S147" s="36">
        <f>SUMIFS(СВЦЭМ!$C$33:$C$776,СВЦЭМ!$A$33:$A$776,$A147,СВЦЭМ!$B$33:$B$776,S$119)+'СЕТ СН'!$I$12+СВЦЭМ!$D$10+'СЕТ СН'!$I$6-'СЕТ СН'!$I$22</f>
        <v>1172.1655521100001</v>
      </c>
      <c r="T147" s="36">
        <f>SUMIFS(СВЦЭМ!$C$33:$C$776,СВЦЭМ!$A$33:$A$776,$A147,СВЦЭМ!$B$33:$B$776,T$119)+'СЕТ СН'!$I$12+СВЦЭМ!$D$10+'СЕТ СН'!$I$6-'СЕТ СН'!$I$22</f>
        <v>1177.0191170400001</v>
      </c>
      <c r="U147" s="36">
        <f>SUMIFS(СВЦЭМ!$C$33:$C$776,СВЦЭМ!$A$33:$A$776,$A147,СВЦЭМ!$B$33:$B$776,U$119)+'СЕТ СН'!$I$12+СВЦЭМ!$D$10+'СЕТ СН'!$I$6-'СЕТ СН'!$I$22</f>
        <v>1192.5267926900001</v>
      </c>
      <c r="V147" s="36">
        <f>SUMIFS(СВЦЭМ!$C$33:$C$776,СВЦЭМ!$A$33:$A$776,$A147,СВЦЭМ!$B$33:$B$776,V$119)+'СЕТ СН'!$I$12+СВЦЭМ!$D$10+'СЕТ СН'!$I$6-'СЕТ СН'!$I$22</f>
        <v>1199.01602374</v>
      </c>
      <c r="W147" s="36">
        <f>SUMIFS(СВЦЭМ!$C$33:$C$776,СВЦЭМ!$A$33:$A$776,$A147,СВЦЭМ!$B$33:$B$776,W$119)+'СЕТ СН'!$I$12+СВЦЭМ!$D$10+'СЕТ СН'!$I$6-'СЕТ СН'!$I$22</f>
        <v>1180.2746288200001</v>
      </c>
      <c r="X147" s="36">
        <f>SUMIFS(СВЦЭМ!$C$33:$C$776,СВЦЭМ!$A$33:$A$776,$A147,СВЦЭМ!$B$33:$B$776,X$119)+'СЕТ СН'!$I$12+СВЦЭМ!$D$10+'СЕТ СН'!$I$6-'СЕТ СН'!$I$22</f>
        <v>1222.2958111</v>
      </c>
      <c r="Y147" s="36">
        <f>SUMIFS(СВЦЭМ!$C$33:$C$776,СВЦЭМ!$A$33:$A$776,$A147,СВЦЭМ!$B$33:$B$776,Y$119)+'СЕТ СН'!$I$12+СВЦЭМ!$D$10+'СЕТ СН'!$I$6-'СЕТ СН'!$I$22</f>
        <v>1292.13794878</v>
      </c>
    </row>
    <row r="148" spans="1:26" ht="15.75" x14ac:dyDescent="0.2">
      <c r="A148" s="35">
        <f t="shared" si="3"/>
        <v>43614</v>
      </c>
      <c r="B148" s="36">
        <f>SUMIFS(СВЦЭМ!$C$33:$C$776,СВЦЭМ!$A$33:$A$776,$A148,СВЦЭМ!$B$33:$B$776,B$119)+'СЕТ СН'!$I$12+СВЦЭМ!$D$10+'СЕТ СН'!$I$6-'СЕТ СН'!$I$22</f>
        <v>1446.0438408499999</v>
      </c>
      <c r="C148" s="36">
        <f>SUMIFS(СВЦЭМ!$C$33:$C$776,СВЦЭМ!$A$33:$A$776,$A148,СВЦЭМ!$B$33:$B$776,C$119)+'СЕТ СН'!$I$12+СВЦЭМ!$D$10+'СЕТ СН'!$I$6-'СЕТ СН'!$I$22</f>
        <v>1551.49470539</v>
      </c>
      <c r="D148" s="36">
        <f>SUMIFS(СВЦЭМ!$C$33:$C$776,СВЦЭМ!$A$33:$A$776,$A148,СВЦЭМ!$B$33:$B$776,D$119)+'СЕТ СН'!$I$12+СВЦЭМ!$D$10+'СЕТ СН'!$I$6-'СЕТ СН'!$I$22</f>
        <v>1585.5235385800001</v>
      </c>
      <c r="E148" s="36">
        <f>SUMIFS(СВЦЭМ!$C$33:$C$776,СВЦЭМ!$A$33:$A$776,$A148,СВЦЭМ!$B$33:$B$776,E$119)+'СЕТ СН'!$I$12+СВЦЭМ!$D$10+'СЕТ СН'!$I$6-'СЕТ СН'!$I$22</f>
        <v>1574.0669334899999</v>
      </c>
      <c r="F148" s="36">
        <f>SUMIFS(СВЦЭМ!$C$33:$C$776,СВЦЭМ!$A$33:$A$776,$A148,СВЦЭМ!$B$33:$B$776,F$119)+'СЕТ СН'!$I$12+СВЦЭМ!$D$10+'СЕТ СН'!$I$6-'СЕТ СН'!$I$22</f>
        <v>1570.0622285300001</v>
      </c>
      <c r="G148" s="36">
        <f>SUMIFS(СВЦЭМ!$C$33:$C$776,СВЦЭМ!$A$33:$A$776,$A148,СВЦЭМ!$B$33:$B$776,G$119)+'СЕТ СН'!$I$12+СВЦЭМ!$D$10+'СЕТ СН'!$I$6-'СЕТ СН'!$I$22</f>
        <v>1576.7206422200002</v>
      </c>
      <c r="H148" s="36">
        <f>SUMIFS(СВЦЭМ!$C$33:$C$776,СВЦЭМ!$A$33:$A$776,$A148,СВЦЭМ!$B$33:$B$776,H$119)+'СЕТ СН'!$I$12+СВЦЭМ!$D$10+'СЕТ СН'!$I$6-'СЕТ СН'!$I$22</f>
        <v>1561.0674050600001</v>
      </c>
      <c r="I148" s="36">
        <f>SUMIFS(СВЦЭМ!$C$33:$C$776,СВЦЭМ!$A$33:$A$776,$A148,СВЦЭМ!$B$33:$B$776,I$119)+'СЕТ СН'!$I$12+СВЦЭМ!$D$10+'СЕТ СН'!$I$6-'СЕТ СН'!$I$22</f>
        <v>1453.45643262</v>
      </c>
      <c r="J148" s="36">
        <f>SUMIFS(СВЦЭМ!$C$33:$C$776,СВЦЭМ!$A$33:$A$776,$A148,СВЦЭМ!$B$33:$B$776,J$119)+'СЕТ СН'!$I$12+СВЦЭМ!$D$10+'СЕТ СН'!$I$6-'СЕТ СН'!$I$22</f>
        <v>1351.7018129600001</v>
      </c>
      <c r="K148" s="36">
        <f>SUMIFS(СВЦЭМ!$C$33:$C$776,СВЦЭМ!$A$33:$A$776,$A148,СВЦЭМ!$B$33:$B$776,K$119)+'СЕТ СН'!$I$12+СВЦЭМ!$D$10+'СЕТ СН'!$I$6-'СЕТ СН'!$I$22</f>
        <v>1280.7907069799999</v>
      </c>
      <c r="L148" s="36">
        <f>SUMIFS(СВЦЭМ!$C$33:$C$776,СВЦЭМ!$A$33:$A$776,$A148,СВЦЭМ!$B$33:$B$776,L$119)+'СЕТ СН'!$I$12+СВЦЭМ!$D$10+'СЕТ СН'!$I$6-'СЕТ СН'!$I$22</f>
        <v>1266.7743727299999</v>
      </c>
      <c r="M148" s="36">
        <f>SUMIFS(СВЦЭМ!$C$33:$C$776,СВЦЭМ!$A$33:$A$776,$A148,СВЦЭМ!$B$33:$B$776,M$119)+'СЕТ СН'!$I$12+СВЦЭМ!$D$10+'СЕТ СН'!$I$6-'СЕТ СН'!$I$22</f>
        <v>1274.0340893</v>
      </c>
      <c r="N148" s="36">
        <f>SUMIFS(СВЦЭМ!$C$33:$C$776,СВЦЭМ!$A$33:$A$776,$A148,СВЦЭМ!$B$33:$B$776,N$119)+'СЕТ СН'!$I$12+СВЦЭМ!$D$10+'СЕТ СН'!$I$6-'СЕТ СН'!$I$22</f>
        <v>1276.1668024200001</v>
      </c>
      <c r="O148" s="36">
        <f>SUMIFS(СВЦЭМ!$C$33:$C$776,СВЦЭМ!$A$33:$A$776,$A148,СВЦЭМ!$B$33:$B$776,O$119)+'СЕТ СН'!$I$12+СВЦЭМ!$D$10+'СЕТ СН'!$I$6-'СЕТ СН'!$I$22</f>
        <v>1274.50456577</v>
      </c>
      <c r="P148" s="36">
        <f>SUMIFS(СВЦЭМ!$C$33:$C$776,СВЦЭМ!$A$33:$A$776,$A148,СВЦЭМ!$B$33:$B$776,P$119)+'СЕТ СН'!$I$12+СВЦЭМ!$D$10+'СЕТ СН'!$I$6-'СЕТ СН'!$I$22</f>
        <v>1290.26535496</v>
      </c>
      <c r="Q148" s="36">
        <f>SUMIFS(СВЦЭМ!$C$33:$C$776,СВЦЭМ!$A$33:$A$776,$A148,СВЦЭМ!$B$33:$B$776,Q$119)+'СЕТ СН'!$I$12+СВЦЭМ!$D$10+'СЕТ СН'!$I$6-'СЕТ СН'!$I$22</f>
        <v>1274.00296862</v>
      </c>
      <c r="R148" s="36">
        <f>SUMIFS(СВЦЭМ!$C$33:$C$776,СВЦЭМ!$A$33:$A$776,$A148,СВЦЭМ!$B$33:$B$776,R$119)+'СЕТ СН'!$I$12+СВЦЭМ!$D$10+'СЕТ СН'!$I$6-'СЕТ СН'!$I$22</f>
        <v>1275.2701508</v>
      </c>
      <c r="S148" s="36">
        <f>SUMIFS(СВЦЭМ!$C$33:$C$776,СВЦЭМ!$A$33:$A$776,$A148,СВЦЭМ!$B$33:$B$776,S$119)+'СЕТ СН'!$I$12+СВЦЭМ!$D$10+'СЕТ СН'!$I$6-'СЕТ СН'!$I$22</f>
        <v>1283.1470098</v>
      </c>
      <c r="T148" s="36">
        <f>SUMIFS(СВЦЭМ!$C$33:$C$776,СВЦЭМ!$A$33:$A$776,$A148,СВЦЭМ!$B$33:$B$776,T$119)+'СЕТ СН'!$I$12+СВЦЭМ!$D$10+'СЕТ СН'!$I$6-'СЕТ СН'!$I$22</f>
        <v>1269.1425780499999</v>
      </c>
      <c r="U148" s="36">
        <f>SUMIFS(СВЦЭМ!$C$33:$C$776,СВЦЭМ!$A$33:$A$776,$A148,СВЦЭМ!$B$33:$B$776,U$119)+'СЕТ СН'!$I$12+СВЦЭМ!$D$10+'СЕТ СН'!$I$6-'СЕТ СН'!$I$22</f>
        <v>1248.7992441400002</v>
      </c>
      <c r="V148" s="36">
        <f>SUMIFS(СВЦЭМ!$C$33:$C$776,СВЦЭМ!$A$33:$A$776,$A148,СВЦЭМ!$B$33:$B$776,V$119)+'СЕТ СН'!$I$12+СВЦЭМ!$D$10+'СЕТ СН'!$I$6-'СЕТ СН'!$I$22</f>
        <v>1241.52720176</v>
      </c>
      <c r="W148" s="36">
        <f>SUMIFS(СВЦЭМ!$C$33:$C$776,СВЦЭМ!$A$33:$A$776,$A148,СВЦЭМ!$B$33:$B$776,W$119)+'СЕТ СН'!$I$12+СВЦЭМ!$D$10+'СЕТ СН'!$I$6-'СЕТ СН'!$I$22</f>
        <v>1248.9510130200001</v>
      </c>
      <c r="X148" s="36">
        <f>SUMIFS(СВЦЭМ!$C$33:$C$776,СВЦЭМ!$A$33:$A$776,$A148,СВЦЭМ!$B$33:$B$776,X$119)+'СЕТ СН'!$I$12+СВЦЭМ!$D$10+'СЕТ СН'!$I$6-'СЕТ СН'!$I$22</f>
        <v>1292.07065655</v>
      </c>
      <c r="Y148" s="36">
        <f>SUMIFS(СВЦЭМ!$C$33:$C$776,СВЦЭМ!$A$33:$A$776,$A148,СВЦЭМ!$B$33:$B$776,Y$119)+'СЕТ СН'!$I$12+СВЦЭМ!$D$10+'СЕТ СН'!$I$6-'СЕТ СН'!$I$22</f>
        <v>1381.66680182</v>
      </c>
    </row>
    <row r="149" spans="1:26" ht="15.75" x14ac:dyDescent="0.2">
      <c r="A149" s="35">
        <f t="shared" si="3"/>
        <v>43615</v>
      </c>
      <c r="B149" s="36">
        <f>SUMIFS(СВЦЭМ!$C$33:$C$776,СВЦЭМ!$A$33:$A$776,$A149,СВЦЭМ!$B$33:$B$776,B$119)+'СЕТ СН'!$I$12+СВЦЭМ!$D$10+'СЕТ СН'!$I$6-'СЕТ СН'!$I$22</f>
        <v>1489.37730665</v>
      </c>
      <c r="C149" s="36">
        <f>SUMIFS(СВЦЭМ!$C$33:$C$776,СВЦЭМ!$A$33:$A$776,$A149,СВЦЭМ!$B$33:$B$776,C$119)+'СЕТ СН'!$I$12+СВЦЭМ!$D$10+'СЕТ СН'!$I$6-'СЕТ СН'!$I$22</f>
        <v>1533.38954992</v>
      </c>
      <c r="D149" s="36">
        <f>SUMIFS(СВЦЭМ!$C$33:$C$776,СВЦЭМ!$A$33:$A$776,$A149,СВЦЭМ!$B$33:$B$776,D$119)+'СЕТ СН'!$I$12+СВЦЭМ!$D$10+'СЕТ СН'!$I$6-'СЕТ СН'!$I$22</f>
        <v>1601.84016823</v>
      </c>
      <c r="E149" s="36">
        <f>SUMIFS(СВЦЭМ!$C$33:$C$776,СВЦЭМ!$A$33:$A$776,$A149,СВЦЭМ!$B$33:$B$776,E$119)+'СЕТ СН'!$I$12+СВЦЭМ!$D$10+'СЕТ СН'!$I$6-'СЕТ СН'!$I$22</f>
        <v>1585.3644670799999</v>
      </c>
      <c r="F149" s="36">
        <f>SUMIFS(СВЦЭМ!$C$33:$C$776,СВЦЭМ!$A$33:$A$776,$A149,СВЦЭМ!$B$33:$B$776,F$119)+'СЕТ СН'!$I$12+СВЦЭМ!$D$10+'СЕТ СН'!$I$6-'СЕТ СН'!$I$22</f>
        <v>1579.9556526400002</v>
      </c>
      <c r="G149" s="36">
        <f>SUMIFS(СВЦЭМ!$C$33:$C$776,СВЦЭМ!$A$33:$A$776,$A149,СВЦЭМ!$B$33:$B$776,G$119)+'СЕТ СН'!$I$12+СВЦЭМ!$D$10+'СЕТ СН'!$I$6-'СЕТ СН'!$I$22</f>
        <v>1599.6691935099998</v>
      </c>
      <c r="H149" s="36">
        <f>SUMIFS(СВЦЭМ!$C$33:$C$776,СВЦЭМ!$A$33:$A$776,$A149,СВЦЭМ!$B$33:$B$776,H$119)+'СЕТ СН'!$I$12+СВЦЭМ!$D$10+'СЕТ СН'!$I$6-'СЕТ СН'!$I$22</f>
        <v>1604.5866731299998</v>
      </c>
      <c r="I149" s="36">
        <f>SUMIFS(СВЦЭМ!$C$33:$C$776,СВЦЭМ!$A$33:$A$776,$A149,СВЦЭМ!$B$33:$B$776,I$119)+'СЕТ СН'!$I$12+СВЦЭМ!$D$10+'СЕТ СН'!$I$6-'СЕТ СН'!$I$22</f>
        <v>1500.32511752</v>
      </c>
      <c r="J149" s="36">
        <f>SUMIFS(СВЦЭМ!$C$33:$C$776,СВЦЭМ!$A$33:$A$776,$A149,СВЦЭМ!$B$33:$B$776,J$119)+'СЕТ СН'!$I$12+СВЦЭМ!$D$10+'СЕТ СН'!$I$6-'СЕТ СН'!$I$22</f>
        <v>1406.5006082</v>
      </c>
      <c r="K149" s="36">
        <f>SUMIFS(СВЦЭМ!$C$33:$C$776,СВЦЭМ!$A$33:$A$776,$A149,СВЦЭМ!$B$33:$B$776,K$119)+'СЕТ СН'!$I$12+СВЦЭМ!$D$10+'СЕТ СН'!$I$6-'СЕТ СН'!$I$22</f>
        <v>1320.8016233799999</v>
      </c>
      <c r="L149" s="36">
        <f>SUMIFS(СВЦЭМ!$C$33:$C$776,СВЦЭМ!$A$33:$A$776,$A149,СВЦЭМ!$B$33:$B$776,L$119)+'СЕТ СН'!$I$12+СВЦЭМ!$D$10+'СЕТ СН'!$I$6-'СЕТ СН'!$I$22</f>
        <v>1306.81843185</v>
      </c>
      <c r="M149" s="36">
        <f>SUMIFS(СВЦЭМ!$C$33:$C$776,СВЦЭМ!$A$33:$A$776,$A149,СВЦЭМ!$B$33:$B$776,M$119)+'СЕТ СН'!$I$12+СВЦЭМ!$D$10+'СЕТ СН'!$I$6-'СЕТ СН'!$I$22</f>
        <v>1321.84795663</v>
      </c>
      <c r="N149" s="36">
        <f>SUMIFS(СВЦЭМ!$C$33:$C$776,СВЦЭМ!$A$33:$A$776,$A149,СВЦЭМ!$B$33:$B$776,N$119)+'СЕТ СН'!$I$12+СВЦЭМ!$D$10+'СЕТ СН'!$I$6-'СЕТ СН'!$I$22</f>
        <v>1309.8320891100002</v>
      </c>
      <c r="O149" s="36">
        <f>SUMIFS(СВЦЭМ!$C$33:$C$776,СВЦЭМ!$A$33:$A$776,$A149,СВЦЭМ!$B$33:$B$776,O$119)+'СЕТ СН'!$I$12+СВЦЭМ!$D$10+'СЕТ СН'!$I$6-'СЕТ СН'!$I$22</f>
        <v>1299.07813601</v>
      </c>
      <c r="P149" s="36">
        <f>SUMIFS(СВЦЭМ!$C$33:$C$776,СВЦЭМ!$A$33:$A$776,$A149,СВЦЭМ!$B$33:$B$776,P$119)+'СЕТ СН'!$I$12+СВЦЭМ!$D$10+'СЕТ СН'!$I$6-'СЕТ СН'!$I$22</f>
        <v>1303.2868061899999</v>
      </c>
      <c r="Q149" s="36">
        <f>SUMIFS(СВЦЭМ!$C$33:$C$776,СВЦЭМ!$A$33:$A$776,$A149,СВЦЭМ!$B$33:$B$776,Q$119)+'СЕТ СН'!$I$12+СВЦЭМ!$D$10+'СЕТ СН'!$I$6-'СЕТ СН'!$I$22</f>
        <v>1324.8520456400001</v>
      </c>
      <c r="R149" s="36">
        <f>SUMIFS(СВЦЭМ!$C$33:$C$776,СВЦЭМ!$A$33:$A$776,$A149,СВЦЭМ!$B$33:$B$776,R$119)+'СЕТ СН'!$I$12+СВЦЭМ!$D$10+'СЕТ СН'!$I$6-'СЕТ СН'!$I$22</f>
        <v>1315.69367642</v>
      </c>
      <c r="S149" s="36">
        <f>SUMIFS(СВЦЭМ!$C$33:$C$776,СВЦЭМ!$A$33:$A$776,$A149,СВЦЭМ!$B$33:$B$776,S$119)+'СЕТ СН'!$I$12+СВЦЭМ!$D$10+'СЕТ СН'!$I$6-'СЕТ СН'!$I$22</f>
        <v>1319.3322827900001</v>
      </c>
      <c r="T149" s="36">
        <f>SUMIFS(СВЦЭМ!$C$33:$C$776,СВЦЭМ!$A$33:$A$776,$A149,СВЦЭМ!$B$33:$B$776,T$119)+'СЕТ СН'!$I$12+СВЦЭМ!$D$10+'СЕТ СН'!$I$6-'СЕТ СН'!$I$22</f>
        <v>1327.2471424600001</v>
      </c>
      <c r="U149" s="36">
        <f>SUMIFS(СВЦЭМ!$C$33:$C$776,СВЦЭМ!$A$33:$A$776,$A149,СВЦЭМ!$B$33:$B$776,U$119)+'СЕТ СН'!$I$12+СВЦЭМ!$D$10+'СЕТ СН'!$I$6-'СЕТ СН'!$I$22</f>
        <v>1309.68280039</v>
      </c>
      <c r="V149" s="36">
        <f>SUMIFS(СВЦЭМ!$C$33:$C$776,СВЦЭМ!$A$33:$A$776,$A149,СВЦЭМ!$B$33:$B$776,V$119)+'СЕТ СН'!$I$12+СВЦЭМ!$D$10+'СЕТ СН'!$I$6-'СЕТ СН'!$I$22</f>
        <v>1291.7345122400002</v>
      </c>
      <c r="W149" s="36">
        <f>SUMIFS(СВЦЭМ!$C$33:$C$776,СВЦЭМ!$A$33:$A$776,$A149,СВЦЭМ!$B$33:$B$776,W$119)+'СЕТ СН'!$I$12+СВЦЭМ!$D$10+'СЕТ СН'!$I$6-'СЕТ СН'!$I$22</f>
        <v>1259.93167694</v>
      </c>
      <c r="X149" s="36">
        <f>SUMIFS(СВЦЭМ!$C$33:$C$776,СВЦЭМ!$A$33:$A$776,$A149,СВЦЭМ!$B$33:$B$776,X$119)+'СЕТ СН'!$I$12+СВЦЭМ!$D$10+'СЕТ СН'!$I$6-'СЕТ СН'!$I$22</f>
        <v>1248.45984393</v>
      </c>
      <c r="Y149" s="36">
        <f>SUMIFS(СВЦЭМ!$C$33:$C$776,СВЦЭМ!$A$33:$A$776,$A149,СВЦЭМ!$B$33:$B$776,Y$119)+'СЕТ СН'!$I$12+СВЦЭМ!$D$10+'СЕТ СН'!$I$6-'СЕТ СН'!$I$22</f>
        <v>1321.4624370800002</v>
      </c>
    </row>
    <row r="150" spans="1:26" ht="15.75" x14ac:dyDescent="0.2">
      <c r="A150" s="35">
        <f t="shared" si="3"/>
        <v>43616</v>
      </c>
      <c r="B150" s="36">
        <f>SUMIFS(СВЦЭМ!$C$33:$C$776,СВЦЭМ!$A$33:$A$776,$A150,СВЦЭМ!$B$33:$B$776,B$119)+'СЕТ СН'!$I$12+СВЦЭМ!$D$10+'СЕТ СН'!$I$6-'СЕТ СН'!$I$22</f>
        <v>1471.2774286200001</v>
      </c>
      <c r="C150" s="36">
        <f>SUMIFS(СВЦЭМ!$C$33:$C$776,СВЦЭМ!$A$33:$A$776,$A150,СВЦЭМ!$B$33:$B$776,C$119)+'СЕТ СН'!$I$12+СВЦЭМ!$D$10+'СЕТ СН'!$I$6-'СЕТ СН'!$I$22</f>
        <v>1527.3574433200001</v>
      </c>
      <c r="D150" s="36">
        <f>SUMIFS(СВЦЭМ!$C$33:$C$776,СВЦЭМ!$A$33:$A$776,$A150,СВЦЭМ!$B$33:$B$776,D$119)+'СЕТ СН'!$I$12+СВЦЭМ!$D$10+'СЕТ СН'!$I$6-'СЕТ СН'!$I$22</f>
        <v>1610.74508793</v>
      </c>
      <c r="E150" s="36">
        <f>SUMIFS(СВЦЭМ!$C$33:$C$776,СВЦЭМ!$A$33:$A$776,$A150,СВЦЭМ!$B$33:$B$776,E$119)+'СЕТ СН'!$I$12+СВЦЭМ!$D$10+'СЕТ СН'!$I$6-'СЕТ СН'!$I$22</f>
        <v>1595.2965268399998</v>
      </c>
      <c r="F150" s="36">
        <f>SUMIFS(СВЦЭМ!$C$33:$C$776,СВЦЭМ!$A$33:$A$776,$A150,СВЦЭМ!$B$33:$B$776,F$119)+'СЕТ СН'!$I$12+СВЦЭМ!$D$10+'СЕТ СН'!$I$6-'СЕТ СН'!$I$22</f>
        <v>1587.2944979200001</v>
      </c>
      <c r="G150" s="36">
        <f>SUMIFS(СВЦЭМ!$C$33:$C$776,СВЦЭМ!$A$33:$A$776,$A150,СВЦЭМ!$B$33:$B$776,G$119)+'СЕТ СН'!$I$12+СВЦЭМ!$D$10+'СЕТ СН'!$I$6-'СЕТ СН'!$I$22</f>
        <v>1597.7952247600001</v>
      </c>
      <c r="H150" s="36">
        <f>SUMIFS(СВЦЭМ!$C$33:$C$776,СВЦЭМ!$A$33:$A$776,$A150,СВЦЭМ!$B$33:$B$776,H$119)+'СЕТ СН'!$I$12+СВЦЭМ!$D$10+'СЕТ СН'!$I$6-'СЕТ СН'!$I$22</f>
        <v>1598.1567542799999</v>
      </c>
      <c r="I150" s="36">
        <f>SUMIFS(СВЦЭМ!$C$33:$C$776,СВЦЭМ!$A$33:$A$776,$A150,СВЦЭМ!$B$33:$B$776,I$119)+'СЕТ СН'!$I$12+СВЦЭМ!$D$10+'СЕТ СН'!$I$6-'СЕТ СН'!$I$22</f>
        <v>1496.8852304000002</v>
      </c>
      <c r="J150" s="36">
        <f>SUMIFS(СВЦЭМ!$C$33:$C$776,СВЦЭМ!$A$33:$A$776,$A150,СВЦЭМ!$B$33:$B$776,J$119)+'СЕТ СН'!$I$12+СВЦЭМ!$D$10+'СЕТ СН'!$I$6-'СЕТ СН'!$I$22</f>
        <v>1392.23603183</v>
      </c>
      <c r="K150" s="36">
        <f>SUMIFS(СВЦЭМ!$C$33:$C$776,СВЦЭМ!$A$33:$A$776,$A150,СВЦЭМ!$B$33:$B$776,K$119)+'СЕТ СН'!$I$12+СВЦЭМ!$D$10+'СЕТ СН'!$I$6-'СЕТ СН'!$I$22</f>
        <v>1332.88223797</v>
      </c>
      <c r="L150" s="36">
        <f>SUMIFS(СВЦЭМ!$C$33:$C$776,СВЦЭМ!$A$33:$A$776,$A150,СВЦЭМ!$B$33:$B$776,L$119)+'СЕТ СН'!$I$12+СВЦЭМ!$D$10+'СЕТ СН'!$I$6-'СЕТ СН'!$I$22</f>
        <v>1298.8751626200001</v>
      </c>
      <c r="M150" s="36">
        <f>SUMIFS(СВЦЭМ!$C$33:$C$776,СВЦЭМ!$A$33:$A$776,$A150,СВЦЭМ!$B$33:$B$776,M$119)+'СЕТ СН'!$I$12+СВЦЭМ!$D$10+'СЕТ СН'!$I$6-'СЕТ СН'!$I$22</f>
        <v>1297.7107411300001</v>
      </c>
      <c r="N150" s="36">
        <f>SUMIFS(СВЦЭМ!$C$33:$C$776,СВЦЭМ!$A$33:$A$776,$A150,СВЦЭМ!$B$33:$B$776,N$119)+'СЕТ СН'!$I$12+СВЦЭМ!$D$10+'СЕТ СН'!$I$6-'СЕТ СН'!$I$22</f>
        <v>1292.36354353</v>
      </c>
      <c r="O150" s="36">
        <f>SUMIFS(СВЦЭМ!$C$33:$C$776,СВЦЭМ!$A$33:$A$776,$A150,СВЦЭМ!$B$33:$B$776,O$119)+'СЕТ СН'!$I$12+СВЦЭМ!$D$10+'СЕТ СН'!$I$6-'СЕТ СН'!$I$22</f>
        <v>1292.1935377899999</v>
      </c>
      <c r="P150" s="36">
        <f>SUMIFS(СВЦЭМ!$C$33:$C$776,СВЦЭМ!$A$33:$A$776,$A150,СВЦЭМ!$B$33:$B$776,P$119)+'СЕТ СН'!$I$12+СВЦЭМ!$D$10+'СЕТ СН'!$I$6-'СЕТ СН'!$I$22</f>
        <v>1294.3585713900002</v>
      </c>
      <c r="Q150" s="36">
        <f>SUMIFS(СВЦЭМ!$C$33:$C$776,СВЦЭМ!$A$33:$A$776,$A150,СВЦЭМ!$B$33:$B$776,Q$119)+'СЕТ СН'!$I$12+СВЦЭМ!$D$10+'СЕТ СН'!$I$6-'СЕТ СН'!$I$22</f>
        <v>1300.9034698</v>
      </c>
      <c r="R150" s="36">
        <f>SUMIFS(СВЦЭМ!$C$33:$C$776,СВЦЭМ!$A$33:$A$776,$A150,СВЦЭМ!$B$33:$B$776,R$119)+'СЕТ СН'!$I$12+СВЦЭМ!$D$10+'СЕТ СН'!$I$6-'СЕТ СН'!$I$22</f>
        <v>1288.42296803</v>
      </c>
      <c r="S150" s="36">
        <f>SUMIFS(СВЦЭМ!$C$33:$C$776,СВЦЭМ!$A$33:$A$776,$A150,СВЦЭМ!$B$33:$B$776,S$119)+'СЕТ СН'!$I$12+СВЦЭМ!$D$10+'СЕТ СН'!$I$6-'СЕТ СН'!$I$22</f>
        <v>1288.20939451</v>
      </c>
      <c r="T150" s="36">
        <f>SUMIFS(СВЦЭМ!$C$33:$C$776,СВЦЭМ!$A$33:$A$776,$A150,СВЦЭМ!$B$33:$B$776,T$119)+'СЕТ СН'!$I$12+СВЦЭМ!$D$10+'СЕТ СН'!$I$6-'СЕТ СН'!$I$22</f>
        <v>1294.6627320100001</v>
      </c>
      <c r="U150" s="36">
        <f>SUMIFS(СВЦЭМ!$C$33:$C$776,СВЦЭМ!$A$33:$A$776,$A150,СВЦЭМ!$B$33:$B$776,U$119)+'СЕТ СН'!$I$12+СВЦЭМ!$D$10+'СЕТ СН'!$I$6-'СЕТ СН'!$I$22</f>
        <v>1288.9960236000002</v>
      </c>
      <c r="V150" s="36">
        <f>SUMIFS(СВЦЭМ!$C$33:$C$776,СВЦЭМ!$A$33:$A$776,$A150,СВЦЭМ!$B$33:$B$776,V$119)+'СЕТ СН'!$I$12+СВЦЭМ!$D$10+'СЕТ СН'!$I$6-'СЕТ СН'!$I$22</f>
        <v>1272.6705839000001</v>
      </c>
      <c r="W150" s="36">
        <f>SUMIFS(СВЦЭМ!$C$33:$C$776,СВЦЭМ!$A$33:$A$776,$A150,СВЦЭМ!$B$33:$B$776,W$119)+'СЕТ СН'!$I$12+СВЦЭМ!$D$10+'СЕТ СН'!$I$6-'СЕТ СН'!$I$22</f>
        <v>1257.9988181600002</v>
      </c>
      <c r="X150" s="36">
        <f>SUMIFS(СВЦЭМ!$C$33:$C$776,СВЦЭМ!$A$33:$A$776,$A150,СВЦЭМ!$B$33:$B$776,X$119)+'СЕТ СН'!$I$12+СВЦЭМ!$D$10+'СЕТ СН'!$I$6-'СЕТ СН'!$I$22</f>
        <v>1286.35157832</v>
      </c>
      <c r="Y150" s="36">
        <f>SUMIFS(СВЦЭМ!$C$33:$C$776,СВЦЭМ!$A$33:$A$776,$A150,СВЦЭМ!$B$33:$B$776,Y$119)+'СЕТ СН'!$I$12+СВЦЭМ!$D$10+'СЕТ СН'!$I$6-'СЕТ СН'!$I$22</f>
        <v>1351.4391202199999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543059.01614377089</v>
      </c>
      <c r="O155" s="143"/>
      <c r="P155" s="142">
        <f>СВЦЭМ!$D$12+'СЕТ СН'!$F$13-'СЕТ СН'!$G$23</f>
        <v>543059.01614377089</v>
      </c>
      <c r="Q155" s="143"/>
      <c r="R155" s="142">
        <f>СВЦЭМ!$D$12+'СЕТ СН'!$F$13-'СЕТ СН'!$H$23</f>
        <v>543059.01614377089</v>
      </c>
      <c r="S155" s="143"/>
      <c r="T155" s="142">
        <f>СВЦЭМ!$D$12+'СЕТ СН'!$F$13-'СЕТ СН'!$I$23</f>
        <v>543059.01614377089</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1215910.51</v>
      </c>
      <c r="O159" s="147"/>
      <c r="P159" s="147">
        <f>'СЕТ СН'!$G$7</f>
        <v>917622.47</v>
      </c>
      <c r="Q159" s="147"/>
      <c r="R159" s="147">
        <f>'СЕТ СН'!$H$7</f>
        <v>995119.34</v>
      </c>
      <c r="S159" s="147"/>
      <c r="T159" s="147">
        <f>'СЕТ СН'!$I$7</f>
        <v>1001130.64</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SUMIFS(СВЦЭМ!$D$33:$D$776,СВЦЭМ!$A$33:$A$776,$A12,СВЦЭМ!$B$33:$B$776,B$11)+'СЕТ СН'!$F$14+СВЦЭМ!$D$10+'СЕТ СН'!$F$5-'СЕТ СН'!$F$24</f>
        <v>3433.6483243399998</v>
      </c>
      <c r="C12" s="36">
        <f>SUMIFS(СВЦЭМ!$D$33:$D$776,СВЦЭМ!$A$33:$A$776,$A12,СВЦЭМ!$B$33:$B$776,C$11)+'СЕТ СН'!$F$14+СВЦЭМ!$D$10+'СЕТ СН'!$F$5-'СЕТ СН'!$F$24</f>
        <v>3446.9432297399999</v>
      </c>
      <c r="D12" s="36">
        <f>SUMIFS(СВЦЭМ!$D$33:$D$776,СВЦЭМ!$A$33:$A$776,$A12,СВЦЭМ!$B$33:$B$776,D$11)+'СЕТ СН'!$F$14+СВЦЭМ!$D$10+'СЕТ СН'!$F$5-'СЕТ СН'!$F$24</f>
        <v>3466.2626233199999</v>
      </c>
      <c r="E12" s="36">
        <f>SUMIFS(СВЦЭМ!$D$33:$D$776,СВЦЭМ!$A$33:$A$776,$A12,СВЦЭМ!$B$33:$B$776,E$11)+'СЕТ СН'!$F$14+СВЦЭМ!$D$10+'СЕТ СН'!$F$5-'СЕТ СН'!$F$24</f>
        <v>3473.9472649600002</v>
      </c>
      <c r="F12" s="36">
        <f>SUMIFS(СВЦЭМ!$D$33:$D$776,СВЦЭМ!$A$33:$A$776,$A12,СВЦЭМ!$B$33:$B$776,F$11)+'СЕТ СН'!$F$14+СВЦЭМ!$D$10+'СЕТ СН'!$F$5-'СЕТ СН'!$F$24</f>
        <v>3470.7547255099998</v>
      </c>
      <c r="G12" s="36">
        <f>SUMIFS(СВЦЭМ!$D$33:$D$776,СВЦЭМ!$A$33:$A$776,$A12,СВЦЭМ!$B$33:$B$776,G$11)+'СЕТ СН'!$F$14+СВЦЭМ!$D$10+'СЕТ СН'!$F$5-'СЕТ СН'!$F$24</f>
        <v>3462.6088686900002</v>
      </c>
      <c r="H12" s="36">
        <f>SUMIFS(СВЦЭМ!$D$33:$D$776,СВЦЭМ!$A$33:$A$776,$A12,СВЦЭМ!$B$33:$B$776,H$11)+'СЕТ СН'!$F$14+СВЦЭМ!$D$10+'СЕТ СН'!$F$5-'СЕТ СН'!$F$24</f>
        <v>3436.5955367500001</v>
      </c>
      <c r="I12" s="36">
        <f>SUMIFS(СВЦЭМ!$D$33:$D$776,СВЦЭМ!$A$33:$A$776,$A12,СВЦЭМ!$B$33:$B$776,I$11)+'СЕТ СН'!$F$14+СВЦЭМ!$D$10+'СЕТ СН'!$F$5-'СЕТ СН'!$F$24</f>
        <v>3405.3477700100002</v>
      </c>
      <c r="J12" s="36">
        <f>SUMIFS(СВЦЭМ!$D$33:$D$776,СВЦЭМ!$A$33:$A$776,$A12,СВЦЭМ!$B$33:$B$776,J$11)+'СЕТ СН'!$F$14+СВЦЭМ!$D$10+'СЕТ СН'!$F$5-'СЕТ СН'!$F$24</f>
        <v>3370.94950526</v>
      </c>
      <c r="K12" s="36">
        <f>SUMIFS(СВЦЭМ!$D$33:$D$776,СВЦЭМ!$A$33:$A$776,$A12,СВЦЭМ!$B$33:$B$776,K$11)+'СЕТ СН'!$F$14+СВЦЭМ!$D$10+'СЕТ СН'!$F$5-'СЕТ СН'!$F$24</f>
        <v>3337.92998532</v>
      </c>
      <c r="L12" s="36">
        <f>SUMIFS(СВЦЭМ!$D$33:$D$776,СВЦЭМ!$A$33:$A$776,$A12,СВЦЭМ!$B$33:$B$776,L$11)+'СЕТ СН'!$F$14+СВЦЭМ!$D$10+'СЕТ СН'!$F$5-'СЕТ СН'!$F$24</f>
        <v>3330.6607323799999</v>
      </c>
      <c r="M12" s="36">
        <f>SUMIFS(СВЦЭМ!$D$33:$D$776,СВЦЭМ!$A$33:$A$776,$A12,СВЦЭМ!$B$33:$B$776,M$11)+'СЕТ СН'!$F$14+СВЦЭМ!$D$10+'СЕТ СН'!$F$5-'СЕТ СН'!$F$24</f>
        <v>3343.0491811500001</v>
      </c>
      <c r="N12" s="36">
        <f>SUMIFS(СВЦЭМ!$D$33:$D$776,СВЦЭМ!$A$33:$A$776,$A12,СВЦЭМ!$B$33:$B$776,N$11)+'СЕТ СН'!$F$14+СВЦЭМ!$D$10+'СЕТ СН'!$F$5-'СЕТ СН'!$F$24</f>
        <v>3355.52625051</v>
      </c>
      <c r="O12" s="36">
        <f>SUMIFS(СВЦЭМ!$D$33:$D$776,СВЦЭМ!$A$33:$A$776,$A12,СВЦЭМ!$B$33:$B$776,O$11)+'СЕТ СН'!$F$14+СВЦЭМ!$D$10+'СЕТ СН'!$F$5-'СЕТ СН'!$F$24</f>
        <v>3355.85713033</v>
      </c>
      <c r="P12" s="36">
        <f>SUMIFS(СВЦЭМ!$D$33:$D$776,СВЦЭМ!$A$33:$A$776,$A12,СВЦЭМ!$B$33:$B$776,P$11)+'СЕТ СН'!$F$14+СВЦЭМ!$D$10+'СЕТ СН'!$F$5-'СЕТ СН'!$F$24</f>
        <v>3361.5498414900003</v>
      </c>
      <c r="Q12" s="36">
        <f>SUMIFS(СВЦЭМ!$D$33:$D$776,СВЦЭМ!$A$33:$A$776,$A12,СВЦЭМ!$B$33:$B$776,Q$11)+'СЕТ СН'!$F$14+СВЦЭМ!$D$10+'СЕТ СН'!$F$5-'СЕТ СН'!$F$24</f>
        <v>3369.54799783</v>
      </c>
      <c r="R12" s="36">
        <f>SUMIFS(СВЦЭМ!$D$33:$D$776,СВЦЭМ!$A$33:$A$776,$A12,СВЦЭМ!$B$33:$B$776,R$11)+'СЕТ СН'!$F$14+СВЦЭМ!$D$10+'СЕТ СН'!$F$5-'СЕТ СН'!$F$24</f>
        <v>3367.9853357500001</v>
      </c>
      <c r="S12" s="36">
        <f>SUMIFS(СВЦЭМ!$D$33:$D$776,СВЦЭМ!$A$33:$A$776,$A12,СВЦЭМ!$B$33:$B$776,S$11)+'СЕТ СН'!$F$14+СВЦЭМ!$D$10+'СЕТ СН'!$F$5-'СЕТ СН'!$F$24</f>
        <v>3359.2131188000003</v>
      </c>
      <c r="T12" s="36">
        <f>SUMIFS(СВЦЭМ!$D$33:$D$776,СВЦЭМ!$A$33:$A$776,$A12,СВЦЭМ!$B$33:$B$776,T$11)+'СЕТ СН'!$F$14+СВЦЭМ!$D$10+'СЕТ СН'!$F$5-'СЕТ СН'!$F$24</f>
        <v>3336.8296025999998</v>
      </c>
      <c r="U12" s="36">
        <f>SUMIFS(СВЦЭМ!$D$33:$D$776,СВЦЭМ!$A$33:$A$776,$A12,СВЦЭМ!$B$33:$B$776,U$11)+'СЕТ СН'!$F$14+СВЦЭМ!$D$10+'СЕТ СН'!$F$5-'СЕТ СН'!$F$24</f>
        <v>3322.3918084000002</v>
      </c>
      <c r="V12" s="36">
        <f>SUMIFS(СВЦЭМ!$D$33:$D$776,СВЦЭМ!$A$33:$A$776,$A12,СВЦЭМ!$B$33:$B$776,V$11)+'СЕТ СН'!$F$14+СВЦЭМ!$D$10+'СЕТ СН'!$F$5-'СЕТ СН'!$F$24</f>
        <v>3297.77757634</v>
      </c>
      <c r="W12" s="36">
        <f>SUMIFS(СВЦЭМ!$D$33:$D$776,СВЦЭМ!$A$33:$A$776,$A12,СВЦЭМ!$B$33:$B$776,W$11)+'СЕТ СН'!$F$14+СВЦЭМ!$D$10+'СЕТ СН'!$F$5-'СЕТ СН'!$F$24</f>
        <v>3304.91602994</v>
      </c>
      <c r="X12" s="36">
        <f>SUMIFS(СВЦЭМ!$D$33:$D$776,СВЦЭМ!$A$33:$A$776,$A12,СВЦЭМ!$B$33:$B$776,X$11)+'СЕТ СН'!$F$14+СВЦЭМ!$D$10+'СЕТ СН'!$F$5-'СЕТ СН'!$F$24</f>
        <v>3324.1180006499999</v>
      </c>
      <c r="Y12" s="36">
        <f>SUMIFS(СВЦЭМ!$D$33:$D$776,СВЦЭМ!$A$33:$A$776,$A12,СВЦЭМ!$B$33:$B$776,Y$11)+'СЕТ СН'!$F$14+СВЦЭМ!$D$10+'СЕТ СН'!$F$5-'СЕТ СН'!$F$24</f>
        <v>3318.70004445</v>
      </c>
      <c r="AA12" s="45"/>
    </row>
    <row r="13" spans="1:27" ht="15.75" x14ac:dyDescent="0.2">
      <c r="A13" s="35">
        <f>A12+1</f>
        <v>43587</v>
      </c>
      <c r="B13" s="36">
        <f>SUMIFS(СВЦЭМ!$D$33:$D$776,СВЦЭМ!$A$33:$A$776,$A13,СВЦЭМ!$B$33:$B$776,B$11)+'СЕТ СН'!$F$14+СВЦЭМ!$D$10+'СЕТ СН'!$F$5-'СЕТ СН'!$F$24</f>
        <v>3337.0825671000002</v>
      </c>
      <c r="C13" s="36">
        <f>SUMIFS(СВЦЭМ!$D$33:$D$776,СВЦЭМ!$A$33:$A$776,$A13,СВЦЭМ!$B$33:$B$776,C$11)+'СЕТ СН'!$F$14+СВЦЭМ!$D$10+'СЕТ СН'!$F$5-'СЕТ СН'!$F$24</f>
        <v>3376.8593148</v>
      </c>
      <c r="D13" s="36">
        <f>SUMIFS(СВЦЭМ!$D$33:$D$776,СВЦЭМ!$A$33:$A$776,$A13,СВЦЭМ!$B$33:$B$776,D$11)+'СЕТ СН'!$F$14+СВЦЭМ!$D$10+'СЕТ СН'!$F$5-'СЕТ СН'!$F$24</f>
        <v>3399.0342442000001</v>
      </c>
      <c r="E13" s="36">
        <f>SUMIFS(СВЦЭМ!$D$33:$D$776,СВЦЭМ!$A$33:$A$776,$A13,СВЦЭМ!$B$33:$B$776,E$11)+'СЕТ СН'!$F$14+СВЦЭМ!$D$10+'СЕТ СН'!$F$5-'СЕТ СН'!$F$24</f>
        <v>3413.2050585699999</v>
      </c>
      <c r="F13" s="36">
        <f>SUMIFS(СВЦЭМ!$D$33:$D$776,СВЦЭМ!$A$33:$A$776,$A13,СВЦЭМ!$B$33:$B$776,F$11)+'СЕТ СН'!$F$14+СВЦЭМ!$D$10+'СЕТ СН'!$F$5-'СЕТ СН'!$F$24</f>
        <v>3428.6071873000001</v>
      </c>
      <c r="G13" s="36">
        <f>SUMIFS(СВЦЭМ!$D$33:$D$776,СВЦЭМ!$A$33:$A$776,$A13,СВЦЭМ!$B$33:$B$776,G$11)+'СЕТ СН'!$F$14+СВЦЭМ!$D$10+'СЕТ СН'!$F$5-'СЕТ СН'!$F$24</f>
        <v>3422.6167388600002</v>
      </c>
      <c r="H13" s="36">
        <f>SUMIFS(СВЦЭМ!$D$33:$D$776,СВЦЭМ!$A$33:$A$776,$A13,СВЦЭМ!$B$33:$B$776,H$11)+'СЕТ СН'!$F$14+СВЦЭМ!$D$10+'СЕТ СН'!$F$5-'СЕТ СН'!$F$24</f>
        <v>3448.4083302700001</v>
      </c>
      <c r="I13" s="36">
        <f>SUMIFS(СВЦЭМ!$D$33:$D$776,СВЦЭМ!$A$33:$A$776,$A13,СВЦЭМ!$B$33:$B$776,I$11)+'СЕТ СН'!$F$14+СВЦЭМ!$D$10+'СЕТ СН'!$F$5-'СЕТ СН'!$F$24</f>
        <v>3412.8466463499999</v>
      </c>
      <c r="J13" s="36">
        <f>SUMIFS(СВЦЭМ!$D$33:$D$776,СВЦЭМ!$A$33:$A$776,$A13,СВЦЭМ!$B$33:$B$776,J$11)+'СЕТ СН'!$F$14+СВЦЭМ!$D$10+'СЕТ СН'!$F$5-'СЕТ СН'!$F$24</f>
        <v>3358.71600825</v>
      </c>
      <c r="K13" s="36">
        <f>SUMIFS(СВЦЭМ!$D$33:$D$776,СВЦЭМ!$A$33:$A$776,$A13,СВЦЭМ!$B$33:$B$776,K$11)+'СЕТ СН'!$F$14+СВЦЭМ!$D$10+'СЕТ СН'!$F$5-'СЕТ СН'!$F$24</f>
        <v>3307.0455370199998</v>
      </c>
      <c r="L13" s="36">
        <f>SUMIFS(СВЦЭМ!$D$33:$D$776,СВЦЭМ!$A$33:$A$776,$A13,СВЦЭМ!$B$33:$B$776,L$11)+'СЕТ СН'!$F$14+СВЦЭМ!$D$10+'СЕТ СН'!$F$5-'СЕТ СН'!$F$24</f>
        <v>3296.4248599299999</v>
      </c>
      <c r="M13" s="36">
        <f>SUMIFS(СВЦЭМ!$D$33:$D$776,СВЦЭМ!$A$33:$A$776,$A13,СВЦЭМ!$B$33:$B$776,M$11)+'СЕТ СН'!$F$14+СВЦЭМ!$D$10+'СЕТ СН'!$F$5-'СЕТ СН'!$F$24</f>
        <v>3305.1337504100002</v>
      </c>
      <c r="N13" s="36">
        <f>SUMIFS(СВЦЭМ!$D$33:$D$776,СВЦЭМ!$A$33:$A$776,$A13,СВЦЭМ!$B$33:$B$776,N$11)+'СЕТ СН'!$F$14+СВЦЭМ!$D$10+'СЕТ СН'!$F$5-'СЕТ СН'!$F$24</f>
        <v>3325.2145983199998</v>
      </c>
      <c r="O13" s="36">
        <f>SUMIFS(СВЦЭМ!$D$33:$D$776,СВЦЭМ!$A$33:$A$776,$A13,СВЦЭМ!$B$33:$B$776,O$11)+'СЕТ СН'!$F$14+СВЦЭМ!$D$10+'СЕТ СН'!$F$5-'СЕТ СН'!$F$24</f>
        <v>3335.5510262100001</v>
      </c>
      <c r="P13" s="36">
        <f>SUMIFS(СВЦЭМ!$D$33:$D$776,СВЦЭМ!$A$33:$A$776,$A13,СВЦЭМ!$B$33:$B$776,P$11)+'СЕТ СН'!$F$14+СВЦЭМ!$D$10+'СЕТ СН'!$F$5-'СЕТ СН'!$F$24</f>
        <v>3343.0693686899999</v>
      </c>
      <c r="Q13" s="36">
        <f>SUMIFS(СВЦЭМ!$D$33:$D$776,СВЦЭМ!$A$33:$A$776,$A13,СВЦЭМ!$B$33:$B$776,Q$11)+'СЕТ СН'!$F$14+СВЦЭМ!$D$10+'СЕТ СН'!$F$5-'СЕТ СН'!$F$24</f>
        <v>3349.9306683599998</v>
      </c>
      <c r="R13" s="36">
        <f>SUMIFS(СВЦЭМ!$D$33:$D$776,СВЦЭМ!$A$33:$A$776,$A13,СВЦЭМ!$B$33:$B$776,R$11)+'СЕТ СН'!$F$14+СВЦЭМ!$D$10+'СЕТ СН'!$F$5-'СЕТ СН'!$F$24</f>
        <v>3362.16622985</v>
      </c>
      <c r="S13" s="36">
        <f>SUMIFS(СВЦЭМ!$D$33:$D$776,СВЦЭМ!$A$33:$A$776,$A13,СВЦЭМ!$B$33:$B$776,S$11)+'СЕТ СН'!$F$14+СВЦЭМ!$D$10+'СЕТ СН'!$F$5-'СЕТ СН'!$F$24</f>
        <v>3365.3640327100002</v>
      </c>
      <c r="T13" s="36">
        <f>SUMIFS(СВЦЭМ!$D$33:$D$776,СВЦЭМ!$A$33:$A$776,$A13,СВЦЭМ!$B$33:$B$776,T$11)+'СЕТ СН'!$F$14+СВЦЭМ!$D$10+'СЕТ СН'!$F$5-'СЕТ СН'!$F$24</f>
        <v>3361.11055678</v>
      </c>
      <c r="U13" s="36">
        <f>SUMIFS(СВЦЭМ!$D$33:$D$776,СВЦЭМ!$A$33:$A$776,$A13,СВЦЭМ!$B$33:$B$776,U$11)+'СЕТ СН'!$F$14+СВЦЭМ!$D$10+'СЕТ СН'!$F$5-'СЕТ СН'!$F$24</f>
        <v>3360.02109918</v>
      </c>
      <c r="V13" s="36">
        <f>SUMIFS(СВЦЭМ!$D$33:$D$776,СВЦЭМ!$A$33:$A$776,$A13,СВЦЭМ!$B$33:$B$776,V$11)+'СЕТ СН'!$F$14+СВЦЭМ!$D$10+'СЕТ СН'!$F$5-'СЕТ СН'!$F$24</f>
        <v>3356.1844229500002</v>
      </c>
      <c r="W13" s="36">
        <f>SUMIFS(СВЦЭМ!$D$33:$D$776,СВЦЭМ!$A$33:$A$776,$A13,СВЦЭМ!$B$33:$B$776,W$11)+'СЕТ СН'!$F$14+СВЦЭМ!$D$10+'СЕТ СН'!$F$5-'СЕТ СН'!$F$24</f>
        <v>3345.25570204</v>
      </c>
      <c r="X13" s="36">
        <f>SUMIFS(СВЦЭМ!$D$33:$D$776,СВЦЭМ!$A$33:$A$776,$A13,СВЦЭМ!$B$33:$B$776,X$11)+'СЕТ СН'!$F$14+СВЦЭМ!$D$10+'СЕТ СН'!$F$5-'СЕТ СН'!$F$24</f>
        <v>3361.2807253400001</v>
      </c>
      <c r="Y13" s="36">
        <f>SUMIFS(СВЦЭМ!$D$33:$D$776,СВЦЭМ!$A$33:$A$776,$A13,СВЦЭМ!$B$33:$B$776,Y$11)+'СЕТ СН'!$F$14+СВЦЭМ!$D$10+'СЕТ СН'!$F$5-'СЕТ СН'!$F$24</f>
        <v>3392.6389148200001</v>
      </c>
    </row>
    <row r="14" spans="1:27" ht="15.75" x14ac:dyDescent="0.2">
      <c r="A14" s="35">
        <f t="shared" ref="A14:A42" si="0">A13+1</f>
        <v>43588</v>
      </c>
      <c r="B14" s="36">
        <f>SUMIFS(СВЦЭМ!$D$33:$D$776,СВЦЭМ!$A$33:$A$776,$A14,СВЦЭМ!$B$33:$B$776,B$11)+'СЕТ СН'!$F$14+СВЦЭМ!$D$10+'СЕТ СН'!$F$5-'СЕТ СН'!$F$24</f>
        <v>3338.2857038900001</v>
      </c>
      <c r="C14" s="36">
        <f>SUMIFS(СВЦЭМ!$D$33:$D$776,СВЦЭМ!$A$33:$A$776,$A14,СВЦЭМ!$B$33:$B$776,C$11)+'СЕТ СН'!$F$14+СВЦЭМ!$D$10+'СЕТ СН'!$F$5-'СЕТ СН'!$F$24</f>
        <v>3365.9725010100001</v>
      </c>
      <c r="D14" s="36">
        <f>SUMIFS(СВЦЭМ!$D$33:$D$776,СВЦЭМ!$A$33:$A$776,$A14,СВЦЭМ!$B$33:$B$776,D$11)+'СЕТ СН'!$F$14+СВЦЭМ!$D$10+'СЕТ СН'!$F$5-'СЕТ СН'!$F$24</f>
        <v>3391.05110792</v>
      </c>
      <c r="E14" s="36">
        <f>SUMIFS(СВЦЭМ!$D$33:$D$776,СВЦЭМ!$A$33:$A$776,$A14,СВЦЭМ!$B$33:$B$776,E$11)+'СЕТ СН'!$F$14+СВЦЭМ!$D$10+'СЕТ СН'!$F$5-'СЕТ СН'!$F$24</f>
        <v>3408.0652979699998</v>
      </c>
      <c r="F14" s="36">
        <f>SUMIFS(СВЦЭМ!$D$33:$D$776,СВЦЭМ!$A$33:$A$776,$A14,СВЦЭМ!$B$33:$B$776,F$11)+'СЕТ СН'!$F$14+СВЦЭМ!$D$10+'СЕТ СН'!$F$5-'СЕТ СН'!$F$24</f>
        <v>3409.2838263900003</v>
      </c>
      <c r="G14" s="36">
        <f>SUMIFS(СВЦЭМ!$D$33:$D$776,СВЦЭМ!$A$33:$A$776,$A14,СВЦЭМ!$B$33:$B$776,G$11)+'СЕТ СН'!$F$14+СВЦЭМ!$D$10+'СЕТ СН'!$F$5-'СЕТ СН'!$F$24</f>
        <v>3417.5790978700002</v>
      </c>
      <c r="H14" s="36">
        <f>SUMIFS(СВЦЭМ!$D$33:$D$776,СВЦЭМ!$A$33:$A$776,$A14,СВЦЭМ!$B$33:$B$776,H$11)+'СЕТ СН'!$F$14+СВЦЭМ!$D$10+'СЕТ СН'!$F$5-'СЕТ СН'!$F$24</f>
        <v>3411.7353490999999</v>
      </c>
      <c r="I14" s="36">
        <f>SUMIFS(СВЦЭМ!$D$33:$D$776,СВЦЭМ!$A$33:$A$776,$A14,СВЦЭМ!$B$33:$B$776,I$11)+'СЕТ СН'!$F$14+СВЦЭМ!$D$10+'СЕТ СН'!$F$5-'СЕТ СН'!$F$24</f>
        <v>3362.53032201</v>
      </c>
      <c r="J14" s="36">
        <f>SUMIFS(СВЦЭМ!$D$33:$D$776,СВЦЭМ!$A$33:$A$776,$A14,СВЦЭМ!$B$33:$B$776,J$11)+'СЕТ СН'!$F$14+СВЦЭМ!$D$10+'СЕТ СН'!$F$5-'СЕТ СН'!$F$24</f>
        <v>3328.1199021100001</v>
      </c>
      <c r="K14" s="36">
        <f>SUMIFS(СВЦЭМ!$D$33:$D$776,СВЦЭМ!$A$33:$A$776,$A14,СВЦЭМ!$B$33:$B$776,K$11)+'СЕТ СН'!$F$14+СВЦЭМ!$D$10+'СЕТ СН'!$F$5-'СЕТ СН'!$F$24</f>
        <v>3298.71444449</v>
      </c>
      <c r="L14" s="36">
        <f>SUMIFS(СВЦЭМ!$D$33:$D$776,СВЦЭМ!$A$33:$A$776,$A14,СВЦЭМ!$B$33:$B$776,L$11)+'СЕТ СН'!$F$14+СВЦЭМ!$D$10+'СЕТ СН'!$F$5-'СЕТ СН'!$F$24</f>
        <v>3301.13389039</v>
      </c>
      <c r="M14" s="36">
        <f>SUMIFS(СВЦЭМ!$D$33:$D$776,СВЦЭМ!$A$33:$A$776,$A14,СВЦЭМ!$B$33:$B$776,M$11)+'СЕТ СН'!$F$14+СВЦЭМ!$D$10+'СЕТ СН'!$F$5-'СЕТ СН'!$F$24</f>
        <v>3303.0788206000002</v>
      </c>
      <c r="N14" s="36">
        <f>SUMIFS(СВЦЭМ!$D$33:$D$776,СВЦЭМ!$A$33:$A$776,$A14,СВЦЭМ!$B$33:$B$776,N$11)+'СЕТ СН'!$F$14+СВЦЭМ!$D$10+'СЕТ СН'!$F$5-'СЕТ СН'!$F$24</f>
        <v>3314.3245289000001</v>
      </c>
      <c r="O14" s="36">
        <f>SUMIFS(СВЦЭМ!$D$33:$D$776,СВЦЭМ!$A$33:$A$776,$A14,СВЦЭМ!$B$33:$B$776,O$11)+'СЕТ СН'!$F$14+СВЦЭМ!$D$10+'СЕТ СН'!$F$5-'СЕТ СН'!$F$24</f>
        <v>3337.2271599400001</v>
      </c>
      <c r="P14" s="36">
        <f>SUMIFS(СВЦЭМ!$D$33:$D$776,СВЦЭМ!$A$33:$A$776,$A14,СВЦЭМ!$B$33:$B$776,P$11)+'СЕТ СН'!$F$14+СВЦЭМ!$D$10+'СЕТ СН'!$F$5-'СЕТ СН'!$F$24</f>
        <v>3371.3425656300001</v>
      </c>
      <c r="Q14" s="36">
        <f>SUMIFS(СВЦЭМ!$D$33:$D$776,СВЦЭМ!$A$33:$A$776,$A14,СВЦЭМ!$B$33:$B$776,Q$11)+'СЕТ СН'!$F$14+СВЦЭМ!$D$10+'СЕТ СН'!$F$5-'СЕТ СН'!$F$24</f>
        <v>3391.4260759600002</v>
      </c>
      <c r="R14" s="36">
        <f>SUMIFS(СВЦЭМ!$D$33:$D$776,СВЦЭМ!$A$33:$A$776,$A14,СВЦЭМ!$B$33:$B$776,R$11)+'СЕТ СН'!$F$14+СВЦЭМ!$D$10+'СЕТ СН'!$F$5-'СЕТ СН'!$F$24</f>
        <v>3369.2946078300001</v>
      </c>
      <c r="S14" s="36">
        <f>SUMIFS(СВЦЭМ!$D$33:$D$776,СВЦЭМ!$A$33:$A$776,$A14,СВЦЭМ!$B$33:$B$776,S$11)+'СЕТ СН'!$F$14+СВЦЭМ!$D$10+'СЕТ СН'!$F$5-'СЕТ СН'!$F$24</f>
        <v>3371.3631335199998</v>
      </c>
      <c r="T14" s="36">
        <f>SUMIFS(СВЦЭМ!$D$33:$D$776,СВЦЭМ!$A$33:$A$776,$A14,СВЦЭМ!$B$33:$B$776,T$11)+'СЕТ СН'!$F$14+СВЦЭМ!$D$10+'СЕТ СН'!$F$5-'СЕТ СН'!$F$24</f>
        <v>3365.6680953099999</v>
      </c>
      <c r="U14" s="36">
        <f>SUMIFS(СВЦЭМ!$D$33:$D$776,СВЦЭМ!$A$33:$A$776,$A14,СВЦЭМ!$B$33:$B$776,U$11)+'СЕТ СН'!$F$14+СВЦЭМ!$D$10+'СЕТ СН'!$F$5-'СЕТ СН'!$F$24</f>
        <v>3350.5550614399999</v>
      </c>
      <c r="V14" s="36">
        <f>SUMIFS(СВЦЭМ!$D$33:$D$776,СВЦЭМ!$A$33:$A$776,$A14,СВЦЭМ!$B$33:$B$776,V$11)+'СЕТ СН'!$F$14+СВЦЭМ!$D$10+'СЕТ СН'!$F$5-'СЕТ СН'!$F$24</f>
        <v>3327.5911148800001</v>
      </c>
      <c r="W14" s="36">
        <f>SUMIFS(СВЦЭМ!$D$33:$D$776,СВЦЭМ!$A$33:$A$776,$A14,СВЦЭМ!$B$33:$B$776,W$11)+'СЕТ СН'!$F$14+СВЦЭМ!$D$10+'СЕТ СН'!$F$5-'СЕТ СН'!$F$24</f>
        <v>3309.9736332900002</v>
      </c>
      <c r="X14" s="36">
        <f>SUMIFS(СВЦЭМ!$D$33:$D$776,СВЦЭМ!$A$33:$A$776,$A14,СВЦЭМ!$B$33:$B$776,X$11)+'СЕТ СН'!$F$14+СВЦЭМ!$D$10+'СЕТ СН'!$F$5-'СЕТ СН'!$F$24</f>
        <v>3335.4120413400001</v>
      </c>
      <c r="Y14" s="36">
        <f>SUMIFS(СВЦЭМ!$D$33:$D$776,СВЦЭМ!$A$33:$A$776,$A14,СВЦЭМ!$B$33:$B$776,Y$11)+'СЕТ СН'!$F$14+СВЦЭМ!$D$10+'СЕТ СН'!$F$5-'СЕТ СН'!$F$24</f>
        <v>3336.85692879</v>
      </c>
    </row>
    <row r="15" spans="1:27" ht="15.75" x14ac:dyDescent="0.2">
      <c r="A15" s="35">
        <f t="shared" si="0"/>
        <v>43589</v>
      </c>
      <c r="B15" s="36">
        <f>SUMIFS(СВЦЭМ!$D$33:$D$776,СВЦЭМ!$A$33:$A$776,$A15,СВЦЭМ!$B$33:$B$776,B$11)+'СЕТ СН'!$F$14+СВЦЭМ!$D$10+'СЕТ СН'!$F$5-'СЕТ СН'!$F$24</f>
        <v>3369.35742755</v>
      </c>
      <c r="C15" s="36">
        <f>SUMIFS(СВЦЭМ!$D$33:$D$776,СВЦЭМ!$A$33:$A$776,$A15,СВЦЭМ!$B$33:$B$776,C$11)+'СЕТ СН'!$F$14+СВЦЭМ!$D$10+'СЕТ СН'!$F$5-'СЕТ СН'!$F$24</f>
        <v>3403.49430411</v>
      </c>
      <c r="D15" s="36">
        <f>SUMIFS(СВЦЭМ!$D$33:$D$776,СВЦЭМ!$A$33:$A$776,$A15,СВЦЭМ!$B$33:$B$776,D$11)+'СЕТ СН'!$F$14+СВЦЭМ!$D$10+'СЕТ СН'!$F$5-'СЕТ СН'!$F$24</f>
        <v>3438.6603709199999</v>
      </c>
      <c r="E15" s="36">
        <f>SUMIFS(СВЦЭМ!$D$33:$D$776,СВЦЭМ!$A$33:$A$776,$A15,СВЦЭМ!$B$33:$B$776,E$11)+'СЕТ СН'!$F$14+СВЦЭМ!$D$10+'СЕТ СН'!$F$5-'СЕТ СН'!$F$24</f>
        <v>3448.9933225</v>
      </c>
      <c r="F15" s="36">
        <f>SUMIFS(СВЦЭМ!$D$33:$D$776,СВЦЭМ!$A$33:$A$776,$A15,СВЦЭМ!$B$33:$B$776,F$11)+'СЕТ СН'!$F$14+СВЦЭМ!$D$10+'СЕТ СН'!$F$5-'СЕТ СН'!$F$24</f>
        <v>3456.4616857400001</v>
      </c>
      <c r="G15" s="36">
        <f>SUMIFS(СВЦЭМ!$D$33:$D$776,СВЦЭМ!$A$33:$A$776,$A15,СВЦЭМ!$B$33:$B$776,G$11)+'СЕТ СН'!$F$14+СВЦЭМ!$D$10+'СЕТ СН'!$F$5-'СЕТ СН'!$F$24</f>
        <v>3454.0332010800003</v>
      </c>
      <c r="H15" s="36">
        <f>SUMIFS(СВЦЭМ!$D$33:$D$776,СВЦЭМ!$A$33:$A$776,$A15,СВЦЭМ!$B$33:$B$776,H$11)+'СЕТ СН'!$F$14+СВЦЭМ!$D$10+'СЕТ СН'!$F$5-'СЕТ СН'!$F$24</f>
        <v>3424.0068767600001</v>
      </c>
      <c r="I15" s="36">
        <f>SUMIFS(СВЦЭМ!$D$33:$D$776,СВЦЭМ!$A$33:$A$776,$A15,СВЦЭМ!$B$33:$B$776,I$11)+'СЕТ СН'!$F$14+СВЦЭМ!$D$10+'СЕТ СН'!$F$5-'СЕТ СН'!$F$24</f>
        <v>3389.2978805100001</v>
      </c>
      <c r="J15" s="36">
        <f>SUMIFS(СВЦЭМ!$D$33:$D$776,СВЦЭМ!$A$33:$A$776,$A15,СВЦЭМ!$B$33:$B$776,J$11)+'СЕТ СН'!$F$14+СВЦЭМ!$D$10+'СЕТ СН'!$F$5-'СЕТ СН'!$F$24</f>
        <v>3349.76374012</v>
      </c>
      <c r="K15" s="36">
        <f>SUMIFS(СВЦЭМ!$D$33:$D$776,СВЦЭМ!$A$33:$A$776,$A15,СВЦЭМ!$B$33:$B$776,K$11)+'СЕТ СН'!$F$14+СВЦЭМ!$D$10+'СЕТ СН'!$F$5-'СЕТ СН'!$F$24</f>
        <v>3316.4492962300001</v>
      </c>
      <c r="L15" s="36">
        <f>SUMIFS(СВЦЭМ!$D$33:$D$776,СВЦЭМ!$A$33:$A$776,$A15,СВЦЭМ!$B$33:$B$776,L$11)+'СЕТ СН'!$F$14+СВЦЭМ!$D$10+'СЕТ СН'!$F$5-'СЕТ СН'!$F$24</f>
        <v>3312.6559979499998</v>
      </c>
      <c r="M15" s="36">
        <f>SUMIFS(СВЦЭМ!$D$33:$D$776,СВЦЭМ!$A$33:$A$776,$A15,СВЦЭМ!$B$33:$B$776,M$11)+'СЕТ СН'!$F$14+СВЦЭМ!$D$10+'СЕТ СН'!$F$5-'СЕТ СН'!$F$24</f>
        <v>3323.0999391700002</v>
      </c>
      <c r="N15" s="36">
        <f>SUMIFS(СВЦЭМ!$D$33:$D$776,СВЦЭМ!$A$33:$A$776,$A15,СВЦЭМ!$B$33:$B$776,N$11)+'СЕТ СН'!$F$14+СВЦЭМ!$D$10+'СЕТ СН'!$F$5-'СЕТ СН'!$F$24</f>
        <v>3336.8370380599999</v>
      </c>
      <c r="O15" s="36">
        <f>SUMIFS(СВЦЭМ!$D$33:$D$776,СВЦЭМ!$A$33:$A$776,$A15,СВЦЭМ!$B$33:$B$776,O$11)+'СЕТ СН'!$F$14+СВЦЭМ!$D$10+'СЕТ СН'!$F$5-'СЕТ СН'!$F$24</f>
        <v>3349.12543409</v>
      </c>
      <c r="P15" s="36">
        <f>SUMIFS(СВЦЭМ!$D$33:$D$776,СВЦЭМ!$A$33:$A$776,$A15,СВЦЭМ!$B$33:$B$776,P$11)+'СЕТ СН'!$F$14+СВЦЭМ!$D$10+'СЕТ СН'!$F$5-'СЕТ СН'!$F$24</f>
        <v>3356.3427348200003</v>
      </c>
      <c r="Q15" s="36">
        <f>SUMIFS(СВЦЭМ!$D$33:$D$776,СВЦЭМ!$A$33:$A$776,$A15,СВЦЭМ!$B$33:$B$776,Q$11)+'СЕТ СН'!$F$14+СВЦЭМ!$D$10+'СЕТ СН'!$F$5-'СЕТ СН'!$F$24</f>
        <v>3365.9240609799999</v>
      </c>
      <c r="R15" s="36">
        <f>SUMIFS(СВЦЭМ!$D$33:$D$776,СВЦЭМ!$A$33:$A$776,$A15,СВЦЭМ!$B$33:$B$776,R$11)+'СЕТ СН'!$F$14+СВЦЭМ!$D$10+'СЕТ СН'!$F$5-'СЕТ СН'!$F$24</f>
        <v>3373.1293065</v>
      </c>
      <c r="S15" s="36">
        <f>SUMIFS(СВЦЭМ!$D$33:$D$776,СВЦЭМ!$A$33:$A$776,$A15,СВЦЭМ!$B$33:$B$776,S$11)+'СЕТ СН'!$F$14+СВЦЭМ!$D$10+'СЕТ СН'!$F$5-'СЕТ СН'!$F$24</f>
        <v>3380.2487486499999</v>
      </c>
      <c r="T15" s="36">
        <f>SUMIFS(СВЦЭМ!$D$33:$D$776,СВЦЭМ!$A$33:$A$776,$A15,СВЦЭМ!$B$33:$B$776,T$11)+'СЕТ СН'!$F$14+СВЦЭМ!$D$10+'СЕТ СН'!$F$5-'СЕТ СН'!$F$24</f>
        <v>3358.79018443</v>
      </c>
      <c r="U15" s="36">
        <f>SUMIFS(СВЦЭМ!$D$33:$D$776,СВЦЭМ!$A$33:$A$776,$A15,СВЦЭМ!$B$33:$B$776,U$11)+'СЕТ СН'!$F$14+СВЦЭМ!$D$10+'СЕТ СН'!$F$5-'СЕТ СН'!$F$24</f>
        <v>3315.7774668100001</v>
      </c>
      <c r="V15" s="36">
        <f>SUMIFS(СВЦЭМ!$D$33:$D$776,СВЦЭМ!$A$33:$A$776,$A15,СВЦЭМ!$B$33:$B$776,V$11)+'СЕТ СН'!$F$14+СВЦЭМ!$D$10+'СЕТ СН'!$F$5-'СЕТ СН'!$F$24</f>
        <v>3287.7011987599999</v>
      </c>
      <c r="W15" s="36">
        <f>SUMIFS(СВЦЭМ!$D$33:$D$776,СВЦЭМ!$A$33:$A$776,$A15,СВЦЭМ!$B$33:$B$776,W$11)+'СЕТ СН'!$F$14+СВЦЭМ!$D$10+'СЕТ СН'!$F$5-'СЕТ СН'!$F$24</f>
        <v>3300.9636855200001</v>
      </c>
      <c r="X15" s="36">
        <f>SUMIFS(СВЦЭМ!$D$33:$D$776,СВЦЭМ!$A$33:$A$776,$A15,СВЦЭМ!$B$33:$B$776,X$11)+'СЕТ СН'!$F$14+СВЦЭМ!$D$10+'СЕТ СН'!$F$5-'СЕТ СН'!$F$24</f>
        <v>3302.3360723400001</v>
      </c>
      <c r="Y15" s="36">
        <f>SUMIFS(СВЦЭМ!$D$33:$D$776,СВЦЭМ!$A$33:$A$776,$A15,СВЦЭМ!$B$33:$B$776,Y$11)+'СЕТ СН'!$F$14+СВЦЭМ!$D$10+'СЕТ СН'!$F$5-'СЕТ СН'!$F$24</f>
        <v>3312.0344758599999</v>
      </c>
    </row>
    <row r="16" spans="1:27" ht="15.75" x14ac:dyDescent="0.2">
      <c r="A16" s="35">
        <f t="shared" si="0"/>
        <v>43590</v>
      </c>
      <c r="B16" s="36">
        <f>SUMIFS(СВЦЭМ!$D$33:$D$776,СВЦЭМ!$A$33:$A$776,$A16,СВЦЭМ!$B$33:$B$776,B$11)+'СЕТ СН'!$F$14+СВЦЭМ!$D$10+'СЕТ СН'!$F$5-'СЕТ СН'!$F$24</f>
        <v>3370.6070853700003</v>
      </c>
      <c r="C16" s="36">
        <f>SUMIFS(СВЦЭМ!$D$33:$D$776,СВЦЭМ!$A$33:$A$776,$A16,СВЦЭМ!$B$33:$B$776,C$11)+'СЕТ СН'!$F$14+СВЦЭМ!$D$10+'СЕТ СН'!$F$5-'СЕТ СН'!$F$24</f>
        <v>3417.1635174100002</v>
      </c>
      <c r="D16" s="36">
        <f>SUMIFS(СВЦЭМ!$D$33:$D$776,СВЦЭМ!$A$33:$A$776,$A16,СВЦЭМ!$B$33:$B$776,D$11)+'СЕТ СН'!$F$14+СВЦЭМ!$D$10+'СЕТ СН'!$F$5-'СЕТ СН'!$F$24</f>
        <v>3453.1527354300001</v>
      </c>
      <c r="E16" s="36">
        <f>SUMIFS(СВЦЭМ!$D$33:$D$776,СВЦЭМ!$A$33:$A$776,$A16,СВЦЭМ!$B$33:$B$776,E$11)+'СЕТ СН'!$F$14+СВЦЭМ!$D$10+'СЕТ СН'!$F$5-'СЕТ СН'!$F$24</f>
        <v>3469.7665243199999</v>
      </c>
      <c r="F16" s="36">
        <f>SUMIFS(СВЦЭМ!$D$33:$D$776,СВЦЭМ!$A$33:$A$776,$A16,СВЦЭМ!$B$33:$B$776,F$11)+'СЕТ СН'!$F$14+СВЦЭМ!$D$10+'СЕТ СН'!$F$5-'СЕТ СН'!$F$24</f>
        <v>3484.2715239600002</v>
      </c>
      <c r="G16" s="36">
        <f>SUMIFS(СВЦЭМ!$D$33:$D$776,СВЦЭМ!$A$33:$A$776,$A16,СВЦЭМ!$B$33:$B$776,G$11)+'СЕТ СН'!$F$14+СВЦЭМ!$D$10+'СЕТ СН'!$F$5-'СЕТ СН'!$F$24</f>
        <v>3474.8660242800001</v>
      </c>
      <c r="H16" s="36">
        <f>SUMIFS(СВЦЭМ!$D$33:$D$776,СВЦЭМ!$A$33:$A$776,$A16,СВЦЭМ!$B$33:$B$776,H$11)+'СЕТ СН'!$F$14+СВЦЭМ!$D$10+'СЕТ СН'!$F$5-'СЕТ СН'!$F$24</f>
        <v>3447.1046657300003</v>
      </c>
      <c r="I16" s="36">
        <f>SUMIFS(СВЦЭМ!$D$33:$D$776,СВЦЭМ!$A$33:$A$776,$A16,СВЦЭМ!$B$33:$B$776,I$11)+'СЕТ СН'!$F$14+СВЦЭМ!$D$10+'СЕТ СН'!$F$5-'СЕТ СН'!$F$24</f>
        <v>3397.2560474399997</v>
      </c>
      <c r="J16" s="36">
        <f>SUMIFS(СВЦЭМ!$D$33:$D$776,СВЦЭМ!$A$33:$A$776,$A16,СВЦЭМ!$B$33:$B$776,J$11)+'СЕТ СН'!$F$14+СВЦЭМ!$D$10+'СЕТ СН'!$F$5-'СЕТ СН'!$F$24</f>
        <v>3352.6769538399999</v>
      </c>
      <c r="K16" s="36">
        <f>SUMIFS(СВЦЭМ!$D$33:$D$776,СВЦЭМ!$A$33:$A$776,$A16,СВЦЭМ!$B$33:$B$776,K$11)+'СЕТ СН'!$F$14+СВЦЭМ!$D$10+'СЕТ СН'!$F$5-'СЕТ СН'!$F$24</f>
        <v>3351.0539946700001</v>
      </c>
      <c r="L16" s="36">
        <f>SUMIFS(СВЦЭМ!$D$33:$D$776,СВЦЭМ!$A$33:$A$776,$A16,СВЦЭМ!$B$33:$B$776,L$11)+'СЕТ СН'!$F$14+СВЦЭМ!$D$10+'СЕТ СН'!$F$5-'СЕТ СН'!$F$24</f>
        <v>3350.5562058200003</v>
      </c>
      <c r="M16" s="36">
        <f>SUMIFS(СВЦЭМ!$D$33:$D$776,СВЦЭМ!$A$33:$A$776,$A16,СВЦЭМ!$B$33:$B$776,M$11)+'СЕТ СН'!$F$14+СВЦЭМ!$D$10+'СЕТ СН'!$F$5-'СЕТ СН'!$F$24</f>
        <v>3343.8173464900001</v>
      </c>
      <c r="N16" s="36">
        <f>SUMIFS(СВЦЭМ!$D$33:$D$776,СВЦЭМ!$A$33:$A$776,$A16,СВЦЭМ!$B$33:$B$776,N$11)+'СЕТ СН'!$F$14+СВЦЭМ!$D$10+'СЕТ СН'!$F$5-'СЕТ СН'!$F$24</f>
        <v>3348.2482857599998</v>
      </c>
      <c r="O16" s="36">
        <f>SUMIFS(СВЦЭМ!$D$33:$D$776,СВЦЭМ!$A$33:$A$776,$A16,СВЦЭМ!$B$33:$B$776,O$11)+'СЕТ СН'!$F$14+СВЦЭМ!$D$10+'СЕТ СН'!$F$5-'СЕТ СН'!$F$24</f>
        <v>3343.2157868599998</v>
      </c>
      <c r="P16" s="36">
        <f>SUMIFS(СВЦЭМ!$D$33:$D$776,СВЦЭМ!$A$33:$A$776,$A16,СВЦЭМ!$B$33:$B$776,P$11)+'СЕТ СН'!$F$14+СВЦЭМ!$D$10+'СЕТ СН'!$F$5-'СЕТ СН'!$F$24</f>
        <v>3351.5657376999998</v>
      </c>
      <c r="Q16" s="36">
        <f>SUMIFS(СВЦЭМ!$D$33:$D$776,СВЦЭМ!$A$33:$A$776,$A16,СВЦЭМ!$B$33:$B$776,Q$11)+'СЕТ СН'!$F$14+СВЦЭМ!$D$10+'СЕТ СН'!$F$5-'СЕТ СН'!$F$24</f>
        <v>3352.7270794400001</v>
      </c>
      <c r="R16" s="36">
        <f>SUMIFS(СВЦЭМ!$D$33:$D$776,СВЦЭМ!$A$33:$A$776,$A16,СВЦЭМ!$B$33:$B$776,R$11)+'СЕТ СН'!$F$14+СВЦЭМ!$D$10+'СЕТ СН'!$F$5-'СЕТ СН'!$F$24</f>
        <v>3339.4858629199998</v>
      </c>
      <c r="S16" s="36">
        <f>SUMIFS(СВЦЭМ!$D$33:$D$776,СВЦЭМ!$A$33:$A$776,$A16,СВЦЭМ!$B$33:$B$776,S$11)+'СЕТ СН'!$F$14+СВЦЭМ!$D$10+'СЕТ СН'!$F$5-'СЕТ СН'!$F$24</f>
        <v>3337.6752660100001</v>
      </c>
      <c r="T16" s="36">
        <f>SUMIFS(СВЦЭМ!$D$33:$D$776,СВЦЭМ!$A$33:$A$776,$A16,СВЦЭМ!$B$33:$B$776,T$11)+'СЕТ СН'!$F$14+СВЦЭМ!$D$10+'СЕТ СН'!$F$5-'СЕТ СН'!$F$24</f>
        <v>3343.8851075600001</v>
      </c>
      <c r="U16" s="36">
        <f>SUMIFS(СВЦЭМ!$D$33:$D$776,СВЦЭМ!$A$33:$A$776,$A16,СВЦЭМ!$B$33:$B$776,U$11)+'СЕТ СН'!$F$14+СВЦЭМ!$D$10+'СЕТ СН'!$F$5-'СЕТ СН'!$F$24</f>
        <v>3334.0221313399998</v>
      </c>
      <c r="V16" s="36">
        <f>SUMIFS(СВЦЭМ!$D$33:$D$776,СВЦЭМ!$A$33:$A$776,$A16,СВЦЭМ!$B$33:$B$776,V$11)+'СЕТ СН'!$F$14+СВЦЭМ!$D$10+'СЕТ СН'!$F$5-'СЕТ СН'!$F$24</f>
        <v>3296.6427575299999</v>
      </c>
      <c r="W16" s="36">
        <f>SUMIFS(СВЦЭМ!$D$33:$D$776,СВЦЭМ!$A$33:$A$776,$A16,СВЦЭМ!$B$33:$B$776,W$11)+'СЕТ СН'!$F$14+СВЦЭМ!$D$10+'СЕТ СН'!$F$5-'СЕТ СН'!$F$24</f>
        <v>3289.5017241</v>
      </c>
      <c r="X16" s="36">
        <f>SUMIFS(СВЦЭМ!$D$33:$D$776,СВЦЭМ!$A$33:$A$776,$A16,СВЦЭМ!$B$33:$B$776,X$11)+'СЕТ СН'!$F$14+СВЦЭМ!$D$10+'СЕТ СН'!$F$5-'СЕТ СН'!$F$24</f>
        <v>3309.3554855000002</v>
      </c>
      <c r="Y16" s="36">
        <f>SUMIFS(СВЦЭМ!$D$33:$D$776,СВЦЭМ!$A$33:$A$776,$A16,СВЦЭМ!$B$33:$B$776,Y$11)+'СЕТ СН'!$F$14+СВЦЭМ!$D$10+'СЕТ СН'!$F$5-'СЕТ СН'!$F$24</f>
        <v>3350.7595415200003</v>
      </c>
    </row>
    <row r="17" spans="1:25" ht="15.75" x14ac:dyDescent="0.2">
      <c r="A17" s="35">
        <f t="shared" si="0"/>
        <v>43591</v>
      </c>
      <c r="B17" s="36">
        <f>SUMIFS(СВЦЭМ!$D$33:$D$776,СВЦЭМ!$A$33:$A$776,$A17,СВЦЭМ!$B$33:$B$776,B$11)+'СЕТ СН'!$F$14+СВЦЭМ!$D$10+'СЕТ СН'!$F$5-'СЕТ СН'!$F$24</f>
        <v>3444.6859816900001</v>
      </c>
      <c r="C17" s="36">
        <f>SUMIFS(СВЦЭМ!$D$33:$D$776,СВЦЭМ!$A$33:$A$776,$A17,СВЦЭМ!$B$33:$B$776,C$11)+'СЕТ СН'!$F$14+СВЦЭМ!$D$10+'СЕТ СН'!$F$5-'СЕТ СН'!$F$24</f>
        <v>3505.5120620299999</v>
      </c>
      <c r="D17" s="36">
        <f>SUMIFS(СВЦЭМ!$D$33:$D$776,СВЦЭМ!$A$33:$A$776,$A17,СВЦЭМ!$B$33:$B$776,D$11)+'СЕТ СН'!$F$14+СВЦЭМ!$D$10+'СЕТ СН'!$F$5-'СЕТ СН'!$F$24</f>
        <v>3534.7128990800002</v>
      </c>
      <c r="E17" s="36">
        <f>SUMIFS(СВЦЭМ!$D$33:$D$776,СВЦЭМ!$A$33:$A$776,$A17,СВЦЭМ!$B$33:$B$776,E$11)+'СЕТ СН'!$F$14+СВЦЭМ!$D$10+'СЕТ СН'!$F$5-'СЕТ СН'!$F$24</f>
        <v>3549.2429718600001</v>
      </c>
      <c r="F17" s="36">
        <f>SUMIFS(СВЦЭМ!$D$33:$D$776,СВЦЭМ!$A$33:$A$776,$A17,СВЦЭМ!$B$33:$B$776,F$11)+'СЕТ СН'!$F$14+СВЦЭМ!$D$10+'СЕТ СН'!$F$5-'СЕТ СН'!$F$24</f>
        <v>3538.0300642500001</v>
      </c>
      <c r="G17" s="36">
        <f>SUMIFS(СВЦЭМ!$D$33:$D$776,СВЦЭМ!$A$33:$A$776,$A17,СВЦЭМ!$B$33:$B$776,G$11)+'СЕТ СН'!$F$14+СВЦЭМ!$D$10+'СЕТ СН'!$F$5-'СЕТ СН'!$F$24</f>
        <v>3507.8264106500001</v>
      </c>
      <c r="H17" s="36">
        <f>SUMIFS(СВЦЭМ!$D$33:$D$776,СВЦЭМ!$A$33:$A$776,$A17,СВЦЭМ!$B$33:$B$776,H$11)+'СЕТ СН'!$F$14+СВЦЭМ!$D$10+'СЕТ СН'!$F$5-'СЕТ СН'!$F$24</f>
        <v>2526.71029937</v>
      </c>
      <c r="I17" s="36">
        <f>SUMIFS(СВЦЭМ!$D$33:$D$776,СВЦЭМ!$A$33:$A$776,$A17,СВЦЭМ!$B$33:$B$776,I$11)+'СЕТ СН'!$F$14+СВЦЭМ!$D$10+'СЕТ СН'!$F$5-'СЕТ СН'!$F$24</f>
        <v>2526.71029937</v>
      </c>
      <c r="J17" s="36">
        <f>SUMIFS(СВЦЭМ!$D$33:$D$776,СВЦЭМ!$A$33:$A$776,$A17,СВЦЭМ!$B$33:$B$776,J$11)+'СЕТ СН'!$F$14+СВЦЭМ!$D$10+'СЕТ СН'!$F$5-'СЕТ СН'!$F$24</f>
        <v>2526.71029937</v>
      </c>
      <c r="K17" s="36">
        <f>SUMIFS(СВЦЭМ!$D$33:$D$776,СВЦЭМ!$A$33:$A$776,$A17,СВЦЭМ!$B$33:$B$776,K$11)+'СЕТ СН'!$F$14+СВЦЭМ!$D$10+'СЕТ СН'!$F$5-'СЕТ СН'!$F$24</f>
        <v>2526.71029937</v>
      </c>
      <c r="L17" s="36">
        <f>SUMIFS(СВЦЭМ!$D$33:$D$776,СВЦЭМ!$A$33:$A$776,$A17,СВЦЭМ!$B$33:$B$776,L$11)+'СЕТ СН'!$F$14+СВЦЭМ!$D$10+'СЕТ СН'!$F$5-'СЕТ СН'!$F$24</f>
        <v>2526.71029937</v>
      </c>
      <c r="M17" s="36">
        <f>SUMIFS(СВЦЭМ!$D$33:$D$776,СВЦЭМ!$A$33:$A$776,$A17,СВЦЭМ!$B$33:$B$776,M$11)+'СЕТ СН'!$F$14+СВЦЭМ!$D$10+'СЕТ СН'!$F$5-'СЕТ СН'!$F$24</f>
        <v>2526.71029937</v>
      </c>
      <c r="N17" s="36">
        <f>SUMIFS(СВЦЭМ!$D$33:$D$776,СВЦЭМ!$A$33:$A$776,$A17,СВЦЭМ!$B$33:$B$776,N$11)+'СЕТ СН'!$F$14+СВЦЭМ!$D$10+'СЕТ СН'!$F$5-'СЕТ СН'!$F$24</f>
        <v>2526.71029937</v>
      </c>
      <c r="O17" s="36">
        <f>SUMIFS(СВЦЭМ!$D$33:$D$776,СВЦЭМ!$A$33:$A$776,$A17,СВЦЭМ!$B$33:$B$776,O$11)+'СЕТ СН'!$F$14+СВЦЭМ!$D$10+'СЕТ СН'!$F$5-'СЕТ СН'!$F$24</f>
        <v>2526.71029937</v>
      </c>
      <c r="P17" s="36">
        <f>SUMIFS(СВЦЭМ!$D$33:$D$776,СВЦЭМ!$A$33:$A$776,$A17,СВЦЭМ!$B$33:$B$776,P$11)+'СЕТ СН'!$F$14+СВЦЭМ!$D$10+'СЕТ СН'!$F$5-'СЕТ СН'!$F$24</f>
        <v>2526.71029937</v>
      </c>
      <c r="Q17" s="36">
        <f>SUMIFS(СВЦЭМ!$D$33:$D$776,СВЦЭМ!$A$33:$A$776,$A17,СВЦЭМ!$B$33:$B$776,Q$11)+'СЕТ СН'!$F$14+СВЦЭМ!$D$10+'СЕТ СН'!$F$5-'СЕТ СН'!$F$24</f>
        <v>2526.71029937</v>
      </c>
      <c r="R17" s="36">
        <f>SUMIFS(СВЦЭМ!$D$33:$D$776,СВЦЭМ!$A$33:$A$776,$A17,СВЦЭМ!$B$33:$B$776,R$11)+'СЕТ СН'!$F$14+СВЦЭМ!$D$10+'СЕТ СН'!$F$5-'СЕТ СН'!$F$24</f>
        <v>2526.71029937</v>
      </c>
      <c r="S17" s="36">
        <f>SUMIFS(СВЦЭМ!$D$33:$D$776,СВЦЭМ!$A$33:$A$776,$A17,СВЦЭМ!$B$33:$B$776,S$11)+'СЕТ СН'!$F$14+СВЦЭМ!$D$10+'СЕТ СН'!$F$5-'СЕТ СН'!$F$24</f>
        <v>2526.71029937</v>
      </c>
      <c r="T17" s="36">
        <f>SUMIFS(СВЦЭМ!$D$33:$D$776,СВЦЭМ!$A$33:$A$776,$A17,СВЦЭМ!$B$33:$B$776,T$11)+'СЕТ СН'!$F$14+СВЦЭМ!$D$10+'СЕТ СН'!$F$5-'СЕТ СН'!$F$24</f>
        <v>2526.71029937</v>
      </c>
      <c r="U17" s="36">
        <f>SUMIFS(СВЦЭМ!$D$33:$D$776,СВЦЭМ!$A$33:$A$776,$A17,СВЦЭМ!$B$33:$B$776,U$11)+'СЕТ СН'!$F$14+СВЦЭМ!$D$10+'СЕТ СН'!$F$5-'СЕТ СН'!$F$24</f>
        <v>2526.71029937</v>
      </c>
      <c r="V17" s="36">
        <f>SUMIFS(СВЦЭМ!$D$33:$D$776,СВЦЭМ!$A$33:$A$776,$A17,СВЦЭМ!$B$33:$B$776,V$11)+'СЕТ СН'!$F$14+СВЦЭМ!$D$10+'СЕТ СН'!$F$5-'СЕТ СН'!$F$24</f>
        <v>2526.71029937</v>
      </c>
      <c r="W17" s="36">
        <f>SUMIFS(СВЦЭМ!$D$33:$D$776,СВЦЭМ!$A$33:$A$776,$A17,СВЦЭМ!$B$33:$B$776,W$11)+'СЕТ СН'!$F$14+СВЦЭМ!$D$10+'СЕТ СН'!$F$5-'СЕТ СН'!$F$24</f>
        <v>2526.71029937</v>
      </c>
      <c r="X17" s="36">
        <f>SUMIFS(СВЦЭМ!$D$33:$D$776,СВЦЭМ!$A$33:$A$776,$A17,СВЦЭМ!$B$33:$B$776,X$11)+'СЕТ СН'!$F$14+СВЦЭМ!$D$10+'СЕТ СН'!$F$5-'СЕТ СН'!$F$24</f>
        <v>2526.71029937</v>
      </c>
      <c r="Y17" s="36">
        <f>SUMIFS(СВЦЭМ!$D$33:$D$776,СВЦЭМ!$A$33:$A$776,$A17,СВЦЭМ!$B$33:$B$776,Y$11)+'СЕТ СН'!$F$14+СВЦЭМ!$D$10+'СЕТ СН'!$F$5-'СЕТ СН'!$F$24</f>
        <v>3391.3401464099998</v>
      </c>
    </row>
    <row r="18" spans="1:25" ht="15.75" x14ac:dyDescent="0.2">
      <c r="A18" s="35">
        <f t="shared" si="0"/>
        <v>43592</v>
      </c>
      <c r="B18" s="36">
        <f>SUMIFS(СВЦЭМ!$D$33:$D$776,СВЦЭМ!$A$33:$A$776,$A18,СВЦЭМ!$B$33:$B$776,B$11)+'СЕТ СН'!$F$14+СВЦЭМ!$D$10+'СЕТ СН'!$F$5-'СЕТ СН'!$F$24</f>
        <v>3424.51577873</v>
      </c>
      <c r="C18" s="36">
        <f>SUMIFS(СВЦЭМ!$D$33:$D$776,СВЦЭМ!$A$33:$A$776,$A18,СВЦЭМ!$B$33:$B$776,C$11)+'СЕТ СН'!$F$14+СВЦЭМ!$D$10+'СЕТ СН'!$F$5-'СЕТ СН'!$F$24</f>
        <v>3452.1351335700001</v>
      </c>
      <c r="D18" s="36">
        <f>SUMIFS(СВЦЭМ!$D$33:$D$776,СВЦЭМ!$A$33:$A$776,$A18,СВЦЭМ!$B$33:$B$776,D$11)+'СЕТ СН'!$F$14+СВЦЭМ!$D$10+'СЕТ СН'!$F$5-'СЕТ СН'!$F$24</f>
        <v>3462.7792095499999</v>
      </c>
      <c r="E18" s="36">
        <f>SUMIFS(СВЦЭМ!$D$33:$D$776,СВЦЭМ!$A$33:$A$776,$A18,СВЦЭМ!$B$33:$B$776,E$11)+'СЕТ СН'!$F$14+СВЦЭМ!$D$10+'СЕТ СН'!$F$5-'СЕТ СН'!$F$24</f>
        <v>3469.7018954</v>
      </c>
      <c r="F18" s="36">
        <f>SUMIFS(СВЦЭМ!$D$33:$D$776,СВЦЭМ!$A$33:$A$776,$A18,СВЦЭМ!$B$33:$B$776,F$11)+'СЕТ СН'!$F$14+СВЦЭМ!$D$10+'СЕТ СН'!$F$5-'СЕТ СН'!$F$24</f>
        <v>3468.59898303</v>
      </c>
      <c r="G18" s="36">
        <f>SUMIFS(СВЦЭМ!$D$33:$D$776,СВЦЭМ!$A$33:$A$776,$A18,СВЦЭМ!$B$33:$B$776,G$11)+'СЕТ СН'!$F$14+СВЦЭМ!$D$10+'СЕТ СН'!$F$5-'СЕТ СН'!$F$24</f>
        <v>3449.7948132700003</v>
      </c>
      <c r="H18" s="36">
        <f>SUMIFS(СВЦЭМ!$D$33:$D$776,СВЦЭМ!$A$33:$A$776,$A18,СВЦЭМ!$B$33:$B$776,H$11)+'СЕТ СН'!$F$14+СВЦЭМ!$D$10+'СЕТ СН'!$F$5-'СЕТ СН'!$F$24</f>
        <v>2526.71029937</v>
      </c>
      <c r="I18" s="36">
        <f>SUMIFS(СВЦЭМ!$D$33:$D$776,СВЦЭМ!$A$33:$A$776,$A18,СВЦЭМ!$B$33:$B$776,I$11)+'СЕТ СН'!$F$14+СВЦЭМ!$D$10+'СЕТ СН'!$F$5-'СЕТ СН'!$F$24</f>
        <v>2526.71029937</v>
      </c>
      <c r="J18" s="36">
        <f>SUMIFS(СВЦЭМ!$D$33:$D$776,СВЦЭМ!$A$33:$A$776,$A18,СВЦЭМ!$B$33:$B$776,J$11)+'СЕТ СН'!$F$14+СВЦЭМ!$D$10+'СЕТ СН'!$F$5-'СЕТ СН'!$F$24</f>
        <v>2526.71029937</v>
      </c>
      <c r="K18" s="36">
        <f>SUMIFS(СВЦЭМ!$D$33:$D$776,СВЦЭМ!$A$33:$A$776,$A18,СВЦЭМ!$B$33:$B$776,K$11)+'СЕТ СН'!$F$14+СВЦЭМ!$D$10+'СЕТ СН'!$F$5-'СЕТ СН'!$F$24</f>
        <v>2526.71029937</v>
      </c>
      <c r="L18" s="36">
        <f>SUMIFS(СВЦЭМ!$D$33:$D$776,СВЦЭМ!$A$33:$A$776,$A18,СВЦЭМ!$B$33:$B$776,L$11)+'СЕТ СН'!$F$14+СВЦЭМ!$D$10+'СЕТ СН'!$F$5-'СЕТ СН'!$F$24</f>
        <v>2526.71029937</v>
      </c>
      <c r="M18" s="36">
        <f>SUMIFS(СВЦЭМ!$D$33:$D$776,СВЦЭМ!$A$33:$A$776,$A18,СВЦЭМ!$B$33:$B$776,M$11)+'СЕТ СН'!$F$14+СВЦЭМ!$D$10+'СЕТ СН'!$F$5-'СЕТ СН'!$F$24</f>
        <v>2526.71029937</v>
      </c>
      <c r="N18" s="36">
        <f>SUMIFS(СВЦЭМ!$D$33:$D$776,СВЦЭМ!$A$33:$A$776,$A18,СВЦЭМ!$B$33:$B$776,N$11)+'СЕТ СН'!$F$14+СВЦЭМ!$D$10+'СЕТ СН'!$F$5-'СЕТ СН'!$F$24</f>
        <v>2526.71029937</v>
      </c>
      <c r="O18" s="36">
        <f>SUMIFS(СВЦЭМ!$D$33:$D$776,СВЦЭМ!$A$33:$A$776,$A18,СВЦЭМ!$B$33:$B$776,O$11)+'СЕТ СН'!$F$14+СВЦЭМ!$D$10+'СЕТ СН'!$F$5-'СЕТ СН'!$F$24</f>
        <v>2526.71029937</v>
      </c>
      <c r="P18" s="36">
        <f>SUMIFS(СВЦЭМ!$D$33:$D$776,СВЦЭМ!$A$33:$A$776,$A18,СВЦЭМ!$B$33:$B$776,P$11)+'СЕТ СН'!$F$14+СВЦЭМ!$D$10+'СЕТ СН'!$F$5-'СЕТ СН'!$F$24</f>
        <v>2526.71029937</v>
      </c>
      <c r="Q18" s="36">
        <f>SUMIFS(СВЦЭМ!$D$33:$D$776,СВЦЭМ!$A$33:$A$776,$A18,СВЦЭМ!$B$33:$B$776,Q$11)+'СЕТ СН'!$F$14+СВЦЭМ!$D$10+'СЕТ СН'!$F$5-'СЕТ СН'!$F$24</f>
        <v>2526.71029937</v>
      </c>
      <c r="R18" s="36">
        <f>SUMIFS(СВЦЭМ!$D$33:$D$776,СВЦЭМ!$A$33:$A$776,$A18,СВЦЭМ!$B$33:$B$776,R$11)+'СЕТ СН'!$F$14+СВЦЭМ!$D$10+'СЕТ СН'!$F$5-'СЕТ СН'!$F$24</f>
        <v>2526.71029937</v>
      </c>
      <c r="S18" s="36">
        <f>SUMIFS(СВЦЭМ!$D$33:$D$776,СВЦЭМ!$A$33:$A$776,$A18,СВЦЭМ!$B$33:$B$776,S$11)+'СЕТ СН'!$F$14+СВЦЭМ!$D$10+'СЕТ СН'!$F$5-'СЕТ СН'!$F$24</f>
        <v>2526.71029937</v>
      </c>
      <c r="T18" s="36">
        <f>SUMIFS(СВЦЭМ!$D$33:$D$776,СВЦЭМ!$A$33:$A$776,$A18,СВЦЭМ!$B$33:$B$776,T$11)+'СЕТ СН'!$F$14+СВЦЭМ!$D$10+'СЕТ СН'!$F$5-'СЕТ СН'!$F$24</f>
        <v>2526.71029937</v>
      </c>
      <c r="U18" s="36">
        <f>SUMIFS(СВЦЭМ!$D$33:$D$776,СВЦЭМ!$A$33:$A$776,$A18,СВЦЭМ!$B$33:$B$776,U$11)+'СЕТ СН'!$F$14+СВЦЭМ!$D$10+'СЕТ СН'!$F$5-'СЕТ СН'!$F$24</f>
        <v>2526.71029937</v>
      </c>
      <c r="V18" s="36">
        <f>SUMIFS(СВЦЭМ!$D$33:$D$776,СВЦЭМ!$A$33:$A$776,$A18,СВЦЭМ!$B$33:$B$776,V$11)+'СЕТ СН'!$F$14+СВЦЭМ!$D$10+'СЕТ СН'!$F$5-'СЕТ СН'!$F$24</f>
        <v>2526.71029937</v>
      </c>
      <c r="W18" s="36">
        <f>SUMIFS(СВЦЭМ!$D$33:$D$776,СВЦЭМ!$A$33:$A$776,$A18,СВЦЭМ!$B$33:$B$776,W$11)+'СЕТ СН'!$F$14+СВЦЭМ!$D$10+'СЕТ СН'!$F$5-'СЕТ СН'!$F$24</f>
        <v>2526.71029937</v>
      </c>
      <c r="X18" s="36">
        <f>SUMIFS(СВЦЭМ!$D$33:$D$776,СВЦЭМ!$A$33:$A$776,$A18,СВЦЭМ!$B$33:$B$776,X$11)+'СЕТ СН'!$F$14+СВЦЭМ!$D$10+'СЕТ СН'!$F$5-'СЕТ СН'!$F$24</f>
        <v>2526.71029937</v>
      </c>
      <c r="Y18" s="36">
        <f>SUMIFS(СВЦЭМ!$D$33:$D$776,СВЦЭМ!$A$33:$A$776,$A18,СВЦЭМ!$B$33:$B$776,Y$11)+'СЕТ СН'!$F$14+СВЦЭМ!$D$10+'СЕТ СН'!$F$5-'СЕТ СН'!$F$24</f>
        <v>3352.5354832000003</v>
      </c>
    </row>
    <row r="19" spans="1:25" ht="15.75" x14ac:dyDescent="0.2">
      <c r="A19" s="35">
        <f t="shared" si="0"/>
        <v>43593</v>
      </c>
      <c r="B19" s="36">
        <f>SUMIFS(СВЦЭМ!$D$33:$D$776,СВЦЭМ!$A$33:$A$776,$A19,СВЦЭМ!$B$33:$B$776,B$11)+'СЕТ СН'!$F$14+СВЦЭМ!$D$10+'СЕТ СН'!$F$5-'СЕТ СН'!$F$24</f>
        <v>3389.5025346500001</v>
      </c>
      <c r="C19" s="36">
        <f>SUMIFS(СВЦЭМ!$D$33:$D$776,СВЦЭМ!$A$33:$A$776,$A19,СВЦЭМ!$B$33:$B$776,C$11)+'СЕТ СН'!$F$14+СВЦЭМ!$D$10+'СЕТ СН'!$F$5-'СЕТ СН'!$F$24</f>
        <v>3409.78160054</v>
      </c>
      <c r="D19" s="36">
        <f>SUMIFS(СВЦЭМ!$D$33:$D$776,СВЦЭМ!$A$33:$A$776,$A19,СВЦЭМ!$B$33:$B$776,D$11)+'СЕТ СН'!$F$14+СВЦЭМ!$D$10+'СЕТ СН'!$F$5-'СЕТ СН'!$F$24</f>
        <v>3410.1700061800002</v>
      </c>
      <c r="E19" s="36">
        <f>SUMIFS(СВЦЭМ!$D$33:$D$776,СВЦЭМ!$A$33:$A$776,$A19,СВЦЭМ!$B$33:$B$776,E$11)+'СЕТ СН'!$F$14+СВЦЭМ!$D$10+'СЕТ СН'!$F$5-'СЕТ СН'!$F$24</f>
        <v>3417.6344441400001</v>
      </c>
      <c r="F19" s="36">
        <f>SUMIFS(СВЦЭМ!$D$33:$D$776,СВЦЭМ!$A$33:$A$776,$A19,СВЦЭМ!$B$33:$B$776,F$11)+'СЕТ СН'!$F$14+СВЦЭМ!$D$10+'СЕТ СН'!$F$5-'СЕТ СН'!$F$24</f>
        <v>3415.2311428000003</v>
      </c>
      <c r="G19" s="36">
        <f>SUMIFS(СВЦЭМ!$D$33:$D$776,СВЦЭМ!$A$33:$A$776,$A19,СВЦЭМ!$B$33:$B$776,G$11)+'СЕТ СН'!$F$14+СВЦЭМ!$D$10+'СЕТ СН'!$F$5-'СЕТ СН'!$F$24</f>
        <v>3394.0317277600002</v>
      </c>
      <c r="H19" s="36">
        <f>SUMIFS(СВЦЭМ!$D$33:$D$776,СВЦЭМ!$A$33:$A$776,$A19,СВЦЭМ!$B$33:$B$776,H$11)+'СЕТ СН'!$F$14+СВЦЭМ!$D$10+'СЕТ СН'!$F$5-'СЕТ СН'!$F$24</f>
        <v>3374.55098718</v>
      </c>
      <c r="I19" s="36">
        <f>SUMIFS(СВЦЭМ!$D$33:$D$776,СВЦЭМ!$A$33:$A$776,$A19,СВЦЭМ!$B$33:$B$776,I$11)+'СЕТ СН'!$F$14+СВЦЭМ!$D$10+'СЕТ СН'!$F$5-'СЕТ СН'!$F$24</f>
        <v>3349.37475877</v>
      </c>
      <c r="J19" s="36">
        <f>SUMIFS(СВЦЭМ!$D$33:$D$776,СВЦЭМ!$A$33:$A$776,$A19,СВЦЭМ!$B$33:$B$776,J$11)+'СЕТ СН'!$F$14+СВЦЭМ!$D$10+'СЕТ СН'!$F$5-'СЕТ СН'!$F$24</f>
        <v>3336.0334004199999</v>
      </c>
      <c r="K19" s="36">
        <f>SUMIFS(СВЦЭМ!$D$33:$D$776,СВЦЭМ!$A$33:$A$776,$A19,СВЦЭМ!$B$33:$B$776,K$11)+'СЕТ СН'!$F$14+СВЦЭМ!$D$10+'СЕТ СН'!$F$5-'СЕТ СН'!$F$24</f>
        <v>3342.11314283</v>
      </c>
      <c r="L19" s="36">
        <f>SUMIFS(СВЦЭМ!$D$33:$D$776,СВЦЭМ!$A$33:$A$776,$A19,СВЦЭМ!$B$33:$B$776,L$11)+'СЕТ СН'!$F$14+СВЦЭМ!$D$10+'СЕТ СН'!$F$5-'СЕТ СН'!$F$24</f>
        <v>3349.8105295300002</v>
      </c>
      <c r="M19" s="36">
        <f>SUMIFS(СВЦЭМ!$D$33:$D$776,СВЦЭМ!$A$33:$A$776,$A19,СВЦЭМ!$B$33:$B$776,M$11)+'СЕТ СН'!$F$14+СВЦЭМ!$D$10+'СЕТ СН'!$F$5-'СЕТ СН'!$F$24</f>
        <v>3352.1349663400001</v>
      </c>
      <c r="N19" s="36">
        <f>SUMIFS(СВЦЭМ!$D$33:$D$776,СВЦЭМ!$A$33:$A$776,$A19,СВЦЭМ!$B$33:$B$776,N$11)+'СЕТ СН'!$F$14+СВЦЭМ!$D$10+'СЕТ СН'!$F$5-'СЕТ СН'!$F$24</f>
        <v>3352.9959775799998</v>
      </c>
      <c r="O19" s="36">
        <f>SUMIFS(СВЦЭМ!$D$33:$D$776,СВЦЭМ!$A$33:$A$776,$A19,СВЦЭМ!$B$33:$B$776,O$11)+'СЕТ СН'!$F$14+СВЦЭМ!$D$10+'СЕТ СН'!$F$5-'СЕТ СН'!$F$24</f>
        <v>3346.39965424</v>
      </c>
      <c r="P19" s="36">
        <f>SUMIFS(СВЦЭМ!$D$33:$D$776,СВЦЭМ!$A$33:$A$776,$A19,СВЦЭМ!$B$33:$B$776,P$11)+'СЕТ СН'!$F$14+СВЦЭМ!$D$10+'СЕТ СН'!$F$5-'СЕТ СН'!$F$24</f>
        <v>3357.6322885600002</v>
      </c>
      <c r="Q19" s="36">
        <f>SUMIFS(СВЦЭМ!$D$33:$D$776,СВЦЭМ!$A$33:$A$776,$A19,СВЦЭМ!$B$33:$B$776,Q$11)+'СЕТ СН'!$F$14+СВЦЭМ!$D$10+'СЕТ СН'!$F$5-'СЕТ СН'!$F$24</f>
        <v>3360.10228577</v>
      </c>
      <c r="R19" s="36">
        <f>SUMIFS(СВЦЭМ!$D$33:$D$776,СВЦЭМ!$A$33:$A$776,$A19,СВЦЭМ!$B$33:$B$776,R$11)+'СЕТ СН'!$F$14+СВЦЭМ!$D$10+'СЕТ СН'!$F$5-'СЕТ СН'!$F$24</f>
        <v>3358.58357484</v>
      </c>
      <c r="S19" s="36">
        <f>SUMIFS(СВЦЭМ!$D$33:$D$776,СВЦЭМ!$A$33:$A$776,$A19,СВЦЭМ!$B$33:$B$776,S$11)+'СЕТ СН'!$F$14+СВЦЭМ!$D$10+'СЕТ СН'!$F$5-'СЕТ СН'!$F$24</f>
        <v>3363.2774116000001</v>
      </c>
      <c r="T19" s="36">
        <f>SUMIFS(СВЦЭМ!$D$33:$D$776,СВЦЭМ!$A$33:$A$776,$A19,СВЦЭМ!$B$33:$B$776,T$11)+'СЕТ СН'!$F$14+СВЦЭМ!$D$10+'СЕТ СН'!$F$5-'СЕТ СН'!$F$24</f>
        <v>3354.71212853</v>
      </c>
      <c r="U19" s="36">
        <f>SUMIFS(СВЦЭМ!$D$33:$D$776,СВЦЭМ!$A$33:$A$776,$A19,СВЦЭМ!$B$33:$B$776,U$11)+'СЕТ СН'!$F$14+СВЦЭМ!$D$10+'СЕТ СН'!$F$5-'СЕТ СН'!$F$24</f>
        <v>3344.52485755</v>
      </c>
      <c r="V19" s="36">
        <f>SUMIFS(СВЦЭМ!$D$33:$D$776,СВЦЭМ!$A$33:$A$776,$A19,СВЦЭМ!$B$33:$B$776,V$11)+'СЕТ СН'!$F$14+СВЦЭМ!$D$10+'СЕТ СН'!$F$5-'СЕТ СН'!$F$24</f>
        <v>3339.07158067</v>
      </c>
      <c r="W19" s="36">
        <f>SUMIFS(СВЦЭМ!$D$33:$D$776,СВЦЭМ!$A$33:$A$776,$A19,СВЦЭМ!$B$33:$B$776,W$11)+'СЕТ СН'!$F$14+СВЦЭМ!$D$10+'СЕТ СН'!$F$5-'СЕТ СН'!$F$24</f>
        <v>3329.0008139500001</v>
      </c>
      <c r="X19" s="36">
        <f>SUMIFS(СВЦЭМ!$D$33:$D$776,СВЦЭМ!$A$33:$A$776,$A19,СВЦЭМ!$B$33:$B$776,X$11)+'СЕТ СН'!$F$14+СВЦЭМ!$D$10+'СЕТ СН'!$F$5-'СЕТ СН'!$F$24</f>
        <v>3341.7208887799998</v>
      </c>
      <c r="Y19" s="36">
        <f>SUMIFS(СВЦЭМ!$D$33:$D$776,СВЦЭМ!$A$33:$A$776,$A19,СВЦЭМ!$B$33:$B$776,Y$11)+'СЕТ СН'!$F$14+СВЦЭМ!$D$10+'СЕТ СН'!$F$5-'СЕТ СН'!$F$24</f>
        <v>3366.0245375300001</v>
      </c>
    </row>
    <row r="20" spans="1:25" ht="15.75" x14ac:dyDescent="0.2">
      <c r="A20" s="35">
        <f t="shared" si="0"/>
        <v>43594</v>
      </c>
      <c r="B20" s="36">
        <f>SUMIFS(СВЦЭМ!$D$33:$D$776,СВЦЭМ!$A$33:$A$776,$A20,СВЦЭМ!$B$33:$B$776,B$11)+'СЕТ СН'!$F$14+СВЦЭМ!$D$10+'СЕТ СН'!$F$5-'СЕТ СН'!$F$24</f>
        <v>3345.8750055700002</v>
      </c>
      <c r="C20" s="36">
        <f>SUMIFS(СВЦЭМ!$D$33:$D$776,СВЦЭМ!$A$33:$A$776,$A20,СВЦЭМ!$B$33:$B$776,C$11)+'СЕТ СН'!$F$14+СВЦЭМ!$D$10+'СЕТ СН'!$F$5-'СЕТ СН'!$F$24</f>
        <v>3360.4855890500003</v>
      </c>
      <c r="D20" s="36">
        <f>SUMIFS(СВЦЭМ!$D$33:$D$776,СВЦЭМ!$A$33:$A$776,$A20,СВЦЭМ!$B$33:$B$776,D$11)+'СЕТ СН'!$F$14+СВЦЭМ!$D$10+'СЕТ СН'!$F$5-'СЕТ СН'!$F$24</f>
        <v>3363.1925516400001</v>
      </c>
      <c r="E20" s="36">
        <f>SUMIFS(СВЦЭМ!$D$33:$D$776,СВЦЭМ!$A$33:$A$776,$A20,СВЦЭМ!$B$33:$B$776,E$11)+'СЕТ СН'!$F$14+СВЦЭМ!$D$10+'СЕТ СН'!$F$5-'СЕТ СН'!$F$24</f>
        <v>3369.2199617900001</v>
      </c>
      <c r="F20" s="36">
        <f>SUMIFS(СВЦЭМ!$D$33:$D$776,СВЦЭМ!$A$33:$A$776,$A20,СВЦЭМ!$B$33:$B$776,F$11)+'СЕТ СН'!$F$14+СВЦЭМ!$D$10+'СЕТ СН'!$F$5-'СЕТ СН'!$F$24</f>
        <v>3370.8706398599998</v>
      </c>
      <c r="G20" s="36">
        <f>SUMIFS(СВЦЭМ!$D$33:$D$776,СВЦЭМ!$A$33:$A$776,$A20,СВЦЭМ!$B$33:$B$776,G$11)+'СЕТ СН'!$F$14+СВЦЭМ!$D$10+'СЕТ СН'!$F$5-'СЕТ СН'!$F$24</f>
        <v>3372.8085012700003</v>
      </c>
      <c r="H20" s="36">
        <f>SUMIFS(СВЦЭМ!$D$33:$D$776,СВЦЭМ!$A$33:$A$776,$A20,СВЦЭМ!$B$33:$B$776,H$11)+'СЕТ СН'!$F$14+СВЦЭМ!$D$10+'СЕТ СН'!$F$5-'СЕТ СН'!$F$24</f>
        <v>3359.87935221</v>
      </c>
      <c r="I20" s="36">
        <f>SUMIFS(СВЦЭМ!$D$33:$D$776,СВЦЭМ!$A$33:$A$776,$A20,СВЦЭМ!$B$33:$B$776,I$11)+'СЕТ СН'!$F$14+СВЦЭМ!$D$10+'СЕТ СН'!$F$5-'СЕТ СН'!$F$24</f>
        <v>3327.0738402100001</v>
      </c>
      <c r="J20" s="36">
        <f>SUMIFS(СВЦЭМ!$D$33:$D$776,СВЦЭМ!$A$33:$A$776,$A20,СВЦЭМ!$B$33:$B$776,J$11)+'СЕТ СН'!$F$14+СВЦЭМ!$D$10+'СЕТ СН'!$F$5-'СЕТ СН'!$F$24</f>
        <v>3297.3205578299999</v>
      </c>
      <c r="K20" s="36">
        <f>SUMIFS(СВЦЭМ!$D$33:$D$776,СВЦЭМ!$A$33:$A$776,$A20,СВЦЭМ!$B$33:$B$776,K$11)+'СЕТ СН'!$F$14+СВЦЭМ!$D$10+'СЕТ СН'!$F$5-'СЕТ СН'!$F$24</f>
        <v>3285.9945703900003</v>
      </c>
      <c r="L20" s="36">
        <f>SUMIFS(СВЦЭМ!$D$33:$D$776,СВЦЭМ!$A$33:$A$776,$A20,СВЦЭМ!$B$33:$B$776,L$11)+'СЕТ СН'!$F$14+СВЦЭМ!$D$10+'СЕТ СН'!$F$5-'СЕТ СН'!$F$24</f>
        <v>3307.8583556200001</v>
      </c>
      <c r="M20" s="36">
        <f>SUMIFS(СВЦЭМ!$D$33:$D$776,СВЦЭМ!$A$33:$A$776,$A20,СВЦЭМ!$B$33:$B$776,M$11)+'СЕТ СН'!$F$14+СВЦЭМ!$D$10+'СЕТ СН'!$F$5-'СЕТ СН'!$F$24</f>
        <v>3337.7254910900001</v>
      </c>
      <c r="N20" s="36">
        <f>SUMIFS(СВЦЭМ!$D$33:$D$776,СВЦЭМ!$A$33:$A$776,$A20,СВЦЭМ!$B$33:$B$776,N$11)+'СЕТ СН'!$F$14+СВЦЭМ!$D$10+'СЕТ СН'!$F$5-'СЕТ СН'!$F$24</f>
        <v>3379.3010996399998</v>
      </c>
      <c r="O20" s="36">
        <f>SUMIFS(СВЦЭМ!$D$33:$D$776,СВЦЭМ!$A$33:$A$776,$A20,СВЦЭМ!$B$33:$B$776,O$11)+'СЕТ СН'!$F$14+СВЦЭМ!$D$10+'СЕТ СН'!$F$5-'СЕТ СН'!$F$24</f>
        <v>3385.5605365599999</v>
      </c>
      <c r="P20" s="36">
        <f>SUMIFS(СВЦЭМ!$D$33:$D$776,СВЦЭМ!$A$33:$A$776,$A20,СВЦЭМ!$B$33:$B$776,P$11)+'СЕТ СН'!$F$14+СВЦЭМ!$D$10+'СЕТ СН'!$F$5-'СЕТ СН'!$F$24</f>
        <v>3394.7356319800001</v>
      </c>
      <c r="Q20" s="36">
        <f>SUMIFS(СВЦЭМ!$D$33:$D$776,СВЦЭМ!$A$33:$A$776,$A20,СВЦЭМ!$B$33:$B$776,Q$11)+'СЕТ СН'!$F$14+СВЦЭМ!$D$10+'СЕТ СН'!$F$5-'СЕТ СН'!$F$24</f>
        <v>3400.3972686500001</v>
      </c>
      <c r="R20" s="36">
        <f>SUMIFS(СВЦЭМ!$D$33:$D$776,СВЦЭМ!$A$33:$A$776,$A20,СВЦЭМ!$B$33:$B$776,R$11)+'СЕТ СН'!$F$14+СВЦЭМ!$D$10+'СЕТ СН'!$F$5-'СЕТ СН'!$F$24</f>
        <v>3401.4337371199999</v>
      </c>
      <c r="S20" s="36">
        <f>SUMIFS(СВЦЭМ!$D$33:$D$776,СВЦЭМ!$A$33:$A$776,$A20,СВЦЭМ!$B$33:$B$776,S$11)+'СЕТ СН'!$F$14+СВЦЭМ!$D$10+'СЕТ СН'!$F$5-'СЕТ СН'!$F$24</f>
        <v>3402.24530585</v>
      </c>
      <c r="T20" s="36">
        <f>SUMIFS(СВЦЭМ!$D$33:$D$776,СВЦЭМ!$A$33:$A$776,$A20,СВЦЭМ!$B$33:$B$776,T$11)+'СЕТ СН'!$F$14+СВЦЭМ!$D$10+'СЕТ СН'!$F$5-'СЕТ СН'!$F$24</f>
        <v>3398.8621469600002</v>
      </c>
      <c r="U20" s="36">
        <f>SUMIFS(СВЦЭМ!$D$33:$D$776,СВЦЭМ!$A$33:$A$776,$A20,СВЦЭМ!$B$33:$B$776,U$11)+'СЕТ СН'!$F$14+СВЦЭМ!$D$10+'СЕТ СН'!$F$5-'СЕТ СН'!$F$24</f>
        <v>3380.1951328700002</v>
      </c>
      <c r="V20" s="36">
        <f>SUMIFS(СВЦЭМ!$D$33:$D$776,СВЦЭМ!$A$33:$A$776,$A20,СВЦЭМ!$B$33:$B$776,V$11)+'СЕТ СН'!$F$14+СВЦЭМ!$D$10+'СЕТ СН'!$F$5-'СЕТ СН'!$F$24</f>
        <v>3334.2804160800001</v>
      </c>
      <c r="W20" s="36">
        <f>SUMIFS(СВЦЭМ!$D$33:$D$776,СВЦЭМ!$A$33:$A$776,$A20,СВЦЭМ!$B$33:$B$776,W$11)+'СЕТ СН'!$F$14+СВЦЭМ!$D$10+'СЕТ СН'!$F$5-'СЕТ СН'!$F$24</f>
        <v>3312.5790386799999</v>
      </c>
      <c r="X20" s="36">
        <f>SUMIFS(СВЦЭМ!$D$33:$D$776,СВЦЭМ!$A$33:$A$776,$A20,СВЦЭМ!$B$33:$B$776,X$11)+'СЕТ СН'!$F$14+СВЦЭМ!$D$10+'СЕТ СН'!$F$5-'СЕТ СН'!$F$24</f>
        <v>3345.3667790200002</v>
      </c>
      <c r="Y20" s="36">
        <f>SUMIFS(СВЦЭМ!$D$33:$D$776,СВЦЭМ!$A$33:$A$776,$A20,СВЦЭМ!$B$33:$B$776,Y$11)+'СЕТ СН'!$F$14+СВЦЭМ!$D$10+'СЕТ СН'!$F$5-'СЕТ СН'!$F$24</f>
        <v>3331.0768866500002</v>
      </c>
    </row>
    <row r="21" spans="1:25" ht="15.75" x14ac:dyDescent="0.2">
      <c r="A21" s="35">
        <f t="shared" si="0"/>
        <v>43595</v>
      </c>
      <c r="B21" s="36">
        <f>SUMIFS(СВЦЭМ!$D$33:$D$776,СВЦЭМ!$A$33:$A$776,$A21,СВЦЭМ!$B$33:$B$776,B$11)+'СЕТ СН'!$F$14+СВЦЭМ!$D$10+'СЕТ СН'!$F$5-'СЕТ СН'!$F$24</f>
        <v>3352.9100142299999</v>
      </c>
      <c r="C21" s="36">
        <f>SUMIFS(СВЦЭМ!$D$33:$D$776,СВЦЭМ!$A$33:$A$776,$A21,СВЦЭМ!$B$33:$B$776,C$11)+'СЕТ СН'!$F$14+СВЦЭМ!$D$10+'СЕТ СН'!$F$5-'СЕТ СН'!$F$24</f>
        <v>3405.7968727299999</v>
      </c>
      <c r="D21" s="36">
        <f>SUMIFS(СВЦЭМ!$D$33:$D$776,СВЦЭМ!$A$33:$A$776,$A21,СВЦЭМ!$B$33:$B$776,D$11)+'СЕТ СН'!$F$14+СВЦЭМ!$D$10+'СЕТ СН'!$F$5-'СЕТ СН'!$F$24</f>
        <v>3420.3940142599999</v>
      </c>
      <c r="E21" s="36">
        <f>SUMIFS(СВЦЭМ!$D$33:$D$776,СВЦЭМ!$A$33:$A$776,$A21,СВЦЭМ!$B$33:$B$776,E$11)+'СЕТ СН'!$F$14+СВЦЭМ!$D$10+'СЕТ СН'!$F$5-'СЕТ СН'!$F$24</f>
        <v>3439.3954762799999</v>
      </c>
      <c r="F21" s="36">
        <f>SUMIFS(СВЦЭМ!$D$33:$D$776,СВЦЭМ!$A$33:$A$776,$A21,СВЦЭМ!$B$33:$B$776,F$11)+'СЕТ СН'!$F$14+СВЦЭМ!$D$10+'СЕТ СН'!$F$5-'СЕТ СН'!$F$24</f>
        <v>3457.5332801200002</v>
      </c>
      <c r="G21" s="36">
        <f>SUMIFS(СВЦЭМ!$D$33:$D$776,СВЦЭМ!$A$33:$A$776,$A21,СВЦЭМ!$B$33:$B$776,G$11)+'СЕТ СН'!$F$14+СВЦЭМ!$D$10+'СЕТ СН'!$F$5-'СЕТ СН'!$F$24</f>
        <v>3456.0168187899999</v>
      </c>
      <c r="H21" s="36">
        <f>SUMIFS(СВЦЭМ!$D$33:$D$776,СВЦЭМ!$A$33:$A$776,$A21,СВЦЭМ!$B$33:$B$776,H$11)+'СЕТ СН'!$F$14+СВЦЭМ!$D$10+'СЕТ СН'!$F$5-'СЕТ СН'!$F$24</f>
        <v>3445.5520917399999</v>
      </c>
      <c r="I21" s="36">
        <f>SUMIFS(СВЦЭМ!$D$33:$D$776,СВЦЭМ!$A$33:$A$776,$A21,СВЦЭМ!$B$33:$B$776,I$11)+'СЕТ СН'!$F$14+СВЦЭМ!$D$10+'СЕТ СН'!$F$5-'СЕТ СН'!$F$24</f>
        <v>3414.3790030800001</v>
      </c>
      <c r="J21" s="36">
        <f>SUMIFS(СВЦЭМ!$D$33:$D$776,СВЦЭМ!$A$33:$A$776,$A21,СВЦЭМ!$B$33:$B$776,J$11)+'СЕТ СН'!$F$14+СВЦЭМ!$D$10+'СЕТ СН'!$F$5-'СЕТ СН'!$F$24</f>
        <v>3373.33461687</v>
      </c>
      <c r="K21" s="36">
        <f>SUMIFS(СВЦЭМ!$D$33:$D$776,СВЦЭМ!$A$33:$A$776,$A21,СВЦЭМ!$B$33:$B$776,K$11)+'СЕТ СН'!$F$14+СВЦЭМ!$D$10+'СЕТ СН'!$F$5-'СЕТ СН'!$F$24</f>
        <v>3344.0684552600001</v>
      </c>
      <c r="L21" s="36">
        <f>SUMIFS(СВЦЭМ!$D$33:$D$776,СВЦЭМ!$A$33:$A$776,$A21,СВЦЭМ!$B$33:$B$776,L$11)+'СЕТ СН'!$F$14+СВЦЭМ!$D$10+'СЕТ СН'!$F$5-'СЕТ СН'!$F$24</f>
        <v>3335.8451874800003</v>
      </c>
      <c r="M21" s="36">
        <f>SUMIFS(СВЦЭМ!$D$33:$D$776,СВЦЭМ!$A$33:$A$776,$A21,СВЦЭМ!$B$33:$B$776,M$11)+'СЕТ СН'!$F$14+СВЦЭМ!$D$10+'СЕТ СН'!$F$5-'СЕТ СН'!$F$24</f>
        <v>3334.1792332700002</v>
      </c>
      <c r="N21" s="36">
        <f>SUMIFS(СВЦЭМ!$D$33:$D$776,СВЦЭМ!$A$33:$A$776,$A21,СВЦЭМ!$B$33:$B$776,N$11)+'СЕТ СН'!$F$14+СВЦЭМ!$D$10+'СЕТ СН'!$F$5-'СЕТ СН'!$F$24</f>
        <v>3349.25742696</v>
      </c>
      <c r="O21" s="36">
        <f>SUMIFS(СВЦЭМ!$D$33:$D$776,СВЦЭМ!$A$33:$A$776,$A21,СВЦЭМ!$B$33:$B$776,O$11)+'СЕТ СН'!$F$14+СВЦЭМ!$D$10+'СЕТ СН'!$F$5-'СЕТ СН'!$F$24</f>
        <v>3373.3845637700001</v>
      </c>
      <c r="P21" s="36">
        <f>SUMIFS(СВЦЭМ!$D$33:$D$776,СВЦЭМ!$A$33:$A$776,$A21,СВЦЭМ!$B$33:$B$776,P$11)+'СЕТ СН'!$F$14+СВЦЭМ!$D$10+'СЕТ СН'!$F$5-'СЕТ СН'!$F$24</f>
        <v>3381.9292667700001</v>
      </c>
      <c r="Q21" s="36">
        <f>SUMIFS(СВЦЭМ!$D$33:$D$776,СВЦЭМ!$A$33:$A$776,$A21,СВЦЭМ!$B$33:$B$776,Q$11)+'СЕТ СН'!$F$14+СВЦЭМ!$D$10+'СЕТ СН'!$F$5-'СЕТ СН'!$F$24</f>
        <v>3399.6363410600002</v>
      </c>
      <c r="R21" s="36">
        <f>SUMIFS(СВЦЭМ!$D$33:$D$776,СВЦЭМ!$A$33:$A$776,$A21,СВЦЭМ!$B$33:$B$776,R$11)+'СЕТ СН'!$F$14+СВЦЭМ!$D$10+'СЕТ СН'!$F$5-'СЕТ СН'!$F$24</f>
        <v>3409.4413576300003</v>
      </c>
      <c r="S21" s="36">
        <f>SUMIFS(СВЦЭМ!$D$33:$D$776,СВЦЭМ!$A$33:$A$776,$A21,СВЦЭМ!$B$33:$B$776,S$11)+'СЕТ СН'!$F$14+СВЦЭМ!$D$10+'СЕТ СН'!$F$5-'СЕТ СН'!$F$24</f>
        <v>3412.0604990299998</v>
      </c>
      <c r="T21" s="36">
        <f>SUMIFS(СВЦЭМ!$D$33:$D$776,СВЦЭМ!$A$33:$A$776,$A21,СВЦЭМ!$B$33:$B$776,T$11)+'СЕТ СН'!$F$14+СВЦЭМ!$D$10+'СЕТ СН'!$F$5-'СЕТ СН'!$F$24</f>
        <v>3397.32230815</v>
      </c>
      <c r="U21" s="36">
        <f>SUMIFS(СВЦЭМ!$D$33:$D$776,СВЦЭМ!$A$33:$A$776,$A21,СВЦЭМ!$B$33:$B$776,U$11)+'СЕТ СН'!$F$14+СВЦЭМ!$D$10+'СЕТ СН'!$F$5-'СЕТ СН'!$F$24</f>
        <v>3376.0456196800001</v>
      </c>
      <c r="V21" s="36">
        <f>SUMIFS(СВЦЭМ!$D$33:$D$776,СВЦЭМ!$A$33:$A$776,$A21,СВЦЭМ!$B$33:$B$776,V$11)+'СЕТ СН'!$F$14+СВЦЭМ!$D$10+'СЕТ СН'!$F$5-'СЕТ СН'!$F$24</f>
        <v>3342.5311037500001</v>
      </c>
      <c r="W21" s="36">
        <f>SUMIFS(СВЦЭМ!$D$33:$D$776,СВЦЭМ!$A$33:$A$776,$A21,СВЦЭМ!$B$33:$B$776,W$11)+'СЕТ СН'!$F$14+СВЦЭМ!$D$10+'СЕТ СН'!$F$5-'СЕТ СН'!$F$24</f>
        <v>3322.5322238700001</v>
      </c>
      <c r="X21" s="36">
        <f>SUMIFS(СВЦЭМ!$D$33:$D$776,СВЦЭМ!$A$33:$A$776,$A21,СВЦЭМ!$B$33:$B$776,X$11)+'СЕТ СН'!$F$14+СВЦЭМ!$D$10+'СЕТ СН'!$F$5-'СЕТ СН'!$F$24</f>
        <v>3345.3391702600002</v>
      </c>
      <c r="Y21" s="36">
        <f>SUMIFS(СВЦЭМ!$D$33:$D$776,СВЦЭМ!$A$33:$A$776,$A21,СВЦЭМ!$B$33:$B$776,Y$11)+'СЕТ СН'!$F$14+СВЦЭМ!$D$10+'СЕТ СН'!$F$5-'СЕТ СН'!$F$24</f>
        <v>3378.4524140600001</v>
      </c>
    </row>
    <row r="22" spans="1:25" ht="15.75" x14ac:dyDescent="0.2">
      <c r="A22" s="35">
        <f t="shared" si="0"/>
        <v>43596</v>
      </c>
      <c r="B22" s="36">
        <f>SUMIFS(СВЦЭМ!$D$33:$D$776,СВЦЭМ!$A$33:$A$776,$A22,СВЦЭМ!$B$33:$B$776,B$11)+'СЕТ СН'!$F$14+СВЦЭМ!$D$10+'СЕТ СН'!$F$5-'СЕТ СН'!$F$24</f>
        <v>3422.1444224300003</v>
      </c>
      <c r="C22" s="36">
        <f>SUMIFS(СВЦЭМ!$D$33:$D$776,СВЦЭМ!$A$33:$A$776,$A22,СВЦЭМ!$B$33:$B$776,C$11)+'СЕТ СН'!$F$14+СВЦЭМ!$D$10+'СЕТ СН'!$F$5-'СЕТ СН'!$F$24</f>
        <v>3438.7284069699999</v>
      </c>
      <c r="D22" s="36">
        <f>SUMIFS(СВЦЭМ!$D$33:$D$776,СВЦЭМ!$A$33:$A$776,$A22,СВЦЭМ!$B$33:$B$776,D$11)+'СЕТ СН'!$F$14+СВЦЭМ!$D$10+'СЕТ СН'!$F$5-'СЕТ СН'!$F$24</f>
        <v>3470.8463615800001</v>
      </c>
      <c r="E22" s="36">
        <f>SUMIFS(СВЦЭМ!$D$33:$D$776,СВЦЭМ!$A$33:$A$776,$A22,СВЦЭМ!$B$33:$B$776,E$11)+'СЕТ СН'!$F$14+СВЦЭМ!$D$10+'СЕТ СН'!$F$5-'СЕТ СН'!$F$24</f>
        <v>3465.4371136700001</v>
      </c>
      <c r="F22" s="36">
        <f>SUMIFS(СВЦЭМ!$D$33:$D$776,СВЦЭМ!$A$33:$A$776,$A22,СВЦЭМ!$B$33:$B$776,F$11)+'СЕТ СН'!$F$14+СВЦЭМ!$D$10+'СЕТ СН'!$F$5-'СЕТ СН'!$F$24</f>
        <v>3489.2592936800002</v>
      </c>
      <c r="G22" s="36">
        <f>SUMIFS(СВЦЭМ!$D$33:$D$776,СВЦЭМ!$A$33:$A$776,$A22,СВЦЭМ!$B$33:$B$776,G$11)+'СЕТ СН'!$F$14+СВЦЭМ!$D$10+'СЕТ СН'!$F$5-'СЕТ СН'!$F$24</f>
        <v>3488.9466244200003</v>
      </c>
      <c r="H22" s="36">
        <f>SUMIFS(СВЦЭМ!$D$33:$D$776,СВЦЭМ!$A$33:$A$776,$A22,СВЦЭМ!$B$33:$B$776,H$11)+'СЕТ СН'!$F$14+СВЦЭМ!$D$10+'СЕТ СН'!$F$5-'СЕТ СН'!$F$24</f>
        <v>3407.4396456100003</v>
      </c>
      <c r="I22" s="36">
        <f>SUMIFS(СВЦЭМ!$D$33:$D$776,СВЦЭМ!$A$33:$A$776,$A22,СВЦЭМ!$B$33:$B$776,I$11)+'СЕТ СН'!$F$14+СВЦЭМ!$D$10+'СЕТ СН'!$F$5-'СЕТ СН'!$F$24</f>
        <v>3366.2953735299998</v>
      </c>
      <c r="J22" s="36">
        <f>SUMIFS(СВЦЭМ!$D$33:$D$776,СВЦЭМ!$A$33:$A$776,$A22,СВЦЭМ!$B$33:$B$776,J$11)+'СЕТ СН'!$F$14+СВЦЭМ!$D$10+'СЕТ СН'!$F$5-'СЕТ СН'!$F$24</f>
        <v>3260.7300238500002</v>
      </c>
      <c r="K22" s="36">
        <f>SUMIFS(СВЦЭМ!$D$33:$D$776,СВЦЭМ!$A$33:$A$776,$A22,СВЦЭМ!$B$33:$B$776,K$11)+'СЕТ СН'!$F$14+СВЦЭМ!$D$10+'СЕТ СН'!$F$5-'СЕТ СН'!$F$24</f>
        <v>3182.4665116900001</v>
      </c>
      <c r="L22" s="36">
        <f>SUMIFS(СВЦЭМ!$D$33:$D$776,СВЦЭМ!$A$33:$A$776,$A22,СВЦЭМ!$B$33:$B$776,L$11)+'СЕТ СН'!$F$14+СВЦЭМ!$D$10+'СЕТ СН'!$F$5-'СЕТ СН'!$F$24</f>
        <v>3156.1214912699998</v>
      </c>
      <c r="M22" s="36">
        <f>SUMIFS(СВЦЭМ!$D$33:$D$776,СВЦЭМ!$A$33:$A$776,$A22,СВЦЭМ!$B$33:$B$776,M$11)+'СЕТ СН'!$F$14+СВЦЭМ!$D$10+'СЕТ СН'!$F$5-'СЕТ СН'!$F$24</f>
        <v>3156.7692137100003</v>
      </c>
      <c r="N22" s="36">
        <f>SUMIFS(СВЦЭМ!$D$33:$D$776,СВЦЭМ!$A$33:$A$776,$A22,СВЦЭМ!$B$33:$B$776,N$11)+'СЕТ СН'!$F$14+СВЦЭМ!$D$10+'СЕТ СН'!$F$5-'СЕТ СН'!$F$24</f>
        <v>3168.6269484200002</v>
      </c>
      <c r="O22" s="36">
        <f>SUMIFS(СВЦЭМ!$D$33:$D$776,СВЦЭМ!$A$33:$A$776,$A22,СВЦЭМ!$B$33:$B$776,O$11)+'СЕТ СН'!$F$14+СВЦЭМ!$D$10+'СЕТ СН'!$F$5-'СЕТ СН'!$F$24</f>
        <v>3174.6524053100002</v>
      </c>
      <c r="P22" s="36">
        <f>SUMIFS(СВЦЭМ!$D$33:$D$776,СВЦЭМ!$A$33:$A$776,$A22,СВЦЭМ!$B$33:$B$776,P$11)+'СЕТ СН'!$F$14+СВЦЭМ!$D$10+'СЕТ СН'!$F$5-'СЕТ СН'!$F$24</f>
        <v>3182.10237418</v>
      </c>
      <c r="Q22" s="36">
        <f>SUMIFS(СВЦЭМ!$D$33:$D$776,СВЦЭМ!$A$33:$A$776,$A22,СВЦЭМ!$B$33:$B$776,Q$11)+'СЕТ СН'!$F$14+СВЦЭМ!$D$10+'СЕТ СН'!$F$5-'СЕТ СН'!$F$24</f>
        <v>3187.57497663</v>
      </c>
      <c r="R22" s="36">
        <f>SUMIFS(СВЦЭМ!$D$33:$D$776,СВЦЭМ!$A$33:$A$776,$A22,СВЦЭМ!$B$33:$B$776,R$11)+'СЕТ СН'!$F$14+СВЦЭМ!$D$10+'СЕТ СН'!$F$5-'СЕТ СН'!$F$24</f>
        <v>3183.7446896299998</v>
      </c>
      <c r="S22" s="36">
        <f>SUMIFS(СВЦЭМ!$D$33:$D$776,СВЦЭМ!$A$33:$A$776,$A22,СВЦЭМ!$B$33:$B$776,S$11)+'СЕТ СН'!$F$14+СВЦЭМ!$D$10+'СЕТ СН'!$F$5-'СЕТ СН'!$F$24</f>
        <v>3185.6140529100003</v>
      </c>
      <c r="T22" s="36">
        <f>SUMIFS(СВЦЭМ!$D$33:$D$776,СВЦЭМ!$A$33:$A$776,$A22,СВЦЭМ!$B$33:$B$776,T$11)+'СЕТ СН'!$F$14+СВЦЭМ!$D$10+'СЕТ СН'!$F$5-'СЕТ СН'!$F$24</f>
        <v>3175.0655991100002</v>
      </c>
      <c r="U22" s="36">
        <f>SUMIFS(СВЦЭМ!$D$33:$D$776,СВЦЭМ!$A$33:$A$776,$A22,СВЦЭМ!$B$33:$B$776,U$11)+'СЕТ СН'!$F$14+СВЦЭМ!$D$10+'СЕТ СН'!$F$5-'СЕТ СН'!$F$24</f>
        <v>3161.7257129099999</v>
      </c>
      <c r="V22" s="36">
        <f>SUMIFS(СВЦЭМ!$D$33:$D$776,СВЦЭМ!$A$33:$A$776,$A22,СВЦЭМ!$B$33:$B$776,V$11)+'СЕТ СН'!$F$14+СВЦЭМ!$D$10+'СЕТ СН'!$F$5-'СЕТ СН'!$F$24</f>
        <v>3152.4334588299998</v>
      </c>
      <c r="W22" s="36">
        <f>SUMIFS(СВЦЭМ!$D$33:$D$776,СВЦЭМ!$A$33:$A$776,$A22,СВЦЭМ!$B$33:$B$776,W$11)+'СЕТ СН'!$F$14+СВЦЭМ!$D$10+'СЕТ СН'!$F$5-'СЕТ СН'!$F$24</f>
        <v>3164.1881571499998</v>
      </c>
      <c r="X22" s="36">
        <f>SUMIFS(СВЦЭМ!$D$33:$D$776,СВЦЭМ!$A$33:$A$776,$A22,СВЦЭМ!$B$33:$B$776,X$11)+'СЕТ СН'!$F$14+СВЦЭМ!$D$10+'СЕТ СН'!$F$5-'СЕТ СН'!$F$24</f>
        <v>3185.79715119</v>
      </c>
      <c r="Y22" s="36">
        <f>SUMIFS(СВЦЭМ!$D$33:$D$776,СВЦЭМ!$A$33:$A$776,$A22,СВЦЭМ!$B$33:$B$776,Y$11)+'СЕТ СН'!$F$14+СВЦЭМ!$D$10+'СЕТ СН'!$F$5-'СЕТ СН'!$F$24</f>
        <v>3262.79332088</v>
      </c>
    </row>
    <row r="23" spans="1:25" ht="15.75" x14ac:dyDescent="0.2">
      <c r="A23" s="35">
        <f t="shared" si="0"/>
        <v>43597</v>
      </c>
      <c r="B23" s="36">
        <f>SUMIFS(СВЦЭМ!$D$33:$D$776,СВЦЭМ!$A$33:$A$776,$A23,СВЦЭМ!$B$33:$B$776,B$11)+'СЕТ СН'!$F$14+СВЦЭМ!$D$10+'СЕТ СН'!$F$5-'СЕТ СН'!$F$24</f>
        <v>3345.889795</v>
      </c>
      <c r="C23" s="36">
        <f>SUMIFS(СВЦЭМ!$D$33:$D$776,СВЦЭМ!$A$33:$A$776,$A23,СВЦЭМ!$B$33:$B$776,C$11)+'СЕТ СН'!$F$14+СВЦЭМ!$D$10+'СЕТ СН'!$F$5-'СЕТ СН'!$F$24</f>
        <v>3442.4250115099999</v>
      </c>
      <c r="D23" s="36">
        <f>SUMIFS(СВЦЭМ!$D$33:$D$776,СВЦЭМ!$A$33:$A$776,$A23,СВЦЭМ!$B$33:$B$776,D$11)+'СЕТ СН'!$F$14+СВЦЭМ!$D$10+'СЕТ СН'!$F$5-'СЕТ СН'!$F$24</f>
        <v>3526.0527488600001</v>
      </c>
      <c r="E23" s="36">
        <f>SUMIFS(СВЦЭМ!$D$33:$D$776,СВЦЭМ!$A$33:$A$776,$A23,СВЦЭМ!$B$33:$B$776,E$11)+'СЕТ СН'!$F$14+СВЦЭМ!$D$10+'СЕТ СН'!$F$5-'СЕТ СН'!$F$24</f>
        <v>3520.5037447899999</v>
      </c>
      <c r="F23" s="36">
        <f>SUMIFS(СВЦЭМ!$D$33:$D$776,СВЦЭМ!$A$33:$A$776,$A23,СВЦЭМ!$B$33:$B$776,F$11)+'СЕТ СН'!$F$14+СВЦЭМ!$D$10+'СЕТ СН'!$F$5-'СЕТ СН'!$F$24</f>
        <v>3525.5536404300001</v>
      </c>
      <c r="G23" s="36">
        <f>SUMIFS(СВЦЭМ!$D$33:$D$776,СВЦЭМ!$A$33:$A$776,$A23,СВЦЭМ!$B$33:$B$776,G$11)+'СЕТ СН'!$F$14+СВЦЭМ!$D$10+'СЕТ СН'!$F$5-'СЕТ СН'!$F$24</f>
        <v>3542.2140537</v>
      </c>
      <c r="H23" s="36">
        <f>SUMIFS(СВЦЭМ!$D$33:$D$776,СВЦЭМ!$A$33:$A$776,$A23,СВЦЭМ!$B$33:$B$776,H$11)+'СЕТ СН'!$F$14+СВЦЭМ!$D$10+'СЕТ СН'!$F$5-'СЕТ СН'!$F$24</f>
        <v>3481.6872522200001</v>
      </c>
      <c r="I23" s="36">
        <f>SUMIFS(СВЦЭМ!$D$33:$D$776,СВЦЭМ!$A$33:$A$776,$A23,СВЦЭМ!$B$33:$B$776,I$11)+'СЕТ СН'!$F$14+СВЦЭМ!$D$10+'СЕТ СН'!$F$5-'СЕТ СН'!$F$24</f>
        <v>3389.79910453</v>
      </c>
      <c r="J23" s="36">
        <f>SUMIFS(СВЦЭМ!$D$33:$D$776,СВЦЭМ!$A$33:$A$776,$A23,СВЦЭМ!$B$33:$B$776,J$11)+'СЕТ СН'!$F$14+СВЦЭМ!$D$10+'СЕТ СН'!$F$5-'СЕТ СН'!$F$24</f>
        <v>3299.66537002</v>
      </c>
      <c r="K23" s="36">
        <f>SUMIFS(СВЦЭМ!$D$33:$D$776,СВЦЭМ!$A$33:$A$776,$A23,СВЦЭМ!$B$33:$B$776,K$11)+'СЕТ СН'!$F$14+СВЦЭМ!$D$10+'СЕТ СН'!$F$5-'СЕТ СН'!$F$24</f>
        <v>3206.8369182199999</v>
      </c>
      <c r="L23" s="36">
        <f>SUMIFS(СВЦЭМ!$D$33:$D$776,СВЦЭМ!$A$33:$A$776,$A23,СВЦЭМ!$B$33:$B$776,L$11)+'СЕТ СН'!$F$14+СВЦЭМ!$D$10+'СЕТ СН'!$F$5-'СЕТ СН'!$F$24</f>
        <v>3159.7922229599999</v>
      </c>
      <c r="M23" s="36">
        <f>SUMIFS(СВЦЭМ!$D$33:$D$776,СВЦЭМ!$A$33:$A$776,$A23,СВЦЭМ!$B$33:$B$776,M$11)+'СЕТ СН'!$F$14+СВЦЭМ!$D$10+'СЕТ СН'!$F$5-'СЕТ СН'!$F$24</f>
        <v>3144.07464742</v>
      </c>
      <c r="N23" s="36">
        <f>SUMIFS(СВЦЭМ!$D$33:$D$776,СВЦЭМ!$A$33:$A$776,$A23,СВЦЭМ!$B$33:$B$776,N$11)+'СЕТ СН'!$F$14+СВЦЭМ!$D$10+'СЕТ СН'!$F$5-'СЕТ СН'!$F$24</f>
        <v>3150.5195008599999</v>
      </c>
      <c r="O23" s="36">
        <f>SUMIFS(СВЦЭМ!$D$33:$D$776,СВЦЭМ!$A$33:$A$776,$A23,СВЦЭМ!$B$33:$B$776,O$11)+'СЕТ СН'!$F$14+СВЦЭМ!$D$10+'СЕТ СН'!$F$5-'СЕТ СН'!$F$24</f>
        <v>3156.80132912</v>
      </c>
      <c r="P23" s="36">
        <f>SUMIFS(СВЦЭМ!$D$33:$D$776,СВЦЭМ!$A$33:$A$776,$A23,СВЦЭМ!$B$33:$B$776,P$11)+'СЕТ СН'!$F$14+СВЦЭМ!$D$10+'СЕТ СН'!$F$5-'СЕТ СН'!$F$24</f>
        <v>3167.3784151</v>
      </c>
      <c r="Q23" s="36">
        <f>SUMIFS(СВЦЭМ!$D$33:$D$776,СВЦЭМ!$A$33:$A$776,$A23,СВЦЭМ!$B$33:$B$776,Q$11)+'СЕТ СН'!$F$14+СВЦЭМ!$D$10+'СЕТ СН'!$F$5-'СЕТ СН'!$F$24</f>
        <v>3182.0635010599999</v>
      </c>
      <c r="R23" s="36">
        <f>SUMIFS(СВЦЭМ!$D$33:$D$776,СВЦЭМ!$A$33:$A$776,$A23,СВЦЭМ!$B$33:$B$776,R$11)+'СЕТ СН'!$F$14+СВЦЭМ!$D$10+'СЕТ СН'!$F$5-'СЕТ СН'!$F$24</f>
        <v>3180.3287612600002</v>
      </c>
      <c r="S23" s="36">
        <f>SUMIFS(СВЦЭМ!$D$33:$D$776,СВЦЭМ!$A$33:$A$776,$A23,СВЦЭМ!$B$33:$B$776,S$11)+'СЕТ СН'!$F$14+СВЦЭМ!$D$10+'СЕТ СН'!$F$5-'СЕТ СН'!$F$24</f>
        <v>3171.6459011300003</v>
      </c>
      <c r="T23" s="36">
        <f>SUMIFS(СВЦЭМ!$D$33:$D$776,СВЦЭМ!$A$33:$A$776,$A23,СВЦЭМ!$B$33:$B$776,T$11)+'СЕТ СН'!$F$14+СВЦЭМ!$D$10+'СЕТ СН'!$F$5-'СЕТ СН'!$F$24</f>
        <v>3155.9105507700001</v>
      </c>
      <c r="U23" s="36">
        <f>SUMIFS(СВЦЭМ!$D$33:$D$776,СВЦЭМ!$A$33:$A$776,$A23,СВЦЭМ!$B$33:$B$776,U$11)+'СЕТ СН'!$F$14+СВЦЭМ!$D$10+'СЕТ СН'!$F$5-'СЕТ СН'!$F$24</f>
        <v>3132.75791755</v>
      </c>
      <c r="V23" s="36">
        <f>SUMIFS(СВЦЭМ!$D$33:$D$776,СВЦЭМ!$A$33:$A$776,$A23,СВЦЭМ!$B$33:$B$776,V$11)+'СЕТ СН'!$F$14+СВЦЭМ!$D$10+'СЕТ СН'!$F$5-'СЕТ СН'!$F$24</f>
        <v>3108.8157470400001</v>
      </c>
      <c r="W23" s="36">
        <f>SUMIFS(СВЦЭМ!$D$33:$D$776,СВЦЭМ!$A$33:$A$776,$A23,СВЦЭМ!$B$33:$B$776,W$11)+'СЕТ СН'!$F$14+СВЦЭМ!$D$10+'СЕТ СН'!$F$5-'СЕТ СН'!$F$24</f>
        <v>3111.36973481</v>
      </c>
      <c r="X23" s="36">
        <f>SUMIFS(СВЦЭМ!$D$33:$D$776,СВЦЭМ!$A$33:$A$776,$A23,СВЦЭМ!$B$33:$B$776,X$11)+'СЕТ СН'!$F$14+СВЦЭМ!$D$10+'СЕТ СН'!$F$5-'СЕТ СН'!$F$24</f>
        <v>3145.7242620799998</v>
      </c>
      <c r="Y23" s="36">
        <f>SUMIFS(СВЦЭМ!$D$33:$D$776,СВЦЭМ!$A$33:$A$776,$A23,СВЦЭМ!$B$33:$B$776,Y$11)+'СЕТ СН'!$F$14+СВЦЭМ!$D$10+'СЕТ СН'!$F$5-'СЕТ СН'!$F$24</f>
        <v>3222.0441762700002</v>
      </c>
    </row>
    <row r="24" spans="1:25" ht="15.75" x14ac:dyDescent="0.2">
      <c r="A24" s="35">
        <f t="shared" si="0"/>
        <v>43598</v>
      </c>
      <c r="B24" s="36">
        <f>SUMIFS(СВЦЭМ!$D$33:$D$776,СВЦЭМ!$A$33:$A$776,$A24,СВЦЭМ!$B$33:$B$776,B$11)+'СЕТ СН'!$F$14+СВЦЭМ!$D$10+'СЕТ СН'!$F$5-'СЕТ СН'!$F$24</f>
        <v>3247.7038109099999</v>
      </c>
      <c r="C24" s="36">
        <f>SUMIFS(СВЦЭМ!$D$33:$D$776,СВЦЭМ!$A$33:$A$776,$A24,СВЦЭМ!$B$33:$B$776,C$11)+'СЕТ СН'!$F$14+СВЦЭМ!$D$10+'СЕТ СН'!$F$5-'СЕТ СН'!$F$24</f>
        <v>3345.4796669400002</v>
      </c>
      <c r="D24" s="36">
        <f>SUMIFS(СВЦЭМ!$D$33:$D$776,СВЦЭМ!$A$33:$A$776,$A24,СВЦЭМ!$B$33:$B$776,D$11)+'СЕТ СН'!$F$14+СВЦЭМ!$D$10+'СЕТ СН'!$F$5-'СЕТ СН'!$F$24</f>
        <v>3445.7069185199998</v>
      </c>
      <c r="E24" s="36">
        <f>SUMIFS(СВЦЭМ!$D$33:$D$776,СВЦЭМ!$A$33:$A$776,$A24,СВЦЭМ!$B$33:$B$776,E$11)+'СЕТ СН'!$F$14+СВЦЭМ!$D$10+'СЕТ СН'!$F$5-'СЕТ СН'!$F$24</f>
        <v>3457.8209152700001</v>
      </c>
      <c r="F24" s="36">
        <f>SUMIFS(СВЦЭМ!$D$33:$D$776,СВЦЭМ!$A$33:$A$776,$A24,СВЦЭМ!$B$33:$B$776,F$11)+'СЕТ СН'!$F$14+СВЦЭМ!$D$10+'СЕТ СН'!$F$5-'СЕТ СН'!$F$24</f>
        <v>3468.4792786799999</v>
      </c>
      <c r="G24" s="36">
        <f>SUMIFS(СВЦЭМ!$D$33:$D$776,СВЦЭМ!$A$33:$A$776,$A24,СВЦЭМ!$B$33:$B$776,G$11)+'СЕТ СН'!$F$14+СВЦЭМ!$D$10+'СЕТ СН'!$F$5-'СЕТ СН'!$F$24</f>
        <v>3465.4533016</v>
      </c>
      <c r="H24" s="36">
        <f>SUMIFS(СВЦЭМ!$D$33:$D$776,СВЦЭМ!$A$33:$A$776,$A24,СВЦЭМ!$B$33:$B$776,H$11)+'СЕТ СН'!$F$14+СВЦЭМ!$D$10+'СЕТ СН'!$F$5-'СЕТ СН'!$F$24</f>
        <v>3398.6911076599999</v>
      </c>
      <c r="I24" s="36">
        <f>SUMIFS(СВЦЭМ!$D$33:$D$776,СВЦЭМ!$A$33:$A$776,$A24,СВЦЭМ!$B$33:$B$776,I$11)+'СЕТ СН'!$F$14+СВЦЭМ!$D$10+'СЕТ СН'!$F$5-'СЕТ СН'!$F$24</f>
        <v>3302.2211582499999</v>
      </c>
      <c r="J24" s="36">
        <f>SUMIFS(СВЦЭМ!$D$33:$D$776,СВЦЭМ!$A$33:$A$776,$A24,СВЦЭМ!$B$33:$B$776,J$11)+'СЕТ СН'!$F$14+СВЦЭМ!$D$10+'СЕТ СН'!$F$5-'СЕТ СН'!$F$24</f>
        <v>3240.82015327</v>
      </c>
      <c r="K24" s="36">
        <f>SUMIFS(СВЦЭМ!$D$33:$D$776,СВЦЭМ!$A$33:$A$776,$A24,СВЦЭМ!$B$33:$B$776,K$11)+'СЕТ СН'!$F$14+СВЦЭМ!$D$10+'СЕТ СН'!$F$5-'СЕТ СН'!$F$24</f>
        <v>3215.7142076999999</v>
      </c>
      <c r="L24" s="36">
        <f>SUMIFS(СВЦЭМ!$D$33:$D$776,СВЦЭМ!$A$33:$A$776,$A24,СВЦЭМ!$B$33:$B$776,L$11)+'СЕТ СН'!$F$14+СВЦЭМ!$D$10+'СЕТ СН'!$F$5-'СЕТ СН'!$F$24</f>
        <v>3191.5942931199997</v>
      </c>
      <c r="M24" s="36">
        <f>SUMIFS(СВЦЭМ!$D$33:$D$776,СВЦЭМ!$A$33:$A$776,$A24,СВЦЭМ!$B$33:$B$776,M$11)+'СЕТ СН'!$F$14+СВЦЭМ!$D$10+'СЕТ СН'!$F$5-'СЕТ СН'!$F$24</f>
        <v>3189.2297365899999</v>
      </c>
      <c r="N24" s="36">
        <f>SUMIFS(СВЦЭМ!$D$33:$D$776,СВЦЭМ!$A$33:$A$776,$A24,СВЦЭМ!$B$33:$B$776,N$11)+'СЕТ СН'!$F$14+СВЦЭМ!$D$10+'СЕТ СН'!$F$5-'СЕТ СН'!$F$24</f>
        <v>3183.6830694800001</v>
      </c>
      <c r="O24" s="36">
        <f>SUMIFS(СВЦЭМ!$D$33:$D$776,СВЦЭМ!$A$33:$A$776,$A24,СВЦЭМ!$B$33:$B$776,O$11)+'СЕТ СН'!$F$14+СВЦЭМ!$D$10+'СЕТ СН'!$F$5-'СЕТ СН'!$F$24</f>
        <v>3192.2415215800002</v>
      </c>
      <c r="P24" s="36">
        <f>SUMIFS(СВЦЭМ!$D$33:$D$776,СВЦЭМ!$A$33:$A$776,$A24,СВЦЭМ!$B$33:$B$776,P$11)+'СЕТ СН'!$F$14+СВЦЭМ!$D$10+'СЕТ СН'!$F$5-'СЕТ СН'!$F$24</f>
        <v>3201.26262967</v>
      </c>
      <c r="Q24" s="36">
        <f>SUMIFS(СВЦЭМ!$D$33:$D$776,СВЦЭМ!$A$33:$A$776,$A24,СВЦЭМ!$B$33:$B$776,Q$11)+'СЕТ СН'!$F$14+СВЦЭМ!$D$10+'СЕТ СН'!$F$5-'СЕТ СН'!$F$24</f>
        <v>3196.1289754700001</v>
      </c>
      <c r="R24" s="36">
        <f>SUMIFS(СВЦЭМ!$D$33:$D$776,СВЦЭМ!$A$33:$A$776,$A24,СВЦЭМ!$B$33:$B$776,R$11)+'СЕТ СН'!$F$14+СВЦЭМ!$D$10+'СЕТ СН'!$F$5-'СЕТ СН'!$F$24</f>
        <v>3203.54012964</v>
      </c>
      <c r="S24" s="36">
        <f>SUMIFS(СВЦЭМ!$D$33:$D$776,СВЦЭМ!$A$33:$A$776,$A24,СВЦЭМ!$B$33:$B$776,S$11)+'СЕТ СН'!$F$14+СВЦЭМ!$D$10+'СЕТ СН'!$F$5-'СЕТ СН'!$F$24</f>
        <v>3205.7368946699999</v>
      </c>
      <c r="T24" s="36">
        <f>SUMIFS(СВЦЭМ!$D$33:$D$776,СВЦЭМ!$A$33:$A$776,$A24,СВЦЭМ!$B$33:$B$776,T$11)+'СЕТ СН'!$F$14+СВЦЭМ!$D$10+'СЕТ СН'!$F$5-'СЕТ СН'!$F$24</f>
        <v>3195.55235537</v>
      </c>
      <c r="U24" s="36">
        <f>SUMIFS(СВЦЭМ!$D$33:$D$776,СВЦЭМ!$A$33:$A$776,$A24,СВЦЭМ!$B$33:$B$776,U$11)+'СЕТ СН'!$F$14+СВЦЭМ!$D$10+'СЕТ СН'!$F$5-'СЕТ СН'!$F$24</f>
        <v>3196.0169571900001</v>
      </c>
      <c r="V24" s="36">
        <f>SUMIFS(СВЦЭМ!$D$33:$D$776,СВЦЭМ!$A$33:$A$776,$A24,СВЦЭМ!$B$33:$B$776,V$11)+'СЕТ СН'!$F$14+СВЦЭМ!$D$10+'СЕТ СН'!$F$5-'СЕТ СН'!$F$24</f>
        <v>3199.1369663099999</v>
      </c>
      <c r="W24" s="36">
        <f>SUMIFS(СВЦЭМ!$D$33:$D$776,СВЦЭМ!$A$33:$A$776,$A24,СВЦЭМ!$B$33:$B$776,W$11)+'СЕТ СН'!$F$14+СВЦЭМ!$D$10+'СЕТ СН'!$F$5-'СЕТ СН'!$F$24</f>
        <v>3180.2787462800002</v>
      </c>
      <c r="X24" s="36">
        <f>SUMIFS(СВЦЭМ!$D$33:$D$776,СВЦЭМ!$A$33:$A$776,$A24,СВЦЭМ!$B$33:$B$776,X$11)+'СЕТ СН'!$F$14+СВЦЭМ!$D$10+'СЕТ СН'!$F$5-'СЕТ СН'!$F$24</f>
        <v>3216.7232490000001</v>
      </c>
      <c r="Y24" s="36">
        <f>SUMIFS(СВЦЭМ!$D$33:$D$776,СВЦЭМ!$A$33:$A$776,$A24,СВЦЭМ!$B$33:$B$776,Y$11)+'СЕТ СН'!$F$14+СВЦЭМ!$D$10+'СЕТ СН'!$F$5-'СЕТ СН'!$F$24</f>
        <v>3275.1363902499997</v>
      </c>
    </row>
    <row r="25" spans="1:25" ht="15.75" x14ac:dyDescent="0.2">
      <c r="A25" s="35">
        <f t="shared" si="0"/>
        <v>43599</v>
      </c>
      <c r="B25" s="36">
        <f>SUMIFS(СВЦЭМ!$D$33:$D$776,СВЦЭМ!$A$33:$A$776,$A25,СВЦЭМ!$B$33:$B$776,B$11)+'СЕТ СН'!$F$14+СВЦЭМ!$D$10+'СЕТ СН'!$F$5-'СЕТ СН'!$F$24</f>
        <v>3363.0392873999999</v>
      </c>
      <c r="C25" s="36">
        <f>SUMIFS(СВЦЭМ!$D$33:$D$776,СВЦЭМ!$A$33:$A$776,$A25,СВЦЭМ!$B$33:$B$776,C$11)+'СЕТ СН'!$F$14+СВЦЭМ!$D$10+'СЕТ СН'!$F$5-'СЕТ СН'!$F$24</f>
        <v>3475.1885787299998</v>
      </c>
      <c r="D25" s="36">
        <f>SUMIFS(СВЦЭМ!$D$33:$D$776,СВЦЭМ!$A$33:$A$776,$A25,СВЦЭМ!$B$33:$B$776,D$11)+'СЕТ СН'!$F$14+СВЦЭМ!$D$10+'СЕТ СН'!$F$5-'СЕТ СН'!$F$24</f>
        <v>3568.9487606000002</v>
      </c>
      <c r="E25" s="36">
        <f>SUMIFS(СВЦЭМ!$D$33:$D$776,СВЦЭМ!$A$33:$A$776,$A25,СВЦЭМ!$B$33:$B$776,E$11)+'СЕТ СН'!$F$14+СВЦЭМ!$D$10+'СЕТ СН'!$F$5-'СЕТ СН'!$F$24</f>
        <v>3574.3786618900003</v>
      </c>
      <c r="F25" s="36">
        <f>SUMIFS(СВЦЭМ!$D$33:$D$776,СВЦЭМ!$A$33:$A$776,$A25,СВЦЭМ!$B$33:$B$776,F$11)+'СЕТ СН'!$F$14+СВЦЭМ!$D$10+'СЕТ СН'!$F$5-'СЕТ СН'!$F$24</f>
        <v>3574.6960196</v>
      </c>
      <c r="G25" s="36">
        <f>SUMIFS(СВЦЭМ!$D$33:$D$776,СВЦЭМ!$A$33:$A$776,$A25,СВЦЭМ!$B$33:$B$776,G$11)+'СЕТ СН'!$F$14+СВЦЭМ!$D$10+'СЕТ СН'!$F$5-'СЕТ СН'!$F$24</f>
        <v>3552.45597387</v>
      </c>
      <c r="H25" s="36">
        <f>SUMIFS(СВЦЭМ!$D$33:$D$776,СВЦЭМ!$A$33:$A$776,$A25,СВЦЭМ!$B$33:$B$776,H$11)+'СЕТ СН'!$F$14+СВЦЭМ!$D$10+'СЕТ СН'!$F$5-'СЕТ СН'!$F$24</f>
        <v>3433.4845770399997</v>
      </c>
      <c r="I25" s="36">
        <f>SUMIFS(СВЦЭМ!$D$33:$D$776,СВЦЭМ!$A$33:$A$776,$A25,СВЦЭМ!$B$33:$B$776,I$11)+'СЕТ СН'!$F$14+СВЦЭМ!$D$10+'СЕТ СН'!$F$5-'СЕТ СН'!$F$24</f>
        <v>3312.2786630400001</v>
      </c>
      <c r="J25" s="36">
        <f>SUMIFS(СВЦЭМ!$D$33:$D$776,СВЦЭМ!$A$33:$A$776,$A25,СВЦЭМ!$B$33:$B$776,J$11)+'СЕТ СН'!$F$14+СВЦЭМ!$D$10+'СЕТ СН'!$F$5-'СЕТ СН'!$F$24</f>
        <v>3251.5117911500001</v>
      </c>
      <c r="K25" s="36">
        <f>SUMIFS(СВЦЭМ!$D$33:$D$776,СВЦЭМ!$A$33:$A$776,$A25,СВЦЭМ!$B$33:$B$776,K$11)+'СЕТ СН'!$F$14+СВЦЭМ!$D$10+'СЕТ СН'!$F$5-'СЕТ СН'!$F$24</f>
        <v>3189.39424435</v>
      </c>
      <c r="L25" s="36">
        <f>SUMIFS(СВЦЭМ!$D$33:$D$776,СВЦЭМ!$A$33:$A$776,$A25,СВЦЭМ!$B$33:$B$776,L$11)+'СЕТ СН'!$F$14+СВЦЭМ!$D$10+'СЕТ СН'!$F$5-'СЕТ СН'!$F$24</f>
        <v>3173.0262369399998</v>
      </c>
      <c r="M25" s="36">
        <f>SUMIFS(СВЦЭМ!$D$33:$D$776,СВЦЭМ!$A$33:$A$776,$A25,СВЦЭМ!$B$33:$B$776,M$11)+'СЕТ СН'!$F$14+СВЦЭМ!$D$10+'СЕТ СН'!$F$5-'СЕТ СН'!$F$24</f>
        <v>3168.5306061000001</v>
      </c>
      <c r="N25" s="36">
        <f>SUMIFS(СВЦЭМ!$D$33:$D$776,СВЦЭМ!$A$33:$A$776,$A25,СВЦЭМ!$B$33:$B$776,N$11)+'СЕТ СН'!$F$14+СВЦЭМ!$D$10+'СЕТ СН'!$F$5-'СЕТ СН'!$F$24</f>
        <v>3173.5674947799998</v>
      </c>
      <c r="O25" s="36">
        <f>SUMIFS(СВЦЭМ!$D$33:$D$776,СВЦЭМ!$A$33:$A$776,$A25,СВЦЭМ!$B$33:$B$776,O$11)+'СЕТ СН'!$F$14+СВЦЭМ!$D$10+'СЕТ СН'!$F$5-'СЕТ СН'!$F$24</f>
        <v>3181.8335004800001</v>
      </c>
      <c r="P25" s="36">
        <f>SUMIFS(СВЦЭМ!$D$33:$D$776,СВЦЭМ!$A$33:$A$776,$A25,СВЦЭМ!$B$33:$B$776,P$11)+'СЕТ СН'!$F$14+СВЦЭМ!$D$10+'СЕТ СН'!$F$5-'СЕТ СН'!$F$24</f>
        <v>3192.9524115100003</v>
      </c>
      <c r="Q25" s="36">
        <f>SUMIFS(СВЦЭМ!$D$33:$D$776,СВЦЭМ!$A$33:$A$776,$A25,СВЦЭМ!$B$33:$B$776,Q$11)+'СЕТ СН'!$F$14+СВЦЭМ!$D$10+'СЕТ СН'!$F$5-'СЕТ СН'!$F$24</f>
        <v>3195.2090066599999</v>
      </c>
      <c r="R25" s="36">
        <f>SUMIFS(СВЦЭМ!$D$33:$D$776,СВЦЭМ!$A$33:$A$776,$A25,СВЦЭМ!$B$33:$B$776,R$11)+'СЕТ СН'!$F$14+СВЦЭМ!$D$10+'СЕТ СН'!$F$5-'СЕТ СН'!$F$24</f>
        <v>3189.1149076199999</v>
      </c>
      <c r="S25" s="36">
        <f>SUMIFS(СВЦЭМ!$D$33:$D$776,СВЦЭМ!$A$33:$A$776,$A25,СВЦЭМ!$B$33:$B$776,S$11)+'СЕТ СН'!$F$14+СВЦЭМ!$D$10+'СЕТ СН'!$F$5-'СЕТ СН'!$F$24</f>
        <v>3190.3997509599999</v>
      </c>
      <c r="T25" s="36">
        <f>SUMIFS(СВЦЭМ!$D$33:$D$776,СВЦЭМ!$A$33:$A$776,$A25,СВЦЭМ!$B$33:$B$776,T$11)+'СЕТ СН'!$F$14+СВЦЭМ!$D$10+'СЕТ СН'!$F$5-'СЕТ СН'!$F$24</f>
        <v>3186.7645668999999</v>
      </c>
      <c r="U25" s="36">
        <f>SUMIFS(СВЦЭМ!$D$33:$D$776,СВЦЭМ!$A$33:$A$776,$A25,СВЦЭМ!$B$33:$B$776,U$11)+'СЕТ СН'!$F$14+СВЦЭМ!$D$10+'СЕТ СН'!$F$5-'СЕТ СН'!$F$24</f>
        <v>3165.9804435300002</v>
      </c>
      <c r="V25" s="36">
        <f>SUMIFS(СВЦЭМ!$D$33:$D$776,СВЦЭМ!$A$33:$A$776,$A25,СВЦЭМ!$B$33:$B$776,V$11)+'СЕТ СН'!$F$14+СВЦЭМ!$D$10+'СЕТ СН'!$F$5-'СЕТ СН'!$F$24</f>
        <v>3155.0512986700001</v>
      </c>
      <c r="W25" s="36">
        <f>SUMIFS(СВЦЭМ!$D$33:$D$776,СВЦЭМ!$A$33:$A$776,$A25,СВЦЭМ!$B$33:$B$776,W$11)+'СЕТ СН'!$F$14+СВЦЭМ!$D$10+'СЕТ СН'!$F$5-'СЕТ СН'!$F$24</f>
        <v>3168.81388995</v>
      </c>
      <c r="X25" s="36">
        <f>SUMIFS(СВЦЭМ!$D$33:$D$776,СВЦЭМ!$A$33:$A$776,$A25,СВЦЭМ!$B$33:$B$776,X$11)+'СЕТ СН'!$F$14+СВЦЭМ!$D$10+'СЕТ СН'!$F$5-'СЕТ СН'!$F$24</f>
        <v>3148.28491897</v>
      </c>
      <c r="Y25" s="36">
        <f>SUMIFS(СВЦЭМ!$D$33:$D$776,СВЦЭМ!$A$33:$A$776,$A25,СВЦЭМ!$B$33:$B$776,Y$11)+'СЕТ СН'!$F$14+СВЦЭМ!$D$10+'СЕТ СН'!$F$5-'СЕТ СН'!$F$24</f>
        <v>3217.9971485699998</v>
      </c>
    </row>
    <row r="26" spans="1:25" ht="15.75" x14ac:dyDescent="0.2">
      <c r="A26" s="35">
        <f t="shared" si="0"/>
        <v>43600</v>
      </c>
      <c r="B26" s="36">
        <f>SUMIFS(СВЦЭМ!$D$33:$D$776,СВЦЭМ!$A$33:$A$776,$A26,СВЦЭМ!$B$33:$B$776,B$11)+'СЕТ СН'!$F$14+СВЦЭМ!$D$10+'СЕТ СН'!$F$5-'СЕТ СН'!$F$24</f>
        <v>3295.4085220699999</v>
      </c>
      <c r="C26" s="36">
        <f>SUMIFS(СВЦЭМ!$D$33:$D$776,СВЦЭМ!$A$33:$A$776,$A26,СВЦЭМ!$B$33:$B$776,C$11)+'СЕТ СН'!$F$14+СВЦЭМ!$D$10+'СЕТ СН'!$F$5-'СЕТ СН'!$F$24</f>
        <v>3375.4563709600002</v>
      </c>
      <c r="D26" s="36">
        <f>SUMIFS(СВЦЭМ!$D$33:$D$776,СВЦЭМ!$A$33:$A$776,$A26,СВЦЭМ!$B$33:$B$776,D$11)+'СЕТ СН'!$F$14+СВЦЭМ!$D$10+'СЕТ СН'!$F$5-'СЕТ СН'!$F$24</f>
        <v>3463.2048058800001</v>
      </c>
      <c r="E26" s="36">
        <f>SUMIFS(СВЦЭМ!$D$33:$D$776,СВЦЭМ!$A$33:$A$776,$A26,СВЦЭМ!$B$33:$B$776,E$11)+'СЕТ СН'!$F$14+СВЦЭМ!$D$10+'СЕТ СН'!$F$5-'СЕТ СН'!$F$24</f>
        <v>3475.2456288100002</v>
      </c>
      <c r="F26" s="36">
        <f>SUMIFS(СВЦЭМ!$D$33:$D$776,СВЦЭМ!$A$33:$A$776,$A26,СВЦЭМ!$B$33:$B$776,F$11)+'СЕТ СН'!$F$14+СВЦЭМ!$D$10+'СЕТ СН'!$F$5-'СЕТ СН'!$F$24</f>
        <v>3486.13014256</v>
      </c>
      <c r="G26" s="36">
        <f>SUMIFS(СВЦЭМ!$D$33:$D$776,СВЦЭМ!$A$33:$A$776,$A26,СВЦЭМ!$B$33:$B$776,G$11)+'СЕТ СН'!$F$14+СВЦЭМ!$D$10+'СЕТ СН'!$F$5-'СЕТ СН'!$F$24</f>
        <v>3475.8477039899999</v>
      </c>
      <c r="H26" s="36">
        <f>SUMIFS(СВЦЭМ!$D$33:$D$776,СВЦЭМ!$A$33:$A$776,$A26,СВЦЭМ!$B$33:$B$776,H$11)+'СЕТ СН'!$F$14+СВЦЭМ!$D$10+'СЕТ СН'!$F$5-'СЕТ СН'!$F$24</f>
        <v>3380.6544723799998</v>
      </c>
      <c r="I26" s="36">
        <f>SUMIFS(СВЦЭМ!$D$33:$D$776,СВЦЭМ!$A$33:$A$776,$A26,СВЦЭМ!$B$33:$B$776,I$11)+'СЕТ СН'!$F$14+СВЦЭМ!$D$10+'СЕТ СН'!$F$5-'СЕТ СН'!$F$24</f>
        <v>3291.3962398600002</v>
      </c>
      <c r="J26" s="36">
        <f>SUMIFS(СВЦЭМ!$D$33:$D$776,СВЦЭМ!$A$33:$A$776,$A26,СВЦЭМ!$B$33:$B$776,J$11)+'СЕТ СН'!$F$14+СВЦЭМ!$D$10+'СЕТ СН'!$F$5-'СЕТ СН'!$F$24</f>
        <v>3232.7764298900001</v>
      </c>
      <c r="K26" s="36">
        <f>SUMIFS(СВЦЭМ!$D$33:$D$776,СВЦЭМ!$A$33:$A$776,$A26,СВЦЭМ!$B$33:$B$776,K$11)+'СЕТ СН'!$F$14+СВЦЭМ!$D$10+'СЕТ СН'!$F$5-'СЕТ СН'!$F$24</f>
        <v>3179.8607186200002</v>
      </c>
      <c r="L26" s="36">
        <f>SUMIFS(СВЦЭМ!$D$33:$D$776,СВЦЭМ!$A$33:$A$776,$A26,СВЦЭМ!$B$33:$B$776,L$11)+'СЕТ СН'!$F$14+СВЦЭМ!$D$10+'СЕТ СН'!$F$5-'СЕТ СН'!$F$24</f>
        <v>3163.4849915700001</v>
      </c>
      <c r="M26" s="36">
        <f>SUMIFS(СВЦЭМ!$D$33:$D$776,СВЦЭМ!$A$33:$A$776,$A26,СВЦЭМ!$B$33:$B$776,M$11)+'СЕТ СН'!$F$14+СВЦЭМ!$D$10+'СЕТ СН'!$F$5-'СЕТ СН'!$F$24</f>
        <v>3174.1345236299999</v>
      </c>
      <c r="N26" s="36">
        <f>SUMIFS(СВЦЭМ!$D$33:$D$776,СВЦЭМ!$A$33:$A$776,$A26,СВЦЭМ!$B$33:$B$776,N$11)+'СЕТ СН'!$F$14+СВЦЭМ!$D$10+'СЕТ СН'!$F$5-'СЕТ СН'!$F$24</f>
        <v>3168.9223115899999</v>
      </c>
      <c r="O26" s="36">
        <f>SUMIFS(СВЦЭМ!$D$33:$D$776,СВЦЭМ!$A$33:$A$776,$A26,СВЦЭМ!$B$33:$B$776,O$11)+'СЕТ СН'!$F$14+СВЦЭМ!$D$10+'СЕТ СН'!$F$5-'СЕТ СН'!$F$24</f>
        <v>3182.1274868800001</v>
      </c>
      <c r="P26" s="36">
        <f>SUMIFS(СВЦЭМ!$D$33:$D$776,СВЦЭМ!$A$33:$A$776,$A26,СВЦЭМ!$B$33:$B$776,P$11)+'СЕТ СН'!$F$14+СВЦЭМ!$D$10+'СЕТ СН'!$F$5-'СЕТ СН'!$F$24</f>
        <v>3187.6345423000002</v>
      </c>
      <c r="Q26" s="36">
        <f>SUMIFS(СВЦЭМ!$D$33:$D$776,СВЦЭМ!$A$33:$A$776,$A26,СВЦЭМ!$B$33:$B$776,Q$11)+'СЕТ СН'!$F$14+СВЦЭМ!$D$10+'СЕТ СН'!$F$5-'СЕТ СН'!$F$24</f>
        <v>3184.3383001000002</v>
      </c>
      <c r="R26" s="36">
        <f>SUMIFS(СВЦЭМ!$D$33:$D$776,СВЦЭМ!$A$33:$A$776,$A26,СВЦЭМ!$B$33:$B$776,R$11)+'СЕТ СН'!$F$14+СВЦЭМ!$D$10+'СЕТ СН'!$F$5-'СЕТ СН'!$F$24</f>
        <v>3186.97718773</v>
      </c>
      <c r="S26" s="36">
        <f>SUMIFS(СВЦЭМ!$D$33:$D$776,СВЦЭМ!$A$33:$A$776,$A26,СВЦЭМ!$B$33:$B$776,S$11)+'СЕТ СН'!$F$14+СВЦЭМ!$D$10+'СЕТ СН'!$F$5-'СЕТ СН'!$F$24</f>
        <v>3206.32777291</v>
      </c>
      <c r="T26" s="36">
        <f>SUMIFS(СВЦЭМ!$D$33:$D$776,СВЦЭМ!$A$33:$A$776,$A26,СВЦЭМ!$B$33:$B$776,T$11)+'СЕТ СН'!$F$14+СВЦЭМ!$D$10+'СЕТ СН'!$F$5-'СЕТ СН'!$F$24</f>
        <v>3204.9228078300002</v>
      </c>
      <c r="U26" s="36">
        <f>SUMIFS(СВЦЭМ!$D$33:$D$776,СВЦЭМ!$A$33:$A$776,$A26,СВЦЭМ!$B$33:$B$776,U$11)+'СЕТ СН'!$F$14+СВЦЭМ!$D$10+'СЕТ СН'!$F$5-'СЕТ СН'!$F$24</f>
        <v>3195.19561828</v>
      </c>
      <c r="V26" s="36">
        <f>SUMIFS(СВЦЭМ!$D$33:$D$776,СВЦЭМ!$A$33:$A$776,$A26,СВЦЭМ!$B$33:$B$776,V$11)+'СЕТ СН'!$F$14+СВЦЭМ!$D$10+'СЕТ СН'!$F$5-'СЕТ СН'!$F$24</f>
        <v>3183.4068951300001</v>
      </c>
      <c r="W26" s="36">
        <f>SUMIFS(СВЦЭМ!$D$33:$D$776,СВЦЭМ!$A$33:$A$776,$A26,СВЦЭМ!$B$33:$B$776,W$11)+'СЕТ СН'!$F$14+СВЦЭМ!$D$10+'СЕТ СН'!$F$5-'СЕТ СН'!$F$24</f>
        <v>3184.96901063</v>
      </c>
      <c r="X26" s="36">
        <f>SUMIFS(СВЦЭМ!$D$33:$D$776,СВЦЭМ!$A$33:$A$776,$A26,СВЦЭМ!$B$33:$B$776,X$11)+'СЕТ СН'!$F$14+СВЦЭМ!$D$10+'СЕТ СН'!$F$5-'СЕТ СН'!$F$24</f>
        <v>3188.8397545500002</v>
      </c>
      <c r="Y26" s="36">
        <f>SUMIFS(СВЦЭМ!$D$33:$D$776,СВЦЭМ!$A$33:$A$776,$A26,СВЦЭМ!$B$33:$B$776,Y$11)+'СЕТ СН'!$F$14+СВЦЭМ!$D$10+'СЕТ СН'!$F$5-'СЕТ СН'!$F$24</f>
        <v>3266.6289196899997</v>
      </c>
    </row>
    <row r="27" spans="1:25" ht="15.75" x14ac:dyDescent="0.2">
      <c r="A27" s="35">
        <f t="shared" si="0"/>
        <v>43601</v>
      </c>
      <c r="B27" s="36">
        <f>SUMIFS(СВЦЭМ!$D$33:$D$776,СВЦЭМ!$A$33:$A$776,$A27,СВЦЭМ!$B$33:$B$776,B$11)+'СЕТ СН'!$F$14+СВЦЭМ!$D$10+'СЕТ СН'!$F$5-'СЕТ СН'!$F$24</f>
        <v>3309.76772286</v>
      </c>
      <c r="C27" s="36">
        <f>SUMIFS(СВЦЭМ!$D$33:$D$776,СВЦЭМ!$A$33:$A$776,$A27,СВЦЭМ!$B$33:$B$776,C$11)+'СЕТ СН'!$F$14+СВЦЭМ!$D$10+'СЕТ СН'!$F$5-'СЕТ СН'!$F$24</f>
        <v>3424.7652796100001</v>
      </c>
      <c r="D27" s="36">
        <f>SUMIFS(СВЦЭМ!$D$33:$D$776,СВЦЭМ!$A$33:$A$776,$A27,СВЦЭМ!$B$33:$B$776,D$11)+'СЕТ СН'!$F$14+СВЦЭМ!$D$10+'СЕТ СН'!$F$5-'СЕТ СН'!$F$24</f>
        <v>3493.7884461200001</v>
      </c>
      <c r="E27" s="36">
        <f>SUMIFS(СВЦЭМ!$D$33:$D$776,СВЦЭМ!$A$33:$A$776,$A27,СВЦЭМ!$B$33:$B$776,E$11)+'СЕТ СН'!$F$14+СВЦЭМ!$D$10+'СЕТ СН'!$F$5-'СЕТ СН'!$F$24</f>
        <v>3511.1251796699999</v>
      </c>
      <c r="F27" s="36">
        <f>SUMIFS(СВЦЭМ!$D$33:$D$776,СВЦЭМ!$A$33:$A$776,$A27,СВЦЭМ!$B$33:$B$776,F$11)+'СЕТ СН'!$F$14+СВЦЭМ!$D$10+'СЕТ СН'!$F$5-'СЕТ СН'!$F$24</f>
        <v>3514.78399059</v>
      </c>
      <c r="G27" s="36">
        <f>SUMIFS(СВЦЭМ!$D$33:$D$776,СВЦЭМ!$A$33:$A$776,$A27,СВЦЭМ!$B$33:$B$776,G$11)+'СЕТ СН'!$F$14+СВЦЭМ!$D$10+'СЕТ СН'!$F$5-'СЕТ СН'!$F$24</f>
        <v>3495.5028721899998</v>
      </c>
      <c r="H27" s="36">
        <f>SUMIFS(СВЦЭМ!$D$33:$D$776,СВЦЭМ!$A$33:$A$776,$A27,СВЦЭМ!$B$33:$B$776,H$11)+'СЕТ СН'!$F$14+СВЦЭМ!$D$10+'СЕТ СН'!$F$5-'СЕТ СН'!$F$24</f>
        <v>3413.8436056199998</v>
      </c>
      <c r="I27" s="36">
        <f>SUMIFS(СВЦЭМ!$D$33:$D$776,СВЦЭМ!$A$33:$A$776,$A27,СВЦЭМ!$B$33:$B$776,I$11)+'СЕТ СН'!$F$14+СВЦЭМ!$D$10+'СЕТ СН'!$F$5-'СЕТ СН'!$F$24</f>
        <v>3282.23669346</v>
      </c>
      <c r="J27" s="36">
        <f>SUMIFS(СВЦЭМ!$D$33:$D$776,СВЦЭМ!$A$33:$A$776,$A27,СВЦЭМ!$B$33:$B$776,J$11)+'СЕТ СН'!$F$14+СВЦЭМ!$D$10+'СЕТ СН'!$F$5-'СЕТ СН'!$F$24</f>
        <v>3229.26880592</v>
      </c>
      <c r="K27" s="36">
        <f>SUMIFS(СВЦЭМ!$D$33:$D$776,СВЦЭМ!$A$33:$A$776,$A27,СВЦЭМ!$B$33:$B$776,K$11)+'СЕТ СН'!$F$14+СВЦЭМ!$D$10+'СЕТ СН'!$F$5-'СЕТ СН'!$F$24</f>
        <v>3170.8745623700001</v>
      </c>
      <c r="L27" s="36">
        <f>SUMIFS(СВЦЭМ!$D$33:$D$776,СВЦЭМ!$A$33:$A$776,$A27,СВЦЭМ!$B$33:$B$776,L$11)+'СЕТ СН'!$F$14+СВЦЭМ!$D$10+'СЕТ СН'!$F$5-'СЕТ СН'!$F$24</f>
        <v>3149.1547018700003</v>
      </c>
      <c r="M27" s="36">
        <f>SUMIFS(СВЦЭМ!$D$33:$D$776,СВЦЭМ!$A$33:$A$776,$A27,СВЦЭМ!$B$33:$B$776,M$11)+'СЕТ СН'!$F$14+СВЦЭМ!$D$10+'СЕТ СН'!$F$5-'СЕТ СН'!$F$24</f>
        <v>3154.9112850400002</v>
      </c>
      <c r="N27" s="36">
        <f>SUMIFS(СВЦЭМ!$D$33:$D$776,СВЦЭМ!$A$33:$A$776,$A27,СВЦЭМ!$B$33:$B$776,N$11)+'СЕТ СН'!$F$14+СВЦЭМ!$D$10+'СЕТ СН'!$F$5-'СЕТ СН'!$F$24</f>
        <v>3154.47873312</v>
      </c>
      <c r="O27" s="36">
        <f>SUMIFS(СВЦЭМ!$D$33:$D$776,СВЦЭМ!$A$33:$A$776,$A27,СВЦЭМ!$B$33:$B$776,O$11)+'СЕТ СН'!$F$14+СВЦЭМ!$D$10+'СЕТ СН'!$F$5-'СЕТ СН'!$F$24</f>
        <v>3156.2114156100001</v>
      </c>
      <c r="P27" s="36">
        <f>SUMIFS(СВЦЭМ!$D$33:$D$776,СВЦЭМ!$A$33:$A$776,$A27,СВЦЭМ!$B$33:$B$776,P$11)+'СЕТ СН'!$F$14+СВЦЭМ!$D$10+'СЕТ СН'!$F$5-'СЕТ СН'!$F$24</f>
        <v>3155.38508809</v>
      </c>
      <c r="Q27" s="36">
        <f>SUMIFS(СВЦЭМ!$D$33:$D$776,СВЦЭМ!$A$33:$A$776,$A27,СВЦЭМ!$B$33:$B$776,Q$11)+'СЕТ СН'!$F$14+СВЦЭМ!$D$10+'СЕТ СН'!$F$5-'СЕТ СН'!$F$24</f>
        <v>3156.79498023</v>
      </c>
      <c r="R27" s="36">
        <f>SUMIFS(СВЦЭМ!$D$33:$D$776,СВЦЭМ!$A$33:$A$776,$A27,СВЦЭМ!$B$33:$B$776,R$11)+'СЕТ СН'!$F$14+СВЦЭМ!$D$10+'СЕТ СН'!$F$5-'СЕТ СН'!$F$24</f>
        <v>3156.9544569700001</v>
      </c>
      <c r="S27" s="36">
        <f>SUMIFS(СВЦЭМ!$D$33:$D$776,СВЦЭМ!$A$33:$A$776,$A27,СВЦЭМ!$B$33:$B$776,S$11)+'СЕТ СН'!$F$14+СВЦЭМ!$D$10+'СЕТ СН'!$F$5-'СЕТ СН'!$F$24</f>
        <v>3158.1221291400002</v>
      </c>
      <c r="T27" s="36">
        <f>SUMIFS(СВЦЭМ!$D$33:$D$776,СВЦЭМ!$A$33:$A$776,$A27,СВЦЭМ!$B$33:$B$776,T$11)+'СЕТ СН'!$F$14+СВЦЭМ!$D$10+'СЕТ СН'!$F$5-'СЕТ СН'!$F$24</f>
        <v>3153.0618827399999</v>
      </c>
      <c r="U27" s="36">
        <f>SUMIFS(СВЦЭМ!$D$33:$D$776,СВЦЭМ!$A$33:$A$776,$A27,СВЦЭМ!$B$33:$B$776,U$11)+'СЕТ СН'!$F$14+СВЦЭМ!$D$10+'СЕТ СН'!$F$5-'СЕТ СН'!$F$24</f>
        <v>3145.8772421399999</v>
      </c>
      <c r="V27" s="36">
        <f>SUMIFS(СВЦЭМ!$D$33:$D$776,СВЦЭМ!$A$33:$A$776,$A27,СВЦЭМ!$B$33:$B$776,V$11)+'СЕТ СН'!$F$14+СВЦЭМ!$D$10+'СЕТ СН'!$F$5-'СЕТ СН'!$F$24</f>
        <v>3136.1053387500001</v>
      </c>
      <c r="W27" s="36">
        <f>SUMIFS(СВЦЭМ!$D$33:$D$776,СВЦЭМ!$A$33:$A$776,$A27,СВЦЭМ!$B$33:$B$776,W$11)+'СЕТ СН'!$F$14+СВЦЭМ!$D$10+'СЕТ СН'!$F$5-'СЕТ СН'!$F$24</f>
        <v>3122.2434930600002</v>
      </c>
      <c r="X27" s="36">
        <f>SUMIFS(СВЦЭМ!$D$33:$D$776,СВЦЭМ!$A$33:$A$776,$A27,СВЦЭМ!$B$33:$B$776,X$11)+'СЕТ СН'!$F$14+СВЦЭМ!$D$10+'СЕТ СН'!$F$5-'СЕТ СН'!$F$24</f>
        <v>3148.6106995199998</v>
      </c>
      <c r="Y27" s="36">
        <f>SUMIFS(СВЦЭМ!$D$33:$D$776,СВЦЭМ!$A$33:$A$776,$A27,СВЦЭМ!$B$33:$B$776,Y$11)+'СЕТ СН'!$F$14+СВЦЭМ!$D$10+'СЕТ СН'!$F$5-'СЕТ СН'!$F$24</f>
        <v>3241.4072183500002</v>
      </c>
    </row>
    <row r="28" spans="1:25" ht="15.75" x14ac:dyDescent="0.2">
      <c r="A28" s="35">
        <f t="shared" si="0"/>
        <v>43602</v>
      </c>
      <c r="B28" s="36">
        <f>SUMIFS(СВЦЭМ!$D$33:$D$776,СВЦЭМ!$A$33:$A$776,$A28,СВЦЭМ!$B$33:$B$776,B$11)+'СЕТ СН'!$F$14+СВЦЭМ!$D$10+'СЕТ СН'!$F$5-'СЕТ СН'!$F$24</f>
        <v>3355.7117515099999</v>
      </c>
      <c r="C28" s="36">
        <f>SUMIFS(СВЦЭМ!$D$33:$D$776,СВЦЭМ!$A$33:$A$776,$A28,СВЦЭМ!$B$33:$B$776,C$11)+'СЕТ СН'!$F$14+СВЦЭМ!$D$10+'СЕТ СН'!$F$5-'СЕТ СН'!$F$24</f>
        <v>3454.39088666</v>
      </c>
      <c r="D28" s="36">
        <f>SUMIFS(СВЦЭМ!$D$33:$D$776,СВЦЭМ!$A$33:$A$776,$A28,СВЦЭМ!$B$33:$B$776,D$11)+'СЕТ СН'!$F$14+СВЦЭМ!$D$10+'СЕТ СН'!$F$5-'СЕТ СН'!$F$24</f>
        <v>3522.6327099199998</v>
      </c>
      <c r="E28" s="36">
        <f>SUMIFS(СВЦЭМ!$D$33:$D$776,СВЦЭМ!$A$33:$A$776,$A28,СВЦЭМ!$B$33:$B$776,E$11)+'СЕТ СН'!$F$14+СВЦЭМ!$D$10+'СЕТ СН'!$F$5-'СЕТ СН'!$F$24</f>
        <v>3539.6700564000002</v>
      </c>
      <c r="F28" s="36">
        <f>SUMIFS(СВЦЭМ!$D$33:$D$776,СВЦЭМ!$A$33:$A$776,$A28,СВЦЭМ!$B$33:$B$776,F$11)+'СЕТ СН'!$F$14+СВЦЭМ!$D$10+'СЕТ СН'!$F$5-'СЕТ СН'!$F$24</f>
        <v>3542.8809444899998</v>
      </c>
      <c r="G28" s="36">
        <f>SUMIFS(СВЦЭМ!$D$33:$D$776,СВЦЭМ!$A$33:$A$776,$A28,СВЦЭМ!$B$33:$B$776,G$11)+'СЕТ СН'!$F$14+СВЦЭМ!$D$10+'СЕТ СН'!$F$5-'СЕТ СН'!$F$24</f>
        <v>3524.2910470000002</v>
      </c>
      <c r="H28" s="36">
        <f>SUMIFS(СВЦЭМ!$D$33:$D$776,СВЦЭМ!$A$33:$A$776,$A28,СВЦЭМ!$B$33:$B$776,H$11)+'СЕТ СН'!$F$14+СВЦЭМ!$D$10+'СЕТ СН'!$F$5-'СЕТ СН'!$F$24</f>
        <v>3444.1275223800003</v>
      </c>
      <c r="I28" s="36">
        <f>SUMIFS(СВЦЭМ!$D$33:$D$776,СВЦЭМ!$A$33:$A$776,$A28,СВЦЭМ!$B$33:$B$776,I$11)+'СЕТ СН'!$F$14+СВЦЭМ!$D$10+'СЕТ СН'!$F$5-'СЕТ СН'!$F$24</f>
        <v>3316.8423291500003</v>
      </c>
      <c r="J28" s="36">
        <f>SUMIFS(СВЦЭМ!$D$33:$D$776,СВЦЭМ!$A$33:$A$776,$A28,СВЦЭМ!$B$33:$B$776,J$11)+'СЕТ СН'!$F$14+СВЦЭМ!$D$10+'СЕТ СН'!$F$5-'СЕТ СН'!$F$24</f>
        <v>3221.4172833299999</v>
      </c>
      <c r="K28" s="36">
        <f>SUMIFS(СВЦЭМ!$D$33:$D$776,СВЦЭМ!$A$33:$A$776,$A28,СВЦЭМ!$B$33:$B$776,K$11)+'СЕТ СН'!$F$14+СВЦЭМ!$D$10+'СЕТ СН'!$F$5-'СЕТ СН'!$F$24</f>
        <v>3145.6773438800001</v>
      </c>
      <c r="L28" s="36">
        <f>SUMIFS(СВЦЭМ!$D$33:$D$776,СВЦЭМ!$A$33:$A$776,$A28,СВЦЭМ!$B$33:$B$776,L$11)+'СЕТ СН'!$F$14+СВЦЭМ!$D$10+'СЕТ СН'!$F$5-'СЕТ СН'!$F$24</f>
        <v>3134.2162132600001</v>
      </c>
      <c r="M28" s="36">
        <f>SUMIFS(СВЦЭМ!$D$33:$D$776,СВЦЭМ!$A$33:$A$776,$A28,СВЦЭМ!$B$33:$B$776,M$11)+'СЕТ СН'!$F$14+СВЦЭМ!$D$10+'СЕТ СН'!$F$5-'СЕТ СН'!$F$24</f>
        <v>3140.0133852899999</v>
      </c>
      <c r="N28" s="36">
        <f>SUMIFS(СВЦЭМ!$D$33:$D$776,СВЦЭМ!$A$33:$A$776,$A28,СВЦЭМ!$B$33:$B$776,N$11)+'СЕТ СН'!$F$14+СВЦЭМ!$D$10+'СЕТ СН'!$F$5-'СЕТ СН'!$F$24</f>
        <v>3139.67390234</v>
      </c>
      <c r="O28" s="36">
        <f>SUMIFS(СВЦЭМ!$D$33:$D$776,СВЦЭМ!$A$33:$A$776,$A28,СВЦЭМ!$B$33:$B$776,O$11)+'СЕТ СН'!$F$14+СВЦЭМ!$D$10+'СЕТ СН'!$F$5-'СЕТ СН'!$F$24</f>
        <v>3142.6659839100003</v>
      </c>
      <c r="P28" s="36">
        <f>SUMIFS(СВЦЭМ!$D$33:$D$776,СВЦЭМ!$A$33:$A$776,$A28,СВЦЭМ!$B$33:$B$776,P$11)+'СЕТ СН'!$F$14+СВЦЭМ!$D$10+'СЕТ СН'!$F$5-'СЕТ СН'!$F$24</f>
        <v>3150.8718338099998</v>
      </c>
      <c r="Q28" s="36">
        <f>SUMIFS(СВЦЭМ!$D$33:$D$776,СВЦЭМ!$A$33:$A$776,$A28,СВЦЭМ!$B$33:$B$776,Q$11)+'СЕТ СН'!$F$14+СВЦЭМ!$D$10+'СЕТ СН'!$F$5-'СЕТ СН'!$F$24</f>
        <v>3150.7074044700003</v>
      </c>
      <c r="R28" s="36">
        <f>SUMIFS(СВЦЭМ!$D$33:$D$776,СВЦЭМ!$A$33:$A$776,$A28,СВЦЭМ!$B$33:$B$776,R$11)+'СЕТ СН'!$F$14+СВЦЭМ!$D$10+'СЕТ СН'!$F$5-'СЕТ СН'!$F$24</f>
        <v>3151.09280807</v>
      </c>
      <c r="S28" s="36">
        <f>SUMIFS(СВЦЭМ!$D$33:$D$776,СВЦЭМ!$A$33:$A$776,$A28,СВЦЭМ!$B$33:$B$776,S$11)+'СЕТ СН'!$F$14+СВЦЭМ!$D$10+'СЕТ СН'!$F$5-'СЕТ СН'!$F$24</f>
        <v>3154.3006123099999</v>
      </c>
      <c r="T28" s="36">
        <f>SUMIFS(СВЦЭМ!$D$33:$D$776,СВЦЭМ!$A$33:$A$776,$A28,СВЦЭМ!$B$33:$B$776,T$11)+'СЕТ СН'!$F$14+СВЦЭМ!$D$10+'СЕТ СН'!$F$5-'СЕТ СН'!$F$24</f>
        <v>3154.3066027700002</v>
      </c>
      <c r="U28" s="36">
        <f>SUMIFS(СВЦЭМ!$D$33:$D$776,СВЦЭМ!$A$33:$A$776,$A28,СВЦЭМ!$B$33:$B$776,U$11)+'СЕТ СН'!$F$14+СВЦЭМ!$D$10+'СЕТ СН'!$F$5-'СЕТ СН'!$F$24</f>
        <v>3150.32931844</v>
      </c>
      <c r="V28" s="36">
        <f>SUMIFS(СВЦЭМ!$D$33:$D$776,СВЦЭМ!$A$33:$A$776,$A28,СВЦЭМ!$B$33:$B$776,V$11)+'СЕТ СН'!$F$14+СВЦЭМ!$D$10+'СЕТ СН'!$F$5-'СЕТ СН'!$F$24</f>
        <v>3138.5483486499998</v>
      </c>
      <c r="W28" s="36">
        <f>SUMIFS(СВЦЭМ!$D$33:$D$776,СВЦЭМ!$A$33:$A$776,$A28,СВЦЭМ!$B$33:$B$776,W$11)+'СЕТ СН'!$F$14+СВЦЭМ!$D$10+'СЕТ СН'!$F$5-'СЕТ СН'!$F$24</f>
        <v>3129.64074256</v>
      </c>
      <c r="X28" s="36">
        <f>SUMIFS(СВЦЭМ!$D$33:$D$776,СВЦЭМ!$A$33:$A$776,$A28,СВЦЭМ!$B$33:$B$776,X$11)+'СЕТ СН'!$F$14+СВЦЭМ!$D$10+'СЕТ СН'!$F$5-'СЕТ СН'!$F$24</f>
        <v>3151.5160901500003</v>
      </c>
      <c r="Y28" s="36">
        <f>SUMIFS(СВЦЭМ!$D$33:$D$776,СВЦЭМ!$A$33:$A$776,$A28,СВЦЭМ!$B$33:$B$776,Y$11)+'СЕТ СН'!$F$14+СВЦЭМ!$D$10+'СЕТ СН'!$F$5-'СЕТ СН'!$F$24</f>
        <v>3236.2735212400003</v>
      </c>
    </row>
    <row r="29" spans="1:25" ht="15.75" x14ac:dyDescent="0.2">
      <c r="A29" s="35">
        <f t="shared" si="0"/>
        <v>43603</v>
      </c>
      <c r="B29" s="36">
        <f>SUMIFS(СВЦЭМ!$D$33:$D$776,СВЦЭМ!$A$33:$A$776,$A29,СВЦЭМ!$B$33:$B$776,B$11)+'СЕТ СН'!$F$14+СВЦЭМ!$D$10+'СЕТ СН'!$F$5-'СЕТ СН'!$F$24</f>
        <v>3288.8400319500001</v>
      </c>
      <c r="C29" s="36">
        <f>SUMIFS(СВЦЭМ!$D$33:$D$776,СВЦЭМ!$A$33:$A$776,$A29,СВЦЭМ!$B$33:$B$776,C$11)+'СЕТ СН'!$F$14+СВЦЭМ!$D$10+'СЕТ СН'!$F$5-'СЕТ СН'!$F$24</f>
        <v>3356.9235899300002</v>
      </c>
      <c r="D29" s="36">
        <f>SUMIFS(СВЦЭМ!$D$33:$D$776,СВЦЭМ!$A$33:$A$776,$A29,СВЦЭМ!$B$33:$B$776,D$11)+'СЕТ СН'!$F$14+СВЦЭМ!$D$10+'СЕТ СН'!$F$5-'СЕТ СН'!$F$24</f>
        <v>3435.90681937</v>
      </c>
      <c r="E29" s="36">
        <f>SUMIFS(СВЦЭМ!$D$33:$D$776,СВЦЭМ!$A$33:$A$776,$A29,СВЦЭМ!$B$33:$B$776,E$11)+'СЕТ СН'!$F$14+СВЦЭМ!$D$10+'СЕТ СН'!$F$5-'СЕТ СН'!$F$24</f>
        <v>3454.3256117999999</v>
      </c>
      <c r="F29" s="36">
        <f>SUMIFS(СВЦЭМ!$D$33:$D$776,СВЦЭМ!$A$33:$A$776,$A29,СВЦЭМ!$B$33:$B$776,F$11)+'СЕТ СН'!$F$14+СВЦЭМ!$D$10+'СЕТ СН'!$F$5-'СЕТ СН'!$F$24</f>
        <v>3462.9204070000001</v>
      </c>
      <c r="G29" s="36">
        <f>SUMIFS(СВЦЭМ!$D$33:$D$776,СВЦЭМ!$A$33:$A$776,$A29,СВЦЭМ!$B$33:$B$776,G$11)+'СЕТ СН'!$F$14+СВЦЭМ!$D$10+'СЕТ СН'!$F$5-'СЕТ СН'!$F$24</f>
        <v>3442.5503508100001</v>
      </c>
      <c r="H29" s="36">
        <f>SUMIFS(СВЦЭМ!$D$33:$D$776,СВЦЭМ!$A$33:$A$776,$A29,СВЦЭМ!$B$33:$B$776,H$11)+'СЕТ СН'!$F$14+СВЦЭМ!$D$10+'СЕТ СН'!$F$5-'СЕТ СН'!$F$24</f>
        <v>3358.3650714</v>
      </c>
      <c r="I29" s="36">
        <f>SUMIFS(СВЦЭМ!$D$33:$D$776,СВЦЭМ!$A$33:$A$776,$A29,СВЦЭМ!$B$33:$B$776,I$11)+'СЕТ СН'!$F$14+СВЦЭМ!$D$10+'СЕТ СН'!$F$5-'СЕТ СН'!$F$24</f>
        <v>3264.7296174600001</v>
      </c>
      <c r="J29" s="36">
        <f>SUMIFS(СВЦЭМ!$D$33:$D$776,СВЦЭМ!$A$33:$A$776,$A29,СВЦЭМ!$B$33:$B$776,J$11)+'СЕТ СН'!$F$14+СВЦЭМ!$D$10+'СЕТ СН'!$F$5-'СЕТ СН'!$F$24</f>
        <v>3189.25240644</v>
      </c>
      <c r="K29" s="36">
        <f>SUMIFS(СВЦЭМ!$D$33:$D$776,СВЦЭМ!$A$33:$A$776,$A29,СВЦЭМ!$B$33:$B$776,K$11)+'СЕТ СН'!$F$14+СВЦЭМ!$D$10+'СЕТ СН'!$F$5-'СЕТ СН'!$F$24</f>
        <v>3121.9690306500001</v>
      </c>
      <c r="L29" s="36">
        <f>SUMIFS(СВЦЭМ!$D$33:$D$776,СВЦЭМ!$A$33:$A$776,$A29,СВЦЭМ!$B$33:$B$776,L$11)+'СЕТ СН'!$F$14+СВЦЭМ!$D$10+'СЕТ СН'!$F$5-'СЕТ СН'!$F$24</f>
        <v>3092.0604509099999</v>
      </c>
      <c r="M29" s="36">
        <f>SUMIFS(СВЦЭМ!$D$33:$D$776,СВЦЭМ!$A$33:$A$776,$A29,СВЦЭМ!$B$33:$B$776,M$11)+'СЕТ СН'!$F$14+СВЦЭМ!$D$10+'СЕТ СН'!$F$5-'СЕТ СН'!$F$24</f>
        <v>3091.5945732600003</v>
      </c>
      <c r="N29" s="36">
        <f>SUMIFS(СВЦЭМ!$D$33:$D$776,СВЦЭМ!$A$33:$A$776,$A29,СВЦЭМ!$B$33:$B$776,N$11)+'СЕТ СН'!$F$14+СВЦЭМ!$D$10+'СЕТ СН'!$F$5-'СЕТ СН'!$F$24</f>
        <v>3089.5450366700002</v>
      </c>
      <c r="O29" s="36">
        <f>SUMIFS(СВЦЭМ!$D$33:$D$776,СВЦЭМ!$A$33:$A$776,$A29,СВЦЭМ!$B$33:$B$776,O$11)+'СЕТ СН'!$F$14+СВЦЭМ!$D$10+'СЕТ СН'!$F$5-'СЕТ СН'!$F$24</f>
        <v>3096.11664432</v>
      </c>
      <c r="P29" s="36">
        <f>SUMIFS(СВЦЭМ!$D$33:$D$776,СВЦЭМ!$A$33:$A$776,$A29,СВЦЭМ!$B$33:$B$776,P$11)+'СЕТ СН'!$F$14+СВЦЭМ!$D$10+'СЕТ СН'!$F$5-'СЕТ СН'!$F$24</f>
        <v>3099.9306969200002</v>
      </c>
      <c r="Q29" s="36">
        <f>SUMIFS(СВЦЭМ!$D$33:$D$776,СВЦЭМ!$A$33:$A$776,$A29,СВЦЭМ!$B$33:$B$776,Q$11)+'СЕТ СН'!$F$14+СВЦЭМ!$D$10+'СЕТ СН'!$F$5-'СЕТ СН'!$F$24</f>
        <v>3095.9117812700001</v>
      </c>
      <c r="R29" s="36">
        <f>SUMIFS(СВЦЭМ!$D$33:$D$776,СВЦЭМ!$A$33:$A$776,$A29,СВЦЭМ!$B$33:$B$776,R$11)+'СЕТ СН'!$F$14+СВЦЭМ!$D$10+'СЕТ СН'!$F$5-'СЕТ СН'!$F$24</f>
        <v>3097.8493219399998</v>
      </c>
      <c r="S29" s="36">
        <f>SUMIFS(СВЦЭМ!$D$33:$D$776,СВЦЭМ!$A$33:$A$776,$A29,СВЦЭМ!$B$33:$B$776,S$11)+'СЕТ СН'!$F$14+СВЦЭМ!$D$10+'СЕТ СН'!$F$5-'СЕТ СН'!$F$24</f>
        <v>3097.9066535299999</v>
      </c>
      <c r="T29" s="36">
        <f>SUMIFS(СВЦЭМ!$D$33:$D$776,СВЦЭМ!$A$33:$A$776,$A29,СВЦЭМ!$B$33:$B$776,T$11)+'СЕТ СН'!$F$14+СВЦЭМ!$D$10+'СЕТ СН'!$F$5-'СЕТ СН'!$F$24</f>
        <v>3084.5424677000001</v>
      </c>
      <c r="U29" s="36">
        <f>SUMIFS(СВЦЭМ!$D$33:$D$776,СВЦЭМ!$A$33:$A$776,$A29,СВЦЭМ!$B$33:$B$776,U$11)+'СЕТ СН'!$F$14+СВЦЭМ!$D$10+'СЕТ СН'!$F$5-'СЕТ СН'!$F$24</f>
        <v>3067.2537932499999</v>
      </c>
      <c r="V29" s="36">
        <f>SUMIFS(СВЦЭМ!$D$33:$D$776,СВЦЭМ!$A$33:$A$776,$A29,СВЦЭМ!$B$33:$B$776,V$11)+'СЕТ СН'!$F$14+СВЦЭМ!$D$10+'СЕТ СН'!$F$5-'СЕТ СН'!$F$24</f>
        <v>3052.9973286599998</v>
      </c>
      <c r="W29" s="36">
        <f>SUMIFS(СВЦЭМ!$D$33:$D$776,СВЦЭМ!$A$33:$A$776,$A29,СВЦЭМ!$B$33:$B$776,W$11)+'СЕТ СН'!$F$14+СВЦЭМ!$D$10+'СЕТ СН'!$F$5-'СЕТ СН'!$F$24</f>
        <v>3066.4300998399999</v>
      </c>
      <c r="X29" s="36">
        <f>SUMIFS(СВЦЭМ!$D$33:$D$776,СВЦЭМ!$A$33:$A$776,$A29,СВЦЭМ!$B$33:$B$776,X$11)+'СЕТ СН'!$F$14+СВЦЭМ!$D$10+'СЕТ СН'!$F$5-'СЕТ СН'!$F$24</f>
        <v>3079.5312585400002</v>
      </c>
      <c r="Y29" s="36">
        <f>SUMIFS(СВЦЭМ!$D$33:$D$776,СВЦЭМ!$A$33:$A$776,$A29,СВЦЭМ!$B$33:$B$776,Y$11)+'СЕТ СН'!$F$14+СВЦЭМ!$D$10+'СЕТ СН'!$F$5-'СЕТ СН'!$F$24</f>
        <v>3160.4211562400001</v>
      </c>
    </row>
    <row r="30" spans="1:25" ht="15.75" x14ac:dyDescent="0.2">
      <c r="A30" s="35">
        <f t="shared" si="0"/>
        <v>43604</v>
      </c>
      <c r="B30" s="36">
        <f>SUMIFS(СВЦЭМ!$D$33:$D$776,СВЦЭМ!$A$33:$A$776,$A30,СВЦЭМ!$B$33:$B$776,B$11)+'СЕТ СН'!$F$14+СВЦЭМ!$D$10+'СЕТ СН'!$F$5-'СЕТ СН'!$F$24</f>
        <v>3268.5077301700003</v>
      </c>
      <c r="C30" s="36">
        <f>SUMIFS(СВЦЭМ!$D$33:$D$776,СВЦЭМ!$A$33:$A$776,$A30,СВЦЭМ!$B$33:$B$776,C$11)+'СЕТ СН'!$F$14+СВЦЭМ!$D$10+'СЕТ СН'!$F$5-'СЕТ СН'!$F$24</f>
        <v>3383.6412835800002</v>
      </c>
      <c r="D30" s="36">
        <f>SUMIFS(СВЦЭМ!$D$33:$D$776,СВЦЭМ!$A$33:$A$776,$A30,СВЦЭМ!$B$33:$B$776,D$11)+'СЕТ СН'!$F$14+СВЦЭМ!$D$10+'СЕТ СН'!$F$5-'СЕТ СН'!$F$24</f>
        <v>3454.3866950299998</v>
      </c>
      <c r="E30" s="36">
        <f>SUMIFS(СВЦЭМ!$D$33:$D$776,СВЦЭМ!$A$33:$A$776,$A30,СВЦЭМ!$B$33:$B$776,E$11)+'СЕТ СН'!$F$14+СВЦЭМ!$D$10+'СЕТ СН'!$F$5-'СЕТ СН'!$F$24</f>
        <v>3476.1843445</v>
      </c>
      <c r="F30" s="36">
        <f>SUMIFS(СВЦЭМ!$D$33:$D$776,СВЦЭМ!$A$33:$A$776,$A30,СВЦЭМ!$B$33:$B$776,F$11)+'СЕТ СН'!$F$14+СВЦЭМ!$D$10+'СЕТ СН'!$F$5-'СЕТ СН'!$F$24</f>
        <v>3498.7191921000003</v>
      </c>
      <c r="G30" s="36">
        <f>SUMIFS(СВЦЭМ!$D$33:$D$776,СВЦЭМ!$A$33:$A$776,$A30,СВЦЭМ!$B$33:$B$776,G$11)+'СЕТ СН'!$F$14+СВЦЭМ!$D$10+'СЕТ СН'!$F$5-'СЕТ СН'!$F$24</f>
        <v>3472.39397164</v>
      </c>
      <c r="H30" s="36">
        <f>SUMIFS(СВЦЭМ!$D$33:$D$776,СВЦЭМ!$A$33:$A$776,$A30,СВЦЭМ!$B$33:$B$776,H$11)+'СЕТ СН'!$F$14+СВЦЭМ!$D$10+'СЕТ СН'!$F$5-'СЕТ СН'!$F$24</f>
        <v>3411.4826575799998</v>
      </c>
      <c r="I30" s="36">
        <f>SUMIFS(СВЦЭМ!$D$33:$D$776,СВЦЭМ!$A$33:$A$776,$A30,СВЦЭМ!$B$33:$B$776,I$11)+'СЕТ СН'!$F$14+СВЦЭМ!$D$10+'СЕТ СН'!$F$5-'СЕТ СН'!$F$24</f>
        <v>3310.3666673500002</v>
      </c>
      <c r="J30" s="36">
        <f>SUMIFS(СВЦЭМ!$D$33:$D$776,СВЦЭМ!$A$33:$A$776,$A30,СВЦЭМ!$B$33:$B$776,J$11)+'СЕТ СН'!$F$14+СВЦЭМ!$D$10+'СЕТ СН'!$F$5-'СЕТ СН'!$F$24</f>
        <v>3192.82448398</v>
      </c>
      <c r="K30" s="36">
        <f>SUMIFS(СВЦЭМ!$D$33:$D$776,СВЦЭМ!$A$33:$A$776,$A30,СВЦЭМ!$B$33:$B$776,K$11)+'СЕТ СН'!$F$14+СВЦЭМ!$D$10+'СЕТ СН'!$F$5-'СЕТ СН'!$F$24</f>
        <v>3108.9435674900001</v>
      </c>
      <c r="L30" s="36">
        <f>SUMIFS(СВЦЭМ!$D$33:$D$776,СВЦЭМ!$A$33:$A$776,$A30,СВЦЭМ!$B$33:$B$776,L$11)+'СЕТ СН'!$F$14+СВЦЭМ!$D$10+'СЕТ СН'!$F$5-'СЕТ СН'!$F$24</f>
        <v>3085.7925311500003</v>
      </c>
      <c r="M30" s="36">
        <f>SUMIFS(СВЦЭМ!$D$33:$D$776,СВЦЭМ!$A$33:$A$776,$A30,СВЦЭМ!$B$33:$B$776,M$11)+'СЕТ СН'!$F$14+СВЦЭМ!$D$10+'СЕТ СН'!$F$5-'СЕТ СН'!$F$24</f>
        <v>3088.2580149400001</v>
      </c>
      <c r="N30" s="36">
        <f>SUMIFS(СВЦЭМ!$D$33:$D$776,СВЦЭМ!$A$33:$A$776,$A30,СВЦЭМ!$B$33:$B$776,N$11)+'СЕТ СН'!$F$14+СВЦЭМ!$D$10+'СЕТ СН'!$F$5-'СЕТ СН'!$F$24</f>
        <v>3098.0362742400002</v>
      </c>
      <c r="O30" s="36">
        <f>SUMIFS(СВЦЭМ!$D$33:$D$776,СВЦЭМ!$A$33:$A$776,$A30,СВЦЭМ!$B$33:$B$776,O$11)+'СЕТ СН'!$F$14+СВЦЭМ!$D$10+'СЕТ СН'!$F$5-'СЕТ СН'!$F$24</f>
        <v>3111.8840746400001</v>
      </c>
      <c r="P30" s="36">
        <f>SUMIFS(СВЦЭМ!$D$33:$D$776,СВЦЭМ!$A$33:$A$776,$A30,СВЦЭМ!$B$33:$B$776,P$11)+'СЕТ СН'!$F$14+СВЦЭМ!$D$10+'СЕТ СН'!$F$5-'СЕТ СН'!$F$24</f>
        <v>3133.5439571000002</v>
      </c>
      <c r="Q30" s="36">
        <f>SUMIFS(СВЦЭМ!$D$33:$D$776,СВЦЭМ!$A$33:$A$776,$A30,СВЦЭМ!$B$33:$B$776,Q$11)+'СЕТ СН'!$F$14+СВЦЭМ!$D$10+'СЕТ СН'!$F$5-'СЕТ СН'!$F$24</f>
        <v>3127.1843934600001</v>
      </c>
      <c r="R30" s="36">
        <f>SUMIFS(СВЦЭМ!$D$33:$D$776,СВЦЭМ!$A$33:$A$776,$A30,СВЦЭМ!$B$33:$B$776,R$11)+'СЕТ СН'!$F$14+СВЦЭМ!$D$10+'СЕТ СН'!$F$5-'СЕТ СН'!$F$24</f>
        <v>3123.28858532</v>
      </c>
      <c r="S30" s="36">
        <f>SUMIFS(СВЦЭМ!$D$33:$D$776,СВЦЭМ!$A$33:$A$776,$A30,СВЦЭМ!$B$33:$B$776,S$11)+'СЕТ СН'!$F$14+СВЦЭМ!$D$10+'СЕТ СН'!$F$5-'СЕТ СН'!$F$24</f>
        <v>3117.0376963200001</v>
      </c>
      <c r="T30" s="36">
        <f>SUMIFS(СВЦЭМ!$D$33:$D$776,СВЦЭМ!$A$33:$A$776,$A30,СВЦЭМ!$B$33:$B$776,T$11)+'СЕТ СН'!$F$14+СВЦЭМ!$D$10+'СЕТ СН'!$F$5-'СЕТ СН'!$F$24</f>
        <v>3110.48678079</v>
      </c>
      <c r="U30" s="36">
        <f>SUMIFS(СВЦЭМ!$D$33:$D$776,СВЦЭМ!$A$33:$A$776,$A30,СВЦЭМ!$B$33:$B$776,U$11)+'СЕТ СН'!$F$14+СВЦЭМ!$D$10+'СЕТ СН'!$F$5-'СЕТ СН'!$F$24</f>
        <v>3079.0891643499999</v>
      </c>
      <c r="V30" s="36">
        <f>SUMIFS(СВЦЭМ!$D$33:$D$776,СВЦЭМ!$A$33:$A$776,$A30,СВЦЭМ!$B$33:$B$776,V$11)+'СЕТ СН'!$F$14+СВЦЭМ!$D$10+'СЕТ СН'!$F$5-'СЕТ СН'!$F$24</f>
        <v>3054.1834575399998</v>
      </c>
      <c r="W30" s="36">
        <f>SUMIFS(СВЦЭМ!$D$33:$D$776,СВЦЭМ!$A$33:$A$776,$A30,СВЦЭМ!$B$33:$B$776,W$11)+'СЕТ СН'!$F$14+СВЦЭМ!$D$10+'СЕТ СН'!$F$5-'СЕТ СН'!$F$24</f>
        <v>3059.82642356</v>
      </c>
      <c r="X30" s="36">
        <f>SUMIFS(СВЦЭМ!$D$33:$D$776,СВЦЭМ!$A$33:$A$776,$A30,СВЦЭМ!$B$33:$B$776,X$11)+'СЕТ СН'!$F$14+СВЦЭМ!$D$10+'СЕТ СН'!$F$5-'СЕТ СН'!$F$24</f>
        <v>3085.9444082</v>
      </c>
      <c r="Y30" s="36">
        <f>SUMIFS(СВЦЭМ!$D$33:$D$776,СВЦЭМ!$A$33:$A$776,$A30,СВЦЭМ!$B$33:$B$776,Y$11)+'СЕТ СН'!$F$14+СВЦЭМ!$D$10+'СЕТ СН'!$F$5-'СЕТ СН'!$F$24</f>
        <v>3158.3459135900002</v>
      </c>
    </row>
    <row r="31" spans="1:25" ht="15.75" x14ac:dyDescent="0.2">
      <c r="A31" s="35">
        <f t="shared" si="0"/>
        <v>43605</v>
      </c>
      <c r="B31" s="36">
        <f>SUMIFS(СВЦЭМ!$D$33:$D$776,СВЦЭМ!$A$33:$A$776,$A31,СВЦЭМ!$B$33:$B$776,B$11)+'СЕТ СН'!$F$14+СВЦЭМ!$D$10+'СЕТ СН'!$F$5-'СЕТ СН'!$F$24</f>
        <v>3264.71961018</v>
      </c>
      <c r="C31" s="36">
        <f>SUMIFS(СВЦЭМ!$D$33:$D$776,СВЦЭМ!$A$33:$A$776,$A31,СВЦЭМ!$B$33:$B$776,C$11)+'СЕТ СН'!$F$14+СВЦЭМ!$D$10+'СЕТ СН'!$F$5-'СЕТ СН'!$F$24</f>
        <v>3362.5138200599999</v>
      </c>
      <c r="D31" s="36">
        <f>SUMIFS(СВЦЭМ!$D$33:$D$776,СВЦЭМ!$A$33:$A$776,$A31,СВЦЭМ!$B$33:$B$776,D$11)+'СЕТ СН'!$F$14+СВЦЭМ!$D$10+'СЕТ СН'!$F$5-'СЕТ СН'!$F$24</f>
        <v>3436.2368479300003</v>
      </c>
      <c r="E31" s="36">
        <f>SUMIFS(СВЦЭМ!$D$33:$D$776,СВЦЭМ!$A$33:$A$776,$A31,СВЦЭМ!$B$33:$B$776,E$11)+'СЕТ СН'!$F$14+СВЦЭМ!$D$10+'СЕТ СН'!$F$5-'СЕТ СН'!$F$24</f>
        <v>3439.0448984300001</v>
      </c>
      <c r="F31" s="36">
        <f>SUMIFS(СВЦЭМ!$D$33:$D$776,СВЦЭМ!$A$33:$A$776,$A31,СВЦЭМ!$B$33:$B$776,F$11)+'СЕТ СН'!$F$14+СВЦЭМ!$D$10+'СЕТ СН'!$F$5-'СЕТ СН'!$F$24</f>
        <v>3430.80615025</v>
      </c>
      <c r="G31" s="36">
        <f>SUMIFS(СВЦЭМ!$D$33:$D$776,СВЦЭМ!$A$33:$A$776,$A31,СВЦЭМ!$B$33:$B$776,G$11)+'СЕТ СН'!$F$14+СВЦЭМ!$D$10+'СЕТ СН'!$F$5-'СЕТ СН'!$F$24</f>
        <v>3431.8636414100001</v>
      </c>
      <c r="H31" s="36">
        <f>SUMIFS(СВЦЭМ!$D$33:$D$776,СВЦЭМ!$A$33:$A$776,$A31,СВЦЭМ!$B$33:$B$776,H$11)+'СЕТ СН'!$F$14+СВЦЭМ!$D$10+'СЕТ СН'!$F$5-'СЕТ СН'!$F$24</f>
        <v>3349.4309822300002</v>
      </c>
      <c r="I31" s="36">
        <f>SUMIFS(СВЦЭМ!$D$33:$D$776,СВЦЭМ!$A$33:$A$776,$A31,СВЦЭМ!$B$33:$B$776,I$11)+'СЕТ СН'!$F$14+СВЦЭМ!$D$10+'СЕТ СН'!$F$5-'СЕТ СН'!$F$24</f>
        <v>3253.89432235</v>
      </c>
      <c r="J31" s="36">
        <f>SUMIFS(СВЦЭМ!$D$33:$D$776,СВЦЭМ!$A$33:$A$776,$A31,СВЦЭМ!$B$33:$B$776,J$11)+'СЕТ СН'!$F$14+СВЦЭМ!$D$10+'СЕТ СН'!$F$5-'СЕТ СН'!$F$24</f>
        <v>3195.7692119600001</v>
      </c>
      <c r="K31" s="36">
        <f>SUMIFS(СВЦЭМ!$D$33:$D$776,СВЦЭМ!$A$33:$A$776,$A31,СВЦЭМ!$B$33:$B$776,K$11)+'СЕТ СН'!$F$14+СВЦЭМ!$D$10+'СЕТ СН'!$F$5-'СЕТ СН'!$F$24</f>
        <v>3150.4852099199998</v>
      </c>
      <c r="L31" s="36">
        <f>SUMIFS(СВЦЭМ!$D$33:$D$776,СВЦЭМ!$A$33:$A$776,$A31,СВЦЭМ!$B$33:$B$776,L$11)+'СЕТ СН'!$F$14+СВЦЭМ!$D$10+'СЕТ СН'!$F$5-'СЕТ СН'!$F$24</f>
        <v>3132.1684402599999</v>
      </c>
      <c r="M31" s="36">
        <f>SUMIFS(СВЦЭМ!$D$33:$D$776,СВЦЭМ!$A$33:$A$776,$A31,СВЦЭМ!$B$33:$B$776,M$11)+'СЕТ СН'!$F$14+СВЦЭМ!$D$10+'СЕТ СН'!$F$5-'СЕТ СН'!$F$24</f>
        <v>3124.0474049200002</v>
      </c>
      <c r="N31" s="36">
        <f>SUMIFS(СВЦЭМ!$D$33:$D$776,СВЦЭМ!$A$33:$A$776,$A31,СВЦЭМ!$B$33:$B$776,N$11)+'СЕТ СН'!$F$14+СВЦЭМ!$D$10+'СЕТ СН'!$F$5-'СЕТ СН'!$F$24</f>
        <v>3126.1607838800001</v>
      </c>
      <c r="O31" s="36">
        <f>SUMIFS(СВЦЭМ!$D$33:$D$776,СВЦЭМ!$A$33:$A$776,$A31,СВЦЭМ!$B$33:$B$776,O$11)+'СЕТ СН'!$F$14+СВЦЭМ!$D$10+'СЕТ СН'!$F$5-'СЕТ СН'!$F$24</f>
        <v>3127.41892998</v>
      </c>
      <c r="P31" s="36">
        <f>SUMIFS(СВЦЭМ!$D$33:$D$776,СВЦЭМ!$A$33:$A$776,$A31,СВЦЭМ!$B$33:$B$776,P$11)+'СЕТ СН'!$F$14+СВЦЭМ!$D$10+'СЕТ СН'!$F$5-'СЕТ СН'!$F$24</f>
        <v>3134.0553236200003</v>
      </c>
      <c r="Q31" s="36">
        <f>SUMIFS(СВЦЭМ!$D$33:$D$776,СВЦЭМ!$A$33:$A$776,$A31,СВЦЭМ!$B$33:$B$776,Q$11)+'СЕТ СН'!$F$14+СВЦЭМ!$D$10+'СЕТ СН'!$F$5-'СЕТ СН'!$F$24</f>
        <v>3137.49055666</v>
      </c>
      <c r="R31" s="36">
        <f>SUMIFS(СВЦЭМ!$D$33:$D$776,СВЦЭМ!$A$33:$A$776,$A31,СВЦЭМ!$B$33:$B$776,R$11)+'СЕТ СН'!$F$14+СВЦЭМ!$D$10+'СЕТ СН'!$F$5-'СЕТ СН'!$F$24</f>
        <v>3140.3854469500002</v>
      </c>
      <c r="S31" s="36">
        <f>SUMIFS(СВЦЭМ!$D$33:$D$776,СВЦЭМ!$A$33:$A$776,$A31,СВЦЭМ!$B$33:$B$776,S$11)+'СЕТ СН'!$F$14+СВЦЭМ!$D$10+'СЕТ СН'!$F$5-'СЕТ СН'!$F$24</f>
        <v>3142.90638752</v>
      </c>
      <c r="T31" s="36">
        <f>SUMIFS(СВЦЭМ!$D$33:$D$776,СВЦЭМ!$A$33:$A$776,$A31,СВЦЭМ!$B$33:$B$776,T$11)+'СЕТ СН'!$F$14+СВЦЭМ!$D$10+'СЕТ СН'!$F$5-'СЕТ СН'!$F$24</f>
        <v>3142.9262630799999</v>
      </c>
      <c r="U31" s="36">
        <f>SUMIFS(СВЦЭМ!$D$33:$D$776,СВЦЭМ!$A$33:$A$776,$A31,СВЦЭМ!$B$33:$B$776,U$11)+'СЕТ СН'!$F$14+СВЦЭМ!$D$10+'СЕТ СН'!$F$5-'СЕТ СН'!$F$24</f>
        <v>3142.62506128</v>
      </c>
      <c r="V31" s="36">
        <f>SUMIFS(СВЦЭМ!$D$33:$D$776,СВЦЭМ!$A$33:$A$776,$A31,СВЦЭМ!$B$33:$B$776,V$11)+'СЕТ СН'!$F$14+СВЦЭМ!$D$10+'СЕТ СН'!$F$5-'СЕТ СН'!$F$24</f>
        <v>3148.0566066299998</v>
      </c>
      <c r="W31" s="36">
        <f>SUMIFS(СВЦЭМ!$D$33:$D$776,СВЦЭМ!$A$33:$A$776,$A31,СВЦЭМ!$B$33:$B$776,W$11)+'СЕТ СН'!$F$14+СВЦЭМ!$D$10+'СЕТ СН'!$F$5-'СЕТ СН'!$F$24</f>
        <v>3152.9735035600002</v>
      </c>
      <c r="X31" s="36">
        <f>SUMIFS(СВЦЭМ!$D$33:$D$776,СВЦЭМ!$A$33:$A$776,$A31,СВЦЭМ!$B$33:$B$776,X$11)+'СЕТ СН'!$F$14+СВЦЭМ!$D$10+'СЕТ СН'!$F$5-'СЕТ СН'!$F$24</f>
        <v>3161.5690343000001</v>
      </c>
      <c r="Y31" s="36">
        <f>SUMIFS(СВЦЭМ!$D$33:$D$776,СВЦЭМ!$A$33:$A$776,$A31,СВЦЭМ!$B$33:$B$776,Y$11)+'СЕТ СН'!$F$14+СВЦЭМ!$D$10+'СЕТ СН'!$F$5-'СЕТ СН'!$F$24</f>
        <v>3224.8770145799999</v>
      </c>
    </row>
    <row r="32" spans="1:25" ht="15.75" x14ac:dyDescent="0.2">
      <c r="A32" s="35">
        <f t="shared" si="0"/>
        <v>43606</v>
      </c>
      <c r="B32" s="36">
        <f>SUMIFS(СВЦЭМ!$D$33:$D$776,СВЦЭМ!$A$33:$A$776,$A32,СВЦЭМ!$B$33:$B$776,B$11)+'СЕТ СН'!$F$14+СВЦЭМ!$D$10+'СЕТ СН'!$F$5-'СЕТ СН'!$F$24</f>
        <v>3310.2216356600002</v>
      </c>
      <c r="C32" s="36">
        <f>SUMIFS(СВЦЭМ!$D$33:$D$776,СВЦЭМ!$A$33:$A$776,$A32,СВЦЭМ!$B$33:$B$776,C$11)+'СЕТ СН'!$F$14+СВЦЭМ!$D$10+'СЕТ СН'!$F$5-'СЕТ СН'!$F$24</f>
        <v>3393.4173658999998</v>
      </c>
      <c r="D32" s="36">
        <f>SUMIFS(СВЦЭМ!$D$33:$D$776,СВЦЭМ!$A$33:$A$776,$A32,СВЦЭМ!$B$33:$B$776,D$11)+'СЕТ СН'!$F$14+СВЦЭМ!$D$10+'СЕТ СН'!$F$5-'СЕТ СН'!$F$24</f>
        <v>3471.9409301000001</v>
      </c>
      <c r="E32" s="36">
        <f>SUMIFS(СВЦЭМ!$D$33:$D$776,СВЦЭМ!$A$33:$A$776,$A32,СВЦЭМ!$B$33:$B$776,E$11)+'СЕТ СН'!$F$14+СВЦЭМ!$D$10+'СЕТ СН'!$F$5-'СЕТ СН'!$F$24</f>
        <v>3483.6277928700001</v>
      </c>
      <c r="F32" s="36">
        <f>SUMIFS(СВЦЭМ!$D$33:$D$776,СВЦЭМ!$A$33:$A$776,$A32,СВЦЭМ!$B$33:$B$776,F$11)+'СЕТ СН'!$F$14+СВЦЭМ!$D$10+'СЕТ СН'!$F$5-'СЕТ СН'!$F$24</f>
        <v>3470.3304475099999</v>
      </c>
      <c r="G32" s="36">
        <f>SUMIFS(СВЦЭМ!$D$33:$D$776,СВЦЭМ!$A$33:$A$776,$A32,СВЦЭМ!$B$33:$B$776,G$11)+'СЕТ СН'!$F$14+СВЦЭМ!$D$10+'СЕТ СН'!$F$5-'СЕТ СН'!$F$24</f>
        <v>3452.5261701999998</v>
      </c>
      <c r="H32" s="36">
        <f>SUMIFS(СВЦЭМ!$D$33:$D$776,СВЦЭМ!$A$33:$A$776,$A32,СВЦЭМ!$B$33:$B$776,H$11)+'СЕТ СН'!$F$14+СВЦЭМ!$D$10+'СЕТ СН'!$F$5-'СЕТ СН'!$F$24</f>
        <v>3372.31523926</v>
      </c>
      <c r="I32" s="36">
        <f>SUMIFS(СВЦЭМ!$D$33:$D$776,СВЦЭМ!$A$33:$A$776,$A32,СВЦЭМ!$B$33:$B$776,I$11)+'СЕТ СН'!$F$14+СВЦЭМ!$D$10+'СЕТ СН'!$F$5-'СЕТ СН'!$F$24</f>
        <v>3277.00835667</v>
      </c>
      <c r="J32" s="36">
        <f>SUMIFS(СВЦЭМ!$D$33:$D$776,СВЦЭМ!$A$33:$A$776,$A32,СВЦЭМ!$B$33:$B$776,J$11)+'СЕТ СН'!$F$14+СВЦЭМ!$D$10+'СЕТ СН'!$F$5-'СЕТ СН'!$F$24</f>
        <v>3181.9536671400001</v>
      </c>
      <c r="K32" s="36">
        <f>SUMIFS(СВЦЭМ!$D$33:$D$776,СВЦЭМ!$A$33:$A$776,$A32,СВЦЭМ!$B$33:$B$776,K$11)+'СЕТ СН'!$F$14+СВЦЭМ!$D$10+'СЕТ СН'!$F$5-'СЕТ СН'!$F$24</f>
        <v>3140.6488080399999</v>
      </c>
      <c r="L32" s="36">
        <f>SUMIFS(СВЦЭМ!$D$33:$D$776,СВЦЭМ!$A$33:$A$776,$A32,СВЦЭМ!$B$33:$B$776,L$11)+'СЕТ СН'!$F$14+СВЦЭМ!$D$10+'СЕТ СН'!$F$5-'СЕТ СН'!$F$24</f>
        <v>3120.9601993699998</v>
      </c>
      <c r="M32" s="36">
        <f>SUMIFS(СВЦЭМ!$D$33:$D$776,СВЦЭМ!$A$33:$A$776,$A32,СВЦЭМ!$B$33:$B$776,M$11)+'СЕТ СН'!$F$14+СВЦЭМ!$D$10+'СЕТ СН'!$F$5-'СЕТ СН'!$F$24</f>
        <v>3118.25684374</v>
      </c>
      <c r="N32" s="36">
        <f>SUMIFS(СВЦЭМ!$D$33:$D$776,СВЦЭМ!$A$33:$A$776,$A32,СВЦЭМ!$B$33:$B$776,N$11)+'СЕТ СН'!$F$14+СВЦЭМ!$D$10+'СЕТ СН'!$F$5-'СЕТ СН'!$F$24</f>
        <v>3115.7321306100002</v>
      </c>
      <c r="O32" s="36">
        <f>SUMIFS(СВЦЭМ!$D$33:$D$776,СВЦЭМ!$A$33:$A$776,$A32,СВЦЭМ!$B$33:$B$776,O$11)+'СЕТ СН'!$F$14+СВЦЭМ!$D$10+'СЕТ СН'!$F$5-'СЕТ СН'!$F$24</f>
        <v>3118.9663308999998</v>
      </c>
      <c r="P32" s="36">
        <f>SUMIFS(СВЦЭМ!$D$33:$D$776,СВЦЭМ!$A$33:$A$776,$A32,СВЦЭМ!$B$33:$B$776,P$11)+'СЕТ СН'!$F$14+СВЦЭМ!$D$10+'СЕТ СН'!$F$5-'СЕТ СН'!$F$24</f>
        <v>3127.61870727</v>
      </c>
      <c r="Q32" s="36">
        <f>SUMIFS(СВЦЭМ!$D$33:$D$776,СВЦЭМ!$A$33:$A$776,$A32,СВЦЭМ!$B$33:$B$776,Q$11)+'СЕТ СН'!$F$14+СВЦЭМ!$D$10+'СЕТ СН'!$F$5-'СЕТ СН'!$F$24</f>
        <v>3131.4105707799999</v>
      </c>
      <c r="R32" s="36">
        <f>SUMIFS(СВЦЭМ!$D$33:$D$776,СВЦЭМ!$A$33:$A$776,$A32,СВЦЭМ!$B$33:$B$776,R$11)+'СЕТ СН'!$F$14+СВЦЭМ!$D$10+'СЕТ СН'!$F$5-'СЕТ СН'!$F$24</f>
        <v>3133.07095841</v>
      </c>
      <c r="S32" s="36">
        <f>SUMIFS(СВЦЭМ!$D$33:$D$776,СВЦЭМ!$A$33:$A$776,$A32,СВЦЭМ!$B$33:$B$776,S$11)+'СЕТ СН'!$F$14+СВЦЭМ!$D$10+'СЕТ СН'!$F$5-'СЕТ СН'!$F$24</f>
        <v>3133.14680684</v>
      </c>
      <c r="T32" s="36">
        <f>SUMIFS(СВЦЭМ!$D$33:$D$776,СВЦЭМ!$A$33:$A$776,$A32,СВЦЭМ!$B$33:$B$776,T$11)+'СЕТ СН'!$F$14+СВЦЭМ!$D$10+'СЕТ СН'!$F$5-'СЕТ СН'!$F$24</f>
        <v>3126.9122364099999</v>
      </c>
      <c r="U32" s="36">
        <f>SUMIFS(СВЦЭМ!$D$33:$D$776,СВЦЭМ!$A$33:$A$776,$A32,СВЦЭМ!$B$33:$B$776,U$11)+'СЕТ СН'!$F$14+СВЦЭМ!$D$10+'СЕТ СН'!$F$5-'СЕТ СН'!$F$24</f>
        <v>3122.8183839200001</v>
      </c>
      <c r="V32" s="36">
        <f>SUMIFS(СВЦЭМ!$D$33:$D$776,СВЦЭМ!$A$33:$A$776,$A32,СВЦЭМ!$B$33:$B$776,V$11)+'СЕТ СН'!$F$14+СВЦЭМ!$D$10+'СЕТ СН'!$F$5-'СЕТ СН'!$F$24</f>
        <v>3134.7327362000001</v>
      </c>
      <c r="W32" s="36">
        <f>SUMIFS(СВЦЭМ!$D$33:$D$776,СВЦЭМ!$A$33:$A$776,$A32,СВЦЭМ!$B$33:$B$776,W$11)+'СЕТ СН'!$F$14+СВЦЭМ!$D$10+'СЕТ СН'!$F$5-'СЕТ СН'!$F$24</f>
        <v>3142.2102939699998</v>
      </c>
      <c r="X32" s="36">
        <f>SUMIFS(СВЦЭМ!$D$33:$D$776,СВЦЭМ!$A$33:$A$776,$A32,СВЦЭМ!$B$33:$B$776,X$11)+'СЕТ СН'!$F$14+СВЦЭМ!$D$10+'СЕТ СН'!$F$5-'СЕТ СН'!$F$24</f>
        <v>3147.18877578</v>
      </c>
      <c r="Y32" s="36">
        <f>SUMIFS(СВЦЭМ!$D$33:$D$776,СВЦЭМ!$A$33:$A$776,$A32,СВЦЭМ!$B$33:$B$776,Y$11)+'СЕТ СН'!$F$14+СВЦЭМ!$D$10+'СЕТ СН'!$F$5-'СЕТ СН'!$F$24</f>
        <v>3219.3111675999999</v>
      </c>
    </row>
    <row r="33" spans="1:27" ht="15.75" x14ac:dyDescent="0.2">
      <c r="A33" s="35">
        <f t="shared" si="0"/>
        <v>43607</v>
      </c>
      <c r="B33" s="36">
        <f>SUMIFS(СВЦЭМ!$D$33:$D$776,СВЦЭМ!$A$33:$A$776,$A33,СВЦЭМ!$B$33:$B$776,B$11)+'СЕТ СН'!$F$14+СВЦЭМ!$D$10+'СЕТ СН'!$F$5-'СЕТ СН'!$F$24</f>
        <v>3309.1919417300001</v>
      </c>
      <c r="C33" s="36">
        <f>SUMIFS(СВЦЭМ!$D$33:$D$776,СВЦЭМ!$A$33:$A$776,$A33,СВЦЭМ!$B$33:$B$776,C$11)+'СЕТ СН'!$F$14+СВЦЭМ!$D$10+'СЕТ СН'!$F$5-'СЕТ СН'!$F$24</f>
        <v>3409.74324523</v>
      </c>
      <c r="D33" s="36">
        <f>SUMIFS(СВЦЭМ!$D$33:$D$776,СВЦЭМ!$A$33:$A$776,$A33,СВЦЭМ!$B$33:$B$776,D$11)+'СЕТ СН'!$F$14+СВЦЭМ!$D$10+'СЕТ СН'!$F$5-'СЕТ СН'!$F$24</f>
        <v>3461.2278107100001</v>
      </c>
      <c r="E33" s="36">
        <f>SUMIFS(СВЦЭМ!$D$33:$D$776,СВЦЭМ!$A$33:$A$776,$A33,СВЦЭМ!$B$33:$B$776,E$11)+'СЕТ СН'!$F$14+СВЦЭМ!$D$10+'СЕТ СН'!$F$5-'СЕТ СН'!$F$24</f>
        <v>3461.1227360100002</v>
      </c>
      <c r="F33" s="36">
        <f>SUMIFS(СВЦЭМ!$D$33:$D$776,СВЦЭМ!$A$33:$A$776,$A33,СВЦЭМ!$B$33:$B$776,F$11)+'СЕТ СН'!$F$14+СВЦЭМ!$D$10+'СЕТ СН'!$F$5-'СЕТ СН'!$F$24</f>
        <v>3455.4898245599998</v>
      </c>
      <c r="G33" s="36">
        <f>SUMIFS(СВЦЭМ!$D$33:$D$776,СВЦЭМ!$A$33:$A$776,$A33,СВЦЭМ!$B$33:$B$776,G$11)+'СЕТ СН'!$F$14+СВЦЭМ!$D$10+'СЕТ СН'!$F$5-'СЕТ СН'!$F$24</f>
        <v>3450.9511471000001</v>
      </c>
      <c r="H33" s="36">
        <f>SUMIFS(СВЦЭМ!$D$33:$D$776,СВЦЭМ!$A$33:$A$776,$A33,СВЦЭМ!$B$33:$B$776,H$11)+'СЕТ СН'!$F$14+СВЦЭМ!$D$10+'СЕТ СН'!$F$5-'СЕТ СН'!$F$24</f>
        <v>3358.1265778500001</v>
      </c>
      <c r="I33" s="36">
        <f>SUMIFS(СВЦЭМ!$D$33:$D$776,СВЦЭМ!$A$33:$A$776,$A33,СВЦЭМ!$B$33:$B$776,I$11)+'СЕТ СН'!$F$14+СВЦЭМ!$D$10+'СЕТ СН'!$F$5-'СЕТ СН'!$F$24</f>
        <v>3269.1439260100001</v>
      </c>
      <c r="J33" s="36">
        <f>SUMIFS(СВЦЭМ!$D$33:$D$776,СВЦЭМ!$A$33:$A$776,$A33,СВЦЭМ!$B$33:$B$776,J$11)+'СЕТ СН'!$F$14+СВЦЭМ!$D$10+'СЕТ СН'!$F$5-'СЕТ СН'!$F$24</f>
        <v>3190.35319407</v>
      </c>
      <c r="K33" s="36">
        <f>SUMIFS(СВЦЭМ!$D$33:$D$776,СВЦЭМ!$A$33:$A$776,$A33,СВЦЭМ!$B$33:$B$776,K$11)+'СЕТ СН'!$F$14+СВЦЭМ!$D$10+'СЕТ СН'!$F$5-'СЕТ СН'!$F$24</f>
        <v>3148.4504070900002</v>
      </c>
      <c r="L33" s="36">
        <f>SUMIFS(СВЦЭМ!$D$33:$D$776,СВЦЭМ!$A$33:$A$776,$A33,СВЦЭМ!$B$33:$B$776,L$11)+'СЕТ СН'!$F$14+СВЦЭМ!$D$10+'СЕТ СН'!$F$5-'СЕТ СН'!$F$24</f>
        <v>3129.3532243</v>
      </c>
      <c r="M33" s="36">
        <f>SUMIFS(СВЦЭМ!$D$33:$D$776,СВЦЭМ!$A$33:$A$776,$A33,СВЦЭМ!$B$33:$B$776,M$11)+'СЕТ СН'!$F$14+СВЦЭМ!$D$10+'СЕТ СН'!$F$5-'СЕТ СН'!$F$24</f>
        <v>3122.6123405200001</v>
      </c>
      <c r="N33" s="36">
        <f>SUMIFS(СВЦЭМ!$D$33:$D$776,СВЦЭМ!$A$33:$A$776,$A33,СВЦЭМ!$B$33:$B$776,N$11)+'СЕТ СН'!$F$14+СВЦЭМ!$D$10+'СЕТ СН'!$F$5-'СЕТ СН'!$F$24</f>
        <v>3121.88118188</v>
      </c>
      <c r="O33" s="36">
        <f>SUMIFS(СВЦЭМ!$D$33:$D$776,СВЦЭМ!$A$33:$A$776,$A33,СВЦЭМ!$B$33:$B$776,O$11)+'СЕТ СН'!$F$14+СВЦЭМ!$D$10+'СЕТ СН'!$F$5-'СЕТ СН'!$F$24</f>
        <v>3119.16005425</v>
      </c>
      <c r="P33" s="36">
        <f>SUMIFS(СВЦЭМ!$D$33:$D$776,СВЦЭМ!$A$33:$A$776,$A33,СВЦЭМ!$B$33:$B$776,P$11)+'СЕТ СН'!$F$14+СВЦЭМ!$D$10+'СЕТ СН'!$F$5-'СЕТ СН'!$F$24</f>
        <v>3122.9995842399999</v>
      </c>
      <c r="Q33" s="36">
        <f>SUMIFS(СВЦЭМ!$D$33:$D$776,СВЦЭМ!$A$33:$A$776,$A33,СВЦЭМ!$B$33:$B$776,Q$11)+'СЕТ СН'!$F$14+СВЦЭМ!$D$10+'СЕТ СН'!$F$5-'СЕТ СН'!$F$24</f>
        <v>3121.7720672699998</v>
      </c>
      <c r="R33" s="36">
        <f>SUMIFS(СВЦЭМ!$D$33:$D$776,СВЦЭМ!$A$33:$A$776,$A33,СВЦЭМ!$B$33:$B$776,R$11)+'СЕТ СН'!$F$14+СВЦЭМ!$D$10+'СЕТ СН'!$F$5-'СЕТ СН'!$F$24</f>
        <v>3120.8945330900001</v>
      </c>
      <c r="S33" s="36">
        <f>SUMIFS(СВЦЭМ!$D$33:$D$776,СВЦЭМ!$A$33:$A$776,$A33,СВЦЭМ!$B$33:$B$776,S$11)+'СЕТ СН'!$F$14+СВЦЭМ!$D$10+'СЕТ СН'!$F$5-'СЕТ СН'!$F$24</f>
        <v>3121.5167690500002</v>
      </c>
      <c r="T33" s="36">
        <f>SUMIFS(СВЦЭМ!$D$33:$D$776,СВЦЭМ!$A$33:$A$776,$A33,СВЦЭМ!$B$33:$B$776,T$11)+'СЕТ СН'!$F$14+СВЦЭМ!$D$10+'СЕТ СН'!$F$5-'СЕТ СН'!$F$24</f>
        <v>3123.3398357800002</v>
      </c>
      <c r="U33" s="36">
        <f>SUMIFS(СВЦЭМ!$D$33:$D$776,СВЦЭМ!$A$33:$A$776,$A33,СВЦЭМ!$B$33:$B$776,U$11)+'СЕТ СН'!$F$14+СВЦЭМ!$D$10+'СЕТ СН'!$F$5-'СЕТ СН'!$F$24</f>
        <v>3124.54652257</v>
      </c>
      <c r="V33" s="36">
        <f>SUMIFS(СВЦЭМ!$D$33:$D$776,СВЦЭМ!$A$33:$A$776,$A33,СВЦЭМ!$B$33:$B$776,V$11)+'СЕТ СН'!$F$14+СВЦЭМ!$D$10+'СЕТ СН'!$F$5-'СЕТ СН'!$F$24</f>
        <v>3134.7851390400001</v>
      </c>
      <c r="W33" s="36">
        <f>SUMIFS(СВЦЭМ!$D$33:$D$776,СВЦЭМ!$A$33:$A$776,$A33,СВЦЭМ!$B$33:$B$776,W$11)+'СЕТ СН'!$F$14+СВЦЭМ!$D$10+'СЕТ СН'!$F$5-'СЕТ СН'!$F$24</f>
        <v>3139.96768402</v>
      </c>
      <c r="X33" s="36">
        <f>SUMIFS(СВЦЭМ!$D$33:$D$776,СВЦЭМ!$A$33:$A$776,$A33,СВЦЭМ!$B$33:$B$776,X$11)+'СЕТ СН'!$F$14+СВЦЭМ!$D$10+'СЕТ СН'!$F$5-'СЕТ СН'!$F$24</f>
        <v>3145.3293480299999</v>
      </c>
      <c r="Y33" s="36">
        <f>SUMIFS(СВЦЭМ!$D$33:$D$776,СВЦЭМ!$A$33:$A$776,$A33,СВЦЭМ!$B$33:$B$776,Y$11)+'СЕТ СН'!$F$14+СВЦЭМ!$D$10+'СЕТ СН'!$F$5-'СЕТ СН'!$F$24</f>
        <v>3201.8715122399999</v>
      </c>
    </row>
    <row r="34" spans="1:27" ht="15.75" x14ac:dyDescent="0.2">
      <c r="A34" s="35">
        <f t="shared" si="0"/>
        <v>43608</v>
      </c>
      <c r="B34" s="36">
        <f>SUMIFS(СВЦЭМ!$D$33:$D$776,СВЦЭМ!$A$33:$A$776,$A34,СВЦЭМ!$B$33:$B$776,B$11)+'СЕТ СН'!$F$14+СВЦЭМ!$D$10+'СЕТ СН'!$F$5-'СЕТ СН'!$F$24</f>
        <v>3316.47694305</v>
      </c>
      <c r="C34" s="36">
        <f>SUMIFS(СВЦЭМ!$D$33:$D$776,СВЦЭМ!$A$33:$A$776,$A34,СВЦЭМ!$B$33:$B$776,C$11)+'СЕТ СН'!$F$14+СВЦЭМ!$D$10+'СЕТ СН'!$F$5-'СЕТ СН'!$F$24</f>
        <v>3405.70502571</v>
      </c>
      <c r="D34" s="36">
        <f>SUMIFS(СВЦЭМ!$D$33:$D$776,СВЦЭМ!$A$33:$A$776,$A34,СВЦЭМ!$B$33:$B$776,D$11)+'СЕТ СН'!$F$14+СВЦЭМ!$D$10+'СЕТ СН'!$F$5-'СЕТ СН'!$F$24</f>
        <v>3460.42734763</v>
      </c>
      <c r="E34" s="36">
        <f>SUMIFS(СВЦЭМ!$D$33:$D$776,СВЦЭМ!$A$33:$A$776,$A34,СВЦЭМ!$B$33:$B$776,E$11)+'СЕТ СН'!$F$14+СВЦЭМ!$D$10+'СЕТ СН'!$F$5-'СЕТ СН'!$F$24</f>
        <v>3467.3449379200001</v>
      </c>
      <c r="F34" s="36">
        <f>SUMIFS(СВЦЭМ!$D$33:$D$776,СВЦЭМ!$A$33:$A$776,$A34,СВЦЭМ!$B$33:$B$776,F$11)+'СЕТ СН'!$F$14+СВЦЭМ!$D$10+'СЕТ СН'!$F$5-'СЕТ СН'!$F$24</f>
        <v>3453.8813742900002</v>
      </c>
      <c r="G34" s="36">
        <f>SUMIFS(СВЦЭМ!$D$33:$D$776,СВЦЭМ!$A$33:$A$776,$A34,СВЦЭМ!$B$33:$B$776,G$11)+'СЕТ СН'!$F$14+СВЦЭМ!$D$10+'СЕТ СН'!$F$5-'СЕТ СН'!$F$24</f>
        <v>3456.7214136399998</v>
      </c>
      <c r="H34" s="36">
        <f>SUMIFS(СВЦЭМ!$D$33:$D$776,СВЦЭМ!$A$33:$A$776,$A34,СВЦЭМ!$B$33:$B$776,H$11)+'СЕТ СН'!$F$14+СВЦЭМ!$D$10+'СЕТ СН'!$F$5-'СЕТ СН'!$F$24</f>
        <v>3370.7039952499999</v>
      </c>
      <c r="I34" s="36">
        <f>SUMIFS(СВЦЭМ!$D$33:$D$776,СВЦЭМ!$A$33:$A$776,$A34,СВЦЭМ!$B$33:$B$776,I$11)+'СЕТ СН'!$F$14+СВЦЭМ!$D$10+'СЕТ СН'!$F$5-'СЕТ СН'!$F$24</f>
        <v>3260.66955121</v>
      </c>
      <c r="J34" s="36">
        <f>SUMIFS(СВЦЭМ!$D$33:$D$776,СВЦЭМ!$A$33:$A$776,$A34,СВЦЭМ!$B$33:$B$776,J$11)+'СЕТ СН'!$F$14+СВЦЭМ!$D$10+'СЕТ СН'!$F$5-'СЕТ СН'!$F$24</f>
        <v>3182.4001440500001</v>
      </c>
      <c r="K34" s="36">
        <f>SUMIFS(СВЦЭМ!$D$33:$D$776,СВЦЭМ!$A$33:$A$776,$A34,СВЦЭМ!$B$33:$B$776,K$11)+'СЕТ СН'!$F$14+СВЦЭМ!$D$10+'СЕТ СН'!$F$5-'СЕТ СН'!$F$24</f>
        <v>3140.21871809</v>
      </c>
      <c r="L34" s="36">
        <f>SUMIFS(СВЦЭМ!$D$33:$D$776,СВЦЭМ!$A$33:$A$776,$A34,СВЦЭМ!$B$33:$B$776,L$11)+'СЕТ СН'!$F$14+СВЦЭМ!$D$10+'СЕТ СН'!$F$5-'СЕТ СН'!$F$24</f>
        <v>3119.86109141</v>
      </c>
      <c r="M34" s="36">
        <f>SUMIFS(СВЦЭМ!$D$33:$D$776,СВЦЭМ!$A$33:$A$776,$A34,СВЦЭМ!$B$33:$B$776,M$11)+'СЕТ СН'!$F$14+СВЦЭМ!$D$10+'СЕТ СН'!$F$5-'СЕТ СН'!$F$24</f>
        <v>3111.8953379300001</v>
      </c>
      <c r="N34" s="36">
        <f>SUMIFS(СВЦЭМ!$D$33:$D$776,СВЦЭМ!$A$33:$A$776,$A34,СВЦЭМ!$B$33:$B$776,N$11)+'СЕТ СН'!$F$14+СВЦЭМ!$D$10+'СЕТ СН'!$F$5-'СЕТ СН'!$F$24</f>
        <v>3107.5818968600001</v>
      </c>
      <c r="O34" s="36">
        <f>SUMIFS(СВЦЭМ!$D$33:$D$776,СВЦЭМ!$A$33:$A$776,$A34,СВЦЭМ!$B$33:$B$776,O$11)+'СЕТ СН'!$F$14+СВЦЭМ!$D$10+'СЕТ СН'!$F$5-'СЕТ СН'!$F$24</f>
        <v>3099.4869639200001</v>
      </c>
      <c r="P34" s="36">
        <f>SUMIFS(СВЦЭМ!$D$33:$D$776,СВЦЭМ!$A$33:$A$776,$A34,СВЦЭМ!$B$33:$B$776,P$11)+'СЕТ СН'!$F$14+СВЦЭМ!$D$10+'СЕТ СН'!$F$5-'СЕТ СН'!$F$24</f>
        <v>3107.381046</v>
      </c>
      <c r="Q34" s="36">
        <f>SUMIFS(СВЦЭМ!$D$33:$D$776,СВЦЭМ!$A$33:$A$776,$A34,СВЦЭМ!$B$33:$B$776,Q$11)+'СЕТ СН'!$F$14+СВЦЭМ!$D$10+'СЕТ СН'!$F$5-'СЕТ СН'!$F$24</f>
        <v>3112.8017167100002</v>
      </c>
      <c r="R34" s="36">
        <f>SUMIFS(СВЦЭМ!$D$33:$D$776,СВЦЭМ!$A$33:$A$776,$A34,СВЦЭМ!$B$33:$B$776,R$11)+'СЕТ СН'!$F$14+СВЦЭМ!$D$10+'СЕТ СН'!$F$5-'СЕТ СН'!$F$24</f>
        <v>3111.68197194</v>
      </c>
      <c r="S34" s="36">
        <f>SUMIFS(СВЦЭМ!$D$33:$D$776,СВЦЭМ!$A$33:$A$776,$A34,СВЦЭМ!$B$33:$B$776,S$11)+'СЕТ СН'!$F$14+СВЦЭМ!$D$10+'СЕТ СН'!$F$5-'СЕТ СН'!$F$24</f>
        <v>3108.1062084300002</v>
      </c>
      <c r="T34" s="36">
        <f>SUMIFS(СВЦЭМ!$D$33:$D$776,СВЦЭМ!$A$33:$A$776,$A34,СВЦЭМ!$B$33:$B$776,T$11)+'СЕТ СН'!$F$14+СВЦЭМ!$D$10+'СЕТ СН'!$F$5-'СЕТ СН'!$F$24</f>
        <v>3112.0649609699999</v>
      </c>
      <c r="U34" s="36">
        <f>SUMIFS(СВЦЭМ!$D$33:$D$776,СВЦЭМ!$A$33:$A$776,$A34,СВЦЭМ!$B$33:$B$776,U$11)+'СЕТ СН'!$F$14+СВЦЭМ!$D$10+'СЕТ СН'!$F$5-'СЕТ СН'!$F$24</f>
        <v>3111.24223643</v>
      </c>
      <c r="V34" s="36">
        <f>SUMIFS(СВЦЭМ!$D$33:$D$776,СВЦЭМ!$A$33:$A$776,$A34,СВЦЭМ!$B$33:$B$776,V$11)+'СЕТ СН'!$F$14+СВЦЭМ!$D$10+'СЕТ СН'!$F$5-'СЕТ СН'!$F$24</f>
        <v>3117.4943321299997</v>
      </c>
      <c r="W34" s="36">
        <f>SUMIFS(СВЦЭМ!$D$33:$D$776,СВЦЭМ!$A$33:$A$776,$A34,СВЦЭМ!$B$33:$B$776,W$11)+'СЕТ СН'!$F$14+СВЦЭМ!$D$10+'СЕТ СН'!$F$5-'СЕТ СН'!$F$24</f>
        <v>3121.7582871700001</v>
      </c>
      <c r="X34" s="36">
        <f>SUMIFS(СВЦЭМ!$D$33:$D$776,СВЦЭМ!$A$33:$A$776,$A34,СВЦЭМ!$B$33:$B$776,X$11)+'СЕТ СН'!$F$14+СВЦЭМ!$D$10+'СЕТ СН'!$F$5-'СЕТ СН'!$F$24</f>
        <v>3134.0859738700001</v>
      </c>
      <c r="Y34" s="36">
        <f>SUMIFS(СВЦЭМ!$D$33:$D$776,СВЦЭМ!$A$33:$A$776,$A34,СВЦЭМ!$B$33:$B$776,Y$11)+'СЕТ СН'!$F$14+СВЦЭМ!$D$10+'СЕТ СН'!$F$5-'СЕТ СН'!$F$24</f>
        <v>3176.1822641799999</v>
      </c>
    </row>
    <row r="35" spans="1:27" ht="15.75" x14ac:dyDescent="0.2">
      <c r="A35" s="35">
        <f t="shared" si="0"/>
        <v>43609</v>
      </c>
      <c r="B35" s="36">
        <f>SUMIFS(СВЦЭМ!$D$33:$D$776,СВЦЭМ!$A$33:$A$776,$A35,СВЦЭМ!$B$33:$B$776,B$11)+'СЕТ СН'!$F$14+СВЦЭМ!$D$10+'СЕТ СН'!$F$5-'СЕТ СН'!$F$24</f>
        <v>3290.7683146700001</v>
      </c>
      <c r="C35" s="36">
        <f>SUMIFS(СВЦЭМ!$D$33:$D$776,СВЦЭМ!$A$33:$A$776,$A35,СВЦЭМ!$B$33:$B$776,C$11)+'СЕТ СН'!$F$14+СВЦЭМ!$D$10+'СЕТ СН'!$F$5-'СЕТ СН'!$F$24</f>
        <v>3383.8088630100001</v>
      </c>
      <c r="D35" s="36">
        <f>SUMIFS(СВЦЭМ!$D$33:$D$776,СВЦЭМ!$A$33:$A$776,$A35,СВЦЭМ!$B$33:$B$776,D$11)+'СЕТ СН'!$F$14+СВЦЭМ!$D$10+'СЕТ СН'!$F$5-'СЕТ СН'!$F$24</f>
        <v>3484.5338459200002</v>
      </c>
      <c r="E35" s="36">
        <f>SUMIFS(СВЦЭМ!$D$33:$D$776,СВЦЭМ!$A$33:$A$776,$A35,СВЦЭМ!$B$33:$B$776,E$11)+'СЕТ СН'!$F$14+СВЦЭМ!$D$10+'СЕТ СН'!$F$5-'СЕТ СН'!$F$24</f>
        <v>3502.7283123100001</v>
      </c>
      <c r="F35" s="36">
        <f>SUMIFS(СВЦЭМ!$D$33:$D$776,СВЦЭМ!$A$33:$A$776,$A35,СВЦЭМ!$B$33:$B$776,F$11)+'СЕТ СН'!$F$14+СВЦЭМ!$D$10+'СЕТ СН'!$F$5-'СЕТ СН'!$F$24</f>
        <v>3501.53411426</v>
      </c>
      <c r="G35" s="36">
        <f>SUMIFS(СВЦЭМ!$D$33:$D$776,СВЦЭМ!$A$33:$A$776,$A35,СВЦЭМ!$B$33:$B$776,G$11)+'СЕТ СН'!$F$14+СВЦЭМ!$D$10+'СЕТ СН'!$F$5-'СЕТ СН'!$F$24</f>
        <v>3485.6155630799999</v>
      </c>
      <c r="H35" s="36">
        <f>SUMIFS(СВЦЭМ!$D$33:$D$776,СВЦЭМ!$A$33:$A$776,$A35,СВЦЭМ!$B$33:$B$776,H$11)+'СЕТ СН'!$F$14+СВЦЭМ!$D$10+'СЕТ СН'!$F$5-'СЕТ СН'!$F$24</f>
        <v>3363.83816931</v>
      </c>
      <c r="I35" s="36">
        <f>SUMIFS(СВЦЭМ!$D$33:$D$776,СВЦЭМ!$A$33:$A$776,$A35,СВЦЭМ!$B$33:$B$776,I$11)+'СЕТ СН'!$F$14+СВЦЭМ!$D$10+'СЕТ СН'!$F$5-'СЕТ СН'!$F$24</f>
        <v>3260.2918330699999</v>
      </c>
      <c r="J35" s="36">
        <f>SUMIFS(СВЦЭМ!$D$33:$D$776,СВЦЭМ!$A$33:$A$776,$A35,СВЦЭМ!$B$33:$B$776,J$11)+'СЕТ СН'!$F$14+СВЦЭМ!$D$10+'СЕТ СН'!$F$5-'СЕТ СН'!$F$24</f>
        <v>3196.8342287099999</v>
      </c>
      <c r="K35" s="36">
        <f>SUMIFS(СВЦЭМ!$D$33:$D$776,СВЦЭМ!$A$33:$A$776,$A35,СВЦЭМ!$B$33:$B$776,K$11)+'СЕТ СН'!$F$14+СВЦЭМ!$D$10+'СЕТ СН'!$F$5-'СЕТ СН'!$F$24</f>
        <v>3153.3154944200001</v>
      </c>
      <c r="L35" s="36">
        <f>SUMIFS(СВЦЭМ!$D$33:$D$776,СВЦЭМ!$A$33:$A$776,$A35,СВЦЭМ!$B$33:$B$776,L$11)+'СЕТ СН'!$F$14+СВЦЭМ!$D$10+'СЕТ СН'!$F$5-'СЕТ СН'!$F$24</f>
        <v>3127.5493927699999</v>
      </c>
      <c r="M35" s="36">
        <f>SUMIFS(СВЦЭМ!$D$33:$D$776,СВЦЭМ!$A$33:$A$776,$A35,СВЦЭМ!$B$33:$B$776,M$11)+'СЕТ СН'!$F$14+СВЦЭМ!$D$10+'СЕТ СН'!$F$5-'СЕТ СН'!$F$24</f>
        <v>3119.0132981500001</v>
      </c>
      <c r="N35" s="36">
        <f>SUMIFS(СВЦЭМ!$D$33:$D$776,СВЦЭМ!$A$33:$A$776,$A35,СВЦЭМ!$B$33:$B$776,N$11)+'СЕТ СН'!$F$14+СВЦЭМ!$D$10+'СЕТ СН'!$F$5-'СЕТ СН'!$F$24</f>
        <v>3116.60974635</v>
      </c>
      <c r="O35" s="36">
        <f>SUMIFS(СВЦЭМ!$D$33:$D$776,СВЦЭМ!$A$33:$A$776,$A35,СВЦЭМ!$B$33:$B$776,O$11)+'СЕТ СН'!$F$14+СВЦЭМ!$D$10+'СЕТ СН'!$F$5-'СЕТ СН'!$F$24</f>
        <v>3110.1584941400001</v>
      </c>
      <c r="P35" s="36">
        <f>SUMIFS(СВЦЭМ!$D$33:$D$776,СВЦЭМ!$A$33:$A$776,$A35,СВЦЭМ!$B$33:$B$776,P$11)+'СЕТ СН'!$F$14+СВЦЭМ!$D$10+'СЕТ СН'!$F$5-'СЕТ СН'!$F$24</f>
        <v>3108.93256686</v>
      </c>
      <c r="Q35" s="36">
        <f>SUMIFS(СВЦЭМ!$D$33:$D$776,СВЦЭМ!$A$33:$A$776,$A35,СВЦЭМ!$B$33:$B$776,Q$11)+'СЕТ СН'!$F$14+СВЦЭМ!$D$10+'СЕТ СН'!$F$5-'СЕТ СН'!$F$24</f>
        <v>3105.6722963000002</v>
      </c>
      <c r="R35" s="36">
        <f>SUMIFS(СВЦЭМ!$D$33:$D$776,СВЦЭМ!$A$33:$A$776,$A35,СВЦЭМ!$B$33:$B$776,R$11)+'СЕТ СН'!$F$14+СВЦЭМ!$D$10+'СЕТ СН'!$F$5-'СЕТ СН'!$F$24</f>
        <v>3105.7489575199997</v>
      </c>
      <c r="S35" s="36">
        <f>SUMIFS(СВЦЭМ!$D$33:$D$776,СВЦЭМ!$A$33:$A$776,$A35,СВЦЭМ!$B$33:$B$776,S$11)+'СЕТ СН'!$F$14+СВЦЭМ!$D$10+'СЕТ СН'!$F$5-'СЕТ СН'!$F$24</f>
        <v>3109.6756767300003</v>
      </c>
      <c r="T35" s="36">
        <f>SUMIFS(СВЦЭМ!$D$33:$D$776,СВЦЭМ!$A$33:$A$776,$A35,СВЦЭМ!$B$33:$B$776,T$11)+'СЕТ СН'!$F$14+СВЦЭМ!$D$10+'СЕТ СН'!$F$5-'СЕТ СН'!$F$24</f>
        <v>3117.1081056500002</v>
      </c>
      <c r="U35" s="36">
        <f>SUMIFS(СВЦЭМ!$D$33:$D$776,СВЦЭМ!$A$33:$A$776,$A35,СВЦЭМ!$B$33:$B$776,U$11)+'СЕТ СН'!$F$14+СВЦЭМ!$D$10+'СЕТ СН'!$F$5-'СЕТ СН'!$F$24</f>
        <v>3113.5732746799999</v>
      </c>
      <c r="V35" s="36">
        <f>SUMIFS(СВЦЭМ!$D$33:$D$776,СВЦЭМ!$A$33:$A$776,$A35,СВЦЭМ!$B$33:$B$776,V$11)+'СЕТ СН'!$F$14+СВЦЭМ!$D$10+'СЕТ СН'!$F$5-'СЕТ СН'!$F$24</f>
        <v>3119.0873890100002</v>
      </c>
      <c r="W35" s="36">
        <f>SUMIFS(СВЦЭМ!$D$33:$D$776,СВЦЭМ!$A$33:$A$776,$A35,СВЦЭМ!$B$33:$B$776,W$11)+'СЕТ СН'!$F$14+СВЦЭМ!$D$10+'СЕТ СН'!$F$5-'СЕТ СН'!$F$24</f>
        <v>3130.0369232799999</v>
      </c>
      <c r="X35" s="36">
        <f>SUMIFS(СВЦЭМ!$D$33:$D$776,СВЦЭМ!$A$33:$A$776,$A35,СВЦЭМ!$B$33:$B$776,X$11)+'СЕТ СН'!$F$14+СВЦЭМ!$D$10+'СЕТ СН'!$F$5-'СЕТ СН'!$F$24</f>
        <v>3136.2158494999999</v>
      </c>
      <c r="Y35" s="36">
        <f>SUMIFS(СВЦЭМ!$D$33:$D$776,СВЦЭМ!$A$33:$A$776,$A35,СВЦЭМ!$B$33:$B$776,Y$11)+'СЕТ СН'!$F$14+СВЦЭМ!$D$10+'СЕТ СН'!$F$5-'СЕТ СН'!$F$24</f>
        <v>3172.5237690600002</v>
      </c>
    </row>
    <row r="36" spans="1:27" ht="15.75" x14ac:dyDescent="0.2">
      <c r="A36" s="35">
        <f t="shared" si="0"/>
        <v>43610</v>
      </c>
      <c r="B36" s="36">
        <f>SUMIFS(СВЦЭМ!$D$33:$D$776,СВЦЭМ!$A$33:$A$776,$A36,СВЦЭМ!$B$33:$B$776,B$11)+'СЕТ СН'!$F$14+СВЦЭМ!$D$10+'СЕТ СН'!$F$5-'СЕТ СН'!$F$24</f>
        <v>3257.44105201</v>
      </c>
      <c r="C36" s="36">
        <f>SUMIFS(СВЦЭМ!$D$33:$D$776,СВЦЭМ!$A$33:$A$776,$A36,СВЦЭМ!$B$33:$B$776,C$11)+'СЕТ СН'!$F$14+СВЦЭМ!$D$10+'СЕТ СН'!$F$5-'СЕТ СН'!$F$24</f>
        <v>3314.6886433099999</v>
      </c>
      <c r="D36" s="36">
        <f>SUMIFS(СВЦЭМ!$D$33:$D$776,СВЦЭМ!$A$33:$A$776,$A36,СВЦЭМ!$B$33:$B$776,D$11)+'СЕТ СН'!$F$14+СВЦЭМ!$D$10+'СЕТ СН'!$F$5-'СЕТ СН'!$F$24</f>
        <v>3388.39428563</v>
      </c>
      <c r="E36" s="36">
        <f>SUMIFS(СВЦЭМ!$D$33:$D$776,СВЦЭМ!$A$33:$A$776,$A36,СВЦЭМ!$B$33:$B$776,E$11)+'СЕТ СН'!$F$14+СВЦЭМ!$D$10+'СЕТ СН'!$F$5-'СЕТ СН'!$F$24</f>
        <v>3411.3227484899999</v>
      </c>
      <c r="F36" s="36">
        <f>SUMIFS(СВЦЭМ!$D$33:$D$776,СВЦЭМ!$A$33:$A$776,$A36,СВЦЭМ!$B$33:$B$776,F$11)+'СЕТ СН'!$F$14+СВЦЭМ!$D$10+'СЕТ СН'!$F$5-'СЕТ СН'!$F$24</f>
        <v>3413.5021578199999</v>
      </c>
      <c r="G36" s="36">
        <f>SUMIFS(СВЦЭМ!$D$33:$D$776,СВЦЭМ!$A$33:$A$776,$A36,СВЦЭМ!$B$33:$B$776,G$11)+'СЕТ СН'!$F$14+СВЦЭМ!$D$10+'СЕТ СН'!$F$5-'СЕТ СН'!$F$24</f>
        <v>3421.2003622100001</v>
      </c>
      <c r="H36" s="36">
        <f>SUMIFS(СВЦЭМ!$D$33:$D$776,СВЦЭМ!$A$33:$A$776,$A36,СВЦЭМ!$B$33:$B$776,H$11)+'СЕТ СН'!$F$14+СВЦЭМ!$D$10+'СЕТ СН'!$F$5-'СЕТ СН'!$F$24</f>
        <v>3334.6483154699999</v>
      </c>
      <c r="I36" s="36">
        <f>SUMIFS(СВЦЭМ!$D$33:$D$776,СВЦЭМ!$A$33:$A$776,$A36,СВЦЭМ!$B$33:$B$776,I$11)+'СЕТ СН'!$F$14+СВЦЭМ!$D$10+'СЕТ СН'!$F$5-'СЕТ СН'!$F$24</f>
        <v>3250.6739387699999</v>
      </c>
      <c r="J36" s="36">
        <f>SUMIFS(СВЦЭМ!$D$33:$D$776,СВЦЭМ!$A$33:$A$776,$A36,СВЦЭМ!$B$33:$B$776,J$11)+'СЕТ СН'!$F$14+СВЦЭМ!$D$10+'СЕТ СН'!$F$5-'СЕТ СН'!$F$24</f>
        <v>3184.2492135299999</v>
      </c>
      <c r="K36" s="36">
        <f>SUMIFS(СВЦЭМ!$D$33:$D$776,СВЦЭМ!$A$33:$A$776,$A36,СВЦЭМ!$B$33:$B$776,K$11)+'СЕТ СН'!$F$14+СВЦЭМ!$D$10+'СЕТ СН'!$F$5-'СЕТ СН'!$F$24</f>
        <v>3136.9183406100001</v>
      </c>
      <c r="L36" s="36">
        <f>SUMIFS(СВЦЭМ!$D$33:$D$776,СВЦЭМ!$A$33:$A$776,$A36,СВЦЭМ!$B$33:$B$776,L$11)+'СЕТ СН'!$F$14+СВЦЭМ!$D$10+'СЕТ СН'!$F$5-'СЕТ СН'!$F$24</f>
        <v>3124.1027304999998</v>
      </c>
      <c r="M36" s="36">
        <f>SUMIFS(СВЦЭМ!$D$33:$D$776,СВЦЭМ!$A$33:$A$776,$A36,СВЦЭМ!$B$33:$B$776,M$11)+'СЕТ СН'!$F$14+СВЦЭМ!$D$10+'СЕТ СН'!$F$5-'СЕТ СН'!$F$24</f>
        <v>3110.4381538299999</v>
      </c>
      <c r="N36" s="36">
        <f>SUMIFS(СВЦЭМ!$D$33:$D$776,СВЦЭМ!$A$33:$A$776,$A36,СВЦЭМ!$B$33:$B$776,N$11)+'СЕТ СН'!$F$14+СВЦЭМ!$D$10+'СЕТ СН'!$F$5-'СЕТ СН'!$F$24</f>
        <v>3109.5294364199999</v>
      </c>
      <c r="O36" s="36">
        <f>SUMIFS(СВЦЭМ!$D$33:$D$776,СВЦЭМ!$A$33:$A$776,$A36,СВЦЭМ!$B$33:$B$776,O$11)+'СЕТ СН'!$F$14+СВЦЭМ!$D$10+'СЕТ СН'!$F$5-'СЕТ СН'!$F$24</f>
        <v>3104.0737189299998</v>
      </c>
      <c r="P36" s="36">
        <f>SUMIFS(СВЦЭМ!$D$33:$D$776,СВЦЭМ!$A$33:$A$776,$A36,СВЦЭМ!$B$33:$B$776,P$11)+'СЕТ СН'!$F$14+СВЦЭМ!$D$10+'СЕТ СН'!$F$5-'СЕТ СН'!$F$24</f>
        <v>3102.6275077</v>
      </c>
      <c r="Q36" s="36">
        <f>SUMIFS(СВЦЭМ!$D$33:$D$776,СВЦЭМ!$A$33:$A$776,$A36,СВЦЭМ!$B$33:$B$776,Q$11)+'СЕТ СН'!$F$14+СВЦЭМ!$D$10+'СЕТ СН'!$F$5-'СЕТ СН'!$F$24</f>
        <v>3100.67944911</v>
      </c>
      <c r="R36" s="36">
        <f>SUMIFS(СВЦЭМ!$D$33:$D$776,СВЦЭМ!$A$33:$A$776,$A36,СВЦЭМ!$B$33:$B$776,R$11)+'СЕТ СН'!$F$14+СВЦЭМ!$D$10+'СЕТ СН'!$F$5-'СЕТ СН'!$F$24</f>
        <v>3095.6992617000001</v>
      </c>
      <c r="S36" s="36">
        <f>SUMIFS(СВЦЭМ!$D$33:$D$776,СВЦЭМ!$A$33:$A$776,$A36,СВЦЭМ!$B$33:$B$776,S$11)+'СЕТ СН'!$F$14+СВЦЭМ!$D$10+'СЕТ СН'!$F$5-'СЕТ СН'!$F$24</f>
        <v>3080.9403297500003</v>
      </c>
      <c r="T36" s="36">
        <f>SUMIFS(СВЦЭМ!$D$33:$D$776,СВЦЭМ!$A$33:$A$776,$A36,СВЦЭМ!$B$33:$B$776,T$11)+'СЕТ СН'!$F$14+СВЦЭМ!$D$10+'СЕТ СН'!$F$5-'СЕТ СН'!$F$24</f>
        <v>3082.7376635099999</v>
      </c>
      <c r="U36" s="36">
        <f>SUMIFS(СВЦЭМ!$D$33:$D$776,СВЦЭМ!$A$33:$A$776,$A36,СВЦЭМ!$B$33:$B$776,U$11)+'СЕТ СН'!$F$14+СВЦЭМ!$D$10+'СЕТ СН'!$F$5-'СЕТ СН'!$F$24</f>
        <v>3078.15506865</v>
      </c>
      <c r="V36" s="36">
        <f>SUMIFS(СВЦЭМ!$D$33:$D$776,СВЦЭМ!$A$33:$A$776,$A36,СВЦЭМ!$B$33:$B$776,V$11)+'СЕТ СН'!$F$14+СВЦЭМ!$D$10+'СЕТ СН'!$F$5-'СЕТ СН'!$F$24</f>
        <v>3070.9237620900003</v>
      </c>
      <c r="W36" s="36">
        <f>SUMIFS(СВЦЭМ!$D$33:$D$776,СВЦЭМ!$A$33:$A$776,$A36,СВЦЭМ!$B$33:$B$776,W$11)+'СЕТ СН'!$F$14+СВЦЭМ!$D$10+'СЕТ СН'!$F$5-'СЕТ СН'!$F$24</f>
        <v>3087.6264212300002</v>
      </c>
      <c r="X36" s="36">
        <f>SUMIFS(СВЦЭМ!$D$33:$D$776,СВЦЭМ!$A$33:$A$776,$A36,СВЦЭМ!$B$33:$B$776,X$11)+'СЕТ СН'!$F$14+СВЦЭМ!$D$10+'СЕТ СН'!$F$5-'СЕТ СН'!$F$24</f>
        <v>3101.2245774000003</v>
      </c>
      <c r="Y36" s="36">
        <f>SUMIFS(СВЦЭМ!$D$33:$D$776,СВЦЭМ!$A$33:$A$776,$A36,СВЦЭМ!$B$33:$B$776,Y$11)+'СЕТ СН'!$F$14+СВЦЭМ!$D$10+'СЕТ СН'!$F$5-'СЕТ СН'!$F$24</f>
        <v>3142.8244185399999</v>
      </c>
    </row>
    <row r="37" spans="1:27" ht="15.75" x14ac:dyDescent="0.2">
      <c r="A37" s="35">
        <f t="shared" si="0"/>
        <v>43611</v>
      </c>
      <c r="B37" s="36">
        <f>SUMIFS(СВЦЭМ!$D$33:$D$776,СВЦЭМ!$A$33:$A$776,$A37,СВЦЭМ!$B$33:$B$776,B$11)+'СЕТ СН'!$F$14+СВЦЭМ!$D$10+'СЕТ СН'!$F$5-'СЕТ СН'!$F$24</f>
        <v>3231.5219955100001</v>
      </c>
      <c r="C37" s="36">
        <f>SUMIFS(СВЦЭМ!$D$33:$D$776,СВЦЭМ!$A$33:$A$776,$A37,СВЦЭМ!$B$33:$B$776,C$11)+'СЕТ СН'!$F$14+СВЦЭМ!$D$10+'СЕТ СН'!$F$5-'СЕТ СН'!$F$24</f>
        <v>3344.3872798800003</v>
      </c>
      <c r="D37" s="36">
        <f>SUMIFS(СВЦЭМ!$D$33:$D$776,СВЦЭМ!$A$33:$A$776,$A37,СВЦЭМ!$B$33:$B$776,D$11)+'СЕТ СН'!$F$14+СВЦЭМ!$D$10+'СЕТ СН'!$F$5-'СЕТ СН'!$F$24</f>
        <v>3440.3707698899998</v>
      </c>
      <c r="E37" s="36">
        <f>SUMIFS(СВЦЭМ!$D$33:$D$776,СВЦЭМ!$A$33:$A$776,$A37,СВЦЭМ!$B$33:$B$776,E$11)+'СЕТ СН'!$F$14+СВЦЭМ!$D$10+'СЕТ СН'!$F$5-'СЕТ СН'!$F$24</f>
        <v>3454.9062688200002</v>
      </c>
      <c r="F37" s="36">
        <f>SUMIFS(СВЦЭМ!$D$33:$D$776,СВЦЭМ!$A$33:$A$776,$A37,СВЦЭМ!$B$33:$B$776,F$11)+'СЕТ СН'!$F$14+СВЦЭМ!$D$10+'СЕТ СН'!$F$5-'СЕТ СН'!$F$24</f>
        <v>3453.6672789499999</v>
      </c>
      <c r="G37" s="36">
        <f>SUMIFS(СВЦЭМ!$D$33:$D$776,СВЦЭМ!$A$33:$A$776,$A37,СВЦЭМ!$B$33:$B$776,G$11)+'СЕТ СН'!$F$14+СВЦЭМ!$D$10+'СЕТ СН'!$F$5-'СЕТ СН'!$F$24</f>
        <v>3445.9281014500002</v>
      </c>
      <c r="H37" s="36">
        <f>SUMIFS(СВЦЭМ!$D$33:$D$776,СВЦЭМ!$A$33:$A$776,$A37,СВЦЭМ!$B$33:$B$776,H$11)+'СЕТ СН'!$F$14+СВЦЭМ!$D$10+'СЕТ СН'!$F$5-'СЕТ СН'!$F$24</f>
        <v>3364.2132880500003</v>
      </c>
      <c r="I37" s="36">
        <f>SUMIFS(СВЦЭМ!$D$33:$D$776,СВЦЭМ!$A$33:$A$776,$A37,СВЦЭМ!$B$33:$B$776,I$11)+'СЕТ СН'!$F$14+СВЦЭМ!$D$10+'СЕТ СН'!$F$5-'СЕТ СН'!$F$24</f>
        <v>3259.3212571700001</v>
      </c>
      <c r="J37" s="36">
        <f>SUMIFS(СВЦЭМ!$D$33:$D$776,СВЦЭМ!$A$33:$A$776,$A37,СВЦЭМ!$B$33:$B$776,J$11)+'СЕТ СН'!$F$14+СВЦЭМ!$D$10+'СЕТ СН'!$F$5-'СЕТ СН'!$F$24</f>
        <v>3146.4023529999999</v>
      </c>
      <c r="K37" s="36">
        <f>SUMIFS(СВЦЭМ!$D$33:$D$776,СВЦЭМ!$A$33:$A$776,$A37,СВЦЭМ!$B$33:$B$776,K$11)+'СЕТ СН'!$F$14+СВЦЭМ!$D$10+'СЕТ СН'!$F$5-'СЕТ СН'!$F$24</f>
        <v>3119.4754584299999</v>
      </c>
      <c r="L37" s="36">
        <f>SUMIFS(СВЦЭМ!$D$33:$D$776,СВЦЭМ!$A$33:$A$776,$A37,СВЦЭМ!$B$33:$B$776,L$11)+'СЕТ СН'!$F$14+СВЦЭМ!$D$10+'СЕТ СН'!$F$5-'СЕТ СН'!$F$24</f>
        <v>3122.01989456</v>
      </c>
      <c r="M37" s="36">
        <f>SUMIFS(СВЦЭМ!$D$33:$D$776,СВЦЭМ!$A$33:$A$776,$A37,СВЦЭМ!$B$33:$B$776,M$11)+'СЕТ СН'!$F$14+СВЦЭМ!$D$10+'СЕТ СН'!$F$5-'СЕТ СН'!$F$24</f>
        <v>3110.994921</v>
      </c>
      <c r="N37" s="36">
        <f>SUMIFS(СВЦЭМ!$D$33:$D$776,СВЦЭМ!$A$33:$A$776,$A37,СВЦЭМ!$B$33:$B$776,N$11)+'СЕТ СН'!$F$14+СВЦЭМ!$D$10+'СЕТ СН'!$F$5-'СЕТ СН'!$F$24</f>
        <v>3111.9491952200001</v>
      </c>
      <c r="O37" s="36">
        <f>SUMIFS(СВЦЭМ!$D$33:$D$776,СВЦЭМ!$A$33:$A$776,$A37,СВЦЭМ!$B$33:$B$776,O$11)+'СЕТ СН'!$F$14+СВЦЭМ!$D$10+'СЕТ СН'!$F$5-'СЕТ СН'!$F$24</f>
        <v>3109.26517371</v>
      </c>
      <c r="P37" s="36">
        <f>SUMIFS(СВЦЭМ!$D$33:$D$776,СВЦЭМ!$A$33:$A$776,$A37,СВЦЭМ!$B$33:$B$776,P$11)+'СЕТ СН'!$F$14+СВЦЭМ!$D$10+'СЕТ СН'!$F$5-'СЕТ СН'!$F$24</f>
        <v>3109.8546523099999</v>
      </c>
      <c r="Q37" s="36">
        <f>SUMIFS(СВЦЭМ!$D$33:$D$776,СВЦЭМ!$A$33:$A$776,$A37,СВЦЭМ!$B$33:$B$776,Q$11)+'СЕТ СН'!$F$14+СВЦЭМ!$D$10+'СЕТ СН'!$F$5-'СЕТ СН'!$F$24</f>
        <v>3113.5526463800002</v>
      </c>
      <c r="R37" s="36">
        <f>SUMIFS(СВЦЭМ!$D$33:$D$776,СВЦЭМ!$A$33:$A$776,$A37,СВЦЭМ!$B$33:$B$776,R$11)+'СЕТ СН'!$F$14+СВЦЭМ!$D$10+'СЕТ СН'!$F$5-'СЕТ СН'!$F$24</f>
        <v>3114.3967787700003</v>
      </c>
      <c r="S37" s="36">
        <f>SUMIFS(СВЦЭМ!$D$33:$D$776,СВЦЭМ!$A$33:$A$776,$A37,СВЦЭМ!$B$33:$B$776,S$11)+'СЕТ СН'!$F$14+СВЦЭМ!$D$10+'СЕТ СН'!$F$5-'СЕТ СН'!$F$24</f>
        <v>3055.79751837</v>
      </c>
      <c r="T37" s="36">
        <f>SUMIFS(СВЦЭМ!$D$33:$D$776,СВЦЭМ!$A$33:$A$776,$A37,СВЦЭМ!$B$33:$B$776,T$11)+'СЕТ СН'!$F$14+СВЦЭМ!$D$10+'СЕТ СН'!$F$5-'СЕТ СН'!$F$24</f>
        <v>3052.80344311</v>
      </c>
      <c r="U37" s="36">
        <f>SUMIFS(СВЦЭМ!$D$33:$D$776,СВЦЭМ!$A$33:$A$776,$A37,СВЦЭМ!$B$33:$B$776,U$11)+'СЕТ СН'!$F$14+СВЦЭМ!$D$10+'СЕТ СН'!$F$5-'СЕТ СН'!$F$24</f>
        <v>3040.51576613</v>
      </c>
      <c r="V37" s="36">
        <f>SUMIFS(СВЦЭМ!$D$33:$D$776,СВЦЭМ!$A$33:$A$776,$A37,СВЦЭМ!$B$33:$B$776,V$11)+'СЕТ СН'!$F$14+СВЦЭМ!$D$10+'СЕТ СН'!$F$5-'СЕТ СН'!$F$24</f>
        <v>3045.9173457100001</v>
      </c>
      <c r="W37" s="36">
        <f>SUMIFS(СВЦЭМ!$D$33:$D$776,СВЦЭМ!$A$33:$A$776,$A37,СВЦЭМ!$B$33:$B$776,W$11)+'СЕТ СН'!$F$14+СВЦЭМ!$D$10+'СЕТ СН'!$F$5-'СЕТ СН'!$F$24</f>
        <v>3073.8710242100001</v>
      </c>
      <c r="X37" s="36">
        <f>SUMIFS(СВЦЭМ!$D$33:$D$776,СВЦЭМ!$A$33:$A$776,$A37,СВЦЭМ!$B$33:$B$776,X$11)+'СЕТ СН'!$F$14+СВЦЭМ!$D$10+'СЕТ СН'!$F$5-'СЕТ СН'!$F$24</f>
        <v>3068.25866279</v>
      </c>
      <c r="Y37" s="36">
        <f>SUMIFS(СВЦЭМ!$D$33:$D$776,СВЦЭМ!$A$33:$A$776,$A37,СВЦЭМ!$B$33:$B$776,Y$11)+'СЕТ СН'!$F$14+СВЦЭМ!$D$10+'СЕТ СН'!$F$5-'СЕТ СН'!$F$24</f>
        <v>3098.1408820300003</v>
      </c>
    </row>
    <row r="38" spans="1:27" ht="15.75" x14ac:dyDescent="0.2">
      <c r="A38" s="35">
        <f t="shared" si="0"/>
        <v>43612</v>
      </c>
      <c r="B38" s="36">
        <f>SUMIFS(СВЦЭМ!$D$33:$D$776,СВЦЭМ!$A$33:$A$776,$A38,СВЦЭМ!$B$33:$B$776,B$11)+'СЕТ СН'!$F$14+СВЦЭМ!$D$10+'СЕТ СН'!$F$5-'СЕТ СН'!$F$24</f>
        <v>3242.9103359400001</v>
      </c>
      <c r="C38" s="36">
        <f>SUMIFS(СВЦЭМ!$D$33:$D$776,СВЦЭМ!$A$33:$A$776,$A38,СВЦЭМ!$B$33:$B$776,C$11)+'СЕТ СН'!$F$14+СВЦЭМ!$D$10+'СЕТ СН'!$F$5-'СЕТ СН'!$F$24</f>
        <v>3304.34869893</v>
      </c>
      <c r="D38" s="36">
        <f>SUMIFS(СВЦЭМ!$D$33:$D$776,СВЦЭМ!$A$33:$A$776,$A38,СВЦЭМ!$B$33:$B$776,D$11)+'СЕТ СН'!$F$14+СВЦЭМ!$D$10+'СЕТ СН'!$F$5-'СЕТ СН'!$F$24</f>
        <v>3376.7090192400001</v>
      </c>
      <c r="E38" s="36">
        <f>SUMIFS(СВЦЭМ!$D$33:$D$776,СВЦЭМ!$A$33:$A$776,$A38,СВЦЭМ!$B$33:$B$776,E$11)+'СЕТ СН'!$F$14+СВЦЭМ!$D$10+'СЕТ СН'!$F$5-'СЕТ СН'!$F$24</f>
        <v>3395.0055206100001</v>
      </c>
      <c r="F38" s="36">
        <f>SUMIFS(СВЦЭМ!$D$33:$D$776,СВЦЭМ!$A$33:$A$776,$A38,СВЦЭМ!$B$33:$B$776,F$11)+'СЕТ СН'!$F$14+СВЦЭМ!$D$10+'СЕТ СН'!$F$5-'СЕТ СН'!$F$24</f>
        <v>3406.3246173500002</v>
      </c>
      <c r="G38" s="36">
        <f>SUMIFS(СВЦЭМ!$D$33:$D$776,СВЦЭМ!$A$33:$A$776,$A38,СВЦЭМ!$B$33:$B$776,G$11)+'СЕТ СН'!$F$14+СВЦЭМ!$D$10+'СЕТ СН'!$F$5-'СЕТ СН'!$F$24</f>
        <v>3398.02591807</v>
      </c>
      <c r="H38" s="36">
        <f>SUMIFS(СВЦЭМ!$D$33:$D$776,СВЦЭМ!$A$33:$A$776,$A38,СВЦЭМ!$B$33:$B$776,H$11)+'СЕТ СН'!$F$14+СВЦЭМ!$D$10+'СЕТ СН'!$F$5-'СЕТ СН'!$F$24</f>
        <v>3302.5669199700001</v>
      </c>
      <c r="I38" s="36">
        <f>SUMIFS(СВЦЭМ!$D$33:$D$776,СВЦЭМ!$A$33:$A$776,$A38,СВЦЭМ!$B$33:$B$776,I$11)+'СЕТ СН'!$F$14+СВЦЭМ!$D$10+'СЕТ СН'!$F$5-'СЕТ СН'!$F$24</f>
        <v>3250.2203925200001</v>
      </c>
      <c r="J38" s="36">
        <f>SUMIFS(СВЦЭМ!$D$33:$D$776,СВЦЭМ!$A$33:$A$776,$A38,СВЦЭМ!$B$33:$B$776,J$11)+'СЕТ СН'!$F$14+СВЦЭМ!$D$10+'СЕТ СН'!$F$5-'СЕТ СН'!$F$24</f>
        <v>3204.5203569400001</v>
      </c>
      <c r="K38" s="36">
        <f>SUMIFS(СВЦЭМ!$D$33:$D$776,СВЦЭМ!$A$33:$A$776,$A38,СВЦЭМ!$B$33:$B$776,K$11)+'СЕТ СН'!$F$14+СВЦЭМ!$D$10+'СЕТ СН'!$F$5-'СЕТ СН'!$F$24</f>
        <v>3138.8122619200003</v>
      </c>
      <c r="L38" s="36">
        <f>SUMIFS(СВЦЭМ!$D$33:$D$776,СВЦЭМ!$A$33:$A$776,$A38,СВЦЭМ!$B$33:$B$776,L$11)+'СЕТ СН'!$F$14+СВЦЭМ!$D$10+'СЕТ СН'!$F$5-'СЕТ СН'!$F$24</f>
        <v>3128.2281643599999</v>
      </c>
      <c r="M38" s="36">
        <f>SUMIFS(СВЦЭМ!$D$33:$D$776,СВЦЭМ!$A$33:$A$776,$A38,СВЦЭМ!$B$33:$B$776,M$11)+'СЕТ СН'!$F$14+СВЦЭМ!$D$10+'СЕТ СН'!$F$5-'СЕТ СН'!$F$24</f>
        <v>3117.5172747799998</v>
      </c>
      <c r="N38" s="36">
        <f>SUMIFS(СВЦЭМ!$D$33:$D$776,СВЦЭМ!$A$33:$A$776,$A38,СВЦЭМ!$B$33:$B$776,N$11)+'СЕТ СН'!$F$14+СВЦЭМ!$D$10+'СЕТ СН'!$F$5-'СЕТ СН'!$F$24</f>
        <v>3105.6360634600001</v>
      </c>
      <c r="O38" s="36">
        <f>SUMIFS(СВЦЭМ!$D$33:$D$776,СВЦЭМ!$A$33:$A$776,$A38,СВЦЭМ!$B$33:$B$776,O$11)+'СЕТ СН'!$F$14+СВЦЭМ!$D$10+'СЕТ СН'!$F$5-'СЕТ СН'!$F$24</f>
        <v>3119.7525984499998</v>
      </c>
      <c r="P38" s="36">
        <f>SUMIFS(СВЦЭМ!$D$33:$D$776,СВЦЭМ!$A$33:$A$776,$A38,СВЦЭМ!$B$33:$B$776,P$11)+'СЕТ СН'!$F$14+СВЦЭМ!$D$10+'СЕТ СН'!$F$5-'СЕТ СН'!$F$24</f>
        <v>3118.8780461800002</v>
      </c>
      <c r="Q38" s="36">
        <f>SUMIFS(СВЦЭМ!$D$33:$D$776,СВЦЭМ!$A$33:$A$776,$A38,СВЦЭМ!$B$33:$B$776,Q$11)+'СЕТ СН'!$F$14+СВЦЭМ!$D$10+'СЕТ СН'!$F$5-'СЕТ СН'!$F$24</f>
        <v>3112.2851693600001</v>
      </c>
      <c r="R38" s="36">
        <f>SUMIFS(СВЦЭМ!$D$33:$D$776,СВЦЭМ!$A$33:$A$776,$A38,СВЦЭМ!$B$33:$B$776,R$11)+'СЕТ СН'!$F$14+СВЦЭМ!$D$10+'СЕТ СН'!$F$5-'СЕТ СН'!$F$24</f>
        <v>3110.8981857200001</v>
      </c>
      <c r="S38" s="36">
        <f>SUMIFS(СВЦЭМ!$D$33:$D$776,СВЦЭМ!$A$33:$A$776,$A38,СВЦЭМ!$B$33:$B$776,S$11)+'СЕТ СН'!$F$14+СВЦЭМ!$D$10+'СЕТ СН'!$F$5-'СЕТ СН'!$F$24</f>
        <v>3118.57298378</v>
      </c>
      <c r="T38" s="36">
        <f>SUMIFS(СВЦЭМ!$D$33:$D$776,СВЦЭМ!$A$33:$A$776,$A38,СВЦЭМ!$B$33:$B$776,T$11)+'СЕТ СН'!$F$14+СВЦЭМ!$D$10+'СЕТ СН'!$F$5-'СЕТ СН'!$F$24</f>
        <v>3116.0751864700001</v>
      </c>
      <c r="U38" s="36">
        <f>SUMIFS(СВЦЭМ!$D$33:$D$776,СВЦЭМ!$A$33:$A$776,$A38,СВЦЭМ!$B$33:$B$776,U$11)+'СЕТ СН'!$F$14+СВЦЭМ!$D$10+'СЕТ СН'!$F$5-'СЕТ СН'!$F$24</f>
        <v>3108.52428478</v>
      </c>
      <c r="V38" s="36">
        <f>SUMIFS(СВЦЭМ!$D$33:$D$776,СВЦЭМ!$A$33:$A$776,$A38,СВЦЭМ!$B$33:$B$776,V$11)+'СЕТ СН'!$F$14+СВЦЭМ!$D$10+'СЕТ СН'!$F$5-'СЕТ СН'!$F$24</f>
        <v>3099.1409530199999</v>
      </c>
      <c r="W38" s="36">
        <f>SUMIFS(СВЦЭМ!$D$33:$D$776,СВЦЭМ!$A$33:$A$776,$A38,СВЦЭМ!$B$33:$B$776,W$11)+'СЕТ СН'!$F$14+СВЦЭМ!$D$10+'СЕТ СН'!$F$5-'СЕТ СН'!$F$24</f>
        <v>3062.65866013</v>
      </c>
      <c r="X38" s="36">
        <f>SUMIFS(СВЦЭМ!$D$33:$D$776,СВЦЭМ!$A$33:$A$776,$A38,СВЦЭМ!$B$33:$B$776,X$11)+'СЕТ СН'!$F$14+СВЦЭМ!$D$10+'СЕТ СН'!$F$5-'СЕТ СН'!$F$24</f>
        <v>3081.0481630899999</v>
      </c>
      <c r="Y38" s="36">
        <f>SUMIFS(СВЦЭМ!$D$33:$D$776,СВЦЭМ!$A$33:$A$776,$A38,СВЦЭМ!$B$33:$B$776,Y$11)+'СЕТ СН'!$F$14+СВЦЭМ!$D$10+'СЕТ СН'!$F$5-'СЕТ СН'!$F$24</f>
        <v>3164.2487849500003</v>
      </c>
    </row>
    <row r="39" spans="1:27" ht="15.75" x14ac:dyDescent="0.2">
      <c r="A39" s="35">
        <f t="shared" si="0"/>
        <v>43613</v>
      </c>
      <c r="B39" s="36">
        <f>SUMIFS(СВЦЭМ!$D$33:$D$776,СВЦЭМ!$A$33:$A$776,$A39,СВЦЭМ!$B$33:$B$776,B$11)+'СЕТ СН'!$F$14+СВЦЭМ!$D$10+'СЕТ СН'!$F$5-'СЕТ СН'!$F$24</f>
        <v>3290.4628767200002</v>
      </c>
      <c r="C39" s="36">
        <f>SUMIFS(СВЦЭМ!$D$33:$D$776,СВЦЭМ!$A$33:$A$776,$A39,СВЦЭМ!$B$33:$B$776,C$11)+'СЕТ СН'!$F$14+СВЦЭМ!$D$10+'СЕТ СН'!$F$5-'СЕТ СН'!$F$24</f>
        <v>3376.86374196</v>
      </c>
      <c r="D39" s="36">
        <f>SUMIFS(СВЦЭМ!$D$33:$D$776,СВЦЭМ!$A$33:$A$776,$A39,СВЦЭМ!$B$33:$B$776,D$11)+'СЕТ СН'!$F$14+СВЦЭМ!$D$10+'СЕТ СН'!$F$5-'СЕТ СН'!$F$24</f>
        <v>3474.6551702500001</v>
      </c>
      <c r="E39" s="36">
        <f>SUMIFS(СВЦЭМ!$D$33:$D$776,СВЦЭМ!$A$33:$A$776,$A39,СВЦЭМ!$B$33:$B$776,E$11)+'СЕТ СН'!$F$14+СВЦЭМ!$D$10+'СЕТ СН'!$F$5-'СЕТ СН'!$F$24</f>
        <v>3490.3814750400002</v>
      </c>
      <c r="F39" s="36">
        <f>SUMIFS(СВЦЭМ!$D$33:$D$776,СВЦЭМ!$A$33:$A$776,$A39,СВЦЭМ!$B$33:$B$776,F$11)+'СЕТ СН'!$F$14+СВЦЭМ!$D$10+'СЕТ СН'!$F$5-'СЕТ СН'!$F$24</f>
        <v>3490.53505765</v>
      </c>
      <c r="G39" s="36">
        <f>SUMIFS(СВЦЭМ!$D$33:$D$776,СВЦЭМ!$A$33:$A$776,$A39,СВЦЭМ!$B$33:$B$776,G$11)+'СЕТ СН'!$F$14+СВЦЭМ!$D$10+'СЕТ СН'!$F$5-'СЕТ СН'!$F$24</f>
        <v>3498.4236070300003</v>
      </c>
      <c r="H39" s="36">
        <f>SUMIFS(СВЦЭМ!$D$33:$D$776,СВЦЭМ!$A$33:$A$776,$A39,СВЦЭМ!$B$33:$B$776,H$11)+'СЕТ СН'!$F$14+СВЦЭМ!$D$10+'СЕТ СН'!$F$5-'СЕТ СН'!$F$24</f>
        <v>3412.2635607500001</v>
      </c>
      <c r="I39" s="36">
        <f>SUMIFS(СВЦЭМ!$D$33:$D$776,СВЦЭМ!$A$33:$A$776,$A39,СВЦЭМ!$B$33:$B$776,I$11)+'СЕТ СН'!$F$14+СВЦЭМ!$D$10+'СЕТ СН'!$F$5-'СЕТ СН'!$F$24</f>
        <v>3283.27565852</v>
      </c>
      <c r="J39" s="36">
        <f>SUMIFS(СВЦЭМ!$D$33:$D$776,СВЦЭМ!$A$33:$A$776,$A39,СВЦЭМ!$B$33:$B$776,J$11)+'СЕТ СН'!$F$14+СВЦЭМ!$D$10+'СЕТ СН'!$F$5-'СЕТ СН'!$F$24</f>
        <v>3178.7151072300003</v>
      </c>
      <c r="K39" s="36">
        <f>SUMIFS(СВЦЭМ!$D$33:$D$776,СВЦЭМ!$A$33:$A$776,$A39,СВЦЭМ!$B$33:$B$776,K$11)+'СЕТ СН'!$F$14+СВЦЭМ!$D$10+'СЕТ СН'!$F$5-'СЕТ СН'!$F$24</f>
        <v>3108.5416707200002</v>
      </c>
      <c r="L39" s="36">
        <f>SUMIFS(СВЦЭМ!$D$33:$D$776,СВЦЭМ!$A$33:$A$776,$A39,СВЦЭМ!$B$33:$B$776,L$11)+'СЕТ СН'!$F$14+СВЦЭМ!$D$10+'СЕТ СН'!$F$5-'СЕТ СН'!$F$24</f>
        <v>3078.6727276900001</v>
      </c>
      <c r="M39" s="36">
        <f>SUMIFS(СВЦЭМ!$D$33:$D$776,СВЦЭМ!$A$33:$A$776,$A39,СВЦЭМ!$B$33:$B$776,M$11)+'СЕТ СН'!$F$14+СВЦЭМ!$D$10+'СЕТ СН'!$F$5-'СЕТ СН'!$F$24</f>
        <v>3071.4543101899999</v>
      </c>
      <c r="N39" s="36">
        <f>SUMIFS(СВЦЭМ!$D$33:$D$776,СВЦЭМ!$A$33:$A$776,$A39,СВЦЭМ!$B$33:$B$776,N$11)+'СЕТ СН'!$F$14+СВЦЭМ!$D$10+'СЕТ СН'!$F$5-'СЕТ СН'!$F$24</f>
        <v>3072.0253874300001</v>
      </c>
      <c r="O39" s="36">
        <f>SUMIFS(СВЦЭМ!$D$33:$D$776,СВЦЭМ!$A$33:$A$776,$A39,СВЦЭМ!$B$33:$B$776,O$11)+'СЕТ СН'!$F$14+СВЦЭМ!$D$10+'СЕТ СН'!$F$5-'СЕТ СН'!$F$24</f>
        <v>3066.9773170200001</v>
      </c>
      <c r="P39" s="36">
        <f>SUMIFS(СВЦЭМ!$D$33:$D$776,СВЦЭМ!$A$33:$A$776,$A39,СВЦЭМ!$B$33:$B$776,P$11)+'СЕТ СН'!$F$14+СВЦЭМ!$D$10+'СЕТ СН'!$F$5-'СЕТ СН'!$F$24</f>
        <v>3069.4341587500003</v>
      </c>
      <c r="Q39" s="36">
        <f>SUMIFS(СВЦЭМ!$D$33:$D$776,СВЦЭМ!$A$33:$A$776,$A39,СВЦЭМ!$B$33:$B$776,Q$11)+'СЕТ СН'!$F$14+СВЦЭМ!$D$10+'СЕТ СН'!$F$5-'СЕТ СН'!$F$24</f>
        <v>3069.0894361000001</v>
      </c>
      <c r="R39" s="36">
        <f>SUMIFS(СВЦЭМ!$D$33:$D$776,СВЦЭМ!$A$33:$A$776,$A39,СВЦЭМ!$B$33:$B$776,R$11)+'СЕТ СН'!$F$14+СВЦЭМ!$D$10+'СЕТ СН'!$F$5-'СЕТ СН'!$F$24</f>
        <v>3077.54653151</v>
      </c>
      <c r="S39" s="36">
        <f>SUMIFS(СВЦЭМ!$D$33:$D$776,СВЦЭМ!$A$33:$A$776,$A39,СВЦЭМ!$B$33:$B$776,S$11)+'СЕТ СН'!$F$14+СВЦЭМ!$D$10+'СЕТ СН'!$F$5-'СЕТ СН'!$F$24</f>
        <v>3084.7753885100001</v>
      </c>
      <c r="T39" s="36">
        <f>SUMIFS(СВЦЭМ!$D$33:$D$776,СВЦЭМ!$A$33:$A$776,$A39,СВЦЭМ!$B$33:$B$776,T$11)+'СЕТ СН'!$F$14+СВЦЭМ!$D$10+'СЕТ СН'!$F$5-'СЕТ СН'!$F$24</f>
        <v>3086.4184151899999</v>
      </c>
      <c r="U39" s="36">
        <f>SUMIFS(СВЦЭМ!$D$33:$D$776,СВЦЭМ!$A$33:$A$776,$A39,СВЦЭМ!$B$33:$B$776,U$11)+'СЕТ СН'!$F$14+СВЦЭМ!$D$10+'СЕТ СН'!$F$5-'СЕТ СН'!$F$24</f>
        <v>3103.04651431</v>
      </c>
      <c r="V39" s="36">
        <f>SUMIFS(СВЦЭМ!$D$33:$D$776,СВЦЭМ!$A$33:$A$776,$A39,СВЦЭМ!$B$33:$B$776,V$11)+'СЕТ СН'!$F$14+СВЦЭМ!$D$10+'СЕТ СН'!$F$5-'СЕТ СН'!$F$24</f>
        <v>3109.4431878300002</v>
      </c>
      <c r="W39" s="36">
        <f>SUMIFS(СВЦЭМ!$D$33:$D$776,СВЦЭМ!$A$33:$A$776,$A39,СВЦЭМ!$B$33:$B$776,W$11)+'СЕТ СН'!$F$14+СВЦЭМ!$D$10+'СЕТ СН'!$F$5-'СЕТ СН'!$F$24</f>
        <v>3092.88068428</v>
      </c>
      <c r="X39" s="36">
        <f>SUMIFS(СВЦЭМ!$D$33:$D$776,СВЦЭМ!$A$33:$A$776,$A39,СВЦЭМ!$B$33:$B$776,X$11)+'СЕТ СН'!$F$14+СВЦЭМ!$D$10+'СЕТ СН'!$F$5-'СЕТ СН'!$F$24</f>
        <v>3130.8933642299999</v>
      </c>
      <c r="Y39" s="36">
        <f>SUMIFS(СВЦЭМ!$D$33:$D$776,СВЦЭМ!$A$33:$A$776,$A39,СВЦЭМ!$B$33:$B$776,Y$11)+'СЕТ СН'!$F$14+СВЦЭМ!$D$10+'СЕТ СН'!$F$5-'СЕТ СН'!$F$24</f>
        <v>3202.27769532</v>
      </c>
    </row>
    <row r="40" spans="1:27" ht="15.75" x14ac:dyDescent="0.2">
      <c r="A40" s="35">
        <f t="shared" si="0"/>
        <v>43614</v>
      </c>
      <c r="B40" s="36">
        <f>SUMIFS(СВЦЭМ!$D$33:$D$776,СВЦЭМ!$A$33:$A$776,$A40,СВЦЭМ!$B$33:$B$776,B$11)+'СЕТ СН'!$F$14+СВЦЭМ!$D$10+'СЕТ СН'!$F$5-'СЕТ СН'!$F$24</f>
        <v>3358.6811360500001</v>
      </c>
      <c r="C40" s="36">
        <f>SUMIFS(СВЦЭМ!$D$33:$D$776,СВЦЭМ!$A$33:$A$776,$A40,СВЦЭМ!$B$33:$B$776,C$11)+'СЕТ СН'!$F$14+СВЦЭМ!$D$10+'СЕТ СН'!$F$5-'СЕТ СН'!$F$24</f>
        <v>3455.2903726599998</v>
      </c>
      <c r="D40" s="36">
        <f>SUMIFS(СВЦЭМ!$D$33:$D$776,СВЦЭМ!$A$33:$A$776,$A40,СВЦЭМ!$B$33:$B$776,D$11)+'СЕТ СН'!$F$14+СВЦЭМ!$D$10+'СЕТ СН'!$F$5-'СЕТ СН'!$F$24</f>
        <v>3485.1478175699999</v>
      </c>
      <c r="E40" s="36">
        <f>SUMIFS(СВЦЭМ!$D$33:$D$776,СВЦЭМ!$A$33:$A$776,$A40,СВЦЭМ!$B$33:$B$776,E$11)+'СЕТ СН'!$F$14+СВЦЭМ!$D$10+'СЕТ СН'!$F$5-'СЕТ СН'!$F$24</f>
        <v>3475.9621020499999</v>
      </c>
      <c r="F40" s="36">
        <f>SUMIFS(СВЦЭМ!$D$33:$D$776,СВЦЭМ!$A$33:$A$776,$A40,СВЦЭМ!$B$33:$B$776,F$11)+'СЕТ СН'!$F$14+СВЦЭМ!$D$10+'СЕТ СН'!$F$5-'СЕТ СН'!$F$24</f>
        <v>3472.3903453299999</v>
      </c>
      <c r="G40" s="36">
        <f>SUMIFS(СВЦЭМ!$D$33:$D$776,СВЦЭМ!$A$33:$A$776,$A40,СВЦЭМ!$B$33:$B$776,G$11)+'СЕТ СН'!$F$14+СВЦЭМ!$D$10+'СЕТ СН'!$F$5-'СЕТ СН'!$F$24</f>
        <v>3477.9781220200002</v>
      </c>
      <c r="H40" s="36">
        <f>SUMIFS(СВЦЭМ!$D$33:$D$776,СВЦЭМ!$A$33:$A$776,$A40,СВЦЭМ!$B$33:$B$776,H$11)+'СЕТ СН'!$F$14+СВЦЭМ!$D$10+'СЕТ СН'!$F$5-'СЕТ СН'!$F$24</f>
        <v>3466.78697689</v>
      </c>
      <c r="I40" s="36">
        <f>SUMIFS(СВЦЭМ!$D$33:$D$776,СВЦЭМ!$A$33:$A$776,$A40,СВЦЭМ!$B$33:$B$776,I$11)+'СЕТ СН'!$F$14+СВЦЭМ!$D$10+'СЕТ СН'!$F$5-'СЕТ СН'!$F$24</f>
        <v>3357.96731181</v>
      </c>
      <c r="J40" s="36">
        <f>SUMIFS(СВЦЭМ!$D$33:$D$776,СВЦЭМ!$A$33:$A$776,$A40,СВЦЭМ!$B$33:$B$776,J$11)+'СЕТ СН'!$F$14+СВЦЭМ!$D$10+'СЕТ СН'!$F$5-'СЕТ СН'!$F$24</f>
        <v>3256.0986420300001</v>
      </c>
      <c r="K40" s="36">
        <f>SUMIFS(СВЦЭМ!$D$33:$D$776,СВЦЭМ!$A$33:$A$776,$A40,СВЦЭМ!$B$33:$B$776,K$11)+'СЕТ СН'!$F$14+СВЦЭМ!$D$10+'СЕТ СН'!$F$5-'СЕТ СН'!$F$24</f>
        <v>3187.6106865199999</v>
      </c>
      <c r="L40" s="36">
        <f>SUMIFS(СВЦЭМ!$D$33:$D$776,СВЦЭМ!$A$33:$A$776,$A40,СВЦЭМ!$B$33:$B$776,L$11)+'СЕТ СН'!$F$14+СВЦЭМ!$D$10+'СЕТ СН'!$F$5-'СЕТ СН'!$F$24</f>
        <v>3175.02419736</v>
      </c>
      <c r="M40" s="36">
        <f>SUMIFS(СВЦЭМ!$D$33:$D$776,СВЦЭМ!$A$33:$A$776,$A40,СВЦЭМ!$B$33:$B$776,M$11)+'СЕТ СН'!$F$14+СВЦЭМ!$D$10+'СЕТ СН'!$F$5-'СЕТ СН'!$F$24</f>
        <v>3182.7236209399998</v>
      </c>
      <c r="N40" s="36">
        <f>SUMIFS(СВЦЭМ!$D$33:$D$776,СВЦЭМ!$A$33:$A$776,$A40,СВЦЭМ!$B$33:$B$776,N$11)+'СЕТ СН'!$F$14+СВЦЭМ!$D$10+'СЕТ СН'!$F$5-'СЕТ СН'!$F$24</f>
        <v>3182.53291347</v>
      </c>
      <c r="O40" s="36">
        <f>SUMIFS(СВЦЭМ!$D$33:$D$776,СВЦЭМ!$A$33:$A$776,$A40,СВЦЭМ!$B$33:$B$776,O$11)+'СЕТ СН'!$F$14+СВЦЭМ!$D$10+'СЕТ СН'!$F$5-'СЕТ СН'!$F$24</f>
        <v>3177.87596377</v>
      </c>
      <c r="P40" s="36">
        <f>SUMIFS(СВЦЭМ!$D$33:$D$776,СВЦЭМ!$A$33:$A$776,$A40,СВЦЭМ!$B$33:$B$776,P$11)+'СЕТ СН'!$F$14+СВЦЭМ!$D$10+'СЕТ СН'!$F$5-'СЕТ СН'!$F$24</f>
        <v>3192.9085966900002</v>
      </c>
      <c r="Q40" s="36">
        <f>SUMIFS(СВЦЭМ!$D$33:$D$776,СВЦЭМ!$A$33:$A$776,$A40,СВЦЭМ!$B$33:$B$776,Q$11)+'СЕТ СН'!$F$14+СВЦЭМ!$D$10+'СЕТ СН'!$F$5-'СЕТ СН'!$F$24</f>
        <v>3185.57335956</v>
      </c>
      <c r="R40" s="36">
        <f>SUMIFS(СВЦЭМ!$D$33:$D$776,СВЦЭМ!$A$33:$A$776,$A40,СВЦЭМ!$B$33:$B$776,R$11)+'СЕТ СН'!$F$14+СВЦЭМ!$D$10+'СЕТ СН'!$F$5-'СЕТ СН'!$F$24</f>
        <v>3181.4721047000003</v>
      </c>
      <c r="S40" s="36">
        <f>SUMIFS(СВЦЭМ!$D$33:$D$776,СВЦЭМ!$A$33:$A$776,$A40,СВЦЭМ!$B$33:$B$776,S$11)+'СЕТ СН'!$F$14+СВЦЭМ!$D$10+'СЕТ СН'!$F$5-'СЕТ СН'!$F$24</f>
        <v>3189.28303942</v>
      </c>
      <c r="T40" s="36">
        <f>SUMIFS(СВЦЭМ!$D$33:$D$776,СВЦЭМ!$A$33:$A$776,$A40,СВЦЭМ!$B$33:$B$776,T$11)+'СЕТ СН'!$F$14+СВЦЭМ!$D$10+'СЕТ СН'!$F$5-'СЕТ СН'!$F$24</f>
        <v>3180.9632209400002</v>
      </c>
      <c r="U40" s="36">
        <f>SUMIFS(СВЦЭМ!$D$33:$D$776,СВЦЭМ!$A$33:$A$776,$A40,СВЦЭМ!$B$33:$B$776,U$11)+'СЕТ СН'!$F$14+СВЦЭМ!$D$10+'СЕТ СН'!$F$5-'СЕТ СН'!$F$24</f>
        <v>3160.6656409900002</v>
      </c>
      <c r="V40" s="36">
        <f>SUMIFS(СВЦЭМ!$D$33:$D$776,СВЦЭМ!$A$33:$A$776,$A40,СВЦЭМ!$B$33:$B$776,V$11)+'СЕТ СН'!$F$14+СВЦЭМ!$D$10+'СЕТ СН'!$F$5-'СЕТ СН'!$F$24</f>
        <v>3151.7478883799999</v>
      </c>
      <c r="W40" s="36">
        <f>SUMIFS(СВЦЭМ!$D$33:$D$776,СВЦЭМ!$A$33:$A$776,$A40,СВЦЭМ!$B$33:$B$776,W$11)+'СЕТ СН'!$F$14+СВЦЭМ!$D$10+'СЕТ СН'!$F$5-'СЕТ СН'!$F$24</f>
        <v>3154.30038522</v>
      </c>
      <c r="X40" s="36">
        <f>SUMIFS(СВЦЭМ!$D$33:$D$776,СВЦЭМ!$A$33:$A$776,$A40,СВЦЭМ!$B$33:$B$776,X$11)+'СЕТ СН'!$F$14+СВЦЭМ!$D$10+'СЕТ СН'!$F$5-'СЕТ СН'!$F$24</f>
        <v>3193.8875125200002</v>
      </c>
      <c r="Y40" s="36">
        <f>SUMIFS(СВЦЭМ!$D$33:$D$776,СВЦЭМ!$A$33:$A$776,$A40,СВЦЭМ!$B$33:$B$776,Y$11)+'СЕТ СН'!$F$14+СВЦЭМ!$D$10+'СЕТ СН'!$F$5-'СЕТ СН'!$F$24</f>
        <v>3285.3122879299999</v>
      </c>
    </row>
    <row r="41" spans="1:27" ht="15.75" x14ac:dyDescent="0.2">
      <c r="A41" s="35">
        <f t="shared" si="0"/>
        <v>43615</v>
      </c>
      <c r="B41" s="36">
        <f>SUMIFS(СВЦЭМ!$D$33:$D$776,СВЦЭМ!$A$33:$A$776,$A41,СВЦЭМ!$B$33:$B$776,B$11)+'СЕТ СН'!$F$14+СВЦЭМ!$D$10+'СЕТ СН'!$F$5-'СЕТ СН'!$F$24</f>
        <v>3399.0057266200001</v>
      </c>
      <c r="C41" s="36">
        <f>SUMIFS(СВЦЭМ!$D$33:$D$776,СВЦЭМ!$A$33:$A$776,$A41,СВЦЭМ!$B$33:$B$776,C$11)+'СЕТ СН'!$F$14+СВЦЭМ!$D$10+'СЕТ СН'!$F$5-'СЕТ СН'!$F$24</f>
        <v>3437.4171440199998</v>
      </c>
      <c r="D41" s="36">
        <f>SUMIFS(СВЦЭМ!$D$33:$D$776,СВЦЭМ!$A$33:$A$776,$A41,СВЦЭМ!$B$33:$B$776,D$11)+'СЕТ СН'!$F$14+СВЦЭМ!$D$10+'СЕТ СН'!$F$5-'СЕТ СН'!$F$24</f>
        <v>3495.65273673</v>
      </c>
      <c r="E41" s="36">
        <f>SUMIFS(СВЦЭМ!$D$33:$D$776,СВЦЭМ!$A$33:$A$776,$A41,СВЦЭМ!$B$33:$B$776,E$11)+'СЕТ СН'!$F$14+СВЦЭМ!$D$10+'СЕТ СН'!$F$5-'СЕТ СН'!$F$24</f>
        <v>3484.39961554</v>
      </c>
      <c r="F41" s="36">
        <f>SUMIFS(СВЦЭМ!$D$33:$D$776,СВЦЭМ!$A$33:$A$776,$A41,СВЦЭМ!$B$33:$B$776,F$11)+'СЕТ СН'!$F$14+СВЦЭМ!$D$10+'СЕТ СН'!$F$5-'СЕТ СН'!$F$24</f>
        <v>3483.2884188899998</v>
      </c>
      <c r="G41" s="36">
        <f>SUMIFS(СВЦЭМ!$D$33:$D$776,СВЦЭМ!$A$33:$A$776,$A41,СВЦЭМ!$B$33:$B$776,G$11)+'СЕТ СН'!$F$14+СВЦЭМ!$D$10+'СЕТ СН'!$F$5-'СЕТ СН'!$F$24</f>
        <v>3498.0798306300003</v>
      </c>
      <c r="H41" s="36">
        <f>SUMIFS(СВЦЭМ!$D$33:$D$776,СВЦЭМ!$A$33:$A$776,$A41,СВЦЭМ!$B$33:$B$776,H$11)+'СЕТ СН'!$F$14+СВЦЭМ!$D$10+'СЕТ СН'!$F$5-'СЕТ СН'!$F$24</f>
        <v>3499.5499703400001</v>
      </c>
      <c r="I41" s="36">
        <f>SUMIFS(СВЦЭМ!$D$33:$D$776,СВЦЭМ!$A$33:$A$776,$A41,СВЦЭМ!$B$33:$B$776,I$11)+'СЕТ СН'!$F$14+СВЦЭМ!$D$10+'СЕТ СН'!$F$5-'СЕТ СН'!$F$24</f>
        <v>3396.9511222700003</v>
      </c>
      <c r="J41" s="36">
        <f>SUMIFS(СВЦЭМ!$D$33:$D$776,СВЦЭМ!$A$33:$A$776,$A41,СВЦЭМ!$B$33:$B$776,J$11)+'СЕТ СН'!$F$14+СВЦЭМ!$D$10+'СЕТ СН'!$F$5-'СЕТ СН'!$F$24</f>
        <v>3304.25623649</v>
      </c>
      <c r="K41" s="36">
        <f>SUMIFS(СВЦЭМ!$D$33:$D$776,СВЦЭМ!$A$33:$A$776,$A41,СВЦЭМ!$B$33:$B$776,K$11)+'СЕТ СН'!$F$14+СВЦЭМ!$D$10+'СЕТ СН'!$F$5-'СЕТ СН'!$F$24</f>
        <v>3222.39451487</v>
      </c>
      <c r="L41" s="36">
        <f>SUMIFS(СВЦЭМ!$D$33:$D$776,СВЦЭМ!$A$33:$A$776,$A41,СВЦЭМ!$B$33:$B$776,L$11)+'СЕТ СН'!$F$14+СВЦЭМ!$D$10+'СЕТ СН'!$F$5-'СЕТ СН'!$F$24</f>
        <v>3210.9284656700002</v>
      </c>
      <c r="M41" s="36">
        <f>SUMIFS(СВЦЭМ!$D$33:$D$776,СВЦЭМ!$A$33:$A$776,$A41,СВЦЭМ!$B$33:$B$776,M$11)+'СЕТ СН'!$F$14+СВЦЭМ!$D$10+'СЕТ СН'!$F$5-'СЕТ СН'!$F$24</f>
        <v>3225.3397352100001</v>
      </c>
      <c r="N41" s="36">
        <f>SUMIFS(СВЦЭМ!$D$33:$D$776,СВЦЭМ!$A$33:$A$776,$A41,СВЦЭМ!$B$33:$B$776,N$11)+'СЕТ СН'!$F$14+СВЦЭМ!$D$10+'СЕТ СН'!$F$5-'СЕТ СН'!$F$24</f>
        <v>3214.1861521400001</v>
      </c>
      <c r="O41" s="36">
        <f>SUMIFS(СВЦЭМ!$D$33:$D$776,СВЦЭМ!$A$33:$A$776,$A41,СВЦЭМ!$B$33:$B$776,O$11)+'СЕТ СН'!$F$14+СВЦЭМ!$D$10+'СЕТ СН'!$F$5-'СЕТ СН'!$F$24</f>
        <v>3202.8842992600003</v>
      </c>
      <c r="P41" s="36">
        <f>SUMIFS(СВЦЭМ!$D$33:$D$776,СВЦЭМ!$A$33:$A$776,$A41,СВЦЭМ!$B$33:$B$776,P$11)+'СЕТ СН'!$F$14+СВЦЭМ!$D$10+'СЕТ СН'!$F$5-'СЕТ СН'!$F$24</f>
        <v>3204.6239759499999</v>
      </c>
      <c r="Q41" s="36">
        <f>SUMIFS(СВЦЭМ!$D$33:$D$776,СВЦЭМ!$A$33:$A$776,$A41,СВЦЭМ!$B$33:$B$776,Q$11)+'СЕТ СН'!$F$14+СВЦЭМ!$D$10+'СЕТ СН'!$F$5-'СЕТ СН'!$F$24</f>
        <v>3226.4706600200002</v>
      </c>
      <c r="R41" s="36">
        <f>SUMIFS(СВЦЭМ!$D$33:$D$776,СВЦЭМ!$A$33:$A$776,$A41,СВЦЭМ!$B$33:$B$776,R$11)+'СЕТ СН'!$F$14+СВЦЭМ!$D$10+'СЕТ СН'!$F$5-'СЕТ СН'!$F$24</f>
        <v>3219.0448461999999</v>
      </c>
      <c r="S41" s="36">
        <f>SUMIFS(СВЦЭМ!$D$33:$D$776,СВЦЭМ!$A$33:$A$776,$A41,СВЦЭМ!$B$33:$B$776,S$11)+'СЕТ СН'!$F$14+СВЦЭМ!$D$10+'СЕТ СН'!$F$5-'СЕТ СН'!$F$24</f>
        <v>3221.8989431600003</v>
      </c>
      <c r="T41" s="36">
        <f>SUMIFS(СВЦЭМ!$D$33:$D$776,СВЦЭМ!$A$33:$A$776,$A41,СВЦЭМ!$B$33:$B$776,T$11)+'СЕТ СН'!$F$14+СВЦЭМ!$D$10+'СЕТ СН'!$F$5-'СЕТ СН'!$F$24</f>
        <v>3230.5459272600001</v>
      </c>
      <c r="U41" s="36">
        <f>SUMIFS(СВЦЭМ!$D$33:$D$776,СВЦЭМ!$A$33:$A$776,$A41,СВЦЭМ!$B$33:$B$776,U$11)+'СЕТ СН'!$F$14+СВЦЭМ!$D$10+'СЕТ СН'!$F$5-'СЕТ СН'!$F$24</f>
        <v>3214.0387741599998</v>
      </c>
      <c r="V41" s="36">
        <f>SUMIFS(СВЦЭМ!$D$33:$D$776,СВЦЭМ!$A$33:$A$776,$A41,СВЦЭМ!$B$33:$B$776,V$11)+'СЕТ СН'!$F$14+СВЦЭМ!$D$10+'СЕТ СН'!$F$5-'СЕТ СН'!$F$24</f>
        <v>3195.4614835800003</v>
      </c>
      <c r="W41" s="36">
        <f>SUMIFS(СВЦЭМ!$D$33:$D$776,СВЦЭМ!$A$33:$A$776,$A41,СВЦЭМ!$B$33:$B$776,W$11)+'СЕТ СН'!$F$14+СВЦЭМ!$D$10+'СЕТ СН'!$F$5-'СЕТ СН'!$F$24</f>
        <v>3165.2119902899999</v>
      </c>
      <c r="X41" s="36">
        <f>SUMIFS(СВЦЭМ!$D$33:$D$776,СВЦЭМ!$A$33:$A$776,$A41,СВЦЭМ!$B$33:$B$776,X$11)+'СЕТ СН'!$F$14+СВЦЭМ!$D$10+'СЕТ СН'!$F$5-'СЕТ СН'!$F$24</f>
        <v>3159.1650608300001</v>
      </c>
      <c r="Y41" s="36">
        <f>SUMIFS(СВЦЭМ!$D$33:$D$776,СВЦЭМ!$A$33:$A$776,$A41,СВЦЭМ!$B$33:$B$776,Y$11)+'СЕТ СН'!$F$14+СВЦЭМ!$D$10+'СЕТ СН'!$F$5-'СЕТ СН'!$F$24</f>
        <v>3232.5161447800001</v>
      </c>
    </row>
    <row r="42" spans="1:27" ht="15.75" x14ac:dyDescent="0.2">
      <c r="A42" s="35">
        <f t="shared" si="0"/>
        <v>43616</v>
      </c>
      <c r="B42" s="36">
        <f>SUMIFS(СВЦЭМ!$D$33:$D$776,СВЦЭМ!$A$33:$A$776,$A42,СВЦЭМ!$B$33:$B$776,B$11)+'СЕТ СН'!$F$14+СВЦЭМ!$D$10+'СЕТ СН'!$F$5-'СЕТ СН'!$F$24</f>
        <v>3367.76049212</v>
      </c>
      <c r="C42" s="36">
        <f>SUMIFS(СВЦЭМ!$D$33:$D$776,СВЦЭМ!$A$33:$A$776,$A42,СВЦЭМ!$B$33:$B$776,C$11)+'СЕТ СН'!$F$14+СВЦЭМ!$D$10+'СЕТ СН'!$F$5-'СЕТ СН'!$F$24</f>
        <v>3423.3831955000001</v>
      </c>
      <c r="D42" s="36">
        <f>SUMIFS(СВЦЭМ!$D$33:$D$776,СВЦЭМ!$A$33:$A$776,$A42,СВЦЭМ!$B$33:$B$776,D$11)+'СЕТ СН'!$F$14+СВЦЭМ!$D$10+'СЕТ СН'!$F$5-'СЕТ СН'!$F$24</f>
        <v>3495.5739840400001</v>
      </c>
      <c r="E42" s="36">
        <f>SUMIFS(СВЦЭМ!$D$33:$D$776,СВЦЭМ!$A$33:$A$776,$A42,СВЦЭМ!$B$33:$B$776,E$11)+'СЕТ СН'!$F$14+СВЦЭМ!$D$10+'СЕТ СН'!$F$5-'СЕТ СН'!$F$24</f>
        <v>3487.8486432700001</v>
      </c>
      <c r="F42" s="36">
        <f>SUMIFS(СВЦЭМ!$D$33:$D$776,СВЦЭМ!$A$33:$A$776,$A42,СВЦЭМ!$B$33:$B$776,F$11)+'СЕТ СН'!$F$14+СВЦЭМ!$D$10+'СЕТ СН'!$F$5-'СЕТ СН'!$F$24</f>
        <v>3480.9287339800003</v>
      </c>
      <c r="G42" s="36">
        <f>SUMIFS(СВЦЭМ!$D$33:$D$776,СВЦЭМ!$A$33:$A$776,$A42,СВЦЭМ!$B$33:$B$776,G$11)+'СЕТ СН'!$F$14+СВЦЭМ!$D$10+'СЕТ СН'!$F$5-'СЕТ СН'!$F$24</f>
        <v>3490.70078582</v>
      </c>
      <c r="H42" s="36">
        <f>SUMIFS(СВЦЭМ!$D$33:$D$776,СВЦЭМ!$A$33:$A$776,$A42,СВЦЭМ!$B$33:$B$776,H$11)+'СЕТ СН'!$F$14+СВЦЭМ!$D$10+'СЕТ СН'!$F$5-'СЕТ СН'!$F$24</f>
        <v>3492.15796026</v>
      </c>
      <c r="I42" s="36">
        <f>SUMIFS(СВЦЭМ!$D$33:$D$776,СВЦЭМ!$A$33:$A$776,$A42,СВЦЭМ!$B$33:$B$776,I$11)+'СЕТ СН'!$F$14+СВЦЭМ!$D$10+'СЕТ СН'!$F$5-'СЕТ СН'!$F$24</f>
        <v>3395.2059558299998</v>
      </c>
      <c r="J42" s="36">
        <f>SUMIFS(СВЦЭМ!$D$33:$D$776,СВЦЭМ!$A$33:$A$776,$A42,СВЦЭМ!$B$33:$B$776,J$11)+'СЕТ СН'!$F$14+СВЦЭМ!$D$10+'СЕТ СН'!$F$5-'СЕТ СН'!$F$24</f>
        <v>3293.9149074699999</v>
      </c>
      <c r="K42" s="36">
        <f>SUMIFS(СВЦЭМ!$D$33:$D$776,СВЦЭМ!$A$33:$A$776,$A42,СВЦЭМ!$B$33:$B$776,K$11)+'СЕТ СН'!$F$14+СВЦЭМ!$D$10+'СЕТ СН'!$F$5-'СЕТ СН'!$F$24</f>
        <v>3237.5588451499998</v>
      </c>
      <c r="L42" s="36">
        <f>SUMIFS(СВЦЭМ!$D$33:$D$776,СВЦЭМ!$A$33:$A$776,$A42,СВЦЭМ!$B$33:$B$776,L$11)+'СЕТ СН'!$F$14+СВЦЭМ!$D$10+'СЕТ СН'!$F$5-'СЕТ СН'!$F$24</f>
        <v>3205.5084340600001</v>
      </c>
      <c r="M42" s="36">
        <f>SUMIFS(СВЦЭМ!$D$33:$D$776,СВЦЭМ!$A$33:$A$776,$A42,СВЦЭМ!$B$33:$B$776,M$11)+'СЕТ СН'!$F$14+СВЦЭМ!$D$10+'СЕТ СН'!$F$5-'СЕТ СН'!$F$24</f>
        <v>3204.0800001699999</v>
      </c>
      <c r="N42" s="36">
        <f>SUMIFS(СВЦЭМ!$D$33:$D$776,СВЦЭМ!$A$33:$A$776,$A42,СВЦЭМ!$B$33:$B$776,N$11)+'СЕТ СН'!$F$14+СВЦЭМ!$D$10+'СЕТ СН'!$F$5-'СЕТ СН'!$F$24</f>
        <v>3199.0094645099998</v>
      </c>
      <c r="O42" s="36">
        <f>SUMIFS(СВЦЭМ!$D$33:$D$776,СВЦЭМ!$A$33:$A$776,$A42,СВЦЭМ!$B$33:$B$776,O$11)+'СЕТ СН'!$F$14+СВЦЭМ!$D$10+'СЕТ СН'!$F$5-'СЕТ СН'!$F$24</f>
        <v>3198.3282288999999</v>
      </c>
      <c r="P42" s="36">
        <f>SUMIFS(СВЦЭМ!$D$33:$D$776,СВЦЭМ!$A$33:$A$776,$A42,СВЦЭМ!$B$33:$B$776,P$11)+'СЕТ СН'!$F$14+СВЦЭМ!$D$10+'СЕТ СН'!$F$5-'СЕТ СН'!$F$24</f>
        <v>3199.2561900800001</v>
      </c>
      <c r="Q42" s="36">
        <f>SUMIFS(СВЦЭМ!$D$33:$D$776,СВЦЭМ!$A$33:$A$776,$A42,СВЦЭМ!$B$33:$B$776,Q$11)+'СЕТ СН'!$F$14+СВЦЭМ!$D$10+'СЕТ СН'!$F$5-'СЕТ СН'!$F$24</f>
        <v>3208.0760414800002</v>
      </c>
      <c r="R42" s="36">
        <f>SUMIFS(СВЦЭМ!$D$33:$D$776,СВЦЭМ!$A$33:$A$776,$A42,СВЦЭМ!$B$33:$B$776,R$11)+'СЕТ СН'!$F$14+СВЦЭМ!$D$10+'СЕТ СН'!$F$5-'СЕТ СН'!$F$24</f>
        <v>3197.0336132399998</v>
      </c>
      <c r="S42" s="36">
        <f>SUMIFS(СВЦЭМ!$D$33:$D$776,СВЦЭМ!$A$33:$A$776,$A42,СВЦЭМ!$B$33:$B$776,S$11)+'СЕТ СН'!$F$14+СВЦЭМ!$D$10+'СЕТ СН'!$F$5-'СЕТ СН'!$F$24</f>
        <v>3198.1836186700002</v>
      </c>
      <c r="T42" s="36">
        <f>SUMIFS(СВЦЭМ!$D$33:$D$776,СВЦЭМ!$A$33:$A$776,$A42,СВЦЭМ!$B$33:$B$776,T$11)+'СЕТ СН'!$F$14+СВЦЭМ!$D$10+'СЕТ СН'!$F$5-'СЕТ СН'!$F$24</f>
        <v>3201.17689552</v>
      </c>
      <c r="U42" s="36">
        <f>SUMIFS(СВЦЭМ!$D$33:$D$776,СВЦЭМ!$A$33:$A$776,$A42,СВЦЭМ!$B$33:$B$776,U$11)+'СЕТ СН'!$F$14+СВЦЭМ!$D$10+'СЕТ СН'!$F$5-'СЕТ СН'!$F$24</f>
        <v>3195.4531428700002</v>
      </c>
      <c r="V42" s="36">
        <f>SUMIFS(СВЦЭМ!$D$33:$D$776,СВЦЭМ!$A$33:$A$776,$A42,СВЦЭМ!$B$33:$B$776,V$11)+'СЕТ СН'!$F$14+СВЦЭМ!$D$10+'СЕТ СН'!$F$5-'СЕТ СН'!$F$24</f>
        <v>3177.0176976000002</v>
      </c>
      <c r="W42" s="36">
        <f>SUMIFS(СВЦЭМ!$D$33:$D$776,СВЦЭМ!$A$33:$A$776,$A42,СВЦЭМ!$B$33:$B$776,W$11)+'СЕТ СН'!$F$14+СВЦЭМ!$D$10+'СЕТ СН'!$F$5-'СЕТ СН'!$F$24</f>
        <v>3163.23560051</v>
      </c>
      <c r="X42" s="36">
        <f>SUMIFS(СВЦЭМ!$D$33:$D$776,СВЦЭМ!$A$33:$A$776,$A42,СВЦЭМ!$B$33:$B$776,X$11)+'СЕТ СН'!$F$14+СВЦЭМ!$D$10+'СЕТ СН'!$F$5-'СЕТ СН'!$F$24</f>
        <v>3199.2760427600001</v>
      </c>
      <c r="Y42" s="36">
        <f>SUMIFS(СВЦЭМ!$D$33:$D$776,СВЦЭМ!$A$33:$A$776,$A42,СВЦЭМ!$B$33:$B$776,Y$11)+'СЕТ СН'!$F$14+СВЦЭМ!$D$10+'СЕТ СН'!$F$5-'СЕТ СН'!$F$24</f>
        <v>3264.3301056300002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01.05.2019</v>
      </c>
      <c r="B48" s="36">
        <f>SUMIFS(СВЦЭМ!$D$33:$D$776,СВЦЭМ!$A$33:$A$776,$A48,СВЦЭМ!$B$33:$B$776,B$47)+'СЕТ СН'!$G$14+СВЦЭМ!$D$10+'СЕТ СН'!$G$5-'СЕТ СН'!$G$24</f>
        <v>3496.3383243400003</v>
      </c>
      <c r="C48" s="36">
        <f>SUMIFS(СВЦЭМ!$D$33:$D$776,СВЦЭМ!$A$33:$A$776,$A48,СВЦЭМ!$B$33:$B$776,C$47)+'СЕТ СН'!$G$14+СВЦЭМ!$D$10+'СЕТ СН'!$G$5-'СЕТ СН'!$G$24</f>
        <v>3509.6332297399999</v>
      </c>
      <c r="D48" s="36">
        <f>SUMIFS(СВЦЭМ!$D$33:$D$776,СВЦЭМ!$A$33:$A$776,$A48,СВЦЭМ!$B$33:$B$776,D$47)+'СЕТ СН'!$G$14+СВЦЭМ!$D$10+'СЕТ СН'!$G$5-'СЕТ СН'!$G$24</f>
        <v>3528.9526233199999</v>
      </c>
      <c r="E48" s="36">
        <f>SUMIFS(СВЦЭМ!$D$33:$D$776,СВЦЭМ!$A$33:$A$776,$A48,СВЦЭМ!$B$33:$B$776,E$47)+'СЕТ СН'!$G$14+СВЦЭМ!$D$10+'СЕТ СН'!$G$5-'СЕТ СН'!$G$24</f>
        <v>3536.6372649599998</v>
      </c>
      <c r="F48" s="36">
        <f>SUMIFS(СВЦЭМ!$D$33:$D$776,СВЦЭМ!$A$33:$A$776,$A48,СВЦЭМ!$B$33:$B$776,F$47)+'СЕТ СН'!$G$14+СВЦЭМ!$D$10+'СЕТ СН'!$G$5-'СЕТ СН'!$G$24</f>
        <v>3533.4447255100004</v>
      </c>
      <c r="G48" s="36">
        <f>SUMIFS(СВЦЭМ!$D$33:$D$776,СВЦЭМ!$A$33:$A$776,$A48,СВЦЭМ!$B$33:$B$776,G$47)+'СЕТ СН'!$G$14+СВЦЭМ!$D$10+'СЕТ СН'!$G$5-'СЕТ СН'!$G$24</f>
        <v>3525.2988686899998</v>
      </c>
      <c r="H48" s="36">
        <f>SUMIFS(СВЦЭМ!$D$33:$D$776,СВЦЭМ!$A$33:$A$776,$A48,СВЦЭМ!$B$33:$B$776,H$47)+'СЕТ СН'!$G$14+СВЦЭМ!$D$10+'СЕТ СН'!$G$5-'СЕТ СН'!$G$24</f>
        <v>3499.2855367500001</v>
      </c>
      <c r="I48" s="36">
        <f>SUMIFS(СВЦЭМ!$D$33:$D$776,СВЦЭМ!$A$33:$A$776,$A48,СВЦЭМ!$B$33:$B$776,I$47)+'СЕТ СН'!$G$14+СВЦЭМ!$D$10+'СЕТ СН'!$G$5-'СЕТ СН'!$G$24</f>
        <v>3468.0377700099998</v>
      </c>
      <c r="J48" s="36">
        <f>SUMIFS(СВЦЭМ!$D$33:$D$776,СВЦЭМ!$A$33:$A$776,$A48,СВЦЭМ!$B$33:$B$776,J$47)+'СЕТ СН'!$G$14+СВЦЭМ!$D$10+'СЕТ СН'!$G$5-'СЕТ СН'!$G$24</f>
        <v>3433.6395052600001</v>
      </c>
      <c r="K48" s="36">
        <f>SUMIFS(СВЦЭМ!$D$33:$D$776,СВЦЭМ!$A$33:$A$776,$A48,СВЦЭМ!$B$33:$B$776,K$47)+'СЕТ СН'!$G$14+СВЦЭМ!$D$10+'СЕТ СН'!$G$5-'СЕТ СН'!$G$24</f>
        <v>3400.6199853200001</v>
      </c>
      <c r="L48" s="36">
        <f>SUMIFS(СВЦЭМ!$D$33:$D$776,СВЦЭМ!$A$33:$A$776,$A48,СВЦЭМ!$B$33:$B$776,L$47)+'СЕТ СН'!$G$14+СВЦЭМ!$D$10+'СЕТ СН'!$G$5-'СЕТ СН'!$G$24</f>
        <v>3393.35073238</v>
      </c>
      <c r="M48" s="36">
        <f>SUMIFS(СВЦЭМ!$D$33:$D$776,СВЦЭМ!$A$33:$A$776,$A48,СВЦЭМ!$B$33:$B$776,M$47)+'СЕТ СН'!$G$14+СВЦЭМ!$D$10+'СЕТ СН'!$G$5-'СЕТ СН'!$G$24</f>
        <v>3405.7391811500001</v>
      </c>
      <c r="N48" s="36">
        <f>SUMIFS(СВЦЭМ!$D$33:$D$776,СВЦЭМ!$A$33:$A$776,$A48,СВЦЭМ!$B$33:$B$776,N$47)+'СЕТ СН'!$G$14+СВЦЭМ!$D$10+'СЕТ СН'!$G$5-'СЕТ СН'!$G$24</f>
        <v>3418.21625051</v>
      </c>
      <c r="O48" s="36">
        <f>SUMIFS(СВЦЭМ!$D$33:$D$776,СВЦЭМ!$A$33:$A$776,$A48,СВЦЭМ!$B$33:$B$776,O$47)+'СЕТ СН'!$G$14+СВЦЭМ!$D$10+'СЕТ СН'!$G$5-'СЕТ СН'!$G$24</f>
        <v>3418.5471303300001</v>
      </c>
      <c r="P48" s="36">
        <f>SUMIFS(СВЦЭМ!$D$33:$D$776,СВЦЭМ!$A$33:$A$776,$A48,СВЦЭМ!$B$33:$B$776,P$47)+'СЕТ СН'!$G$14+СВЦЭМ!$D$10+'СЕТ СН'!$G$5-'СЕТ СН'!$G$24</f>
        <v>3424.2398414899999</v>
      </c>
      <c r="Q48" s="36">
        <f>SUMIFS(СВЦЭМ!$D$33:$D$776,СВЦЭМ!$A$33:$A$776,$A48,СВЦЭМ!$B$33:$B$776,Q$47)+'СЕТ СН'!$G$14+СВЦЭМ!$D$10+'СЕТ СН'!$G$5-'СЕТ СН'!$G$24</f>
        <v>3432.23799783</v>
      </c>
      <c r="R48" s="36">
        <f>SUMIFS(СВЦЭМ!$D$33:$D$776,СВЦЭМ!$A$33:$A$776,$A48,СВЦЭМ!$B$33:$B$776,R$47)+'СЕТ СН'!$G$14+СВЦЭМ!$D$10+'СЕТ СН'!$G$5-'СЕТ СН'!$G$24</f>
        <v>3430.6753357500002</v>
      </c>
      <c r="S48" s="36">
        <f>SUMIFS(СВЦЭМ!$D$33:$D$776,СВЦЭМ!$A$33:$A$776,$A48,СВЦЭМ!$B$33:$B$776,S$47)+'СЕТ СН'!$G$14+СВЦЭМ!$D$10+'СЕТ СН'!$G$5-'СЕТ СН'!$G$24</f>
        <v>3421.9031187999999</v>
      </c>
      <c r="T48" s="36">
        <f>SUMIFS(СВЦЭМ!$D$33:$D$776,СВЦЭМ!$A$33:$A$776,$A48,СВЦЭМ!$B$33:$B$776,T$47)+'СЕТ СН'!$G$14+СВЦЭМ!$D$10+'СЕТ СН'!$G$5-'СЕТ СН'!$G$24</f>
        <v>3399.5196026000003</v>
      </c>
      <c r="U48" s="36">
        <f>SUMIFS(СВЦЭМ!$D$33:$D$776,СВЦЭМ!$A$33:$A$776,$A48,СВЦЭМ!$B$33:$B$776,U$47)+'СЕТ СН'!$G$14+СВЦЭМ!$D$10+'СЕТ СН'!$G$5-'СЕТ СН'!$G$24</f>
        <v>3385.0818084000002</v>
      </c>
      <c r="V48" s="36">
        <f>SUMIFS(СВЦЭМ!$D$33:$D$776,СВЦЭМ!$A$33:$A$776,$A48,СВЦЭМ!$B$33:$B$776,V$47)+'СЕТ СН'!$G$14+СВЦЭМ!$D$10+'СЕТ СН'!$G$5-'СЕТ СН'!$G$24</f>
        <v>3360.4675763400001</v>
      </c>
      <c r="W48" s="36">
        <f>SUMIFS(СВЦЭМ!$D$33:$D$776,СВЦЭМ!$A$33:$A$776,$A48,СВЦЭМ!$B$33:$B$776,W$47)+'СЕТ СН'!$G$14+СВЦЭМ!$D$10+'СЕТ СН'!$G$5-'СЕТ СН'!$G$24</f>
        <v>3367.6060299400001</v>
      </c>
      <c r="X48" s="36">
        <f>SUMIFS(СВЦЭМ!$D$33:$D$776,СВЦЭМ!$A$33:$A$776,$A48,СВЦЭМ!$B$33:$B$776,X$47)+'СЕТ СН'!$G$14+СВЦЭМ!$D$10+'СЕТ СН'!$G$5-'СЕТ СН'!$G$24</f>
        <v>3386.8080006499999</v>
      </c>
      <c r="Y48" s="36">
        <f>SUMIFS(СВЦЭМ!$D$33:$D$776,СВЦЭМ!$A$33:$A$776,$A48,СВЦЭМ!$B$33:$B$776,Y$47)+'СЕТ СН'!$G$14+СВЦЭМ!$D$10+'СЕТ СН'!$G$5-'СЕТ СН'!$G$24</f>
        <v>3381.39004445</v>
      </c>
      <c r="AA48" s="45"/>
    </row>
    <row r="49" spans="1:25" ht="15.75" x14ac:dyDescent="0.2">
      <c r="A49" s="35">
        <f>A48+1</f>
        <v>43587</v>
      </c>
      <c r="B49" s="36">
        <f>SUMIFS(СВЦЭМ!$D$33:$D$776,СВЦЭМ!$A$33:$A$776,$A49,СВЦЭМ!$B$33:$B$776,B$47)+'СЕТ СН'!$G$14+СВЦЭМ!$D$10+'СЕТ СН'!$G$5-'СЕТ СН'!$G$24</f>
        <v>3399.7725670999998</v>
      </c>
      <c r="C49" s="36">
        <f>SUMIFS(СВЦЭМ!$D$33:$D$776,СВЦЭМ!$A$33:$A$776,$A49,СВЦЭМ!$B$33:$B$776,C$47)+'СЕТ СН'!$G$14+СВЦЭМ!$D$10+'СЕТ СН'!$G$5-'СЕТ СН'!$G$24</f>
        <v>3439.5493148</v>
      </c>
      <c r="D49" s="36">
        <f>SUMIFS(СВЦЭМ!$D$33:$D$776,СВЦЭМ!$A$33:$A$776,$A49,СВЦЭМ!$B$33:$B$776,D$47)+'СЕТ СН'!$G$14+СВЦЭМ!$D$10+'СЕТ СН'!$G$5-'СЕТ СН'!$G$24</f>
        <v>3461.7242442000002</v>
      </c>
      <c r="E49" s="36">
        <f>SUMIFS(СВЦЭМ!$D$33:$D$776,СВЦЭМ!$A$33:$A$776,$A49,СВЦЭМ!$B$33:$B$776,E$47)+'СЕТ СН'!$G$14+СВЦЭМ!$D$10+'СЕТ СН'!$G$5-'СЕТ СН'!$G$24</f>
        <v>3475.8950585699999</v>
      </c>
      <c r="F49" s="36">
        <f>SUMIFS(СВЦЭМ!$D$33:$D$776,СВЦЭМ!$A$33:$A$776,$A49,СВЦЭМ!$B$33:$B$776,F$47)+'СЕТ СН'!$G$14+СВЦЭМ!$D$10+'СЕТ СН'!$G$5-'СЕТ СН'!$G$24</f>
        <v>3491.2971873000001</v>
      </c>
      <c r="G49" s="36">
        <f>SUMIFS(СВЦЭМ!$D$33:$D$776,СВЦЭМ!$A$33:$A$776,$A49,СВЦЭМ!$B$33:$B$776,G$47)+'СЕТ СН'!$G$14+СВЦЭМ!$D$10+'СЕТ СН'!$G$5-'СЕТ СН'!$G$24</f>
        <v>3485.3067388600002</v>
      </c>
      <c r="H49" s="36">
        <f>SUMIFS(СВЦЭМ!$D$33:$D$776,СВЦЭМ!$A$33:$A$776,$A49,СВЦЭМ!$B$33:$B$776,H$47)+'СЕТ СН'!$G$14+СВЦЭМ!$D$10+'СЕТ СН'!$G$5-'СЕТ СН'!$G$24</f>
        <v>3511.0983302700001</v>
      </c>
      <c r="I49" s="36">
        <f>SUMIFS(СВЦЭМ!$D$33:$D$776,СВЦЭМ!$A$33:$A$776,$A49,СВЦЭМ!$B$33:$B$776,I$47)+'СЕТ СН'!$G$14+СВЦЭМ!$D$10+'СЕТ СН'!$G$5-'СЕТ СН'!$G$24</f>
        <v>3475.53664635</v>
      </c>
      <c r="J49" s="36">
        <f>SUMIFS(СВЦЭМ!$D$33:$D$776,СВЦЭМ!$A$33:$A$776,$A49,СВЦЭМ!$B$33:$B$776,J$47)+'СЕТ СН'!$G$14+СВЦЭМ!$D$10+'СЕТ СН'!$G$5-'СЕТ СН'!$G$24</f>
        <v>3421.40600825</v>
      </c>
      <c r="K49" s="36">
        <f>SUMIFS(СВЦЭМ!$D$33:$D$776,СВЦЭМ!$A$33:$A$776,$A49,СВЦЭМ!$B$33:$B$776,K$47)+'СЕТ СН'!$G$14+СВЦЭМ!$D$10+'СЕТ СН'!$G$5-'СЕТ СН'!$G$24</f>
        <v>3369.7355370200003</v>
      </c>
      <c r="L49" s="36">
        <f>SUMIFS(СВЦЭМ!$D$33:$D$776,СВЦЭМ!$A$33:$A$776,$A49,СВЦЭМ!$B$33:$B$776,L$47)+'СЕТ СН'!$G$14+СВЦЭМ!$D$10+'СЕТ СН'!$G$5-'СЕТ СН'!$G$24</f>
        <v>3359.11485993</v>
      </c>
      <c r="M49" s="36">
        <f>SUMIFS(СВЦЭМ!$D$33:$D$776,СВЦЭМ!$A$33:$A$776,$A49,СВЦЭМ!$B$33:$B$776,M$47)+'СЕТ СН'!$G$14+СВЦЭМ!$D$10+'СЕТ СН'!$G$5-'СЕТ СН'!$G$24</f>
        <v>3367.8237504100002</v>
      </c>
      <c r="N49" s="36">
        <f>SUMIFS(СВЦЭМ!$D$33:$D$776,СВЦЭМ!$A$33:$A$776,$A49,СВЦЭМ!$B$33:$B$776,N$47)+'СЕТ СН'!$G$14+СВЦЭМ!$D$10+'СЕТ СН'!$G$5-'СЕТ СН'!$G$24</f>
        <v>3387.9045983200003</v>
      </c>
      <c r="O49" s="36">
        <f>SUMIFS(СВЦЭМ!$D$33:$D$776,СВЦЭМ!$A$33:$A$776,$A49,СВЦЭМ!$B$33:$B$776,O$47)+'СЕТ СН'!$G$14+СВЦЭМ!$D$10+'СЕТ СН'!$G$5-'СЕТ СН'!$G$24</f>
        <v>3398.2410262100002</v>
      </c>
      <c r="P49" s="36">
        <f>SUMIFS(СВЦЭМ!$D$33:$D$776,СВЦЭМ!$A$33:$A$776,$A49,СВЦЭМ!$B$33:$B$776,P$47)+'СЕТ СН'!$G$14+СВЦЭМ!$D$10+'СЕТ СН'!$G$5-'СЕТ СН'!$G$24</f>
        <v>3405.75936869</v>
      </c>
      <c r="Q49" s="36">
        <f>SUMIFS(СВЦЭМ!$D$33:$D$776,СВЦЭМ!$A$33:$A$776,$A49,СВЦЭМ!$B$33:$B$776,Q$47)+'СЕТ СН'!$G$14+СВЦЭМ!$D$10+'СЕТ СН'!$G$5-'СЕТ СН'!$G$24</f>
        <v>3412.6206683600003</v>
      </c>
      <c r="R49" s="36">
        <f>SUMIFS(СВЦЭМ!$D$33:$D$776,СВЦЭМ!$A$33:$A$776,$A49,СВЦЭМ!$B$33:$B$776,R$47)+'СЕТ СН'!$G$14+СВЦЭМ!$D$10+'СЕТ СН'!$G$5-'СЕТ СН'!$G$24</f>
        <v>3424.8562298500001</v>
      </c>
      <c r="S49" s="36">
        <f>SUMIFS(СВЦЭМ!$D$33:$D$776,СВЦЭМ!$A$33:$A$776,$A49,СВЦЭМ!$B$33:$B$776,S$47)+'СЕТ СН'!$G$14+СВЦЭМ!$D$10+'СЕТ СН'!$G$5-'СЕТ СН'!$G$24</f>
        <v>3428.0540327100002</v>
      </c>
      <c r="T49" s="36">
        <f>SUMIFS(СВЦЭМ!$D$33:$D$776,СВЦЭМ!$A$33:$A$776,$A49,СВЦЭМ!$B$33:$B$776,T$47)+'СЕТ СН'!$G$14+СВЦЭМ!$D$10+'СЕТ СН'!$G$5-'СЕТ СН'!$G$24</f>
        <v>3423.8005567800001</v>
      </c>
      <c r="U49" s="36">
        <f>SUMIFS(СВЦЭМ!$D$33:$D$776,СВЦЭМ!$A$33:$A$776,$A49,СВЦЭМ!$B$33:$B$776,U$47)+'СЕТ СН'!$G$14+СВЦЭМ!$D$10+'СЕТ СН'!$G$5-'СЕТ СН'!$G$24</f>
        <v>3422.71109918</v>
      </c>
      <c r="V49" s="36">
        <f>SUMIFS(СВЦЭМ!$D$33:$D$776,СВЦЭМ!$A$33:$A$776,$A49,СВЦЭМ!$B$33:$B$776,V$47)+'СЕТ СН'!$G$14+СВЦЭМ!$D$10+'СЕТ СН'!$G$5-'СЕТ СН'!$G$24</f>
        <v>3418.8744229499998</v>
      </c>
      <c r="W49" s="36">
        <f>SUMIFS(СВЦЭМ!$D$33:$D$776,СВЦЭМ!$A$33:$A$776,$A49,СВЦЭМ!$B$33:$B$776,W$47)+'СЕТ СН'!$G$14+СВЦЭМ!$D$10+'СЕТ СН'!$G$5-'СЕТ СН'!$G$24</f>
        <v>3407.94570204</v>
      </c>
      <c r="X49" s="36">
        <f>SUMIFS(СВЦЭМ!$D$33:$D$776,СВЦЭМ!$A$33:$A$776,$A49,СВЦЭМ!$B$33:$B$776,X$47)+'СЕТ СН'!$G$14+СВЦЭМ!$D$10+'СЕТ СН'!$G$5-'СЕТ СН'!$G$24</f>
        <v>3423.9707253400002</v>
      </c>
      <c r="Y49" s="36">
        <f>SUMIFS(СВЦЭМ!$D$33:$D$776,СВЦЭМ!$A$33:$A$776,$A49,СВЦЭМ!$B$33:$B$776,Y$47)+'СЕТ СН'!$G$14+СВЦЭМ!$D$10+'СЕТ СН'!$G$5-'СЕТ СН'!$G$24</f>
        <v>3455.3289148200001</v>
      </c>
    </row>
    <row r="50" spans="1:25" ht="15.75" x14ac:dyDescent="0.2">
      <c r="A50" s="35">
        <f t="shared" ref="A50:A78" si="1">A49+1</f>
        <v>43588</v>
      </c>
      <c r="B50" s="36">
        <f>SUMIFS(СВЦЭМ!$D$33:$D$776,СВЦЭМ!$A$33:$A$776,$A50,СВЦЭМ!$B$33:$B$776,B$47)+'СЕТ СН'!$G$14+СВЦЭМ!$D$10+'СЕТ СН'!$G$5-'СЕТ СН'!$G$24</f>
        <v>3400.9757038900002</v>
      </c>
      <c r="C50" s="36">
        <f>SUMIFS(СВЦЭМ!$D$33:$D$776,СВЦЭМ!$A$33:$A$776,$A50,СВЦЭМ!$B$33:$B$776,C$47)+'СЕТ СН'!$G$14+СВЦЭМ!$D$10+'СЕТ СН'!$G$5-'СЕТ СН'!$G$24</f>
        <v>3428.6625010100001</v>
      </c>
      <c r="D50" s="36">
        <f>SUMIFS(СВЦЭМ!$D$33:$D$776,СВЦЭМ!$A$33:$A$776,$A50,СВЦЭМ!$B$33:$B$776,D$47)+'СЕТ СН'!$G$14+СВЦЭМ!$D$10+'СЕТ СН'!$G$5-'СЕТ СН'!$G$24</f>
        <v>3453.7411079200001</v>
      </c>
      <c r="E50" s="36">
        <f>SUMIFS(СВЦЭМ!$D$33:$D$776,СВЦЭМ!$A$33:$A$776,$A50,СВЦЭМ!$B$33:$B$776,E$47)+'СЕТ СН'!$G$14+СВЦЭМ!$D$10+'СЕТ СН'!$G$5-'СЕТ СН'!$G$24</f>
        <v>3470.7552979700004</v>
      </c>
      <c r="F50" s="36">
        <f>SUMIFS(СВЦЭМ!$D$33:$D$776,СВЦЭМ!$A$33:$A$776,$A50,СВЦЭМ!$B$33:$B$776,F$47)+'СЕТ СН'!$G$14+СВЦЭМ!$D$10+'СЕТ СН'!$G$5-'СЕТ СН'!$G$24</f>
        <v>3471.9738263899999</v>
      </c>
      <c r="G50" s="36">
        <f>SUMIFS(СВЦЭМ!$D$33:$D$776,СВЦЭМ!$A$33:$A$776,$A50,СВЦЭМ!$B$33:$B$776,G$47)+'СЕТ СН'!$G$14+СВЦЭМ!$D$10+'СЕТ СН'!$G$5-'СЕТ СН'!$G$24</f>
        <v>3480.2690978700002</v>
      </c>
      <c r="H50" s="36">
        <f>SUMIFS(СВЦЭМ!$D$33:$D$776,СВЦЭМ!$A$33:$A$776,$A50,СВЦЭМ!$B$33:$B$776,H$47)+'СЕТ СН'!$G$14+СВЦЭМ!$D$10+'СЕТ СН'!$G$5-'СЕТ СН'!$G$24</f>
        <v>3474.4253490999999</v>
      </c>
      <c r="I50" s="36">
        <f>SUMIFS(СВЦЭМ!$D$33:$D$776,СВЦЭМ!$A$33:$A$776,$A50,СВЦЭМ!$B$33:$B$776,I$47)+'СЕТ СН'!$G$14+СВЦЭМ!$D$10+'СЕТ СН'!$G$5-'СЕТ СН'!$G$24</f>
        <v>3425.22032201</v>
      </c>
      <c r="J50" s="36">
        <f>SUMIFS(СВЦЭМ!$D$33:$D$776,СВЦЭМ!$A$33:$A$776,$A50,СВЦЭМ!$B$33:$B$776,J$47)+'СЕТ СН'!$G$14+СВЦЭМ!$D$10+'СЕТ СН'!$G$5-'СЕТ СН'!$G$24</f>
        <v>3390.8099021100002</v>
      </c>
      <c r="K50" s="36">
        <f>SUMIFS(СВЦЭМ!$D$33:$D$776,СВЦЭМ!$A$33:$A$776,$A50,СВЦЭМ!$B$33:$B$776,K$47)+'СЕТ СН'!$G$14+СВЦЭМ!$D$10+'СЕТ СН'!$G$5-'СЕТ СН'!$G$24</f>
        <v>3361.4044444900001</v>
      </c>
      <c r="L50" s="36">
        <f>SUMIFS(СВЦЭМ!$D$33:$D$776,СВЦЭМ!$A$33:$A$776,$A50,СВЦЭМ!$B$33:$B$776,L$47)+'СЕТ СН'!$G$14+СВЦЭМ!$D$10+'СЕТ СН'!$G$5-'СЕТ СН'!$G$24</f>
        <v>3363.8238903900001</v>
      </c>
      <c r="M50" s="36">
        <f>SUMIFS(СВЦЭМ!$D$33:$D$776,СВЦЭМ!$A$33:$A$776,$A50,СВЦЭМ!$B$33:$B$776,M$47)+'СЕТ СН'!$G$14+СВЦЭМ!$D$10+'СЕТ СН'!$G$5-'СЕТ СН'!$G$24</f>
        <v>3365.7688206000003</v>
      </c>
      <c r="N50" s="36">
        <f>SUMIFS(СВЦЭМ!$D$33:$D$776,СВЦЭМ!$A$33:$A$776,$A50,СВЦЭМ!$B$33:$B$776,N$47)+'СЕТ СН'!$G$14+СВЦЭМ!$D$10+'СЕТ СН'!$G$5-'СЕТ СН'!$G$24</f>
        <v>3377.0145289000002</v>
      </c>
      <c r="O50" s="36">
        <f>SUMIFS(СВЦЭМ!$D$33:$D$776,СВЦЭМ!$A$33:$A$776,$A50,СВЦЭМ!$B$33:$B$776,O$47)+'СЕТ СН'!$G$14+СВЦЭМ!$D$10+'СЕТ СН'!$G$5-'СЕТ СН'!$G$24</f>
        <v>3399.9171599400001</v>
      </c>
      <c r="P50" s="36">
        <f>SUMIFS(СВЦЭМ!$D$33:$D$776,СВЦЭМ!$A$33:$A$776,$A50,СВЦЭМ!$B$33:$B$776,P$47)+'СЕТ СН'!$G$14+СВЦЭМ!$D$10+'СЕТ СН'!$G$5-'СЕТ СН'!$G$24</f>
        <v>3434.0325656300001</v>
      </c>
      <c r="Q50" s="36">
        <f>SUMIFS(СВЦЭМ!$D$33:$D$776,СВЦЭМ!$A$33:$A$776,$A50,СВЦЭМ!$B$33:$B$776,Q$47)+'СЕТ СН'!$G$14+СВЦЭМ!$D$10+'СЕТ СН'!$G$5-'СЕТ СН'!$G$24</f>
        <v>3454.1160759600002</v>
      </c>
      <c r="R50" s="36">
        <f>SUMIFS(СВЦЭМ!$D$33:$D$776,СВЦЭМ!$A$33:$A$776,$A50,СВЦЭМ!$B$33:$B$776,R$47)+'СЕТ СН'!$G$14+СВЦЭМ!$D$10+'СЕТ СН'!$G$5-'СЕТ СН'!$G$24</f>
        <v>3431.9846078300002</v>
      </c>
      <c r="S50" s="36">
        <f>SUMIFS(СВЦЭМ!$D$33:$D$776,СВЦЭМ!$A$33:$A$776,$A50,СВЦЭМ!$B$33:$B$776,S$47)+'СЕТ СН'!$G$14+СВЦЭМ!$D$10+'СЕТ СН'!$G$5-'СЕТ СН'!$G$24</f>
        <v>3434.0531335200003</v>
      </c>
      <c r="T50" s="36">
        <f>SUMIFS(СВЦЭМ!$D$33:$D$776,СВЦЭМ!$A$33:$A$776,$A50,СВЦЭМ!$B$33:$B$776,T$47)+'СЕТ СН'!$G$14+СВЦЭМ!$D$10+'СЕТ СН'!$G$5-'СЕТ СН'!$G$24</f>
        <v>3428.35809531</v>
      </c>
      <c r="U50" s="36">
        <f>SUMIFS(СВЦЭМ!$D$33:$D$776,СВЦЭМ!$A$33:$A$776,$A50,СВЦЭМ!$B$33:$B$776,U$47)+'СЕТ СН'!$G$14+СВЦЭМ!$D$10+'СЕТ СН'!$G$5-'СЕТ СН'!$G$24</f>
        <v>3413.24506144</v>
      </c>
      <c r="V50" s="36">
        <f>SUMIFS(СВЦЭМ!$D$33:$D$776,СВЦЭМ!$A$33:$A$776,$A50,СВЦЭМ!$B$33:$B$776,V$47)+'СЕТ СН'!$G$14+СВЦЭМ!$D$10+'СЕТ СН'!$G$5-'СЕТ СН'!$G$24</f>
        <v>3390.2811148800001</v>
      </c>
      <c r="W50" s="36">
        <f>SUMIFS(СВЦЭМ!$D$33:$D$776,СВЦЭМ!$A$33:$A$776,$A50,СВЦЭМ!$B$33:$B$776,W$47)+'СЕТ СН'!$G$14+СВЦЭМ!$D$10+'СЕТ СН'!$G$5-'СЕТ СН'!$G$24</f>
        <v>3372.6636332900002</v>
      </c>
      <c r="X50" s="36">
        <f>SUMIFS(СВЦЭМ!$D$33:$D$776,СВЦЭМ!$A$33:$A$776,$A50,СВЦЭМ!$B$33:$B$776,X$47)+'СЕТ СН'!$G$14+СВЦЭМ!$D$10+'СЕТ СН'!$G$5-'СЕТ СН'!$G$24</f>
        <v>3398.1020413400001</v>
      </c>
      <c r="Y50" s="36">
        <f>SUMIFS(СВЦЭМ!$D$33:$D$776,СВЦЭМ!$A$33:$A$776,$A50,СВЦЭМ!$B$33:$B$776,Y$47)+'СЕТ СН'!$G$14+СВЦЭМ!$D$10+'СЕТ СН'!$G$5-'СЕТ СН'!$G$24</f>
        <v>3399.54692879</v>
      </c>
    </row>
    <row r="51" spans="1:25" ht="15.75" x14ac:dyDescent="0.2">
      <c r="A51" s="35">
        <f t="shared" si="1"/>
        <v>43589</v>
      </c>
      <c r="B51" s="36">
        <f>SUMIFS(СВЦЭМ!$D$33:$D$776,СВЦЭМ!$A$33:$A$776,$A51,СВЦЭМ!$B$33:$B$776,B$47)+'СЕТ СН'!$G$14+СВЦЭМ!$D$10+'СЕТ СН'!$G$5-'СЕТ СН'!$G$24</f>
        <v>3432.0474275500001</v>
      </c>
      <c r="C51" s="36">
        <f>SUMIFS(СВЦЭМ!$D$33:$D$776,СВЦЭМ!$A$33:$A$776,$A51,СВЦЭМ!$B$33:$B$776,C$47)+'СЕТ СН'!$G$14+СВЦЭМ!$D$10+'СЕТ СН'!$G$5-'СЕТ СН'!$G$24</f>
        <v>3466.1843041100001</v>
      </c>
      <c r="D51" s="36">
        <f>SUMIFS(СВЦЭМ!$D$33:$D$776,СВЦЭМ!$A$33:$A$776,$A51,СВЦЭМ!$B$33:$B$776,D$47)+'СЕТ СН'!$G$14+СВЦЭМ!$D$10+'СЕТ СН'!$G$5-'СЕТ СН'!$G$24</f>
        <v>3501.3503709199999</v>
      </c>
      <c r="E51" s="36">
        <f>SUMIFS(СВЦЭМ!$D$33:$D$776,СВЦЭМ!$A$33:$A$776,$A51,СВЦЭМ!$B$33:$B$776,E$47)+'СЕТ СН'!$G$14+СВЦЭМ!$D$10+'СЕТ СН'!$G$5-'СЕТ СН'!$G$24</f>
        <v>3511.6833225</v>
      </c>
      <c r="F51" s="36">
        <f>SUMIFS(СВЦЭМ!$D$33:$D$776,СВЦЭМ!$A$33:$A$776,$A51,СВЦЭМ!$B$33:$B$776,F$47)+'СЕТ СН'!$G$14+СВЦЭМ!$D$10+'СЕТ СН'!$G$5-'СЕТ СН'!$G$24</f>
        <v>3519.1516857400002</v>
      </c>
      <c r="G51" s="36">
        <f>SUMIFS(СВЦЭМ!$D$33:$D$776,СВЦЭМ!$A$33:$A$776,$A51,СВЦЭМ!$B$33:$B$776,G$47)+'СЕТ СН'!$G$14+СВЦЭМ!$D$10+'СЕТ СН'!$G$5-'СЕТ СН'!$G$24</f>
        <v>3516.7232010799999</v>
      </c>
      <c r="H51" s="36">
        <f>SUMIFS(СВЦЭМ!$D$33:$D$776,СВЦЭМ!$A$33:$A$776,$A51,СВЦЭМ!$B$33:$B$776,H$47)+'СЕТ СН'!$G$14+СВЦЭМ!$D$10+'СЕТ СН'!$G$5-'СЕТ СН'!$G$24</f>
        <v>3486.6968767600001</v>
      </c>
      <c r="I51" s="36">
        <f>SUMIFS(СВЦЭМ!$D$33:$D$776,СВЦЭМ!$A$33:$A$776,$A51,СВЦЭМ!$B$33:$B$776,I$47)+'СЕТ СН'!$G$14+СВЦЭМ!$D$10+'СЕТ СН'!$G$5-'СЕТ СН'!$G$24</f>
        <v>3451.9878805100002</v>
      </c>
      <c r="J51" s="36">
        <f>SUMIFS(СВЦЭМ!$D$33:$D$776,СВЦЭМ!$A$33:$A$776,$A51,СВЦЭМ!$B$33:$B$776,J$47)+'СЕТ СН'!$G$14+СВЦЭМ!$D$10+'СЕТ СН'!$G$5-'СЕТ СН'!$G$24</f>
        <v>3412.45374012</v>
      </c>
      <c r="K51" s="36">
        <f>SUMIFS(СВЦЭМ!$D$33:$D$776,СВЦЭМ!$A$33:$A$776,$A51,СВЦЭМ!$B$33:$B$776,K$47)+'СЕТ СН'!$G$14+СВЦЭМ!$D$10+'СЕТ СН'!$G$5-'СЕТ СН'!$G$24</f>
        <v>3379.1392962300001</v>
      </c>
      <c r="L51" s="36">
        <f>SUMIFS(СВЦЭМ!$D$33:$D$776,СВЦЭМ!$A$33:$A$776,$A51,СВЦЭМ!$B$33:$B$776,L$47)+'СЕТ СН'!$G$14+СВЦЭМ!$D$10+'СЕТ СН'!$G$5-'СЕТ СН'!$G$24</f>
        <v>3375.3459979500003</v>
      </c>
      <c r="M51" s="36">
        <f>SUMIFS(СВЦЭМ!$D$33:$D$776,СВЦЭМ!$A$33:$A$776,$A51,СВЦЭМ!$B$33:$B$776,M$47)+'СЕТ СН'!$G$14+СВЦЭМ!$D$10+'СЕТ СН'!$G$5-'СЕТ СН'!$G$24</f>
        <v>3385.7899391700003</v>
      </c>
      <c r="N51" s="36">
        <f>SUMIFS(СВЦЭМ!$D$33:$D$776,СВЦЭМ!$A$33:$A$776,$A51,СВЦЭМ!$B$33:$B$776,N$47)+'СЕТ СН'!$G$14+СВЦЭМ!$D$10+'СЕТ СН'!$G$5-'СЕТ СН'!$G$24</f>
        <v>3399.52703806</v>
      </c>
      <c r="O51" s="36">
        <f>SUMIFS(СВЦЭМ!$D$33:$D$776,СВЦЭМ!$A$33:$A$776,$A51,СВЦЭМ!$B$33:$B$776,O$47)+'СЕТ СН'!$G$14+СВЦЭМ!$D$10+'СЕТ СН'!$G$5-'СЕТ СН'!$G$24</f>
        <v>3411.8154340900001</v>
      </c>
      <c r="P51" s="36">
        <f>SUMIFS(СВЦЭМ!$D$33:$D$776,СВЦЭМ!$A$33:$A$776,$A51,СВЦЭМ!$B$33:$B$776,P$47)+'СЕТ СН'!$G$14+СВЦЭМ!$D$10+'СЕТ СН'!$G$5-'СЕТ СН'!$G$24</f>
        <v>3419.0327348199999</v>
      </c>
      <c r="Q51" s="36">
        <f>SUMIFS(СВЦЭМ!$D$33:$D$776,СВЦЭМ!$A$33:$A$776,$A51,СВЦЭМ!$B$33:$B$776,Q$47)+'СЕТ СН'!$G$14+СВЦЭМ!$D$10+'СЕТ СН'!$G$5-'СЕТ СН'!$G$24</f>
        <v>3428.61406098</v>
      </c>
      <c r="R51" s="36">
        <f>SUMIFS(СВЦЭМ!$D$33:$D$776,СВЦЭМ!$A$33:$A$776,$A51,СВЦЭМ!$B$33:$B$776,R$47)+'СЕТ СН'!$G$14+СВЦЭМ!$D$10+'СЕТ СН'!$G$5-'СЕТ СН'!$G$24</f>
        <v>3435.8193065</v>
      </c>
      <c r="S51" s="36">
        <f>SUMIFS(СВЦЭМ!$D$33:$D$776,СВЦЭМ!$A$33:$A$776,$A51,СВЦЭМ!$B$33:$B$776,S$47)+'СЕТ СН'!$G$14+СВЦЭМ!$D$10+'СЕТ СН'!$G$5-'СЕТ СН'!$G$24</f>
        <v>3442.93874865</v>
      </c>
      <c r="T51" s="36">
        <f>SUMIFS(СВЦЭМ!$D$33:$D$776,СВЦЭМ!$A$33:$A$776,$A51,СВЦЭМ!$B$33:$B$776,T$47)+'СЕТ СН'!$G$14+СВЦЭМ!$D$10+'СЕТ СН'!$G$5-'СЕТ СН'!$G$24</f>
        <v>3421.48018443</v>
      </c>
      <c r="U51" s="36">
        <f>SUMIFS(СВЦЭМ!$D$33:$D$776,СВЦЭМ!$A$33:$A$776,$A51,СВЦЭМ!$B$33:$B$776,U$47)+'СЕТ СН'!$G$14+СВЦЭМ!$D$10+'СЕТ СН'!$G$5-'СЕТ СН'!$G$24</f>
        <v>3378.4674668100001</v>
      </c>
      <c r="V51" s="36">
        <f>SUMIFS(СВЦЭМ!$D$33:$D$776,СВЦЭМ!$A$33:$A$776,$A51,СВЦЭМ!$B$33:$B$776,V$47)+'СЕТ СН'!$G$14+СВЦЭМ!$D$10+'СЕТ СН'!$G$5-'СЕТ СН'!$G$24</f>
        <v>3350.39119876</v>
      </c>
      <c r="W51" s="36">
        <f>SUMIFS(СВЦЭМ!$D$33:$D$776,СВЦЭМ!$A$33:$A$776,$A51,СВЦЭМ!$B$33:$B$776,W$47)+'СЕТ СН'!$G$14+СВЦЭМ!$D$10+'СЕТ СН'!$G$5-'СЕТ СН'!$G$24</f>
        <v>3363.6536855200002</v>
      </c>
      <c r="X51" s="36">
        <f>SUMIFS(СВЦЭМ!$D$33:$D$776,СВЦЭМ!$A$33:$A$776,$A51,СВЦЭМ!$B$33:$B$776,X$47)+'СЕТ СН'!$G$14+СВЦЭМ!$D$10+'СЕТ СН'!$G$5-'СЕТ СН'!$G$24</f>
        <v>3365.0260723400002</v>
      </c>
      <c r="Y51" s="36">
        <f>SUMIFS(СВЦЭМ!$D$33:$D$776,СВЦЭМ!$A$33:$A$776,$A51,СВЦЭМ!$B$33:$B$776,Y$47)+'СЕТ СН'!$G$14+СВЦЭМ!$D$10+'СЕТ СН'!$G$5-'СЕТ СН'!$G$24</f>
        <v>3374.72447586</v>
      </c>
    </row>
    <row r="52" spans="1:25" ht="15.75" x14ac:dyDescent="0.2">
      <c r="A52" s="35">
        <f t="shared" si="1"/>
        <v>43590</v>
      </c>
      <c r="B52" s="36">
        <f>SUMIFS(СВЦЭМ!$D$33:$D$776,СВЦЭМ!$A$33:$A$776,$A52,СВЦЭМ!$B$33:$B$776,B$47)+'СЕТ СН'!$G$14+СВЦЭМ!$D$10+'СЕТ СН'!$G$5-'СЕТ СН'!$G$24</f>
        <v>3433.2970853699999</v>
      </c>
      <c r="C52" s="36">
        <f>SUMIFS(СВЦЭМ!$D$33:$D$776,СВЦЭМ!$A$33:$A$776,$A52,СВЦЭМ!$B$33:$B$776,C$47)+'СЕТ СН'!$G$14+СВЦЭМ!$D$10+'СЕТ СН'!$G$5-'СЕТ СН'!$G$24</f>
        <v>3479.8535174100002</v>
      </c>
      <c r="D52" s="36">
        <f>SUMIFS(СВЦЭМ!$D$33:$D$776,СВЦЭМ!$A$33:$A$776,$A52,СВЦЭМ!$B$33:$B$776,D$47)+'СЕТ СН'!$G$14+СВЦЭМ!$D$10+'СЕТ СН'!$G$5-'СЕТ СН'!$G$24</f>
        <v>3515.8427354300002</v>
      </c>
      <c r="E52" s="36">
        <f>SUMIFS(СВЦЭМ!$D$33:$D$776,СВЦЭМ!$A$33:$A$776,$A52,СВЦЭМ!$B$33:$B$776,E$47)+'СЕТ СН'!$G$14+СВЦЭМ!$D$10+'СЕТ СН'!$G$5-'СЕТ СН'!$G$24</f>
        <v>3532.45652432</v>
      </c>
      <c r="F52" s="36">
        <f>SUMIFS(СВЦЭМ!$D$33:$D$776,СВЦЭМ!$A$33:$A$776,$A52,СВЦЭМ!$B$33:$B$776,F$47)+'СЕТ СН'!$G$14+СВЦЭМ!$D$10+'СЕТ СН'!$G$5-'СЕТ СН'!$G$24</f>
        <v>3546.9615239600002</v>
      </c>
      <c r="G52" s="36">
        <f>SUMIFS(СВЦЭМ!$D$33:$D$776,СВЦЭМ!$A$33:$A$776,$A52,СВЦЭМ!$B$33:$B$776,G$47)+'СЕТ СН'!$G$14+СВЦЭМ!$D$10+'СЕТ СН'!$G$5-'СЕТ СН'!$G$24</f>
        <v>3537.5560242800002</v>
      </c>
      <c r="H52" s="36">
        <f>SUMIFS(СВЦЭМ!$D$33:$D$776,СВЦЭМ!$A$33:$A$776,$A52,СВЦЭМ!$B$33:$B$776,H$47)+'СЕТ СН'!$G$14+СВЦЭМ!$D$10+'СЕТ СН'!$G$5-'СЕТ СН'!$G$24</f>
        <v>3509.7946657299999</v>
      </c>
      <c r="I52" s="36">
        <f>SUMIFS(СВЦЭМ!$D$33:$D$776,СВЦЭМ!$A$33:$A$776,$A52,СВЦЭМ!$B$33:$B$776,I$47)+'СЕТ СН'!$G$14+СВЦЭМ!$D$10+'СЕТ СН'!$G$5-'СЕТ СН'!$G$24</f>
        <v>3459.9460474400003</v>
      </c>
      <c r="J52" s="36">
        <f>SUMIFS(СВЦЭМ!$D$33:$D$776,СВЦЭМ!$A$33:$A$776,$A52,СВЦЭМ!$B$33:$B$776,J$47)+'СЕТ СН'!$G$14+СВЦЭМ!$D$10+'СЕТ СН'!$G$5-'СЕТ СН'!$G$24</f>
        <v>3415.36695384</v>
      </c>
      <c r="K52" s="36">
        <f>SUMIFS(СВЦЭМ!$D$33:$D$776,СВЦЭМ!$A$33:$A$776,$A52,СВЦЭМ!$B$33:$B$776,K$47)+'СЕТ СН'!$G$14+СВЦЭМ!$D$10+'СЕТ СН'!$G$5-'СЕТ СН'!$G$24</f>
        <v>3413.7439946700001</v>
      </c>
      <c r="L52" s="36">
        <f>SUMIFS(СВЦЭМ!$D$33:$D$776,СВЦЭМ!$A$33:$A$776,$A52,СВЦЭМ!$B$33:$B$776,L$47)+'СЕТ СН'!$G$14+СВЦЭМ!$D$10+'СЕТ СН'!$G$5-'СЕТ СН'!$G$24</f>
        <v>3413.2462058199999</v>
      </c>
      <c r="M52" s="36">
        <f>SUMIFS(СВЦЭМ!$D$33:$D$776,СВЦЭМ!$A$33:$A$776,$A52,СВЦЭМ!$B$33:$B$776,M$47)+'СЕТ СН'!$G$14+СВЦЭМ!$D$10+'СЕТ СН'!$G$5-'СЕТ СН'!$G$24</f>
        <v>3406.5073464900001</v>
      </c>
      <c r="N52" s="36">
        <f>SUMIFS(СВЦЭМ!$D$33:$D$776,СВЦЭМ!$A$33:$A$776,$A52,СВЦЭМ!$B$33:$B$776,N$47)+'СЕТ СН'!$G$14+СВЦЭМ!$D$10+'СЕТ СН'!$G$5-'СЕТ СН'!$G$24</f>
        <v>3410.9382857600003</v>
      </c>
      <c r="O52" s="36">
        <f>SUMIFS(СВЦЭМ!$D$33:$D$776,СВЦЭМ!$A$33:$A$776,$A52,СВЦЭМ!$B$33:$B$776,O$47)+'СЕТ СН'!$G$14+СВЦЭМ!$D$10+'СЕТ СН'!$G$5-'СЕТ СН'!$G$24</f>
        <v>3405.9057868600003</v>
      </c>
      <c r="P52" s="36">
        <f>SUMIFS(СВЦЭМ!$D$33:$D$776,СВЦЭМ!$A$33:$A$776,$A52,СВЦЭМ!$B$33:$B$776,P$47)+'СЕТ СН'!$G$14+СВЦЭМ!$D$10+'СЕТ СН'!$G$5-'СЕТ СН'!$G$24</f>
        <v>3414.2557377000003</v>
      </c>
      <c r="Q52" s="36">
        <f>SUMIFS(СВЦЭМ!$D$33:$D$776,СВЦЭМ!$A$33:$A$776,$A52,СВЦЭМ!$B$33:$B$776,Q$47)+'СЕТ СН'!$G$14+СВЦЭМ!$D$10+'СЕТ СН'!$G$5-'СЕТ СН'!$G$24</f>
        <v>3415.4170794400002</v>
      </c>
      <c r="R52" s="36">
        <f>SUMIFS(СВЦЭМ!$D$33:$D$776,СВЦЭМ!$A$33:$A$776,$A52,СВЦЭМ!$B$33:$B$776,R$47)+'СЕТ СН'!$G$14+СВЦЭМ!$D$10+'СЕТ СН'!$G$5-'СЕТ СН'!$G$24</f>
        <v>3402.1758629200003</v>
      </c>
      <c r="S52" s="36">
        <f>SUMIFS(СВЦЭМ!$D$33:$D$776,СВЦЭМ!$A$33:$A$776,$A52,СВЦЭМ!$B$33:$B$776,S$47)+'СЕТ СН'!$G$14+СВЦЭМ!$D$10+'СЕТ СН'!$G$5-'СЕТ СН'!$G$24</f>
        <v>3400.3652660100001</v>
      </c>
      <c r="T52" s="36">
        <f>SUMIFS(СВЦЭМ!$D$33:$D$776,СВЦЭМ!$A$33:$A$776,$A52,СВЦЭМ!$B$33:$B$776,T$47)+'СЕТ СН'!$G$14+СВЦЭМ!$D$10+'СЕТ СН'!$G$5-'СЕТ СН'!$G$24</f>
        <v>3406.5751075600001</v>
      </c>
      <c r="U52" s="36">
        <f>SUMIFS(СВЦЭМ!$D$33:$D$776,СВЦЭМ!$A$33:$A$776,$A52,СВЦЭМ!$B$33:$B$776,U$47)+'СЕТ СН'!$G$14+СВЦЭМ!$D$10+'СЕТ СН'!$G$5-'СЕТ СН'!$G$24</f>
        <v>3396.7121313400003</v>
      </c>
      <c r="V52" s="36">
        <f>SUMIFS(СВЦЭМ!$D$33:$D$776,СВЦЭМ!$A$33:$A$776,$A52,СВЦЭМ!$B$33:$B$776,V$47)+'СЕТ СН'!$G$14+СВЦЭМ!$D$10+'СЕТ СН'!$G$5-'СЕТ СН'!$G$24</f>
        <v>3359.33275753</v>
      </c>
      <c r="W52" s="36">
        <f>SUMIFS(СВЦЭМ!$D$33:$D$776,СВЦЭМ!$A$33:$A$776,$A52,СВЦЭМ!$B$33:$B$776,W$47)+'СЕТ СН'!$G$14+СВЦЭМ!$D$10+'СЕТ СН'!$G$5-'СЕТ СН'!$G$24</f>
        <v>3352.1917241000001</v>
      </c>
      <c r="X52" s="36">
        <f>SUMIFS(СВЦЭМ!$D$33:$D$776,СВЦЭМ!$A$33:$A$776,$A52,СВЦЭМ!$B$33:$B$776,X$47)+'СЕТ СН'!$G$14+СВЦЭМ!$D$10+'СЕТ СН'!$G$5-'СЕТ СН'!$G$24</f>
        <v>3372.0454854999998</v>
      </c>
      <c r="Y52" s="36">
        <f>SUMIFS(СВЦЭМ!$D$33:$D$776,СВЦЭМ!$A$33:$A$776,$A52,СВЦЭМ!$B$33:$B$776,Y$47)+'СЕТ СН'!$G$14+СВЦЭМ!$D$10+'СЕТ СН'!$G$5-'СЕТ СН'!$G$24</f>
        <v>3413.4495415199999</v>
      </c>
    </row>
    <row r="53" spans="1:25" ht="15.75" x14ac:dyDescent="0.2">
      <c r="A53" s="35">
        <f t="shared" si="1"/>
        <v>43591</v>
      </c>
      <c r="B53" s="36">
        <f>SUMIFS(СВЦЭМ!$D$33:$D$776,СВЦЭМ!$A$33:$A$776,$A53,СВЦЭМ!$B$33:$B$776,B$47)+'СЕТ СН'!$G$14+СВЦЭМ!$D$10+'СЕТ СН'!$G$5-'СЕТ СН'!$G$24</f>
        <v>3507.3759816900001</v>
      </c>
      <c r="C53" s="36">
        <f>SUMIFS(СВЦЭМ!$D$33:$D$776,СВЦЭМ!$A$33:$A$776,$A53,СВЦЭМ!$B$33:$B$776,C$47)+'СЕТ СН'!$G$14+СВЦЭМ!$D$10+'СЕТ СН'!$G$5-'СЕТ СН'!$G$24</f>
        <v>3568.20206203</v>
      </c>
      <c r="D53" s="36">
        <f>SUMIFS(СВЦЭМ!$D$33:$D$776,СВЦЭМ!$A$33:$A$776,$A53,СВЦЭМ!$B$33:$B$776,D$47)+'СЕТ СН'!$G$14+СВЦЭМ!$D$10+'СЕТ СН'!$G$5-'СЕТ СН'!$G$24</f>
        <v>3597.4028990800002</v>
      </c>
      <c r="E53" s="36">
        <f>SUMIFS(СВЦЭМ!$D$33:$D$776,СВЦЭМ!$A$33:$A$776,$A53,СВЦЭМ!$B$33:$B$776,E$47)+'СЕТ СН'!$G$14+СВЦЭМ!$D$10+'СЕТ СН'!$G$5-'СЕТ СН'!$G$24</f>
        <v>3611.9329718600002</v>
      </c>
      <c r="F53" s="36">
        <f>SUMIFS(СВЦЭМ!$D$33:$D$776,СВЦЭМ!$A$33:$A$776,$A53,СВЦЭМ!$B$33:$B$776,F$47)+'СЕТ СН'!$G$14+СВЦЭМ!$D$10+'СЕТ СН'!$G$5-'СЕТ СН'!$G$24</f>
        <v>3600.7200642500002</v>
      </c>
      <c r="G53" s="36">
        <f>SUMIFS(СВЦЭМ!$D$33:$D$776,СВЦЭМ!$A$33:$A$776,$A53,СВЦЭМ!$B$33:$B$776,G$47)+'СЕТ СН'!$G$14+СВЦЭМ!$D$10+'СЕТ СН'!$G$5-'СЕТ СН'!$G$24</f>
        <v>3570.5164106500001</v>
      </c>
      <c r="H53" s="36">
        <f>SUMIFS(СВЦЭМ!$D$33:$D$776,СВЦЭМ!$A$33:$A$776,$A53,СВЦЭМ!$B$33:$B$776,H$47)+'СЕТ СН'!$G$14+СВЦЭМ!$D$10+'СЕТ СН'!$G$5-'СЕТ СН'!$G$24</f>
        <v>2589.4002993700001</v>
      </c>
      <c r="I53" s="36">
        <f>SUMIFS(СВЦЭМ!$D$33:$D$776,СВЦЭМ!$A$33:$A$776,$A53,СВЦЭМ!$B$33:$B$776,I$47)+'СЕТ СН'!$G$14+СВЦЭМ!$D$10+'СЕТ СН'!$G$5-'СЕТ СН'!$G$24</f>
        <v>2589.4002993700001</v>
      </c>
      <c r="J53" s="36">
        <f>SUMIFS(СВЦЭМ!$D$33:$D$776,СВЦЭМ!$A$33:$A$776,$A53,СВЦЭМ!$B$33:$B$776,J$47)+'СЕТ СН'!$G$14+СВЦЭМ!$D$10+'СЕТ СН'!$G$5-'СЕТ СН'!$G$24</f>
        <v>2589.4002993700001</v>
      </c>
      <c r="K53" s="36">
        <f>SUMIFS(СВЦЭМ!$D$33:$D$776,СВЦЭМ!$A$33:$A$776,$A53,СВЦЭМ!$B$33:$B$776,K$47)+'СЕТ СН'!$G$14+СВЦЭМ!$D$10+'СЕТ СН'!$G$5-'СЕТ СН'!$G$24</f>
        <v>2589.4002993700001</v>
      </c>
      <c r="L53" s="36">
        <f>SUMIFS(СВЦЭМ!$D$33:$D$776,СВЦЭМ!$A$33:$A$776,$A53,СВЦЭМ!$B$33:$B$776,L$47)+'СЕТ СН'!$G$14+СВЦЭМ!$D$10+'СЕТ СН'!$G$5-'СЕТ СН'!$G$24</f>
        <v>2589.4002993700001</v>
      </c>
      <c r="M53" s="36">
        <f>SUMIFS(СВЦЭМ!$D$33:$D$776,СВЦЭМ!$A$33:$A$776,$A53,СВЦЭМ!$B$33:$B$776,M$47)+'СЕТ СН'!$G$14+СВЦЭМ!$D$10+'СЕТ СН'!$G$5-'СЕТ СН'!$G$24</f>
        <v>2589.4002993700001</v>
      </c>
      <c r="N53" s="36">
        <f>SUMIFS(СВЦЭМ!$D$33:$D$776,СВЦЭМ!$A$33:$A$776,$A53,СВЦЭМ!$B$33:$B$776,N$47)+'СЕТ СН'!$G$14+СВЦЭМ!$D$10+'СЕТ СН'!$G$5-'СЕТ СН'!$G$24</f>
        <v>2589.4002993700001</v>
      </c>
      <c r="O53" s="36">
        <f>SUMIFS(СВЦЭМ!$D$33:$D$776,СВЦЭМ!$A$33:$A$776,$A53,СВЦЭМ!$B$33:$B$776,O$47)+'СЕТ СН'!$G$14+СВЦЭМ!$D$10+'СЕТ СН'!$G$5-'СЕТ СН'!$G$24</f>
        <v>2589.4002993700001</v>
      </c>
      <c r="P53" s="36">
        <f>SUMIFS(СВЦЭМ!$D$33:$D$776,СВЦЭМ!$A$33:$A$776,$A53,СВЦЭМ!$B$33:$B$776,P$47)+'СЕТ СН'!$G$14+СВЦЭМ!$D$10+'СЕТ СН'!$G$5-'СЕТ СН'!$G$24</f>
        <v>2589.4002993700001</v>
      </c>
      <c r="Q53" s="36">
        <f>SUMIFS(СВЦЭМ!$D$33:$D$776,СВЦЭМ!$A$33:$A$776,$A53,СВЦЭМ!$B$33:$B$776,Q$47)+'СЕТ СН'!$G$14+СВЦЭМ!$D$10+'СЕТ СН'!$G$5-'СЕТ СН'!$G$24</f>
        <v>2589.4002993700001</v>
      </c>
      <c r="R53" s="36">
        <f>SUMIFS(СВЦЭМ!$D$33:$D$776,СВЦЭМ!$A$33:$A$776,$A53,СВЦЭМ!$B$33:$B$776,R$47)+'СЕТ СН'!$G$14+СВЦЭМ!$D$10+'СЕТ СН'!$G$5-'СЕТ СН'!$G$24</f>
        <v>2589.4002993700001</v>
      </c>
      <c r="S53" s="36">
        <f>SUMIFS(СВЦЭМ!$D$33:$D$776,СВЦЭМ!$A$33:$A$776,$A53,СВЦЭМ!$B$33:$B$776,S$47)+'СЕТ СН'!$G$14+СВЦЭМ!$D$10+'СЕТ СН'!$G$5-'СЕТ СН'!$G$24</f>
        <v>2589.4002993700001</v>
      </c>
      <c r="T53" s="36">
        <f>SUMIFS(СВЦЭМ!$D$33:$D$776,СВЦЭМ!$A$33:$A$776,$A53,СВЦЭМ!$B$33:$B$776,T$47)+'СЕТ СН'!$G$14+СВЦЭМ!$D$10+'СЕТ СН'!$G$5-'СЕТ СН'!$G$24</f>
        <v>2589.4002993700001</v>
      </c>
      <c r="U53" s="36">
        <f>SUMIFS(СВЦЭМ!$D$33:$D$776,СВЦЭМ!$A$33:$A$776,$A53,СВЦЭМ!$B$33:$B$776,U$47)+'СЕТ СН'!$G$14+СВЦЭМ!$D$10+'СЕТ СН'!$G$5-'СЕТ СН'!$G$24</f>
        <v>2589.4002993700001</v>
      </c>
      <c r="V53" s="36">
        <f>SUMIFS(СВЦЭМ!$D$33:$D$776,СВЦЭМ!$A$33:$A$776,$A53,СВЦЭМ!$B$33:$B$776,V$47)+'СЕТ СН'!$G$14+СВЦЭМ!$D$10+'СЕТ СН'!$G$5-'СЕТ СН'!$G$24</f>
        <v>2589.4002993700001</v>
      </c>
      <c r="W53" s="36">
        <f>SUMIFS(СВЦЭМ!$D$33:$D$776,СВЦЭМ!$A$33:$A$776,$A53,СВЦЭМ!$B$33:$B$776,W$47)+'СЕТ СН'!$G$14+СВЦЭМ!$D$10+'СЕТ СН'!$G$5-'СЕТ СН'!$G$24</f>
        <v>2589.4002993700001</v>
      </c>
      <c r="X53" s="36">
        <f>SUMIFS(СВЦЭМ!$D$33:$D$776,СВЦЭМ!$A$33:$A$776,$A53,СВЦЭМ!$B$33:$B$776,X$47)+'СЕТ СН'!$G$14+СВЦЭМ!$D$10+'СЕТ СН'!$G$5-'СЕТ СН'!$G$24</f>
        <v>2589.4002993700001</v>
      </c>
      <c r="Y53" s="36">
        <f>SUMIFS(СВЦЭМ!$D$33:$D$776,СВЦЭМ!$A$33:$A$776,$A53,СВЦЭМ!$B$33:$B$776,Y$47)+'СЕТ СН'!$G$14+СВЦЭМ!$D$10+'СЕТ СН'!$G$5-'СЕТ СН'!$G$24</f>
        <v>3454.0301464100003</v>
      </c>
    </row>
    <row r="54" spans="1:25" ht="15.75" x14ac:dyDescent="0.2">
      <c r="A54" s="35">
        <f t="shared" si="1"/>
        <v>43592</v>
      </c>
      <c r="B54" s="36">
        <f>SUMIFS(СВЦЭМ!$D$33:$D$776,СВЦЭМ!$A$33:$A$776,$A54,СВЦЭМ!$B$33:$B$776,B$47)+'СЕТ СН'!$G$14+СВЦЭМ!$D$10+'СЕТ СН'!$G$5-'СЕТ СН'!$G$24</f>
        <v>3487.20577873</v>
      </c>
      <c r="C54" s="36">
        <f>SUMIFS(СВЦЭМ!$D$33:$D$776,СВЦЭМ!$A$33:$A$776,$A54,СВЦЭМ!$B$33:$B$776,C$47)+'СЕТ СН'!$G$14+СВЦЭМ!$D$10+'СЕТ СН'!$G$5-'СЕТ СН'!$G$24</f>
        <v>3514.8251335700002</v>
      </c>
      <c r="D54" s="36">
        <f>SUMIFS(СВЦЭМ!$D$33:$D$776,СВЦЭМ!$A$33:$A$776,$A54,СВЦЭМ!$B$33:$B$776,D$47)+'СЕТ СН'!$G$14+СВЦЭМ!$D$10+'СЕТ СН'!$G$5-'СЕТ СН'!$G$24</f>
        <v>3525.46920955</v>
      </c>
      <c r="E54" s="36">
        <f>SUMIFS(СВЦЭМ!$D$33:$D$776,СВЦЭМ!$A$33:$A$776,$A54,СВЦЭМ!$B$33:$B$776,E$47)+'СЕТ СН'!$G$14+СВЦЭМ!$D$10+'СЕТ СН'!$G$5-'СЕТ СН'!$G$24</f>
        <v>3532.3918954000001</v>
      </c>
      <c r="F54" s="36">
        <f>SUMIFS(СВЦЭМ!$D$33:$D$776,СВЦЭМ!$A$33:$A$776,$A54,СВЦЭМ!$B$33:$B$776,F$47)+'СЕТ СН'!$G$14+СВЦЭМ!$D$10+'СЕТ СН'!$G$5-'СЕТ СН'!$G$24</f>
        <v>3531.2889830300001</v>
      </c>
      <c r="G54" s="36">
        <f>SUMIFS(СВЦЭМ!$D$33:$D$776,СВЦЭМ!$A$33:$A$776,$A54,СВЦЭМ!$B$33:$B$776,G$47)+'СЕТ СН'!$G$14+СВЦЭМ!$D$10+'СЕТ СН'!$G$5-'СЕТ СН'!$G$24</f>
        <v>3512.4848132699999</v>
      </c>
      <c r="H54" s="36">
        <f>SUMIFS(СВЦЭМ!$D$33:$D$776,СВЦЭМ!$A$33:$A$776,$A54,СВЦЭМ!$B$33:$B$776,H$47)+'СЕТ СН'!$G$14+СВЦЭМ!$D$10+'СЕТ СН'!$G$5-'СЕТ СН'!$G$24</f>
        <v>2589.4002993700001</v>
      </c>
      <c r="I54" s="36">
        <f>SUMIFS(СВЦЭМ!$D$33:$D$776,СВЦЭМ!$A$33:$A$776,$A54,СВЦЭМ!$B$33:$B$776,I$47)+'СЕТ СН'!$G$14+СВЦЭМ!$D$10+'СЕТ СН'!$G$5-'СЕТ СН'!$G$24</f>
        <v>2589.4002993700001</v>
      </c>
      <c r="J54" s="36">
        <f>SUMIFS(СВЦЭМ!$D$33:$D$776,СВЦЭМ!$A$33:$A$776,$A54,СВЦЭМ!$B$33:$B$776,J$47)+'СЕТ СН'!$G$14+СВЦЭМ!$D$10+'СЕТ СН'!$G$5-'СЕТ СН'!$G$24</f>
        <v>2589.4002993700001</v>
      </c>
      <c r="K54" s="36">
        <f>SUMIFS(СВЦЭМ!$D$33:$D$776,СВЦЭМ!$A$33:$A$776,$A54,СВЦЭМ!$B$33:$B$776,K$47)+'СЕТ СН'!$G$14+СВЦЭМ!$D$10+'СЕТ СН'!$G$5-'СЕТ СН'!$G$24</f>
        <v>2589.4002993700001</v>
      </c>
      <c r="L54" s="36">
        <f>SUMIFS(СВЦЭМ!$D$33:$D$776,СВЦЭМ!$A$33:$A$776,$A54,СВЦЭМ!$B$33:$B$776,L$47)+'СЕТ СН'!$G$14+СВЦЭМ!$D$10+'СЕТ СН'!$G$5-'СЕТ СН'!$G$24</f>
        <v>2589.4002993700001</v>
      </c>
      <c r="M54" s="36">
        <f>SUMIFS(СВЦЭМ!$D$33:$D$776,СВЦЭМ!$A$33:$A$776,$A54,СВЦЭМ!$B$33:$B$776,M$47)+'СЕТ СН'!$G$14+СВЦЭМ!$D$10+'СЕТ СН'!$G$5-'СЕТ СН'!$G$24</f>
        <v>2589.4002993700001</v>
      </c>
      <c r="N54" s="36">
        <f>SUMIFS(СВЦЭМ!$D$33:$D$776,СВЦЭМ!$A$33:$A$776,$A54,СВЦЭМ!$B$33:$B$776,N$47)+'СЕТ СН'!$G$14+СВЦЭМ!$D$10+'СЕТ СН'!$G$5-'СЕТ СН'!$G$24</f>
        <v>2589.4002993700001</v>
      </c>
      <c r="O54" s="36">
        <f>SUMIFS(СВЦЭМ!$D$33:$D$776,СВЦЭМ!$A$33:$A$776,$A54,СВЦЭМ!$B$33:$B$776,O$47)+'СЕТ СН'!$G$14+СВЦЭМ!$D$10+'СЕТ СН'!$G$5-'СЕТ СН'!$G$24</f>
        <v>2589.4002993700001</v>
      </c>
      <c r="P54" s="36">
        <f>SUMIFS(СВЦЭМ!$D$33:$D$776,СВЦЭМ!$A$33:$A$776,$A54,СВЦЭМ!$B$33:$B$776,P$47)+'СЕТ СН'!$G$14+СВЦЭМ!$D$10+'СЕТ СН'!$G$5-'СЕТ СН'!$G$24</f>
        <v>2589.4002993700001</v>
      </c>
      <c r="Q54" s="36">
        <f>SUMIFS(СВЦЭМ!$D$33:$D$776,СВЦЭМ!$A$33:$A$776,$A54,СВЦЭМ!$B$33:$B$776,Q$47)+'СЕТ СН'!$G$14+СВЦЭМ!$D$10+'СЕТ СН'!$G$5-'СЕТ СН'!$G$24</f>
        <v>2589.4002993700001</v>
      </c>
      <c r="R54" s="36">
        <f>SUMIFS(СВЦЭМ!$D$33:$D$776,СВЦЭМ!$A$33:$A$776,$A54,СВЦЭМ!$B$33:$B$776,R$47)+'СЕТ СН'!$G$14+СВЦЭМ!$D$10+'СЕТ СН'!$G$5-'СЕТ СН'!$G$24</f>
        <v>2589.4002993700001</v>
      </c>
      <c r="S54" s="36">
        <f>SUMIFS(СВЦЭМ!$D$33:$D$776,СВЦЭМ!$A$33:$A$776,$A54,СВЦЭМ!$B$33:$B$776,S$47)+'СЕТ СН'!$G$14+СВЦЭМ!$D$10+'СЕТ СН'!$G$5-'СЕТ СН'!$G$24</f>
        <v>2589.4002993700001</v>
      </c>
      <c r="T54" s="36">
        <f>SUMIFS(СВЦЭМ!$D$33:$D$776,СВЦЭМ!$A$33:$A$776,$A54,СВЦЭМ!$B$33:$B$776,T$47)+'СЕТ СН'!$G$14+СВЦЭМ!$D$10+'СЕТ СН'!$G$5-'СЕТ СН'!$G$24</f>
        <v>2589.4002993700001</v>
      </c>
      <c r="U54" s="36">
        <f>SUMIFS(СВЦЭМ!$D$33:$D$776,СВЦЭМ!$A$33:$A$776,$A54,СВЦЭМ!$B$33:$B$776,U$47)+'СЕТ СН'!$G$14+СВЦЭМ!$D$10+'СЕТ СН'!$G$5-'СЕТ СН'!$G$24</f>
        <v>2589.4002993700001</v>
      </c>
      <c r="V54" s="36">
        <f>SUMIFS(СВЦЭМ!$D$33:$D$776,СВЦЭМ!$A$33:$A$776,$A54,СВЦЭМ!$B$33:$B$776,V$47)+'СЕТ СН'!$G$14+СВЦЭМ!$D$10+'СЕТ СН'!$G$5-'СЕТ СН'!$G$24</f>
        <v>2589.4002993700001</v>
      </c>
      <c r="W54" s="36">
        <f>SUMIFS(СВЦЭМ!$D$33:$D$776,СВЦЭМ!$A$33:$A$776,$A54,СВЦЭМ!$B$33:$B$776,W$47)+'СЕТ СН'!$G$14+СВЦЭМ!$D$10+'СЕТ СН'!$G$5-'СЕТ СН'!$G$24</f>
        <v>2589.4002993700001</v>
      </c>
      <c r="X54" s="36">
        <f>SUMIFS(СВЦЭМ!$D$33:$D$776,СВЦЭМ!$A$33:$A$776,$A54,СВЦЭМ!$B$33:$B$776,X$47)+'СЕТ СН'!$G$14+СВЦЭМ!$D$10+'СЕТ СН'!$G$5-'СЕТ СН'!$G$24</f>
        <v>2589.4002993700001</v>
      </c>
      <c r="Y54" s="36">
        <f>SUMIFS(СВЦЭМ!$D$33:$D$776,СВЦЭМ!$A$33:$A$776,$A54,СВЦЭМ!$B$33:$B$776,Y$47)+'СЕТ СН'!$G$14+СВЦЭМ!$D$10+'СЕТ СН'!$G$5-'СЕТ СН'!$G$24</f>
        <v>3415.2254831999999</v>
      </c>
    </row>
    <row r="55" spans="1:25" ht="15.75" x14ac:dyDescent="0.2">
      <c r="A55" s="35">
        <f t="shared" si="1"/>
        <v>43593</v>
      </c>
      <c r="B55" s="36">
        <f>SUMIFS(СВЦЭМ!$D$33:$D$776,СВЦЭМ!$A$33:$A$776,$A55,СВЦЭМ!$B$33:$B$776,B$47)+'СЕТ СН'!$G$14+СВЦЭМ!$D$10+'СЕТ СН'!$G$5-'СЕТ СН'!$G$24</f>
        <v>3452.1925346500002</v>
      </c>
      <c r="C55" s="36">
        <f>SUMIFS(СВЦЭМ!$D$33:$D$776,СВЦЭМ!$A$33:$A$776,$A55,СВЦЭМ!$B$33:$B$776,C$47)+'СЕТ СН'!$G$14+СВЦЭМ!$D$10+'СЕТ СН'!$G$5-'СЕТ СН'!$G$24</f>
        <v>3472.4716005400001</v>
      </c>
      <c r="D55" s="36">
        <f>SUMIFS(СВЦЭМ!$D$33:$D$776,СВЦЭМ!$A$33:$A$776,$A55,СВЦЭМ!$B$33:$B$776,D$47)+'СЕТ СН'!$G$14+СВЦЭМ!$D$10+'СЕТ СН'!$G$5-'СЕТ СН'!$G$24</f>
        <v>3472.8600061799998</v>
      </c>
      <c r="E55" s="36">
        <f>SUMIFS(СВЦЭМ!$D$33:$D$776,СВЦЭМ!$A$33:$A$776,$A55,СВЦЭМ!$B$33:$B$776,E$47)+'СЕТ СН'!$G$14+СВЦЭМ!$D$10+'СЕТ СН'!$G$5-'СЕТ СН'!$G$24</f>
        <v>3480.3244441400002</v>
      </c>
      <c r="F55" s="36">
        <f>SUMIFS(СВЦЭМ!$D$33:$D$776,СВЦЭМ!$A$33:$A$776,$A55,СВЦЭМ!$B$33:$B$776,F$47)+'СЕТ СН'!$G$14+СВЦЭМ!$D$10+'СЕТ СН'!$G$5-'СЕТ СН'!$G$24</f>
        <v>3477.9211427999999</v>
      </c>
      <c r="G55" s="36">
        <f>SUMIFS(СВЦЭМ!$D$33:$D$776,СВЦЭМ!$A$33:$A$776,$A55,СВЦЭМ!$B$33:$B$776,G$47)+'СЕТ СН'!$G$14+СВЦЭМ!$D$10+'СЕТ СН'!$G$5-'СЕТ СН'!$G$24</f>
        <v>3456.7217277600002</v>
      </c>
      <c r="H55" s="36">
        <f>SUMIFS(СВЦЭМ!$D$33:$D$776,СВЦЭМ!$A$33:$A$776,$A55,СВЦЭМ!$B$33:$B$776,H$47)+'СЕТ СН'!$G$14+СВЦЭМ!$D$10+'СЕТ СН'!$G$5-'СЕТ СН'!$G$24</f>
        <v>3437.24098718</v>
      </c>
      <c r="I55" s="36">
        <f>SUMIFS(СВЦЭМ!$D$33:$D$776,СВЦЭМ!$A$33:$A$776,$A55,СВЦЭМ!$B$33:$B$776,I$47)+'СЕТ СН'!$G$14+СВЦЭМ!$D$10+'СЕТ СН'!$G$5-'СЕТ СН'!$G$24</f>
        <v>3412.06475877</v>
      </c>
      <c r="J55" s="36">
        <f>SUMIFS(СВЦЭМ!$D$33:$D$776,СВЦЭМ!$A$33:$A$776,$A55,СВЦЭМ!$B$33:$B$776,J$47)+'СЕТ СН'!$G$14+СВЦЭМ!$D$10+'СЕТ СН'!$G$5-'СЕТ СН'!$G$24</f>
        <v>3398.72340042</v>
      </c>
      <c r="K55" s="36">
        <f>SUMIFS(СВЦЭМ!$D$33:$D$776,СВЦЭМ!$A$33:$A$776,$A55,СВЦЭМ!$B$33:$B$776,K$47)+'СЕТ СН'!$G$14+СВЦЭМ!$D$10+'СЕТ СН'!$G$5-'СЕТ СН'!$G$24</f>
        <v>3404.8031428300001</v>
      </c>
      <c r="L55" s="36">
        <f>SUMIFS(СВЦЭМ!$D$33:$D$776,СВЦЭМ!$A$33:$A$776,$A55,СВЦЭМ!$B$33:$B$776,L$47)+'СЕТ СН'!$G$14+СВЦЭМ!$D$10+'СЕТ СН'!$G$5-'СЕТ СН'!$G$24</f>
        <v>3412.5005295300002</v>
      </c>
      <c r="M55" s="36">
        <f>SUMIFS(СВЦЭМ!$D$33:$D$776,СВЦЭМ!$A$33:$A$776,$A55,СВЦЭМ!$B$33:$B$776,M$47)+'СЕТ СН'!$G$14+СВЦЭМ!$D$10+'СЕТ СН'!$G$5-'СЕТ СН'!$G$24</f>
        <v>3414.8249663400002</v>
      </c>
      <c r="N55" s="36">
        <f>SUMIFS(СВЦЭМ!$D$33:$D$776,СВЦЭМ!$A$33:$A$776,$A55,СВЦЭМ!$B$33:$B$776,N$47)+'СЕТ СН'!$G$14+СВЦЭМ!$D$10+'СЕТ СН'!$G$5-'СЕТ СН'!$G$24</f>
        <v>3415.6859775800003</v>
      </c>
      <c r="O55" s="36">
        <f>SUMIFS(СВЦЭМ!$D$33:$D$776,СВЦЭМ!$A$33:$A$776,$A55,СВЦЭМ!$B$33:$B$776,O$47)+'СЕТ СН'!$G$14+СВЦЭМ!$D$10+'СЕТ СН'!$G$5-'СЕТ СН'!$G$24</f>
        <v>3409.0896542400001</v>
      </c>
      <c r="P55" s="36">
        <f>SUMIFS(СВЦЭМ!$D$33:$D$776,СВЦЭМ!$A$33:$A$776,$A55,СВЦЭМ!$B$33:$B$776,P$47)+'СЕТ СН'!$G$14+СВЦЭМ!$D$10+'СЕТ СН'!$G$5-'СЕТ СН'!$G$24</f>
        <v>3420.3222885599998</v>
      </c>
      <c r="Q55" s="36">
        <f>SUMIFS(СВЦЭМ!$D$33:$D$776,СВЦЭМ!$A$33:$A$776,$A55,СВЦЭМ!$B$33:$B$776,Q$47)+'СЕТ СН'!$G$14+СВЦЭМ!$D$10+'СЕТ СН'!$G$5-'СЕТ СН'!$G$24</f>
        <v>3422.79228577</v>
      </c>
      <c r="R55" s="36">
        <f>SUMIFS(СВЦЭМ!$D$33:$D$776,СВЦЭМ!$A$33:$A$776,$A55,СВЦЭМ!$B$33:$B$776,R$47)+'СЕТ СН'!$G$14+СВЦЭМ!$D$10+'СЕТ СН'!$G$5-'СЕТ СН'!$G$24</f>
        <v>3421.27357484</v>
      </c>
      <c r="S55" s="36">
        <f>SUMIFS(СВЦЭМ!$D$33:$D$776,СВЦЭМ!$A$33:$A$776,$A55,СВЦЭМ!$B$33:$B$776,S$47)+'СЕТ СН'!$G$14+СВЦЭМ!$D$10+'СЕТ СН'!$G$5-'СЕТ СН'!$G$24</f>
        <v>3425.9674116000001</v>
      </c>
      <c r="T55" s="36">
        <f>SUMIFS(СВЦЭМ!$D$33:$D$776,СВЦЭМ!$A$33:$A$776,$A55,СВЦЭМ!$B$33:$B$776,T$47)+'СЕТ СН'!$G$14+СВЦЭМ!$D$10+'СЕТ СН'!$G$5-'СЕТ СН'!$G$24</f>
        <v>3417.40212853</v>
      </c>
      <c r="U55" s="36">
        <f>SUMIFS(СВЦЭМ!$D$33:$D$776,СВЦЭМ!$A$33:$A$776,$A55,СВЦЭМ!$B$33:$B$776,U$47)+'СЕТ СН'!$G$14+СВЦЭМ!$D$10+'СЕТ СН'!$G$5-'СЕТ СН'!$G$24</f>
        <v>3407.21485755</v>
      </c>
      <c r="V55" s="36">
        <f>SUMIFS(СВЦЭМ!$D$33:$D$776,СВЦЭМ!$A$33:$A$776,$A55,СВЦЭМ!$B$33:$B$776,V$47)+'СЕТ СН'!$G$14+СВЦЭМ!$D$10+'СЕТ СН'!$G$5-'СЕТ СН'!$G$24</f>
        <v>3401.7615806700001</v>
      </c>
      <c r="W55" s="36">
        <f>SUMIFS(СВЦЭМ!$D$33:$D$776,СВЦЭМ!$A$33:$A$776,$A55,СВЦЭМ!$B$33:$B$776,W$47)+'СЕТ СН'!$G$14+СВЦЭМ!$D$10+'СЕТ СН'!$G$5-'СЕТ СН'!$G$24</f>
        <v>3391.6908139500001</v>
      </c>
      <c r="X55" s="36">
        <f>SUMIFS(СВЦЭМ!$D$33:$D$776,СВЦЭМ!$A$33:$A$776,$A55,СВЦЭМ!$B$33:$B$776,X$47)+'СЕТ СН'!$G$14+СВЦЭМ!$D$10+'СЕТ СН'!$G$5-'СЕТ СН'!$G$24</f>
        <v>3404.4108887800003</v>
      </c>
      <c r="Y55" s="36">
        <f>SUMIFS(СВЦЭМ!$D$33:$D$776,СВЦЭМ!$A$33:$A$776,$A55,СВЦЭМ!$B$33:$B$776,Y$47)+'СЕТ СН'!$G$14+СВЦЭМ!$D$10+'СЕТ СН'!$G$5-'СЕТ СН'!$G$24</f>
        <v>3428.7145375300001</v>
      </c>
    </row>
    <row r="56" spans="1:25" ht="15.75" x14ac:dyDescent="0.2">
      <c r="A56" s="35">
        <f t="shared" si="1"/>
        <v>43594</v>
      </c>
      <c r="B56" s="36">
        <f>SUMIFS(СВЦЭМ!$D$33:$D$776,СВЦЭМ!$A$33:$A$776,$A56,СВЦЭМ!$B$33:$B$776,B$47)+'СЕТ СН'!$G$14+СВЦЭМ!$D$10+'СЕТ СН'!$G$5-'СЕТ СН'!$G$24</f>
        <v>3408.5650055699998</v>
      </c>
      <c r="C56" s="36">
        <f>SUMIFS(СВЦЭМ!$D$33:$D$776,СВЦЭМ!$A$33:$A$776,$A56,СВЦЭМ!$B$33:$B$776,C$47)+'СЕТ СН'!$G$14+СВЦЭМ!$D$10+'СЕТ СН'!$G$5-'СЕТ СН'!$G$24</f>
        <v>3423.1755890499999</v>
      </c>
      <c r="D56" s="36">
        <f>SUMIFS(СВЦЭМ!$D$33:$D$776,СВЦЭМ!$A$33:$A$776,$A56,СВЦЭМ!$B$33:$B$776,D$47)+'СЕТ СН'!$G$14+СВЦЭМ!$D$10+'СЕТ СН'!$G$5-'СЕТ СН'!$G$24</f>
        <v>3425.8825516400002</v>
      </c>
      <c r="E56" s="36">
        <f>SUMIFS(СВЦЭМ!$D$33:$D$776,СВЦЭМ!$A$33:$A$776,$A56,СВЦЭМ!$B$33:$B$776,E$47)+'СЕТ СН'!$G$14+СВЦЭМ!$D$10+'СЕТ СН'!$G$5-'СЕТ СН'!$G$24</f>
        <v>3431.9099617900001</v>
      </c>
      <c r="F56" s="36">
        <f>SUMIFS(СВЦЭМ!$D$33:$D$776,СВЦЭМ!$A$33:$A$776,$A56,СВЦЭМ!$B$33:$B$776,F$47)+'СЕТ СН'!$G$14+СВЦЭМ!$D$10+'СЕТ СН'!$G$5-'СЕТ СН'!$G$24</f>
        <v>3433.5606398600003</v>
      </c>
      <c r="G56" s="36">
        <f>SUMIFS(СВЦЭМ!$D$33:$D$776,СВЦЭМ!$A$33:$A$776,$A56,СВЦЭМ!$B$33:$B$776,G$47)+'СЕТ СН'!$G$14+СВЦЭМ!$D$10+'СЕТ СН'!$G$5-'СЕТ СН'!$G$24</f>
        <v>3435.4985012699999</v>
      </c>
      <c r="H56" s="36">
        <f>SUMIFS(СВЦЭМ!$D$33:$D$776,СВЦЭМ!$A$33:$A$776,$A56,СВЦЭМ!$B$33:$B$776,H$47)+'СЕТ СН'!$G$14+СВЦЭМ!$D$10+'СЕТ СН'!$G$5-'СЕТ СН'!$G$24</f>
        <v>3422.56935221</v>
      </c>
      <c r="I56" s="36">
        <f>SUMIFS(СВЦЭМ!$D$33:$D$776,СВЦЭМ!$A$33:$A$776,$A56,СВЦЭМ!$B$33:$B$776,I$47)+'СЕТ СН'!$G$14+СВЦЭМ!$D$10+'СЕТ СН'!$G$5-'СЕТ СН'!$G$24</f>
        <v>3389.7638402100001</v>
      </c>
      <c r="J56" s="36">
        <f>SUMIFS(СВЦЭМ!$D$33:$D$776,СВЦЭМ!$A$33:$A$776,$A56,СВЦЭМ!$B$33:$B$776,J$47)+'СЕТ СН'!$G$14+СВЦЭМ!$D$10+'СЕТ СН'!$G$5-'СЕТ СН'!$G$24</f>
        <v>3360.0105578299999</v>
      </c>
      <c r="K56" s="36">
        <f>SUMIFS(СВЦЭМ!$D$33:$D$776,СВЦЭМ!$A$33:$A$776,$A56,СВЦЭМ!$B$33:$B$776,K$47)+'СЕТ СН'!$G$14+СВЦЭМ!$D$10+'СЕТ СН'!$G$5-'СЕТ СН'!$G$24</f>
        <v>3348.6845703899999</v>
      </c>
      <c r="L56" s="36">
        <f>SUMIFS(СВЦЭМ!$D$33:$D$776,СВЦЭМ!$A$33:$A$776,$A56,СВЦЭМ!$B$33:$B$776,L$47)+'СЕТ СН'!$G$14+СВЦЭМ!$D$10+'СЕТ СН'!$G$5-'СЕТ СН'!$G$24</f>
        <v>3370.5483556200002</v>
      </c>
      <c r="M56" s="36">
        <f>SUMIFS(СВЦЭМ!$D$33:$D$776,СВЦЭМ!$A$33:$A$776,$A56,СВЦЭМ!$B$33:$B$776,M$47)+'СЕТ СН'!$G$14+СВЦЭМ!$D$10+'СЕТ СН'!$G$5-'СЕТ СН'!$G$24</f>
        <v>3400.4154910900002</v>
      </c>
      <c r="N56" s="36">
        <f>SUMIFS(СВЦЭМ!$D$33:$D$776,СВЦЭМ!$A$33:$A$776,$A56,СВЦЭМ!$B$33:$B$776,N$47)+'СЕТ СН'!$G$14+СВЦЭМ!$D$10+'СЕТ СН'!$G$5-'СЕТ СН'!$G$24</f>
        <v>3441.9910996400004</v>
      </c>
      <c r="O56" s="36">
        <f>SUMIFS(СВЦЭМ!$D$33:$D$776,СВЦЭМ!$A$33:$A$776,$A56,СВЦЭМ!$B$33:$B$776,O$47)+'СЕТ СН'!$G$14+СВЦЭМ!$D$10+'СЕТ СН'!$G$5-'СЕТ СН'!$G$24</f>
        <v>3448.25053656</v>
      </c>
      <c r="P56" s="36">
        <f>SUMIFS(СВЦЭМ!$D$33:$D$776,СВЦЭМ!$A$33:$A$776,$A56,СВЦЭМ!$B$33:$B$776,P$47)+'СЕТ СН'!$G$14+СВЦЭМ!$D$10+'СЕТ СН'!$G$5-'СЕТ СН'!$G$24</f>
        <v>3457.4256319800002</v>
      </c>
      <c r="Q56" s="36">
        <f>SUMIFS(СВЦЭМ!$D$33:$D$776,СВЦЭМ!$A$33:$A$776,$A56,СВЦЭМ!$B$33:$B$776,Q$47)+'СЕТ СН'!$G$14+СВЦЭМ!$D$10+'СЕТ СН'!$G$5-'СЕТ СН'!$G$24</f>
        <v>3463.0872686500002</v>
      </c>
      <c r="R56" s="36">
        <f>SUMIFS(СВЦЭМ!$D$33:$D$776,СВЦЭМ!$A$33:$A$776,$A56,СВЦЭМ!$B$33:$B$776,R$47)+'СЕТ СН'!$G$14+СВЦЭМ!$D$10+'СЕТ СН'!$G$5-'СЕТ СН'!$G$24</f>
        <v>3464.12373712</v>
      </c>
      <c r="S56" s="36">
        <f>SUMIFS(СВЦЭМ!$D$33:$D$776,СВЦЭМ!$A$33:$A$776,$A56,СВЦЭМ!$B$33:$B$776,S$47)+'СЕТ СН'!$G$14+СВЦЭМ!$D$10+'СЕТ СН'!$G$5-'СЕТ СН'!$G$24</f>
        <v>3464.9353058500001</v>
      </c>
      <c r="T56" s="36">
        <f>SUMIFS(СВЦЭМ!$D$33:$D$776,СВЦЭМ!$A$33:$A$776,$A56,СВЦЭМ!$B$33:$B$776,T$47)+'СЕТ СН'!$G$14+СВЦЭМ!$D$10+'СЕТ СН'!$G$5-'СЕТ СН'!$G$24</f>
        <v>3461.5521469599998</v>
      </c>
      <c r="U56" s="36">
        <f>SUMIFS(СВЦЭМ!$D$33:$D$776,СВЦЭМ!$A$33:$A$776,$A56,СВЦЭМ!$B$33:$B$776,U$47)+'СЕТ СН'!$G$14+СВЦЭМ!$D$10+'СЕТ СН'!$G$5-'СЕТ СН'!$G$24</f>
        <v>3442.8851328700002</v>
      </c>
      <c r="V56" s="36">
        <f>SUMIFS(СВЦЭМ!$D$33:$D$776,СВЦЭМ!$A$33:$A$776,$A56,СВЦЭМ!$B$33:$B$776,V$47)+'СЕТ СН'!$G$14+СВЦЭМ!$D$10+'СЕТ СН'!$G$5-'СЕТ СН'!$G$24</f>
        <v>3396.9704160800002</v>
      </c>
      <c r="W56" s="36">
        <f>SUMIFS(СВЦЭМ!$D$33:$D$776,СВЦЭМ!$A$33:$A$776,$A56,СВЦЭМ!$B$33:$B$776,W$47)+'СЕТ СН'!$G$14+СВЦЭМ!$D$10+'СЕТ СН'!$G$5-'СЕТ СН'!$G$24</f>
        <v>3375.26903868</v>
      </c>
      <c r="X56" s="36">
        <f>SUMIFS(СВЦЭМ!$D$33:$D$776,СВЦЭМ!$A$33:$A$776,$A56,СВЦЭМ!$B$33:$B$776,X$47)+'СЕТ СН'!$G$14+СВЦЭМ!$D$10+'СЕТ СН'!$G$5-'СЕТ СН'!$G$24</f>
        <v>3408.0567790200002</v>
      </c>
      <c r="Y56" s="36">
        <f>SUMIFS(СВЦЭМ!$D$33:$D$776,СВЦЭМ!$A$33:$A$776,$A56,СВЦЭМ!$B$33:$B$776,Y$47)+'СЕТ СН'!$G$14+СВЦЭМ!$D$10+'СЕТ СН'!$G$5-'СЕТ СН'!$G$24</f>
        <v>3393.7668866499998</v>
      </c>
    </row>
    <row r="57" spans="1:25" ht="15.75" x14ac:dyDescent="0.2">
      <c r="A57" s="35">
        <f t="shared" si="1"/>
        <v>43595</v>
      </c>
      <c r="B57" s="36">
        <f>SUMIFS(СВЦЭМ!$D$33:$D$776,СВЦЭМ!$A$33:$A$776,$A57,СВЦЭМ!$B$33:$B$776,B$47)+'СЕТ СН'!$G$14+СВЦЭМ!$D$10+'СЕТ СН'!$G$5-'СЕТ СН'!$G$24</f>
        <v>3415.6000142299999</v>
      </c>
      <c r="C57" s="36">
        <f>SUMIFS(СВЦЭМ!$D$33:$D$776,СВЦЭМ!$A$33:$A$776,$A57,СВЦЭМ!$B$33:$B$776,C$47)+'СЕТ СН'!$G$14+СВЦЭМ!$D$10+'СЕТ СН'!$G$5-'СЕТ СН'!$G$24</f>
        <v>3468.48687273</v>
      </c>
      <c r="D57" s="36">
        <f>SUMIFS(СВЦЭМ!$D$33:$D$776,СВЦЭМ!$A$33:$A$776,$A57,СВЦЭМ!$B$33:$B$776,D$47)+'СЕТ СН'!$G$14+СВЦЭМ!$D$10+'СЕТ СН'!$G$5-'СЕТ СН'!$G$24</f>
        <v>3483.08401426</v>
      </c>
      <c r="E57" s="36">
        <f>SUMIFS(СВЦЭМ!$D$33:$D$776,СВЦЭМ!$A$33:$A$776,$A57,СВЦЭМ!$B$33:$B$776,E$47)+'СЕТ СН'!$G$14+СВЦЭМ!$D$10+'СЕТ СН'!$G$5-'СЕТ СН'!$G$24</f>
        <v>3502.08547628</v>
      </c>
      <c r="F57" s="36">
        <f>SUMIFS(СВЦЭМ!$D$33:$D$776,СВЦЭМ!$A$33:$A$776,$A57,СВЦЭМ!$B$33:$B$776,F$47)+'СЕТ СН'!$G$14+СВЦЭМ!$D$10+'СЕТ СН'!$G$5-'СЕТ СН'!$G$24</f>
        <v>3520.2232801200003</v>
      </c>
      <c r="G57" s="36">
        <f>SUMIFS(СВЦЭМ!$D$33:$D$776,СВЦЭМ!$A$33:$A$776,$A57,СВЦЭМ!$B$33:$B$776,G$47)+'СЕТ СН'!$G$14+СВЦЭМ!$D$10+'СЕТ СН'!$G$5-'СЕТ СН'!$G$24</f>
        <v>3518.7068187899999</v>
      </c>
      <c r="H57" s="36">
        <f>SUMIFS(СВЦЭМ!$D$33:$D$776,СВЦЭМ!$A$33:$A$776,$A57,СВЦЭМ!$B$33:$B$776,H$47)+'СЕТ СН'!$G$14+СВЦЭМ!$D$10+'СЕТ СН'!$G$5-'СЕТ СН'!$G$24</f>
        <v>3508.24209174</v>
      </c>
      <c r="I57" s="36">
        <f>SUMIFS(СВЦЭМ!$D$33:$D$776,СВЦЭМ!$A$33:$A$776,$A57,СВЦЭМ!$B$33:$B$776,I$47)+'СЕТ СН'!$G$14+СВЦЭМ!$D$10+'СЕТ СН'!$G$5-'СЕТ СН'!$G$24</f>
        <v>3477.0690030800001</v>
      </c>
      <c r="J57" s="36">
        <f>SUMIFS(СВЦЭМ!$D$33:$D$776,СВЦЭМ!$A$33:$A$776,$A57,СВЦЭМ!$B$33:$B$776,J$47)+'СЕТ СН'!$G$14+СВЦЭМ!$D$10+'СЕТ СН'!$G$5-'СЕТ СН'!$G$24</f>
        <v>3436.02461687</v>
      </c>
      <c r="K57" s="36">
        <f>SUMIFS(СВЦЭМ!$D$33:$D$776,СВЦЭМ!$A$33:$A$776,$A57,СВЦЭМ!$B$33:$B$776,K$47)+'СЕТ СН'!$G$14+СВЦЭМ!$D$10+'СЕТ СН'!$G$5-'СЕТ СН'!$G$24</f>
        <v>3406.7584552600001</v>
      </c>
      <c r="L57" s="36">
        <f>SUMIFS(СВЦЭМ!$D$33:$D$776,СВЦЭМ!$A$33:$A$776,$A57,СВЦЭМ!$B$33:$B$776,L$47)+'СЕТ СН'!$G$14+СВЦЭМ!$D$10+'СЕТ СН'!$G$5-'СЕТ СН'!$G$24</f>
        <v>3398.5351874799999</v>
      </c>
      <c r="M57" s="36">
        <f>SUMIFS(СВЦЭМ!$D$33:$D$776,СВЦЭМ!$A$33:$A$776,$A57,СВЦЭМ!$B$33:$B$776,M$47)+'СЕТ СН'!$G$14+СВЦЭМ!$D$10+'СЕТ СН'!$G$5-'СЕТ СН'!$G$24</f>
        <v>3396.8692332700002</v>
      </c>
      <c r="N57" s="36">
        <f>SUMIFS(СВЦЭМ!$D$33:$D$776,СВЦЭМ!$A$33:$A$776,$A57,СВЦЭМ!$B$33:$B$776,N$47)+'СЕТ СН'!$G$14+СВЦЭМ!$D$10+'СЕТ СН'!$G$5-'СЕТ СН'!$G$24</f>
        <v>3411.94742696</v>
      </c>
      <c r="O57" s="36">
        <f>SUMIFS(СВЦЭМ!$D$33:$D$776,СВЦЭМ!$A$33:$A$776,$A57,СВЦЭМ!$B$33:$B$776,O$47)+'СЕТ СН'!$G$14+СВЦЭМ!$D$10+'СЕТ СН'!$G$5-'СЕТ СН'!$G$24</f>
        <v>3436.0745637700002</v>
      </c>
      <c r="P57" s="36">
        <f>SUMIFS(СВЦЭМ!$D$33:$D$776,СВЦЭМ!$A$33:$A$776,$A57,СВЦЭМ!$B$33:$B$776,P$47)+'СЕТ СН'!$G$14+СВЦЭМ!$D$10+'СЕТ СН'!$G$5-'СЕТ СН'!$G$24</f>
        <v>3444.6192667700002</v>
      </c>
      <c r="Q57" s="36">
        <f>SUMIFS(СВЦЭМ!$D$33:$D$776,СВЦЭМ!$A$33:$A$776,$A57,СВЦЭМ!$B$33:$B$776,Q$47)+'СЕТ СН'!$G$14+СВЦЭМ!$D$10+'СЕТ СН'!$G$5-'СЕТ СН'!$G$24</f>
        <v>3462.3263410600002</v>
      </c>
      <c r="R57" s="36">
        <f>SUMIFS(СВЦЭМ!$D$33:$D$776,СВЦЭМ!$A$33:$A$776,$A57,СВЦЭМ!$B$33:$B$776,R$47)+'СЕТ СН'!$G$14+СВЦЭМ!$D$10+'СЕТ СН'!$G$5-'СЕТ СН'!$G$24</f>
        <v>3472.1313576299999</v>
      </c>
      <c r="S57" s="36">
        <f>SUMIFS(СВЦЭМ!$D$33:$D$776,СВЦЭМ!$A$33:$A$776,$A57,СВЦЭМ!$B$33:$B$776,S$47)+'СЕТ СН'!$G$14+СВЦЭМ!$D$10+'СЕТ СН'!$G$5-'СЕТ СН'!$G$24</f>
        <v>3474.7504990300004</v>
      </c>
      <c r="T57" s="36">
        <f>SUMIFS(СВЦЭМ!$D$33:$D$776,СВЦЭМ!$A$33:$A$776,$A57,СВЦЭМ!$B$33:$B$776,T$47)+'СЕТ СН'!$G$14+СВЦЭМ!$D$10+'СЕТ СН'!$G$5-'СЕТ СН'!$G$24</f>
        <v>3460.0123081500001</v>
      </c>
      <c r="U57" s="36">
        <f>SUMIFS(СВЦЭМ!$D$33:$D$776,СВЦЭМ!$A$33:$A$776,$A57,СВЦЭМ!$B$33:$B$776,U$47)+'СЕТ СН'!$G$14+СВЦЭМ!$D$10+'СЕТ СН'!$G$5-'СЕТ СН'!$G$24</f>
        <v>3438.7356196800001</v>
      </c>
      <c r="V57" s="36">
        <f>SUMIFS(СВЦЭМ!$D$33:$D$776,СВЦЭМ!$A$33:$A$776,$A57,СВЦЭМ!$B$33:$B$776,V$47)+'СЕТ СН'!$G$14+СВЦЭМ!$D$10+'СЕТ СН'!$G$5-'СЕТ СН'!$G$24</f>
        <v>3405.2211037500001</v>
      </c>
      <c r="W57" s="36">
        <f>SUMIFS(СВЦЭМ!$D$33:$D$776,СВЦЭМ!$A$33:$A$776,$A57,СВЦЭМ!$B$33:$B$776,W$47)+'СЕТ СН'!$G$14+СВЦЭМ!$D$10+'СЕТ СН'!$G$5-'СЕТ СН'!$G$24</f>
        <v>3385.2222238700001</v>
      </c>
      <c r="X57" s="36">
        <f>SUMIFS(СВЦЭМ!$D$33:$D$776,СВЦЭМ!$A$33:$A$776,$A57,СВЦЭМ!$B$33:$B$776,X$47)+'СЕТ СН'!$G$14+СВЦЭМ!$D$10+'СЕТ СН'!$G$5-'СЕТ СН'!$G$24</f>
        <v>3408.0291702600002</v>
      </c>
      <c r="Y57" s="36">
        <f>SUMIFS(СВЦЭМ!$D$33:$D$776,СВЦЭМ!$A$33:$A$776,$A57,СВЦЭМ!$B$33:$B$776,Y$47)+'СЕТ СН'!$G$14+СВЦЭМ!$D$10+'СЕТ СН'!$G$5-'СЕТ СН'!$G$24</f>
        <v>3441.1424140600002</v>
      </c>
    </row>
    <row r="58" spans="1:25" ht="15.75" x14ac:dyDescent="0.2">
      <c r="A58" s="35">
        <f t="shared" si="1"/>
        <v>43596</v>
      </c>
      <c r="B58" s="36">
        <f>SUMIFS(СВЦЭМ!$D$33:$D$776,СВЦЭМ!$A$33:$A$776,$A58,СВЦЭМ!$B$33:$B$776,B$47)+'СЕТ СН'!$G$14+СВЦЭМ!$D$10+'СЕТ СН'!$G$5-'СЕТ СН'!$G$24</f>
        <v>3484.8344224299999</v>
      </c>
      <c r="C58" s="36">
        <f>SUMIFS(СВЦЭМ!$D$33:$D$776,СВЦЭМ!$A$33:$A$776,$A58,СВЦЭМ!$B$33:$B$776,C$47)+'СЕТ СН'!$G$14+СВЦЭМ!$D$10+'СЕТ СН'!$G$5-'СЕТ СН'!$G$24</f>
        <v>3501.41840697</v>
      </c>
      <c r="D58" s="36">
        <f>SUMIFS(СВЦЭМ!$D$33:$D$776,СВЦЭМ!$A$33:$A$776,$A58,СВЦЭМ!$B$33:$B$776,D$47)+'СЕТ СН'!$G$14+СВЦЭМ!$D$10+'СЕТ СН'!$G$5-'СЕТ СН'!$G$24</f>
        <v>3533.5363615800002</v>
      </c>
      <c r="E58" s="36">
        <f>SUMIFS(СВЦЭМ!$D$33:$D$776,СВЦЭМ!$A$33:$A$776,$A58,СВЦЭМ!$B$33:$B$776,E$47)+'СЕТ СН'!$G$14+СВЦЭМ!$D$10+'СЕТ СН'!$G$5-'СЕТ СН'!$G$24</f>
        <v>3528.1271136700002</v>
      </c>
      <c r="F58" s="36">
        <f>SUMIFS(СВЦЭМ!$D$33:$D$776,СВЦЭМ!$A$33:$A$776,$A58,СВЦЭМ!$B$33:$B$776,F$47)+'СЕТ СН'!$G$14+СВЦЭМ!$D$10+'СЕТ СН'!$G$5-'СЕТ СН'!$G$24</f>
        <v>3551.9492936800002</v>
      </c>
      <c r="G58" s="36">
        <f>SUMIFS(СВЦЭМ!$D$33:$D$776,СВЦЭМ!$A$33:$A$776,$A58,СВЦЭМ!$B$33:$B$776,G$47)+'СЕТ СН'!$G$14+СВЦЭМ!$D$10+'СЕТ СН'!$G$5-'СЕТ СН'!$G$24</f>
        <v>3551.6366244199999</v>
      </c>
      <c r="H58" s="36">
        <f>SUMIFS(СВЦЭМ!$D$33:$D$776,СВЦЭМ!$A$33:$A$776,$A58,СВЦЭМ!$B$33:$B$776,H$47)+'СЕТ СН'!$G$14+СВЦЭМ!$D$10+'СЕТ СН'!$G$5-'СЕТ СН'!$G$24</f>
        <v>3470.1296456099999</v>
      </c>
      <c r="I58" s="36">
        <f>SUMIFS(СВЦЭМ!$D$33:$D$776,СВЦЭМ!$A$33:$A$776,$A58,СВЦЭМ!$B$33:$B$776,I$47)+'СЕТ СН'!$G$14+СВЦЭМ!$D$10+'СЕТ СН'!$G$5-'СЕТ СН'!$G$24</f>
        <v>3428.9853735300003</v>
      </c>
      <c r="J58" s="36">
        <f>SUMIFS(СВЦЭМ!$D$33:$D$776,СВЦЭМ!$A$33:$A$776,$A58,СВЦЭМ!$B$33:$B$776,J$47)+'СЕТ СН'!$G$14+СВЦЭМ!$D$10+'СЕТ СН'!$G$5-'СЕТ СН'!$G$24</f>
        <v>3323.4200238500002</v>
      </c>
      <c r="K58" s="36">
        <f>SUMIFS(СВЦЭМ!$D$33:$D$776,СВЦЭМ!$A$33:$A$776,$A58,СВЦЭМ!$B$33:$B$776,K$47)+'СЕТ СН'!$G$14+СВЦЭМ!$D$10+'СЕТ СН'!$G$5-'СЕТ СН'!$G$24</f>
        <v>3245.1565116900001</v>
      </c>
      <c r="L58" s="36">
        <f>SUMIFS(СВЦЭМ!$D$33:$D$776,СВЦЭМ!$A$33:$A$776,$A58,СВЦЭМ!$B$33:$B$776,L$47)+'СЕТ СН'!$G$14+СВЦЭМ!$D$10+'СЕТ СН'!$G$5-'СЕТ СН'!$G$24</f>
        <v>3218.8114912700003</v>
      </c>
      <c r="M58" s="36">
        <f>SUMIFS(СВЦЭМ!$D$33:$D$776,СВЦЭМ!$A$33:$A$776,$A58,СВЦЭМ!$B$33:$B$776,M$47)+'СЕТ СН'!$G$14+СВЦЭМ!$D$10+'СЕТ СН'!$G$5-'СЕТ СН'!$G$24</f>
        <v>3219.4592137099999</v>
      </c>
      <c r="N58" s="36">
        <f>SUMIFS(СВЦЭМ!$D$33:$D$776,СВЦЭМ!$A$33:$A$776,$A58,СВЦЭМ!$B$33:$B$776,N$47)+'СЕТ СН'!$G$14+СВЦЭМ!$D$10+'СЕТ СН'!$G$5-'СЕТ СН'!$G$24</f>
        <v>3231.3169484200002</v>
      </c>
      <c r="O58" s="36">
        <f>SUMIFS(СВЦЭМ!$D$33:$D$776,СВЦЭМ!$A$33:$A$776,$A58,СВЦЭМ!$B$33:$B$776,O$47)+'СЕТ СН'!$G$14+СВЦЭМ!$D$10+'СЕТ СН'!$G$5-'СЕТ СН'!$G$24</f>
        <v>3237.3424053100002</v>
      </c>
      <c r="P58" s="36">
        <f>SUMIFS(СВЦЭМ!$D$33:$D$776,СВЦЭМ!$A$33:$A$776,$A58,СВЦЭМ!$B$33:$B$776,P$47)+'СЕТ СН'!$G$14+СВЦЭМ!$D$10+'СЕТ СН'!$G$5-'СЕТ СН'!$G$24</f>
        <v>3244.79237418</v>
      </c>
      <c r="Q58" s="36">
        <f>SUMIFS(СВЦЭМ!$D$33:$D$776,СВЦЭМ!$A$33:$A$776,$A58,СВЦЭМ!$B$33:$B$776,Q$47)+'СЕТ СН'!$G$14+СВЦЭМ!$D$10+'СЕТ СН'!$G$5-'СЕТ СН'!$G$24</f>
        <v>3250.2649766300001</v>
      </c>
      <c r="R58" s="36">
        <f>SUMIFS(СВЦЭМ!$D$33:$D$776,СВЦЭМ!$A$33:$A$776,$A58,СВЦЭМ!$B$33:$B$776,R$47)+'СЕТ СН'!$G$14+СВЦЭМ!$D$10+'СЕТ СН'!$G$5-'СЕТ СН'!$G$24</f>
        <v>3246.4346896300003</v>
      </c>
      <c r="S58" s="36">
        <f>SUMIFS(СВЦЭМ!$D$33:$D$776,СВЦЭМ!$A$33:$A$776,$A58,СВЦЭМ!$B$33:$B$776,S$47)+'СЕТ СН'!$G$14+СВЦЭМ!$D$10+'СЕТ СН'!$G$5-'СЕТ СН'!$G$24</f>
        <v>3248.3040529099999</v>
      </c>
      <c r="T58" s="36">
        <f>SUMIFS(СВЦЭМ!$D$33:$D$776,СВЦЭМ!$A$33:$A$776,$A58,СВЦЭМ!$B$33:$B$776,T$47)+'СЕТ СН'!$G$14+СВЦЭМ!$D$10+'СЕТ СН'!$G$5-'СЕТ СН'!$G$24</f>
        <v>3237.7555991099998</v>
      </c>
      <c r="U58" s="36">
        <f>SUMIFS(СВЦЭМ!$D$33:$D$776,СВЦЭМ!$A$33:$A$776,$A58,СВЦЭМ!$B$33:$B$776,U$47)+'СЕТ СН'!$G$14+СВЦЭМ!$D$10+'СЕТ СН'!$G$5-'СЕТ СН'!$G$24</f>
        <v>3224.4157129100004</v>
      </c>
      <c r="V58" s="36">
        <f>SUMIFS(СВЦЭМ!$D$33:$D$776,СВЦЭМ!$A$33:$A$776,$A58,СВЦЭМ!$B$33:$B$776,V$47)+'СЕТ СН'!$G$14+СВЦЭМ!$D$10+'СЕТ СН'!$G$5-'СЕТ СН'!$G$24</f>
        <v>3215.1234588300003</v>
      </c>
      <c r="W58" s="36">
        <f>SUMIFS(СВЦЭМ!$D$33:$D$776,СВЦЭМ!$A$33:$A$776,$A58,СВЦЭМ!$B$33:$B$776,W$47)+'СЕТ СН'!$G$14+СВЦЭМ!$D$10+'СЕТ СН'!$G$5-'СЕТ СН'!$G$24</f>
        <v>3226.8781571500003</v>
      </c>
      <c r="X58" s="36">
        <f>SUMIFS(СВЦЭМ!$D$33:$D$776,СВЦЭМ!$A$33:$A$776,$A58,СВЦЭМ!$B$33:$B$776,X$47)+'СЕТ СН'!$G$14+СВЦЭМ!$D$10+'СЕТ СН'!$G$5-'СЕТ СН'!$G$24</f>
        <v>3248.4871511900001</v>
      </c>
      <c r="Y58" s="36">
        <f>SUMIFS(СВЦЭМ!$D$33:$D$776,СВЦЭМ!$A$33:$A$776,$A58,СВЦЭМ!$B$33:$B$776,Y$47)+'СЕТ СН'!$G$14+СВЦЭМ!$D$10+'СЕТ СН'!$G$5-'СЕТ СН'!$G$24</f>
        <v>3325.4833208800001</v>
      </c>
    </row>
    <row r="59" spans="1:25" ht="15.75" x14ac:dyDescent="0.2">
      <c r="A59" s="35">
        <f t="shared" si="1"/>
        <v>43597</v>
      </c>
      <c r="B59" s="36">
        <f>SUMIFS(СВЦЭМ!$D$33:$D$776,СВЦЭМ!$A$33:$A$776,$A59,СВЦЭМ!$B$33:$B$776,B$47)+'СЕТ СН'!$G$14+СВЦЭМ!$D$10+'СЕТ СН'!$G$5-'СЕТ СН'!$G$24</f>
        <v>3408.5797950000001</v>
      </c>
      <c r="C59" s="36">
        <f>SUMIFS(СВЦЭМ!$D$33:$D$776,СВЦЭМ!$A$33:$A$776,$A59,СВЦЭМ!$B$33:$B$776,C$47)+'СЕТ СН'!$G$14+СВЦЭМ!$D$10+'СЕТ СН'!$G$5-'СЕТ СН'!$G$24</f>
        <v>3505.1150115099999</v>
      </c>
      <c r="D59" s="36">
        <f>SUMIFS(СВЦЭМ!$D$33:$D$776,СВЦЭМ!$A$33:$A$776,$A59,СВЦЭМ!$B$33:$B$776,D$47)+'СЕТ СН'!$G$14+СВЦЭМ!$D$10+'СЕТ СН'!$G$5-'СЕТ СН'!$G$24</f>
        <v>3588.7427488600001</v>
      </c>
      <c r="E59" s="36">
        <f>SUMIFS(СВЦЭМ!$D$33:$D$776,СВЦЭМ!$A$33:$A$776,$A59,СВЦЭМ!$B$33:$B$776,E$47)+'СЕТ СН'!$G$14+СВЦЭМ!$D$10+'СЕТ СН'!$G$5-'СЕТ СН'!$G$24</f>
        <v>3583.19374479</v>
      </c>
      <c r="F59" s="36">
        <f>SUMIFS(СВЦЭМ!$D$33:$D$776,СВЦЭМ!$A$33:$A$776,$A59,СВЦЭМ!$B$33:$B$776,F$47)+'СЕТ СН'!$G$14+СВЦЭМ!$D$10+'СЕТ СН'!$G$5-'СЕТ СН'!$G$24</f>
        <v>3588.2436404300001</v>
      </c>
      <c r="G59" s="36">
        <f>SUMIFS(СВЦЭМ!$D$33:$D$776,СВЦЭМ!$A$33:$A$776,$A59,СВЦЭМ!$B$33:$B$776,G$47)+'СЕТ СН'!$G$14+СВЦЭМ!$D$10+'СЕТ СН'!$G$5-'СЕТ СН'!$G$24</f>
        <v>3604.9040537000001</v>
      </c>
      <c r="H59" s="36">
        <f>SUMIFS(СВЦЭМ!$D$33:$D$776,СВЦЭМ!$A$33:$A$776,$A59,СВЦЭМ!$B$33:$B$776,H$47)+'СЕТ СН'!$G$14+СВЦЭМ!$D$10+'СЕТ СН'!$G$5-'СЕТ СН'!$G$24</f>
        <v>3544.3772522200002</v>
      </c>
      <c r="I59" s="36">
        <f>SUMIFS(СВЦЭМ!$D$33:$D$776,СВЦЭМ!$A$33:$A$776,$A59,СВЦЭМ!$B$33:$B$776,I$47)+'СЕТ СН'!$G$14+СВЦЭМ!$D$10+'СЕТ СН'!$G$5-'СЕТ СН'!$G$24</f>
        <v>3452.4891045300001</v>
      </c>
      <c r="J59" s="36">
        <f>SUMIFS(СВЦЭМ!$D$33:$D$776,СВЦЭМ!$A$33:$A$776,$A59,СВЦЭМ!$B$33:$B$776,J$47)+'СЕТ СН'!$G$14+СВЦЭМ!$D$10+'СЕТ СН'!$G$5-'СЕТ СН'!$G$24</f>
        <v>3362.35537002</v>
      </c>
      <c r="K59" s="36">
        <f>SUMIFS(СВЦЭМ!$D$33:$D$776,СВЦЭМ!$A$33:$A$776,$A59,СВЦЭМ!$B$33:$B$776,K$47)+'СЕТ СН'!$G$14+СВЦЭМ!$D$10+'СЕТ СН'!$G$5-'СЕТ СН'!$G$24</f>
        <v>3269.52691822</v>
      </c>
      <c r="L59" s="36">
        <f>SUMIFS(СВЦЭМ!$D$33:$D$776,СВЦЭМ!$A$33:$A$776,$A59,СВЦЭМ!$B$33:$B$776,L$47)+'СЕТ СН'!$G$14+СВЦЭМ!$D$10+'СЕТ СН'!$G$5-'СЕТ СН'!$G$24</f>
        <v>3222.4822229599999</v>
      </c>
      <c r="M59" s="36">
        <f>SUMIFS(СВЦЭМ!$D$33:$D$776,СВЦЭМ!$A$33:$A$776,$A59,СВЦЭМ!$B$33:$B$776,M$47)+'СЕТ СН'!$G$14+СВЦЭМ!$D$10+'СЕТ СН'!$G$5-'СЕТ СН'!$G$24</f>
        <v>3206.7646474200001</v>
      </c>
      <c r="N59" s="36">
        <f>SUMIFS(СВЦЭМ!$D$33:$D$776,СВЦЭМ!$A$33:$A$776,$A59,СВЦЭМ!$B$33:$B$776,N$47)+'СЕТ СН'!$G$14+СВЦЭМ!$D$10+'СЕТ СН'!$G$5-'СЕТ СН'!$G$24</f>
        <v>3213.2095008599999</v>
      </c>
      <c r="O59" s="36">
        <f>SUMIFS(СВЦЭМ!$D$33:$D$776,СВЦЭМ!$A$33:$A$776,$A59,СВЦЭМ!$B$33:$B$776,O$47)+'СЕТ СН'!$G$14+СВЦЭМ!$D$10+'СЕТ СН'!$G$5-'СЕТ СН'!$G$24</f>
        <v>3219.49132912</v>
      </c>
      <c r="P59" s="36">
        <f>SUMIFS(СВЦЭМ!$D$33:$D$776,СВЦЭМ!$A$33:$A$776,$A59,СВЦЭМ!$B$33:$B$776,P$47)+'СЕТ СН'!$G$14+СВЦЭМ!$D$10+'СЕТ СН'!$G$5-'СЕТ СН'!$G$24</f>
        <v>3230.0684151</v>
      </c>
      <c r="Q59" s="36">
        <f>SUMIFS(СВЦЭМ!$D$33:$D$776,СВЦЭМ!$A$33:$A$776,$A59,СВЦЭМ!$B$33:$B$776,Q$47)+'СЕТ СН'!$G$14+СВЦЭМ!$D$10+'СЕТ СН'!$G$5-'СЕТ СН'!$G$24</f>
        <v>3244.75350106</v>
      </c>
      <c r="R59" s="36">
        <f>SUMIFS(СВЦЭМ!$D$33:$D$776,СВЦЭМ!$A$33:$A$776,$A59,СВЦЭМ!$B$33:$B$776,R$47)+'СЕТ СН'!$G$14+СВЦЭМ!$D$10+'СЕТ СН'!$G$5-'СЕТ СН'!$G$24</f>
        <v>3243.0187612600002</v>
      </c>
      <c r="S59" s="36">
        <f>SUMIFS(СВЦЭМ!$D$33:$D$776,СВЦЭМ!$A$33:$A$776,$A59,СВЦЭМ!$B$33:$B$776,S$47)+'СЕТ СН'!$G$14+СВЦЭМ!$D$10+'СЕТ СН'!$G$5-'СЕТ СН'!$G$24</f>
        <v>3234.3359011299999</v>
      </c>
      <c r="T59" s="36">
        <f>SUMIFS(СВЦЭМ!$D$33:$D$776,СВЦЭМ!$A$33:$A$776,$A59,СВЦЭМ!$B$33:$B$776,T$47)+'СЕТ СН'!$G$14+СВЦЭМ!$D$10+'СЕТ СН'!$G$5-'СЕТ СН'!$G$24</f>
        <v>3218.6005507700002</v>
      </c>
      <c r="U59" s="36">
        <f>SUMIFS(СВЦЭМ!$D$33:$D$776,СВЦЭМ!$A$33:$A$776,$A59,СВЦЭМ!$B$33:$B$776,U$47)+'СЕТ СН'!$G$14+СВЦЭМ!$D$10+'СЕТ СН'!$G$5-'СЕТ СН'!$G$24</f>
        <v>3195.4479175500001</v>
      </c>
      <c r="V59" s="36">
        <f>SUMIFS(СВЦЭМ!$D$33:$D$776,СВЦЭМ!$A$33:$A$776,$A59,СВЦЭМ!$B$33:$B$776,V$47)+'СЕТ СН'!$G$14+СВЦЭМ!$D$10+'СЕТ СН'!$G$5-'СЕТ СН'!$G$24</f>
        <v>3171.5057470400002</v>
      </c>
      <c r="W59" s="36">
        <f>SUMIFS(СВЦЭМ!$D$33:$D$776,СВЦЭМ!$A$33:$A$776,$A59,СВЦЭМ!$B$33:$B$776,W$47)+'СЕТ СН'!$G$14+СВЦЭМ!$D$10+'СЕТ СН'!$G$5-'СЕТ СН'!$G$24</f>
        <v>3174.05973481</v>
      </c>
      <c r="X59" s="36">
        <f>SUMIFS(СВЦЭМ!$D$33:$D$776,СВЦЭМ!$A$33:$A$776,$A59,СВЦЭМ!$B$33:$B$776,X$47)+'СЕТ СН'!$G$14+СВЦЭМ!$D$10+'СЕТ СН'!$G$5-'СЕТ СН'!$G$24</f>
        <v>3208.4142620800003</v>
      </c>
      <c r="Y59" s="36">
        <f>SUMIFS(СВЦЭМ!$D$33:$D$776,СВЦЭМ!$A$33:$A$776,$A59,СВЦЭМ!$B$33:$B$776,Y$47)+'СЕТ СН'!$G$14+СВЦЭМ!$D$10+'СЕТ СН'!$G$5-'СЕТ СН'!$G$24</f>
        <v>3284.7341762699998</v>
      </c>
    </row>
    <row r="60" spans="1:25" ht="15.75" x14ac:dyDescent="0.2">
      <c r="A60" s="35">
        <f t="shared" si="1"/>
        <v>43598</v>
      </c>
      <c r="B60" s="36">
        <f>SUMIFS(СВЦЭМ!$D$33:$D$776,СВЦЭМ!$A$33:$A$776,$A60,СВЦЭМ!$B$33:$B$776,B$47)+'СЕТ СН'!$G$14+СВЦЭМ!$D$10+'СЕТ СН'!$G$5-'СЕТ СН'!$G$24</f>
        <v>3310.39381091</v>
      </c>
      <c r="C60" s="36">
        <f>SUMIFS(СВЦЭМ!$D$33:$D$776,СВЦЭМ!$A$33:$A$776,$A60,СВЦЭМ!$B$33:$B$776,C$47)+'СЕТ СН'!$G$14+СВЦЭМ!$D$10+'СЕТ СН'!$G$5-'СЕТ СН'!$G$24</f>
        <v>3408.1696669399998</v>
      </c>
      <c r="D60" s="36">
        <f>SUMIFS(СВЦЭМ!$D$33:$D$776,СВЦЭМ!$A$33:$A$776,$A60,СВЦЭМ!$B$33:$B$776,D$47)+'СЕТ СН'!$G$14+СВЦЭМ!$D$10+'СЕТ СН'!$G$5-'СЕТ СН'!$G$24</f>
        <v>3508.3969185200003</v>
      </c>
      <c r="E60" s="36">
        <f>SUMIFS(СВЦЭМ!$D$33:$D$776,СВЦЭМ!$A$33:$A$776,$A60,СВЦЭМ!$B$33:$B$776,E$47)+'СЕТ СН'!$G$14+СВЦЭМ!$D$10+'СЕТ СН'!$G$5-'СЕТ СН'!$G$24</f>
        <v>3520.5109152700002</v>
      </c>
      <c r="F60" s="36">
        <f>SUMIFS(СВЦЭМ!$D$33:$D$776,СВЦЭМ!$A$33:$A$776,$A60,СВЦЭМ!$B$33:$B$776,F$47)+'СЕТ СН'!$G$14+СВЦЭМ!$D$10+'СЕТ СН'!$G$5-'СЕТ СН'!$G$24</f>
        <v>3531.1692786799999</v>
      </c>
      <c r="G60" s="36">
        <f>SUMIFS(СВЦЭМ!$D$33:$D$776,СВЦЭМ!$A$33:$A$776,$A60,СВЦЭМ!$B$33:$B$776,G$47)+'СЕТ СН'!$G$14+СВЦЭМ!$D$10+'СЕТ СН'!$G$5-'СЕТ СН'!$G$24</f>
        <v>3528.1433016000001</v>
      </c>
      <c r="H60" s="36">
        <f>SUMIFS(СВЦЭМ!$D$33:$D$776,СВЦЭМ!$A$33:$A$776,$A60,СВЦЭМ!$B$33:$B$776,H$47)+'СЕТ СН'!$G$14+СВЦЭМ!$D$10+'СЕТ СН'!$G$5-'СЕТ СН'!$G$24</f>
        <v>3461.38110766</v>
      </c>
      <c r="I60" s="36">
        <f>SUMIFS(СВЦЭМ!$D$33:$D$776,СВЦЭМ!$A$33:$A$776,$A60,СВЦЭМ!$B$33:$B$776,I$47)+'СЕТ СН'!$G$14+СВЦЭМ!$D$10+'СЕТ СН'!$G$5-'СЕТ СН'!$G$24</f>
        <v>3364.91115825</v>
      </c>
      <c r="J60" s="36">
        <f>SUMIFS(СВЦЭМ!$D$33:$D$776,СВЦЭМ!$A$33:$A$776,$A60,СВЦЭМ!$B$33:$B$776,J$47)+'СЕТ СН'!$G$14+СВЦЭМ!$D$10+'СЕТ СН'!$G$5-'СЕТ СН'!$G$24</f>
        <v>3303.51015327</v>
      </c>
      <c r="K60" s="36">
        <f>SUMIFS(СВЦЭМ!$D$33:$D$776,СВЦЭМ!$A$33:$A$776,$A60,СВЦЭМ!$B$33:$B$776,K$47)+'СЕТ СН'!$G$14+СВЦЭМ!$D$10+'СЕТ СН'!$G$5-'СЕТ СН'!$G$24</f>
        <v>3278.4042076999999</v>
      </c>
      <c r="L60" s="36">
        <f>SUMIFS(СВЦЭМ!$D$33:$D$776,СВЦЭМ!$A$33:$A$776,$A60,СВЦЭМ!$B$33:$B$776,L$47)+'СЕТ СН'!$G$14+СВЦЭМ!$D$10+'СЕТ СН'!$G$5-'СЕТ СН'!$G$24</f>
        <v>3254.2842931200003</v>
      </c>
      <c r="M60" s="36">
        <f>SUMIFS(СВЦЭМ!$D$33:$D$776,СВЦЭМ!$A$33:$A$776,$A60,СВЦЭМ!$B$33:$B$776,M$47)+'СЕТ СН'!$G$14+СВЦЭМ!$D$10+'СЕТ СН'!$G$5-'СЕТ СН'!$G$24</f>
        <v>3251.91973659</v>
      </c>
      <c r="N60" s="36">
        <f>SUMIFS(СВЦЭМ!$D$33:$D$776,СВЦЭМ!$A$33:$A$776,$A60,СВЦЭМ!$B$33:$B$776,N$47)+'СЕТ СН'!$G$14+СВЦЭМ!$D$10+'СЕТ СН'!$G$5-'СЕТ СН'!$G$24</f>
        <v>3246.3730694800001</v>
      </c>
      <c r="O60" s="36">
        <f>SUMIFS(СВЦЭМ!$D$33:$D$776,СВЦЭМ!$A$33:$A$776,$A60,СВЦЭМ!$B$33:$B$776,O$47)+'СЕТ СН'!$G$14+СВЦЭМ!$D$10+'СЕТ СН'!$G$5-'СЕТ СН'!$G$24</f>
        <v>3254.9315215800002</v>
      </c>
      <c r="P60" s="36">
        <f>SUMIFS(СВЦЭМ!$D$33:$D$776,СВЦЭМ!$A$33:$A$776,$A60,СВЦЭМ!$B$33:$B$776,P$47)+'СЕТ СН'!$G$14+СВЦЭМ!$D$10+'СЕТ СН'!$G$5-'СЕТ СН'!$G$24</f>
        <v>3263.9526296700001</v>
      </c>
      <c r="Q60" s="36">
        <f>SUMIFS(СВЦЭМ!$D$33:$D$776,СВЦЭМ!$A$33:$A$776,$A60,СВЦЭМ!$B$33:$B$776,Q$47)+'СЕТ СН'!$G$14+СВЦЭМ!$D$10+'СЕТ СН'!$G$5-'СЕТ СН'!$G$24</f>
        <v>3258.8189754700002</v>
      </c>
      <c r="R60" s="36">
        <f>SUMIFS(СВЦЭМ!$D$33:$D$776,СВЦЭМ!$A$33:$A$776,$A60,СВЦЭМ!$B$33:$B$776,R$47)+'СЕТ СН'!$G$14+СВЦЭМ!$D$10+'СЕТ СН'!$G$5-'СЕТ СН'!$G$24</f>
        <v>3266.2301296400001</v>
      </c>
      <c r="S60" s="36">
        <f>SUMIFS(СВЦЭМ!$D$33:$D$776,СВЦЭМ!$A$33:$A$776,$A60,СВЦЭМ!$B$33:$B$776,S$47)+'СЕТ СН'!$G$14+СВЦЭМ!$D$10+'СЕТ СН'!$G$5-'СЕТ СН'!$G$24</f>
        <v>3268.4268946700004</v>
      </c>
      <c r="T60" s="36">
        <f>SUMIFS(СВЦЭМ!$D$33:$D$776,СВЦЭМ!$A$33:$A$776,$A60,СВЦЭМ!$B$33:$B$776,T$47)+'СЕТ СН'!$G$14+СВЦЭМ!$D$10+'СЕТ СН'!$G$5-'СЕТ СН'!$G$24</f>
        <v>3258.24235537</v>
      </c>
      <c r="U60" s="36">
        <f>SUMIFS(СВЦЭМ!$D$33:$D$776,СВЦЭМ!$A$33:$A$776,$A60,СВЦЭМ!$B$33:$B$776,U$47)+'СЕТ СН'!$G$14+СВЦЭМ!$D$10+'СЕТ СН'!$G$5-'СЕТ СН'!$G$24</f>
        <v>3258.7069571900001</v>
      </c>
      <c r="V60" s="36">
        <f>SUMIFS(СВЦЭМ!$D$33:$D$776,СВЦЭМ!$A$33:$A$776,$A60,СВЦЭМ!$B$33:$B$776,V$47)+'СЕТ СН'!$G$14+СВЦЭМ!$D$10+'СЕТ СН'!$G$5-'СЕТ СН'!$G$24</f>
        <v>3261.82696631</v>
      </c>
      <c r="W60" s="36">
        <f>SUMIFS(СВЦЭМ!$D$33:$D$776,СВЦЭМ!$A$33:$A$776,$A60,СВЦЭМ!$B$33:$B$776,W$47)+'СЕТ СН'!$G$14+СВЦЭМ!$D$10+'СЕТ СН'!$G$5-'СЕТ СН'!$G$24</f>
        <v>3242.9687462800002</v>
      </c>
      <c r="X60" s="36">
        <f>SUMIFS(СВЦЭМ!$D$33:$D$776,СВЦЭМ!$A$33:$A$776,$A60,СВЦЭМ!$B$33:$B$776,X$47)+'СЕТ СН'!$G$14+СВЦЭМ!$D$10+'СЕТ СН'!$G$5-'СЕТ СН'!$G$24</f>
        <v>3279.4132490000002</v>
      </c>
      <c r="Y60" s="36">
        <f>SUMIFS(СВЦЭМ!$D$33:$D$776,СВЦЭМ!$A$33:$A$776,$A60,СВЦЭМ!$B$33:$B$776,Y$47)+'СЕТ СН'!$G$14+СВЦЭМ!$D$10+'СЕТ СН'!$G$5-'СЕТ СН'!$G$24</f>
        <v>3337.8263902500003</v>
      </c>
    </row>
    <row r="61" spans="1:25" ht="15.75" x14ac:dyDescent="0.2">
      <c r="A61" s="35">
        <f t="shared" si="1"/>
        <v>43599</v>
      </c>
      <c r="B61" s="36">
        <f>SUMIFS(СВЦЭМ!$D$33:$D$776,СВЦЭМ!$A$33:$A$776,$A61,СВЦЭМ!$B$33:$B$776,B$47)+'СЕТ СН'!$G$14+СВЦЭМ!$D$10+'СЕТ СН'!$G$5-'СЕТ СН'!$G$24</f>
        <v>3425.7292874</v>
      </c>
      <c r="C61" s="36">
        <f>SUMIFS(СВЦЭМ!$D$33:$D$776,СВЦЭМ!$A$33:$A$776,$A61,СВЦЭМ!$B$33:$B$776,C$47)+'СЕТ СН'!$G$14+СВЦЭМ!$D$10+'СЕТ СН'!$G$5-'СЕТ СН'!$G$24</f>
        <v>3537.8785787300003</v>
      </c>
      <c r="D61" s="36">
        <f>SUMIFS(СВЦЭМ!$D$33:$D$776,СВЦЭМ!$A$33:$A$776,$A61,СВЦЭМ!$B$33:$B$776,D$47)+'СЕТ СН'!$G$14+СВЦЭМ!$D$10+'СЕТ СН'!$G$5-'СЕТ СН'!$G$24</f>
        <v>3631.6387605999998</v>
      </c>
      <c r="E61" s="36">
        <f>SUMIFS(СВЦЭМ!$D$33:$D$776,СВЦЭМ!$A$33:$A$776,$A61,СВЦЭМ!$B$33:$B$776,E$47)+'СЕТ СН'!$G$14+СВЦЭМ!$D$10+'СЕТ СН'!$G$5-'СЕТ СН'!$G$24</f>
        <v>3637.0686618899999</v>
      </c>
      <c r="F61" s="36">
        <f>SUMIFS(СВЦЭМ!$D$33:$D$776,СВЦЭМ!$A$33:$A$776,$A61,СВЦЭМ!$B$33:$B$776,F$47)+'СЕТ СН'!$G$14+СВЦЭМ!$D$10+'СЕТ СН'!$G$5-'СЕТ СН'!$G$24</f>
        <v>3637.3860196000001</v>
      </c>
      <c r="G61" s="36">
        <f>SUMIFS(СВЦЭМ!$D$33:$D$776,СВЦЭМ!$A$33:$A$776,$A61,СВЦЭМ!$B$33:$B$776,G$47)+'СЕТ СН'!$G$14+СВЦЭМ!$D$10+'СЕТ СН'!$G$5-'СЕТ СН'!$G$24</f>
        <v>3615.14597387</v>
      </c>
      <c r="H61" s="36">
        <f>SUMIFS(СВЦЭМ!$D$33:$D$776,СВЦЭМ!$A$33:$A$776,$A61,СВЦЭМ!$B$33:$B$776,H$47)+'СЕТ СН'!$G$14+СВЦЭМ!$D$10+'СЕТ СН'!$G$5-'СЕТ СН'!$G$24</f>
        <v>3496.1745770400003</v>
      </c>
      <c r="I61" s="36">
        <f>SUMIFS(СВЦЭМ!$D$33:$D$776,СВЦЭМ!$A$33:$A$776,$A61,СВЦЭМ!$B$33:$B$776,I$47)+'СЕТ СН'!$G$14+СВЦЭМ!$D$10+'СЕТ СН'!$G$5-'СЕТ СН'!$G$24</f>
        <v>3374.9686630400001</v>
      </c>
      <c r="J61" s="36">
        <f>SUMIFS(СВЦЭМ!$D$33:$D$776,СВЦЭМ!$A$33:$A$776,$A61,СВЦЭМ!$B$33:$B$776,J$47)+'СЕТ СН'!$G$14+СВЦЭМ!$D$10+'СЕТ СН'!$G$5-'СЕТ СН'!$G$24</f>
        <v>3314.2017911500002</v>
      </c>
      <c r="K61" s="36">
        <f>SUMIFS(СВЦЭМ!$D$33:$D$776,СВЦЭМ!$A$33:$A$776,$A61,СВЦЭМ!$B$33:$B$776,K$47)+'СЕТ СН'!$G$14+СВЦЭМ!$D$10+'СЕТ СН'!$G$5-'СЕТ СН'!$G$24</f>
        <v>3252.0842443500001</v>
      </c>
      <c r="L61" s="36">
        <f>SUMIFS(СВЦЭМ!$D$33:$D$776,СВЦЭМ!$A$33:$A$776,$A61,СВЦЭМ!$B$33:$B$776,L$47)+'СЕТ СН'!$G$14+СВЦЭМ!$D$10+'СЕТ СН'!$G$5-'СЕТ СН'!$G$24</f>
        <v>3235.7162369400003</v>
      </c>
      <c r="M61" s="36">
        <f>SUMIFS(СВЦЭМ!$D$33:$D$776,СВЦЭМ!$A$33:$A$776,$A61,СВЦЭМ!$B$33:$B$776,M$47)+'СЕТ СН'!$G$14+СВЦЭМ!$D$10+'СЕТ СН'!$G$5-'СЕТ СН'!$G$24</f>
        <v>3231.2206061000002</v>
      </c>
      <c r="N61" s="36">
        <f>SUMIFS(СВЦЭМ!$D$33:$D$776,СВЦЭМ!$A$33:$A$776,$A61,СВЦЭМ!$B$33:$B$776,N$47)+'СЕТ СН'!$G$14+СВЦЭМ!$D$10+'СЕТ СН'!$G$5-'СЕТ СН'!$G$24</f>
        <v>3236.2574947800003</v>
      </c>
      <c r="O61" s="36">
        <f>SUMIFS(СВЦЭМ!$D$33:$D$776,СВЦЭМ!$A$33:$A$776,$A61,СВЦЭМ!$B$33:$B$776,O$47)+'СЕТ СН'!$G$14+СВЦЭМ!$D$10+'СЕТ СН'!$G$5-'СЕТ СН'!$G$24</f>
        <v>3244.5235004800002</v>
      </c>
      <c r="P61" s="36">
        <f>SUMIFS(СВЦЭМ!$D$33:$D$776,СВЦЭМ!$A$33:$A$776,$A61,СВЦЭМ!$B$33:$B$776,P$47)+'СЕТ СН'!$G$14+СВЦЭМ!$D$10+'СЕТ СН'!$G$5-'СЕТ СН'!$G$24</f>
        <v>3255.6424115099999</v>
      </c>
      <c r="Q61" s="36">
        <f>SUMIFS(СВЦЭМ!$D$33:$D$776,СВЦЭМ!$A$33:$A$776,$A61,СВЦЭМ!$B$33:$B$776,Q$47)+'СЕТ СН'!$G$14+СВЦЭМ!$D$10+'СЕТ СН'!$G$5-'СЕТ СН'!$G$24</f>
        <v>3257.8990066599999</v>
      </c>
      <c r="R61" s="36">
        <f>SUMIFS(СВЦЭМ!$D$33:$D$776,СВЦЭМ!$A$33:$A$776,$A61,СВЦЭМ!$B$33:$B$776,R$47)+'СЕТ СН'!$G$14+СВЦЭМ!$D$10+'СЕТ СН'!$G$5-'СЕТ СН'!$G$24</f>
        <v>3251.80490762</v>
      </c>
      <c r="S61" s="36">
        <f>SUMIFS(СВЦЭМ!$D$33:$D$776,СВЦЭМ!$A$33:$A$776,$A61,СВЦЭМ!$B$33:$B$776,S$47)+'СЕТ СН'!$G$14+СВЦЭМ!$D$10+'СЕТ СН'!$G$5-'СЕТ СН'!$G$24</f>
        <v>3253.0897509599999</v>
      </c>
      <c r="T61" s="36">
        <f>SUMIFS(СВЦЭМ!$D$33:$D$776,СВЦЭМ!$A$33:$A$776,$A61,СВЦЭМ!$B$33:$B$776,T$47)+'СЕТ СН'!$G$14+СВЦЭМ!$D$10+'СЕТ СН'!$G$5-'СЕТ СН'!$G$24</f>
        <v>3249.4545668999999</v>
      </c>
      <c r="U61" s="36">
        <f>SUMIFS(СВЦЭМ!$D$33:$D$776,СВЦЭМ!$A$33:$A$776,$A61,СВЦЭМ!$B$33:$B$776,U$47)+'СЕТ СН'!$G$14+СВЦЭМ!$D$10+'СЕТ СН'!$G$5-'СЕТ СН'!$G$24</f>
        <v>3228.6704435299998</v>
      </c>
      <c r="V61" s="36">
        <f>SUMIFS(СВЦЭМ!$D$33:$D$776,СВЦЭМ!$A$33:$A$776,$A61,СВЦЭМ!$B$33:$B$776,V$47)+'СЕТ СН'!$G$14+СВЦЭМ!$D$10+'СЕТ СН'!$G$5-'СЕТ СН'!$G$24</f>
        <v>3217.7412986700001</v>
      </c>
      <c r="W61" s="36">
        <f>SUMIFS(СВЦЭМ!$D$33:$D$776,СВЦЭМ!$A$33:$A$776,$A61,СВЦЭМ!$B$33:$B$776,W$47)+'СЕТ СН'!$G$14+СВЦЭМ!$D$10+'СЕТ СН'!$G$5-'СЕТ СН'!$G$24</f>
        <v>3231.50388995</v>
      </c>
      <c r="X61" s="36">
        <f>SUMIFS(СВЦЭМ!$D$33:$D$776,СВЦЭМ!$A$33:$A$776,$A61,СВЦЭМ!$B$33:$B$776,X$47)+'СЕТ СН'!$G$14+СВЦЭМ!$D$10+'СЕТ СН'!$G$5-'СЕТ СН'!$G$24</f>
        <v>3210.9749189700001</v>
      </c>
      <c r="Y61" s="36">
        <f>SUMIFS(СВЦЭМ!$D$33:$D$776,СВЦЭМ!$A$33:$A$776,$A61,СВЦЭМ!$B$33:$B$776,Y$47)+'СЕТ СН'!$G$14+СВЦЭМ!$D$10+'СЕТ СН'!$G$5-'СЕТ СН'!$G$24</f>
        <v>3280.6871485700003</v>
      </c>
    </row>
    <row r="62" spans="1:25" ht="15.75" x14ac:dyDescent="0.2">
      <c r="A62" s="35">
        <f t="shared" si="1"/>
        <v>43600</v>
      </c>
      <c r="B62" s="36">
        <f>SUMIFS(СВЦЭМ!$D$33:$D$776,СВЦЭМ!$A$33:$A$776,$A62,СВЦЭМ!$B$33:$B$776,B$47)+'СЕТ СН'!$G$14+СВЦЭМ!$D$10+'СЕТ СН'!$G$5-'СЕТ СН'!$G$24</f>
        <v>3358.0985220699999</v>
      </c>
      <c r="C62" s="36">
        <f>SUMIFS(СВЦЭМ!$D$33:$D$776,СВЦЭМ!$A$33:$A$776,$A62,СВЦЭМ!$B$33:$B$776,C$47)+'СЕТ СН'!$G$14+СВЦЭМ!$D$10+'СЕТ СН'!$G$5-'СЕТ СН'!$G$24</f>
        <v>3438.1463709600002</v>
      </c>
      <c r="D62" s="36">
        <f>SUMIFS(СВЦЭМ!$D$33:$D$776,СВЦЭМ!$A$33:$A$776,$A62,СВЦЭМ!$B$33:$B$776,D$47)+'СЕТ СН'!$G$14+СВЦЭМ!$D$10+'СЕТ СН'!$G$5-'СЕТ СН'!$G$24</f>
        <v>3525.8948058800001</v>
      </c>
      <c r="E62" s="36">
        <f>SUMIFS(СВЦЭМ!$D$33:$D$776,СВЦЭМ!$A$33:$A$776,$A62,СВЦЭМ!$B$33:$B$776,E$47)+'СЕТ СН'!$G$14+СВЦЭМ!$D$10+'СЕТ СН'!$G$5-'СЕТ СН'!$G$24</f>
        <v>3537.9356288100003</v>
      </c>
      <c r="F62" s="36">
        <f>SUMIFS(СВЦЭМ!$D$33:$D$776,СВЦЭМ!$A$33:$A$776,$A62,СВЦЭМ!$B$33:$B$776,F$47)+'СЕТ СН'!$G$14+СВЦЭМ!$D$10+'СЕТ СН'!$G$5-'СЕТ СН'!$G$24</f>
        <v>3548.82014256</v>
      </c>
      <c r="G62" s="36">
        <f>SUMIFS(СВЦЭМ!$D$33:$D$776,СВЦЭМ!$A$33:$A$776,$A62,СВЦЭМ!$B$33:$B$776,G$47)+'СЕТ СН'!$G$14+СВЦЭМ!$D$10+'СЕТ СН'!$G$5-'СЕТ СН'!$G$24</f>
        <v>3538.53770399</v>
      </c>
      <c r="H62" s="36">
        <f>SUMIFS(СВЦЭМ!$D$33:$D$776,СВЦЭМ!$A$33:$A$776,$A62,СВЦЭМ!$B$33:$B$776,H$47)+'СЕТ СН'!$G$14+СВЦЭМ!$D$10+'СЕТ СН'!$G$5-'СЕТ СН'!$G$24</f>
        <v>3443.3444723800003</v>
      </c>
      <c r="I62" s="36">
        <f>SUMIFS(СВЦЭМ!$D$33:$D$776,СВЦЭМ!$A$33:$A$776,$A62,СВЦЭМ!$B$33:$B$776,I$47)+'СЕТ СН'!$G$14+СВЦЭМ!$D$10+'СЕТ СН'!$G$5-'СЕТ СН'!$G$24</f>
        <v>3354.0862398600002</v>
      </c>
      <c r="J62" s="36">
        <f>SUMIFS(СВЦЭМ!$D$33:$D$776,СВЦЭМ!$A$33:$A$776,$A62,СВЦЭМ!$B$33:$B$776,J$47)+'СЕТ СН'!$G$14+СВЦЭМ!$D$10+'СЕТ СН'!$G$5-'СЕТ СН'!$G$24</f>
        <v>3295.4664298900002</v>
      </c>
      <c r="K62" s="36">
        <f>SUMIFS(СВЦЭМ!$D$33:$D$776,СВЦЭМ!$A$33:$A$776,$A62,СВЦЭМ!$B$33:$B$776,K$47)+'СЕТ СН'!$G$14+СВЦЭМ!$D$10+'СЕТ СН'!$G$5-'СЕТ СН'!$G$24</f>
        <v>3242.5507186200002</v>
      </c>
      <c r="L62" s="36">
        <f>SUMIFS(СВЦЭМ!$D$33:$D$776,СВЦЭМ!$A$33:$A$776,$A62,СВЦЭМ!$B$33:$B$776,L$47)+'СЕТ СН'!$G$14+СВЦЭМ!$D$10+'СЕТ СН'!$G$5-'СЕТ СН'!$G$24</f>
        <v>3226.1749915700002</v>
      </c>
      <c r="M62" s="36">
        <f>SUMIFS(СВЦЭМ!$D$33:$D$776,СВЦЭМ!$A$33:$A$776,$A62,СВЦЭМ!$B$33:$B$776,M$47)+'СЕТ СН'!$G$14+СВЦЭМ!$D$10+'СЕТ СН'!$G$5-'СЕТ СН'!$G$24</f>
        <v>3236.8245236299999</v>
      </c>
      <c r="N62" s="36">
        <f>SUMIFS(СВЦЭМ!$D$33:$D$776,СВЦЭМ!$A$33:$A$776,$A62,СВЦЭМ!$B$33:$B$776,N$47)+'СЕТ СН'!$G$14+СВЦЭМ!$D$10+'СЕТ СН'!$G$5-'СЕТ СН'!$G$24</f>
        <v>3231.61231159</v>
      </c>
      <c r="O62" s="36">
        <f>SUMIFS(СВЦЭМ!$D$33:$D$776,СВЦЭМ!$A$33:$A$776,$A62,СВЦЭМ!$B$33:$B$776,O$47)+'СЕТ СН'!$G$14+СВЦЭМ!$D$10+'СЕТ СН'!$G$5-'СЕТ СН'!$G$24</f>
        <v>3244.8174868800002</v>
      </c>
      <c r="P62" s="36">
        <f>SUMIFS(СВЦЭМ!$D$33:$D$776,СВЦЭМ!$A$33:$A$776,$A62,СВЦЭМ!$B$33:$B$776,P$47)+'СЕТ СН'!$G$14+СВЦЭМ!$D$10+'СЕТ СН'!$G$5-'СЕТ СН'!$G$24</f>
        <v>3250.3245422999998</v>
      </c>
      <c r="Q62" s="36">
        <f>SUMIFS(СВЦЭМ!$D$33:$D$776,СВЦЭМ!$A$33:$A$776,$A62,СВЦЭМ!$B$33:$B$776,Q$47)+'СЕТ СН'!$G$14+СВЦЭМ!$D$10+'СЕТ СН'!$G$5-'СЕТ СН'!$G$24</f>
        <v>3247.0283001000003</v>
      </c>
      <c r="R62" s="36">
        <f>SUMIFS(СВЦЭМ!$D$33:$D$776,СВЦЭМ!$A$33:$A$776,$A62,СВЦЭМ!$B$33:$B$776,R$47)+'СЕТ СН'!$G$14+СВЦЭМ!$D$10+'СЕТ СН'!$G$5-'СЕТ СН'!$G$24</f>
        <v>3249.66718773</v>
      </c>
      <c r="S62" s="36">
        <f>SUMIFS(СВЦЭМ!$D$33:$D$776,СВЦЭМ!$A$33:$A$776,$A62,СВЦЭМ!$B$33:$B$776,S$47)+'СЕТ СН'!$G$14+СВЦЭМ!$D$10+'СЕТ СН'!$G$5-'СЕТ СН'!$G$24</f>
        <v>3269.0177729100001</v>
      </c>
      <c r="T62" s="36">
        <f>SUMIFS(СВЦЭМ!$D$33:$D$776,СВЦЭМ!$A$33:$A$776,$A62,СВЦЭМ!$B$33:$B$776,T$47)+'СЕТ СН'!$G$14+СВЦЭМ!$D$10+'СЕТ СН'!$G$5-'СЕТ СН'!$G$24</f>
        <v>3267.6128078299998</v>
      </c>
      <c r="U62" s="36">
        <f>SUMIFS(СВЦЭМ!$D$33:$D$776,СВЦЭМ!$A$33:$A$776,$A62,СВЦЭМ!$B$33:$B$776,U$47)+'СЕТ СН'!$G$14+СВЦЭМ!$D$10+'СЕТ СН'!$G$5-'СЕТ СН'!$G$24</f>
        <v>3257.88561828</v>
      </c>
      <c r="V62" s="36">
        <f>SUMIFS(СВЦЭМ!$D$33:$D$776,СВЦЭМ!$A$33:$A$776,$A62,СВЦЭМ!$B$33:$B$776,V$47)+'СЕТ СН'!$G$14+СВЦЭМ!$D$10+'СЕТ СН'!$G$5-'СЕТ СН'!$G$24</f>
        <v>3246.0968951300001</v>
      </c>
      <c r="W62" s="36">
        <f>SUMIFS(СВЦЭМ!$D$33:$D$776,СВЦЭМ!$A$33:$A$776,$A62,СВЦЭМ!$B$33:$B$776,W$47)+'СЕТ СН'!$G$14+СВЦЭМ!$D$10+'СЕТ СН'!$G$5-'СЕТ СН'!$G$24</f>
        <v>3247.65901063</v>
      </c>
      <c r="X62" s="36">
        <f>SUMIFS(СВЦЭМ!$D$33:$D$776,СВЦЭМ!$A$33:$A$776,$A62,СВЦЭМ!$B$33:$B$776,X$47)+'СЕТ СН'!$G$14+СВЦЭМ!$D$10+'СЕТ СН'!$G$5-'СЕТ СН'!$G$24</f>
        <v>3251.5297545500002</v>
      </c>
      <c r="Y62" s="36">
        <f>SUMIFS(СВЦЭМ!$D$33:$D$776,СВЦЭМ!$A$33:$A$776,$A62,СВЦЭМ!$B$33:$B$776,Y$47)+'СЕТ СН'!$G$14+СВЦЭМ!$D$10+'СЕТ СН'!$G$5-'СЕТ СН'!$G$24</f>
        <v>3329.3189196900003</v>
      </c>
    </row>
    <row r="63" spans="1:25" ht="15.75" x14ac:dyDescent="0.2">
      <c r="A63" s="35">
        <f t="shared" si="1"/>
        <v>43601</v>
      </c>
      <c r="B63" s="36">
        <f>SUMIFS(СВЦЭМ!$D$33:$D$776,СВЦЭМ!$A$33:$A$776,$A63,СВЦЭМ!$B$33:$B$776,B$47)+'СЕТ СН'!$G$14+СВЦЭМ!$D$10+'СЕТ СН'!$G$5-'СЕТ СН'!$G$24</f>
        <v>3372.4577228600001</v>
      </c>
      <c r="C63" s="36">
        <f>SUMIFS(СВЦЭМ!$D$33:$D$776,СВЦЭМ!$A$33:$A$776,$A63,СВЦЭМ!$B$33:$B$776,C$47)+'СЕТ СН'!$G$14+СВЦЭМ!$D$10+'СЕТ СН'!$G$5-'СЕТ СН'!$G$24</f>
        <v>3487.4552796100002</v>
      </c>
      <c r="D63" s="36">
        <f>SUMIFS(СВЦЭМ!$D$33:$D$776,СВЦЭМ!$A$33:$A$776,$A63,СВЦЭМ!$B$33:$B$776,D$47)+'СЕТ СН'!$G$14+СВЦЭМ!$D$10+'СЕТ СН'!$G$5-'СЕТ СН'!$G$24</f>
        <v>3556.4784461200002</v>
      </c>
      <c r="E63" s="36">
        <f>SUMIFS(СВЦЭМ!$D$33:$D$776,СВЦЭМ!$A$33:$A$776,$A63,СВЦЭМ!$B$33:$B$776,E$47)+'СЕТ СН'!$G$14+СВЦЭМ!$D$10+'СЕТ СН'!$G$5-'СЕТ СН'!$G$24</f>
        <v>3573.8151796700004</v>
      </c>
      <c r="F63" s="36">
        <f>SUMIFS(СВЦЭМ!$D$33:$D$776,СВЦЭМ!$A$33:$A$776,$A63,СВЦЭМ!$B$33:$B$776,F$47)+'СЕТ СН'!$G$14+СВЦЭМ!$D$10+'СЕТ СН'!$G$5-'СЕТ СН'!$G$24</f>
        <v>3577.4739905900001</v>
      </c>
      <c r="G63" s="36">
        <f>SUMIFS(СВЦЭМ!$D$33:$D$776,СВЦЭМ!$A$33:$A$776,$A63,СВЦЭМ!$B$33:$B$776,G$47)+'СЕТ СН'!$G$14+СВЦЭМ!$D$10+'СЕТ СН'!$G$5-'СЕТ СН'!$G$24</f>
        <v>3558.1928721900003</v>
      </c>
      <c r="H63" s="36">
        <f>SUMIFS(СВЦЭМ!$D$33:$D$776,СВЦЭМ!$A$33:$A$776,$A63,СВЦЭМ!$B$33:$B$776,H$47)+'СЕТ СН'!$G$14+СВЦЭМ!$D$10+'СЕТ СН'!$G$5-'СЕТ СН'!$G$24</f>
        <v>3476.5336056200003</v>
      </c>
      <c r="I63" s="36">
        <f>SUMIFS(СВЦЭМ!$D$33:$D$776,СВЦЭМ!$A$33:$A$776,$A63,СВЦЭМ!$B$33:$B$776,I$47)+'СЕТ СН'!$G$14+СВЦЭМ!$D$10+'СЕТ СН'!$G$5-'СЕТ СН'!$G$24</f>
        <v>3344.92669346</v>
      </c>
      <c r="J63" s="36">
        <f>SUMIFS(СВЦЭМ!$D$33:$D$776,СВЦЭМ!$A$33:$A$776,$A63,СВЦЭМ!$B$33:$B$776,J$47)+'СЕТ СН'!$G$14+СВЦЭМ!$D$10+'СЕТ СН'!$G$5-'СЕТ СН'!$G$24</f>
        <v>3291.95880592</v>
      </c>
      <c r="K63" s="36">
        <f>SUMIFS(СВЦЭМ!$D$33:$D$776,СВЦЭМ!$A$33:$A$776,$A63,СВЦЭМ!$B$33:$B$776,K$47)+'СЕТ СН'!$G$14+СВЦЭМ!$D$10+'СЕТ СН'!$G$5-'СЕТ СН'!$G$24</f>
        <v>3233.5645623700002</v>
      </c>
      <c r="L63" s="36">
        <f>SUMIFS(СВЦЭМ!$D$33:$D$776,СВЦЭМ!$A$33:$A$776,$A63,СВЦЭМ!$B$33:$B$776,L$47)+'СЕТ СН'!$G$14+СВЦЭМ!$D$10+'СЕТ СН'!$G$5-'СЕТ СН'!$G$24</f>
        <v>3211.8447018699999</v>
      </c>
      <c r="M63" s="36">
        <f>SUMIFS(СВЦЭМ!$D$33:$D$776,СВЦЭМ!$A$33:$A$776,$A63,СВЦЭМ!$B$33:$B$776,M$47)+'СЕТ СН'!$G$14+СВЦЭМ!$D$10+'СЕТ СН'!$G$5-'СЕТ СН'!$G$24</f>
        <v>3217.6012850400002</v>
      </c>
      <c r="N63" s="36">
        <f>SUMIFS(СВЦЭМ!$D$33:$D$776,СВЦЭМ!$A$33:$A$776,$A63,СВЦЭМ!$B$33:$B$776,N$47)+'СЕТ СН'!$G$14+СВЦЭМ!$D$10+'СЕТ СН'!$G$5-'СЕТ СН'!$G$24</f>
        <v>3217.1687331200001</v>
      </c>
      <c r="O63" s="36">
        <f>SUMIFS(СВЦЭМ!$D$33:$D$776,СВЦЭМ!$A$33:$A$776,$A63,СВЦЭМ!$B$33:$B$776,O$47)+'СЕТ СН'!$G$14+СВЦЭМ!$D$10+'СЕТ СН'!$G$5-'СЕТ СН'!$G$24</f>
        <v>3218.9014156100002</v>
      </c>
      <c r="P63" s="36">
        <f>SUMIFS(СВЦЭМ!$D$33:$D$776,СВЦЭМ!$A$33:$A$776,$A63,СВЦЭМ!$B$33:$B$776,P$47)+'СЕТ СН'!$G$14+СВЦЭМ!$D$10+'СЕТ СН'!$G$5-'СЕТ СН'!$G$24</f>
        <v>3218.07508809</v>
      </c>
      <c r="Q63" s="36">
        <f>SUMIFS(СВЦЭМ!$D$33:$D$776,СВЦЭМ!$A$33:$A$776,$A63,СВЦЭМ!$B$33:$B$776,Q$47)+'СЕТ СН'!$G$14+СВЦЭМ!$D$10+'СЕТ СН'!$G$5-'СЕТ СН'!$G$24</f>
        <v>3219.48498023</v>
      </c>
      <c r="R63" s="36">
        <f>SUMIFS(СВЦЭМ!$D$33:$D$776,СВЦЭМ!$A$33:$A$776,$A63,СВЦЭМ!$B$33:$B$776,R$47)+'СЕТ СН'!$G$14+СВЦЭМ!$D$10+'СЕТ СН'!$G$5-'СЕТ СН'!$G$24</f>
        <v>3219.6444569700002</v>
      </c>
      <c r="S63" s="36">
        <f>SUMIFS(СВЦЭМ!$D$33:$D$776,СВЦЭМ!$A$33:$A$776,$A63,СВЦЭМ!$B$33:$B$776,S$47)+'СЕТ СН'!$G$14+СВЦЭМ!$D$10+'СЕТ СН'!$G$5-'СЕТ СН'!$G$24</f>
        <v>3220.8121291400003</v>
      </c>
      <c r="T63" s="36">
        <f>SUMIFS(СВЦЭМ!$D$33:$D$776,СВЦЭМ!$A$33:$A$776,$A63,СВЦЭМ!$B$33:$B$776,T$47)+'СЕТ СН'!$G$14+СВЦЭМ!$D$10+'СЕТ СН'!$G$5-'СЕТ СН'!$G$24</f>
        <v>3215.7518827399999</v>
      </c>
      <c r="U63" s="36">
        <f>SUMIFS(СВЦЭМ!$D$33:$D$776,СВЦЭМ!$A$33:$A$776,$A63,СВЦЭМ!$B$33:$B$776,U$47)+'СЕТ СН'!$G$14+СВЦЭМ!$D$10+'СЕТ СН'!$G$5-'СЕТ СН'!$G$24</f>
        <v>3208.56724214</v>
      </c>
      <c r="V63" s="36">
        <f>SUMIFS(СВЦЭМ!$D$33:$D$776,СВЦЭМ!$A$33:$A$776,$A63,СВЦЭМ!$B$33:$B$776,V$47)+'СЕТ СН'!$G$14+СВЦЭМ!$D$10+'СЕТ СН'!$G$5-'СЕТ СН'!$G$24</f>
        <v>3198.7953387500002</v>
      </c>
      <c r="W63" s="36">
        <f>SUMIFS(СВЦЭМ!$D$33:$D$776,СВЦЭМ!$A$33:$A$776,$A63,СВЦЭМ!$B$33:$B$776,W$47)+'СЕТ СН'!$G$14+СВЦЭМ!$D$10+'СЕТ СН'!$G$5-'СЕТ СН'!$G$24</f>
        <v>3184.9334930599998</v>
      </c>
      <c r="X63" s="36">
        <f>SUMIFS(СВЦЭМ!$D$33:$D$776,СВЦЭМ!$A$33:$A$776,$A63,СВЦЭМ!$B$33:$B$776,X$47)+'СЕТ СН'!$G$14+СВЦЭМ!$D$10+'СЕТ СН'!$G$5-'СЕТ СН'!$G$24</f>
        <v>3211.3006995200003</v>
      </c>
      <c r="Y63" s="36">
        <f>SUMIFS(СВЦЭМ!$D$33:$D$776,СВЦЭМ!$A$33:$A$776,$A63,СВЦЭМ!$B$33:$B$776,Y$47)+'СЕТ СН'!$G$14+СВЦЭМ!$D$10+'СЕТ СН'!$G$5-'СЕТ СН'!$G$24</f>
        <v>3304.0972183499998</v>
      </c>
    </row>
    <row r="64" spans="1:25" ht="15.75" x14ac:dyDescent="0.2">
      <c r="A64" s="35">
        <f t="shared" si="1"/>
        <v>43602</v>
      </c>
      <c r="B64" s="36">
        <f>SUMIFS(СВЦЭМ!$D$33:$D$776,СВЦЭМ!$A$33:$A$776,$A64,СВЦЭМ!$B$33:$B$776,B$47)+'СЕТ СН'!$G$14+СВЦЭМ!$D$10+'СЕТ СН'!$G$5-'СЕТ СН'!$G$24</f>
        <v>3418.4017515099999</v>
      </c>
      <c r="C64" s="36">
        <f>SUMIFS(СВЦЭМ!$D$33:$D$776,СВЦЭМ!$A$33:$A$776,$A64,СВЦЭМ!$B$33:$B$776,C$47)+'СЕТ СН'!$G$14+СВЦЭМ!$D$10+'СЕТ СН'!$G$5-'СЕТ СН'!$G$24</f>
        <v>3517.08088666</v>
      </c>
      <c r="D64" s="36">
        <f>SUMIFS(СВЦЭМ!$D$33:$D$776,СВЦЭМ!$A$33:$A$776,$A64,СВЦЭМ!$B$33:$B$776,D$47)+'СЕТ СН'!$G$14+СВЦЭМ!$D$10+'СЕТ СН'!$G$5-'СЕТ СН'!$G$24</f>
        <v>3585.3227099200003</v>
      </c>
      <c r="E64" s="36">
        <f>SUMIFS(СВЦЭМ!$D$33:$D$776,СВЦЭМ!$A$33:$A$776,$A64,СВЦЭМ!$B$33:$B$776,E$47)+'СЕТ СН'!$G$14+СВЦЭМ!$D$10+'СЕТ СН'!$G$5-'СЕТ СН'!$G$24</f>
        <v>3602.3600563999998</v>
      </c>
      <c r="F64" s="36">
        <f>SUMIFS(СВЦЭМ!$D$33:$D$776,СВЦЭМ!$A$33:$A$776,$A64,СВЦЭМ!$B$33:$B$776,F$47)+'СЕТ СН'!$G$14+СВЦЭМ!$D$10+'СЕТ СН'!$G$5-'СЕТ СН'!$G$24</f>
        <v>3605.5709444900003</v>
      </c>
      <c r="G64" s="36">
        <f>SUMIFS(СВЦЭМ!$D$33:$D$776,СВЦЭМ!$A$33:$A$776,$A64,СВЦЭМ!$B$33:$B$776,G$47)+'СЕТ СН'!$G$14+СВЦЭМ!$D$10+'СЕТ СН'!$G$5-'СЕТ СН'!$G$24</f>
        <v>3586.9810470000002</v>
      </c>
      <c r="H64" s="36">
        <f>SUMIFS(СВЦЭМ!$D$33:$D$776,СВЦЭМ!$A$33:$A$776,$A64,СВЦЭМ!$B$33:$B$776,H$47)+'СЕТ СН'!$G$14+СВЦЭМ!$D$10+'СЕТ СН'!$G$5-'СЕТ СН'!$G$24</f>
        <v>3506.8175223799999</v>
      </c>
      <c r="I64" s="36">
        <f>SUMIFS(СВЦЭМ!$D$33:$D$776,СВЦЭМ!$A$33:$A$776,$A64,СВЦЭМ!$B$33:$B$776,I$47)+'СЕТ СН'!$G$14+СВЦЭМ!$D$10+'СЕТ СН'!$G$5-'СЕТ СН'!$G$24</f>
        <v>3379.5323291499999</v>
      </c>
      <c r="J64" s="36">
        <f>SUMIFS(СВЦЭМ!$D$33:$D$776,СВЦЭМ!$A$33:$A$776,$A64,СВЦЭМ!$B$33:$B$776,J$47)+'СЕТ СН'!$G$14+СВЦЭМ!$D$10+'СЕТ СН'!$G$5-'СЕТ СН'!$G$24</f>
        <v>3284.10728333</v>
      </c>
      <c r="K64" s="36">
        <f>SUMIFS(СВЦЭМ!$D$33:$D$776,СВЦЭМ!$A$33:$A$776,$A64,СВЦЭМ!$B$33:$B$776,K$47)+'СЕТ СН'!$G$14+СВЦЭМ!$D$10+'СЕТ СН'!$G$5-'СЕТ СН'!$G$24</f>
        <v>3208.3673438800001</v>
      </c>
      <c r="L64" s="36">
        <f>SUMIFS(СВЦЭМ!$D$33:$D$776,СВЦЭМ!$A$33:$A$776,$A64,СВЦЭМ!$B$33:$B$776,L$47)+'СЕТ СН'!$G$14+СВЦЭМ!$D$10+'СЕТ СН'!$G$5-'СЕТ СН'!$G$24</f>
        <v>3196.9062132600002</v>
      </c>
      <c r="M64" s="36">
        <f>SUMIFS(СВЦЭМ!$D$33:$D$776,СВЦЭМ!$A$33:$A$776,$A64,СВЦЭМ!$B$33:$B$776,M$47)+'СЕТ СН'!$G$14+СВЦЭМ!$D$10+'СЕТ СН'!$G$5-'СЕТ СН'!$G$24</f>
        <v>3202.7033852899999</v>
      </c>
      <c r="N64" s="36">
        <f>SUMIFS(СВЦЭМ!$D$33:$D$776,СВЦЭМ!$A$33:$A$776,$A64,СВЦЭМ!$B$33:$B$776,N$47)+'СЕТ СН'!$G$14+СВЦЭМ!$D$10+'СЕТ СН'!$G$5-'СЕТ СН'!$G$24</f>
        <v>3202.3639023400001</v>
      </c>
      <c r="O64" s="36">
        <f>SUMIFS(СВЦЭМ!$D$33:$D$776,СВЦЭМ!$A$33:$A$776,$A64,СВЦЭМ!$B$33:$B$776,O$47)+'СЕТ СН'!$G$14+СВЦЭМ!$D$10+'СЕТ СН'!$G$5-'СЕТ СН'!$G$24</f>
        <v>3205.3559839099998</v>
      </c>
      <c r="P64" s="36">
        <f>SUMIFS(СВЦЭМ!$D$33:$D$776,СВЦЭМ!$A$33:$A$776,$A64,СВЦЭМ!$B$33:$B$776,P$47)+'СЕТ СН'!$G$14+СВЦЭМ!$D$10+'СЕТ СН'!$G$5-'СЕТ СН'!$G$24</f>
        <v>3213.5618338100003</v>
      </c>
      <c r="Q64" s="36">
        <f>SUMIFS(СВЦЭМ!$D$33:$D$776,СВЦЭМ!$A$33:$A$776,$A64,СВЦЭМ!$B$33:$B$776,Q$47)+'СЕТ СН'!$G$14+СВЦЭМ!$D$10+'СЕТ СН'!$G$5-'СЕТ СН'!$G$24</f>
        <v>3213.3974044699999</v>
      </c>
      <c r="R64" s="36">
        <f>SUMIFS(СВЦЭМ!$D$33:$D$776,СВЦЭМ!$A$33:$A$776,$A64,СВЦЭМ!$B$33:$B$776,R$47)+'СЕТ СН'!$G$14+СВЦЭМ!$D$10+'СЕТ СН'!$G$5-'СЕТ СН'!$G$24</f>
        <v>3213.7828080700001</v>
      </c>
      <c r="S64" s="36">
        <f>SUMIFS(СВЦЭМ!$D$33:$D$776,СВЦЭМ!$A$33:$A$776,$A64,СВЦЭМ!$B$33:$B$776,S$47)+'СЕТ СН'!$G$14+СВЦЭМ!$D$10+'СЕТ СН'!$G$5-'СЕТ СН'!$G$24</f>
        <v>3216.99061231</v>
      </c>
      <c r="T64" s="36">
        <f>SUMIFS(СВЦЭМ!$D$33:$D$776,СВЦЭМ!$A$33:$A$776,$A64,СВЦЭМ!$B$33:$B$776,T$47)+'СЕТ СН'!$G$14+СВЦЭМ!$D$10+'СЕТ СН'!$G$5-'СЕТ СН'!$G$24</f>
        <v>3216.9966027700002</v>
      </c>
      <c r="U64" s="36">
        <f>SUMIFS(СВЦЭМ!$D$33:$D$776,СВЦЭМ!$A$33:$A$776,$A64,СВЦЭМ!$B$33:$B$776,U$47)+'СЕТ СН'!$G$14+СВЦЭМ!$D$10+'СЕТ СН'!$G$5-'СЕТ СН'!$G$24</f>
        <v>3213.01931844</v>
      </c>
      <c r="V64" s="36">
        <f>SUMIFS(СВЦЭМ!$D$33:$D$776,СВЦЭМ!$A$33:$A$776,$A64,СВЦЭМ!$B$33:$B$776,V$47)+'СЕТ СН'!$G$14+СВЦЭМ!$D$10+'СЕТ СН'!$G$5-'СЕТ СН'!$G$24</f>
        <v>3201.2383486500003</v>
      </c>
      <c r="W64" s="36">
        <f>SUMIFS(СВЦЭМ!$D$33:$D$776,СВЦЭМ!$A$33:$A$776,$A64,СВЦЭМ!$B$33:$B$776,W$47)+'СЕТ СН'!$G$14+СВЦЭМ!$D$10+'СЕТ СН'!$G$5-'СЕТ СН'!$G$24</f>
        <v>3192.3307425600001</v>
      </c>
      <c r="X64" s="36">
        <f>SUMIFS(СВЦЭМ!$D$33:$D$776,СВЦЭМ!$A$33:$A$776,$A64,СВЦЭМ!$B$33:$B$776,X$47)+'СЕТ СН'!$G$14+СВЦЭМ!$D$10+'СЕТ СН'!$G$5-'СЕТ СН'!$G$24</f>
        <v>3214.2060901499999</v>
      </c>
      <c r="Y64" s="36">
        <f>SUMIFS(СВЦЭМ!$D$33:$D$776,СВЦЭМ!$A$33:$A$776,$A64,СВЦЭМ!$B$33:$B$776,Y$47)+'СЕТ СН'!$G$14+СВЦЭМ!$D$10+'СЕТ СН'!$G$5-'СЕТ СН'!$G$24</f>
        <v>3298.9635212399999</v>
      </c>
    </row>
    <row r="65" spans="1:26" ht="15.75" x14ac:dyDescent="0.2">
      <c r="A65" s="35">
        <f t="shared" si="1"/>
        <v>43603</v>
      </c>
      <c r="B65" s="36">
        <f>SUMIFS(СВЦЭМ!$D$33:$D$776,СВЦЭМ!$A$33:$A$776,$A65,СВЦЭМ!$B$33:$B$776,B$47)+'СЕТ СН'!$G$14+СВЦЭМ!$D$10+'СЕТ СН'!$G$5-'СЕТ СН'!$G$24</f>
        <v>3351.5300319500002</v>
      </c>
      <c r="C65" s="36">
        <f>SUMIFS(СВЦЭМ!$D$33:$D$776,СВЦЭМ!$A$33:$A$776,$A65,СВЦЭМ!$B$33:$B$776,C$47)+'СЕТ СН'!$G$14+СВЦЭМ!$D$10+'СЕТ СН'!$G$5-'СЕТ СН'!$G$24</f>
        <v>3419.6135899300002</v>
      </c>
      <c r="D65" s="36">
        <f>SUMIFS(СВЦЭМ!$D$33:$D$776,СВЦЭМ!$A$33:$A$776,$A65,СВЦЭМ!$B$33:$B$776,D$47)+'СЕТ СН'!$G$14+СВЦЭМ!$D$10+'СЕТ СН'!$G$5-'СЕТ СН'!$G$24</f>
        <v>3498.59681937</v>
      </c>
      <c r="E65" s="36">
        <f>SUMIFS(СВЦЭМ!$D$33:$D$776,СВЦЭМ!$A$33:$A$776,$A65,СВЦЭМ!$B$33:$B$776,E$47)+'СЕТ СН'!$G$14+СВЦЭМ!$D$10+'СЕТ СН'!$G$5-'СЕТ СН'!$G$24</f>
        <v>3517.0156118</v>
      </c>
      <c r="F65" s="36">
        <f>SUMIFS(СВЦЭМ!$D$33:$D$776,СВЦЭМ!$A$33:$A$776,$A65,СВЦЭМ!$B$33:$B$776,F$47)+'СЕТ СН'!$G$14+СВЦЭМ!$D$10+'СЕТ СН'!$G$5-'СЕТ СН'!$G$24</f>
        <v>3525.6104070000001</v>
      </c>
      <c r="G65" s="36">
        <f>SUMIFS(СВЦЭМ!$D$33:$D$776,СВЦЭМ!$A$33:$A$776,$A65,СВЦЭМ!$B$33:$B$776,G$47)+'СЕТ СН'!$G$14+СВЦЭМ!$D$10+'СЕТ СН'!$G$5-'СЕТ СН'!$G$24</f>
        <v>3505.2403508100001</v>
      </c>
      <c r="H65" s="36">
        <f>SUMIFS(СВЦЭМ!$D$33:$D$776,СВЦЭМ!$A$33:$A$776,$A65,СВЦЭМ!$B$33:$B$776,H$47)+'СЕТ СН'!$G$14+СВЦЭМ!$D$10+'СЕТ СН'!$G$5-'СЕТ СН'!$G$24</f>
        <v>3421.0550714000001</v>
      </c>
      <c r="I65" s="36">
        <f>SUMIFS(СВЦЭМ!$D$33:$D$776,СВЦЭМ!$A$33:$A$776,$A65,СВЦЭМ!$B$33:$B$776,I$47)+'СЕТ СН'!$G$14+СВЦЭМ!$D$10+'СЕТ СН'!$G$5-'СЕТ СН'!$G$24</f>
        <v>3327.4196174600002</v>
      </c>
      <c r="J65" s="36">
        <f>SUMIFS(СВЦЭМ!$D$33:$D$776,СВЦЭМ!$A$33:$A$776,$A65,СВЦЭМ!$B$33:$B$776,J$47)+'СЕТ СН'!$G$14+СВЦЭМ!$D$10+'СЕТ СН'!$G$5-'СЕТ СН'!$G$24</f>
        <v>3251.94240644</v>
      </c>
      <c r="K65" s="36">
        <f>SUMIFS(СВЦЭМ!$D$33:$D$776,СВЦЭМ!$A$33:$A$776,$A65,СВЦЭМ!$B$33:$B$776,K$47)+'СЕТ СН'!$G$14+СВЦЭМ!$D$10+'СЕТ СН'!$G$5-'СЕТ СН'!$G$24</f>
        <v>3184.6590306500002</v>
      </c>
      <c r="L65" s="36">
        <f>SUMIFS(СВЦЭМ!$D$33:$D$776,СВЦЭМ!$A$33:$A$776,$A65,СВЦЭМ!$B$33:$B$776,L$47)+'СЕТ СН'!$G$14+СВЦЭМ!$D$10+'СЕТ СН'!$G$5-'СЕТ СН'!$G$24</f>
        <v>3154.7504509099999</v>
      </c>
      <c r="M65" s="36">
        <f>SUMIFS(СВЦЭМ!$D$33:$D$776,СВЦЭМ!$A$33:$A$776,$A65,СВЦЭМ!$B$33:$B$776,M$47)+'СЕТ СН'!$G$14+СВЦЭМ!$D$10+'СЕТ СН'!$G$5-'СЕТ СН'!$G$24</f>
        <v>3154.2845732599999</v>
      </c>
      <c r="N65" s="36">
        <f>SUMIFS(СВЦЭМ!$D$33:$D$776,СВЦЭМ!$A$33:$A$776,$A65,СВЦЭМ!$B$33:$B$776,N$47)+'СЕТ СН'!$G$14+СВЦЭМ!$D$10+'СЕТ СН'!$G$5-'СЕТ СН'!$G$24</f>
        <v>3152.2350366700002</v>
      </c>
      <c r="O65" s="36">
        <f>SUMIFS(СВЦЭМ!$D$33:$D$776,СВЦЭМ!$A$33:$A$776,$A65,СВЦЭМ!$B$33:$B$776,O$47)+'СЕТ СН'!$G$14+СВЦЭМ!$D$10+'СЕТ СН'!$G$5-'СЕТ СН'!$G$24</f>
        <v>3158.80664432</v>
      </c>
      <c r="P65" s="36">
        <f>SUMIFS(СВЦЭМ!$D$33:$D$776,СВЦЭМ!$A$33:$A$776,$A65,СВЦЭМ!$B$33:$B$776,P$47)+'СЕТ СН'!$G$14+СВЦЭМ!$D$10+'СЕТ СН'!$G$5-'СЕТ СН'!$G$24</f>
        <v>3162.6206969200002</v>
      </c>
      <c r="Q65" s="36">
        <f>SUMIFS(СВЦЭМ!$D$33:$D$776,СВЦЭМ!$A$33:$A$776,$A65,СВЦЭМ!$B$33:$B$776,Q$47)+'СЕТ СН'!$G$14+СВЦЭМ!$D$10+'СЕТ СН'!$G$5-'СЕТ СН'!$G$24</f>
        <v>3158.6017812700002</v>
      </c>
      <c r="R65" s="36">
        <f>SUMIFS(СВЦЭМ!$D$33:$D$776,СВЦЭМ!$A$33:$A$776,$A65,СВЦЭМ!$B$33:$B$776,R$47)+'СЕТ СН'!$G$14+СВЦЭМ!$D$10+'СЕТ СН'!$G$5-'СЕТ СН'!$G$24</f>
        <v>3160.5393219400003</v>
      </c>
      <c r="S65" s="36">
        <f>SUMIFS(СВЦЭМ!$D$33:$D$776,СВЦЭМ!$A$33:$A$776,$A65,СВЦЭМ!$B$33:$B$776,S$47)+'СЕТ СН'!$G$14+СВЦЭМ!$D$10+'СЕТ СН'!$G$5-'СЕТ СН'!$G$24</f>
        <v>3160.5966535300004</v>
      </c>
      <c r="T65" s="36">
        <f>SUMIFS(СВЦЭМ!$D$33:$D$776,СВЦЭМ!$A$33:$A$776,$A65,СВЦЭМ!$B$33:$B$776,T$47)+'СЕТ СН'!$G$14+СВЦЭМ!$D$10+'СЕТ СН'!$G$5-'СЕТ СН'!$G$24</f>
        <v>3147.2324677000001</v>
      </c>
      <c r="U65" s="36">
        <f>SUMIFS(СВЦЭМ!$D$33:$D$776,СВЦЭМ!$A$33:$A$776,$A65,СВЦЭМ!$B$33:$B$776,U$47)+'СЕТ СН'!$G$14+СВЦЭМ!$D$10+'СЕТ СН'!$G$5-'СЕТ СН'!$G$24</f>
        <v>3129.94379325</v>
      </c>
      <c r="V65" s="36">
        <f>SUMIFS(СВЦЭМ!$D$33:$D$776,СВЦЭМ!$A$33:$A$776,$A65,СВЦЭМ!$B$33:$B$776,V$47)+'СЕТ СН'!$G$14+СВЦЭМ!$D$10+'СЕТ СН'!$G$5-'СЕТ СН'!$G$24</f>
        <v>3115.6873286600003</v>
      </c>
      <c r="W65" s="36">
        <f>SUMIFS(СВЦЭМ!$D$33:$D$776,СВЦЭМ!$A$33:$A$776,$A65,СВЦЭМ!$B$33:$B$776,W$47)+'СЕТ СН'!$G$14+СВЦЭМ!$D$10+'СЕТ СН'!$G$5-'СЕТ СН'!$G$24</f>
        <v>3129.12009984</v>
      </c>
      <c r="X65" s="36">
        <f>SUMIFS(СВЦЭМ!$D$33:$D$776,СВЦЭМ!$A$33:$A$776,$A65,СВЦЭМ!$B$33:$B$776,X$47)+'СЕТ СН'!$G$14+СВЦЭМ!$D$10+'СЕТ СН'!$G$5-'СЕТ СН'!$G$24</f>
        <v>3142.2212585400002</v>
      </c>
      <c r="Y65" s="36">
        <f>SUMIFS(СВЦЭМ!$D$33:$D$776,СВЦЭМ!$A$33:$A$776,$A65,СВЦЭМ!$B$33:$B$776,Y$47)+'СЕТ СН'!$G$14+СВЦЭМ!$D$10+'СЕТ СН'!$G$5-'СЕТ СН'!$G$24</f>
        <v>3223.1111562400001</v>
      </c>
    </row>
    <row r="66" spans="1:26" ht="15.75" x14ac:dyDescent="0.2">
      <c r="A66" s="35">
        <f t="shared" si="1"/>
        <v>43604</v>
      </c>
      <c r="B66" s="36">
        <f>SUMIFS(СВЦЭМ!$D$33:$D$776,СВЦЭМ!$A$33:$A$776,$A66,СВЦЭМ!$B$33:$B$776,B$47)+'СЕТ СН'!$G$14+СВЦЭМ!$D$10+'СЕТ СН'!$G$5-'СЕТ СН'!$G$24</f>
        <v>3331.1977301699999</v>
      </c>
      <c r="C66" s="36">
        <f>SUMIFS(СВЦЭМ!$D$33:$D$776,СВЦЭМ!$A$33:$A$776,$A66,СВЦЭМ!$B$33:$B$776,C$47)+'СЕТ СН'!$G$14+СВЦЭМ!$D$10+'СЕТ СН'!$G$5-'СЕТ СН'!$G$24</f>
        <v>3446.3312835800002</v>
      </c>
      <c r="D66" s="36">
        <f>SUMIFS(СВЦЭМ!$D$33:$D$776,СВЦЭМ!$A$33:$A$776,$A66,СВЦЭМ!$B$33:$B$776,D$47)+'СЕТ СН'!$G$14+СВЦЭМ!$D$10+'СЕТ СН'!$G$5-'СЕТ СН'!$G$24</f>
        <v>3517.0766950300003</v>
      </c>
      <c r="E66" s="36">
        <f>SUMIFS(СВЦЭМ!$D$33:$D$776,СВЦЭМ!$A$33:$A$776,$A66,СВЦЭМ!$B$33:$B$776,E$47)+'СЕТ СН'!$G$14+СВЦЭМ!$D$10+'СЕТ СН'!$G$5-'СЕТ СН'!$G$24</f>
        <v>3538.8743445</v>
      </c>
      <c r="F66" s="36">
        <f>SUMIFS(СВЦЭМ!$D$33:$D$776,СВЦЭМ!$A$33:$A$776,$A66,СВЦЭМ!$B$33:$B$776,F$47)+'СЕТ СН'!$G$14+СВЦЭМ!$D$10+'СЕТ СН'!$G$5-'СЕТ СН'!$G$24</f>
        <v>3561.4091920999999</v>
      </c>
      <c r="G66" s="36">
        <f>SUMIFS(СВЦЭМ!$D$33:$D$776,СВЦЭМ!$A$33:$A$776,$A66,СВЦЭМ!$B$33:$B$776,G$47)+'СЕТ СН'!$G$14+СВЦЭМ!$D$10+'СЕТ СН'!$G$5-'СЕТ СН'!$G$24</f>
        <v>3535.0839716400001</v>
      </c>
      <c r="H66" s="36">
        <f>SUMIFS(СВЦЭМ!$D$33:$D$776,СВЦЭМ!$A$33:$A$776,$A66,СВЦЭМ!$B$33:$B$776,H$47)+'СЕТ СН'!$G$14+СВЦЭМ!$D$10+'СЕТ СН'!$G$5-'СЕТ СН'!$G$24</f>
        <v>3474.1726575800003</v>
      </c>
      <c r="I66" s="36">
        <f>SUMIFS(СВЦЭМ!$D$33:$D$776,СВЦЭМ!$A$33:$A$776,$A66,СВЦЭМ!$B$33:$B$776,I$47)+'СЕТ СН'!$G$14+СВЦЭМ!$D$10+'СЕТ СН'!$G$5-'СЕТ СН'!$G$24</f>
        <v>3373.0566673500002</v>
      </c>
      <c r="J66" s="36">
        <f>SUMIFS(СВЦЭМ!$D$33:$D$776,СВЦЭМ!$A$33:$A$776,$A66,СВЦЭМ!$B$33:$B$776,J$47)+'СЕТ СН'!$G$14+СВЦЭМ!$D$10+'СЕТ СН'!$G$5-'СЕТ СН'!$G$24</f>
        <v>3255.51448398</v>
      </c>
      <c r="K66" s="36">
        <f>SUMIFS(СВЦЭМ!$D$33:$D$776,СВЦЭМ!$A$33:$A$776,$A66,СВЦЭМ!$B$33:$B$776,K$47)+'СЕТ СН'!$G$14+СВЦЭМ!$D$10+'СЕТ СН'!$G$5-'СЕТ СН'!$G$24</f>
        <v>3171.6335674900001</v>
      </c>
      <c r="L66" s="36">
        <f>SUMIFS(СВЦЭМ!$D$33:$D$776,СВЦЭМ!$A$33:$A$776,$A66,СВЦЭМ!$B$33:$B$776,L$47)+'СЕТ СН'!$G$14+СВЦЭМ!$D$10+'СЕТ СН'!$G$5-'СЕТ СН'!$G$24</f>
        <v>3148.4825311499999</v>
      </c>
      <c r="M66" s="36">
        <f>SUMIFS(СВЦЭМ!$D$33:$D$776,СВЦЭМ!$A$33:$A$776,$A66,СВЦЭМ!$B$33:$B$776,M$47)+'СЕТ СН'!$G$14+СВЦЭМ!$D$10+'СЕТ СН'!$G$5-'СЕТ СН'!$G$24</f>
        <v>3150.9480149400001</v>
      </c>
      <c r="N66" s="36">
        <f>SUMIFS(СВЦЭМ!$D$33:$D$776,СВЦЭМ!$A$33:$A$776,$A66,СВЦЭМ!$B$33:$B$776,N$47)+'СЕТ СН'!$G$14+СВЦЭМ!$D$10+'СЕТ СН'!$G$5-'СЕТ СН'!$G$24</f>
        <v>3160.7262742399998</v>
      </c>
      <c r="O66" s="36">
        <f>SUMIFS(СВЦЭМ!$D$33:$D$776,СВЦЭМ!$A$33:$A$776,$A66,СВЦЭМ!$B$33:$B$776,O$47)+'СЕТ СН'!$G$14+СВЦЭМ!$D$10+'СЕТ СН'!$G$5-'СЕТ СН'!$G$24</f>
        <v>3174.5740746400002</v>
      </c>
      <c r="P66" s="36">
        <f>SUMIFS(СВЦЭМ!$D$33:$D$776,СВЦЭМ!$A$33:$A$776,$A66,СВЦЭМ!$B$33:$B$776,P$47)+'СЕТ СН'!$G$14+СВЦЭМ!$D$10+'СЕТ СН'!$G$5-'СЕТ СН'!$G$24</f>
        <v>3196.2339571000002</v>
      </c>
      <c r="Q66" s="36">
        <f>SUMIFS(СВЦЭМ!$D$33:$D$776,СВЦЭМ!$A$33:$A$776,$A66,СВЦЭМ!$B$33:$B$776,Q$47)+'СЕТ СН'!$G$14+СВЦЭМ!$D$10+'СЕТ СН'!$G$5-'СЕТ СН'!$G$24</f>
        <v>3189.8743934600002</v>
      </c>
      <c r="R66" s="36">
        <f>SUMIFS(СВЦЭМ!$D$33:$D$776,СВЦЭМ!$A$33:$A$776,$A66,СВЦЭМ!$B$33:$B$776,R$47)+'СЕТ СН'!$G$14+СВЦЭМ!$D$10+'СЕТ СН'!$G$5-'СЕТ СН'!$G$24</f>
        <v>3185.9785853200001</v>
      </c>
      <c r="S66" s="36">
        <f>SUMIFS(СВЦЭМ!$D$33:$D$776,СВЦЭМ!$A$33:$A$776,$A66,СВЦЭМ!$B$33:$B$776,S$47)+'СЕТ СН'!$G$14+СВЦЭМ!$D$10+'СЕТ СН'!$G$5-'СЕТ СН'!$G$24</f>
        <v>3179.7276963200002</v>
      </c>
      <c r="T66" s="36">
        <f>SUMIFS(СВЦЭМ!$D$33:$D$776,СВЦЭМ!$A$33:$A$776,$A66,СВЦЭМ!$B$33:$B$776,T$47)+'СЕТ СН'!$G$14+СВЦЭМ!$D$10+'СЕТ СН'!$G$5-'СЕТ СН'!$G$24</f>
        <v>3173.1767807900001</v>
      </c>
      <c r="U66" s="36">
        <f>SUMIFS(СВЦЭМ!$D$33:$D$776,СВЦЭМ!$A$33:$A$776,$A66,СВЦЭМ!$B$33:$B$776,U$47)+'СЕТ СН'!$G$14+СВЦЭМ!$D$10+'СЕТ СН'!$G$5-'СЕТ СН'!$G$24</f>
        <v>3141.77916435</v>
      </c>
      <c r="V66" s="36">
        <f>SUMIFS(СВЦЭМ!$D$33:$D$776,СВЦЭМ!$A$33:$A$776,$A66,СВЦЭМ!$B$33:$B$776,V$47)+'СЕТ СН'!$G$14+СВЦЭМ!$D$10+'СЕТ СН'!$G$5-'СЕТ СН'!$G$24</f>
        <v>3116.8734575400003</v>
      </c>
      <c r="W66" s="36">
        <f>SUMIFS(СВЦЭМ!$D$33:$D$776,СВЦЭМ!$A$33:$A$776,$A66,СВЦЭМ!$B$33:$B$776,W$47)+'СЕТ СН'!$G$14+СВЦЭМ!$D$10+'СЕТ СН'!$G$5-'СЕТ СН'!$G$24</f>
        <v>3122.51642356</v>
      </c>
      <c r="X66" s="36">
        <f>SUMIFS(СВЦЭМ!$D$33:$D$776,СВЦЭМ!$A$33:$A$776,$A66,СВЦЭМ!$B$33:$B$776,X$47)+'СЕТ СН'!$G$14+СВЦЭМ!$D$10+'СЕТ СН'!$G$5-'СЕТ СН'!$G$24</f>
        <v>3148.6344082000001</v>
      </c>
      <c r="Y66" s="36">
        <f>SUMIFS(СВЦЭМ!$D$33:$D$776,СВЦЭМ!$A$33:$A$776,$A66,СВЦЭМ!$B$33:$B$776,Y$47)+'СЕТ СН'!$G$14+СВЦЭМ!$D$10+'СЕТ СН'!$G$5-'СЕТ СН'!$G$24</f>
        <v>3221.0359135899998</v>
      </c>
    </row>
    <row r="67" spans="1:26" ht="15.75" x14ac:dyDescent="0.2">
      <c r="A67" s="35">
        <f t="shared" si="1"/>
        <v>43605</v>
      </c>
      <c r="B67" s="36">
        <f>SUMIFS(СВЦЭМ!$D$33:$D$776,СВЦЭМ!$A$33:$A$776,$A67,СВЦЭМ!$B$33:$B$776,B$47)+'СЕТ СН'!$G$14+СВЦЭМ!$D$10+'СЕТ СН'!$G$5-'СЕТ СН'!$G$24</f>
        <v>3327.4096101800001</v>
      </c>
      <c r="C67" s="36">
        <f>SUMIFS(СВЦЭМ!$D$33:$D$776,СВЦЭМ!$A$33:$A$776,$A67,СВЦЭМ!$B$33:$B$776,C$47)+'СЕТ СН'!$G$14+СВЦЭМ!$D$10+'СЕТ СН'!$G$5-'СЕТ СН'!$G$24</f>
        <v>3425.20382006</v>
      </c>
      <c r="D67" s="36">
        <f>SUMIFS(СВЦЭМ!$D$33:$D$776,СВЦЭМ!$A$33:$A$776,$A67,СВЦЭМ!$B$33:$B$776,D$47)+'СЕТ СН'!$G$14+СВЦЭМ!$D$10+'СЕТ СН'!$G$5-'СЕТ СН'!$G$24</f>
        <v>3498.9268479299999</v>
      </c>
      <c r="E67" s="36">
        <f>SUMIFS(СВЦЭМ!$D$33:$D$776,СВЦЭМ!$A$33:$A$776,$A67,СВЦЭМ!$B$33:$B$776,E$47)+'СЕТ СН'!$G$14+СВЦЭМ!$D$10+'СЕТ СН'!$G$5-'СЕТ СН'!$G$24</f>
        <v>3501.7348984300002</v>
      </c>
      <c r="F67" s="36">
        <f>SUMIFS(СВЦЭМ!$D$33:$D$776,СВЦЭМ!$A$33:$A$776,$A67,СВЦЭМ!$B$33:$B$776,F$47)+'СЕТ СН'!$G$14+СВЦЭМ!$D$10+'СЕТ СН'!$G$5-'СЕТ СН'!$G$24</f>
        <v>3493.49615025</v>
      </c>
      <c r="G67" s="36">
        <f>SUMIFS(СВЦЭМ!$D$33:$D$776,СВЦЭМ!$A$33:$A$776,$A67,СВЦЭМ!$B$33:$B$776,G$47)+'СЕТ СН'!$G$14+СВЦЭМ!$D$10+'СЕТ СН'!$G$5-'СЕТ СН'!$G$24</f>
        <v>3494.5536414100002</v>
      </c>
      <c r="H67" s="36">
        <f>SUMIFS(СВЦЭМ!$D$33:$D$776,СВЦЭМ!$A$33:$A$776,$A67,СВЦЭМ!$B$33:$B$776,H$47)+'СЕТ СН'!$G$14+СВЦЭМ!$D$10+'СЕТ СН'!$G$5-'СЕТ СН'!$G$24</f>
        <v>3412.1209822300002</v>
      </c>
      <c r="I67" s="36">
        <f>SUMIFS(СВЦЭМ!$D$33:$D$776,СВЦЭМ!$A$33:$A$776,$A67,СВЦЭМ!$B$33:$B$776,I$47)+'СЕТ СН'!$G$14+СВЦЭМ!$D$10+'СЕТ СН'!$G$5-'СЕТ СН'!$G$24</f>
        <v>3316.5843223500001</v>
      </c>
      <c r="J67" s="36">
        <f>SUMIFS(СВЦЭМ!$D$33:$D$776,СВЦЭМ!$A$33:$A$776,$A67,СВЦЭМ!$B$33:$B$776,J$47)+'СЕТ СН'!$G$14+СВЦЭМ!$D$10+'СЕТ СН'!$G$5-'СЕТ СН'!$G$24</f>
        <v>3258.4592119600002</v>
      </c>
      <c r="K67" s="36">
        <f>SUMIFS(СВЦЭМ!$D$33:$D$776,СВЦЭМ!$A$33:$A$776,$A67,СВЦЭМ!$B$33:$B$776,K$47)+'СЕТ СН'!$G$14+СВЦЭМ!$D$10+'СЕТ СН'!$G$5-'СЕТ СН'!$G$24</f>
        <v>3213.1752099200003</v>
      </c>
      <c r="L67" s="36">
        <f>SUMIFS(СВЦЭМ!$D$33:$D$776,СВЦЭМ!$A$33:$A$776,$A67,СВЦЭМ!$B$33:$B$776,L$47)+'СЕТ СН'!$G$14+СВЦЭМ!$D$10+'СЕТ СН'!$G$5-'СЕТ СН'!$G$24</f>
        <v>3194.85844026</v>
      </c>
      <c r="M67" s="36">
        <f>SUMIFS(СВЦЭМ!$D$33:$D$776,СВЦЭМ!$A$33:$A$776,$A67,СВЦЭМ!$B$33:$B$776,M$47)+'СЕТ СН'!$G$14+СВЦЭМ!$D$10+'СЕТ СН'!$G$5-'СЕТ СН'!$G$24</f>
        <v>3186.7374049200002</v>
      </c>
      <c r="N67" s="36">
        <f>SUMIFS(СВЦЭМ!$D$33:$D$776,СВЦЭМ!$A$33:$A$776,$A67,СВЦЭМ!$B$33:$B$776,N$47)+'СЕТ СН'!$G$14+СВЦЭМ!$D$10+'СЕТ СН'!$G$5-'СЕТ СН'!$G$24</f>
        <v>3188.8507838800001</v>
      </c>
      <c r="O67" s="36">
        <f>SUMIFS(СВЦЭМ!$D$33:$D$776,СВЦЭМ!$A$33:$A$776,$A67,СВЦЭМ!$B$33:$B$776,O$47)+'СЕТ СН'!$G$14+СВЦЭМ!$D$10+'СЕТ СН'!$G$5-'СЕТ СН'!$G$24</f>
        <v>3190.1089299800001</v>
      </c>
      <c r="P67" s="36">
        <f>SUMIFS(СВЦЭМ!$D$33:$D$776,СВЦЭМ!$A$33:$A$776,$A67,СВЦЭМ!$B$33:$B$776,P$47)+'СЕТ СН'!$G$14+СВЦЭМ!$D$10+'СЕТ СН'!$G$5-'СЕТ СН'!$G$24</f>
        <v>3196.7453236199999</v>
      </c>
      <c r="Q67" s="36">
        <f>SUMIFS(СВЦЭМ!$D$33:$D$776,СВЦЭМ!$A$33:$A$776,$A67,СВЦЭМ!$B$33:$B$776,Q$47)+'СЕТ СН'!$G$14+СВЦЭМ!$D$10+'СЕТ СН'!$G$5-'СЕТ СН'!$G$24</f>
        <v>3200.1805566600001</v>
      </c>
      <c r="R67" s="36">
        <f>SUMIFS(СВЦЭМ!$D$33:$D$776,СВЦЭМ!$A$33:$A$776,$A67,СВЦЭМ!$B$33:$B$776,R$47)+'СЕТ СН'!$G$14+СВЦЭМ!$D$10+'СЕТ СН'!$G$5-'СЕТ СН'!$G$24</f>
        <v>3203.0754469500002</v>
      </c>
      <c r="S67" s="36">
        <f>SUMIFS(СВЦЭМ!$D$33:$D$776,СВЦЭМ!$A$33:$A$776,$A67,СВЦЭМ!$B$33:$B$776,S$47)+'СЕТ СН'!$G$14+СВЦЭМ!$D$10+'СЕТ СН'!$G$5-'СЕТ СН'!$G$24</f>
        <v>3205.59638752</v>
      </c>
      <c r="T67" s="36">
        <f>SUMIFS(СВЦЭМ!$D$33:$D$776,СВЦЭМ!$A$33:$A$776,$A67,СВЦЭМ!$B$33:$B$776,T$47)+'СЕТ СН'!$G$14+СВЦЭМ!$D$10+'СЕТ СН'!$G$5-'СЕТ СН'!$G$24</f>
        <v>3205.61626308</v>
      </c>
      <c r="U67" s="36">
        <f>SUMIFS(СВЦЭМ!$D$33:$D$776,СВЦЭМ!$A$33:$A$776,$A67,СВЦЭМ!$B$33:$B$776,U$47)+'СЕТ СН'!$G$14+СВЦЭМ!$D$10+'СЕТ СН'!$G$5-'СЕТ СН'!$G$24</f>
        <v>3205.31506128</v>
      </c>
      <c r="V67" s="36">
        <f>SUMIFS(СВЦЭМ!$D$33:$D$776,СВЦЭМ!$A$33:$A$776,$A67,СВЦЭМ!$B$33:$B$776,V$47)+'СЕТ СН'!$G$14+СВЦЭМ!$D$10+'СЕТ СН'!$G$5-'СЕТ СН'!$G$24</f>
        <v>3210.7466066300003</v>
      </c>
      <c r="W67" s="36">
        <f>SUMIFS(СВЦЭМ!$D$33:$D$776,СВЦЭМ!$A$33:$A$776,$A67,СВЦЭМ!$B$33:$B$776,W$47)+'СЕТ СН'!$G$14+СВЦЭМ!$D$10+'СЕТ СН'!$G$5-'СЕТ СН'!$G$24</f>
        <v>3215.6635035600002</v>
      </c>
      <c r="X67" s="36">
        <f>SUMIFS(СВЦЭМ!$D$33:$D$776,СВЦЭМ!$A$33:$A$776,$A67,СВЦЭМ!$B$33:$B$776,X$47)+'СЕТ СН'!$G$14+СВЦЭМ!$D$10+'СЕТ СН'!$G$5-'СЕТ СН'!$G$24</f>
        <v>3224.2590343000002</v>
      </c>
      <c r="Y67" s="36">
        <f>SUMIFS(СВЦЭМ!$D$33:$D$776,СВЦЭМ!$A$33:$A$776,$A67,СВЦЭМ!$B$33:$B$776,Y$47)+'СЕТ СН'!$G$14+СВЦЭМ!$D$10+'СЕТ СН'!$G$5-'СЕТ СН'!$G$24</f>
        <v>3287.56701458</v>
      </c>
    </row>
    <row r="68" spans="1:26" ht="15.75" x14ac:dyDescent="0.2">
      <c r="A68" s="35">
        <f t="shared" si="1"/>
        <v>43606</v>
      </c>
      <c r="B68" s="36">
        <f>SUMIFS(СВЦЭМ!$D$33:$D$776,СВЦЭМ!$A$33:$A$776,$A68,СВЦЭМ!$B$33:$B$776,B$47)+'СЕТ СН'!$G$14+СВЦЭМ!$D$10+'СЕТ СН'!$G$5-'СЕТ СН'!$G$24</f>
        <v>3372.9116356600002</v>
      </c>
      <c r="C68" s="36">
        <f>SUMIFS(СВЦЭМ!$D$33:$D$776,СВЦЭМ!$A$33:$A$776,$A68,СВЦЭМ!$B$33:$B$776,C$47)+'СЕТ СН'!$G$14+СВЦЭМ!$D$10+'СЕТ СН'!$G$5-'СЕТ СН'!$G$24</f>
        <v>3456.1073659000003</v>
      </c>
      <c r="D68" s="36">
        <f>SUMIFS(СВЦЭМ!$D$33:$D$776,СВЦЭМ!$A$33:$A$776,$A68,СВЦЭМ!$B$33:$B$776,D$47)+'СЕТ СН'!$G$14+СВЦЭМ!$D$10+'СЕТ СН'!$G$5-'СЕТ СН'!$G$24</f>
        <v>3534.6309301000001</v>
      </c>
      <c r="E68" s="36">
        <f>SUMIFS(СВЦЭМ!$D$33:$D$776,СВЦЭМ!$A$33:$A$776,$A68,СВЦЭМ!$B$33:$B$776,E$47)+'СЕТ СН'!$G$14+СВЦЭМ!$D$10+'СЕТ СН'!$G$5-'СЕТ СН'!$G$24</f>
        <v>3546.3177928700002</v>
      </c>
      <c r="F68" s="36">
        <f>SUMIFS(СВЦЭМ!$D$33:$D$776,СВЦЭМ!$A$33:$A$776,$A68,СВЦЭМ!$B$33:$B$776,F$47)+'СЕТ СН'!$G$14+СВЦЭМ!$D$10+'СЕТ СН'!$G$5-'СЕТ СН'!$G$24</f>
        <v>3533.0204475099999</v>
      </c>
      <c r="G68" s="36">
        <f>SUMIFS(СВЦЭМ!$D$33:$D$776,СВЦЭМ!$A$33:$A$776,$A68,СВЦЭМ!$B$33:$B$776,G$47)+'СЕТ СН'!$G$14+СВЦЭМ!$D$10+'СЕТ СН'!$G$5-'СЕТ СН'!$G$24</f>
        <v>3515.2161702000003</v>
      </c>
      <c r="H68" s="36">
        <f>SUMIFS(СВЦЭМ!$D$33:$D$776,СВЦЭМ!$A$33:$A$776,$A68,СВЦЭМ!$B$33:$B$776,H$47)+'СЕТ СН'!$G$14+СВЦЭМ!$D$10+'СЕТ СН'!$G$5-'СЕТ СН'!$G$24</f>
        <v>3435.0052392600001</v>
      </c>
      <c r="I68" s="36">
        <f>SUMIFS(СВЦЭМ!$D$33:$D$776,СВЦЭМ!$A$33:$A$776,$A68,СВЦЭМ!$B$33:$B$776,I$47)+'СЕТ СН'!$G$14+СВЦЭМ!$D$10+'СЕТ СН'!$G$5-'СЕТ СН'!$G$24</f>
        <v>3339.6983566700001</v>
      </c>
      <c r="J68" s="36">
        <f>SUMIFS(СВЦЭМ!$D$33:$D$776,СВЦЭМ!$A$33:$A$776,$A68,СВЦЭМ!$B$33:$B$776,J$47)+'СЕТ СН'!$G$14+СВЦЭМ!$D$10+'СЕТ СН'!$G$5-'СЕТ СН'!$G$24</f>
        <v>3244.6436671400002</v>
      </c>
      <c r="K68" s="36">
        <f>SUMIFS(СВЦЭМ!$D$33:$D$776,СВЦЭМ!$A$33:$A$776,$A68,СВЦЭМ!$B$33:$B$776,K$47)+'СЕТ СН'!$G$14+СВЦЭМ!$D$10+'СЕТ СН'!$G$5-'СЕТ СН'!$G$24</f>
        <v>3203.33880804</v>
      </c>
      <c r="L68" s="36">
        <f>SUMIFS(СВЦЭМ!$D$33:$D$776,СВЦЭМ!$A$33:$A$776,$A68,СВЦЭМ!$B$33:$B$776,L$47)+'СЕТ СН'!$G$14+СВЦЭМ!$D$10+'СЕТ СН'!$G$5-'СЕТ СН'!$G$24</f>
        <v>3183.6501993700003</v>
      </c>
      <c r="M68" s="36">
        <f>SUMIFS(СВЦЭМ!$D$33:$D$776,СВЦЭМ!$A$33:$A$776,$A68,СВЦЭМ!$B$33:$B$776,M$47)+'СЕТ СН'!$G$14+СВЦЭМ!$D$10+'СЕТ СН'!$G$5-'СЕТ СН'!$G$24</f>
        <v>3180.9468437400001</v>
      </c>
      <c r="N68" s="36">
        <f>SUMIFS(СВЦЭМ!$D$33:$D$776,СВЦЭМ!$A$33:$A$776,$A68,СВЦЭМ!$B$33:$B$776,N$47)+'СЕТ СН'!$G$14+СВЦЭМ!$D$10+'СЕТ СН'!$G$5-'СЕТ СН'!$G$24</f>
        <v>3178.4221306099998</v>
      </c>
      <c r="O68" s="36">
        <f>SUMIFS(СВЦЭМ!$D$33:$D$776,СВЦЭМ!$A$33:$A$776,$A68,СВЦЭМ!$B$33:$B$776,O$47)+'СЕТ СН'!$G$14+СВЦЭМ!$D$10+'СЕТ СН'!$G$5-'СЕТ СН'!$G$24</f>
        <v>3181.6563309000003</v>
      </c>
      <c r="P68" s="36">
        <f>SUMIFS(СВЦЭМ!$D$33:$D$776,СВЦЭМ!$A$33:$A$776,$A68,СВЦЭМ!$B$33:$B$776,P$47)+'СЕТ СН'!$G$14+СВЦЭМ!$D$10+'СЕТ СН'!$G$5-'СЕТ СН'!$G$24</f>
        <v>3190.30870727</v>
      </c>
      <c r="Q68" s="36">
        <f>SUMIFS(СВЦЭМ!$D$33:$D$776,СВЦЭМ!$A$33:$A$776,$A68,СВЦЭМ!$B$33:$B$776,Q$47)+'СЕТ СН'!$G$14+СВЦЭМ!$D$10+'СЕТ СН'!$G$5-'СЕТ СН'!$G$24</f>
        <v>3194.10057078</v>
      </c>
      <c r="R68" s="36">
        <f>SUMIFS(СВЦЭМ!$D$33:$D$776,СВЦЭМ!$A$33:$A$776,$A68,СВЦЭМ!$B$33:$B$776,R$47)+'СЕТ СН'!$G$14+СВЦЭМ!$D$10+'СЕТ СН'!$G$5-'СЕТ СН'!$G$24</f>
        <v>3195.7609584100001</v>
      </c>
      <c r="S68" s="36">
        <f>SUMIFS(СВЦЭМ!$D$33:$D$776,СВЦЭМ!$A$33:$A$776,$A68,СВЦЭМ!$B$33:$B$776,S$47)+'СЕТ СН'!$G$14+СВЦЭМ!$D$10+'СЕТ СН'!$G$5-'СЕТ СН'!$G$24</f>
        <v>3195.83680684</v>
      </c>
      <c r="T68" s="36">
        <f>SUMIFS(СВЦЭМ!$D$33:$D$776,СВЦЭМ!$A$33:$A$776,$A68,СВЦЭМ!$B$33:$B$776,T$47)+'СЕТ СН'!$G$14+СВЦЭМ!$D$10+'СЕТ СН'!$G$5-'СЕТ СН'!$G$24</f>
        <v>3189.6022364099999</v>
      </c>
      <c r="U68" s="36">
        <f>SUMIFS(СВЦЭМ!$D$33:$D$776,СВЦЭМ!$A$33:$A$776,$A68,СВЦЭМ!$B$33:$B$776,U$47)+'СЕТ СН'!$G$14+СВЦЭМ!$D$10+'СЕТ СН'!$G$5-'СЕТ СН'!$G$24</f>
        <v>3185.5083839200001</v>
      </c>
      <c r="V68" s="36">
        <f>SUMIFS(СВЦЭМ!$D$33:$D$776,СВЦЭМ!$A$33:$A$776,$A68,СВЦЭМ!$B$33:$B$776,V$47)+'СЕТ СН'!$G$14+СВЦЭМ!$D$10+'СЕТ СН'!$G$5-'СЕТ СН'!$G$24</f>
        <v>3197.4227362000001</v>
      </c>
      <c r="W68" s="36">
        <f>SUMIFS(СВЦЭМ!$D$33:$D$776,СВЦЭМ!$A$33:$A$776,$A68,СВЦЭМ!$B$33:$B$776,W$47)+'СЕТ СН'!$G$14+СВЦЭМ!$D$10+'СЕТ СН'!$G$5-'СЕТ СН'!$G$24</f>
        <v>3204.9002939700003</v>
      </c>
      <c r="X68" s="36">
        <f>SUMIFS(СВЦЭМ!$D$33:$D$776,СВЦЭМ!$A$33:$A$776,$A68,СВЦЭМ!$B$33:$B$776,X$47)+'СЕТ СН'!$G$14+СВЦЭМ!$D$10+'СЕТ СН'!$G$5-'СЕТ СН'!$G$24</f>
        <v>3209.8787757800001</v>
      </c>
      <c r="Y68" s="36">
        <f>SUMIFS(СВЦЭМ!$D$33:$D$776,СВЦЭМ!$A$33:$A$776,$A68,СВЦЭМ!$B$33:$B$776,Y$47)+'СЕТ СН'!$G$14+СВЦЭМ!$D$10+'СЕТ СН'!$G$5-'СЕТ СН'!$G$24</f>
        <v>3282.0011675999999</v>
      </c>
    </row>
    <row r="69" spans="1:26" ht="15.75" x14ac:dyDescent="0.2">
      <c r="A69" s="35">
        <f t="shared" si="1"/>
        <v>43607</v>
      </c>
      <c r="B69" s="36">
        <f>SUMIFS(СВЦЭМ!$D$33:$D$776,СВЦЭМ!$A$33:$A$776,$A69,СВЦЭМ!$B$33:$B$776,B$47)+'СЕТ СН'!$G$14+СВЦЭМ!$D$10+'СЕТ СН'!$G$5-'СЕТ СН'!$G$24</f>
        <v>3371.8819417300001</v>
      </c>
      <c r="C69" s="36">
        <f>SUMIFS(СВЦЭМ!$D$33:$D$776,СВЦЭМ!$A$33:$A$776,$A69,СВЦЭМ!$B$33:$B$776,C$47)+'СЕТ СН'!$G$14+СВЦЭМ!$D$10+'СЕТ СН'!$G$5-'СЕТ СН'!$G$24</f>
        <v>3472.43324523</v>
      </c>
      <c r="D69" s="36">
        <f>SUMIFS(СВЦЭМ!$D$33:$D$776,СВЦЭМ!$A$33:$A$776,$A69,СВЦЭМ!$B$33:$B$776,D$47)+'СЕТ СН'!$G$14+СВЦЭМ!$D$10+'СЕТ СН'!$G$5-'СЕТ СН'!$G$24</f>
        <v>3523.9178107100001</v>
      </c>
      <c r="E69" s="36">
        <f>SUMIFS(СВЦЭМ!$D$33:$D$776,СВЦЭМ!$A$33:$A$776,$A69,СВЦЭМ!$B$33:$B$776,E$47)+'СЕТ СН'!$G$14+СВЦЭМ!$D$10+'СЕТ СН'!$G$5-'СЕТ СН'!$G$24</f>
        <v>3523.8127360100002</v>
      </c>
      <c r="F69" s="36">
        <f>SUMIFS(СВЦЭМ!$D$33:$D$776,СВЦЭМ!$A$33:$A$776,$A69,СВЦЭМ!$B$33:$B$776,F$47)+'СЕТ СН'!$G$14+СВЦЭМ!$D$10+'СЕТ СН'!$G$5-'СЕТ СН'!$G$24</f>
        <v>3518.1798245600003</v>
      </c>
      <c r="G69" s="36">
        <f>SUMIFS(СВЦЭМ!$D$33:$D$776,СВЦЭМ!$A$33:$A$776,$A69,СВЦЭМ!$B$33:$B$776,G$47)+'СЕТ СН'!$G$14+СВЦЭМ!$D$10+'СЕТ СН'!$G$5-'СЕТ СН'!$G$24</f>
        <v>3513.6411471000001</v>
      </c>
      <c r="H69" s="36">
        <f>SUMIFS(СВЦЭМ!$D$33:$D$776,СВЦЭМ!$A$33:$A$776,$A69,СВЦЭМ!$B$33:$B$776,H$47)+'СЕТ СН'!$G$14+СВЦЭМ!$D$10+'СЕТ СН'!$G$5-'СЕТ СН'!$G$24</f>
        <v>3420.8165778500002</v>
      </c>
      <c r="I69" s="36">
        <f>SUMIFS(СВЦЭМ!$D$33:$D$776,СВЦЭМ!$A$33:$A$776,$A69,СВЦЭМ!$B$33:$B$776,I$47)+'СЕТ СН'!$G$14+СВЦЭМ!$D$10+'СЕТ СН'!$G$5-'СЕТ СН'!$G$24</f>
        <v>3331.8339260100001</v>
      </c>
      <c r="J69" s="36">
        <f>SUMIFS(СВЦЭМ!$D$33:$D$776,СВЦЭМ!$A$33:$A$776,$A69,СВЦЭМ!$B$33:$B$776,J$47)+'СЕТ СН'!$G$14+СВЦЭМ!$D$10+'СЕТ СН'!$G$5-'СЕТ СН'!$G$24</f>
        <v>3253.04319407</v>
      </c>
      <c r="K69" s="36">
        <f>SUMIFS(СВЦЭМ!$D$33:$D$776,СВЦЭМ!$A$33:$A$776,$A69,СВЦЭМ!$B$33:$B$776,K$47)+'СЕТ СН'!$G$14+СВЦЭМ!$D$10+'СЕТ СН'!$G$5-'СЕТ СН'!$G$24</f>
        <v>3211.1404070899998</v>
      </c>
      <c r="L69" s="36">
        <f>SUMIFS(СВЦЭМ!$D$33:$D$776,СВЦЭМ!$A$33:$A$776,$A69,СВЦЭМ!$B$33:$B$776,L$47)+'СЕТ СН'!$G$14+СВЦЭМ!$D$10+'СЕТ СН'!$G$5-'СЕТ СН'!$G$24</f>
        <v>3192.0432243</v>
      </c>
      <c r="M69" s="36">
        <f>SUMIFS(СВЦЭМ!$D$33:$D$776,СВЦЭМ!$A$33:$A$776,$A69,СВЦЭМ!$B$33:$B$776,M$47)+'СЕТ СН'!$G$14+СВЦЭМ!$D$10+'СЕТ СН'!$G$5-'СЕТ СН'!$G$24</f>
        <v>3185.3023405200001</v>
      </c>
      <c r="N69" s="36">
        <f>SUMIFS(СВЦЭМ!$D$33:$D$776,СВЦЭМ!$A$33:$A$776,$A69,СВЦЭМ!$B$33:$B$776,N$47)+'СЕТ СН'!$G$14+СВЦЭМ!$D$10+'СЕТ СН'!$G$5-'СЕТ СН'!$G$24</f>
        <v>3184.57118188</v>
      </c>
      <c r="O69" s="36">
        <f>SUMIFS(СВЦЭМ!$D$33:$D$776,СВЦЭМ!$A$33:$A$776,$A69,СВЦЭМ!$B$33:$B$776,O$47)+'СЕТ СН'!$G$14+СВЦЭМ!$D$10+'СЕТ СН'!$G$5-'СЕТ СН'!$G$24</f>
        <v>3181.8500542500001</v>
      </c>
      <c r="P69" s="36">
        <f>SUMIFS(СВЦЭМ!$D$33:$D$776,СВЦЭМ!$A$33:$A$776,$A69,СВЦЭМ!$B$33:$B$776,P$47)+'СЕТ СН'!$G$14+СВЦЭМ!$D$10+'СЕТ СН'!$G$5-'СЕТ СН'!$G$24</f>
        <v>3185.6895842399999</v>
      </c>
      <c r="Q69" s="36">
        <f>SUMIFS(СВЦЭМ!$D$33:$D$776,СВЦЭМ!$A$33:$A$776,$A69,СВЦЭМ!$B$33:$B$776,Q$47)+'СЕТ СН'!$G$14+СВЦЭМ!$D$10+'СЕТ СН'!$G$5-'СЕТ СН'!$G$24</f>
        <v>3184.4620672700003</v>
      </c>
      <c r="R69" s="36">
        <f>SUMIFS(СВЦЭМ!$D$33:$D$776,СВЦЭМ!$A$33:$A$776,$A69,СВЦЭМ!$B$33:$B$776,R$47)+'СЕТ СН'!$G$14+СВЦЭМ!$D$10+'СЕТ СН'!$G$5-'СЕТ СН'!$G$24</f>
        <v>3183.5845330900001</v>
      </c>
      <c r="S69" s="36">
        <f>SUMIFS(СВЦЭМ!$D$33:$D$776,СВЦЭМ!$A$33:$A$776,$A69,СВЦЭМ!$B$33:$B$776,S$47)+'СЕТ СН'!$G$14+СВЦЭМ!$D$10+'СЕТ СН'!$G$5-'СЕТ СН'!$G$24</f>
        <v>3184.2067690499998</v>
      </c>
      <c r="T69" s="36">
        <f>SUMIFS(СВЦЭМ!$D$33:$D$776,СВЦЭМ!$A$33:$A$776,$A69,СВЦЭМ!$B$33:$B$776,T$47)+'СЕТ СН'!$G$14+СВЦЭМ!$D$10+'СЕТ СН'!$G$5-'СЕТ СН'!$G$24</f>
        <v>3186.0298357800002</v>
      </c>
      <c r="U69" s="36">
        <f>SUMIFS(СВЦЭМ!$D$33:$D$776,СВЦЭМ!$A$33:$A$776,$A69,СВЦЭМ!$B$33:$B$776,U$47)+'СЕТ СН'!$G$14+СВЦЭМ!$D$10+'СЕТ СН'!$G$5-'СЕТ СН'!$G$24</f>
        <v>3187.23652257</v>
      </c>
      <c r="V69" s="36">
        <f>SUMIFS(СВЦЭМ!$D$33:$D$776,СВЦЭМ!$A$33:$A$776,$A69,СВЦЭМ!$B$33:$B$776,V$47)+'СЕТ СН'!$G$14+СВЦЭМ!$D$10+'СЕТ СН'!$G$5-'СЕТ СН'!$G$24</f>
        <v>3197.4751390400002</v>
      </c>
      <c r="W69" s="36">
        <f>SUMIFS(СВЦЭМ!$D$33:$D$776,СВЦЭМ!$A$33:$A$776,$A69,СВЦЭМ!$B$33:$B$776,W$47)+'СЕТ СН'!$G$14+СВЦЭМ!$D$10+'СЕТ СН'!$G$5-'СЕТ СН'!$G$24</f>
        <v>3202.65768402</v>
      </c>
      <c r="X69" s="36">
        <f>SUMIFS(СВЦЭМ!$D$33:$D$776,СВЦЭМ!$A$33:$A$776,$A69,СВЦЭМ!$B$33:$B$776,X$47)+'СЕТ СН'!$G$14+СВЦЭМ!$D$10+'СЕТ СН'!$G$5-'СЕТ СН'!$G$24</f>
        <v>3208.0193480299999</v>
      </c>
      <c r="Y69" s="36">
        <f>SUMIFS(СВЦЭМ!$D$33:$D$776,СВЦЭМ!$A$33:$A$776,$A69,СВЦЭМ!$B$33:$B$776,Y$47)+'СЕТ СН'!$G$14+СВЦЭМ!$D$10+'СЕТ СН'!$G$5-'СЕТ СН'!$G$24</f>
        <v>3264.56151224</v>
      </c>
    </row>
    <row r="70" spans="1:26" ht="15.75" x14ac:dyDescent="0.2">
      <c r="A70" s="35">
        <f t="shared" si="1"/>
        <v>43608</v>
      </c>
      <c r="B70" s="36">
        <f>SUMIFS(СВЦЭМ!$D$33:$D$776,СВЦЭМ!$A$33:$A$776,$A70,СВЦЭМ!$B$33:$B$776,B$47)+'СЕТ СН'!$G$14+СВЦЭМ!$D$10+'СЕТ СН'!$G$5-'СЕТ СН'!$G$24</f>
        <v>3379.1669430500001</v>
      </c>
      <c r="C70" s="36">
        <f>SUMIFS(СВЦЭМ!$D$33:$D$776,СВЦЭМ!$A$33:$A$776,$A70,СВЦЭМ!$B$33:$B$776,C$47)+'СЕТ СН'!$G$14+СВЦЭМ!$D$10+'СЕТ СН'!$G$5-'СЕТ СН'!$G$24</f>
        <v>3468.39502571</v>
      </c>
      <c r="D70" s="36">
        <f>SUMIFS(СВЦЭМ!$D$33:$D$776,СВЦЭМ!$A$33:$A$776,$A70,СВЦЭМ!$B$33:$B$776,D$47)+'СЕТ СН'!$G$14+СВЦЭМ!$D$10+'СЕТ СН'!$G$5-'СЕТ СН'!$G$24</f>
        <v>3523.11734763</v>
      </c>
      <c r="E70" s="36">
        <f>SUMIFS(СВЦЭМ!$D$33:$D$776,СВЦЭМ!$A$33:$A$776,$A70,СВЦЭМ!$B$33:$B$776,E$47)+'СЕТ СН'!$G$14+СВЦЭМ!$D$10+'СЕТ СН'!$G$5-'СЕТ СН'!$G$24</f>
        <v>3530.0349379200002</v>
      </c>
      <c r="F70" s="36">
        <f>SUMIFS(СВЦЭМ!$D$33:$D$776,СВЦЭМ!$A$33:$A$776,$A70,СВЦЭМ!$B$33:$B$776,F$47)+'СЕТ СН'!$G$14+СВЦЭМ!$D$10+'СЕТ СН'!$G$5-'СЕТ СН'!$G$24</f>
        <v>3516.5713742900002</v>
      </c>
      <c r="G70" s="36">
        <f>SUMIFS(СВЦЭМ!$D$33:$D$776,СВЦЭМ!$A$33:$A$776,$A70,СВЦЭМ!$B$33:$B$776,G$47)+'СЕТ СН'!$G$14+СВЦЭМ!$D$10+'СЕТ СН'!$G$5-'СЕТ СН'!$G$24</f>
        <v>3519.4114136400003</v>
      </c>
      <c r="H70" s="36">
        <f>SUMIFS(СВЦЭМ!$D$33:$D$776,СВЦЭМ!$A$33:$A$776,$A70,СВЦЭМ!$B$33:$B$776,H$47)+'СЕТ СН'!$G$14+СВЦЭМ!$D$10+'СЕТ СН'!$G$5-'СЕТ СН'!$G$24</f>
        <v>3433.39399525</v>
      </c>
      <c r="I70" s="36">
        <f>SUMIFS(СВЦЭМ!$D$33:$D$776,СВЦЭМ!$A$33:$A$776,$A70,СВЦЭМ!$B$33:$B$776,I$47)+'СЕТ СН'!$G$14+СВЦЭМ!$D$10+'СЕТ СН'!$G$5-'СЕТ СН'!$G$24</f>
        <v>3323.3595512100001</v>
      </c>
      <c r="J70" s="36">
        <f>SUMIFS(СВЦЭМ!$D$33:$D$776,СВЦЭМ!$A$33:$A$776,$A70,СВЦЭМ!$B$33:$B$776,J$47)+'СЕТ СН'!$G$14+СВЦЭМ!$D$10+'СЕТ СН'!$G$5-'СЕТ СН'!$G$24</f>
        <v>3245.0901440500002</v>
      </c>
      <c r="K70" s="36">
        <f>SUMIFS(СВЦЭМ!$D$33:$D$776,СВЦЭМ!$A$33:$A$776,$A70,СВЦЭМ!$B$33:$B$776,K$47)+'СЕТ СН'!$G$14+СВЦЭМ!$D$10+'СЕТ СН'!$G$5-'СЕТ СН'!$G$24</f>
        <v>3202.9087180900001</v>
      </c>
      <c r="L70" s="36">
        <f>SUMIFS(СВЦЭМ!$D$33:$D$776,СВЦЭМ!$A$33:$A$776,$A70,СВЦЭМ!$B$33:$B$776,L$47)+'СЕТ СН'!$G$14+СВЦЭМ!$D$10+'СЕТ СН'!$G$5-'СЕТ СН'!$G$24</f>
        <v>3182.55109141</v>
      </c>
      <c r="M70" s="36">
        <f>SUMIFS(СВЦЭМ!$D$33:$D$776,СВЦЭМ!$A$33:$A$776,$A70,СВЦЭМ!$B$33:$B$776,M$47)+'СЕТ СН'!$G$14+СВЦЭМ!$D$10+'СЕТ СН'!$G$5-'СЕТ СН'!$G$24</f>
        <v>3174.5853379300002</v>
      </c>
      <c r="N70" s="36">
        <f>SUMIFS(СВЦЭМ!$D$33:$D$776,СВЦЭМ!$A$33:$A$776,$A70,СВЦЭМ!$B$33:$B$776,N$47)+'СЕТ СН'!$G$14+СВЦЭМ!$D$10+'СЕТ СН'!$G$5-'СЕТ СН'!$G$24</f>
        <v>3170.2718968600002</v>
      </c>
      <c r="O70" s="36">
        <f>SUMIFS(СВЦЭМ!$D$33:$D$776,СВЦЭМ!$A$33:$A$776,$A70,СВЦЭМ!$B$33:$B$776,O$47)+'СЕТ СН'!$G$14+СВЦЭМ!$D$10+'СЕТ СН'!$G$5-'СЕТ СН'!$G$24</f>
        <v>3162.1769639200002</v>
      </c>
      <c r="P70" s="36">
        <f>SUMIFS(СВЦЭМ!$D$33:$D$776,СВЦЭМ!$A$33:$A$776,$A70,СВЦЭМ!$B$33:$B$776,P$47)+'СЕТ СН'!$G$14+СВЦЭМ!$D$10+'СЕТ СН'!$G$5-'СЕТ СН'!$G$24</f>
        <v>3170.071046</v>
      </c>
      <c r="Q70" s="36">
        <f>SUMIFS(СВЦЭМ!$D$33:$D$776,СВЦЭМ!$A$33:$A$776,$A70,СВЦЭМ!$B$33:$B$776,Q$47)+'СЕТ СН'!$G$14+СВЦЭМ!$D$10+'СЕТ СН'!$G$5-'СЕТ СН'!$G$24</f>
        <v>3175.4917167100002</v>
      </c>
      <c r="R70" s="36">
        <f>SUMIFS(СВЦЭМ!$D$33:$D$776,СВЦЭМ!$A$33:$A$776,$A70,СВЦЭМ!$B$33:$B$776,R$47)+'СЕТ СН'!$G$14+СВЦЭМ!$D$10+'СЕТ СН'!$G$5-'СЕТ СН'!$G$24</f>
        <v>3174.3719719400001</v>
      </c>
      <c r="S70" s="36">
        <f>SUMIFS(СВЦЭМ!$D$33:$D$776,СВЦЭМ!$A$33:$A$776,$A70,СВЦЭМ!$B$33:$B$776,S$47)+'СЕТ СН'!$G$14+СВЦЭМ!$D$10+'СЕТ СН'!$G$5-'СЕТ СН'!$G$24</f>
        <v>3170.7962084300002</v>
      </c>
      <c r="T70" s="36">
        <f>SUMIFS(СВЦЭМ!$D$33:$D$776,СВЦЭМ!$A$33:$A$776,$A70,СВЦЭМ!$B$33:$B$776,T$47)+'СЕТ СН'!$G$14+СВЦЭМ!$D$10+'СЕТ СН'!$G$5-'СЕТ СН'!$G$24</f>
        <v>3174.75496097</v>
      </c>
      <c r="U70" s="36">
        <f>SUMIFS(СВЦЭМ!$D$33:$D$776,СВЦЭМ!$A$33:$A$776,$A70,СВЦЭМ!$B$33:$B$776,U$47)+'СЕТ СН'!$G$14+СВЦЭМ!$D$10+'СЕТ СН'!$G$5-'СЕТ СН'!$G$24</f>
        <v>3173.9322364300001</v>
      </c>
      <c r="V70" s="36">
        <f>SUMIFS(СВЦЭМ!$D$33:$D$776,СВЦЭМ!$A$33:$A$776,$A70,СВЦЭМ!$B$33:$B$776,V$47)+'СЕТ СН'!$G$14+СВЦЭМ!$D$10+'СЕТ СН'!$G$5-'СЕТ СН'!$G$24</f>
        <v>3180.1843321300003</v>
      </c>
      <c r="W70" s="36">
        <f>SUMIFS(СВЦЭМ!$D$33:$D$776,СВЦЭМ!$A$33:$A$776,$A70,СВЦЭМ!$B$33:$B$776,W$47)+'СЕТ СН'!$G$14+СВЦЭМ!$D$10+'СЕТ СН'!$G$5-'СЕТ СН'!$G$24</f>
        <v>3184.4482871700002</v>
      </c>
      <c r="X70" s="36">
        <f>SUMIFS(СВЦЭМ!$D$33:$D$776,СВЦЭМ!$A$33:$A$776,$A70,СВЦЭМ!$B$33:$B$776,X$47)+'СЕТ СН'!$G$14+СВЦЭМ!$D$10+'СЕТ СН'!$G$5-'СЕТ СН'!$G$24</f>
        <v>3196.7759738700001</v>
      </c>
      <c r="Y70" s="36">
        <f>SUMIFS(СВЦЭМ!$D$33:$D$776,СВЦЭМ!$A$33:$A$776,$A70,СВЦЭМ!$B$33:$B$776,Y$47)+'СЕТ СН'!$G$14+СВЦЭМ!$D$10+'СЕТ СН'!$G$5-'СЕТ СН'!$G$24</f>
        <v>3238.87226418</v>
      </c>
    </row>
    <row r="71" spans="1:26" ht="15.75" x14ac:dyDescent="0.2">
      <c r="A71" s="35">
        <f t="shared" si="1"/>
        <v>43609</v>
      </c>
      <c r="B71" s="36">
        <f>SUMIFS(СВЦЭМ!$D$33:$D$776,СВЦЭМ!$A$33:$A$776,$A71,СВЦЭМ!$B$33:$B$776,B$47)+'СЕТ СН'!$G$14+СВЦЭМ!$D$10+'СЕТ СН'!$G$5-'СЕТ СН'!$G$24</f>
        <v>3353.4583146700002</v>
      </c>
      <c r="C71" s="36">
        <f>SUMIFS(СВЦЭМ!$D$33:$D$776,СВЦЭМ!$A$33:$A$776,$A71,СВЦЭМ!$B$33:$B$776,C$47)+'СЕТ СН'!$G$14+СВЦЭМ!$D$10+'СЕТ СН'!$G$5-'СЕТ СН'!$G$24</f>
        <v>3446.4988630100002</v>
      </c>
      <c r="D71" s="36">
        <f>SUMIFS(СВЦЭМ!$D$33:$D$776,СВЦЭМ!$A$33:$A$776,$A71,СВЦЭМ!$B$33:$B$776,D$47)+'СЕТ СН'!$G$14+СВЦЭМ!$D$10+'СЕТ СН'!$G$5-'СЕТ СН'!$G$24</f>
        <v>3547.2238459199998</v>
      </c>
      <c r="E71" s="36">
        <f>SUMIFS(СВЦЭМ!$D$33:$D$776,СВЦЭМ!$A$33:$A$776,$A71,СВЦЭМ!$B$33:$B$776,E$47)+'СЕТ СН'!$G$14+СВЦЭМ!$D$10+'СЕТ СН'!$G$5-'СЕТ СН'!$G$24</f>
        <v>3565.4183123100001</v>
      </c>
      <c r="F71" s="36">
        <f>SUMIFS(СВЦЭМ!$D$33:$D$776,СВЦЭМ!$A$33:$A$776,$A71,СВЦЭМ!$B$33:$B$776,F$47)+'СЕТ СН'!$G$14+СВЦЭМ!$D$10+'СЕТ СН'!$G$5-'СЕТ СН'!$G$24</f>
        <v>3564.2241142600001</v>
      </c>
      <c r="G71" s="36">
        <f>SUMIFS(СВЦЭМ!$D$33:$D$776,СВЦЭМ!$A$33:$A$776,$A71,СВЦЭМ!$B$33:$B$776,G$47)+'СЕТ СН'!$G$14+СВЦЭМ!$D$10+'СЕТ СН'!$G$5-'СЕТ СН'!$G$24</f>
        <v>3548.30556308</v>
      </c>
      <c r="H71" s="36">
        <f>SUMIFS(СВЦЭМ!$D$33:$D$776,СВЦЭМ!$A$33:$A$776,$A71,СВЦЭМ!$B$33:$B$776,H$47)+'СЕТ СН'!$G$14+СВЦЭМ!$D$10+'СЕТ СН'!$G$5-'СЕТ СН'!$G$24</f>
        <v>3426.5281693100001</v>
      </c>
      <c r="I71" s="36">
        <f>SUMIFS(СВЦЭМ!$D$33:$D$776,СВЦЭМ!$A$33:$A$776,$A71,СВЦЭМ!$B$33:$B$776,I$47)+'СЕТ СН'!$G$14+СВЦЭМ!$D$10+'СЕТ СН'!$G$5-'СЕТ СН'!$G$24</f>
        <v>3322.98183307</v>
      </c>
      <c r="J71" s="36">
        <f>SUMIFS(СВЦЭМ!$D$33:$D$776,СВЦЭМ!$A$33:$A$776,$A71,СВЦЭМ!$B$33:$B$776,J$47)+'СЕТ СН'!$G$14+СВЦЭМ!$D$10+'СЕТ СН'!$G$5-'СЕТ СН'!$G$24</f>
        <v>3259.52422871</v>
      </c>
      <c r="K71" s="36">
        <f>SUMIFS(СВЦЭМ!$D$33:$D$776,СВЦЭМ!$A$33:$A$776,$A71,СВЦЭМ!$B$33:$B$776,K$47)+'СЕТ СН'!$G$14+СВЦЭМ!$D$10+'СЕТ СН'!$G$5-'СЕТ СН'!$G$24</f>
        <v>3216.0054944200001</v>
      </c>
      <c r="L71" s="36">
        <f>SUMIFS(СВЦЭМ!$D$33:$D$776,СВЦЭМ!$A$33:$A$776,$A71,СВЦЭМ!$B$33:$B$776,L$47)+'СЕТ СН'!$G$14+СВЦЭМ!$D$10+'СЕТ СН'!$G$5-'СЕТ СН'!$G$24</f>
        <v>3190.23939277</v>
      </c>
      <c r="M71" s="36">
        <f>SUMIFS(СВЦЭМ!$D$33:$D$776,СВЦЭМ!$A$33:$A$776,$A71,СВЦЭМ!$B$33:$B$776,M$47)+'СЕТ СН'!$G$14+СВЦЭМ!$D$10+'СЕТ СН'!$G$5-'СЕТ СН'!$G$24</f>
        <v>3181.7032981500001</v>
      </c>
      <c r="N71" s="36">
        <f>SUMIFS(СВЦЭМ!$D$33:$D$776,СВЦЭМ!$A$33:$A$776,$A71,СВЦЭМ!$B$33:$B$776,N$47)+'СЕТ СН'!$G$14+СВЦЭМ!$D$10+'СЕТ СН'!$G$5-'СЕТ СН'!$G$24</f>
        <v>3179.2997463500001</v>
      </c>
      <c r="O71" s="36">
        <f>SUMIFS(СВЦЭМ!$D$33:$D$776,СВЦЭМ!$A$33:$A$776,$A71,СВЦЭМ!$B$33:$B$776,O$47)+'СЕТ СН'!$G$14+СВЦЭМ!$D$10+'СЕТ СН'!$G$5-'СЕТ СН'!$G$24</f>
        <v>3172.8484941400002</v>
      </c>
      <c r="P71" s="36">
        <f>SUMIFS(СВЦЭМ!$D$33:$D$776,СВЦЭМ!$A$33:$A$776,$A71,СВЦЭМ!$B$33:$B$776,P$47)+'СЕТ СН'!$G$14+СВЦЭМ!$D$10+'СЕТ СН'!$G$5-'СЕТ СН'!$G$24</f>
        <v>3171.62256686</v>
      </c>
      <c r="Q71" s="36">
        <f>SUMIFS(СВЦЭМ!$D$33:$D$776,СВЦЭМ!$A$33:$A$776,$A71,СВЦЭМ!$B$33:$B$776,Q$47)+'СЕТ СН'!$G$14+СВЦЭМ!$D$10+'СЕТ СН'!$G$5-'СЕТ СН'!$G$24</f>
        <v>3168.3622963000003</v>
      </c>
      <c r="R71" s="36">
        <f>SUMIFS(СВЦЭМ!$D$33:$D$776,СВЦЭМ!$A$33:$A$776,$A71,СВЦЭМ!$B$33:$B$776,R$47)+'СЕТ СН'!$G$14+СВЦЭМ!$D$10+'СЕТ СН'!$G$5-'СЕТ СН'!$G$24</f>
        <v>3168.4389575200003</v>
      </c>
      <c r="S71" s="36">
        <f>SUMIFS(СВЦЭМ!$D$33:$D$776,СВЦЭМ!$A$33:$A$776,$A71,СВЦЭМ!$B$33:$B$776,S$47)+'СЕТ СН'!$G$14+СВЦЭМ!$D$10+'СЕТ СН'!$G$5-'СЕТ СН'!$G$24</f>
        <v>3172.3656767299999</v>
      </c>
      <c r="T71" s="36">
        <f>SUMIFS(СВЦЭМ!$D$33:$D$776,СВЦЭМ!$A$33:$A$776,$A71,СВЦЭМ!$B$33:$B$776,T$47)+'СЕТ СН'!$G$14+СВЦЭМ!$D$10+'СЕТ СН'!$G$5-'СЕТ СН'!$G$24</f>
        <v>3179.7981056500003</v>
      </c>
      <c r="U71" s="36">
        <f>SUMIFS(СВЦЭМ!$D$33:$D$776,СВЦЭМ!$A$33:$A$776,$A71,СВЦЭМ!$B$33:$B$776,U$47)+'СЕТ СН'!$G$14+СВЦЭМ!$D$10+'СЕТ СН'!$G$5-'СЕТ СН'!$G$24</f>
        <v>3176.26327468</v>
      </c>
      <c r="V71" s="36">
        <f>SUMIFS(СВЦЭМ!$D$33:$D$776,СВЦЭМ!$A$33:$A$776,$A71,СВЦЭМ!$B$33:$B$776,V$47)+'СЕТ СН'!$G$14+СВЦЭМ!$D$10+'СЕТ СН'!$G$5-'СЕТ СН'!$G$24</f>
        <v>3181.7773890100002</v>
      </c>
      <c r="W71" s="36">
        <f>SUMIFS(СВЦЭМ!$D$33:$D$776,СВЦЭМ!$A$33:$A$776,$A71,СВЦЭМ!$B$33:$B$776,W$47)+'СЕТ СН'!$G$14+СВЦЭМ!$D$10+'СЕТ СН'!$G$5-'СЕТ СН'!$G$24</f>
        <v>3192.7269232799999</v>
      </c>
      <c r="X71" s="36">
        <f>SUMIFS(СВЦЭМ!$D$33:$D$776,СВЦЭМ!$A$33:$A$776,$A71,СВЦЭМ!$B$33:$B$776,X$47)+'СЕТ СН'!$G$14+СВЦЭМ!$D$10+'СЕТ СН'!$G$5-'СЕТ СН'!$G$24</f>
        <v>3198.9058494999999</v>
      </c>
      <c r="Y71" s="36">
        <f>SUMIFS(СВЦЭМ!$D$33:$D$776,СВЦЭМ!$A$33:$A$776,$A71,СВЦЭМ!$B$33:$B$776,Y$47)+'СЕТ СН'!$G$14+СВЦЭМ!$D$10+'СЕТ СН'!$G$5-'СЕТ СН'!$G$24</f>
        <v>3235.2137690600002</v>
      </c>
    </row>
    <row r="72" spans="1:26" ht="15.75" x14ac:dyDescent="0.2">
      <c r="A72" s="35">
        <f t="shared" si="1"/>
        <v>43610</v>
      </c>
      <c r="B72" s="36">
        <f>SUMIFS(СВЦЭМ!$D$33:$D$776,СВЦЭМ!$A$33:$A$776,$A72,СВЦЭМ!$B$33:$B$776,B$47)+'СЕТ СН'!$G$14+СВЦЭМ!$D$10+'СЕТ СН'!$G$5-'СЕТ СН'!$G$24</f>
        <v>3320.1310520100001</v>
      </c>
      <c r="C72" s="36">
        <f>SUMIFS(СВЦЭМ!$D$33:$D$776,СВЦЭМ!$A$33:$A$776,$A72,СВЦЭМ!$B$33:$B$776,C$47)+'СЕТ СН'!$G$14+СВЦЭМ!$D$10+'СЕТ СН'!$G$5-'СЕТ СН'!$G$24</f>
        <v>3377.3786433099999</v>
      </c>
      <c r="D72" s="36">
        <f>SUMIFS(СВЦЭМ!$D$33:$D$776,СВЦЭМ!$A$33:$A$776,$A72,СВЦЭМ!$B$33:$B$776,D$47)+'СЕТ СН'!$G$14+СВЦЭМ!$D$10+'СЕТ СН'!$G$5-'СЕТ СН'!$G$24</f>
        <v>3451.0842856300001</v>
      </c>
      <c r="E72" s="36">
        <f>SUMIFS(СВЦЭМ!$D$33:$D$776,СВЦЭМ!$A$33:$A$776,$A72,СВЦЭМ!$B$33:$B$776,E$47)+'СЕТ СН'!$G$14+СВЦЭМ!$D$10+'СЕТ СН'!$G$5-'СЕТ СН'!$G$24</f>
        <v>3474.0127484899999</v>
      </c>
      <c r="F72" s="36">
        <f>SUMIFS(СВЦЭМ!$D$33:$D$776,СВЦЭМ!$A$33:$A$776,$A72,СВЦЭМ!$B$33:$B$776,F$47)+'СЕТ СН'!$G$14+СВЦЭМ!$D$10+'СЕТ СН'!$G$5-'СЕТ СН'!$G$24</f>
        <v>3476.1921578199999</v>
      </c>
      <c r="G72" s="36">
        <f>SUMIFS(СВЦЭМ!$D$33:$D$776,СВЦЭМ!$A$33:$A$776,$A72,СВЦЭМ!$B$33:$B$776,G$47)+'СЕТ СН'!$G$14+СВЦЭМ!$D$10+'СЕТ СН'!$G$5-'СЕТ СН'!$G$24</f>
        <v>3483.8903622100001</v>
      </c>
      <c r="H72" s="36">
        <f>SUMIFS(СВЦЭМ!$D$33:$D$776,СВЦЭМ!$A$33:$A$776,$A72,СВЦЭМ!$B$33:$B$776,H$47)+'СЕТ СН'!$G$14+СВЦЭМ!$D$10+'СЕТ СН'!$G$5-'СЕТ СН'!$G$24</f>
        <v>3397.33831547</v>
      </c>
      <c r="I72" s="36">
        <f>SUMIFS(СВЦЭМ!$D$33:$D$776,СВЦЭМ!$A$33:$A$776,$A72,СВЦЭМ!$B$33:$B$776,I$47)+'СЕТ СН'!$G$14+СВЦЭМ!$D$10+'СЕТ СН'!$G$5-'СЕТ СН'!$G$24</f>
        <v>3313.36393877</v>
      </c>
      <c r="J72" s="36">
        <f>SUMIFS(СВЦЭМ!$D$33:$D$776,СВЦЭМ!$A$33:$A$776,$A72,СВЦЭМ!$B$33:$B$776,J$47)+'СЕТ СН'!$G$14+СВЦЭМ!$D$10+'СЕТ СН'!$G$5-'СЕТ СН'!$G$24</f>
        <v>3246.93921353</v>
      </c>
      <c r="K72" s="36">
        <f>SUMIFS(СВЦЭМ!$D$33:$D$776,СВЦЭМ!$A$33:$A$776,$A72,СВЦЭМ!$B$33:$B$776,K$47)+'СЕТ СН'!$G$14+СВЦЭМ!$D$10+'СЕТ СН'!$G$5-'СЕТ СН'!$G$24</f>
        <v>3199.6083406100001</v>
      </c>
      <c r="L72" s="36">
        <f>SUMIFS(СВЦЭМ!$D$33:$D$776,СВЦЭМ!$A$33:$A$776,$A72,СВЦЭМ!$B$33:$B$776,L$47)+'СЕТ СН'!$G$14+СВЦЭМ!$D$10+'СЕТ СН'!$G$5-'СЕТ СН'!$G$24</f>
        <v>3186.7927305000003</v>
      </c>
      <c r="M72" s="36">
        <f>SUMIFS(СВЦЭМ!$D$33:$D$776,СВЦЭМ!$A$33:$A$776,$A72,СВЦЭМ!$B$33:$B$776,M$47)+'СЕТ СН'!$G$14+СВЦЭМ!$D$10+'СЕТ СН'!$G$5-'СЕТ СН'!$G$24</f>
        <v>3173.12815383</v>
      </c>
      <c r="N72" s="36">
        <f>SUMIFS(СВЦЭМ!$D$33:$D$776,СВЦЭМ!$A$33:$A$776,$A72,СВЦЭМ!$B$33:$B$776,N$47)+'СЕТ СН'!$G$14+СВЦЭМ!$D$10+'СЕТ СН'!$G$5-'СЕТ СН'!$G$24</f>
        <v>3172.21943642</v>
      </c>
      <c r="O72" s="36">
        <f>SUMIFS(СВЦЭМ!$D$33:$D$776,СВЦЭМ!$A$33:$A$776,$A72,СВЦЭМ!$B$33:$B$776,O$47)+'СЕТ СН'!$G$14+СВЦЭМ!$D$10+'СЕТ СН'!$G$5-'СЕТ СН'!$G$24</f>
        <v>3166.7637189300003</v>
      </c>
      <c r="P72" s="36">
        <f>SUMIFS(СВЦЭМ!$D$33:$D$776,СВЦЭМ!$A$33:$A$776,$A72,СВЦЭМ!$B$33:$B$776,P$47)+'СЕТ СН'!$G$14+СВЦЭМ!$D$10+'СЕТ СН'!$G$5-'СЕТ СН'!$G$24</f>
        <v>3165.3175077000001</v>
      </c>
      <c r="Q72" s="36">
        <f>SUMIFS(СВЦЭМ!$D$33:$D$776,СВЦЭМ!$A$33:$A$776,$A72,СВЦЭМ!$B$33:$B$776,Q$47)+'СЕТ СН'!$G$14+СВЦЭМ!$D$10+'СЕТ СН'!$G$5-'СЕТ СН'!$G$24</f>
        <v>3163.36944911</v>
      </c>
      <c r="R72" s="36">
        <f>SUMIFS(СВЦЭМ!$D$33:$D$776,СВЦЭМ!$A$33:$A$776,$A72,СВЦЭМ!$B$33:$B$776,R$47)+'СЕТ СН'!$G$14+СВЦЭМ!$D$10+'СЕТ СН'!$G$5-'СЕТ СН'!$G$24</f>
        <v>3158.3892617000001</v>
      </c>
      <c r="S72" s="36">
        <f>SUMIFS(СВЦЭМ!$D$33:$D$776,СВЦЭМ!$A$33:$A$776,$A72,СВЦЭМ!$B$33:$B$776,S$47)+'СЕТ СН'!$G$14+СВЦЭМ!$D$10+'СЕТ СН'!$G$5-'СЕТ СН'!$G$24</f>
        <v>3143.6303297499999</v>
      </c>
      <c r="T72" s="36">
        <f>SUMIFS(СВЦЭМ!$D$33:$D$776,СВЦЭМ!$A$33:$A$776,$A72,СВЦЭМ!$B$33:$B$776,T$47)+'СЕТ СН'!$G$14+СВЦЭМ!$D$10+'СЕТ СН'!$G$5-'СЕТ СН'!$G$24</f>
        <v>3145.42766351</v>
      </c>
      <c r="U72" s="36">
        <f>SUMIFS(СВЦЭМ!$D$33:$D$776,СВЦЭМ!$A$33:$A$776,$A72,СВЦЭМ!$B$33:$B$776,U$47)+'СЕТ СН'!$G$14+СВЦЭМ!$D$10+'СЕТ СН'!$G$5-'СЕТ СН'!$G$24</f>
        <v>3140.84506865</v>
      </c>
      <c r="V72" s="36">
        <f>SUMIFS(СВЦЭМ!$D$33:$D$776,СВЦЭМ!$A$33:$A$776,$A72,СВЦЭМ!$B$33:$B$776,V$47)+'СЕТ СН'!$G$14+СВЦЭМ!$D$10+'СЕТ СН'!$G$5-'СЕТ СН'!$G$24</f>
        <v>3133.6137620899999</v>
      </c>
      <c r="W72" s="36">
        <f>SUMIFS(СВЦЭМ!$D$33:$D$776,СВЦЭМ!$A$33:$A$776,$A72,СВЦЭМ!$B$33:$B$776,W$47)+'СЕТ СН'!$G$14+СВЦЭМ!$D$10+'СЕТ СН'!$G$5-'СЕТ СН'!$G$24</f>
        <v>3150.3164212299998</v>
      </c>
      <c r="X72" s="36">
        <f>SUMIFS(СВЦЭМ!$D$33:$D$776,СВЦЭМ!$A$33:$A$776,$A72,СВЦЭМ!$B$33:$B$776,X$47)+'СЕТ СН'!$G$14+СВЦЭМ!$D$10+'СЕТ СН'!$G$5-'СЕТ СН'!$G$24</f>
        <v>3163.9145773999999</v>
      </c>
      <c r="Y72" s="36">
        <f>SUMIFS(СВЦЭМ!$D$33:$D$776,СВЦЭМ!$A$33:$A$776,$A72,СВЦЭМ!$B$33:$B$776,Y$47)+'СЕТ СН'!$G$14+СВЦЭМ!$D$10+'СЕТ СН'!$G$5-'СЕТ СН'!$G$24</f>
        <v>3205.51441854</v>
      </c>
    </row>
    <row r="73" spans="1:26" ht="15.75" x14ac:dyDescent="0.2">
      <c r="A73" s="35">
        <f t="shared" si="1"/>
        <v>43611</v>
      </c>
      <c r="B73" s="36">
        <f>SUMIFS(СВЦЭМ!$D$33:$D$776,СВЦЭМ!$A$33:$A$776,$A73,СВЦЭМ!$B$33:$B$776,B$47)+'СЕТ СН'!$G$14+СВЦЭМ!$D$10+'СЕТ СН'!$G$5-'СЕТ СН'!$G$24</f>
        <v>3294.2119955100002</v>
      </c>
      <c r="C73" s="36">
        <f>SUMIFS(СВЦЭМ!$D$33:$D$776,СВЦЭМ!$A$33:$A$776,$A73,СВЦЭМ!$B$33:$B$776,C$47)+'СЕТ СН'!$G$14+СВЦЭМ!$D$10+'СЕТ СН'!$G$5-'СЕТ СН'!$G$24</f>
        <v>3407.0772798799999</v>
      </c>
      <c r="D73" s="36">
        <f>SUMIFS(СВЦЭМ!$D$33:$D$776,СВЦЭМ!$A$33:$A$776,$A73,СВЦЭМ!$B$33:$B$776,D$47)+'СЕТ СН'!$G$14+СВЦЭМ!$D$10+'СЕТ СН'!$G$5-'СЕТ СН'!$G$24</f>
        <v>3503.0607698900003</v>
      </c>
      <c r="E73" s="36">
        <f>SUMIFS(СВЦЭМ!$D$33:$D$776,СВЦЭМ!$A$33:$A$776,$A73,СВЦЭМ!$B$33:$B$776,E$47)+'СЕТ СН'!$G$14+СВЦЭМ!$D$10+'СЕТ СН'!$G$5-'СЕТ СН'!$G$24</f>
        <v>3517.5962688200002</v>
      </c>
      <c r="F73" s="36">
        <f>SUMIFS(СВЦЭМ!$D$33:$D$776,СВЦЭМ!$A$33:$A$776,$A73,СВЦЭМ!$B$33:$B$776,F$47)+'СЕТ СН'!$G$14+СВЦЭМ!$D$10+'СЕТ СН'!$G$5-'СЕТ СН'!$G$24</f>
        <v>3516.3572789500004</v>
      </c>
      <c r="G73" s="36">
        <f>SUMIFS(СВЦЭМ!$D$33:$D$776,СВЦЭМ!$A$33:$A$776,$A73,СВЦЭМ!$B$33:$B$776,G$47)+'СЕТ СН'!$G$14+СВЦЭМ!$D$10+'СЕТ СН'!$G$5-'СЕТ СН'!$G$24</f>
        <v>3508.6181014499998</v>
      </c>
      <c r="H73" s="36">
        <f>SUMIFS(СВЦЭМ!$D$33:$D$776,СВЦЭМ!$A$33:$A$776,$A73,СВЦЭМ!$B$33:$B$776,H$47)+'СЕТ СН'!$G$14+СВЦЭМ!$D$10+'СЕТ СН'!$G$5-'СЕТ СН'!$G$24</f>
        <v>3426.9032880499999</v>
      </c>
      <c r="I73" s="36">
        <f>SUMIFS(СВЦЭМ!$D$33:$D$776,СВЦЭМ!$A$33:$A$776,$A73,СВЦЭМ!$B$33:$B$776,I$47)+'СЕТ СН'!$G$14+СВЦЭМ!$D$10+'СЕТ СН'!$G$5-'СЕТ СН'!$G$24</f>
        <v>3322.0112571700001</v>
      </c>
      <c r="J73" s="36">
        <f>SUMIFS(СВЦЭМ!$D$33:$D$776,СВЦЭМ!$A$33:$A$776,$A73,СВЦЭМ!$B$33:$B$776,J$47)+'СЕТ СН'!$G$14+СВЦЭМ!$D$10+'СЕТ СН'!$G$5-'СЕТ СН'!$G$24</f>
        <v>3209.092353</v>
      </c>
      <c r="K73" s="36">
        <f>SUMIFS(СВЦЭМ!$D$33:$D$776,СВЦЭМ!$A$33:$A$776,$A73,СВЦЭМ!$B$33:$B$776,K$47)+'СЕТ СН'!$G$14+СВЦЭМ!$D$10+'СЕТ СН'!$G$5-'СЕТ СН'!$G$24</f>
        <v>3182.1654584299999</v>
      </c>
      <c r="L73" s="36">
        <f>SUMIFS(СВЦЭМ!$D$33:$D$776,СВЦЭМ!$A$33:$A$776,$A73,СВЦЭМ!$B$33:$B$776,L$47)+'СЕТ СН'!$G$14+СВЦЭМ!$D$10+'СЕТ СН'!$G$5-'СЕТ СН'!$G$24</f>
        <v>3184.7098945600001</v>
      </c>
      <c r="M73" s="36">
        <f>SUMIFS(СВЦЭМ!$D$33:$D$776,СВЦЭМ!$A$33:$A$776,$A73,СВЦЭМ!$B$33:$B$776,M$47)+'СЕТ СН'!$G$14+СВЦЭМ!$D$10+'СЕТ СН'!$G$5-'СЕТ СН'!$G$24</f>
        <v>3173.684921</v>
      </c>
      <c r="N73" s="36">
        <f>SUMIFS(СВЦЭМ!$D$33:$D$776,СВЦЭМ!$A$33:$A$776,$A73,СВЦЭМ!$B$33:$B$776,N$47)+'СЕТ СН'!$G$14+СВЦЭМ!$D$10+'СЕТ СН'!$G$5-'СЕТ СН'!$G$24</f>
        <v>3174.6391952200001</v>
      </c>
      <c r="O73" s="36">
        <f>SUMIFS(СВЦЭМ!$D$33:$D$776,СВЦЭМ!$A$33:$A$776,$A73,СВЦЭМ!$B$33:$B$776,O$47)+'СЕТ СН'!$G$14+СВЦЭМ!$D$10+'СЕТ СН'!$G$5-'СЕТ СН'!$G$24</f>
        <v>3171.9551737100001</v>
      </c>
      <c r="P73" s="36">
        <f>SUMIFS(СВЦЭМ!$D$33:$D$776,СВЦЭМ!$A$33:$A$776,$A73,СВЦЭМ!$B$33:$B$776,P$47)+'СЕТ СН'!$G$14+СВЦЭМ!$D$10+'СЕТ СН'!$G$5-'СЕТ СН'!$G$24</f>
        <v>3172.5446523099999</v>
      </c>
      <c r="Q73" s="36">
        <f>SUMIFS(СВЦЭМ!$D$33:$D$776,СВЦЭМ!$A$33:$A$776,$A73,СВЦЭМ!$B$33:$B$776,Q$47)+'СЕТ СН'!$G$14+СВЦЭМ!$D$10+'СЕТ СН'!$G$5-'СЕТ СН'!$G$24</f>
        <v>3176.2426463800002</v>
      </c>
      <c r="R73" s="36">
        <f>SUMIFS(СВЦЭМ!$D$33:$D$776,СВЦЭМ!$A$33:$A$776,$A73,СВЦЭМ!$B$33:$B$776,R$47)+'СЕТ СН'!$G$14+СВЦЭМ!$D$10+'СЕТ СН'!$G$5-'СЕТ СН'!$G$24</f>
        <v>3177.0867787699999</v>
      </c>
      <c r="S73" s="36">
        <f>SUMIFS(СВЦЭМ!$D$33:$D$776,СВЦЭМ!$A$33:$A$776,$A73,СВЦЭМ!$B$33:$B$776,S$47)+'СЕТ СН'!$G$14+СВЦЭМ!$D$10+'СЕТ СН'!$G$5-'СЕТ СН'!$G$24</f>
        <v>3118.4875183700001</v>
      </c>
      <c r="T73" s="36">
        <f>SUMIFS(СВЦЭМ!$D$33:$D$776,СВЦЭМ!$A$33:$A$776,$A73,СВЦЭМ!$B$33:$B$776,T$47)+'СЕТ СН'!$G$14+СВЦЭМ!$D$10+'СЕТ СН'!$G$5-'СЕТ СН'!$G$24</f>
        <v>3115.49344311</v>
      </c>
      <c r="U73" s="36">
        <f>SUMIFS(СВЦЭМ!$D$33:$D$776,СВЦЭМ!$A$33:$A$776,$A73,СВЦЭМ!$B$33:$B$776,U$47)+'СЕТ СН'!$G$14+СВЦЭМ!$D$10+'СЕТ СН'!$G$5-'СЕТ СН'!$G$24</f>
        <v>3103.20576613</v>
      </c>
      <c r="V73" s="36">
        <f>SUMIFS(СВЦЭМ!$D$33:$D$776,СВЦЭМ!$A$33:$A$776,$A73,СВЦЭМ!$B$33:$B$776,V$47)+'СЕТ СН'!$G$14+СВЦЭМ!$D$10+'СЕТ СН'!$G$5-'СЕТ СН'!$G$24</f>
        <v>3108.6073457100001</v>
      </c>
      <c r="W73" s="36">
        <f>SUMIFS(СВЦЭМ!$D$33:$D$776,СВЦЭМ!$A$33:$A$776,$A73,СВЦЭМ!$B$33:$B$776,W$47)+'СЕТ СН'!$G$14+СВЦЭМ!$D$10+'СЕТ СН'!$G$5-'СЕТ СН'!$G$24</f>
        <v>3136.5610242100001</v>
      </c>
      <c r="X73" s="36">
        <f>SUMIFS(СВЦЭМ!$D$33:$D$776,СВЦЭМ!$A$33:$A$776,$A73,СВЦЭМ!$B$33:$B$776,X$47)+'СЕТ СН'!$G$14+СВЦЭМ!$D$10+'СЕТ СН'!$G$5-'СЕТ СН'!$G$24</f>
        <v>3130.9486627900001</v>
      </c>
      <c r="Y73" s="36">
        <f>SUMIFS(СВЦЭМ!$D$33:$D$776,СВЦЭМ!$A$33:$A$776,$A73,СВЦЭМ!$B$33:$B$776,Y$47)+'СЕТ СН'!$G$14+СВЦЭМ!$D$10+'СЕТ СН'!$G$5-'СЕТ СН'!$G$24</f>
        <v>3160.8308820299999</v>
      </c>
    </row>
    <row r="74" spans="1:26" ht="15.75" x14ac:dyDescent="0.2">
      <c r="A74" s="35">
        <f t="shared" si="1"/>
        <v>43612</v>
      </c>
      <c r="B74" s="36">
        <f>SUMIFS(СВЦЭМ!$D$33:$D$776,СВЦЭМ!$A$33:$A$776,$A74,СВЦЭМ!$B$33:$B$776,B$47)+'СЕТ СН'!$G$14+СВЦЭМ!$D$10+'СЕТ СН'!$G$5-'СЕТ СН'!$G$24</f>
        <v>3305.6003359400002</v>
      </c>
      <c r="C74" s="36">
        <f>SUMIFS(СВЦЭМ!$D$33:$D$776,СВЦЭМ!$A$33:$A$776,$A74,СВЦЭМ!$B$33:$B$776,C$47)+'СЕТ СН'!$G$14+СВЦЭМ!$D$10+'СЕТ СН'!$G$5-'СЕТ СН'!$G$24</f>
        <v>3367.03869893</v>
      </c>
      <c r="D74" s="36">
        <f>SUMIFS(СВЦЭМ!$D$33:$D$776,СВЦЭМ!$A$33:$A$776,$A74,СВЦЭМ!$B$33:$B$776,D$47)+'СЕТ СН'!$G$14+СВЦЭМ!$D$10+'СЕТ СН'!$G$5-'СЕТ СН'!$G$24</f>
        <v>3439.3990192400001</v>
      </c>
      <c r="E74" s="36">
        <f>SUMIFS(СВЦЭМ!$D$33:$D$776,СВЦЭМ!$A$33:$A$776,$A74,СВЦЭМ!$B$33:$B$776,E$47)+'СЕТ СН'!$G$14+СВЦЭМ!$D$10+'СЕТ СН'!$G$5-'СЕТ СН'!$G$24</f>
        <v>3457.6955206100001</v>
      </c>
      <c r="F74" s="36">
        <f>SUMIFS(СВЦЭМ!$D$33:$D$776,СВЦЭМ!$A$33:$A$776,$A74,СВЦЭМ!$B$33:$B$776,F$47)+'СЕТ СН'!$G$14+СВЦЭМ!$D$10+'СЕТ СН'!$G$5-'СЕТ СН'!$G$24</f>
        <v>3469.0146173500002</v>
      </c>
      <c r="G74" s="36">
        <f>SUMIFS(СВЦЭМ!$D$33:$D$776,СВЦЭМ!$A$33:$A$776,$A74,СВЦЭМ!$B$33:$B$776,G$47)+'СЕТ СН'!$G$14+СВЦЭМ!$D$10+'СЕТ СН'!$G$5-'СЕТ СН'!$G$24</f>
        <v>3460.71591807</v>
      </c>
      <c r="H74" s="36">
        <f>SUMIFS(СВЦЭМ!$D$33:$D$776,СВЦЭМ!$A$33:$A$776,$A74,СВЦЭМ!$B$33:$B$776,H$47)+'СЕТ СН'!$G$14+СВЦЭМ!$D$10+'СЕТ СН'!$G$5-'СЕТ СН'!$G$24</f>
        <v>3365.2569199700001</v>
      </c>
      <c r="I74" s="36">
        <f>SUMIFS(СВЦЭМ!$D$33:$D$776,СВЦЭМ!$A$33:$A$776,$A74,СВЦЭМ!$B$33:$B$776,I$47)+'СЕТ СН'!$G$14+СВЦЭМ!$D$10+'СЕТ СН'!$G$5-'СЕТ СН'!$G$24</f>
        <v>3312.9103925200002</v>
      </c>
      <c r="J74" s="36">
        <f>SUMIFS(СВЦЭМ!$D$33:$D$776,СВЦЭМ!$A$33:$A$776,$A74,СВЦЭМ!$B$33:$B$776,J$47)+'СЕТ СН'!$G$14+СВЦЭМ!$D$10+'СЕТ СН'!$G$5-'СЕТ СН'!$G$24</f>
        <v>3267.2103569400001</v>
      </c>
      <c r="K74" s="36">
        <f>SUMIFS(СВЦЭМ!$D$33:$D$776,СВЦЭМ!$A$33:$A$776,$A74,СВЦЭМ!$B$33:$B$776,K$47)+'СЕТ СН'!$G$14+СВЦЭМ!$D$10+'СЕТ СН'!$G$5-'СЕТ СН'!$G$24</f>
        <v>3201.5022619199999</v>
      </c>
      <c r="L74" s="36">
        <f>SUMIFS(СВЦЭМ!$D$33:$D$776,СВЦЭМ!$A$33:$A$776,$A74,СВЦЭМ!$B$33:$B$776,L$47)+'СЕТ СН'!$G$14+СВЦЭМ!$D$10+'СЕТ СН'!$G$5-'СЕТ СН'!$G$24</f>
        <v>3190.91816436</v>
      </c>
      <c r="M74" s="36">
        <f>SUMIFS(СВЦЭМ!$D$33:$D$776,СВЦЭМ!$A$33:$A$776,$A74,СВЦЭМ!$B$33:$B$776,M$47)+'СЕТ СН'!$G$14+СВЦЭМ!$D$10+'СЕТ СН'!$G$5-'СЕТ СН'!$G$24</f>
        <v>3180.2072747800003</v>
      </c>
      <c r="N74" s="36">
        <f>SUMIFS(СВЦЭМ!$D$33:$D$776,СВЦЭМ!$A$33:$A$776,$A74,СВЦЭМ!$B$33:$B$776,N$47)+'СЕТ СН'!$G$14+СВЦЭМ!$D$10+'СЕТ СН'!$G$5-'СЕТ СН'!$G$24</f>
        <v>3168.3260634600001</v>
      </c>
      <c r="O74" s="36">
        <f>SUMIFS(СВЦЭМ!$D$33:$D$776,СВЦЭМ!$A$33:$A$776,$A74,СВЦЭМ!$B$33:$B$776,O$47)+'СЕТ СН'!$G$14+СВЦЭМ!$D$10+'СЕТ СН'!$G$5-'СЕТ СН'!$G$24</f>
        <v>3182.4425984500003</v>
      </c>
      <c r="P74" s="36">
        <f>SUMIFS(СВЦЭМ!$D$33:$D$776,СВЦЭМ!$A$33:$A$776,$A74,СВЦЭМ!$B$33:$B$776,P$47)+'СЕТ СН'!$G$14+СВЦЭМ!$D$10+'СЕТ СН'!$G$5-'СЕТ СН'!$G$24</f>
        <v>3181.5680461800002</v>
      </c>
      <c r="Q74" s="36">
        <f>SUMIFS(СВЦЭМ!$D$33:$D$776,СВЦЭМ!$A$33:$A$776,$A74,СВЦЭМ!$B$33:$B$776,Q$47)+'СЕТ СН'!$G$14+СВЦЭМ!$D$10+'СЕТ СН'!$G$5-'СЕТ СН'!$G$24</f>
        <v>3174.9751693600001</v>
      </c>
      <c r="R74" s="36">
        <f>SUMIFS(СВЦЭМ!$D$33:$D$776,СВЦЭМ!$A$33:$A$776,$A74,СВЦЭМ!$B$33:$B$776,R$47)+'СЕТ СН'!$G$14+СВЦЭМ!$D$10+'СЕТ СН'!$G$5-'СЕТ СН'!$G$24</f>
        <v>3173.5881857200002</v>
      </c>
      <c r="S74" s="36">
        <f>SUMIFS(СВЦЭМ!$D$33:$D$776,СВЦЭМ!$A$33:$A$776,$A74,СВЦЭМ!$B$33:$B$776,S$47)+'СЕТ СН'!$G$14+СВЦЭМ!$D$10+'СЕТ СН'!$G$5-'СЕТ СН'!$G$24</f>
        <v>3181.26298378</v>
      </c>
      <c r="T74" s="36">
        <f>SUMIFS(СВЦЭМ!$D$33:$D$776,СВЦЭМ!$A$33:$A$776,$A74,СВЦЭМ!$B$33:$B$776,T$47)+'СЕТ СН'!$G$14+СВЦЭМ!$D$10+'СЕТ СН'!$G$5-'СЕТ СН'!$G$24</f>
        <v>3178.7651864700001</v>
      </c>
      <c r="U74" s="36">
        <f>SUMIFS(СВЦЭМ!$D$33:$D$776,СВЦЭМ!$A$33:$A$776,$A74,СВЦЭМ!$B$33:$B$776,U$47)+'СЕТ СН'!$G$14+СВЦЭМ!$D$10+'СЕТ СН'!$G$5-'СЕТ СН'!$G$24</f>
        <v>3171.2142847800001</v>
      </c>
      <c r="V74" s="36">
        <f>SUMIFS(СВЦЭМ!$D$33:$D$776,СВЦЭМ!$A$33:$A$776,$A74,СВЦЭМ!$B$33:$B$776,V$47)+'СЕТ СН'!$G$14+СВЦЭМ!$D$10+'СЕТ СН'!$G$5-'СЕТ СН'!$G$24</f>
        <v>3161.8309530199999</v>
      </c>
      <c r="W74" s="36">
        <f>SUMIFS(СВЦЭМ!$D$33:$D$776,СВЦЭМ!$A$33:$A$776,$A74,СВЦЭМ!$B$33:$B$776,W$47)+'СЕТ СН'!$G$14+СВЦЭМ!$D$10+'СЕТ СН'!$G$5-'СЕТ СН'!$G$24</f>
        <v>3125.3486601300001</v>
      </c>
      <c r="X74" s="36">
        <f>SUMIFS(СВЦЭМ!$D$33:$D$776,СВЦЭМ!$A$33:$A$776,$A74,СВЦЭМ!$B$33:$B$776,X$47)+'СЕТ СН'!$G$14+СВЦЭМ!$D$10+'СЕТ СН'!$G$5-'СЕТ СН'!$G$24</f>
        <v>3143.7381630899999</v>
      </c>
      <c r="Y74" s="36">
        <f>SUMIFS(СВЦЭМ!$D$33:$D$776,СВЦЭМ!$A$33:$A$776,$A74,СВЦЭМ!$B$33:$B$776,Y$47)+'СЕТ СН'!$G$14+СВЦЭМ!$D$10+'СЕТ СН'!$G$5-'СЕТ СН'!$G$24</f>
        <v>3226.9387849499999</v>
      </c>
    </row>
    <row r="75" spans="1:26" ht="15.75" x14ac:dyDescent="0.2">
      <c r="A75" s="35">
        <f t="shared" si="1"/>
        <v>43613</v>
      </c>
      <c r="B75" s="36">
        <f>SUMIFS(СВЦЭМ!$D$33:$D$776,СВЦЭМ!$A$33:$A$776,$A75,СВЦЭМ!$B$33:$B$776,B$47)+'СЕТ СН'!$G$14+СВЦЭМ!$D$10+'СЕТ СН'!$G$5-'СЕТ СН'!$G$24</f>
        <v>3353.1528767200002</v>
      </c>
      <c r="C75" s="36">
        <f>SUMIFS(СВЦЭМ!$D$33:$D$776,СВЦЭМ!$A$33:$A$776,$A75,СВЦЭМ!$B$33:$B$776,C$47)+'СЕТ СН'!$G$14+СВЦЭМ!$D$10+'СЕТ СН'!$G$5-'СЕТ СН'!$G$24</f>
        <v>3439.55374196</v>
      </c>
      <c r="D75" s="36">
        <f>SUMIFS(СВЦЭМ!$D$33:$D$776,СВЦЭМ!$A$33:$A$776,$A75,СВЦЭМ!$B$33:$B$776,D$47)+'СЕТ СН'!$G$14+СВЦЭМ!$D$10+'СЕТ СН'!$G$5-'СЕТ СН'!$G$24</f>
        <v>3537.3451702500001</v>
      </c>
      <c r="E75" s="36">
        <f>SUMIFS(СВЦЭМ!$D$33:$D$776,СВЦЭМ!$A$33:$A$776,$A75,СВЦЭМ!$B$33:$B$776,E$47)+'СЕТ СН'!$G$14+СВЦЭМ!$D$10+'СЕТ СН'!$G$5-'СЕТ СН'!$G$24</f>
        <v>3553.0714750400002</v>
      </c>
      <c r="F75" s="36">
        <f>SUMIFS(СВЦЭМ!$D$33:$D$776,СВЦЭМ!$A$33:$A$776,$A75,СВЦЭМ!$B$33:$B$776,F$47)+'СЕТ СН'!$G$14+СВЦЭМ!$D$10+'СЕТ СН'!$G$5-'СЕТ СН'!$G$24</f>
        <v>3553.2250576500001</v>
      </c>
      <c r="G75" s="36">
        <f>SUMIFS(СВЦЭМ!$D$33:$D$776,СВЦЭМ!$A$33:$A$776,$A75,СВЦЭМ!$B$33:$B$776,G$47)+'СЕТ СН'!$G$14+СВЦЭМ!$D$10+'СЕТ СН'!$G$5-'СЕТ СН'!$G$24</f>
        <v>3561.1136070299999</v>
      </c>
      <c r="H75" s="36">
        <f>SUMIFS(СВЦЭМ!$D$33:$D$776,СВЦЭМ!$A$33:$A$776,$A75,СВЦЭМ!$B$33:$B$776,H$47)+'СЕТ СН'!$G$14+СВЦЭМ!$D$10+'СЕТ СН'!$G$5-'СЕТ СН'!$G$24</f>
        <v>3474.9535607500002</v>
      </c>
      <c r="I75" s="36">
        <f>SUMIFS(СВЦЭМ!$D$33:$D$776,СВЦЭМ!$A$33:$A$776,$A75,СВЦЭМ!$B$33:$B$776,I$47)+'СЕТ СН'!$G$14+СВЦЭМ!$D$10+'СЕТ СН'!$G$5-'СЕТ СН'!$G$24</f>
        <v>3345.96565852</v>
      </c>
      <c r="J75" s="36">
        <f>SUMIFS(СВЦЭМ!$D$33:$D$776,СВЦЭМ!$A$33:$A$776,$A75,СВЦЭМ!$B$33:$B$776,J$47)+'СЕТ СН'!$G$14+СВЦЭМ!$D$10+'СЕТ СН'!$G$5-'СЕТ СН'!$G$24</f>
        <v>3241.4051072299999</v>
      </c>
      <c r="K75" s="36">
        <f>SUMIFS(СВЦЭМ!$D$33:$D$776,СВЦЭМ!$A$33:$A$776,$A75,СВЦЭМ!$B$33:$B$776,K$47)+'СЕТ СН'!$G$14+СВЦЭМ!$D$10+'СЕТ СН'!$G$5-'СЕТ СН'!$G$24</f>
        <v>3171.2316707200002</v>
      </c>
      <c r="L75" s="36">
        <f>SUMIFS(СВЦЭМ!$D$33:$D$776,СВЦЭМ!$A$33:$A$776,$A75,СВЦЭМ!$B$33:$B$776,L$47)+'СЕТ СН'!$G$14+СВЦЭМ!$D$10+'СЕТ СН'!$G$5-'СЕТ СН'!$G$24</f>
        <v>3141.3627276900002</v>
      </c>
      <c r="M75" s="36">
        <f>SUMIFS(СВЦЭМ!$D$33:$D$776,СВЦЭМ!$A$33:$A$776,$A75,СВЦЭМ!$B$33:$B$776,M$47)+'СЕТ СН'!$G$14+СВЦЭМ!$D$10+'СЕТ СН'!$G$5-'СЕТ СН'!$G$24</f>
        <v>3134.1443101899999</v>
      </c>
      <c r="N75" s="36">
        <f>SUMIFS(СВЦЭМ!$D$33:$D$776,СВЦЭМ!$A$33:$A$776,$A75,СВЦЭМ!$B$33:$B$776,N$47)+'СЕТ СН'!$G$14+СВЦЭМ!$D$10+'СЕТ СН'!$G$5-'СЕТ СН'!$G$24</f>
        <v>3134.7153874300002</v>
      </c>
      <c r="O75" s="36">
        <f>SUMIFS(СВЦЭМ!$D$33:$D$776,СВЦЭМ!$A$33:$A$776,$A75,СВЦЭМ!$B$33:$B$776,O$47)+'СЕТ СН'!$G$14+СВЦЭМ!$D$10+'СЕТ СН'!$G$5-'СЕТ СН'!$G$24</f>
        <v>3129.6673170200002</v>
      </c>
      <c r="P75" s="36">
        <f>SUMIFS(СВЦЭМ!$D$33:$D$776,СВЦЭМ!$A$33:$A$776,$A75,СВЦЭМ!$B$33:$B$776,P$47)+'СЕТ СН'!$G$14+СВЦЭМ!$D$10+'СЕТ СН'!$G$5-'СЕТ СН'!$G$24</f>
        <v>3132.1241587499999</v>
      </c>
      <c r="Q75" s="36">
        <f>SUMIFS(СВЦЭМ!$D$33:$D$776,СВЦЭМ!$A$33:$A$776,$A75,СВЦЭМ!$B$33:$B$776,Q$47)+'СЕТ СН'!$G$14+СВЦЭМ!$D$10+'СЕТ СН'!$G$5-'СЕТ СН'!$G$24</f>
        <v>3131.7794361000001</v>
      </c>
      <c r="R75" s="36">
        <f>SUMIFS(СВЦЭМ!$D$33:$D$776,СВЦЭМ!$A$33:$A$776,$A75,СВЦЭМ!$B$33:$B$776,R$47)+'СЕТ СН'!$G$14+СВЦЭМ!$D$10+'СЕТ СН'!$G$5-'СЕТ СН'!$G$24</f>
        <v>3140.2365315100001</v>
      </c>
      <c r="S75" s="36">
        <f>SUMIFS(СВЦЭМ!$D$33:$D$776,СВЦЭМ!$A$33:$A$776,$A75,СВЦЭМ!$B$33:$B$776,S$47)+'СЕТ СН'!$G$14+СВЦЭМ!$D$10+'СЕТ СН'!$G$5-'СЕТ СН'!$G$24</f>
        <v>3147.4653885100001</v>
      </c>
      <c r="T75" s="36">
        <f>SUMIFS(СВЦЭМ!$D$33:$D$776,СВЦЭМ!$A$33:$A$776,$A75,СВЦЭМ!$B$33:$B$776,T$47)+'СЕТ СН'!$G$14+СВЦЭМ!$D$10+'СЕТ СН'!$G$5-'СЕТ СН'!$G$24</f>
        <v>3149.10841519</v>
      </c>
      <c r="U75" s="36">
        <f>SUMIFS(СВЦЭМ!$D$33:$D$776,СВЦЭМ!$A$33:$A$776,$A75,СВЦЭМ!$B$33:$B$776,U$47)+'СЕТ СН'!$G$14+СВЦЭМ!$D$10+'СЕТ СН'!$G$5-'СЕТ СН'!$G$24</f>
        <v>3165.7365143100001</v>
      </c>
      <c r="V75" s="36">
        <f>SUMIFS(СВЦЭМ!$D$33:$D$776,СВЦЭМ!$A$33:$A$776,$A75,СВЦЭМ!$B$33:$B$776,V$47)+'СЕТ СН'!$G$14+СВЦЭМ!$D$10+'СЕТ СН'!$G$5-'СЕТ СН'!$G$24</f>
        <v>3172.1331878300002</v>
      </c>
      <c r="W75" s="36">
        <f>SUMIFS(СВЦЭМ!$D$33:$D$776,СВЦЭМ!$A$33:$A$776,$A75,СВЦЭМ!$B$33:$B$776,W$47)+'СЕТ СН'!$G$14+СВЦЭМ!$D$10+'СЕТ СН'!$G$5-'СЕТ СН'!$G$24</f>
        <v>3155.57068428</v>
      </c>
      <c r="X75" s="36">
        <f>SUMIFS(СВЦЭМ!$D$33:$D$776,СВЦЭМ!$A$33:$A$776,$A75,СВЦЭМ!$B$33:$B$776,X$47)+'СЕТ СН'!$G$14+СВЦЭМ!$D$10+'СЕТ СН'!$G$5-'СЕТ СН'!$G$24</f>
        <v>3193.5833642299999</v>
      </c>
      <c r="Y75" s="36">
        <f>SUMIFS(СВЦЭМ!$D$33:$D$776,СВЦЭМ!$A$33:$A$776,$A75,СВЦЭМ!$B$33:$B$776,Y$47)+'СЕТ СН'!$G$14+СВЦЭМ!$D$10+'СЕТ СН'!$G$5-'СЕТ СН'!$G$24</f>
        <v>3264.9676953200001</v>
      </c>
    </row>
    <row r="76" spans="1:26" ht="15.75" x14ac:dyDescent="0.2">
      <c r="A76" s="35">
        <f t="shared" si="1"/>
        <v>43614</v>
      </c>
      <c r="B76" s="36">
        <f>SUMIFS(СВЦЭМ!$D$33:$D$776,СВЦЭМ!$A$33:$A$776,$A76,СВЦЭМ!$B$33:$B$776,B$47)+'СЕТ СН'!$G$14+СВЦЭМ!$D$10+'СЕТ СН'!$G$5-'СЕТ СН'!$G$24</f>
        <v>3421.3711360500001</v>
      </c>
      <c r="C76" s="36">
        <f>SUMIFS(СВЦЭМ!$D$33:$D$776,СВЦЭМ!$A$33:$A$776,$A76,СВЦЭМ!$B$33:$B$776,C$47)+'СЕТ СН'!$G$14+СВЦЭМ!$D$10+'СЕТ СН'!$G$5-'СЕТ СН'!$G$24</f>
        <v>3517.9803726600003</v>
      </c>
      <c r="D76" s="36">
        <f>SUMIFS(СВЦЭМ!$D$33:$D$776,СВЦЭМ!$A$33:$A$776,$A76,СВЦЭМ!$B$33:$B$776,D$47)+'СЕТ СН'!$G$14+СВЦЭМ!$D$10+'СЕТ СН'!$G$5-'СЕТ СН'!$G$24</f>
        <v>3547.83781757</v>
      </c>
      <c r="E76" s="36">
        <f>SUMIFS(СВЦЭМ!$D$33:$D$776,СВЦЭМ!$A$33:$A$776,$A76,СВЦЭМ!$B$33:$B$776,E$47)+'СЕТ СН'!$G$14+СВЦЭМ!$D$10+'СЕТ СН'!$G$5-'СЕТ СН'!$G$24</f>
        <v>3538.6521020499999</v>
      </c>
      <c r="F76" s="36">
        <f>SUMIFS(СВЦЭМ!$D$33:$D$776,СВЦЭМ!$A$33:$A$776,$A76,СВЦЭМ!$B$33:$B$776,F$47)+'СЕТ СН'!$G$14+СВЦЭМ!$D$10+'СЕТ СН'!$G$5-'СЕТ СН'!$G$24</f>
        <v>3535.08034533</v>
      </c>
      <c r="G76" s="36">
        <f>SUMIFS(СВЦЭМ!$D$33:$D$776,СВЦЭМ!$A$33:$A$776,$A76,СВЦЭМ!$B$33:$B$776,G$47)+'СЕТ СН'!$G$14+СВЦЭМ!$D$10+'СЕТ СН'!$G$5-'СЕТ СН'!$G$24</f>
        <v>3540.6681220199998</v>
      </c>
      <c r="H76" s="36">
        <f>SUMIFS(СВЦЭМ!$D$33:$D$776,СВЦЭМ!$A$33:$A$776,$A76,СВЦЭМ!$B$33:$B$776,H$47)+'СЕТ СН'!$G$14+СВЦЭМ!$D$10+'СЕТ СН'!$G$5-'СЕТ СН'!$G$24</f>
        <v>3529.4769768900001</v>
      </c>
      <c r="I76" s="36">
        <f>SUMIFS(СВЦЭМ!$D$33:$D$776,СВЦЭМ!$A$33:$A$776,$A76,СВЦЭМ!$B$33:$B$776,I$47)+'СЕТ СН'!$G$14+СВЦЭМ!$D$10+'СЕТ СН'!$G$5-'СЕТ СН'!$G$24</f>
        <v>3420.65731181</v>
      </c>
      <c r="J76" s="36">
        <f>SUMIFS(СВЦЭМ!$D$33:$D$776,СВЦЭМ!$A$33:$A$776,$A76,СВЦЭМ!$B$33:$B$776,J$47)+'СЕТ СН'!$G$14+СВЦЭМ!$D$10+'СЕТ СН'!$G$5-'СЕТ СН'!$G$24</f>
        <v>3318.7886420300001</v>
      </c>
      <c r="K76" s="36">
        <f>SUMIFS(СВЦЭМ!$D$33:$D$776,СВЦЭМ!$A$33:$A$776,$A76,СВЦЭМ!$B$33:$B$776,K$47)+'СЕТ СН'!$G$14+СВЦЭМ!$D$10+'СЕТ СН'!$G$5-'СЕТ СН'!$G$24</f>
        <v>3250.30068652</v>
      </c>
      <c r="L76" s="36">
        <f>SUMIFS(СВЦЭМ!$D$33:$D$776,СВЦЭМ!$A$33:$A$776,$A76,СВЦЭМ!$B$33:$B$776,L$47)+'СЕТ СН'!$G$14+СВЦЭМ!$D$10+'СЕТ СН'!$G$5-'СЕТ СН'!$G$24</f>
        <v>3237.7141973600001</v>
      </c>
      <c r="M76" s="36">
        <f>SUMIFS(СВЦЭМ!$D$33:$D$776,СВЦЭМ!$A$33:$A$776,$A76,СВЦЭМ!$B$33:$B$776,M$47)+'СЕТ СН'!$G$14+СВЦЭМ!$D$10+'СЕТ СН'!$G$5-'СЕТ СН'!$G$24</f>
        <v>3245.4136209400003</v>
      </c>
      <c r="N76" s="36">
        <f>SUMIFS(СВЦЭМ!$D$33:$D$776,СВЦЭМ!$A$33:$A$776,$A76,СВЦЭМ!$B$33:$B$776,N$47)+'СЕТ СН'!$G$14+СВЦЭМ!$D$10+'СЕТ СН'!$G$5-'СЕТ СН'!$G$24</f>
        <v>3245.2229134700001</v>
      </c>
      <c r="O76" s="36">
        <f>SUMIFS(СВЦЭМ!$D$33:$D$776,СВЦЭМ!$A$33:$A$776,$A76,СВЦЭМ!$B$33:$B$776,O$47)+'СЕТ СН'!$G$14+СВЦЭМ!$D$10+'СЕТ СН'!$G$5-'СЕТ СН'!$G$24</f>
        <v>3240.5659637700001</v>
      </c>
      <c r="P76" s="36">
        <f>SUMIFS(СВЦЭМ!$D$33:$D$776,СВЦЭМ!$A$33:$A$776,$A76,СВЦЭМ!$B$33:$B$776,P$47)+'СЕТ СН'!$G$14+СВЦЭМ!$D$10+'СЕТ СН'!$G$5-'СЕТ СН'!$G$24</f>
        <v>3255.5985966900002</v>
      </c>
      <c r="Q76" s="36">
        <f>SUMIFS(СВЦЭМ!$D$33:$D$776,СВЦЭМ!$A$33:$A$776,$A76,СВЦЭМ!$B$33:$B$776,Q$47)+'СЕТ СН'!$G$14+СВЦЭМ!$D$10+'СЕТ СН'!$G$5-'СЕТ СН'!$G$24</f>
        <v>3248.26335956</v>
      </c>
      <c r="R76" s="36">
        <f>SUMIFS(СВЦЭМ!$D$33:$D$776,СВЦЭМ!$A$33:$A$776,$A76,СВЦЭМ!$B$33:$B$776,R$47)+'СЕТ СН'!$G$14+СВЦЭМ!$D$10+'СЕТ СН'!$G$5-'СЕТ СН'!$G$24</f>
        <v>3244.1621046999999</v>
      </c>
      <c r="S76" s="36">
        <f>SUMIFS(СВЦЭМ!$D$33:$D$776,СВЦЭМ!$A$33:$A$776,$A76,СВЦЭМ!$B$33:$B$776,S$47)+'СЕТ СН'!$G$14+СВЦЭМ!$D$10+'СЕТ СН'!$G$5-'СЕТ СН'!$G$24</f>
        <v>3251.9730394200001</v>
      </c>
      <c r="T76" s="36">
        <f>SUMIFS(СВЦЭМ!$D$33:$D$776,СВЦЭМ!$A$33:$A$776,$A76,СВЦЭМ!$B$33:$B$776,T$47)+'СЕТ СН'!$G$14+СВЦЭМ!$D$10+'СЕТ СН'!$G$5-'СЕТ СН'!$G$24</f>
        <v>3243.6532209400002</v>
      </c>
      <c r="U76" s="36">
        <f>SUMIFS(СВЦЭМ!$D$33:$D$776,СВЦЭМ!$A$33:$A$776,$A76,СВЦЭМ!$B$33:$B$776,U$47)+'СЕТ СН'!$G$14+СВЦЭМ!$D$10+'СЕТ СН'!$G$5-'СЕТ СН'!$G$24</f>
        <v>3223.3556409900002</v>
      </c>
      <c r="V76" s="36">
        <f>SUMIFS(СВЦЭМ!$D$33:$D$776,СВЦЭМ!$A$33:$A$776,$A76,СВЦЭМ!$B$33:$B$776,V$47)+'СЕТ СН'!$G$14+СВЦЭМ!$D$10+'СЕТ СН'!$G$5-'СЕТ СН'!$G$24</f>
        <v>3214.43788838</v>
      </c>
      <c r="W76" s="36">
        <f>SUMIFS(СВЦЭМ!$D$33:$D$776,СВЦЭМ!$A$33:$A$776,$A76,СВЦЭМ!$B$33:$B$776,W$47)+'СЕТ СН'!$G$14+СВЦЭМ!$D$10+'СЕТ СН'!$G$5-'СЕТ СН'!$G$24</f>
        <v>3216.99038522</v>
      </c>
      <c r="X76" s="36">
        <f>SUMIFS(СВЦЭМ!$D$33:$D$776,СВЦЭМ!$A$33:$A$776,$A76,СВЦЭМ!$B$33:$B$776,X$47)+'СЕТ СН'!$G$14+СВЦЭМ!$D$10+'СЕТ СН'!$G$5-'СЕТ СН'!$G$24</f>
        <v>3256.5775125199998</v>
      </c>
      <c r="Y76" s="36">
        <f>SUMIFS(СВЦЭМ!$D$33:$D$776,СВЦЭМ!$A$33:$A$776,$A76,СВЦЭМ!$B$33:$B$776,Y$47)+'СЕТ СН'!$G$14+СВЦЭМ!$D$10+'СЕТ СН'!$G$5-'СЕТ СН'!$G$24</f>
        <v>3348.00228793</v>
      </c>
    </row>
    <row r="77" spans="1:26" ht="15.75" x14ac:dyDescent="0.2">
      <c r="A77" s="35">
        <f t="shared" si="1"/>
        <v>43615</v>
      </c>
      <c r="B77" s="36">
        <f>SUMIFS(СВЦЭМ!$D$33:$D$776,СВЦЭМ!$A$33:$A$776,$A77,СВЦЭМ!$B$33:$B$776,B$47)+'СЕТ СН'!$G$14+СВЦЭМ!$D$10+'СЕТ СН'!$G$5-'СЕТ СН'!$G$24</f>
        <v>3461.6957266200002</v>
      </c>
      <c r="C77" s="36">
        <f>SUMIFS(СВЦЭМ!$D$33:$D$776,СВЦЭМ!$A$33:$A$776,$A77,СВЦЭМ!$B$33:$B$776,C$47)+'СЕТ СН'!$G$14+СВЦЭМ!$D$10+'СЕТ СН'!$G$5-'СЕТ СН'!$G$24</f>
        <v>3500.1071440200003</v>
      </c>
      <c r="D77" s="36">
        <f>SUMIFS(СВЦЭМ!$D$33:$D$776,СВЦЭМ!$A$33:$A$776,$A77,СВЦЭМ!$B$33:$B$776,D$47)+'СЕТ СН'!$G$14+СВЦЭМ!$D$10+'СЕТ СН'!$G$5-'СЕТ СН'!$G$24</f>
        <v>3558.3427367300001</v>
      </c>
      <c r="E77" s="36">
        <f>SUMIFS(СВЦЭМ!$D$33:$D$776,СВЦЭМ!$A$33:$A$776,$A77,СВЦЭМ!$B$33:$B$776,E$47)+'СЕТ СН'!$G$14+СВЦЭМ!$D$10+'СЕТ СН'!$G$5-'СЕТ СН'!$G$24</f>
        <v>3547.0896155400001</v>
      </c>
      <c r="F77" s="36">
        <f>SUMIFS(СВЦЭМ!$D$33:$D$776,СВЦЭМ!$A$33:$A$776,$A77,СВЦЭМ!$B$33:$B$776,F$47)+'СЕТ СН'!$G$14+СВЦЭМ!$D$10+'СЕТ СН'!$G$5-'СЕТ СН'!$G$24</f>
        <v>3545.9784188900003</v>
      </c>
      <c r="G77" s="36">
        <f>SUMIFS(СВЦЭМ!$D$33:$D$776,СВЦЭМ!$A$33:$A$776,$A77,СВЦЭМ!$B$33:$B$776,G$47)+'СЕТ СН'!$G$14+СВЦЭМ!$D$10+'СЕТ СН'!$G$5-'СЕТ СН'!$G$24</f>
        <v>3560.7698306299999</v>
      </c>
      <c r="H77" s="36">
        <f>SUMIFS(СВЦЭМ!$D$33:$D$776,СВЦЭМ!$A$33:$A$776,$A77,СВЦЭМ!$B$33:$B$776,H$47)+'СЕТ СН'!$G$14+СВЦЭМ!$D$10+'СЕТ СН'!$G$5-'СЕТ СН'!$G$24</f>
        <v>3562.2399703400001</v>
      </c>
      <c r="I77" s="36">
        <f>SUMIFS(СВЦЭМ!$D$33:$D$776,СВЦЭМ!$A$33:$A$776,$A77,СВЦЭМ!$B$33:$B$776,I$47)+'СЕТ СН'!$G$14+СВЦЭМ!$D$10+'СЕТ СН'!$G$5-'СЕТ СН'!$G$24</f>
        <v>3459.6411222699999</v>
      </c>
      <c r="J77" s="36">
        <f>SUMIFS(СВЦЭМ!$D$33:$D$776,СВЦЭМ!$A$33:$A$776,$A77,СВЦЭМ!$B$33:$B$776,J$47)+'СЕТ СН'!$G$14+СВЦЭМ!$D$10+'СЕТ СН'!$G$5-'СЕТ СН'!$G$24</f>
        <v>3366.94623649</v>
      </c>
      <c r="K77" s="36">
        <f>SUMIFS(СВЦЭМ!$D$33:$D$776,СВЦЭМ!$A$33:$A$776,$A77,СВЦЭМ!$B$33:$B$776,K$47)+'СЕТ СН'!$G$14+СВЦЭМ!$D$10+'СЕТ СН'!$G$5-'СЕТ СН'!$G$24</f>
        <v>3285.08451487</v>
      </c>
      <c r="L77" s="36">
        <f>SUMIFS(СВЦЭМ!$D$33:$D$776,СВЦЭМ!$A$33:$A$776,$A77,СВЦЭМ!$B$33:$B$776,L$47)+'СЕТ СН'!$G$14+СВЦЭМ!$D$10+'СЕТ СН'!$G$5-'СЕТ СН'!$G$24</f>
        <v>3273.6184656700002</v>
      </c>
      <c r="M77" s="36">
        <f>SUMIFS(СВЦЭМ!$D$33:$D$776,СВЦЭМ!$A$33:$A$776,$A77,СВЦЭМ!$B$33:$B$776,M$47)+'СЕТ СН'!$G$14+СВЦЭМ!$D$10+'СЕТ СН'!$G$5-'СЕТ СН'!$G$24</f>
        <v>3288.0297352100001</v>
      </c>
      <c r="N77" s="36">
        <f>SUMIFS(СВЦЭМ!$D$33:$D$776,СВЦЭМ!$A$33:$A$776,$A77,СВЦЭМ!$B$33:$B$776,N$47)+'СЕТ СН'!$G$14+СВЦЭМ!$D$10+'СЕТ СН'!$G$5-'СЕТ СН'!$G$24</f>
        <v>3276.8761521400002</v>
      </c>
      <c r="O77" s="36">
        <f>SUMIFS(СВЦЭМ!$D$33:$D$776,СВЦЭМ!$A$33:$A$776,$A77,СВЦЭМ!$B$33:$B$776,O$47)+'СЕТ СН'!$G$14+СВЦЭМ!$D$10+'СЕТ СН'!$G$5-'СЕТ СН'!$G$24</f>
        <v>3265.5742992599999</v>
      </c>
      <c r="P77" s="36">
        <f>SUMIFS(СВЦЭМ!$D$33:$D$776,СВЦЭМ!$A$33:$A$776,$A77,СВЦЭМ!$B$33:$B$776,P$47)+'СЕТ СН'!$G$14+СВЦЭМ!$D$10+'СЕТ СН'!$G$5-'СЕТ СН'!$G$24</f>
        <v>3267.31397595</v>
      </c>
      <c r="Q77" s="36">
        <f>SUMIFS(СВЦЭМ!$D$33:$D$776,СВЦЭМ!$A$33:$A$776,$A77,СВЦЭМ!$B$33:$B$776,Q$47)+'СЕТ СН'!$G$14+СВЦЭМ!$D$10+'СЕТ СН'!$G$5-'СЕТ СН'!$G$24</f>
        <v>3289.1606600200003</v>
      </c>
      <c r="R77" s="36">
        <f>SUMIFS(СВЦЭМ!$D$33:$D$776,СВЦЭМ!$A$33:$A$776,$A77,СВЦЭМ!$B$33:$B$776,R$47)+'СЕТ СН'!$G$14+СВЦЭМ!$D$10+'СЕТ СН'!$G$5-'СЕТ СН'!$G$24</f>
        <v>3281.7348462</v>
      </c>
      <c r="S77" s="36">
        <f>SUMIFS(СВЦЭМ!$D$33:$D$776,СВЦЭМ!$A$33:$A$776,$A77,СВЦЭМ!$B$33:$B$776,S$47)+'СЕТ СН'!$G$14+СВЦЭМ!$D$10+'СЕТ СН'!$G$5-'СЕТ СН'!$G$24</f>
        <v>3284.5889431599999</v>
      </c>
      <c r="T77" s="36">
        <f>SUMIFS(СВЦЭМ!$D$33:$D$776,СВЦЭМ!$A$33:$A$776,$A77,СВЦЭМ!$B$33:$B$776,T$47)+'СЕТ СН'!$G$14+СВЦЭМ!$D$10+'СЕТ СН'!$G$5-'СЕТ СН'!$G$24</f>
        <v>3293.2359272600002</v>
      </c>
      <c r="U77" s="36">
        <f>SUMIFS(СВЦЭМ!$D$33:$D$776,СВЦЭМ!$A$33:$A$776,$A77,СВЦЭМ!$B$33:$B$776,U$47)+'СЕТ СН'!$G$14+СВЦЭМ!$D$10+'СЕТ СН'!$G$5-'СЕТ СН'!$G$24</f>
        <v>3276.7287741600003</v>
      </c>
      <c r="V77" s="36">
        <f>SUMIFS(СВЦЭМ!$D$33:$D$776,СВЦЭМ!$A$33:$A$776,$A77,СВЦЭМ!$B$33:$B$776,V$47)+'СЕТ СН'!$G$14+СВЦЭМ!$D$10+'СЕТ СН'!$G$5-'СЕТ СН'!$G$24</f>
        <v>3258.1514835799999</v>
      </c>
      <c r="W77" s="36">
        <f>SUMIFS(СВЦЭМ!$D$33:$D$776,СВЦЭМ!$A$33:$A$776,$A77,СВЦЭМ!$B$33:$B$776,W$47)+'СЕТ СН'!$G$14+СВЦЭМ!$D$10+'СЕТ СН'!$G$5-'СЕТ СН'!$G$24</f>
        <v>3227.90199029</v>
      </c>
      <c r="X77" s="36">
        <f>SUMIFS(СВЦЭМ!$D$33:$D$776,СВЦЭМ!$A$33:$A$776,$A77,СВЦЭМ!$B$33:$B$776,X$47)+'СЕТ СН'!$G$14+СВЦЭМ!$D$10+'СЕТ СН'!$G$5-'СЕТ СН'!$G$24</f>
        <v>3221.8550608300002</v>
      </c>
      <c r="Y77" s="36">
        <f>SUMIFS(СВЦЭМ!$D$33:$D$776,СВЦЭМ!$A$33:$A$776,$A77,СВЦЭМ!$B$33:$B$776,Y$47)+'СЕТ СН'!$G$14+СВЦЭМ!$D$10+'СЕТ СН'!$G$5-'СЕТ СН'!$G$24</f>
        <v>3295.2061447800002</v>
      </c>
    </row>
    <row r="78" spans="1:26" ht="15.75" x14ac:dyDescent="0.2">
      <c r="A78" s="35">
        <f t="shared" si="1"/>
        <v>43616</v>
      </c>
      <c r="B78" s="36">
        <f>SUMIFS(СВЦЭМ!$D$33:$D$776,СВЦЭМ!$A$33:$A$776,$A78,СВЦЭМ!$B$33:$B$776,B$47)+'СЕТ СН'!$G$14+СВЦЭМ!$D$10+'СЕТ СН'!$G$5-'СЕТ СН'!$G$24</f>
        <v>3430.45049212</v>
      </c>
      <c r="C78" s="36">
        <f>SUMIFS(СВЦЭМ!$D$33:$D$776,СВЦЭМ!$A$33:$A$776,$A78,СВЦЭМ!$B$33:$B$776,C$47)+'СЕТ СН'!$G$14+СВЦЭМ!$D$10+'СЕТ СН'!$G$5-'СЕТ СН'!$G$24</f>
        <v>3486.0731955000001</v>
      </c>
      <c r="D78" s="36">
        <f>SUMIFS(СВЦЭМ!$D$33:$D$776,СВЦЭМ!$A$33:$A$776,$A78,СВЦЭМ!$B$33:$B$776,D$47)+'СЕТ СН'!$G$14+СВЦЭМ!$D$10+'СЕТ СН'!$G$5-'СЕТ СН'!$G$24</f>
        <v>3558.2639840400002</v>
      </c>
      <c r="E78" s="36">
        <f>SUMIFS(СВЦЭМ!$D$33:$D$776,СВЦЭМ!$A$33:$A$776,$A78,СВЦЭМ!$B$33:$B$776,E$47)+'СЕТ СН'!$G$14+СВЦЭМ!$D$10+'СЕТ СН'!$G$5-'СЕТ СН'!$G$24</f>
        <v>3550.5386432700002</v>
      </c>
      <c r="F78" s="36">
        <f>SUMIFS(СВЦЭМ!$D$33:$D$776,СВЦЭМ!$A$33:$A$776,$A78,СВЦЭМ!$B$33:$B$776,F$47)+'СЕТ СН'!$G$14+СВЦЭМ!$D$10+'СЕТ СН'!$G$5-'СЕТ СН'!$G$24</f>
        <v>3543.6187339799999</v>
      </c>
      <c r="G78" s="36">
        <f>SUMIFS(СВЦЭМ!$D$33:$D$776,СВЦЭМ!$A$33:$A$776,$A78,СВЦЭМ!$B$33:$B$776,G$47)+'СЕТ СН'!$G$14+СВЦЭМ!$D$10+'СЕТ СН'!$G$5-'СЕТ СН'!$G$24</f>
        <v>3553.39078582</v>
      </c>
      <c r="H78" s="36">
        <f>SUMIFS(СВЦЭМ!$D$33:$D$776,СВЦЭМ!$A$33:$A$776,$A78,СВЦЭМ!$B$33:$B$776,H$47)+'СЕТ СН'!$G$14+СВЦЭМ!$D$10+'СЕТ СН'!$G$5-'СЕТ СН'!$G$24</f>
        <v>3554.84796026</v>
      </c>
      <c r="I78" s="36">
        <f>SUMIFS(СВЦЭМ!$D$33:$D$776,СВЦЭМ!$A$33:$A$776,$A78,СВЦЭМ!$B$33:$B$776,I$47)+'СЕТ СН'!$G$14+СВЦЭМ!$D$10+'СЕТ СН'!$G$5-'СЕТ СН'!$G$24</f>
        <v>3457.8959558300003</v>
      </c>
      <c r="J78" s="36">
        <f>SUMIFS(СВЦЭМ!$D$33:$D$776,СВЦЭМ!$A$33:$A$776,$A78,СВЦЭМ!$B$33:$B$776,J$47)+'СЕТ СН'!$G$14+СВЦЭМ!$D$10+'СЕТ СН'!$G$5-'СЕТ СН'!$G$24</f>
        <v>3356.6049074699999</v>
      </c>
      <c r="K78" s="36">
        <f>SUMIFS(СВЦЭМ!$D$33:$D$776,СВЦЭМ!$A$33:$A$776,$A78,СВЦЭМ!$B$33:$B$776,K$47)+'СЕТ СН'!$G$14+СВЦЭМ!$D$10+'СЕТ СН'!$G$5-'СЕТ СН'!$G$24</f>
        <v>3300.2488451500003</v>
      </c>
      <c r="L78" s="36">
        <f>SUMIFS(СВЦЭМ!$D$33:$D$776,СВЦЭМ!$A$33:$A$776,$A78,СВЦЭМ!$B$33:$B$776,L$47)+'СЕТ СН'!$G$14+СВЦЭМ!$D$10+'СЕТ СН'!$G$5-'СЕТ СН'!$G$24</f>
        <v>3268.1984340600002</v>
      </c>
      <c r="M78" s="36">
        <f>SUMIFS(СВЦЭМ!$D$33:$D$776,СВЦЭМ!$A$33:$A$776,$A78,СВЦЭМ!$B$33:$B$776,M$47)+'СЕТ СН'!$G$14+СВЦЭМ!$D$10+'СЕТ СН'!$G$5-'СЕТ СН'!$G$24</f>
        <v>3266.77000017</v>
      </c>
      <c r="N78" s="36">
        <f>SUMIFS(СВЦЭМ!$D$33:$D$776,СВЦЭМ!$A$33:$A$776,$A78,СВЦЭМ!$B$33:$B$776,N$47)+'СЕТ СН'!$G$14+СВЦЭМ!$D$10+'СЕТ СН'!$G$5-'СЕТ СН'!$G$24</f>
        <v>3261.6994645100003</v>
      </c>
      <c r="O78" s="36">
        <f>SUMIFS(СВЦЭМ!$D$33:$D$776,СВЦЭМ!$A$33:$A$776,$A78,СВЦЭМ!$B$33:$B$776,O$47)+'СЕТ СН'!$G$14+СВЦЭМ!$D$10+'СЕТ СН'!$G$5-'СЕТ СН'!$G$24</f>
        <v>3261.0182288999999</v>
      </c>
      <c r="P78" s="36">
        <f>SUMIFS(СВЦЭМ!$D$33:$D$776,СВЦЭМ!$A$33:$A$776,$A78,СВЦЭМ!$B$33:$B$776,P$47)+'СЕТ СН'!$G$14+СВЦЭМ!$D$10+'СЕТ СН'!$G$5-'СЕТ СН'!$G$24</f>
        <v>3261.9461900800002</v>
      </c>
      <c r="Q78" s="36">
        <f>SUMIFS(СВЦЭМ!$D$33:$D$776,СВЦЭМ!$A$33:$A$776,$A78,СВЦЭМ!$B$33:$B$776,Q$47)+'СЕТ СН'!$G$14+СВЦЭМ!$D$10+'СЕТ СН'!$G$5-'СЕТ СН'!$G$24</f>
        <v>3270.7660414800002</v>
      </c>
      <c r="R78" s="36">
        <f>SUMIFS(СВЦЭМ!$D$33:$D$776,СВЦЭМ!$A$33:$A$776,$A78,СВЦЭМ!$B$33:$B$776,R$47)+'СЕТ СН'!$G$14+СВЦЭМ!$D$10+'СЕТ СН'!$G$5-'СЕТ СН'!$G$24</f>
        <v>3259.7236132400003</v>
      </c>
      <c r="S78" s="36">
        <f>SUMIFS(СВЦЭМ!$D$33:$D$776,СВЦЭМ!$A$33:$A$776,$A78,СВЦЭМ!$B$33:$B$776,S$47)+'СЕТ СН'!$G$14+СВЦЭМ!$D$10+'СЕТ СН'!$G$5-'СЕТ СН'!$G$24</f>
        <v>3260.8736186699998</v>
      </c>
      <c r="T78" s="36">
        <f>SUMIFS(СВЦЭМ!$D$33:$D$776,СВЦЭМ!$A$33:$A$776,$A78,СВЦЭМ!$B$33:$B$776,T$47)+'СЕТ СН'!$G$14+СВЦЭМ!$D$10+'СЕТ СН'!$G$5-'СЕТ СН'!$G$24</f>
        <v>3263.8668955200001</v>
      </c>
      <c r="U78" s="36">
        <f>SUMIFS(СВЦЭМ!$D$33:$D$776,СВЦЭМ!$A$33:$A$776,$A78,СВЦЭМ!$B$33:$B$776,U$47)+'СЕТ СН'!$G$14+СВЦЭМ!$D$10+'СЕТ СН'!$G$5-'СЕТ СН'!$G$24</f>
        <v>3258.1431428700002</v>
      </c>
      <c r="V78" s="36">
        <f>SUMIFS(СВЦЭМ!$D$33:$D$776,СВЦЭМ!$A$33:$A$776,$A78,СВЦЭМ!$B$33:$B$776,V$47)+'СЕТ СН'!$G$14+СВЦЭМ!$D$10+'СЕТ СН'!$G$5-'СЕТ СН'!$G$24</f>
        <v>3239.7076975999998</v>
      </c>
      <c r="W78" s="36">
        <f>SUMIFS(СВЦЭМ!$D$33:$D$776,СВЦЭМ!$A$33:$A$776,$A78,СВЦЭМ!$B$33:$B$776,W$47)+'СЕТ СН'!$G$14+СВЦЭМ!$D$10+'СЕТ СН'!$G$5-'СЕТ СН'!$G$24</f>
        <v>3225.9256005100001</v>
      </c>
      <c r="X78" s="36">
        <f>SUMIFS(СВЦЭМ!$D$33:$D$776,СВЦЭМ!$A$33:$A$776,$A78,СВЦЭМ!$B$33:$B$776,X$47)+'СЕТ СН'!$G$14+СВЦЭМ!$D$10+'СЕТ СН'!$G$5-'СЕТ СН'!$G$24</f>
        <v>3261.9660427600002</v>
      </c>
      <c r="Y78" s="36">
        <f>SUMIFS(СВЦЭМ!$D$33:$D$776,СВЦЭМ!$A$33:$A$776,$A78,СВЦЭМ!$B$33:$B$776,Y$47)+'СЕТ СН'!$G$14+СВЦЭМ!$D$10+'СЕТ СН'!$G$5-'СЕТ СН'!$G$24</f>
        <v>3327.0201056300002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01.05.2019</v>
      </c>
      <c r="B84" s="36">
        <f>SUMIFS(СВЦЭМ!$D$33:$D$776,СВЦЭМ!$A$33:$A$776,$A84,СВЦЭМ!$B$33:$B$776,B$83)+'СЕТ СН'!$H$14+СВЦЭМ!$D$10+'СЕТ СН'!$H$5-'СЕТ СН'!$H$24</f>
        <v>3559.6883243399998</v>
      </c>
      <c r="C84" s="36">
        <f>SUMIFS(СВЦЭМ!$D$33:$D$776,СВЦЭМ!$A$33:$A$776,$A84,СВЦЭМ!$B$33:$B$776,C$83)+'СЕТ СН'!$H$14+СВЦЭМ!$D$10+'СЕТ СН'!$H$5-'СЕТ СН'!$H$24</f>
        <v>3572.9832297399998</v>
      </c>
      <c r="D84" s="36">
        <f>SUMIFS(СВЦЭМ!$D$33:$D$776,СВЦЭМ!$A$33:$A$776,$A84,СВЦЭМ!$B$33:$B$776,D$83)+'СЕТ СН'!$H$14+СВЦЭМ!$D$10+'СЕТ СН'!$H$5-'СЕТ СН'!$H$24</f>
        <v>3592.3026233199998</v>
      </c>
      <c r="E84" s="36">
        <f>SUMIFS(СВЦЭМ!$D$33:$D$776,СВЦЭМ!$A$33:$A$776,$A84,СВЦЭМ!$B$33:$B$776,E$83)+'СЕТ СН'!$H$14+СВЦЭМ!$D$10+'СЕТ СН'!$H$5-'СЕТ СН'!$H$24</f>
        <v>3599.9872649600002</v>
      </c>
      <c r="F84" s="36">
        <f>SUMIFS(СВЦЭМ!$D$33:$D$776,СВЦЭМ!$A$33:$A$776,$A84,СВЦЭМ!$B$33:$B$776,F$83)+'СЕТ СН'!$H$14+СВЦЭМ!$D$10+'СЕТ СН'!$H$5-'СЕТ СН'!$H$24</f>
        <v>3596.7947255099998</v>
      </c>
      <c r="G84" s="36">
        <f>SUMIFS(СВЦЭМ!$D$33:$D$776,СВЦЭМ!$A$33:$A$776,$A84,СВЦЭМ!$B$33:$B$776,G$83)+'СЕТ СН'!$H$14+СВЦЭМ!$D$10+'СЕТ СН'!$H$5-'СЕТ СН'!$H$24</f>
        <v>3588.6488686900002</v>
      </c>
      <c r="H84" s="36">
        <f>SUMIFS(СВЦЭМ!$D$33:$D$776,СВЦЭМ!$A$33:$A$776,$A84,СВЦЭМ!$B$33:$B$776,H$83)+'СЕТ СН'!$H$14+СВЦЭМ!$D$10+'СЕТ СН'!$H$5-'СЕТ СН'!$H$24</f>
        <v>3562.63553675</v>
      </c>
      <c r="I84" s="36">
        <f>SUMIFS(СВЦЭМ!$D$33:$D$776,СВЦЭМ!$A$33:$A$776,$A84,СВЦЭМ!$B$33:$B$776,I$83)+'СЕТ СН'!$H$14+СВЦЭМ!$D$10+'СЕТ СН'!$H$5-'СЕТ СН'!$H$24</f>
        <v>3531.3877700100002</v>
      </c>
      <c r="J84" s="36">
        <f>SUMIFS(СВЦЭМ!$D$33:$D$776,СВЦЭМ!$A$33:$A$776,$A84,СВЦЭМ!$B$33:$B$776,J$83)+'СЕТ СН'!$H$14+СВЦЭМ!$D$10+'СЕТ СН'!$H$5-'СЕТ СН'!$H$24</f>
        <v>3496.98950526</v>
      </c>
      <c r="K84" s="36">
        <f>SUMIFS(СВЦЭМ!$D$33:$D$776,СВЦЭМ!$A$33:$A$776,$A84,СВЦЭМ!$B$33:$B$776,K$83)+'СЕТ СН'!$H$14+СВЦЭМ!$D$10+'СЕТ СН'!$H$5-'СЕТ СН'!$H$24</f>
        <v>3463.96998532</v>
      </c>
      <c r="L84" s="36">
        <f>SUMIFS(СВЦЭМ!$D$33:$D$776,СВЦЭМ!$A$33:$A$776,$A84,СВЦЭМ!$B$33:$B$776,L$83)+'СЕТ СН'!$H$14+СВЦЭМ!$D$10+'СЕТ СН'!$H$5-'СЕТ СН'!$H$24</f>
        <v>3456.7007323799999</v>
      </c>
      <c r="M84" s="36">
        <f>SUMIFS(СВЦЭМ!$D$33:$D$776,СВЦЭМ!$A$33:$A$776,$A84,СВЦЭМ!$B$33:$B$776,M$83)+'СЕТ СН'!$H$14+СВЦЭМ!$D$10+'СЕТ СН'!$H$5-'СЕТ СН'!$H$24</f>
        <v>3469.0891811500001</v>
      </c>
      <c r="N84" s="36">
        <f>SUMIFS(СВЦЭМ!$D$33:$D$776,СВЦЭМ!$A$33:$A$776,$A84,СВЦЭМ!$B$33:$B$776,N$83)+'СЕТ СН'!$H$14+СВЦЭМ!$D$10+'СЕТ СН'!$H$5-'СЕТ СН'!$H$24</f>
        <v>3481.5662505099999</v>
      </c>
      <c r="O84" s="36">
        <f>SUMIFS(СВЦЭМ!$D$33:$D$776,СВЦЭМ!$A$33:$A$776,$A84,СВЦЭМ!$B$33:$B$776,O$83)+'СЕТ СН'!$H$14+СВЦЭМ!$D$10+'СЕТ СН'!$H$5-'СЕТ СН'!$H$24</f>
        <v>3481.89713033</v>
      </c>
      <c r="P84" s="36">
        <f>SUMIFS(СВЦЭМ!$D$33:$D$776,СВЦЭМ!$A$33:$A$776,$A84,СВЦЭМ!$B$33:$B$776,P$83)+'СЕТ СН'!$H$14+СВЦЭМ!$D$10+'СЕТ СН'!$H$5-'СЕТ СН'!$H$24</f>
        <v>3487.5898414900003</v>
      </c>
      <c r="Q84" s="36">
        <f>SUMIFS(СВЦЭМ!$D$33:$D$776,СВЦЭМ!$A$33:$A$776,$A84,СВЦЭМ!$B$33:$B$776,Q$83)+'СЕТ СН'!$H$14+СВЦЭМ!$D$10+'СЕТ СН'!$H$5-'СЕТ СН'!$H$24</f>
        <v>3495.5879978299999</v>
      </c>
      <c r="R84" s="36">
        <f>SUMIFS(СВЦЭМ!$D$33:$D$776,СВЦЭМ!$A$33:$A$776,$A84,СВЦЭМ!$B$33:$B$776,R$83)+'СЕТ СН'!$H$14+СВЦЭМ!$D$10+'СЕТ СН'!$H$5-'СЕТ СН'!$H$24</f>
        <v>3494.0253357500001</v>
      </c>
      <c r="S84" s="36">
        <f>SUMIFS(СВЦЭМ!$D$33:$D$776,СВЦЭМ!$A$33:$A$776,$A84,СВЦЭМ!$B$33:$B$776,S$83)+'СЕТ СН'!$H$14+СВЦЭМ!$D$10+'СЕТ СН'!$H$5-'СЕТ СН'!$H$24</f>
        <v>3485.2531188000003</v>
      </c>
      <c r="T84" s="36">
        <f>SUMIFS(СВЦЭМ!$D$33:$D$776,СВЦЭМ!$A$33:$A$776,$A84,СВЦЭМ!$B$33:$B$776,T$83)+'СЕТ СН'!$H$14+СВЦЭМ!$D$10+'СЕТ СН'!$H$5-'СЕТ СН'!$H$24</f>
        <v>3462.8696025999998</v>
      </c>
      <c r="U84" s="36">
        <f>SUMIFS(СВЦЭМ!$D$33:$D$776,СВЦЭМ!$A$33:$A$776,$A84,СВЦЭМ!$B$33:$B$776,U$83)+'СЕТ СН'!$H$14+СВЦЭМ!$D$10+'СЕТ СН'!$H$5-'СЕТ СН'!$H$24</f>
        <v>3448.4318084000001</v>
      </c>
      <c r="V84" s="36">
        <f>SUMIFS(СВЦЭМ!$D$33:$D$776,СВЦЭМ!$A$33:$A$776,$A84,СВЦЭМ!$B$33:$B$776,V$83)+'СЕТ СН'!$H$14+СВЦЭМ!$D$10+'СЕТ СН'!$H$5-'СЕТ СН'!$H$24</f>
        <v>3423.81757634</v>
      </c>
      <c r="W84" s="36">
        <f>SUMIFS(СВЦЭМ!$D$33:$D$776,СВЦЭМ!$A$33:$A$776,$A84,СВЦЭМ!$B$33:$B$776,W$83)+'СЕТ СН'!$H$14+СВЦЭМ!$D$10+'СЕТ СН'!$H$5-'СЕТ СН'!$H$24</f>
        <v>3430.95602994</v>
      </c>
      <c r="X84" s="36">
        <f>SUMIFS(СВЦЭМ!$D$33:$D$776,СВЦЭМ!$A$33:$A$776,$A84,СВЦЭМ!$B$33:$B$776,X$83)+'СЕТ СН'!$H$14+СВЦЭМ!$D$10+'СЕТ СН'!$H$5-'СЕТ СН'!$H$24</f>
        <v>3450.1580006499998</v>
      </c>
      <c r="Y84" s="36">
        <f>SUMIFS(СВЦЭМ!$D$33:$D$776,СВЦЭМ!$A$33:$A$776,$A84,СВЦЭМ!$B$33:$B$776,Y$83)+'СЕТ СН'!$H$14+СВЦЭМ!$D$10+'СЕТ СН'!$H$5-'СЕТ СН'!$H$24</f>
        <v>3444.7400444499999</v>
      </c>
      <c r="AA84" s="45"/>
    </row>
    <row r="85" spans="1:27" ht="15.75" x14ac:dyDescent="0.2">
      <c r="A85" s="35">
        <f>A84+1</f>
        <v>43587</v>
      </c>
      <c r="B85" s="36">
        <f>SUMIFS(СВЦЭМ!$D$33:$D$776,СВЦЭМ!$A$33:$A$776,$A85,СВЦЭМ!$B$33:$B$776,B$83)+'СЕТ СН'!$H$14+СВЦЭМ!$D$10+'СЕТ СН'!$H$5-'СЕТ СН'!$H$24</f>
        <v>3463.1225671000002</v>
      </c>
      <c r="C85" s="36">
        <f>SUMIFS(СВЦЭМ!$D$33:$D$776,СВЦЭМ!$A$33:$A$776,$A85,СВЦЭМ!$B$33:$B$776,C$83)+'СЕТ СН'!$H$14+СВЦЭМ!$D$10+'СЕТ СН'!$H$5-'СЕТ СН'!$H$24</f>
        <v>3502.8993148</v>
      </c>
      <c r="D85" s="36">
        <f>SUMIFS(СВЦЭМ!$D$33:$D$776,СВЦЭМ!$A$33:$A$776,$A85,СВЦЭМ!$B$33:$B$776,D$83)+'СЕТ СН'!$H$14+СВЦЭМ!$D$10+'СЕТ СН'!$H$5-'СЕТ СН'!$H$24</f>
        <v>3525.0742442000001</v>
      </c>
      <c r="E85" s="36">
        <f>SUMIFS(СВЦЭМ!$D$33:$D$776,СВЦЭМ!$A$33:$A$776,$A85,СВЦЭМ!$B$33:$B$776,E$83)+'СЕТ СН'!$H$14+СВЦЭМ!$D$10+'СЕТ СН'!$H$5-'СЕТ СН'!$H$24</f>
        <v>3539.2450585699999</v>
      </c>
      <c r="F85" s="36">
        <f>SUMIFS(СВЦЭМ!$D$33:$D$776,СВЦЭМ!$A$33:$A$776,$A85,СВЦЭМ!$B$33:$B$776,F$83)+'СЕТ СН'!$H$14+СВЦЭМ!$D$10+'СЕТ СН'!$H$5-'СЕТ СН'!$H$24</f>
        <v>3554.6471873</v>
      </c>
      <c r="G85" s="36">
        <f>SUMIFS(СВЦЭМ!$D$33:$D$776,СВЦЭМ!$A$33:$A$776,$A85,СВЦЭМ!$B$33:$B$776,G$83)+'СЕТ СН'!$H$14+СВЦЭМ!$D$10+'СЕТ СН'!$H$5-'СЕТ СН'!$H$24</f>
        <v>3548.6567388600001</v>
      </c>
      <c r="H85" s="36">
        <f>SUMIFS(СВЦЭМ!$D$33:$D$776,СВЦЭМ!$A$33:$A$776,$A85,СВЦЭМ!$B$33:$B$776,H$83)+'СЕТ СН'!$H$14+СВЦЭМ!$D$10+'СЕТ СН'!$H$5-'СЕТ СН'!$H$24</f>
        <v>3574.44833027</v>
      </c>
      <c r="I85" s="36">
        <f>SUMIFS(СВЦЭМ!$D$33:$D$776,СВЦЭМ!$A$33:$A$776,$A85,СВЦЭМ!$B$33:$B$776,I$83)+'СЕТ СН'!$H$14+СВЦЭМ!$D$10+'СЕТ СН'!$H$5-'СЕТ СН'!$H$24</f>
        <v>3538.8866463499999</v>
      </c>
      <c r="J85" s="36">
        <f>SUMIFS(СВЦЭМ!$D$33:$D$776,СВЦЭМ!$A$33:$A$776,$A85,СВЦЭМ!$B$33:$B$776,J$83)+'СЕТ СН'!$H$14+СВЦЭМ!$D$10+'СЕТ СН'!$H$5-'СЕТ СН'!$H$24</f>
        <v>3484.7560082499999</v>
      </c>
      <c r="K85" s="36">
        <f>SUMIFS(СВЦЭМ!$D$33:$D$776,СВЦЭМ!$A$33:$A$776,$A85,СВЦЭМ!$B$33:$B$776,K$83)+'СЕТ СН'!$H$14+СВЦЭМ!$D$10+'СЕТ СН'!$H$5-'СЕТ СН'!$H$24</f>
        <v>3433.0855370199997</v>
      </c>
      <c r="L85" s="36">
        <f>SUMIFS(СВЦЭМ!$D$33:$D$776,СВЦЭМ!$A$33:$A$776,$A85,СВЦЭМ!$B$33:$B$776,L$83)+'СЕТ СН'!$H$14+СВЦЭМ!$D$10+'СЕТ СН'!$H$5-'СЕТ СН'!$H$24</f>
        <v>3422.4648599299999</v>
      </c>
      <c r="M85" s="36">
        <f>SUMIFS(СВЦЭМ!$D$33:$D$776,СВЦЭМ!$A$33:$A$776,$A85,СВЦЭМ!$B$33:$B$776,M$83)+'СЕТ СН'!$H$14+СВЦЭМ!$D$10+'СЕТ СН'!$H$5-'СЕТ СН'!$H$24</f>
        <v>3431.1737504100001</v>
      </c>
      <c r="N85" s="36">
        <f>SUMIFS(СВЦЭМ!$D$33:$D$776,СВЦЭМ!$A$33:$A$776,$A85,СВЦЭМ!$B$33:$B$776,N$83)+'СЕТ СН'!$H$14+СВЦЭМ!$D$10+'СЕТ СН'!$H$5-'СЕТ СН'!$H$24</f>
        <v>3451.2545983199998</v>
      </c>
      <c r="O85" s="36">
        <f>SUMIFS(СВЦЭМ!$D$33:$D$776,СВЦЭМ!$A$33:$A$776,$A85,СВЦЭМ!$B$33:$B$776,O$83)+'СЕТ СН'!$H$14+СВЦЭМ!$D$10+'СЕТ СН'!$H$5-'СЕТ СН'!$H$24</f>
        <v>3461.5910262100001</v>
      </c>
      <c r="P85" s="36">
        <f>SUMIFS(СВЦЭМ!$D$33:$D$776,СВЦЭМ!$A$33:$A$776,$A85,СВЦЭМ!$B$33:$B$776,P$83)+'СЕТ СН'!$H$14+СВЦЭМ!$D$10+'СЕТ СН'!$H$5-'СЕТ СН'!$H$24</f>
        <v>3469.1093686899999</v>
      </c>
      <c r="Q85" s="36">
        <f>SUMIFS(СВЦЭМ!$D$33:$D$776,СВЦЭМ!$A$33:$A$776,$A85,СВЦЭМ!$B$33:$B$776,Q$83)+'СЕТ СН'!$H$14+СВЦЭМ!$D$10+'СЕТ СН'!$H$5-'СЕТ СН'!$H$24</f>
        <v>3475.9706683599998</v>
      </c>
      <c r="R85" s="36">
        <f>SUMIFS(СВЦЭМ!$D$33:$D$776,СВЦЭМ!$A$33:$A$776,$A85,СВЦЭМ!$B$33:$B$776,R$83)+'СЕТ СН'!$H$14+СВЦЭМ!$D$10+'СЕТ СН'!$H$5-'СЕТ СН'!$H$24</f>
        <v>3488.20622985</v>
      </c>
      <c r="S85" s="36">
        <f>SUMIFS(СВЦЭМ!$D$33:$D$776,СВЦЭМ!$A$33:$A$776,$A85,СВЦЭМ!$B$33:$B$776,S$83)+'СЕТ СН'!$H$14+СВЦЭМ!$D$10+'СЕТ СН'!$H$5-'СЕТ СН'!$H$24</f>
        <v>3491.4040327100001</v>
      </c>
      <c r="T85" s="36">
        <f>SUMIFS(СВЦЭМ!$D$33:$D$776,СВЦЭМ!$A$33:$A$776,$A85,СВЦЭМ!$B$33:$B$776,T$83)+'СЕТ СН'!$H$14+СВЦЭМ!$D$10+'СЕТ СН'!$H$5-'СЕТ СН'!$H$24</f>
        <v>3487.15055678</v>
      </c>
      <c r="U85" s="36">
        <f>SUMIFS(СВЦЭМ!$D$33:$D$776,СВЦЭМ!$A$33:$A$776,$A85,СВЦЭМ!$B$33:$B$776,U$83)+'СЕТ СН'!$H$14+СВЦЭМ!$D$10+'СЕТ СН'!$H$5-'СЕТ СН'!$H$24</f>
        <v>3486.0610991799999</v>
      </c>
      <c r="V85" s="36">
        <f>SUMIFS(СВЦЭМ!$D$33:$D$776,СВЦЭМ!$A$33:$A$776,$A85,СВЦЭМ!$B$33:$B$776,V$83)+'СЕТ СН'!$H$14+СВЦЭМ!$D$10+'СЕТ СН'!$H$5-'СЕТ СН'!$H$24</f>
        <v>3482.2244229500002</v>
      </c>
      <c r="W85" s="36">
        <f>SUMIFS(СВЦЭМ!$D$33:$D$776,СВЦЭМ!$A$33:$A$776,$A85,СВЦЭМ!$B$33:$B$776,W$83)+'СЕТ СН'!$H$14+СВЦЭМ!$D$10+'СЕТ СН'!$H$5-'СЕТ СН'!$H$24</f>
        <v>3471.2957020399999</v>
      </c>
      <c r="X85" s="36">
        <f>SUMIFS(СВЦЭМ!$D$33:$D$776,СВЦЭМ!$A$33:$A$776,$A85,СВЦЭМ!$B$33:$B$776,X$83)+'СЕТ СН'!$H$14+СВЦЭМ!$D$10+'СЕТ СН'!$H$5-'СЕТ СН'!$H$24</f>
        <v>3487.3207253400001</v>
      </c>
      <c r="Y85" s="36">
        <f>SUMIFS(СВЦЭМ!$D$33:$D$776,СВЦЭМ!$A$33:$A$776,$A85,СВЦЭМ!$B$33:$B$776,Y$83)+'СЕТ СН'!$H$14+СВЦЭМ!$D$10+'СЕТ СН'!$H$5-'СЕТ СН'!$H$24</f>
        <v>3518.67891482</v>
      </c>
    </row>
    <row r="86" spans="1:27" ht="15.75" x14ac:dyDescent="0.2">
      <c r="A86" s="35">
        <f t="shared" ref="A86:A114" si="2">A85+1</f>
        <v>43588</v>
      </c>
      <c r="B86" s="36">
        <f>SUMIFS(СВЦЭМ!$D$33:$D$776,СВЦЭМ!$A$33:$A$776,$A86,СВЦЭМ!$B$33:$B$776,B$83)+'СЕТ СН'!$H$14+СВЦЭМ!$D$10+'СЕТ СН'!$H$5-'СЕТ СН'!$H$24</f>
        <v>3464.3257038900001</v>
      </c>
      <c r="C86" s="36">
        <f>SUMIFS(СВЦЭМ!$D$33:$D$776,СВЦЭМ!$A$33:$A$776,$A86,СВЦЭМ!$B$33:$B$776,C$83)+'СЕТ СН'!$H$14+СВЦЭМ!$D$10+'СЕТ СН'!$H$5-'СЕТ СН'!$H$24</f>
        <v>3492.0125010100001</v>
      </c>
      <c r="D86" s="36">
        <f>SUMIFS(СВЦЭМ!$D$33:$D$776,СВЦЭМ!$A$33:$A$776,$A86,СВЦЭМ!$B$33:$B$776,D$83)+'СЕТ СН'!$H$14+СВЦЭМ!$D$10+'СЕТ СН'!$H$5-'СЕТ СН'!$H$24</f>
        <v>3517.09110792</v>
      </c>
      <c r="E86" s="36">
        <f>SUMIFS(СВЦЭМ!$D$33:$D$776,СВЦЭМ!$A$33:$A$776,$A86,СВЦЭМ!$B$33:$B$776,E$83)+'СЕТ СН'!$H$14+СВЦЭМ!$D$10+'СЕТ СН'!$H$5-'СЕТ СН'!$H$24</f>
        <v>3534.1052979699998</v>
      </c>
      <c r="F86" s="36">
        <f>SUMIFS(СВЦЭМ!$D$33:$D$776,СВЦЭМ!$A$33:$A$776,$A86,СВЦЭМ!$B$33:$B$776,F$83)+'СЕТ СН'!$H$14+СВЦЭМ!$D$10+'СЕТ СН'!$H$5-'СЕТ СН'!$H$24</f>
        <v>3535.3238263900002</v>
      </c>
      <c r="G86" s="36">
        <f>SUMIFS(СВЦЭМ!$D$33:$D$776,СВЦЭМ!$A$33:$A$776,$A86,СВЦЭМ!$B$33:$B$776,G$83)+'СЕТ СН'!$H$14+СВЦЭМ!$D$10+'СЕТ СН'!$H$5-'СЕТ СН'!$H$24</f>
        <v>3543.6190978700001</v>
      </c>
      <c r="H86" s="36">
        <f>SUMIFS(СВЦЭМ!$D$33:$D$776,СВЦЭМ!$A$33:$A$776,$A86,СВЦЭМ!$B$33:$B$776,H$83)+'СЕТ СН'!$H$14+СВЦЭМ!$D$10+'СЕТ СН'!$H$5-'СЕТ СН'!$H$24</f>
        <v>3537.7753490999999</v>
      </c>
      <c r="I86" s="36">
        <f>SUMIFS(СВЦЭМ!$D$33:$D$776,СВЦЭМ!$A$33:$A$776,$A86,СВЦЭМ!$B$33:$B$776,I$83)+'СЕТ СН'!$H$14+СВЦЭМ!$D$10+'СЕТ СН'!$H$5-'СЕТ СН'!$H$24</f>
        <v>3488.5703220099999</v>
      </c>
      <c r="J86" s="36">
        <f>SUMIFS(СВЦЭМ!$D$33:$D$776,СВЦЭМ!$A$33:$A$776,$A86,СВЦЭМ!$B$33:$B$776,J$83)+'СЕТ СН'!$H$14+СВЦЭМ!$D$10+'СЕТ СН'!$H$5-'СЕТ СН'!$H$24</f>
        <v>3454.1599021100001</v>
      </c>
      <c r="K86" s="36">
        <f>SUMIFS(СВЦЭМ!$D$33:$D$776,СВЦЭМ!$A$33:$A$776,$A86,СВЦЭМ!$B$33:$B$776,K$83)+'СЕТ СН'!$H$14+СВЦЭМ!$D$10+'СЕТ СН'!$H$5-'СЕТ СН'!$H$24</f>
        <v>3424.75444449</v>
      </c>
      <c r="L86" s="36">
        <f>SUMIFS(СВЦЭМ!$D$33:$D$776,СВЦЭМ!$A$33:$A$776,$A86,СВЦЭМ!$B$33:$B$776,L$83)+'СЕТ СН'!$H$14+СВЦЭМ!$D$10+'СЕТ СН'!$H$5-'СЕТ СН'!$H$24</f>
        <v>3427.17389039</v>
      </c>
      <c r="M86" s="36">
        <f>SUMIFS(СВЦЭМ!$D$33:$D$776,СВЦЭМ!$A$33:$A$776,$A86,СВЦЭМ!$B$33:$B$776,M$83)+'СЕТ СН'!$H$14+СВЦЭМ!$D$10+'СЕТ СН'!$H$5-'СЕТ СН'!$H$24</f>
        <v>3429.1188206000002</v>
      </c>
      <c r="N86" s="36">
        <f>SUMIFS(СВЦЭМ!$D$33:$D$776,СВЦЭМ!$A$33:$A$776,$A86,СВЦЭМ!$B$33:$B$776,N$83)+'СЕТ СН'!$H$14+СВЦЭМ!$D$10+'СЕТ СН'!$H$5-'СЕТ СН'!$H$24</f>
        <v>3440.3645289000001</v>
      </c>
      <c r="O86" s="36">
        <f>SUMIFS(СВЦЭМ!$D$33:$D$776,СВЦЭМ!$A$33:$A$776,$A86,СВЦЭМ!$B$33:$B$776,O$83)+'СЕТ СН'!$H$14+СВЦЭМ!$D$10+'СЕТ СН'!$H$5-'СЕТ СН'!$H$24</f>
        <v>3463.2671599400001</v>
      </c>
      <c r="P86" s="36">
        <f>SUMIFS(СВЦЭМ!$D$33:$D$776,СВЦЭМ!$A$33:$A$776,$A86,СВЦЭМ!$B$33:$B$776,P$83)+'СЕТ СН'!$H$14+СВЦЭМ!$D$10+'СЕТ СН'!$H$5-'СЕТ СН'!$H$24</f>
        <v>3497.38256563</v>
      </c>
      <c r="Q86" s="36">
        <f>SUMIFS(СВЦЭМ!$D$33:$D$776,СВЦЭМ!$A$33:$A$776,$A86,СВЦЭМ!$B$33:$B$776,Q$83)+'СЕТ СН'!$H$14+СВЦЭМ!$D$10+'СЕТ СН'!$H$5-'СЕТ СН'!$H$24</f>
        <v>3517.4660759600001</v>
      </c>
      <c r="R86" s="36">
        <f>SUMIFS(СВЦЭМ!$D$33:$D$776,СВЦЭМ!$A$33:$A$776,$A86,СВЦЭМ!$B$33:$B$776,R$83)+'СЕТ СН'!$H$14+СВЦЭМ!$D$10+'СЕТ СН'!$H$5-'СЕТ СН'!$H$24</f>
        <v>3495.3346078300001</v>
      </c>
      <c r="S86" s="36">
        <f>SUMIFS(СВЦЭМ!$D$33:$D$776,СВЦЭМ!$A$33:$A$776,$A86,СВЦЭМ!$B$33:$B$776,S$83)+'СЕТ СН'!$H$14+СВЦЭМ!$D$10+'СЕТ СН'!$H$5-'СЕТ СН'!$H$24</f>
        <v>3497.4031335199998</v>
      </c>
      <c r="T86" s="36">
        <f>SUMIFS(СВЦЭМ!$D$33:$D$776,СВЦЭМ!$A$33:$A$776,$A86,СВЦЭМ!$B$33:$B$776,T$83)+'СЕТ СН'!$H$14+СВЦЭМ!$D$10+'СЕТ СН'!$H$5-'СЕТ СН'!$H$24</f>
        <v>3491.7080953099999</v>
      </c>
      <c r="U86" s="36">
        <f>SUMIFS(СВЦЭМ!$D$33:$D$776,СВЦЭМ!$A$33:$A$776,$A86,СВЦЭМ!$B$33:$B$776,U$83)+'СЕТ СН'!$H$14+СВЦЭМ!$D$10+'СЕТ СН'!$H$5-'СЕТ СН'!$H$24</f>
        <v>3476.5950614399999</v>
      </c>
      <c r="V86" s="36">
        <f>SUMIFS(СВЦЭМ!$D$33:$D$776,СВЦЭМ!$A$33:$A$776,$A86,СВЦЭМ!$B$33:$B$776,V$83)+'СЕТ СН'!$H$14+СВЦЭМ!$D$10+'СЕТ СН'!$H$5-'СЕТ СН'!$H$24</f>
        <v>3453.63111488</v>
      </c>
      <c r="W86" s="36">
        <f>SUMIFS(СВЦЭМ!$D$33:$D$776,СВЦЭМ!$A$33:$A$776,$A86,СВЦЭМ!$B$33:$B$776,W$83)+'СЕТ СН'!$H$14+СВЦЭМ!$D$10+'СЕТ СН'!$H$5-'СЕТ СН'!$H$24</f>
        <v>3436.0136332900001</v>
      </c>
      <c r="X86" s="36">
        <f>SUMIFS(СВЦЭМ!$D$33:$D$776,СВЦЭМ!$A$33:$A$776,$A86,СВЦЭМ!$B$33:$B$776,X$83)+'СЕТ СН'!$H$14+СВЦЭМ!$D$10+'СЕТ СН'!$H$5-'СЕТ СН'!$H$24</f>
        <v>3461.4520413400001</v>
      </c>
      <c r="Y86" s="36">
        <f>SUMIFS(СВЦЭМ!$D$33:$D$776,СВЦЭМ!$A$33:$A$776,$A86,СВЦЭМ!$B$33:$B$776,Y$83)+'СЕТ СН'!$H$14+СВЦЭМ!$D$10+'СЕТ СН'!$H$5-'СЕТ СН'!$H$24</f>
        <v>3462.8969287899999</v>
      </c>
    </row>
    <row r="87" spans="1:27" ht="15.75" x14ac:dyDescent="0.2">
      <c r="A87" s="35">
        <f t="shared" si="2"/>
        <v>43589</v>
      </c>
      <c r="B87" s="36">
        <f>SUMIFS(СВЦЭМ!$D$33:$D$776,СВЦЭМ!$A$33:$A$776,$A87,СВЦЭМ!$B$33:$B$776,B$83)+'СЕТ СН'!$H$14+СВЦЭМ!$D$10+'СЕТ СН'!$H$5-'СЕТ СН'!$H$24</f>
        <v>3495.39742755</v>
      </c>
      <c r="C87" s="36">
        <f>SUMIFS(СВЦЭМ!$D$33:$D$776,СВЦЭМ!$A$33:$A$776,$A87,СВЦЭМ!$B$33:$B$776,C$83)+'СЕТ СН'!$H$14+СВЦЭМ!$D$10+'СЕТ СН'!$H$5-'СЕТ СН'!$H$24</f>
        <v>3529.53430411</v>
      </c>
      <c r="D87" s="36">
        <f>SUMIFS(СВЦЭМ!$D$33:$D$776,СВЦЭМ!$A$33:$A$776,$A87,СВЦЭМ!$B$33:$B$776,D$83)+'СЕТ СН'!$H$14+СВЦЭМ!$D$10+'СЕТ СН'!$H$5-'СЕТ СН'!$H$24</f>
        <v>3564.7003709199998</v>
      </c>
      <c r="E87" s="36">
        <f>SUMIFS(СВЦЭМ!$D$33:$D$776,СВЦЭМ!$A$33:$A$776,$A87,СВЦЭМ!$B$33:$B$776,E$83)+'СЕТ СН'!$H$14+СВЦЭМ!$D$10+'СЕТ СН'!$H$5-'СЕТ СН'!$H$24</f>
        <v>3575.0333224999999</v>
      </c>
      <c r="F87" s="36">
        <f>SUMIFS(СВЦЭМ!$D$33:$D$776,СВЦЭМ!$A$33:$A$776,$A87,СВЦЭМ!$B$33:$B$776,F$83)+'СЕТ СН'!$H$14+СВЦЭМ!$D$10+'СЕТ СН'!$H$5-'СЕТ СН'!$H$24</f>
        <v>3582.5016857400001</v>
      </c>
      <c r="G87" s="36">
        <f>SUMIFS(СВЦЭМ!$D$33:$D$776,СВЦЭМ!$A$33:$A$776,$A87,СВЦЭМ!$B$33:$B$776,G$83)+'СЕТ СН'!$H$14+СВЦЭМ!$D$10+'СЕТ СН'!$H$5-'СЕТ СН'!$H$24</f>
        <v>3580.0732010800002</v>
      </c>
      <c r="H87" s="36">
        <f>SUMIFS(СВЦЭМ!$D$33:$D$776,СВЦЭМ!$A$33:$A$776,$A87,СВЦЭМ!$B$33:$B$776,H$83)+'СЕТ СН'!$H$14+СВЦЭМ!$D$10+'СЕТ СН'!$H$5-'СЕТ СН'!$H$24</f>
        <v>3550.04687676</v>
      </c>
      <c r="I87" s="36">
        <f>SUMIFS(СВЦЭМ!$D$33:$D$776,СВЦЭМ!$A$33:$A$776,$A87,СВЦЭМ!$B$33:$B$776,I$83)+'СЕТ СН'!$H$14+СВЦЭМ!$D$10+'СЕТ СН'!$H$5-'СЕТ СН'!$H$24</f>
        <v>3515.3378805100001</v>
      </c>
      <c r="J87" s="36">
        <f>SUMIFS(СВЦЭМ!$D$33:$D$776,СВЦЭМ!$A$33:$A$776,$A87,СВЦЭМ!$B$33:$B$776,J$83)+'СЕТ СН'!$H$14+СВЦЭМ!$D$10+'СЕТ СН'!$H$5-'СЕТ СН'!$H$24</f>
        <v>3475.8037401199999</v>
      </c>
      <c r="K87" s="36">
        <f>SUMIFS(СВЦЭМ!$D$33:$D$776,СВЦЭМ!$A$33:$A$776,$A87,СВЦЭМ!$B$33:$B$776,K$83)+'СЕТ СН'!$H$14+СВЦЭМ!$D$10+'СЕТ СН'!$H$5-'СЕТ СН'!$H$24</f>
        <v>3442.48929623</v>
      </c>
      <c r="L87" s="36">
        <f>SUMIFS(СВЦЭМ!$D$33:$D$776,СВЦЭМ!$A$33:$A$776,$A87,СВЦЭМ!$B$33:$B$776,L$83)+'СЕТ СН'!$H$14+СВЦЭМ!$D$10+'СЕТ СН'!$H$5-'СЕТ СН'!$H$24</f>
        <v>3438.6959979499998</v>
      </c>
      <c r="M87" s="36">
        <f>SUMIFS(СВЦЭМ!$D$33:$D$776,СВЦЭМ!$A$33:$A$776,$A87,СВЦЭМ!$B$33:$B$776,M$83)+'СЕТ СН'!$H$14+СВЦЭМ!$D$10+'СЕТ СН'!$H$5-'СЕТ СН'!$H$24</f>
        <v>3449.1399391700002</v>
      </c>
      <c r="N87" s="36">
        <f>SUMIFS(СВЦЭМ!$D$33:$D$776,СВЦЭМ!$A$33:$A$776,$A87,СВЦЭМ!$B$33:$B$776,N$83)+'СЕТ СН'!$H$14+СВЦЭМ!$D$10+'СЕТ СН'!$H$5-'СЕТ СН'!$H$24</f>
        <v>3462.8770380599999</v>
      </c>
      <c r="O87" s="36">
        <f>SUMIFS(СВЦЭМ!$D$33:$D$776,СВЦЭМ!$A$33:$A$776,$A87,СВЦЭМ!$B$33:$B$776,O$83)+'СЕТ СН'!$H$14+СВЦЭМ!$D$10+'СЕТ СН'!$H$5-'СЕТ СН'!$H$24</f>
        <v>3475.16543409</v>
      </c>
      <c r="P87" s="36">
        <f>SUMIFS(СВЦЭМ!$D$33:$D$776,СВЦЭМ!$A$33:$A$776,$A87,СВЦЭМ!$B$33:$B$776,P$83)+'СЕТ СН'!$H$14+СВЦЭМ!$D$10+'СЕТ СН'!$H$5-'СЕТ СН'!$H$24</f>
        <v>3482.3827348200002</v>
      </c>
      <c r="Q87" s="36">
        <f>SUMIFS(СВЦЭМ!$D$33:$D$776,СВЦЭМ!$A$33:$A$776,$A87,СВЦЭМ!$B$33:$B$776,Q$83)+'СЕТ СН'!$H$14+СВЦЭМ!$D$10+'СЕТ СН'!$H$5-'СЕТ СН'!$H$24</f>
        <v>3491.9640609799999</v>
      </c>
      <c r="R87" s="36">
        <f>SUMIFS(СВЦЭМ!$D$33:$D$776,СВЦЭМ!$A$33:$A$776,$A87,СВЦЭМ!$B$33:$B$776,R$83)+'СЕТ СН'!$H$14+СВЦЭМ!$D$10+'СЕТ СН'!$H$5-'СЕТ СН'!$H$24</f>
        <v>3499.1693064999999</v>
      </c>
      <c r="S87" s="36">
        <f>SUMIFS(СВЦЭМ!$D$33:$D$776,СВЦЭМ!$A$33:$A$776,$A87,СВЦЭМ!$B$33:$B$776,S$83)+'СЕТ СН'!$H$14+СВЦЭМ!$D$10+'СЕТ СН'!$H$5-'СЕТ СН'!$H$24</f>
        <v>3506.2887486499999</v>
      </c>
      <c r="T87" s="36">
        <f>SUMIFS(СВЦЭМ!$D$33:$D$776,СВЦЭМ!$A$33:$A$776,$A87,СВЦЭМ!$B$33:$B$776,T$83)+'СЕТ СН'!$H$14+СВЦЭМ!$D$10+'СЕТ СН'!$H$5-'СЕТ СН'!$H$24</f>
        <v>3484.8301844299999</v>
      </c>
      <c r="U87" s="36">
        <f>SUMIFS(СВЦЭМ!$D$33:$D$776,СВЦЭМ!$A$33:$A$776,$A87,СВЦЭМ!$B$33:$B$776,U$83)+'СЕТ СН'!$H$14+СВЦЭМ!$D$10+'СЕТ СН'!$H$5-'СЕТ СН'!$H$24</f>
        <v>3441.81746681</v>
      </c>
      <c r="V87" s="36">
        <f>SUMIFS(СВЦЭМ!$D$33:$D$776,СВЦЭМ!$A$33:$A$776,$A87,СВЦЭМ!$B$33:$B$776,V$83)+'СЕТ СН'!$H$14+СВЦЭМ!$D$10+'СЕТ СН'!$H$5-'СЕТ СН'!$H$24</f>
        <v>3413.7411987599999</v>
      </c>
      <c r="W87" s="36">
        <f>SUMIFS(СВЦЭМ!$D$33:$D$776,СВЦЭМ!$A$33:$A$776,$A87,СВЦЭМ!$B$33:$B$776,W$83)+'СЕТ СН'!$H$14+СВЦЭМ!$D$10+'СЕТ СН'!$H$5-'СЕТ СН'!$H$24</f>
        <v>3427.0036855200001</v>
      </c>
      <c r="X87" s="36">
        <f>SUMIFS(СВЦЭМ!$D$33:$D$776,СВЦЭМ!$A$33:$A$776,$A87,СВЦЭМ!$B$33:$B$776,X$83)+'СЕТ СН'!$H$14+СВЦЭМ!$D$10+'СЕТ СН'!$H$5-'СЕТ СН'!$H$24</f>
        <v>3428.3760723400001</v>
      </c>
      <c r="Y87" s="36">
        <f>SUMIFS(СВЦЭМ!$D$33:$D$776,СВЦЭМ!$A$33:$A$776,$A87,СВЦЭМ!$B$33:$B$776,Y$83)+'СЕТ СН'!$H$14+СВЦЭМ!$D$10+'СЕТ СН'!$H$5-'СЕТ СН'!$H$24</f>
        <v>3438.0744758599999</v>
      </c>
    </row>
    <row r="88" spans="1:27" ht="15.75" x14ac:dyDescent="0.2">
      <c r="A88" s="35">
        <f t="shared" si="2"/>
        <v>43590</v>
      </c>
      <c r="B88" s="36">
        <f>SUMIFS(СВЦЭМ!$D$33:$D$776,СВЦЭМ!$A$33:$A$776,$A88,СВЦЭМ!$B$33:$B$776,B$83)+'СЕТ СН'!$H$14+СВЦЭМ!$D$10+'СЕТ СН'!$H$5-'СЕТ СН'!$H$24</f>
        <v>3496.6470853700002</v>
      </c>
      <c r="C88" s="36">
        <f>SUMIFS(СВЦЭМ!$D$33:$D$776,СВЦЭМ!$A$33:$A$776,$A88,СВЦЭМ!$B$33:$B$776,C$83)+'СЕТ СН'!$H$14+СВЦЭМ!$D$10+'СЕТ СН'!$H$5-'СЕТ СН'!$H$24</f>
        <v>3543.2035174100001</v>
      </c>
      <c r="D88" s="36">
        <f>SUMIFS(СВЦЭМ!$D$33:$D$776,СВЦЭМ!$A$33:$A$776,$A88,СВЦЭМ!$B$33:$B$776,D$83)+'СЕТ СН'!$H$14+СВЦЭМ!$D$10+'СЕТ СН'!$H$5-'СЕТ СН'!$H$24</f>
        <v>3579.1927354300001</v>
      </c>
      <c r="E88" s="36">
        <f>SUMIFS(СВЦЭМ!$D$33:$D$776,СВЦЭМ!$A$33:$A$776,$A88,СВЦЭМ!$B$33:$B$776,E$83)+'СЕТ СН'!$H$14+СВЦЭМ!$D$10+'СЕТ СН'!$H$5-'СЕТ СН'!$H$24</f>
        <v>3595.8065243199999</v>
      </c>
      <c r="F88" s="36">
        <f>SUMIFS(СВЦЭМ!$D$33:$D$776,СВЦЭМ!$A$33:$A$776,$A88,СВЦЭМ!$B$33:$B$776,F$83)+'СЕТ СН'!$H$14+СВЦЭМ!$D$10+'СЕТ СН'!$H$5-'СЕТ СН'!$H$24</f>
        <v>3610.3115239600002</v>
      </c>
      <c r="G88" s="36">
        <f>SUMIFS(СВЦЭМ!$D$33:$D$776,СВЦЭМ!$A$33:$A$776,$A88,СВЦЭМ!$B$33:$B$776,G$83)+'СЕТ СН'!$H$14+СВЦЭМ!$D$10+'СЕТ СН'!$H$5-'СЕТ СН'!$H$24</f>
        <v>3600.9060242800001</v>
      </c>
      <c r="H88" s="36">
        <f>SUMIFS(СВЦЭМ!$D$33:$D$776,СВЦЭМ!$A$33:$A$776,$A88,СВЦЭМ!$B$33:$B$776,H$83)+'СЕТ СН'!$H$14+СВЦЭМ!$D$10+'СЕТ СН'!$H$5-'СЕТ СН'!$H$24</f>
        <v>3573.1446657300003</v>
      </c>
      <c r="I88" s="36">
        <f>SUMIFS(СВЦЭМ!$D$33:$D$776,СВЦЭМ!$A$33:$A$776,$A88,СВЦЭМ!$B$33:$B$776,I$83)+'СЕТ СН'!$H$14+СВЦЭМ!$D$10+'СЕТ СН'!$H$5-'СЕТ СН'!$H$24</f>
        <v>3523.2960474399997</v>
      </c>
      <c r="J88" s="36">
        <f>SUMIFS(СВЦЭМ!$D$33:$D$776,СВЦЭМ!$A$33:$A$776,$A88,СВЦЭМ!$B$33:$B$776,J$83)+'СЕТ СН'!$H$14+СВЦЭМ!$D$10+'СЕТ СН'!$H$5-'СЕТ СН'!$H$24</f>
        <v>3478.7169538399999</v>
      </c>
      <c r="K88" s="36">
        <f>SUMIFS(СВЦЭМ!$D$33:$D$776,СВЦЭМ!$A$33:$A$776,$A88,СВЦЭМ!$B$33:$B$776,K$83)+'СЕТ СН'!$H$14+СВЦЭМ!$D$10+'СЕТ СН'!$H$5-'СЕТ СН'!$H$24</f>
        <v>3477.09399467</v>
      </c>
      <c r="L88" s="36">
        <f>SUMIFS(СВЦЭМ!$D$33:$D$776,СВЦЭМ!$A$33:$A$776,$A88,СВЦЭМ!$B$33:$B$776,L$83)+'СЕТ СН'!$H$14+СВЦЭМ!$D$10+'СЕТ СН'!$H$5-'СЕТ СН'!$H$24</f>
        <v>3476.5962058200003</v>
      </c>
      <c r="M88" s="36">
        <f>SUMIFS(СВЦЭМ!$D$33:$D$776,СВЦЭМ!$A$33:$A$776,$A88,СВЦЭМ!$B$33:$B$776,M$83)+'СЕТ СН'!$H$14+СВЦЭМ!$D$10+'СЕТ СН'!$H$5-'СЕТ СН'!$H$24</f>
        <v>3469.8573464900001</v>
      </c>
      <c r="N88" s="36">
        <f>SUMIFS(СВЦЭМ!$D$33:$D$776,СВЦЭМ!$A$33:$A$776,$A88,СВЦЭМ!$B$33:$B$776,N$83)+'СЕТ СН'!$H$14+СВЦЭМ!$D$10+'СЕТ СН'!$H$5-'СЕТ СН'!$H$24</f>
        <v>3474.2882857599998</v>
      </c>
      <c r="O88" s="36">
        <f>SUMIFS(СВЦЭМ!$D$33:$D$776,СВЦЭМ!$A$33:$A$776,$A88,СВЦЭМ!$B$33:$B$776,O$83)+'СЕТ СН'!$H$14+СВЦЭМ!$D$10+'СЕТ СН'!$H$5-'СЕТ СН'!$H$24</f>
        <v>3469.2557868599997</v>
      </c>
      <c r="P88" s="36">
        <f>SUMIFS(СВЦЭМ!$D$33:$D$776,СВЦЭМ!$A$33:$A$776,$A88,СВЦЭМ!$B$33:$B$776,P$83)+'СЕТ СН'!$H$14+СВЦЭМ!$D$10+'СЕТ СН'!$H$5-'СЕТ СН'!$H$24</f>
        <v>3477.6057376999997</v>
      </c>
      <c r="Q88" s="36">
        <f>SUMIFS(СВЦЭМ!$D$33:$D$776,СВЦЭМ!$A$33:$A$776,$A88,СВЦЭМ!$B$33:$B$776,Q$83)+'СЕТ СН'!$H$14+СВЦЭМ!$D$10+'СЕТ СН'!$H$5-'СЕТ СН'!$H$24</f>
        <v>3478.7670794400001</v>
      </c>
      <c r="R88" s="36">
        <f>SUMIFS(СВЦЭМ!$D$33:$D$776,СВЦЭМ!$A$33:$A$776,$A88,СВЦЭМ!$B$33:$B$776,R$83)+'СЕТ СН'!$H$14+СВЦЭМ!$D$10+'СЕТ СН'!$H$5-'СЕТ СН'!$H$24</f>
        <v>3465.5258629199998</v>
      </c>
      <c r="S88" s="36">
        <f>SUMIFS(СВЦЭМ!$D$33:$D$776,СВЦЭМ!$A$33:$A$776,$A88,СВЦЭМ!$B$33:$B$776,S$83)+'СЕТ СН'!$H$14+СВЦЭМ!$D$10+'СЕТ СН'!$H$5-'СЕТ СН'!$H$24</f>
        <v>3463.7152660100001</v>
      </c>
      <c r="T88" s="36">
        <f>SUMIFS(СВЦЭМ!$D$33:$D$776,СВЦЭМ!$A$33:$A$776,$A88,СВЦЭМ!$B$33:$B$776,T$83)+'СЕТ СН'!$H$14+СВЦЭМ!$D$10+'СЕТ СН'!$H$5-'СЕТ СН'!$H$24</f>
        <v>3469.92510756</v>
      </c>
      <c r="U88" s="36">
        <f>SUMIFS(СВЦЭМ!$D$33:$D$776,СВЦЭМ!$A$33:$A$776,$A88,СВЦЭМ!$B$33:$B$776,U$83)+'СЕТ СН'!$H$14+СВЦЭМ!$D$10+'СЕТ СН'!$H$5-'СЕТ СН'!$H$24</f>
        <v>3460.0621313399997</v>
      </c>
      <c r="V88" s="36">
        <f>SUMIFS(СВЦЭМ!$D$33:$D$776,СВЦЭМ!$A$33:$A$776,$A88,СВЦЭМ!$B$33:$B$776,V$83)+'СЕТ СН'!$H$14+СВЦЭМ!$D$10+'СЕТ СН'!$H$5-'СЕТ СН'!$H$24</f>
        <v>3422.6827575299999</v>
      </c>
      <c r="W88" s="36">
        <f>SUMIFS(СВЦЭМ!$D$33:$D$776,СВЦЭМ!$A$33:$A$776,$A88,СВЦЭМ!$B$33:$B$776,W$83)+'СЕТ СН'!$H$14+СВЦЭМ!$D$10+'СЕТ СН'!$H$5-'СЕТ СН'!$H$24</f>
        <v>3415.5417241</v>
      </c>
      <c r="X88" s="36">
        <f>SUMIFS(СВЦЭМ!$D$33:$D$776,СВЦЭМ!$A$33:$A$776,$A88,СВЦЭМ!$B$33:$B$776,X$83)+'СЕТ СН'!$H$14+СВЦЭМ!$D$10+'СЕТ СН'!$H$5-'СЕТ СН'!$H$24</f>
        <v>3435.3954855000002</v>
      </c>
      <c r="Y88" s="36">
        <f>SUMIFS(СВЦЭМ!$D$33:$D$776,СВЦЭМ!$A$33:$A$776,$A88,СВЦЭМ!$B$33:$B$776,Y$83)+'СЕТ СН'!$H$14+СВЦЭМ!$D$10+'СЕТ СН'!$H$5-'СЕТ СН'!$H$24</f>
        <v>3476.7995415200003</v>
      </c>
    </row>
    <row r="89" spans="1:27" ht="15.75" x14ac:dyDescent="0.2">
      <c r="A89" s="35">
        <f t="shared" si="2"/>
        <v>43591</v>
      </c>
      <c r="B89" s="36">
        <f>SUMIFS(СВЦЭМ!$D$33:$D$776,СВЦЭМ!$A$33:$A$776,$A89,СВЦЭМ!$B$33:$B$776,B$83)+'СЕТ СН'!$H$14+СВЦЭМ!$D$10+'СЕТ СН'!$H$5-'СЕТ СН'!$H$24</f>
        <v>3570.72598169</v>
      </c>
      <c r="C89" s="36">
        <f>SUMIFS(СВЦЭМ!$D$33:$D$776,СВЦЭМ!$A$33:$A$776,$A89,СВЦЭМ!$B$33:$B$776,C$83)+'СЕТ СН'!$H$14+СВЦЭМ!$D$10+'СЕТ СН'!$H$5-'СЕТ СН'!$H$24</f>
        <v>3631.5520620299999</v>
      </c>
      <c r="D89" s="36">
        <f>SUMIFS(СВЦЭМ!$D$33:$D$776,СВЦЭМ!$A$33:$A$776,$A89,СВЦЭМ!$B$33:$B$776,D$83)+'СЕТ СН'!$H$14+СВЦЭМ!$D$10+'СЕТ СН'!$H$5-'СЕТ СН'!$H$24</f>
        <v>3660.7528990800001</v>
      </c>
      <c r="E89" s="36">
        <f>SUMIFS(СВЦЭМ!$D$33:$D$776,СВЦЭМ!$A$33:$A$776,$A89,СВЦЭМ!$B$33:$B$776,E$83)+'СЕТ СН'!$H$14+СВЦЭМ!$D$10+'СЕТ СН'!$H$5-'СЕТ СН'!$H$24</f>
        <v>3675.2829718600001</v>
      </c>
      <c r="F89" s="36">
        <f>SUMIFS(СВЦЭМ!$D$33:$D$776,СВЦЭМ!$A$33:$A$776,$A89,СВЦЭМ!$B$33:$B$776,F$83)+'СЕТ СН'!$H$14+СВЦЭМ!$D$10+'СЕТ СН'!$H$5-'СЕТ СН'!$H$24</f>
        <v>3664.0700642500001</v>
      </c>
      <c r="G89" s="36">
        <f>SUMIFS(СВЦЭМ!$D$33:$D$776,СВЦЭМ!$A$33:$A$776,$A89,СВЦЭМ!$B$33:$B$776,G$83)+'СЕТ СН'!$H$14+СВЦЭМ!$D$10+'СЕТ СН'!$H$5-'СЕТ СН'!$H$24</f>
        <v>3633.86641065</v>
      </c>
      <c r="H89" s="36">
        <f>SUMIFS(СВЦЭМ!$D$33:$D$776,СВЦЭМ!$A$33:$A$776,$A89,СВЦЭМ!$B$33:$B$776,H$83)+'СЕТ СН'!$H$14+СВЦЭМ!$D$10+'СЕТ СН'!$H$5-'СЕТ СН'!$H$24</f>
        <v>2652.75029937</v>
      </c>
      <c r="I89" s="36">
        <f>SUMIFS(СВЦЭМ!$D$33:$D$776,СВЦЭМ!$A$33:$A$776,$A89,СВЦЭМ!$B$33:$B$776,I$83)+'СЕТ СН'!$H$14+СВЦЭМ!$D$10+'СЕТ СН'!$H$5-'СЕТ СН'!$H$24</f>
        <v>2652.75029937</v>
      </c>
      <c r="J89" s="36">
        <f>SUMIFS(СВЦЭМ!$D$33:$D$776,СВЦЭМ!$A$33:$A$776,$A89,СВЦЭМ!$B$33:$B$776,J$83)+'СЕТ СН'!$H$14+СВЦЭМ!$D$10+'СЕТ СН'!$H$5-'СЕТ СН'!$H$24</f>
        <v>2652.75029937</v>
      </c>
      <c r="K89" s="36">
        <f>SUMIFS(СВЦЭМ!$D$33:$D$776,СВЦЭМ!$A$33:$A$776,$A89,СВЦЭМ!$B$33:$B$776,K$83)+'СЕТ СН'!$H$14+СВЦЭМ!$D$10+'СЕТ СН'!$H$5-'СЕТ СН'!$H$24</f>
        <v>2652.75029937</v>
      </c>
      <c r="L89" s="36">
        <f>SUMIFS(СВЦЭМ!$D$33:$D$776,СВЦЭМ!$A$33:$A$776,$A89,СВЦЭМ!$B$33:$B$776,L$83)+'СЕТ СН'!$H$14+СВЦЭМ!$D$10+'СЕТ СН'!$H$5-'СЕТ СН'!$H$24</f>
        <v>2652.75029937</v>
      </c>
      <c r="M89" s="36">
        <f>SUMIFS(СВЦЭМ!$D$33:$D$776,СВЦЭМ!$A$33:$A$776,$A89,СВЦЭМ!$B$33:$B$776,M$83)+'СЕТ СН'!$H$14+СВЦЭМ!$D$10+'СЕТ СН'!$H$5-'СЕТ СН'!$H$24</f>
        <v>2652.75029937</v>
      </c>
      <c r="N89" s="36">
        <f>SUMIFS(СВЦЭМ!$D$33:$D$776,СВЦЭМ!$A$33:$A$776,$A89,СВЦЭМ!$B$33:$B$776,N$83)+'СЕТ СН'!$H$14+СВЦЭМ!$D$10+'СЕТ СН'!$H$5-'СЕТ СН'!$H$24</f>
        <v>2652.75029937</v>
      </c>
      <c r="O89" s="36">
        <f>SUMIFS(СВЦЭМ!$D$33:$D$776,СВЦЭМ!$A$33:$A$776,$A89,СВЦЭМ!$B$33:$B$776,O$83)+'СЕТ СН'!$H$14+СВЦЭМ!$D$10+'СЕТ СН'!$H$5-'СЕТ СН'!$H$24</f>
        <v>2652.75029937</v>
      </c>
      <c r="P89" s="36">
        <f>SUMIFS(СВЦЭМ!$D$33:$D$776,СВЦЭМ!$A$33:$A$776,$A89,СВЦЭМ!$B$33:$B$776,P$83)+'СЕТ СН'!$H$14+СВЦЭМ!$D$10+'СЕТ СН'!$H$5-'СЕТ СН'!$H$24</f>
        <v>2652.75029937</v>
      </c>
      <c r="Q89" s="36">
        <f>SUMIFS(СВЦЭМ!$D$33:$D$776,СВЦЭМ!$A$33:$A$776,$A89,СВЦЭМ!$B$33:$B$776,Q$83)+'СЕТ СН'!$H$14+СВЦЭМ!$D$10+'СЕТ СН'!$H$5-'СЕТ СН'!$H$24</f>
        <v>2652.75029937</v>
      </c>
      <c r="R89" s="36">
        <f>SUMIFS(СВЦЭМ!$D$33:$D$776,СВЦЭМ!$A$33:$A$776,$A89,СВЦЭМ!$B$33:$B$776,R$83)+'СЕТ СН'!$H$14+СВЦЭМ!$D$10+'СЕТ СН'!$H$5-'СЕТ СН'!$H$24</f>
        <v>2652.75029937</v>
      </c>
      <c r="S89" s="36">
        <f>SUMIFS(СВЦЭМ!$D$33:$D$776,СВЦЭМ!$A$33:$A$776,$A89,СВЦЭМ!$B$33:$B$776,S$83)+'СЕТ СН'!$H$14+СВЦЭМ!$D$10+'СЕТ СН'!$H$5-'СЕТ СН'!$H$24</f>
        <v>2652.75029937</v>
      </c>
      <c r="T89" s="36">
        <f>SUMIFS(СВЦЭМ!$D$33:$D$776,СВЦЭМ!$A$33:$A$776,$A89,СВЦЭМ!$B$33:$B$776,T$83)+'СЕТ СН'!$H$14+СВЦЭМ!$D$10+'СЕТ СН'!$H$5-'СЕТ СН'!$H$24</f>
        <v>2652.75029937</v>
      </c>
      <c r="U89" s="36">
        <f>SUMIFS(СВЦЭМ!$D$33:$D$776,СВЦЭМ!$A$33:$A$776,$A89,СВЦЭМ!$B$33:$B$776,U$83)+'СЕТ СН'!$H$14+СВЦЭМ!$D$10+'СЕТ СН'!$H$5-'СЕТ СН'!$H$24</f>
        <v>2652.75029937</v>
      </c>
      <c r="V89" s="36">
        <f>SUMIFS(СВЦЭМ!$D$33:$D$776,СВЦЭМ!$A$33:$A$776,$A89,СВЦЭМ!$B$33:$B$776,V$83)+'СЕТ СН'!$H$14+СВЦЭМ!$D$10+'СЕТ СН'!$H$5-'СЕТ СН'!$H$24</f>
        <v>2652.75029937</v>
      </c>
      <c r="W89" s="36">
        <f>SUMIFS(СВЦЭМ!$D$33:$D$776,СВЦЭМ!$A$33:$A$776,$A89,СВЦЭМ!$B$33:$B$776,W$83)+'СЕТ СН'!$H$14+СВЦЭМ!$D$10+'СЕТ СН'!$H$5-'СЕТ СН'!$H$24</f>
        <v>2652.75029937</v>
      </c>
      <c r="X89" s="36">
        <f>SUMIFS(СВЦЭМ!$D$33:$D$776,СВЦЭМ!$A$33:$A$776,$A89,СВЦЭМ!$B$33:$B$776,X$83)+'СЕТ СН'!$H$14+СВЦЭМ!$D$10+'СЕТ СН'!$H$5-'СЕТ СН'!$H$24</f>
        <v>2652.75029937</v>
      </c>
      <c r="Y89" s="36">
        <f>SUMIFS(СВЦЭМ!$D$33:$D$776,СВЦЭМ!$A$33:$A$776,$A89,СВЦЭМ!$B$33:$B$776,Y$83)+'СЕТ СН'!$H$14+СВЦЭМ!$D$10+'СЕТ СН'!$H$5-'СЕТ СН'!$H$24</f>
        <v>3517.3801464099997</v>
      </c>
    </row>
    <row r="90" spans="1:27" ht="15.75" x14ac:dyDescent="0.2">
      <c r="A90" s="35">
        <f t="shared" si="2"/>
        <v>43592</v>
      </c>
      <c r="B90" s="36">
        <f>SUMIFS(СВЦЭМ!$D$33:$D$776,СВЦЭМ!$A$33:$A$776,$A90,СВЦЭМ!$B$33:$B$776,B$83)+'СЕТ СН'!$H$14+СВЦЭМ!$D$10+'СЕТ СН'!$H$5-'СЕТ СН'!$H$24</f>
        <v>3550.5557787299999</v>
      </c>
      <c r="C90" s="36">
        <f>SUMIFS(СВЦЭМ!$D$33:$D$776,СВЦЭМ!$A$33:$A$776,$A90,СВЦЭМ!$B$33:$B$776,C$83)+'СЕТ СН'!$H$14+СВЦЭМ!$D$10+'СЕТ СН'!$H$5-'СЕТ СН'!$H$24</f>
        <v>3578.1751335700001</v>
      </c>
      <c r="D90" s="36">
        <f>SUMIFS(СВЦЭМ!$D$33:$D$776,СВЦЭМ!$A$33:$A$776,$A90,СВЦЭМ!$B$33:$B$776,D$83)+'СЕТ СН'!$H$14+СВЦЭМ!$D$10+'СЕТ СН'!$H$5-'СЕТ СН'!$H$24</f>
        <v>3588.8192095499999</v>
      </c>
      <c r="E90" s="36">
        <f>SUMIFS(СВЦЭМ!$D$33:$D$776,СВЦЭМ!$A$33:$A$776,$A90,СВЦЭМ!$B$33:$B$776,E$83)+'СЕТ СН'!$H$14+СВЦЭМ!$D$10+'СЕТ СН'!$H$5-'СЕТ СН'!$H$24</f>
        <v>3595.7418954</v>
      </c>
      <c r="F90" s="36">
        <f>SUMIFS(СВЦЭМ!$D$33:$D$776,СВЦЭМ!$A$33:$A$776,$A90,СВЦЭМ!$B$33:$B$776,F$83)+'СЕТ СН'!$H$14+СВЦЭМ!$D$10+'СЕТ СН'!$H$5-'СЕТ СН'!$H$24</f>
        <v>3594.63898303</v>
      </c>
      <c r="G90" s="36">
        <f>SUMIFS(СВЦЭМ!$D$33:$D$776,СВЦЭМ!$A$33:$A$776,$A90,СВЦЭМ!$B$33:$B$776,G$83)+'СЕТ СН'!$H$14+СВЦЭМ!$D$10+'СЕТ СН'!$H$5-'СЕТ СН'!$H$24</f>
        <v>3575.8348132700003</v>
      </c>
      <c r="H90" s="36">
        <f>SUMIFS(СВЦЭМ!$D$33:$D$776,СВЦЭМ!$A$33:$A$776,$A90,СВЦЭМ!$B$33:$B$776,H$83)+'СЕТ СН'!$H$14+СВЦЭМ!$D$10+'СЕТ СН'!$H$5-'СЕТ СН'!$H$24</f>
        <v>2652.75029937</v>
      </c>
      <c r="I90" s="36">
        <f>SUMIFS(СВЦЭМ!$D$33:$D$776,СВЦЭМ!$A$33:$A$776,$A90,СВЦЭМ!$B$33:$B$776,I$83)+'СЕТ СН'!$H$14+СВЦЭМ!$D$10+'СЕТ СН'!$H$5-'СЕТ СН'!$H$24</f>
        <v>2652.75029937</v>
      </c>
      <c r="J90" s="36">
        <f>SUMIFS(СВЦЭМ!$D$33:$D$776,СВЦЭМ!$A$33:$A$776,$A90,СВЦЭМ!$B$33:$B$776,J$83)+'СЕТ СН'!$H$14+СВЦЭМ!$D$10+'СЕТ СН'!$H$5-'СЕТ СН'!$H$24</f>
        <v>2652.75029937</v>
      </c>
      <c r="K90" s="36">
        <f>SUMIFS(СВЦЭМ!$D$33:$D$776,СВЦЭМ!$A$33:$A$776,$A90,СВЦЭМ!$B$33:$B$776,K$83)+'СЕТ СН'!$H$14+СВЦЭМ!$D$10+'СЕТ СН'!$H$5-'СЕТ СН'!$H$24</f>
        <v>2652.75029937</v>
      </c>
      <c r="L90" s="36">
        <f>SUMIFS(СВЦЭМ!$D$33:$D$776,СВЦЭМ!$A$33:$A$776,$A90,СВЦЭМ!$B$33:$B$776,L$83)+'СЕТ СН'!$H$14+СВЦЭМ!$D$10+'СЕТ СН'!$H$5-'СЕТ СН'!$H$24</f>
        <v>2652.75029937</v>
      </c>
      <c r="M90" s="36">
        <f>SUMIFS(СВЦЭМ!$D$33:$D$776,СВЦЭМ!$A$33:$A$776,$A90,СВЦЭМ!$B$33:$B$776,M$83)+'СЕТ СН'!$H$14+СВЦЭМ!$D$10+'СЕТ СН'!$H$5-'СЕТ СН'!$H$24</f>
        <v>2652.75029937</v>
      </c>
      <c r="N90" s="36">
        <f>SUMIFS(СВЦЭМ!$D$33:$D$776,СВЦЭМ!$A$33:$A$776,$A90,СВЦЭМ!$B$33:$B$776,N$83)+'СЕТ СН'!$H$14+СВЦЭМ!$D$10+'СЕТ СН'!$H$5-'СЕТ СН'!$H$24</f>
        <v>2652.75029937</v>
      </c>
      <c r="O90" s="36">
        <f>SUMIFS(СВЦЭМ!$D$33:$D$776,СВЦЭМ!$A$33:$A$776,$A90,СВЦЭМ!$B$33:$B$776,O$83)+'СЕТ СН'!$H$14+СВЦЭМ!$D$10+'СЕТ СН'!$H$5-'СЕТ СН'!$H$24</f>
        <v>2652.75029937</v>
      </c>
      <c r="P90" s="36">
        <f>SUMIFS(СВЦЭМ!$D$33:$D$776,СВЦЭМ!$A$33:$A$776,$A90,СВЦЭМ!$B$33:$B$776,P$83)+'СЕТ СН'!$H$14+СВЦЭМ!$D$10+'СЕТ СН'!$H$5-'СЕТ СН'!$H$24</f>
        <v>2652.75029937</v>
      </c>
      <c r="Q90" s="36">
        <f>SUMIFS(СВЦЭМ!$D$33:$D$776,СВЦЭМ!$A$33:$A$776,$A90,СВЦЭМ!$B$33:$B$776,Q$83)+'СЕТ СН'!$H$14+СВЦЭМ!$D$10+'СЕТ СН'!$H$5-'СЕТ СН'!$H$24</f>
        <v>2652.75029937</v>
      </c>
      <c r="R90" s="36">
        <f>SUMIFS(СВЦЭМ!$D$33:$D$776,СВЦЭМ!$A$33:$A$776,$A90,СВЦЭМ!$B$33:$B$776,R$83)+'СЕТ СН'!$H$14+СВЦЭМ!$D$10+'СЕТ СН'!$H$5-'СЕТ СН'!$H$24</f>
        <v>2652.75029937</v>
      </c>
      <c r="S90" s="36">
        <f>SUMIFS(СВЦЭМ!$D$33:$D$776,СВЦЭМ!$A$33:$A$776,$A90,СВЦЭМ!$B$33:$B$776,S$83)+'СЕТ СН'!$H$14+СВЦЭМ!$D$10+'СЕТ СН'!$H$5-'СЕТ СН'!$H$24</f>
        <v>2652.75029937</v>
      </c>
      <c r="T90" s="36">
        <f>SUMIFS(СВЦЭМ!$D$33:$D$776,СВЦЭМ!$A$33:$A$776,$A90,СВЦЭМ!$B$33:$B$776,T$83)+'СЕТ СН'!$H$14+СВЦЭМ!$D$10+'СЕТ СН'!$H$5-'СЕТ СН'!$H$24</f>
        <v>2652.75029937</v>
      </c>
      <c r="U90" s="36">
        <f>SUMIFS(СВЦЭМ!$D$33:$D$776,СВЦЭМ!$A$33:$A$776,$A90,СВЦЭМ!$B$33:$B$776,U$83)+'СЕТ СН'!$H$14+СВЦЭМ!$D$10+'СЕТ СН'!$H$5-'СЕТ СН'!$H$24</f>
        <v>2652.75029937</v>
      </c>
      <c r="V90" s="36">
        <f>SUMIFS(СВЦЭМ!$D$33:$D$776,СВЦЭМ!$A$33:$A$776,$A90,СВЦЭМ!$B$33:$B$776,V$83)+'СЕТ СН'!$H$14+СВЦЭМ!$D$10+'СЕТ СН'!$H$5-'СЕТ СН'!$H$24</f>
        <v>2652.75029937</v>
      </c>
      <c r="W90" s="36">
        <f>SUMIFS(СВЦЭМ!$D$33:$D$776,СВЦЭМ!$A$33:$A$776,$A90,СВЦЭМ!$B$33:$B$776,W$83)+'СЕТ СН'!$H$14+СВЦЭМ!$D$10+'СЕТ СН'!$H$5-'СЕТ СН'!$H$24</f>
        <v>2652.75029937</v>
      </c>
      <c r="X90" s="36">
        <f>SUMIFS(СВЦЭМ!$D$33:$D$776,СВЦЭМ!$A$33:$A$776,$A90,СВЦЭМ!$B$33:$B$776,X$83)+'СЕТ СН'!$H$14+СВЦЭМ!$D$10+'СЕТ СН'!$H$5-'СЕТ СН'!$H$24</f>
        <v>2652.75029937</v>
      </c>
      <c r="Y90" s="36">
        <f>SUMIFS(СВЦЭМ!$D$33:$D$776,СВЦЭМ!$A$33:$A$776,$A90,СВЦЭМ!$B$33:$B$776,Y$83)+'СЕТ СН'!$H$14+СВЦЭМ!$D$10+'СЕТ СН'!$H$5-'СЕТ СН'!$H$24</f>
        <v>3478.5754832000002</v>
      </c>
    </row>
    <row r="91" spans="1:27" ht="15.75" x14ac:dyDescent="0.2">
      <c r="A91" s="35">
        <f t="shared" si="2"/>
        <v>43593</v>
      </c>
      <c r="B91" s="36">
        <f>SUMIFS(СВЦЭМ!$D$33:$D$776,СВЦЭМ!$A$33:$A$776,$A91,СВЦЭМ!$B$33:$B$776,B$83)+'СЕТ СН'!$H$14+СВЦЭМ!$D$10+'СЕТ СН'!$H$5-'СЕТ СН'!$H$24</f>
        <v>3515.5425346500001</v>
      </c>
      <c r="C91" s="36">
        <f>SUMIFS(СВЦЭМ!$D$33:$D$776,СВЦЭМ!$A$33:$A$776,$A91,СВЦЭМ!$B$33:$B$776,C$83)+'СЕТ СН'!$H$14+СВЦЭМ!$D$10+'СЕТ СН'!$H$5-'СЕТ СН'!$H$24</f>
        <v>3535.82160054</v>
      </c>
      <c r="D91" s="36">
        <f>SUMIFS(СВЦЭМ!$D$33:$D$776,СВЦЭМ!$A$33:$A$776,$A91,СВЦЭМ!$B$33:$B$776,D$83)+'СЕТ СН'!$H$14+СВЦЭМ!$D$10+'СЕТ СН'!$H$5-'СЕТ СН'!$H$24</f>
        <v>3536.2100061800002</v>
      </c>
      <c r="E91" s="36">
        <f>SUMIFS(СВЦЭМ!$D$33:$D$776,СВЦЭМ!$A$33:$A$776,$A91,СВЦЭМ!$B$33:$B$776,E$83)+'СЕТ СН'!$H$14+СВЦЭМ!$D$10+'СЕТ СН'!$H$5-'СЕТ СН'!$H$24</f>
        <v>3543.6744441400001</v>
      </c>
      <c r="F91" s="36">
        <f>SUMIFS(СВЦЭМ!$D$33:$D$776,СВЦЭМ!$A$33:$A$776,$A91,СВЦЭМ!$B$33:$B$776,F$83)+'СЕТ СН'!$H$14+СВЦЭМ!$D$10+'СЕТ СН'!$H$5-'СЕТ СН'!$H$24</f>
        <v>3541.2711428000002</v>
      </c>
      <c r="G91" s="36">
        <f>SUMIFS(СВЦЭМ!$D$33:$D$776,СВЦЭМ!$A$33:$A$776,$A91,СВЦЭМ!$B$33:$B$776,G$83)+'СЕТ СН'!$H$14+СВЦЭМ!$D$10+'СЕТ СН'!$H$5-'СЕТ СН'!$H$24</f>
        <v>3520.0717277600002</v>
      </c>
      <c r="H91" s="36">
        <f>SUMIFS(СВЦЭМ!$D$33:$D$776,СВЦЭМ!$A$33:$A$776,$A91,СВЦЭМ!$B$33:$B$776,H$83)+'СЕТ СН'!$H$14+СВЦЭМ!$D$10+'СЕТ СН'!$H$5-'СЕТ СН'!$H$24</f>
        <v>3500.59098718</v>
      </c>
      <c r="I91" s="36">
        <f>SUMIFS(СВЦЭМ!$D$33:$D$776,СВЦЭМ!$A$33:$A$776,$A91,СВЦЭМ!$B$33:$B$776,I$83)+'СЕТ СН'!$H$14+СВЦЭМ!$D$10+'СЕТ СН'!$H$5-'СЕТ СН'!$H$24</f>
        <v>3475.4147587699999</v>
      </c>
      <c r="J91" s="36">
        <f>SUMIFS(СВЦЭМ!$D$33:$D$776,СВЦЭМ!$A$33:$A$776,$A91,СВЦЭМ!$B$33:$B$776,J$83)+'СЕТ СН'!$H$14+СВЦЭМ!$D$10+'СЕТ СН'!$H$5-'СЕТ СН'!$H$24</f>
        <v>3462.0734004199999</v>
      </c>
      <c r="K91" s="36">
        <f>SUMIFS(СВЦЭМ!$D$33:$D$776,СВЦЭМ!$A$33:$A$776,$A91,СВЦЭМ!$B$33:$B$776,K$83)+'СЕТ СН'!$H$14+СВЦЭМ!$D$10+'СЕТ СН'!$H$5-'СЕТ СН'!$H$24</f>
        <v>3468.15314283</v>
      </c>
      <c r="L91" s="36">
        <f>SUMIFS(СВЦЭМ!$D$33:$D$776,СВЦЭМ!$A$33:$A$776,$A91,СВЦЭМ!$B$33:$B$776,L$83)+'СЕТ СН'!$H$14+СВЦЭМ!$D$10+'СЕТ СН'!$H$5-'СЕТ СН'!$H$24</f>
        <v>3475.8505295300001</v>
      </c>
      <c r="M91" s="36">
        <f>SUMIFS(СВЦЭМ!$D$33:$D$776,СВЦЭМ!$A$33:$A$776,$A91,СВЦЭМ!$B$33:$B$776,M$83)+'СЕТ СН'!$H$14+СВЦЭМ!$D$10+'СЕТ СН'!$H$5-'СЕТ СН'!$H$24</f>
        <v>3478.1749663400001</v>
      </c>
      <c r="N91" s="36">
        <f>SUMIFS(СВЦЭМ!$D$33:$D$776,СВЦЭМ!$A$33:$A$776,$A91,СВЦЭМ!$B$33:$B$776,N$83)+'СЕТ СН'!$H$14+СВЦЭМ!$D$10+'СЕТ СН'!$H$5-'СЕТ СН'!$H$24</f>
        <v>3479.0359775799998</v>
      </c>
      <c r="O91" s="36">
        <f>SUMIFS(СВЦЭМ!$D$33:$D$776,СВЦЭМ!$A$33:$A$776,$A91,СВЦЭМ!$B$33:$B$776,O$83)+'СЕТ СН'!$H$14+СВЦЭМ!$D$10+'СЕТ СН'!$H$5-'СЕТ СН'!$H$24</f>
        <v>3472.43965424</v>
      </c>
      <c r="P91" s="36">
        <f>SUMIFS(СВЦЭМ!$D$33:$D$776,СВЦЭМ!$A$33:$A$776,$A91,СВЦЭМ!$B$33:$B$776,P$83)+'СЕТ СН'!$H$14+СВЦЭМ!$D$10+'СЕТ СН'!$H$5-'СЕТ СН'!$H$24</f>
        <v>3483.6722885600002</v>
      </c>
      <c r="Q91" s="36">
        <f>SUMIFS(СВЦЭМ!$D$33:$D$776,СВЦЭМ!$A$33:$A$776,$A91,СВЦЭМ!$B$33:$B$776,Q$83)+'СЕТ СН'!$H$14+СВЦЭМ!$D$10+'СЕТ СН'!$H$5-'СЕТ СН'!$H$24</f>
        <v>3486.1422857699999</v>
      </c>
      <c r="R91" s="36">
        <f>SUMIFS(СВЦЭМ!$D$33:$D$776,СВЦЭМ!$A$33:$A$776,$A91,СВЦЭМ!$B$33:$B$776,R$83)+'СЕТ СН'!$H$14+СВЦЭМ!$D$10+'СЕТ СН'!$H$5-'СЕТ СН'!$H$24</f>
        <v>3484.6235748399999</v>
      </c>
      <c r="S91" s="36">
        <f>SUMIFS(СВЦЭМ!$D$33:$D$776,СВЦЭМ!$A$33:$A$776,$A91,СВЦЭМ!$B$33:$B$776,S$83)+'СЕТ СН'!$H$14+СВЦЭМ!$D$10+'СЕТ СН'!$H$5-'СЕТ СН'!$H$24</f>
        <v>3489.3174116</v>
      </c>
      <c r="T91" s="36">
        <f>SUMIFS(СВЦЭМ!$D$33:$D$776,СВЦЭМ!$A$33:$A$776,$A91,СВЦЭМ!$B$33:$B$776,T$83)+'СЕТ СН'!$H$14+СВЦЭМ!$D$10+'СЕТ СН'!$H$5-'СЕТ СН'!$H$24</f>
        <v>3480.7521285299999</v>
      </c>
      <c r="U91" s="36">
        <f>SUMIFS(СВЦЭМ!$D$33:$D$776,СВЦЭМ!$A$33:$A$776,$A91,СВЦЭМ!$B$33:$B$776,U$83)+'СЕТ СН'!$H$14+СВЦЭМ!$D$10+'СЕТ СН'!$H$5-'СЕТ СН'!$H$24</f>
        <v>3470.5648575499999</v>
      </c>
      <c r="V91" s="36">
        <f>SUMIFS(СВЦЭМ!$D$33:$D$776,СВЦЭМ!$A$33:$A$776,$A91,СВЦЭМ!$B$33:$B$776,V$83)+'СЕТ СН'!$H$14+СВЦЭМ!$D$10+'СЕТ СН'!$H$5-'СЕТ СН'!$H$24</f>
        <v>3465.11158067</v>
      </c>
      <c r="W91" s="36">
        <f>SUMIFS(СВЦЭМ!$D$33:$D$776,СВЦЭМ!$A$33:$A$776,$A91,СВЦЭМ!$B$33:$B$776,W$83)+'СЕТ СН'!$H$14+СВЦЭМ!$D$10+'СЕТ СН'!$H$5-'СЕТ СН'!$H$24</f>
        <v>3455.04081395</v>
      </c>
      <c r="X91" s="36">
        <f>SUMIFS(СВЦЭМ!$D$33:$D$776,СВЦЭМ!$A$33:$A$776,$A91,СВЦЭМ!$B$33:$B$776,X$83)+'СЕТ СН'!$H$14+СВЦЭМ!$D$10+'СЕТ СН'!$H$5-'СЕТ СН'!$H$24</f>
        <v>3467.7608887799997</v>
      </c>
      <c r="Y91" s="36">
        <f>SUMIFS(СВЦЭМ!$D$33:$D$776,СВЦЭМ!$A$33:$A$776,$A91,СВЦЭМ!$B$33:$B$776,Y$83)+'СЕТ СН'!$H$14+СВЦЭМ!$D$10+'СЕТ СН'!$H$5-'СЕТ СН'!$H$24</f>
        <v>3492.0645375300001</v>
      </c>
    </row>
    <row r="92" spans="1:27" ht="15.75" x14ac:dyDescent="0.2">
      <c r="A92" s="35">
        <f t="shared" si="2"/>
        <v>43594</v>
      </c>
      <c r="B92" s="36">
        <f>SUMIFS(СВЦЭМ!$D$33:$D$776,СВЦЭМ!$A$33:$A$776,$A92,СВЦЭМ!$B$33:$B$776,B$83)+'СЕТ СН'!$H$14+СВЦЭМ!$D$10+'СЕТ СН'!$H$5-'СЕТ СН'!$H$24</f>
        <v>3471.9150055700002</v>
      </c>
      <c r="C92" s="36">
        <f>SUMIFS(СВЦЭМ!$D$33:$D$776,СВЦЭМ!$A$33:$A$776,$A92,СВЦЭМ!$B$33:$B$776,C$83)+'СЕТ СН'!$H$14+СВЦЭМ!$D$10+'СЕТ СН'!$H$5-'СЕТ СН'!$H$24</f>
        <v>3486.5255890500002</v>
      </c>
      <c r="D92" s="36">
        <f>SUMIFS(СВЦЭМ!$D$33:$D$776,СВЦЭМ!$A$33:$A$776,$A92,СВЦЭМ!$B$33:$B$776,D$83)+'СЕТ СН'!$H$14+СВЦЭМ!$D$10+'СЕТ СН'!$H$5-'СЕТ СН'!$H$24</f>
        <v>3489.2325516400001</v>
      </c>
      <c r="E92" s="36">
        <f>SUMIFS(СВЦЭМ!$D$33:$D$776,СВЦЭМ!$A$33:$A$776,$A92,СВЦЭМ!$B$33:$B$776,E$83)+'СЕТ СН'!$H$14+СВЦЭМ!$D$10+'СЕТ СН'!$H$5-'СЕТ СН'!$H$24</f>
        <v>3495.25996179</v>
      </c>
      <c r="F92" s="36">
        <f>SUMIFS(СВЦЭМ!$D$33:$D$776,СВЦЭМ!$A$33:$A$776,$A92,СВЦЭМ!$B$33:$B$776,F$83)+'СЕТ СН'!$H$14+СВЦЭМ!$D$10+'СЕТ СН'!$H$5-'СЕТ СН'!$H$24</f>
        <v>3496.9106398599997</v>
      </c>
      <c r="G92" s="36">
        <f>SUMIFS(СВЦЭМ!$D$33:$D$776,СВЦЭМ!$A$33:$A$776,$A92,СВЦЭМ!$B$33:$B$776,G$83)+'СЕТ СН'!$H$14+СВЦЭМ!$D$10+'СЕТ СН'!$H$5-'СЕТ СН'!$H$24</f>
        <v>3498.8485012700003</v>
      </c>
      <c r="H92" s="36">
        <f>SUMIFS(СВЦЭМ!$D$33:$D$776,СВЦЭМ!$A$33:$A$776,$A92,СВЦЭМ!$B$33:$B$776,H$83)+'СЕТ СН'!$H$14+СВЦЭМ!$D$10+'СЕТ СН'!$H$5-'СЕТ СН'!$H$24</f>
        <v>3485.9193522099999</v>
      </c>
      <c r="I92" s="36">
        <f>SUMIFS(СВЦЭМ!$D$33:$D$776,СВЦЭМ!$A$33:$A$776,$A92,СВЦЭМ!$B$33:$B$776,I$83)+'СЕТ СН'!$H$14+СВЦЭМ!$D$10+'СЕТ СН'!$H$5-'СЕТ СН'!$H$24</f>
        <v>3453.11384021</v>
      </c>
      <c r="J92" s="36">
        <f>SUMIFS(СВЦЭМ!$D$33:$D$776,СВЦЭМ!$A$33:$A$776,$A92,СВЦЭМ!$B$33:$B$776,J$83)+'СЕТ СН'!$H$14+СВЦЭМ!$D$10+'СЕТ СН'!$H$5-'СЕТ СН'!$H$24</f>
        <v>3423.3605578299998</v>
      </c>
      <c r="K92" s="36">
        <f>SUMIFS(СВЦЭМ!$D$33:$D$776,СВЦЭМ!$A$33:$A$776,$A92,СВЦЭМ!$B$33:$B$776,K$83)+'СЕТ СН'!$H$14+СВЦЭМ!$D$10+'СЕТ СН'!$H$5-'СЕТ СН'!$H$24</f>
        <v>3412.0345703900002</v>
      </c>
      <c r="L92" s="36">
        <f>SUMIFS(СВЦЭМ!$D$33:$D$776,СВЦЭМ!$A$33:$A$776,$A92,СВЦЭМ!$B$33:$B$776,L$83)+'СЕТ СН'!$H$14+СВЦЭМ!$D$10+'СЕТ СН'!$H$5-'СЕТ СН'!$H$24</f>
        <v>3433.8983556200001</v>
      </c>
      <c r="M92" s="36">
        <f>SUMIFS(СВЦЭМ!$D$33:$D$776,СВЦЭМ!$A$33:$A$776,$A92,СВЦЭМ!$B$33:$B$776,M$83)+'СЕТ СН'!$H$14+СВЦЭМ!$D$10+'СЕТ СН'!$H$5-'СЕТ СН'!$H$24</f>
        <v>3463.7654910900001</v>
      </c>
      <c r="N92" s="36">
        <f>SUMIFS(СВЦЭМ!$D$33:$D$776,СВЦЭМ!$A$33:$A$776,$A92,СВЦЭМ!$B$33:$B$776,N$83)+'СЕТ СН'!$H$14+СВЦЭМ!$D$10+'СЕТ СН'!$H$5-'СЕТ СН'!$H$24</f>
        <v>3505.3410996399998</v>
      </c>
      <c r="O92" s="36">
        <f>SUMIFS(СВЦЭМ!$D$33:$D$776,СВЦЭМ!$A$33:$A$776,$A92,СВЦЭМ!$B$33:$B$776,O$83)+'СЕТ СН'!$H$14+СВЦЭМ!$D$10+'СЕТ СН'!$H$5-'СЕТ СН'!$H$24</f>
        <v>3511.6005365599999</v>
      </c>
      <c r="P92" s="36">
        <f>SUMIFS(СВЦЭМ!$D$33:$D$776,СВЦЭМ!$A$33:$A$776,$A92,СВЦЭМ!$B$33:$B$776,P$83)+'СЕТ СН'!$H$14+СВЦЭМ!$D$10+'СЕТ СН'!$H$5-'СЕТ СН'!$H$24</f>
        <v>3520.7756319800001</v>
      </c>
      <c r="Q92" s="36">
        <f>SUMIFS(СВЦЭМ!$D$33:$D$776,СВЦЭМ!$A$33:$A$776,$A92,СВЦЭМ!$B$33:$B$776,Q$83)+'СЕТ СН'!$H$14+СВЦЭМ!$D$10+'СЕТ СН'!$H$5-'СЕТ СН'!$H$24</f>
        <v>3526.4372686500001</v>
      </c>
      <c r="R92" s="36">
        <f>SUMIFS(СВЦЭМ!$D$33:$D$776,СВЦЭМ!$A$33:$A$776,$A92,СВЦЭМ!$B$33:$B$776,R$83)+'СЕТ СН'!$H$14+СВЦЭМ!$D$10+'СЕТ СН'!$H$5-'СЕТ СН'!$H$24</f>
        <v>3527.4737371199999</v>
      </c>
      <c r="S92" s="36">
        <f>SUMIFS(СВЦЭМ!$D$33:$D$776,СВЦЭМ!$A$33:$A$776,$A92,СВЦЭМ!$B$33:$B$776,S$83)+'СЕТ СН'!$H$14+СВЦЭМ!$D$10+'СЕТ СН'!$H$5-'СЕТ СН'!$H$24</f>
        <v>3528.28530585</v>
      </c>
      <c r="T92" s="36">
        <f>SUMIFS(СВЦЭМ!$D$33:$D$776,СВЦЭМ!$A$33:$A$776,$A92,СВЦЭМ!$B$33:$B$776,T$83)+'СЕТ СН'!$H$14+СВЦЭМ!$D$10+'СЕТ СН'!$H$5-'СЕТ СН'!$H$24</f>
        <v>3524.9021469600002</v>
      </c>
      <c r="U92" s="36">
        <f>SUMIFS(СВЦЭМ!$D$33:$D$776,СВЦЭМ!$A$33:$A$776,$A92,СВЦЭМ!$B$33:$B$776,U$83)+'СЕТ СН'!$H$14+СВЦЭМ!$D$10+'СЕТ СН'!$H$5-'СЕТ СН'!$H$24</f>
        <v>3506.2351328700001</v>
      </c>
      <c r="V92" s="36">
        <f>SUMIFS(СВЦЭМ!$D$33:$D$776,СВЦЭМ!$A$33:$A$776,$A92,СВЦЭМ!$B$33:$B$776,V$83)+'СЕТ СН'!$H$14+СВЦЭМ!$D$10+'СЕТ СН'!$H$5-'СЕТ СН'!$H$24</f>
        <v>3460.3204160800001</v>
      </c>
      <c r="W92" s="36">
        <f>SUMIFS(СВЦЭМ!$D$33:$D$776,СВЦЭМ!$A$33:$A$776,$A92,СВЦЭМ!$B$33:$B$776,W$83)+'СЕТ СН'!$H$14+СВЦЭМ!$D$10+'СЕТ СН'!$H$5-'СЕТ СН'!$H$24</f>
        <v>3438.6190386799999</v>
      </c>
      <c r="X92" s="36">
        <f>SUMIFS(СВЦЭМ!$D$33:$D$776,СВЦЭМ!$A$33:$A$776,$A92,СВЦЭМ!$B$33:$B$776,X$83)+'СЕТ СН'!$H$14+СВЦЭМ!$D$10+'СЕТ СН'!$H$5-'СЕТ СН'!$H$24</f>
        <v>3471.4067790200002</v>
      </c>
      <c r="Y92" s="36">
        <f>SUMIFS(СВЦЭМ!$D$33:$D$776,СВЦЭМ!$A$33:$A$776,$A92,СВЦЭМ!$B$33:$B$776,Y$83)+'СЕТ СН'!$H$14+СВЦЭМ!$D$10+'СЕТ СН'!$H$5-'СЕТ СН'!$H$24</f>
        <v>3457.1168866500002</v>
      </c>
    </row>
    <row r="93" spans="1:27" ht="15.75" x14ac:dyDescent="0.2">
      <c r="A93" s="35">
        <f t="shared" si="2"/>
        <v>43595</v>
      </c>
      <c r="B93" s="36">
        <f>SUMIFS(СВЦЭМ!$D$33:$D$776,СВЦЭМ!$A$33:$A$776,$A93,СВЦЭМ!$B$33:$B$776,B$83)+'СЕТ СН'!$H$14+СВЦЭМ!$D$10+'СЕТ СН'!$H$5-'СЕТ СН'!$H$24</f>
        <v>3478.9500142299999</v>
      </c>
      <c r="C93" s="36">
        <f>SUMIFS(СВЦЭМ!$D$33:$D$776,СВЦЭМ!$A$33:$A$776,$A93,СВЦЭМ!$B$33:$B$776,C$83)+'СЕТ СН'!$H$14+СВЦЭМ!$D$10+'СЕТ СН'!$H$5-'СЕТ СН'!$H$24</f>
        <v>3531.8368727299999</v>
      </c>
      <c r="D93" s="36">
        <f>SUMIFS(СВЦЭМ!$D$33:$D$776,СВЦЭМ!$A$33:$A$776,$A93,СВЦЭМ!$B$33:$B$776,D$83)+'СЕТ СН'!$H$14+СВЦЭМ!$D$10+'СЕТ СН'!$H$5-'СЕТ СН'!$H$24</f>
        <v>3546.4340142599999</v>
      </c>
      <c r="E93" s="36">
        <f>SUMIFS(СВЦЭМ!$D$33:$D$776,СВЦЭМ!$A$33:$A$776,$A93,СВЦЭМ!$B$33:$B$776,E$83)+'СЕТ СН'!$H$14+СВЦЭМ!$D$10+'СЕТ СН'!$H$5-'СЕТ СН'!$H$24</f>
        <v>3565.4354762799999</v>
      </c>
      <c r="F93" s="36">
        <f>SUMIFS(СВЦЭМ!$D$33:$D$776,СВЦЭМ!$A$33:$A$776,$A93,СВЦЭМ!$B$33:$B$776,F$83)+'СЕТ СН'!$H$14+СВЦЭМ!$D$10+'СЕТ СН'!$H$5-'СЕТ СН'!$H$24</f>
        <v>3583.5732801200002</v>
      </c>
      <c r="G93" s="36">
        <f>SUMIFS(СВЦЭМ!$D$33:$D$776,СВЦЭМ!$A$33:$A$776,$A93,СВЦЭМ!$B$33:$B$776,G$83)+'СЕТ СН'!$H$14+СВЦЭМ!$D$10+'СЕТ СН'!$H$5-'СЕТ СН'!$H$24</f>
        <v>3582.0568187899999</v>
      </c>
      <c r="H93" s="36">
        <f>SUMIFS(СВЦЭМ!$D$33:$D$776,СВЦЭМ!$A$33:$A$776,$A93,СВЦЭМ!$B$33:$B$776,H$83)+'СЕТ СН'!$H$14+СВЦЭМ!$D$10+'СЕТ СН'!$H$5-'СЕТ СН'!$H$24</f>
        <v>3571.5920917399999</v>
      </c>
      <c r="I93" s="36">
        <f>SUMIFS(СВЦЭМ!$D$33:$D$776,СВЦЭМ!$A$33:$A$776,$A93,СВЦЭМ!$B$33:$B$776,I$83)+'СЕТ СН'!$H$14+СВЦЭМ!$D$10+'СЕТ СН'!$H$5-'СЕТ СН'!$H$24</f>
        <v>3540.41900308</v>
      </c>
      <c r="J93" s="36">
        <f>SUMIFS(СВЦЭМ!$D$33:$D$776,СВЦЭМ!$A$33:$A$776,$A93,СВЦЭМ!$B$33:$B$776,J$83)+'СЕТ СН'!$H$14+СВЦЭМ!$D$10+'СЕТ СН'!$H$5-'СЕТ СН'!$H$24</f>
        <v>3499.37461687</v>
      </c>
      <c r="K93" s="36">
        <f>SUMIFS(СВЦЭМ!$D$33:$D$776,СВЦЭМ!$A$33:$A$776,$A93,СВЦЭМ!$B$33:$B$776,K$83)+'СЕТ СН'!$H$14+СВЦЭМ!$D$10+'СЕТ СН'!$H$5-'СЕТ СН'!$H$24</f>
        <v>3470.10845526</v>
      </c>
      <c r="L93" s="36">
        <f>SUMIFS(СВЦЭМ!$D$33:$D$776,СВЦЭМ!$A$33:$A$776,$A93,СВЦЭМ!$B$33:$B$776,L$83)+'СЕТ СН'!$H$14+СВЦЭМ!$D$10+'СЕТ СН'!$H$5-'СЕТ СН'!$H$24</f>
        <v>3461.8851874800002</v>
      </c>
      <c r="M93" s="36">
        <f>SUMIFS(СВЦЭМ!$D$33:$D$776,СВЦЭМ!$A$33:$A$776,$A93,СВЦЭМ!$B$33:$B$776,M$83)+'СЕТ СН'!$H$14+СВЦЭМ!$D$10+'СЕТ СН'!$H$5-'СЕТ СН'!$H$24</f>
        <v>3460.2192332700001</v>
      </c>
      <c r="N93" s="36">
        <f>SUMIFS(СВЦЭМ!$D$33:$D$776,СВЦЭМ!$A$33:$A$776,$A93,СВЦЭМ!$B$33:$B$776,N$83)+'СЕТ СН'!$H$14+СВЦЭМ!$D$10+'СЕТ СН'!$H$5-'СЕТ СН'!$H$24</f>
        <v>3475.2974269599999</v>
      </c>
      <c r="O93" s="36">
        <f>SUMIFS(СВЦЭМ!$D$33:$D$776,СВЦЭМ!$A$33:$A$776,$A93,СВЦЭМ!$B$33:$B$776,O$83)+'СЕТ СН'!$H$14+СВЦЭМ!$D$10+'СЕТ СН'!$H$5-'СЕТ СН'!$H$24</f>
        <v>3499.4245637700001</v>
      </c>
      <c r="P93" s="36">
        <f>SUMIFS(СВЦЭМ!$D$33:$D$776,СВЦЭМ!$A$33:$A$776,$A93,СВЦЭМ!$B$33:$B$776,P$83)+'СЕТ СН'!$H$14+СВЦЭМ!$D$10+'СЕТ СН'!$H$5-'СЕТ СН'!$H$24</f>
        <v>3507.9692667700001</v>
      </c>
      <c r="Q93" s="36">
        <f>SUMIFS(СВЦЭМ!$D$33:$D$776,СВЦЭМ!$A$33:$A$776,$A93,СВЦЭМ!$B$33:$B$776,Q$83)+'СЕТ СН'!$H$14+СВЦЭМ!$D$10+'СЕТ СН'!$H$5-'СЕТ СН'!$H$24</f>
        <v>3525.6763410600001</v>
      </c>
      <c r="R93" s="36">
        <f>SUMIFS(СВЦЭМ!$D$33:$D$776,СВЦЭМ!$A$33:$A$776,$A93,СВЦЭМ!$B$33:$B$776,R$83)+'СЕТ СН'!$H$14+СВЦЭМ!$D$10+'СЕТ СН'!$H$5-'СЕТ СН'!$H$24</f>
        <v>3535.4813576300003</v>
      </c>
      <c r="S93" s="36">
        <f>SUMIFS(СВЦЭМ!$D$33:$D$776,СВЦЭМ!$A$33:$A$776,$A93,СВЦЭМ!$B$33:$B$776,S$83)+'СЕТ СН'!$H$14+СВЦЭМ!$D$10+'СЕТ СН'!$H$5-'СЕТ СН'!$H$24</f>
        <v>3538.1004990299998</v>
      </c>
      <c r="T93" s="36">
        <f>SUMIFS(СВЦЭМ!$D$33:$D$776,СВЦЭМ!$A$33:$A$776,$A93,СВЦЭМ!$B$33:$B$776,T$83)+'СЕТ СН'!$H$14+СВЦЭМ!$D$10+'СЕТ СН'!$H$5-'СЕТ СН'!$H$24</f>
        <v>3523.36230815</v>
      </c>
      <c r="U93" s="36">
        <f>SUMIFS(СВЦЭМ!$D$33:$D$776,СВЦЭМ!$A$33:$A$776,$A93,СВЦЭМ!$B$33:$B$776,U$83)+'СЕТ СН'!$H$14+СВЦЭМ!$D$10+'СЕТ СН'!$H$5-'СЕТ СН'!$H$24</f>
        <v>3502.08561968</v>
      </c>
      <c r="V93" s="36">
        <f>SUMIFS(СВЦЭМ!$D$33:$D$776,СВЦЭМ!$A$33:$A$776,$A93,СВЦЭМ!$B$33:$B$776,V$83)+'СЕТ СН'!$H$14+СВЦЭМ!$D$10+'СЕТ СН'!$H$5-'СЕТ СН'!$H$24</f>
        <v>3468.57110375</v>
      </c>
      <c r="W93" s="36">
        <f>SUMIFS(СВЦЭМ!$D$33:$D$776,СВЦЭМ!$A$33:$A$776,$A93,СВЦЭМ!$B$33:$B$776,W$83)+'СЕТ СН'!$H$14+СВЦЭМ!$D$10+'СЕТ СН'!$H$5-'СЕТ СН'!$H$24</f>
        <v>3448.57222387</v>
      </c>
      <c r="X93" s="36">
        <f>SUMIFS(СВЦЭМ!$D$33:$D$776,СВЦЭМ!$A$33:$A$776,$A93,СВЦЭМ!$B$33:$B$776,X$83)+'СЕТ СН'!$H$14+СВЦЭМ!$D$10+'СЕТ СН'!$H$5-'СЕТ СН'!$H$24</f>
        <v>3471.3791702600001</v>
      </c>
      <c r="Y93" s="36">
        <f>SUMIFS(СВЦЭМ!$D$33:$D$776,СВЦЭМ!$A$33:$A$776,$A93,СВЦЭМ!$B$33:$B$776,Y$83)+'СЕТ СН'!$H$14+СВЦЭМ!$D$10+'СЕТ СН'!$H$5-'СЕТ СН'!$H$24</f>
        <v>3504.4924140600001</v>
      </c>
    </row>
    <row r="94" spans="1:27" ht="15.75" x14ac:dyDescent="0.2">
      <c r="A94" s="35">
        <f t="shared" si="2"/>
        <v>43596</v>
      </c>
      <c r="B94" s="36">
        <f>SUMIFS(СВЦЭМ!$D$33:$D$776,СВЦЭМ!$A$33:$A$776,$A94,СВЦЭМ!$B$33:$B$776,B$83)+'СЕТ СН'!$H$14+СВЦЭМ!$D$10+'СЕТ СН'!$H$5-'СЕТ СН'!$H$24</f>
        <v>3548.1844224300003</v>
      </c>
      <c r="C94" s="36">
        <f>SUMIFS(СВЦЭМ!$D$33:$D$776,СВЦЭМ!$A$33:$A$776,$A94,СВЦЭМ!$B$33:$B$776,C$83)+'СЕТ СН'!$H$14+СВЦЭМ!$D$10+'СЕТ СН'!$H$5-'СЕТ СН'!$H$24</f>
        <v>3564.7684069699999</v>
      </c>
      <c r="D94" s="36">
        <f>SUMIFS(СВЦЭМ!$D$33:$D$776,СВЦЭМ!$A$33:$A$776,$A94,СВЦЭМ!$B$33:$B$776,D$83)+'СЕТ СН'!$H$14+СВЦЭМ!$D$10+'СЕТ СН'!$H$5-'СЕТ СН'!$H$24</f>
        <v>3596.8863615800001</v>
      </c>
      <c r="E94" s="36">
        <f>SUMIFS(СВЦЭМ!$D$33:$D$776,СВЦЭМ!$A$33:$A$776,$A94,СВЦЭМ!$B$33:$B$776,E$83)+'СЕТ СН'!$H$14+СВЦЭМ!$D$10+'СЕТ СН'!$H$5-'СЕТ СН'!$H$24</f>
        <v>3591.4771136700001</v>
      </c>
      <c r="F94" s="36">
        <f>SUMIFS(СВЦЭМ!$D$33:$D$776,СВЦЭМ!$A$33:$A$776,$A94,СВЦЭМ!$B$33:$B$776,F$83)+'СЕТ СН'!$H$14+СВЦЭМ!$D$10+'СЕТ СН'!$H$5-'СЕТ СН'!$H$24</f>
        <v>3615.2992936800001</v>
      </c>
      <c r="G94" s="36">
        <f>SUMIFS(СВЦЭМ!$D$33:$D$776,СВЦЭМ!$A$33:$A$776,$A94,СВЦЭМ!$B$33:$B$776,G$83)+'СЕТ СН'!$H$14+СВЦЭМ!$D$10+'СЕТ СН'!$H$5-'СЕТ СН'!$H$24</f>
        <v>3614.9866244200002</v>
      </c>
      <c r="H94" s="36">
        <f>SUMIFS(СВЦЭМ!$D$33:$D$776,СВЦЭМ!$A$33:$A$776,$A94,СВЦЭМ!$B$33:$B$776,H$83)+'СЕТ СН'!$H$14+СВЦЭМ!$D$10+'СЕТ СН'!$H$5-'СЕТ СН'!$H$24</f>
        <v>3533.4796456100003</v>
      </c>
      <c r="I94" s="36">
        <f>SUMIFS(СВЦЭМ!$D$33:$D$776,СВЦЭМ!$A$33:$A$776,$A94,СВЦЭМ!$B$33:$B$776,I$83)+'СЕТ СН'!$H$14+СВЦЭМ!$D$10+'СЕТ СН'!$H$5-'СЕТ СН'!$H$24</f>
        <v>3492.3353735299997</v>
      </c>
      <c r="J94" s="36">
        <f>SUMIFS(СВЦЭМ!$D$33:$D$776,СВЦЭМ!$A$33:$A$776,$A94,СВЦЭМ!$B$33:$B$776,J$83)+'СЕТ СН'!$H$14+СВЦЭМ!$D$10+'СЕТ СН'!$H$5-'СЕТ СН'!$H$24</f>
        <v>3386.7700238500001</v>
      </c>
      <c r="K94" s="36">
        <f>SUMIFS(СВЦЭМ!$D$33:$D$776,СВЦЭМ!$A$33:$A$776,$A94,СВЦЭМ!$B$33:$B$776,K$83)+'СЕТ СН'!$H$14+СВЦЭМ!$D$10+'СЕТ СН'!$H$5-'СЕТ СН'!$H$24</f>
        <v>3308.50651169</v>
      </c>
      <c r="L94" s="36">
        <f>SUMIFS(СВЦЭМ!$D$33:$D$776,СВЦЭМ!$A$33:$A$776,$A94,СВЦЭМ!$B$33:$B$776,L$83)+'СЕТ СН'!$H$14+СВЦЭМ!$D$10+'СЕТ СН'!$H$5-'СЕТ СН'!$H$24</f>
        <v>3282.1614912699997</v>
      </c>
      <c r="M94" s="36">
        <f>SUMIFS(СВЦЭМ!$D$33:$D$776,СВЦЭМ!$A$33:$A$776,$A94,СВЦЭМ!$B$33:$B$776,M$83)+'СЕТ СН'!$H$14+СВЦЭМ!$D$10+'СЕТ СН'!$H$5-'СЕТ СН'!$H$24</f>
        <v>3282.8092137100002</v>
      </c>
      <c r="N94" s="36">
        <f>SUMIFS(СВЦЭМ!$D$33:$D$776,СВЦЭМ!$A$33:$A$776,$A94,СВЦЭМ!$B$33:$B$776,N$83)+'СЕТ СН'!$H$14+СВЦЭМ!$D$10+'СЕТ СН'!$H$5-'СЕТ СН'!$H$24</f>
        <v>3294.6669484200002</v>
      </c>
      <c r="O94" s="36">
        <f>SUMIFS(СВЦЭМ!$D$33:$D$776,СВЦЭМ!$A$33:$A$776,$A94,СВЦЭМ!$B$33:$B$776,O$83)+'СЕТ СН'!$H$14+СВЦЭМ!$D$10+'СЕТ СН'!$H$5-'СЕТ СН'!$H$24</f>
        <v>3300.6924053100001</v>
      </c>
      <c r="P94" s="36">
        <f>SUMIFS(СВЦЭМ!$D$33:$D$776,СВЦЭМ!$A$33:$A$776,$A94,СВЦЭМ!$B$33:$B$776,P$83)+'СЕТ СН'!$H$14+СВЦЭМ!$D$10+'СЕТ СН'!$H$5-'СЕТ СН'!$H$24</f>
        <v>3308.1423741799999</v>
      </c>
      <c r="Q94" s="36">
        <f>SUMIFS(СВЦЭМ!$D$33:$D$776,СВЦЭМ!$A$33:$A$776,$A94,СВЦЭМ!$B$33:$B$776,Q$83)+'СЕТ СН'!$H$14+СВЦЭМ!$D$10+'СЕТ СН'!$H$5-'СЕТ СН'!$H$24</f>
        <v>3313.61497663</v>
      </c>
      <c r="R94" s="36">
        <f>SUMIFS(СВЦЭМ!$D$33:$D$776,СВЦЭМ!$A$33:$A$776,$A94,СВЦЭМ!$B$33:$B$776,R$83)+'СЕТ СН'!$H$14+СВЦЭМ!$D$10+'СЕТ СН'!$H$5-'СЕТ СН'!$H$24</f>
        <v>3309.7846896299998</v>
      </c>
      <c r="S94" s="36">
        <f>SUMIFS(СВЦЭМ!$D$33:$D$776,СВЦЭМ!$A$33:$A$776,$A94,СВЦЭМ!$B$33:$B$776,S$83)+'СЕТ СН'!$H$14+СВЦЭМ!$D$10+'СЕТ СН'!$H$5-'СЕТ СН'!$H$24</f>
        <v>3311.6540529100002</v>
      </c>
      <c r="T94" s="36">
        <f>SUMIFS(СВЦЭМ!$D$33:$D$776,СВЦЭМ!$A$33:$A$776,$A94,СВЦЭМ!$B$33:$B$776,T$83)+'СЕТ СН'!$H$14+СВЦЭМ!$D$10+'СЕТ СН'!$H$5-'СЕТ СН'!$H$24</f>
        <v>3301.1055991100002</v>
      </c>
      <c r="U94" s="36">
        <f>SUMIFS(СВЦЭМ!$D$33:$D$776,СВЦЭМ!$A$33:$A$776,$A94,СВЦЭМ!$B$33:$B$776,U$83)+'СЕТ СН'!$H$14+СВЦЭМ!$D$10+'СЕТ СН'!$H$5-'СЕТ СН'!$H$24</f>
        <v>3287.7657129099998</v>
      </c>
      <c r="V94" s="36">
        <f>SUMIFS(СВЦЭМ!$D$33:$D$776,СВЦЭМ!$A$33:$A$776,$A94,СВЦЭМ!$B$33:$B$776,V$83)+'СЕТ СН'!$H$14+СВЦЭМ!$D$10+'СЕТ СН'!$H$5-'СЕТ СН'!$H$24</f>
        <v>3278.4734588299998</v>
      </c>
      <c r="W94" s="36">
        <f>SUMIFS(СВЦЭМ!$D$33:$D$776,СВЦЭМ!$A$33:$A$776,$A94,СВЦЭМ!$B$33:$B$776,W$83)+'СЕТ СН'!$H$14+СВЦЭМ!$D$10+'СЕТ СН'!$H$5-'СЕТ СН'!$H$24</f>
        <v>3290.2281571499998</v>
      </c>
      <c r="X94" s="36">
        <f>SUMIFS(СВЦЭМ!$D$33:$D$776,СВЦЭМ!$A$33:$A$776,$A94,СВЦЭМ!$B$33:$B$776,X$83)+'СЕТ СН'!$H$14+СВЦЭМ!$D$10+'СЕТ СН'!$H$5-'СЕТ СН'!$H$24</f>
        <v>3311.83715119</v>
      </c>
      <c r="Y94" s="36">
        <f>SUMIFS(СВЦЭМ!$D$33:$D$776,СВЦЭМ!$A$33:$A$776,$A94,СВЦЭМ!$B$33:$B$776,Y$83)+'СЕТ СН'!$H$14+СВЦЭМ!$D$10+'СЕТ СН'!$H$5-'СЕТ СН'!$H$24</f>
        <v>3388.83332088</v>
      </c>
    </row>
    <row r="95" spans="1:27" ht="15.75" x14ac:dyDescent="0.2">
      <c r="A95" s="35">
        <f t="shared" si="2"/>
        <v>43597</v>
      </c>
      <c r="B95" s="36">
        <f>SUMIFS(СВЦЭМ!$D$33:$D$776,СВЦЭМ!$A$33:$A$776,$A95,СВЦЭМ!$B$33:$B$776,B$83)+'СЕТ СН'!$H$14+СВЦЭМ!$D$10+'СЕТ СН'!$H$5-'СЕТ СН'!$H$24</f>
        <v>3471.929795</v>
      </c>
      <c r="C95" s="36">
        <f>SUMIFS(СВЦЭМ!$D$33:$D$776,СВЦЭМ!$A$33:$A$776,$A95,СВЦЭМ!$B$33:$B$776,C$83)+'СЕТ СН'!$H$14+СВЦЭМ!$D$10+'СЕТ СН'!$H$5-'СЕТ СН'!$H$24</f>
        <v>3568.4650115099998</v>
      </c>
      <c r="D95" s="36">
        <f>SUMIFS(СВЦЭМ!$D$33:$D$776,СВЦЭМ!$A$33:$A$776,$A95,СВЦЭМ!$B$33:$B$776,D$83)+'СЕТ СН'!$H$14+СВЦЭМ!$D$10+'СЕТ СН'!$H$5-'СЕТ СН'!$H$24</f>
        <v>3652.09274886</v>
      </c>
      <c r="E95" s="36">
        <f>SUMIFS(СВЦЭМ!$D$33:$D$776,СВЦЭМ!$A$33:$A$776,$A95,СВЦЭМ!$B$33:$B$776,E$83)+'СЕТ СН'!$H$14+СВЦЭМ!$D$10+'СЕТ СН'!$H$5-'СЕТ СН'!$H$24</f>
        <v>3646.5437447899999</v>
      </c>
      <c r="F95" s="36">
        <f>SUMIFS(СВЦЭМ!$D$33:$D$776,СВЦЭМ!$A$33:$A$776,$A95,СВЦЭМ!$B$33:$B$776,F$83)+'СЕТ СН'!$H$14+СВЦЭМ!$D$10+'СЕТ СН'!$H$5-'СЕТ СН'!$H$24</f>
        <v>3651.5936404300001</v>
      </c>
      <c r="G95" s="36">
        <f>SUMIFS(СВЦЭМ!$D$33:$D$776,СВЦЭМ!$A$33:$A$776,$A95,СВЦЭМ!$B$33:$B$776,G$83)+'СЕТ СН'!$H$14+СВЦЭМ!$D$10+'СЕТ СН'!$H$5-'СЕТ СН'!$H$24</f>
        <v>3668.2540537</v>
      </c>
      <c r="H95" s="36">
        <f>SUMIFS(СВЦЭМ!$D$33:$D$776,СВЦЭМ!$A$33:$A$776,$A95,СВЦЭМ!$B$33:$B$776,H$83)+'СЕТ СН'!$H$14+СВЦЭМ!$D$10+'СЕТ СН'!$H$5-'СЕТ СН'!$H$24</f>
        <v>3607.7272522200001</v>
      </c>
      <c r="I95" s="36">
        <f>SUMIFS(СВЦЭМ!$D$33:$D$776,СВЦЭМ!$A$33:$A$776,$A95,СВЦЭМ!$B$33:$B$776,I$83)+'СЕТ СН'!$H$14+СВЦЭМ!$D$10+'СЕТ СН'!$H$5-'СЕТ СН'!$H$24</f>
        <v>3515.83910453</v>
      </c>
      <c r="J95" s="36">
        <f>SUMIFS(СВЦЭМ!$D$33:$D$776,СВЦЭМ!$A$33:$A$776,$A95,СВЦЭМ!$B$33:$B$776,J$83)+'СЕТ СН'!$H$14+СВЦЭМ!$D$10+'СЕТ СН'!$H$5-'СЕТ СН'!$H$24</f>
        <v>3425.7053700199999</v>
      </c>
      <c r="K95" s="36">
        <f>SUMIFS(СВЦЭМ!$D$33:$D$776,СВЦЭМ!$A$33:$A$776,$A95,СВЦЭМ!$B$33:$B$776,K$83)+'СЕТ СН'!$H$14+СВЦЭМ!$D$10+'СЕТ СН'!$H$5-'СЕТ СН'!$H$24</f>
        <v>3332.8769182199999</v>
      </c>
      <c r="L95" s="36">
        <f>SUMIFS(СВЦЭМ!$D$33:$D$776,СВЦЭМ!$A$33:$A$776,$A95,СВЦЭМ!$B$33:$B$776,L$83)+'СЕТ СН'!$H$14+СВЦЭМ!$D$10+'СЕТ СН'!$H$5-'СЕТ СН'!$H$24</f>
        <v>3285.8322229599999</v>
      </c>
      <c r="M95" s="36">
        <f>SUMIFS(СВЦЭМ!$D$33:$D$776,СВЦЭМ!$A$33:$A$776,$A95,СВЦЭМ!$B$33:$B$776,M$83)+'СЕТ СН'!$H$14+СВЦЭМ!$D$10+'СЕТ СН'!$H$5-'СЕТ СН'!$H$24</f>
        <v>3270.11464742</v>
      </c>
      <c r="N95" s="36">
        <f>SUMIFS(СВЦЭМ!$D$33:$D$776,СВЦЭМ!$A$33:$A$776,$A95,СВЦЭМ!$B$33:$B$776,N$83)+'СЕТ СН'!$H$14+СВЦЭМ!$D$10+'СЕТ СН'!$H$5-'СЕТ СН'!$H$24</f>
        <v>3276.5595008599998</v>
      </c>
      <c r="O95" s="36">
        <f>SUMIFS(СВЦЭМ!$D$33:$D$776,СВЦЭМ!$A$33:$A$776,$A95,СВЦЭМ!$B$33:$B$776,O$83)+'СЕТ СН'!$H$14+СВЦЭМ!$D$10+'СЕТ СН'!$H$5-'СЕТ СН'!$H$24</f>
        <v>3282.84132912</v>
      </c>
      <c r="P95" s="36">
        <f>SUMIFS(СВЦЭМ!$D$33:$D$776,СВЦЭМ!$A$33:$A$776,$A95,СВЦЭМ!$B$33:$B$776,P$83)+'СЕТ СН'!$H$14+СВЦЭМ!$D$10+'СЕТ СН'!$H$5-'СЕТ СН'!$H$24</f>
        <v>3293.4184150999999</v>
      </c>
      <c r="Q95" s="36">
        <f>SUMIFS(СВЦЭМ!$D$33:$D$776,СВЦЭМ!$A$33:$A$776,$A95,СВЦЭМ!$B$33:$B$776,Q$83)+'СЕТ СН'!$H$14+СВЦЭМ!$D$10+'СЕТ СН'!$H$5-'СЕТ СН'!$H$24</f>
        <v>3308.1035010599999</v>
      </c>
      <c r="R95" s="36">
        <f>SUMIFS(СВЦЭМ!$D$33:$D$776,СВЦЭМ!$A$33:$A$776,$A95,СВЦЭМ!$B$33:$B$776,R$83)+'СЕТ СН'!$H$14+СВЦЭМ!$D$10+'СЕТ СН'!$H$5-'СЕТ СН'!$H$24</f>
        <v>3306.3687612600002</v>
      </c>
      <c r="S95" s="36">
        <f>SUMIFS(СВЦЭМ!$D$33:$D$776,СВЦЭМ!$A$33:$A$776,$A95,СВЦЭМ!$B$33:$B$776,S$83)+'СЕТ СН'!$H$14+СВЦЭМ!$D$10+'СЕТ СН'!$H$5-'СЕТ СН'!$H$24</f>
        <v>3297.6859011300003</v>
      </c>
      <c r="T95" s="36">
        <f>SUMIFS(СВЦЭМ!$D$33:$D$776,СВЦЭМ!$A$33:$A$776,$A95,СВЦЭМ!$B$33:$B$776,T$83)+'СЕТ СН'!$H$14+СВЦЭМ!$D$10+'СЕТ СН'!$H$5-'СЕТ СН'!$H$24</f>
        <v>3281.9505507700001</v>
      </c>
      <c r="U95" s="36">
        <f>SUMIFS(СВЦЭМ!$D$33:$D$776,СВЦЭМ!$A$33:$A$776,$A95,СВЦЭМ!$B$33:$B$776,U$83)+'СЕТ СН'!$H$14+СВЦЭМ!$D$10+'СЕТ СН'!$H$5-'СЕТ СН'!$H$24</f>
        <v>3258.79791755</v>
      </c>
      <c r="V95" s="36">
        <f>SUMIFS(СВЦЭМ!$D$33:$D$776,СВЦЭМ!$A$33:$A$776,$A95,СВЦЭМ!$B$33:$B$776,V$83)+'СЕТ СН'!$H$14+СВЦЭМ!$D$10+'СЕТ СН'!$H$5-'СЕТ СН'!$H$24</f>
        <v>3234.8557470400001</v>
      </c>
      <c r="W95" s="36">
        <f>SUMIFS(СВЦЭМ!$D$33:$D$776,СВЦЭМ!$A$33:$A$776,$A95,СВЦЭМ!$B$33:$B$776,W$83)+'СЕТ СН'!$H$14+СВЦЭМ!$D$10+'СЕТ СН'!$H$5-'СЕТ СН'!$H$24</f>
        <v>3237.4097348099999</v>
      </c>
      <c r="X95" s="36">
        <f>SUMIFS(СВЦЭМ!$D$33:$D$776,СВЦЭМ!$A$33:$A$776,$A95,СВЦЭМ!$B$33:$B$776,X$83)+'СЕТ СН'!$H$14+СВЦЭМ!$D$10+'СЕТ СН'!$H$5-'СЕТ СН'!$H$24</f>
        <v>3271.7642620799998</v>
      </c>
      <c r="Y95" s="36">
        <f>SUMIFS(СВЦЭМ!$D$33:$D$776,СВЦЭМ!$A$33:$A$776,$A95,СВЦЭМ!$B$33:$B$776,Y$83)+'СЕТ СН'!$H$14+СВЦЭМ!$D$10+'СЕТ СН'!$H$5-'СЕТ СН'!$H$24</f>
        <v>3348.0841762700002</v>
      </c>
    </row>
    <row r="96" spans="1:27" ht="15.75" x14ac:dyDescent="0.2">
      <c r="A96" s="35">
        <f t="shared" si="2"/>
        <v>43598</v>
      </c>
      <c r="B96" s="36">
        <f>SUMIFS(СВЦЭМ!$D$33:$D$776,СВЦЭМ!$A$33:$A$776,$A96,СВЦЭМ!$B$33:$B$776,B$83)+'СЕТ СН'!$H$14+СВЦЭМ!$D$10+'СЕТ СН'!$H$5-'СЕТ СН'!$H$24</f>
        <v>3373.7438109099999</v>
      </c>
      <c r="C96" s="36">
        <f>SUMIFS(СВЦЭМ!$D$33:$D$776,СВЦЭМ!$A$33:$A$776,$A96,СВЦЭМ!$B$33:$B$776,C$83)+'СЕТ СН'!$H$14+СВЦЭМ!$D$10+'СЕТ СН'!$H$5-'СЕТ СН'!$H$24</f>
        <v>3471.5196669400002</v>
      </c>
      <c r="D96" s="36">
        <f>SUMIFS(СВЦЭМ!$D$33:$D$776,СВЦЭМ!$A$33:$A$776,$A96,СВЦЭМ!$B$33:$B$776,D$83)+'СЕТ СН'!$H$14+СВЦЭМ!$D$10+'СЕТ СН'!$H$5-'СЕТ СН'!$H$24</f>
        <v>3571.7469185199998</v>
      </c>
      <c r="E96" s="36">
        <f>SUMIFS(СВЦЭМ!$D$33:$D$776,СВЦЭМ!$A$33:$A$776,$A96,СВЦЭМ!$B$33:$B$776,E$83)+'СЕТ СН'!$H$14+СВЦЭМ!$D$10+'СЕТ СН'!$H$5-'СЕТ СН'!$H$24</f>
        <v>3583.8609152700001</v>
      </c>
      <c r="F96" s="36">
        <f>SUMIFS(СВЦЭМ!$D$33:$D$776,СВЦЭМ!$A$33:$A$776,$A96,СВЦЭМ!$B$33:$B$776,F$83)+'СЕТ СН'!$H$14+СВЦЭМ!$D$10+'СЕТ СН'!$H$5-'СЕТ СН'!$H$24</f>
        <v>3594.5192786799998</v>
      </c>
      <c r="G96" s="36">
        <f>SUMIFS(СВЦЭМ!$D$33:$D$776,СВЦЭМ!$A$33:$A$776,$A96,СВЦЭМ!$B$33:$B$776,G$83)+'СЕТ СН'!$H$14+СВЦЭМ!$D$10+'СЕТ СН'!$H$5-'СЕТ СН'!$H$24</f>
        <v>3591.4933016</v>
      </c>
      <c r="H96" s="36">
        <f>SUMIFS(СВЦЭМ!$D$33:$D$776,СВЦЭМ!$A$33:$A$776,$A96,СВЦЭМ!$B$33:$B$776,H$83)+'СЕТ СН'!$H$14+СВЦЭМ!$D$10+'СЕТ СН'!$H$5-'СЕТ СН'!$H$24</f>
        <v>3524.7311076599999</v>
      </c>
      <c r="I96" s="36">
        <f>SUMIFS(СВЦЭМ!$D$33:$D$776,СВЦЭМ!$A$33:$A$776,$A96,СВЦЭМ!$B$33:$B$776,I$83)+'СЕТ СН'!$H$14+СВЦЭМ!$D$10+'СЕТ СН'!$H$5-'СЕТ СН'!$H$24</f>
        <v>3428.2611582499999</v>
      </c>
      <c r="J96" s="36">
        <f>SUMIFS(СВЦЭМ!$D$33:$D$776,СВЦЭМ!$A$33:$A$776,$A96,СВЦЭМ!$B$33:$B$776,J$83)+'СЕТ СН'!$H$14+СВЦЭМ!$D$10+'СЕТ СН'!$H$5-'СЕТ СН'!$H$24</f>
        <v>3366.86015327</v>
      </c>
      <c r="K96" s="36">
        <f>SUMIFS(СВЦЭМ!$D$33:$D$776,СВЦЭМ!$A$33:$A$776,$A96,СВЦЭМ!$B$33:$B$776,K$83)+'СЕТ СН'!$H$14+СВЦЭМ!$D$10+'СЕТ СН'!$H$5-'СЕТ СН'!$H$24</f>
        <v>3341.7542076999998</v>
      </c>
      <c r="L96" s="36">
        <f>SUMIFS(СВЦЭМ!$D$33:$D$776,СВЦЭМ!$A$33:$A$776,$A96,СВЦЭМ!$B$33:$B$776,L$83)+'СЕТ СН'!$H$14+СВЦЭМ!$D$10+'СЕТ СН'!$H$5-'СЕТ СН'!$H$24</f>
        <v>3317.6342931199997</v>
      </c>
      <c r="M96" s="36">
        <f>SUMIFS(СВЦЭМ!$D$33:$D$776,СВЦЭМ!$A$33:$A$776,$A96,СВЦЭМ!$B$33:$B$776,M$83)+'СЕТ СН'!$H$14+СВЦЭМ!$D$10+'СЕТ СН'!$H$5-'СЕТ СН'!$H$24</f>
        <v>3315.2697365899999</v>
      </c>
      <c r="N96" s="36">
        <f>SUMIFS(СВЦЭМ!$D$33:$D$776,СВЦЭМ!$A$33:$A$776,$A96,СВЦЭМ!$B$33:$B$776,N$83)+'СЕТ СН'!$H$14+СВЦЭМ!$D$10+'СЕТ СН'!$H$5-'СЕТ СН'!$H$24</f>
        <v>3309.72306948</v>
      </c>
      <c r="O96" s="36">
        <f>SUMIFS(СВЦЭМ!$D$33:$D$776,СВЦЭМ!$A$33:$A$776,$A96,СВЦЭМ!$B$33:$B$776,O$83)+'СЕТ СН'!$H$14+СВЦЭМ!$D$10+'СЕТ СН'!$H$5-'СЕТ СН'!$H$24</f>
        <v>3318.2815215800001</v>
      </c>
      <c r="P96" s="36">
        <f>SUMIFS(СВЦЭМ!$D$33:$D$776,СВЦЭМ!$A$33:$A$776,$A96,СВЦЭМ!$B$33:$B$776,P$83)+'СЕТ СН'!$H$14+СВЦЭМ!$D$10+'СЕТ СН'!$H$5-'СЕТ СН'!$H$24</f>
        <v>3327.30262967</v>
      </c>
      <c r="Q96" s="36">
        <f>SUMIFS(СВЦЭМ!$D$33:$D$776,СВЦЭМ!$A$33:$A$776,$A96,СВЦЭМ!$B$33:$B$776,Q$83)+'СЕТ СН'!$H$14+СВЦЭМ!$D$10+'СЕТ СН'!$H$5-'СЕТ СН'!$H$24</f>
        <v>3322.1689754700001</v>
      </c>
      <c r="R96" s="36">
        <f>SUMIFS(СВЦЭМ!$D$33:$D$776,СВЦЭМ!$A$33:$A$776,$A96,СВЦЭМ!$B$33:$B$776,R$83)+'СЕТ СН'!$H$14+СВЦЭМ!$D$10+'СЕТ СН'!$H$5-'СЕТ СН'!$H$24</f>
        <v>3329.58012964</v>
      </c>
      <c r="S96" s="36">
        <f>SUMIFS(СВЦЭМ!$D$33:$D$776,СВЦЭМ!$A$33:$A$776,$A96,СВЦЭМ!$B$33:$B$776,S$83)+'СЕТ СН'!$H$14+СВЦЭМ!$D$10+'СЕТ СН'!$H$5-'СЕТ СН'!$H$24</f>
        <v>3331.7768946699998</v>
      </c>
      <c r="T96" s="36">
        <f>SUMIFS(СВЦЭМ!$D$33:$D$776,СВЦЭМ!$A$33:$A$776,$A96,СВЦЭМ!$B$33:$B$776,T$83)+'СЕТ СН'!$H$14+СВЦЭМ!$D$10+'СЕТ СН'!$H$5-'СЕТ СН'!$H$24</f>
        <v>3321.59235537</v>
      </c>
      <c r="U96" s="36">
        <f>SUMIFS(СВЦЭМ!$D$33:$D$776,СВЦЭМ!$A$33:$A$776,$A96,СВЦЭМ!$B$33:$B$776,U$83)+'СЕТ СН'!$H$14+СВЦЭМ!$D$10+'СЕТ СН'!$H$5-'СЕТ СН'!$H$24</f>
        <v>3322.05695719</v>
      </c>
      <c r="V96" s="36">
        <f>SUMIFS(СВЦЭМ!$D$33:$D$776,СВЦЭМ!$A$33:$A$776,$A96,СВЦЭМ!$B$33:$B$776,V$83)+'СЕТ СН'!$H$14+СВЦЭМ!$D$10+'СЕТ СН'!$H$5-'СЕТ СН'!$H$24</f>
        <v>3325.1769663099999</v>
      </c>
      <c r="W96" s="36">
        <f>SUMIFS(СВЦЭМ!$D$33:$D$776,СВЦЭМ!$A$33:$A$776,$A96,СВЦЭМ!$B$33:$B$776,W$83)+'СЕТ СН'!$H$14+СВЦЭМ!$D$10+'СЕТ СН'!$H$5-'СЕТ СН'!$H$24</f>
        <v>3306.3187462800001</v>
      </c>
      <c r="X96" s="36">
        <f>SUMIFS(СВЦЭМ!$D$33:$D$776,СВЦЭМ!$A$33:$A$776,$A96,СВЦЭМ!$B$33:$B$776,X$83)+'СЕТ СН'!$H$14+СВЦЭМ!$D$10+'СЕТ СН'!$H$5-'СЕТ СН'!$H$24</f>
        <v>3342.7632490000001</v>
      </c>
      <c r="Y96" s="36">
        <f>SUMIFS(СВЦЭМ!$D$33:$D$776,СВЦЭМ!$A$33:$A$776,$A96,СВЦЭМ!$B$33:$B$776,Y$83)+'СЕТ СН'!$H$14+СВЦЭМ!$D$10+'СЕТ СН'!$H$5-'СЕТ СН'!$H$24</f>
        <v>3401.1763902499997</v>
      </c>
    </row>
    <row r="97" spans="1:25" ht="15.75" x14ac:dyDescent="0.2">
      <c r="A97" s="35">
        <f t="shared" si="2"/>
        <v>43599</v>
      </c>
      <c r="B97" s="36">
        <f>SUMIFS(СВЦЭМ!$D$33:$D$776,СВЦЭМ!$A$33:$A$776,$A97,СВЦЭМ!$B$33:$B$776,B$83)+'СЕТ СН'!$H$14+СВЦЭМ!$D$10+'СЕТ СН'!$H$5-'СЕТ СН'!$H$24</f>
        <v>3489.0792873999999</v>
      </c>
      <c r="C97" s="36">
        <f>SUMIFS(СВЦЭМ!$D$33:$D$776,СВЦЭМ!$A$33:$A$776,$A97,СВЦЭМ!$B$33:$B$776,C$83)+'СЕТ СН'!$H$14+СВЦЭМ!$D$10+'СЕТ СН'!$H$5-'СЕТ СН'!$H$24</f>
        <v>3601.2285787299998</v>
      </c>
      <c r="D97" s="36">
        <f>SUMIFS(СВЦЭМ!$D$33:$D$776,СВЦЭМ!$A$33:$A$776,$A97,СВЦЭМ!$B$33:$B$776,D$83)+'СЕТ СН'!$H$14+СВЦЭМ!$D$10+'СЕТ СН'!$H$5-'СЕТ СН'!$H$24</f>
        <v>3694.9887606000002</v>
      </c>
      <c r="E97" s="36">
        <f>SUMIFS(СВЦЭМ!$D$33:$D$776,СВЦЭМ!$A$33:$A$776,$A97,СВЦЭМ!$B$33:$B$776,E$83)+'СЕТ СН'!$H$14+СВЦЭМ!$D$10+'СЕТ СН'!$H$5-'СЕТ СН'!$H$24</f>
        <v>3700.4186618900003</v>
      </c>
      <c r="F97" s="36">
        <f>SUMIFS(СВЦЭМ!$D$33:$D$776,СВЦЭМ!$A$33:$A$776,$A97,СВЦЭМ!$B$33:$B$776,F$83)+'СЕТ СН'!$H$14+СВЦЭМ!$D$10+'СЕТ СН'!$H$5-'СЕТ СН'!$H$24</f>
        <v>3700.7360196</v>
      </c>
      <c r="G97" s="36">
        <f>SUMIFS(СВЦЭМ!$D$33:$D$776,СВЦЭМ!$A$33:$A$776,$A97,СВЦЭМ!$B$33:$B$776,G$83)+'СЕТ СН'!$H$14+СВЦЭМ!$D$10+'СЕТ СН'!$H$5-'СЕТ СН'!$H$24</f>
        <v>3678.4959738699999</v>
      </c>
      <c r="H97" s="36">
        <f>SUMIFS(СВЦЭМ!$D$33:$D$776,СВЦЭМ!$A$33:$A$776,$A97,СВЦЭМ!$B$33:$B$776,H$83)+'СЕТ СН'!$H$14+СВЦЭМ!$D$10+'СЕТ СН'!$H$5-'СЕТ СН'!$H$24</f>
        <v>3559.5245770399997</v>
      </c>
      <c r="I97" s="36">
        <f>SUMIFS(СВЦЭМ!$D$33:$D$776,СВЦЭМ!$A$33:$A$776,$A97,СВЦЭМ!$B$33:$B$776,I$83)+'СЕТ СН'!$H$14+СВЦЭМ!$D$10+'СЕТ СН'!$H$5-'СЕТ СН'!$H$24</f>
        <v>3438.31866304</v>
      </c>
      <c r="J97" s="36">
        <f>SUMIFS(СВЦЭМ!$D$33:$D$776,СВЦЭМ!$A$33:$A$776,$A97,СВЦЭМ!$B$33:$B$776,J$83)+'СЕТ СН'!$H$14+СВЦЭМ!$D$10+'СЕТ СН'!$H$5-'СЕТ СН'!$H$24</f>
        <v>3377.5517911500001</v>
      </c>
      <c r="K97" s="36">
        <f>SUMIFS(СВЦЭМ!$D$33:$D$776,СВЦЭМ!$A$33:$A$776,$A97,СВЦЭМ!$B$33:$B$776,K$83)+'СЕТ СН'!$H$14+СВЦЭМ!$D$10+'СЕТ СН'!$H$5-'СЕТ СН'!$H$24</f>
        <v>3315.43424435</v>
      </c>
      <c r="L97" s="36">
        <f>SUMIFS(СВЦЭМ!$D$33:$D$776,СВЦЭМ!$A$33:$A$776,$A97,СВЦЭМ!$B$33:$B$776,L$83)+'СЕТ СН'!$H$14+СВЦЭМ!$D$10+'СЕТ СН'!$H$5-'СЕТ СН'!$H$24</f>
        <v>3299.0662369399997</v>
      </c>
      <c r="M97" s="36">
        <f>SUMIFS(СВЦЭМ!$D$33:$D$776,СВЦЭМ!$A$33:$A$776,$A97,СВЦЭМ!$B$33:$B$776,M$83)+'СЕТ СН'!$H$14+СВЦЭМ!$D$10+'СЕТ СН'!$H$5-'СЕТ СН'!$H$24</f>
        <v>3294.5706061000001</v>
      </c>
      <c r="N97" s="36">
        <f>SUMIFS(СВЦЭМ!$D$33:$D$776,СВЦЭМ!$A$33:$A$776,$A97,СВЦЭМ!$B$33:$B$776,N$83)+'СЕТ СН'!$H$14+СВЦЭМ!$D$10+'СЕТ СН'!$H$5-'СЕТ СН'!$H$24</f>
        <v>3299.6074947799998</v>
      </c>
      <c r="O97" s="36">
        <f>SUMIFS(СВЦЭМ!$D$33:$D$776,СВЦЭМ!$A$33:$A$776,$A97,СВЦЭМ!$B$33:$B$776,O$83)+'СЕТ СН'!$H$14+СВЦЭМ!$D$10+'СЕТ СН'!$H$5-'СЕТ СН'!$H$24</f>
        <v>3307.8735004800001</v>
      </c>
      <c r="P97" s="36">
        <f>SUMIFS(СВЦЭМ!$D$33:$D$776,СВЦЭМ!$A$33:$A$776,$A97,СВЦЭМ!$B$33:$B$776,P$83)+'СЕТ СН'!$H$14+СВЦЭМ!$D$10+'СЕТ СН'!$H$5-'СЕТ СН'!$H$24</f>
        <v>3318.9924115100002</v>
      </c>
      <c r="Q97" s="36">
        <f>SUMIFS(СВЦЭМ!$D$33:$D$776,СВЦЭМ!$A$33:$A$776,$A97,СВЦЭМ!$B$33:$B$776,Q$83)+'СЕТ СН'!$H$14+СВЦЭМ!$D$10+'СЕТ СН'!$H$5-'СЕТ СН'!$H$24</f>
        <v>3321.2490066599998</v>
      </c>
      <c r="R97" s="36">
        <f>SUMIFS(СВЦЭМ!$D$33:$D$776,СВЦЭМ!$A$33:$A$776,$A97,СВЦЭМ!$B$33:$B$776,R$83)+'СЕТ СН'!$H$14+СВЦЭМ!$D$10+'СЕТ СН'!$H$5-'СЕТ СН'!$H$24</f>
        <v>3315.1549076199999</v>
      </c>
      <c r="S97" s="36">
        <f>SUMIFS(СВЦЭМ!$D$33:$D$776,СВЦЭМ!$A$33:$A$776,$A97,СВЦЭМ!$B$33:$B$776,S$83)+'СЕТ СН'!$H$14+СВЦЭМ!$D$10+'СЕТ СН'!$H$5-'СЕТ СН'!$H$24</f>
        <v>3316.4397509599999</v>
      </c>
      <c r="T97" s="36">
        <f>SUMIFS(СВЦЭМ!$D$33:$D$776,СВЦЭМ!$A$33:$A$776,$A97,СВЦЭМ!$B$33:$B$776,T$83)+'СЕТ СН'!$H$14+СВЦЭМ!$D$10+'СЕТ СН'!$H$5-'СЕТ СН'!$H$24</f>
        <v>3312.8045668999998</v>
      </c>
      <c r="U97" s="36">
        <f>SUMIFS(СВЦЭМ!$D$33:$D$776,СВЦЭМ!$A$33:$A$776,$A97,СВЦЭМ!$B$33:$B$776,U$83)+'СЕТ СН'!$H$14+СВЦЭМ!$D$10+'СЕТ СН'!$H$5-'СЕТ СН'!$H$24</f>
        <v>3292.0204435300002</v>
      </c>
      <c r="V97" s="36">
        <f>SUMIFS(СВЦЭМ!$D$33:$D$776,СВЦЭМ!$A$33:$A$776,$A97,СВЦЭМ!$B$33:$B$776,V$83)+'СЕТ СН'!$H$14+СВЦЭМ!$D$10+'СЕТ СН'!$H$5-'СЕТ СН'!$H$24</f>
        <v>3281.09129867</v>
      </c>
      <c r="W97" s="36">
        <f>SUMIFS(СВЦЭМ!$D$33:$D$776,СВЦЭМ!$A$33:$A$776,$A97,СВЦЭМ!$B$33:$B$776,W$83)+'СЕТ СН'!$H$14+СВЦЭМ!$D$10+'СЕТ СН'!$H$5-'СЕТ СН'!$H$24</f>
        <v>3294.8538899499999</v>
      </c>
      <c r="X97" s="36">
        <f>SUMIFS(СВЦЭМ!$D$33:$D$776,СВЦЭМ!$A$33:$A$776,$A97,СВЦЭМ!$B$33:$B$776,X$83)+'СЕТ СН'!$H$14+СВЦЭМ!$D$10+'СЕТ СН'!$H$5-'СЕТ СН'!$H$24</f>
        <v>3274.32491897</v>
      </c>
      <c r="Y97" s="36">
        <f>SUMIFS(СВЦЭМ!$D$33:$D$776,СВЦЭМ!$A$33:$A$776,$A97,СВЦЭМ!$B$33:$B$776,Y$83)+'СЕТ СН'!$H$14+СВЦЭМ!$D$10+'СЕТ СН'!$H$5-'СЕТ СН'!$H$24</f>
        <v>3344.0371485699998</v>
      </c>
    </row>
    <row r="98" spans="1:25" ht="15.75" x14ac:dyDescent="0.2">
      <c r="A98" s="35">
        <f t="shared" si="2"/>
        <v>43600</v>
      </c>
      <c r="B98" s="36">
        <f>SUMIFS(СВЦЭМ!$D$33:$D$776,СВЦЭМ!$A$33:$A$776,$A98,СВЦЭМ!$B$33:$B$776,B$83)+'СЕТ СН'!$H$14+СВЦЭМ!$D$10+'СЕТ СН'!$H$5-'СЕТ СН'!$H$24</f>
        <v>3421.4485220699999</v>
      </c>
      <c r="C98" s="36">
        <f>SUMIFS(СВЦЭМ!$D$33:$D$776,СВЦЭМ!$A$33:$A$776,$A98,СВЦЭМ!$B$33:$B$776,C$83)+'СЕТ СН'!$H$14+СВЦЭМ!$D$10+'СЕТ СН'!$H$5-'СЕТ СН'!$H$24</f>
        <v>3501.4963709600001</v>
      </c>
      <c r="D98" s="36">
        <f>SUMIFS(СВЦЭМ!$D$33:$D$776,СВЦЭМ!$A$33:$A$776,$A98,СВЦЭМ!$B$33:$B$776,D$83)+'СЕТ СН'!$H$14+СВЦЭМ!$D$10+'СЕТ СН'!$H$5-'СЕТ СН'!$H$24</f>
        <v>3589.2448058800001</v>
      </c>
      <c r="E98" s="36">
        <f>SUMIFS(СВЦЭМ!$D$33:$D$776,СВЦЭМ!$A$33:$A$776,$A98,СВЦЭМ!$B$33:$B$776,E$83)+'СЕТ СН'!$H$14+СВЦЭМ!$D$10+'СЕТ СН'!$H$5-'СЕТ СН'!$H$24</f>
        <v>3601.2856288100002</v>
      </c>
      <c r="F98" s="36">
        <f>SUMIFS(СВЦЭМ!$D$33:$D$776,СВЦЭМ!$A$33:$A$776,$A98,СВЦЭМ!$B$33:$B$776,F$83)+'СЕТ СН'!$H$14+СВЦЭМ!$D$10+'СЕТ СН'!$H$5-'СЕТ СН'!$H$24</f>
        <v>3612.1701425599999</v>
      </c>
      <c r="G98" s="36">
        <f>SUMIFS(СВЦЭМ!$D$33:$D$776,СВЦЭМ!$A$33:$A$776,$A98,СВЦЭМ!$B$33:$B$776,G$83)+'СЕТ СН'!$H$14+СВЦЭМ!$D$10+'СЕТ СН'!$H$5-'СЕТ СН'!$H$24</f>
        <v>3601.8877039899999</v>
      </c>
      <c r="H98" s="36">
        <f>SUMIFS(СВЦЭМ!$D$33:$D$776,СВЦЭМ!$A$33:$A$776,$A98,СВЦЭМ!$B$33:$B$776,H$83)+'СЕТ СН'!$H$14+СВЦЭМ!$D$10+'СЕТ СН'!$H$5-'СЕТ СН'!$H$24</f>
        <v>3506.6944723799998</v>
      </c>
      <c r="I98" s="36">
        <f>SUMIFS(СВЦЭМ!$D$33:$D$776,СВЦЭМ!$A$33:$A$776,$A98,СВЦЭМ!$B$33:$B$776,I$83)+'СЕТ СН'!$H$14+СВЦЭМ!$D$10+'СЕТ СН'!$H$5-'СЕТ СН'!$H$24</f>
        <v>3417.4362398600001</v>
      </c>
      <c r="J98" s="36">
        <f>SUMIFS(СВЦЭМ!$D$33:$D$776,СВЦЭМ!$A$33:$A$776,$A98,СВЦЭМ!$B$33:$B$776,J$83)+'СЕТ СН'!$H$14+СВЦЭМ!$D$10+'СЕТ СН'!$H$5-'СЕТ СН'!$H$24</f>
        <v>3358.8164298900001</v>
      </c>
      <c r="K98" s="36">
        <f>SUMIFS(СВЦЭМ!$D$33:$D$776,СВЦЭМ!$A$33:$A$776,$A98,СВЦЭМ!$B$33:$B$776,K$83)+'СЕТ СН'!$H$14+СВЦЭМ!$D$10+'СЕТ СН'!$H$5-'СЕТ СН'!$H$24</f>
        <v>3305.9007186200001</v>
      </c>
      <c r="L98" s="36">
        <f>SUMIFS(СВЦЭМ!$D$33:$D$776,СВЦЭМ!$A$33:$A$776,$A98,СВЦЭМ!$B$33:$B$776,L$83)+'СЕТ СН'!$H$14+СВЦЭМ!$D$10+'СЕТ СН'!$H$5-'СЕТ СН'!$H$24</f>
        <v>3289.5249915700001</v>
      </c>
      <c r="M98" s="36">
        <f>SUMIFS(СВЦЭМ!$D$33:$D$776,СВЦЭМ!$A$33:$A$776,$A98,СВЦЭМ!$B$33:$B$776,M$83)+'СЕТ СН'!$H$14+СВЦЭМ!$D$10+'СЕТ СН'!$H$5-'СЕТ СН'!$H$24</f>
        <v>3300.1745236299998</v>
      </c>
      <c r="N98" s="36">
        <f>SUMIFS(СВЦЭМ!$D$33:$D$776,СВЦЭМ!$A$33:$A$776,$A98,СВЦЭМ!$B$33:$B$776,N$83)+'СЕТ СН'!$H$14+СВЦЭМ!$D$10+'СЕТ СН'!$H$5-'СЕТ СН'!$H$24</f>
        <v>3294.9623115899999</v>
      </c>
      <c r="O98" s="36">
        <f>SUMIFS(СВЦЭМ!$D$33:$D$776,СВЦЭМ!$A$33:$A$776,$A98,СВЦЭМ!$B$33:$B$776,O$83)+'СЕТ СН'!$H$14+СВЦЭМ!$D$10+'СЕТ СН'!$H$5-'СЕТ СН'!$H$24</f>
        <v>3308.1674868800001</v>
      </c>
      <c r="P98" s="36">
        <f>SUMIFS(СВЦЭМ!$D$33:$D$776,СВЦЭМ!$A$33:$A$776,$A98,СВЦЭМ!$B$33:$B$776,P$83)+'СЕТ СН'!$H$14+СВЦЭМ!$D$10+'СЕТ СН'!$H$5-'СЕТ СН'!$H$24</f>
        <v>3313.6745423000002</v>
      </c>
      <c r="Q98" s="36">
        <f>SUMIFS(СВЦЭМ!$D$33:$D$776,СВЦЭМ!$A$33:$A$776,$A98,СВЦЭМ!$B$33:$B$776,Q$83)+'СЕТ СН'!$H$14+СВЦЭМ!$D$10+'СЕТ СН'!$H$5-'СЕТ СН'!$H$24</f>
        <v>3310.3783001000002</v>
      </c>
      <c r="R98" s="36">
        <f>SUMIFS(СВЦЭМ!$D$33:$D$776,СВЦЭМ!$A$33:$A$776,$A98,СВЦЭМ!$B$33:$B$776,R$83)+'СЕТ СН'!$H$14+СВЦЭМ!$D$10+'СЕТ СН'!$H$5-'СЕТ СН'!$H$24</f>
        <v>3313.0171877299999</v>
      </c>
      <c r="S98" s="36">
        <f>SUMIFS(СВЦЭМ!$D$33:$D$776,СВЦЭМ!$A$33:$A$776,$A98,СВЦЭМ!$B$33:$B$776,S$83)+'СЕТ СН'!$H$14+СВЦЭМ!$D$10+'СЕТ СН'!$H$5-'СЕТ СН'!$H$24</f>
        <v>3332.36777291</v>
      </c>
      <c r="T98" s="36">
        <f>SUMIFS(СВЦЭМ!$D$33:$D$776,СВЦЭМ!$A$33:$A$776,$A98,СВЦЭМ!$B$33:$B$776,T$83)+'СЕТ СН'!$H$14+СВЦЭМ!$D$10+'СЕТ СН'!$H$5-'СЕТ СН'!$H$24</f>
        <v>3330.9628078300002</v>
      </c>
      <c r="U98" s="36">
        <f>SUMIFS(СВЦЭМ!$D$33:$D$776,СВЦЭМ!$A$33:$A$776,$A98,СВЦЭМ!$B$33:$B$776,U$83)+'СЕТ СН'!$H$14+СВЦЭМ!$D$10+'СЕТ СН'!$H$5-'СЕТ СН'!$H$24</f>
        <v>3321.2356182799999</v>
      </c>
      <c r="V98" s="36">
        <f>SUMIFS(СВЦЭМ!$D$33:$D$776,СВЦЭМ!$A$33:$A$776,$A98,СВЦЭМ!$B$33:$B$776,V$83)+'СЕТ СН'!$H$14+СВЦЭМ!$D$10+'СЕТ СН'!$H$5-'СЕТ СН'!$H$24</f>
        <v>3309.44689513</v>
      </c>
      <c r="W98" s="36">
        <f>SUMIFS(СВЦЭМ!$D$33:$D$776,СВЦЭМ!$A$33:$A$776,$A98,СВЦЭМ!$B$33:$B$776,W$83)+'СЕТ СН'!$H$14+СВЦЭМ!$D$10+'СЕТ СН'!$H$5-'СЕТ СН'!$H$24</f>
        <v>3311.0090106299999</v>
      </c>
      <c r="X98" s="36">
        <f>SUMIFS(СВЦЭМ!$D$33:$D$776,СВЦЭМ!$A$33:$A$776,$A98,СВЦЭМ!$B$33:$B$776,X$83)+'СЕТ СН'!$H$14+СВЦЭМ!$D$10+'СЕТ СН'!$H$5-'СЕТ СН'!$H$24</f>
        <v>3314.8797545500001</v>
      </c>
      <c r="Y98" s="36">
        <f>SUMIFS(СВЦЭМ!$D$33:$D$776,СВЦЭМ!$A$33:$A$776,$A98,СВЦЭМ!$B$33:$B$776,Y$83)+'СЕТ СН'!$H$14+СВЦЭМ!$D$10+'СЕТ СН'!$H$5-'СЕТ СН'!$H$24</f>
        <v>3392.6689196899997</v>
      </c>
    </row>
    <row r="99" spans="1:25" ht="15.75" x14ac:dyDescent="0.2">
      <c r="A99" s="35">
        <f t="shared" si="2"/>
        <v>43601</v>
      </c>
      <c r="B99" s="36">
        <f>SUMIFS(СВЦЭМ!$D$33:$D$776,СВЦЭМ!$A$33:$A$776,$A99,СВЦЭМ!$B$33:$B$776,B$83)+'СЕТ СН'!$H$14+СВЦЭМ!$D$10+'СЕТ СН'!$H$5-'СЕТ СН'!$H$24</f>
        <v>3435.80772286</v>
      </c>
      <c r="C99" s="36">
        <f>SUMIFS(СВЦЭМ!$D$33:$D$776,СВЦЭМ!$A$33:$A$776,$A99,СВЦЭМ!$B$33:$B$776,C$83)+'СЕТ СН'!$H$14+СВЦЭМ!$D$10+'СЕТ СН'!$H$5-'СЕТ СН'!$H$24</f>
        <v>3550.8052796100001</v>
      </c>
      <c r="D99" s="36">
        <f>SUMIFS(СВЦЭМ!$D$33:$D$776,СВЦЭМ!$A$33:$A$776,$A99,СВЦЭМ!$B$33:$B$776,D$83)+'СЕТ СН'!$H$14+СВЦЭМ!$D$10+'СЕТ СН'!$H$5-'СЕТ СН'!$H$24</f>
        <v>3619.8284461200001</v>
      </c>
      <c r="E99" s="36">
        <f>SUMIFS(СВЦЭМ!$D$33:$D$776,СВЦЭМ!$A$33:$A$776,$A99,СВЦЭМ!$B$33:$B$776,E$83)+'СЕТ СН'!$H$14+СВЦЭМ!$D$10+'СЕТ СН'!$H$5-'СЕТ СН'!$H$24</f>
        <v>3637.1651796699998</v>
      </c>
      <c r="F99" s="36">
        <f>SUMIFS(СВЦЭМ!$D$33:$D$776,СВЦЭМ!$A$33:$A$776,$A99,СВЦЭМ!$B$33:$B$776,F$83)+'СЕТ СН'!$H$14+СВЦЭМ!$D$10+'СЕТ СН'!$H$5-'СЕТ СН'!$H$24</f>
        <v>3640.82399059</v>
      </c>
      <c r="G99" s="36">
        <f>SUMIFS(СВЦЭМ!$D$33:$D$776,СВЦЭМ!$A$33:$A$776,$A99,СВЦЭМ!$B$33:$B$776,G$83)+'СЕТ СН'!$H$14+СВЦЭМ!$D$10+'СЕТ СН'!$H$5-'СЕТ СН'!$H$24</f>
        <v>3621.5428721899998</v>
      </c>
      <c r="H99" s="36">
        <f>SUMIFS(СВЦЭМ!$D$33:$D$776,СВЦЭМ!$A$33:$A$776,$A99,СВЦЭМ!$B$33:$B$776,H$83)+'СЕТ СН'!$H$14+СВЦЭМ!$D$10+'СЕТ СН'!$H$5-'СЕТ СН'!$H$24</f>
        <v>3539.8836056199998</v>
      </c>
      <c r="I99" s="36">
        <f>SUMIFS(СВЦЭМ!$D$33:$D$776,СВЦЭМ!$A$33:$A$776,$A99,СВЦЭМ!$B$33:$B$776,I$83)+'СЕТ СН'!$H$14+СВЦЭМ!$D$10+'СЕТ СН'!$H$5-'СЕТ СН'!$H$24</f>
        <v>3408.2766934599999</v>
      </c>
      <c r="J99" s="36">
        <f>SUMIFS(СВЦЭМ!$D$33:$D$776,СВЦЭМ!$A$33:$A$776,$A99,СВЦЭМ!$B$33:$B$776,J$83)+'СЕТ СН'!$H$14+СВЦЭМ!$D$10+'СЕТ СН'!$H$5-'СЕТ СН'!$H$24</f>
        <v>3355.3088059199999</v>
      </c>
      <c r="K99" s="36">
        <f>SUMIFS(СВЦЭМ!$D$33:$D$776,СВЦЭМ!$A$33:$A$776,$A99,СВЦЭМ!$B$33:$B$776,K$83)+'СЕТ СН'!$H$14+СВЦЭМ!$D$10+'СЕТ СН'!$H$5-'СЕТ СН'!$H$24</f>
        <v>3296.9145623700001</v>
      </c>
      <c r="L99" s="36">
        <f>SUMIFS(СВЦЭМ!$D$33:$D$776,СВЦЭМ!$A$33:$A$776,$A99,СВЦЭМ!$B$33:$B$776,L$83)+'СЕТ СН'!$H$14+СВЦЭМ!$D$10+'СЕТ СН'!$H$5-'СЕТ СН'!$H$24</f>
        <v>3275.1947018700002</v>
      </c>
      <c r="M99" s="36">
        <f>SUMIFS(СВЦЭМ!$D$33:$D$776,СВЦЭМ!$A$33:$A$776,$A99,СВЦЭМ!$B$33:$B$776,M$83)+'СЕТ СН'!$H$14+СВЦЭМ!$D$10+'СЕТ СН'!$H$5-'СЕТ СН'!$H$24</f>
        <v>3280.9512850400001</v>
      </c>
      <c r="N99" s="36">
        <f>SUMIFS(СВЦЭМ!$D$33:$D$776,СВЦЭМ!$A$33:$A$776,$A99,СВЦЭМ!$B$33:$B$776,N$83)+'СЕТ СН'!$H$14+СВЦЭМ!$D$10+'СЕТ СН'!$H$5-'СЕТ СН'!$H$24</f>
        <v>3280.51873312</v>
      </c>
      <c r="O99" s="36">
        <f>SUMIFS(СВЦЭМ!$D$33:$D$776,СВЦЭМ!$A$33:$A$776,$A99,СВЦЭМ!$B$33:$B$776,O$83)+'СЕТ СН'!$H$14+СВЦЭМ!$D$10+'СЕТ СН'!$H$5-'СЕТ СН'!$H$24</f>
        <v>3282.2514156100001</v>
      </c>
      <c r="P99" s="36">
        <f>SUMIFS(СВЦЭМ!$D$33:$D$776,СВЦЭМ!$A$33:$A$776,$A99,СВЦЭМ!$B$33:$B$776,P$83)+'СЕТ СН'!$H$14+СВЦЭМ!$D$10+'СЕТ СН'!$H$5-'СЕТ СН'!$H$24</f>
        <v>3281.4250880899999</v>
      </c>
      <c r="Q99" s="36">
        <f>SUMIFS(СВЦЭМ!$D$33:$D$776,СВЦЭМ!$A$33:$A$776,$A99,СВЦЭМ!$B$33:$B$776,Q$83)+'СЕТ СН'!$H$14+СВЦЭМ!$D$10+'СЕТ СН'!$H$5-'СЕТ СН'!$H$24</f>
        <v>3282.8349802299999</v>
      </c>
      <c r="R99" s="36">
        <f>SUMIFS(СВЦЭМ!$D$33:$D$776,СВЦЭМ!$A$33:$A$776,$A99,СВЦЭМ!$B$33:$B$776,R$83)+'СЕТ СН'!$H$14+СВЦЭМ!$D$10+'СЕТ СН'!$H$5-'СЕТ СН'!$H$24</f>
        <v>3282.9944569700001</v>
      </c>
      <c r="S99" s="36">
        <f>SUMIFS(СВЦЭМ!$D$33:$D$776,СВЦЭМ!$A$33:$A$776,$A99,СВЦЭМ!$B$33:$B$776,S$83)+'СЕТ СН'!$H$14+СВЦЭМ!$D$10+'СЕТ СН'!$H$5-'СЕТ СН'!$H$24</f>
        <v>3284.1621291400002</v>
      </c>
      <c r="T99" s="36">
        <f>SUMIFS(СВЦЭМ!$D$33:$D$776,СВЦЭМ!$A$33:$A$776,$A99,СВЦЭМ!$B$33:$B$776,T$83)+'СЕТ СН'!$H$14+СВЦЭМ!$D$10+'СЕТ СН'!$H$5-'СЕТ СН'!$H$24</f>
        <v>3279.1018827399998</v>
      </c>
      <c r="U99" s="36">
        <f>SUMIFS(СВЦЭМ!$D$33:$D$776,СВЦЭМ!$A$33:$A$776,$A99,СВЦЭМ!$B$33:$B$776,U$83)+'СЕТ СН'!$H$14+СВЦЭМ!$D$10+'СЕТ СН'!$H$5-'СЕТ СН'!$H$24</f>
        <v>3271.9172421399999</v>
      </c>
      <c r="V99" s="36">
        <f>SUMIFS(СВЦЭМ!$D$33:$D$776,СВЦЭМ!$A$33:$A$776,$A99,СВЦЭМ!$B$33:$B$776,V$83)+'СЕТ СН'!$H$14+СВЦЭМ!$D$10+'СЕТ СН'!$H$5-'СЕТ СН'!$H$24</f>
        <v>3262.1453387500001</v>
      </c>
      <c r="W99" s="36">
        <f>SUMIFS(СВЦЭМ!$D$33:$D$776,СВЦЭМ!$A$33:$A$776,$A99,СВЦЭМ!$B$33:$B$776,W$83)+'СЕТ СН'!$H$14+СВЦЭМ!$D$10+'СЕТ СН'!$H$5-'СЕТ СН'!$H$24</f>
        <v>3248.2834930600002</v>
      </c>
      <c r="X99" s="36">
        <f>SUMIFS(СВЦЭМ!$D$33:$D$776,СВЦЭМ!$A$33:$A$776,$A99,СВЦЭМ!$B$33:$B$776,X$83)+'СЕТ СН'!$H$14+СВЦЭМ!$D$10+'СЕТ СН'!$H$5-'СЕТ СН'!$H$24</f>
        <v>3274.6506995199998</v>
      </c>
      <c r="Y99" s="36">
        <f>SUMIFS(СВЦЭМ!$D$33:$D$776,СВЦЭМ!$A$33:$A$776,$A99,СВЦЭМ!$B$33:$B$776,Y$83)+'СЕТ СН'!$H$14+СВЦЭМ!$D$10+'СЕТ СН'!$H$5-'СЕТ СН'!$H$24</f>
        <v>3367.4472183500002</v>
      </c>
    </row>
    <row r="100" spans="1:25" ht="15.75" x14ac:dyDescent="0.2">
      <c r="A100" s="35">
        <f t="shared" si="2"/>
        <v>43602</v>
      </c>
      <c r="B100" s="36">
        <f>SUMIFS(СВЦЭМ!$D$33:$D$776,СВЦЭМ!$A$33:$A$776,$A100,СВЦЭМ!$B$33:$B$776,B$83)+'СЕТ СН'!$H$14+СВЦЭМ!$D$10+'СЕТ СН'!$H$5-'СЕТ СН'!$H$24</f>
        <v>3481.7517515099998</v>
      </c>
      <c r="C100" s="36">
        <f>SUMIFS(СВЦЭМ!$D$33:$D$776,СВЦЭМ!$A$33:$A$776,$A100,СВЦЭМ!$B$33:$B$776,C$83)+'СЕТ СН'!$H$14+СВЦЭМ!$D$10+'СЕТ СН'!$H$5-'СЕТ СН'!$H$24</f>
        <v>3580.4308866599999</v>
      </c>
      <c r="D100" s="36">
        <f>SUMIFS(СВЦЭМ!$D$33:$D$776,СВЦЭМ!$A$33:$A$776,$A100,СВЦЭМ!$B$33:$B$776,D$83)+'СЕТ СН'!$H$14+СВЦЭМ!$D$10+'СЕТ СН'!$H$5-'СЕТ СН'!$H$24</f>
        <v>3648.6727099199998</v>
      </c>
      <c r="E100" s="36">
        <f>SUMIFS(СВЦЭМ!$D$33:$D$776,СВЦЭМ!$A$33:$A$776,$A100,СВЦЭМ!$B$33:$B$776,E$83)+'СЕТ СН'!$H$14+СВЦЭМ!$D$10+'СЕТ СН'!$H$5-'СЕТ СН'!$H$24</f>
        <v>3665.7100564000002</v>
      </c>
      <c r="F100" s="36">
        <f>SUMIFS(СВЦЭМ!$D$33:$D$776,СВЦЭМ!$A$33:$A$776,$A100,СВЦЭМ!$B$33:$B$776,F$83)+'СЕТ СН'!$H$14+СВЦЭМ!$D$10+'СЕТ СН'!$H$5-'СЕТ СН'!$H$24</f>
        <v>3668.9209444899998</v>
      </c>
      <c r="G100" s="36">
        <f>SUMIFS(СВЦЭМ!$D$33:$D$776,СВЦЭМ!$A$33:$A$776,$A100,СВЦЭМ!$B$33:$B$776,G$83)+'СЕТ СН'!$H$14+СВЦЭМ!$D$10+'СЕТ СН'!$H$5-'СЕТ СН'!$H$24</f>
        <v>3650.3310470000001</v>
      </c>
      <c r="H100" s="36">
        <f>SUMIFS(СВЦЭМ!$D$33:$D$776,СВЦЭМ!$A$33:$A$776,$A100,СВЦЭМ!$B$33:$B$776,H$83)+'СЕТ СН'!$H$14+СВЦЭМ!$D$10+'СЕТ СН'!$H$5-'СЕТ СН'!$H$24</f>
        <v>3570.1675223800003</v>
      </c>
      <c r="I100" s="36">
        <f>SUMIFS(СВЦЭМ!$D$33:$D$776,СВЦЭМ!$A$33:$A$776,$A100,СВЦЭМ!$B$33:$B$776,I$83)+'СЕТ СН'!$H$14+СВЦЭМ!$D$10+'СЕТ СН'!$H$5-'СЕТ СН'!$H$24</f>
        <v>3442.8823291500003</v>
      </c>
      <c r="J100" s="36">
        <f>SUMIFS(СВЦЭМ!$D$33:$D$776,СВЦЭМ!$A$33:$A$776,$A100,СВЦЭМ!$B$33:$B$776,J$83)+'СЕТ СН'!$H$14+СВЦЭМ!$D$10+'СЕТ СН'!$H$5-'СЕТ СН'!$H$24</f>
        <v>3347.4572833299999</v>
      </c>
      <c r="K100" s="36">
        <f>SUMIFS(СВЦЭМ!$D$33:$D$776,СВЦЭМ!$A$33:$A$776,$A100,СВЦЭМ!$B$33:$B$776,K$83)+'СЕТ СН'!$H$14+СВЦЭМ!$D$10+'СЕТ СН'!$H$5-'СЕТ СН'!$H$24</f>
        <v>3271.71734388</v>
      </c>
      <c r="L100" s="36">
        <f>SUMIFS(СВЦЭМ!$D$33:$D$776,СВЦЭМ!$A$33:$A$776,$A100,СВЦЭМ!$B$33:$B$776,L$83)+'СЕТ СН'!$H$14+СВЦЭМ!$D$10+'СЕТ СН'!$H$5-'СЕТ СН'!$H$24</f>
        <v>3260.2562132600001</v>
      </c>
      <c r="M100" s="36">
        <f>SUMIFS(СВЦЭМ!$D$33:$D$776,СВЦЭМ!$A$33:$A$776,$A100,СВЦЭМ!$B$33:$B$776,M$83)+'СЕТ СН'!$H$14+СВЦЭМ!$D$10+'СЕТ СН'!$H$5-'СЕТ СН'!$H$24</f>
        <v>3266.0533852899998</v>
      </c>
      <c r="N100" s="36">
        <f>SUMIFS(СВЦЭМ!$D$33:$D$776,СВЦЭМ!$A$33:$A$776,$A100,СВЦЭМ!$B$33:$B$776,N$83)+'СЕТ СН'!$H$14+СВЦЭМ!$D$10+'СЕТ СН'!$H$5-'СЕТ СН'!$H$24</f>
        <v>3265.71390234</v>
      </c>
      <c r="O100" s="36">
        <f>SUMIFS(СВЦЭМ!$D$33:$D$776,СВЦЭМ!$A$33:$A$776,$A100,СВЦЭМ!$B$33:$B$776,O$83)+'СЕТ СН'!$H$14+СВЦЭМ!$D$10+'СЕТ СН'!$H$5-'СЕТ СН'!$H$24</f>
        <v>3268.7059839100002</v>
      </c>
      <c r="P100" s="36">
        <f>SUMIFS(СВЦЭМ!$D$33:$D$776,СВЦЭМ!$A$33:$A$776,$A100,СВЦЭМ!$B$33:$B$776,P$83)+'СЕТ СН'!$H$14+СВЦЭМ!$D$10+'СЕТ СН'!$H$5-'СЕТ СН'!$H$24</f>
        <v>3276.9118338099997</v>
      </c>
      <c r="Q100" s="36">
        <f>SUMIFS(СВЦЭМ!$D$33:$D$776,СВЦЭМ!$A$33:$A$776,$A100,СВЦЭМ!$B$33:$B$776,Q$83)+'СЕТ СН'!$H$14+СВЦЭМ!$D$10+'СЕТ СН'!$H$5-'СЕТ СН'!$H$24</f>
        <v>3276.7474044700002</v>
      </c>
      <c r="R100" s="36">
        <f>SUMIFS(СВЦЭМ!$D$33:$D$776,СВЦЭМ!$A$33:$A$776,$A100,СВЦЭМ!$B$33:$B$776,R$83)+'СЕТ СН'!$H$14+СВЦЭМ!$D$10+'СЕТ СН'!$H$5-'СЕТ СН'!$H$24</f>
        <v>3277.13280807</v>
      </c>
      <c r="S100" s="36">
        <f>SUMIFS(СВЦЭМ!$D$33:$D$776,СВЦЭМ!$A$33:$A$776,$A100,СВЦЭМ!$B$33:$B$776,S$83)+'СЕТ СН'!$H$14+СВЦЭМ!$D$10+'СЕТ СН'!$H$5-'СЕТ СН'!$H$24</f>
        <v>3280.3406123099999</v>
      </c>
      <c r="T100" s="36">
        <f>SUMIFS(СВЦЭМ!$D$33:$D$776,СВЦЭМ!$A$33:$A$776,$A100,СВЦЭМ!$B$33:$B$776,T$83)+'СЕТ СН'!$H$14+СВЦЭМ!$D$10+'СЕТ СН'!$H$5-'СЕТ СН'!$H$24</f>
        <v>3280.3466027700001</v>
      </c>
      <c r="U100" s="36">
        <f>SUMIFS(СВЦЭМ!$D$33:$D$776,СВЦЭМ!$A$33:$A$776,$A100,СВЦЭМ!$B$33:$B$776,U$83)+'СЕТ СН'!$H$14+СВЦЭМ!$D$10+'СЕТ СН'!$H$5-'СЕТ СН'!$H$24</f>
        <v>3276.3693184399999</v>
      </c>
      <c r="V100" s="36">
        <f>SUMIFS(СВЦЭМ!$D$33:$D$776,СВЦЭМ!$A$33:$A$776,$A100,СВЦЭМ!$B$33:$B$776,V$83)+'СЕТ СН'!$H$14+СВЦЭМ!$D$10+'СЕТ СН'!$H$5-'СЕТ СН'!$H$24</f>
        <v>3264.5883486499997</v>
      </c>
      <c r="W100" s="36">
        <f>SUMIFS(СВЦЭМ!$D$33:$D$776,СВЦЭМ!$A$33:$A$776,$A100,СВЦЭМ!$B$33:$B$776,W$83)+'СЕТ СН'!$H$14+СВЦЭМ!$D$10+'СЕТ СН'!$H$5-'СЕТ СН'!$H$24</f>
        <v>3255.68074256</v>
      </c>
      <c r="X100" s="36">
        <f>SUMIFS(СВЦЭМ!$D$33:$D$776,СВЦЭМ!$A$33:$A$776,$A100,СВЦЭМ!$B$33:$B$776,X$83)+'СЕТ СН'!$H$14+СВЦЭМ!$D$10+'СЕТ СН'!$H$5-'СЕТ СН'!$H$24</f>
        <v>3277.5560901500003</v>
      </c>
      <c r="Y100" s="36">
        <f>SUMIFS(СВЦЭМ!$D$33:$D$776,СВЦЭМ!$A$33:$A$776,$A100,СВЦЭМ!$B$33:$B$776,Y$83)+'СЕТ СН'!$H$14+СВЦЭМ!$D$10+'СЕТ СН'!$H$5-'СЕТ СН'!$H$24</f>
        <v>3362.3135212400002</v>
      </c>
    </row>
    <row r="101" spans="1:25" ht="15.75" x14ac:dyDescent="0.2">
      <c r="A101" s="35">
        <f t="shared" si="2"/>
        <v>43603</v>
      </c>
      <c r="B101" s="36">
        <f>SUMIFS(СВЦЭМ!$D$33:$D$776,СВЦЭМ!$A$33:$A$776,$A101,СВЦЭМ!$B$33:$B$776,B$83)+'СЕТ СН'!$H$14+СВЦЭМ!$D$10+'СЕТ СН'!$H$5-'СЕТ СН'!$H$24</f>
        <v>3414.8800319500001</v>
      </c>
      <c r="C101" s="36">
        <f>SUMIFS(СВЦЭМ!$D$33:$D$776,СВЦЭМ!$A$33:$A$776,$A101,СВЦЭМ!$B$33:$B$776,C$83)+'СЕТ СН'!$H$14+СВЦЭМ!$D$10+'СЕТ СН'!$H$5-'СЕТ СН'!$H$24</f>
        <v>3482.9635899300001</v>
      </c>
      <c r="D101" s="36">
        <f>SUMIFS(СВЦЭМ!$D$33:$D$776,СВЦЭМ!$A$33:$A$776,$A101,СВЦЭМ!$B$33:$B$776,D$83)+'СЕТ СН'!$H$14+СВЦЭМ!$D$10+'СЕТ СН'!$H$5-'СЕТ СН'!$H$24</f>
        <v>3561.94681937</v>
      </c>
      <c r="E101" s="36">
        <f>SUMIFS(СВЦЭМ!$D$33:$D$776,СВЦЭМ!$A$33:$A$776,$A101,СВЦЭМ!$B$33:$B$776,E$83)+'СЕТ СН'!$H$14+СВЦЭМ!$D$10+'СЕТ СН'!$H$5-'СЕТ СН'!$H$24</f>
        <v>3580.3656117999999</v>
      </c>
      <c r="F101" s="36">
        <f>SUMIFS(СВЦЭМ!$D$33:$D$776,СВЦЭМ!$A$33:$A$776,$A101,СВЦЭМ!$B$33:$B$776,F$83)+'СЕТ СН'!$H$14+СВЦЭМ!$D$10+'СЕТ СН'!$H$5-'СЕТ СН'!$H$24</f>
        <v>3588.960407</v>
      </c>
      <c r="G101" s="36">
        <f>SUMIFS(СВЦЭМ!$D$33:$D$776,СВЦЭМ!$A$33:$A$776,$A101,СВЦЭМ!$B$33:$B$776,G$83)+'СЕТ СН'!$H$14+СВЦЭМ!$D$10+'СЕТ СН'!$H$5-'СЕТ СН'!$H$24</f>
        <v>3568.59035081</v>
      </c>
      <c r="H101" s="36">
        <f>SUMIFS(СВЦЭМ!$D$33:$D$776,СВЦЭМ!$A$33:$A$776,$A101,СВЦЭМ!$B$33:$B$776,H$83)+'СЕТ СН'!$H$14+СВЦЭМ!$D$10+'СЕТ СН'!$H$5-'СЕТ СН'!$H$24</f>
        <v>3484.4050714</v>
      </c>
      <c r="I101" s="36">
        <f>SUMIFS(СВЦЭМ!$D$33:$D$776,СВЦЭМ!$A$33:$A$776,$A101,СВЦЭМ!$B$33:$B$776,I$83)+'СЕТ СН'!$H$14+СВЦЭМ!$D$10+'СЕТ СН'!$H$5-'СЕТ СН'!$H$24</f>
        <v>3390.7696174600001</v>
      </c>
      <c r="J101" s="36">
        <f>SUMIFS(СВЦЭМ!$D$33:$D$776,СВЦЭМ!$A$33:$A$776,$A101,СВЦЭМ!$B$33:$B$776,J$83)+'СЕТ СН'!$H$14+СВЦЭМ!$D$10+'СЕТ СН'!$H$5-'СЕТ СН'!$H$24</f>
        <v>3315.2924064399999</v>
      </c>
      <c r="K101" s="36">
        <f>SUMIFS(СВЦЭМ!$D$33:$D$776,СВЦЭМ!$A$33:$A$776,$A101,СВЦЭМ!$B$33:$B$776,K$83)+'СЕТ СН'!$H$14+СВЦЭМ!$D$10+'СЕТ СН'!$H$5-'СЕТ СН'!$H$24</f>
        <v>3248.0090306500001</v>
      </c>
      <c r="L101" s="36">
        <f>SUMIFS(СВЦЭМ!$D$33:$D$776,СВЦЭМ!$A$33:$A$776,$A101,СВЦЭМ!$B$33:$B$776,L$83)+'СЕТ СН'!$H$14+СВЦЭМ!$D$10+'СЕТ СН'!$H$5-'СЕТ СН'!$H$24</f>
        <v>3218.1004509099998</v>
      </c>
      <c r="M101" s="36">
        <f>SUMIFS(СВЦЭМ!$D$33:$D$776,СВЦЭМ!$A$33:$A$776,$A101,СВЦЭМ!$B$33:$B$776,M$83)+'СЕТ СН'!$H$14+СВЦЭМ!$D$10+'СЕТ СН'!$H$5-'СЕТ СН'!$H$24</f>
        <v>3217.6345732600003</v>
      </c>
      <c r="N101" s="36">
        <f>SUMIFS(СВЦЭМ!$D$33:$D$776,СВЦЭМ!$A$33:$A$776,$A101,СВЦЭМ!$B$33:$B$776,N$83)+'СЕТ СН'!$H$14+СВЦЭМ!$D$10+'СЕТ СН'!$H$5-'СЕТ СН'!$H$24</f>
        <v>3215.5850366700001</v>
      </c>
      <c r="O101" s="36">
        <f>SUMIFS(СВЦЭМ!$D$33:$D$776,СВЦЭМ!$A$33:$A$776,$A101,СВЦЭМ!$B$33:$B$776,O$83)+'СЕТ СН'!$H$14+СВЦЭМ!$D$10+'СЕТ СН'!$H$5-'СЕТ СН'!$H$24</f>
        <v>3222.1566443199999</v>
      </c>
      <c r="P101" s="36">
        <f>SUMIFS(СВЦЭМ!$D$33:$D$776,СВЦЭМ!$A$33:$A$776,$A101,СВЦЭМ!$B$33:$B$776,P$83)+'СЕТ СН'!$H$14+СВЦЭМ!$D$10+'СЕТ СН'!$H$5-'СЕТ СН'!$H$24</f>
        <v>3225.9706969200001</v>
      </c>
      <c r="Q101" s="36">
        <f>SUMIFS(СВЦЭМ!$D$33:$D$776,СВЦЭМ!$A$33:$A$776,$A101,СВЦЭМ!$B$33:$B$776,Q$83)+'СЕТ СН'!$H$14+СВЦЭМ!$D$10+'СЕТ СН'!$H$5-'СЕТ СН'!$H$24</f>
        <v>3221.9517812700001</v>
      </c>
      <c r="R101" s="36">
        <f>SUMIFS(СВЦЭМ!$D$33:$D$776,СВЦЭМ!$A$33:$A$776,$A101,СВЦЭМ!$B$33:$B$776,R$83)+'СЕТ СН'!$H$14+СВЦЭМ!$D$10+'СЕТ СН'!$H$5-'СЕТ СН'!$H$24</f>
        <v>3223.8893219399997</v>
      </c>
      <c r="S101" s="36">
        <f>SUMIFS(СВЦЭМ!$D$33:$D$776,СВЦЭМ!$A$33:$A$776,$A101,СВЦЭМ!$B$33:$B$776,S$83)+'СЕТ СН'!$H$14+СВЦЭМ!$D$10+'СЕТ СН'!$H$5-'СЕТ СН'!$H$24</f>
        <v>3223.9466535299998</v>
      </c>
      <c r="T101" s="36">
        <f>SUMIFS(СВЦЭМ!$D$33:$D$776,СВЦЭМ!$A$33:$A$776,$A101,СВЦЭМ!$B$33:$B$776,T$83)+'СЕТ СН'!$H$14+СВЦЭМ!$D$10+'СЕТ СН'!$H$5-'СЕТ СН'!$H$24</f>
        <v>3210.5824677000001</v>
      </c>
      <c r="U101" s="36">
        <f>SUMIFS(СВЦЭМ!$D$33:$D$776,СВЦЭМ!$A$33:$A$776,$A101,СВЦЭМ!$B$33:$B$776,U$83)+'СЕТ СН'!$H$14+СВЦЭМ!$D$10+'СЕТ СН'!$H$5-'СЕТ СН'!$H$24</f>
        <v>3193.2937932499999</v>
      </c>
      <c r="V101" s="36">
        <f>SUMIFS(СВЦЭМ!$D$33:$D$776,СВЦЭМ!$A$33:$A$776,$A101,СВЦЭМ!$B$33:$B$776,V$83)+'СЕТ СН'!$H$14+СВЦЭМ!$D$10+'СЕТ СН'!$H$5-'СЕТ СН'!$H$24</f>
        <v>3179.0373286599997</v>
      </c>
      <c r="W101" s="36">
        <f>SUMIFS(СВЦЭМ!$D$33:$D$776,СВЦЭМ!$A$33:$A$776,$A101,СВЦЭМ!$B$33:$B$776,W$83)+'СЕТ СН'!$H$14+СВЦЭМ!$D$10+'СЕТ СН'!$H$5-'СЕТ СН'!$H$24</f>
        <v>3192.4700998399999</v>
      </c>
      <c r="X101" s="36">
        <f>SUMIFS(СВЦЭМ!$D$33:$D$776,СВЦЭМ!$A$33:$A$776,$A101,СВЦЭМ!$B$33:$B$776,X$83)+'СЕТ СН'!$H$14+СВЦЭМ!$D$10+'СЕТ СН'!$H$5-'СЕТ СН'!$H$24</f>
        <v>3205.5712585400001</v>
      </c>
      <c r="Y101" s="36">
        <f>SUMIFS(СВЦЭМ!$D$33:$D$776,СВЦЭМ!$A$33:$A$776,$A101,СВЦЭМ!$B$33:$B$776,Y$83)+'СЕТ СН'!$H$14+СВЦЭМ!$D$10+'СЕТ СН'!$H$5-'СЕТ СН'!$H$24</f>
        <v>3286.46115624</v>
      </c>
    </row>
    <row r="102" spans="1:25" ht="15.75" x14ac:dyDescent="0.2">
      <c r="A102" s="35">
        <f t="shared" si="2"/>
        <v>43604</v>
      </c>
      <c r="B102" s="36">
        <f>SUMIFS(СВЦЭМ!$D$33:$D$776,СВЦЭМ!$A$33:$A$776,$A102,СВЦЭМ!$B$33:$B$776,B$83)+'СЕТ СН'!$H$14+СВЦЭМ!$D$10+'СЕТ СН'!$H$5-'СЕТ СН'!$H$24</f>
        <v>3394.5477301700002</v>
      </c>
      <c r="C102" s="36">
        <f>SUMIFS(СВЦЭМ!$D$33:$D$776,СВЦЭМ!$A$33:$A$776,$A102,СВЦЭМ!$B$33:$B$776,C$83)+'СЕТ СН'!$H$14+СВЦЭМ!$D$10+'СЕТ СН'!$H$5-'СЕТ СН'!$H$24</f>
        <v>3509.6812835800001</v>
      </c>
      <c r="D102" s="36">
        <f>SUMIFS(СВЦЭМ!$D$33:$D$776,СВЦЭМ!$A$33:$A$776,$A102,СВЦЭМ!$B$33:$B$776,D$83)+'СЕТ СН'!$H$14+СВЦЭМ!$D$10+'СЕТ СН'!$H$5-'СЕТ СН'!$H$24</f>
        <v>3580.4266950299998</v>
      </c>
      <c r="E102" s="36">
        <f>SUMIFS(СВЦЭМ!$D$33:$D$776,СВЦЭМ!$A$33:$A$776,$A102,СВЦЭМ!$B$33:$B$776,E$83)+'СЕТ СН'!$H$14+СВЦЭМ!$D$10+'СЕТ СН'!$H$5-'СЕТ СН'!$H$24</f>
        <v>3602.2243444999999</v>
      </c>
      <c r="F102" s="36">
        <f>SUMIFS(СВЦЭМ!$D$33:$D$776,СВЦЭМ!$A$33:$A$776,$A102,СВЦЭМ!$B$33:$B$776,F$83)+'СЕТ СН'!$H$14+СВЦЭМ!$D$10+'СЕТ СН'!$H$5-'СЕТ СН'!$H$24</f>
        <v>3624.7591921000003</v>
      </c>
      <c r="G102" s="36">
        <f>SUMIFS(СВЦЭМ!$D$33:$D$776,СВЦЭМ!$A$33:$A$776,$A102,СВЦЭМ!$B$33:$B$776,G$83)+'СЕТ СН'!$H$14+СВЦЭМ!$D$10+'СЕТ СН'!$H$5-'СЕТ СН'!$H$24</f>
        <v>3598.43397164</v>
      </c>
      <c r="H102" s="36">
        <f>SUMIFS(СВЦЭМ!$D$33:$D$776,СВЦЭМ!$A$33:$A$776,$A102,СВЦЭМ!$B$33:$B$776,H$83)+'СЕТ СН'!$H$14+СВЦЭМ!$D$10+'СЕТ СН'!$H$5-'СЕТ СН'!$H$24</f>
        <v>3537.5226575799998</v>
      </c>
      <c r="I102" s="36">
        <f>SUMIFS(СВЦЭМ!$D$33:$D$776,СВЦЭМ!$A$33:$A$776,$A102,СВЦЭМ!$B$33:$B$776,I$83)+'СЕТ СН'!$H$14+СВЦЭМ!$D$10+'СЕТ СН'!$H$5-'СЕТ СН'!$H$24</f>
        <v>3436.4066673500001</v>
      </c>
      <c r="J102" s="36">
        <f>SUMIFS(СВЦЭМ!$D$33:$D$776,СВЦЭМ!$A$33:$A$776,$A102,СВЦЭМ!$B$33:$B$776,J$83)+'СЕТ СН'!$H$14+СВЦЭМ!$D$10+'СЕТ СН'!$H$5-'СЕТ СН'!$H$24</f>
        <v>3318.8644839799999</v>
      </c>
      <c r="K102" s="36">
        <f>SUMIFS(СВЦЭМ!$D$33:$D$776,СВЦЭМ!$A$33:$A$776,$A102,СВЦЭМ!$B$33:$B$776,K$83)+'СЕТ СН'!$H$14+СВЦЭМ!$D$10+'СЕТ СН'!$H$5-'СЕТ СН'!$H$24</f>
        <v>3234.98356749</v>
      </c>
      <c r="L102" s="36">
        <f>SUMIFS(СВЦЭМ!$D$33:$D$776,СВЦЭМ!$A$33:$A$776,$A102,СВЦЭМ!$B$33:$B$776,L$83)+'СЕТ СН'!$H$14+СВЦЭМ!$D$10+'СЕТ СН'!$H$5-'СЕТ СН'!$H$24</f>
        <v>3211.8325311500002</v>
      </c>
      <c r="M102" s="36">
        <f>SUMIFS(СВЦЭМ!$D$33:$D$776,СВЦЭМ!$A$33:$A$776,$A102,СВЦЭМ!$B$33:$B$776,M$83)+'СЕТ СН'!$H$14+СВЦЭМ!$D$10+'СЕТ СН'!$H$5-'СЕТ СН'!$H$24</f>
        <v>3214.29801494</v>
      </c>
      <c r="N102" s="36">
        <f>SUMIFS(СВЦЭМ!$D$33:$D$776,СВЦЭМ!$A$33:$A$776,$A102,СВЦЭМ!$B$33:$B$776,N$83)+'СЕТ СН'!$H$14+СВЦЭМ!$D$10+'СЕТ СН'!$H$5-'СЕТ СН'!$H$24</f>
        <v>3224.0762742400002</v>
      </c>
      <c r="O102" s="36">
        <f>SUMIFS(СВЦЭМ!$D$33:$D$776,СВЦЭМ!$A$33:$A$776,$A102,СВЦЭМ!$B$33:$B$776,O$83)+'СЕТ СН'!$H$14+СВЦЭМ!$D$10+'СЕТ СН'!$H$5-'СЕТ СН'!$H$24</f>
        <v>3237.9240746400001</v>
      </c>
      <c r="P102" s="36">
        <f>SUMIFS(СВЦЭМ!$D$33:$D$776,СВЦЭМ!$A$33:$A$776,$A102,СВЦЭМ!$B$33:$B$776,P$83)+'СЕТ СН'!$H$14+СВЦЭМ!$D$10+'СЕТ СН'!$H$5-'СЕТ СН'!$H$24</f>
        <v>3259.5839571000001</v>
      </c>
      <c r="Q102" s="36">
        <f>SUMIFS(СВЦЭМ!$D$33:$D$776,СВЦЭМ!$A$33:$A$776,$A102,СВЦЭМ!$B$33:$B$776,Q$83)+'СЕТ СН'!$H$14+СВЦЭМ!$D$10+'СЕТ СН'!$H$5-'СЕТ СН'!$H$24</f>
        <v>3253.2243934600001</v>
      </c>
      <c r="R102" s="36">
        <f>SUMIFS(СВЦЭМ!$D$33:$D$776,СВЦЭМ!$A$33:$A$776,$A102,СВЦЭМ!$B$33:$B$776,R$83)+'СЕТ СН'!$H$14+СВЦЭМ!$D$10+'СЕТ СН'!$H$5-'СЕТ СН'!$H$24</f>
        <v>3249.32858532</v>
      </c>
      <c r="S102" s="36">
        <f>SUMIFS(СВЦЭМ!$D$33:$D$776,СВЦЭМ!$A$33:$A$776,$A102,СВЦЭМ!$B$33:$B$776,S$83)+'СЕТ СН'!$H$14+СВЦЭМ!$D$10+'СЕТ СН'!$H$5-'СЕТ СН'!$H$24</f>
        <v>3243.0776963200001</v>
      </c>
      <c r="T102" s="36">
        <f>SUMIFS(СВЦЭМ!$D$33:$D$776,СВЦЭМ!$A$33:$A$776,$A102,СВЦЭМ!$B$33:$B$776,T$83)+'СЕТ СН'!$H$14+СВЦЭМ!$D$10+'СЕТ СН'!$H$5-'СЕТ СН'!$H$24</f>
        <v>3236.52678079</v>
      </c>
      <c r="U102" s="36">
        <f>SUMIFS(СВЦЭМ!$D$33:$D$776,СВЦЭМ!$A$33:$A$776,$A102,СВЦЭМ!$B$33:$B$776,U$83)+'СЕТ СН'!$H$14+СВЦЭМ!$D$10+'СЕТ СН'!$H$5-'СЕТ СН'!$H$24</f>
        <v>3205.1291643499999</v>
      </c>
      <c r="V102" s="36">
        <f>SUMIFS(СВЦЭМ!$D$33:$D$776,СВЦЭМ!$A$33:$A$776,$A102,СВЦЭМ!$B$33:$B$776,V$83)+'СЕТ СН'!$H$14+СВЦЭМ!$D$10+'СЕТ СН'!$H$5-'СЕТ СН'!$H$24</f>
        <v>3180.2234575399998</v>
      </c>
      <c r="W102" s="36">
        <f>SUMIFS(СВЦЭМ!$D$33:$D$776,СВЦЭМ!$A$33:$A$776,$A102,СВЦЭМ!$B$33:$B$776,W$83)+'СЕТ СН'!$H$14+СВЦЭМ!$D$10+'СЕТ СН'!$H$5-'СЕТ СН'!$H$24</f>
        <v>3185.8664235599999</v>
      </c>
      <c r="X102" s="36">
        <f>SUMIFS(СВЦЭМ!$D$33:$D$776,СВЦЭМ!$A$33:$A$776,$A102,СВЦЭМ!$B$33:$B$776,X$83)+'СЕТ СН'!$H$14+СВЦЭМ!$D$10+'СЕТ СН'!$H$5-'СЕТ СН'!$H$24</f>
        <v>3211.9844082</v>
      </c>
      <c r="Y102" s="36">
        <f>SUMIFS(СВЦЭМ!$D$33:$D$776,СВЦЭМ!$A$33:$A$776,$A102,СВЦЭМ!$B$33:$B$776,Y$83)+'СЕТ СН'!$H$14+СВЦЭМ!$D$10+'СЕТ СН'!$H$5-'СЕТ СН'!$H$24</f>
        <v>3284.3859135900002</v>
      </c>
    </row>
    <row r="103" spans="1:25" ht="15.75" x14ac:dyDescent="0.2">
      <c r="A103" s="35">
        <f t="shared" si="2"/>
        <v>43605</v>
      </c>
      <c r="B103" s="36">
        <f>SUMIFS(СВЦЭМ!$D$33:$D$776,СВЦЭМ!$A$33:$A$776,$A103,СВЦЭМ!$B$33:$B$776,B$83)+'СЕТ СН'!$H$14+СВЦЭМ!$D$10+'СЕТ СН'!$H$5-'СЕТ СН'!$H$24</f>
        <v>3390.75961018</v>
      </c>
      <c r="C103" s="36">
        <f>SUMIFS(СВЦЭМ!$D$33:$D$776,СВЦЭМ!$A$33:$A$776,$A103,СВЦЭМ!$B$33:$B$776,C$83)+'СЕТ СН'!$H$14+СВЦЭМ!$D$10+'СЕТ СН'!$H$5-'СЕТ СН'!$H$24</f>
        <v>3488.5538200599999</v>
      </c>
      <c r="D103" s="36">
        <f>SUMIFS(СВЦЭМ!$D$33:$D$776,СВЦЭМ!$A$33:$A$776,$A103,СВЦЭМ!$B$33:$B$776,D$83)+'СЕТ СН'!$H$14+СВЦЭМ!$D$10+'СЕТ СН'!$H$5-'СЕТ СН'!$H$24</f>
        <v>3562.2768479300003</v>
      </c>
      <c r="E103" s="36">
        <f>SUMIFS(СВЦЭМ!$D$33:$D$776,СВЦЭМ!$A$33:$A$776,$A103,СВЦЭМ!$B$33:$B$776,E$83)+'СЕТ СН'!$H$14+СВЦЭМ!$D$10+'СЕТ СН'!$H$5-'СЕТ СН'!$H$24</f>
        <v>3565.0848984300001</v>
      </c>
      <c r="F103" s="36">
        <f>SUMIFS(СВЦЭМ!$D$33:$D$776,СВЦЭМ!$A$33:$A$776,$A103,СВЦЭМ!$B$33:$B$776,F$83)+'СЕТ СН'!$H$14+СВЦЭМ!$D$10+'СЕТ СН'!$H$5-'СЕТ СН'!$H$24</f>
        <v>3556.8461502499999</v>
      </c>
      <c r="G103" s="36">
        <f>SUMIFS(СВЦЭМ!$D$33:$D$776,СВЦЭМ!$A$33:$A$776,$A103,СВЦЭМ!$B$33:$B$776,G$83)+'СЕТ СН'!$H$14+СВЦЭМ!$D$10+'СЕТ СН'!$H$5-'СЕТ СН'!$H$24</f>
        <v>3557.9036414100001</v>
      </c>
      <c r="H103" s="36">
        <f>SUMIFS(СВЦЭМ!$D$33:$D$776,СВЦЭМ!$A$33:$A$776,$A103,СВЦЭМ!$B$33:$B$776,H$83)+'СЕТ СН'!$H$14+СВЦЭМ!$D$10+'СЕТ СН'!$H$5-'СЕТ СН'!$H$24</f>
        <v>3475.4709822300001</v>
      </c>
      <c r="I103" s="36">
        <f>SUMIFS(СВЦЭМ!$D$33:$D$776,СВЦЭМ!$A$33:$A$776,$A103,СВЦЭМ!$B$33:$B$776,I$83)+'СЕТ СН'!$H$14+СВЦЭМ!$D$10+'СЕТ СН'!$H$5-'СЕТ СН'!$H$24</f>
        <v>3379.93432235</v>
      </c>
      <c r="J103" s="36">
        <f>SUMIFS(СВЦЭМ!$D$33:$D$776,СВЦЭМ!$A$33:$A$776,$A103,СВЦЭМ!$B$33:$B$776,J$83)+'СЕТ СН'!$H$14+СВЦЭМ!$D$10+'СЕТ СН'!$H$5-'СЕТ СН'!$H$24</f>
        <v>3321.8092119600001</v>
      </c>
      <c r="K103" s="36">
        <f>SUMIFS(СВЦЭМ!$D$33:$D$776,СВЦЭМ!$A$33:$A$776,$A103,СВЦЭМ!$B$33:$B$776,K$83)+'СЕТ СН'!$H$14+СВЦЭМ!$D$10+'СЕТ СН'!$H$5-'СЕТ СН'!$H$24</f>
        <v>3276.5252099199997</v>
      </c>
      <c r="L103" s="36">
        <f>SUMIFS(СВЦЭМ!$D$33:$D$776,СВЦЭМ!$A$33:$A$776,$A103,СВЦЭМ!$B$33:$B$776,L$83)+'СЕТ СН'!$H$14+СВЦЭМ!$D$10+'СЕТ СН'!$H$5-'СЕТ СН'!$H$24</f>
        <v>3258.2084402599999</v>
      </c>
      <c r="M103" s="36">
        <f>SUMIFS(СВЦЭМ!$D$33:$D$776,СВЦЭМ!$A$33:$A$776,$A103,СВЦЭМ!$B$33:$B$776,M$83)+'СЕТ СН'!$H$14+СВЦЭМ!$D$10+'СЕТ СН'!$H$5-'СЕТ СН'!$H$24</f>
        <v>3250.0874049200002</v>
      </c>
      <c r="N103" s="36">
        <f>SUMIFS(СВЦЭМ!$D$33:$D$776,СВЦЭМ!$A$33:$A$776,$A103,СВЦЭМ!$B$33:$B$776,N$83)+'СЕТ СН'!$H$14+СВЦЭМ!$D$10+'СЕТ СН'!$H$5-'СЕТ СН'!$H$24</f>
        <v>3252.20078388</v>
      </c>
      <c r="O103" s="36">
        <f>SUMIFS(СВЦЭМ!$D$33:$D$776,СВЦЭМ!$A$33:$A$776,$A103,СВЦЭМ!$B$33:$B$776,O$83)+'СЕТ СН'!$H$14+СВЦЭМ!$D$10+'СЕТ СН'!$H$5-'СЕТ СН'!$H$24</f>
        <v>3253.45892998</v>
      </c>
      <c r="P103" s="36">
        <f>SUMIFS(СВЦЭМ!$D$33:$D$776,СВЦЭМ!$A$33:$A$776,$A103,СВЦЭМ!$B$33:$B$776,P$83)+'СЕТ СН'!$H$14+СВЦЭМ!$D$10+'СЕТ СН'!$H$5-'СЕТ СН'!$H$24</f>
        <v>3260.0953236200003</v>
      </c>
      <c r="Q103" s="36">
        <f>SUMIFS(СВЦЭМ!$D$33:$D$776,СВЦЭМ!$A$33:$A$776,$A103,СВЦЭМ!$B$33:$B$776,Q$83)+'СЕТ СН'!$H$14+СВЦЭМ!$D$10+'СЕТ СН'!$H$5-'СЕТ СН'!$H$24</f>
        <v>3263.53055666</v>
      </c>
      <c r="R103" s="36">
        <f>SUMIFS(СВЦЭМ!$D$33:$D$776,СВЦЭМ!$A$33:$A$776,$A103,СВЦЭМ!$B$33:$B$776,R$83)+'СЕТ СН'!$H$14+СВЦЭМ!$D$10+'СЕТ СН'!$H$5-'СЕТ СН'!$H$24</f>
        <v>3266.4254469500002</v>
      </c>
      <c r="S103" s="36">
        <f>SUMIFS(СВЦЭМ!$D$33:$D$776,СВЦЭМ!$A$33:$A$776,$A103,СВЦЭМ!$B$33:$B$776,S$83)+'СЕТ СН'!$H$14+СВЦЭМ!$D$10+'СЕТ СН'!$H$5-'СЕТ СН'!$H$24</f>
        <v>3268.9463875199999</v>
      </c>
      <c r="T103" s="36">
        <f>SUMIFS(СВЦЭМ!$D$33:$D$776,СВЦЭМ!$A$33:$A$776,$A103,СВЦЭМ!$B$33:$B$776,T$83)+'СЕТ СН'!$H$14+СВЦЭМ!$D$10+'СЕТ СН'!$H$5-'СЕТ СН'!$H$24</f>
        <v>3268.9662630799999</v>
      </c>
      <c r="U103" s="36">
        <f>SUMIFS(СВЦЭМ!$D$33:$D$776,СВЦЭМ!$A$33:$A$776,$A103,СВЦЭМ!$B$33:$B$776,U$83)+'СЕТ СН'!$H$14+СВЦЭМ!$D$10+'СЕТ СН'!$H$5-'СЕТ СН'!$H$24</f>
        <v>3268.6650612799999</v>
      </c>
      <c r="V103" s="36">
        <f>SUMIFS(СВЦЭМ!$D$33:$D$776,СВЦЭМ!$A$33:$A$776,$A103,СВЦЭМ!$B$33:$B$776,V$83)+'СЕТ СН'!$H$14+СВЦЭМ!$D$10+'СЕТ СН'!$H$5-'СЕТ СН'!$H$24</f>
        <v>3274.0966066299998</v>
      </c>
      <c r="W103" s="36">
        <f>SUMIFS(СВЦЭМ!$D$33:$D$776,СВЦЭМ!$A$33:$A$776,$A103,СВЦЭМ!$B$33:$B$776,W$83)+'СЕТ СН'!$H$14+СВЦЭМ!$D$10+'СЕТ СН'!$H$5-'СЕТ СН'!$H$24</f>
        <v>3279.0135035600001</v>
      </c>
      <c r="X103" s="36">
        <f>SUMIFS(СВЦЭМ!$D$33:$D$776,СВЦЭМ!$A$33:$A$776,$A103,СВЦЭМ!$B$33:$B$776,X$83)+'СЕТ СН'!$H$14+СВЦЭМ!$D$10+'СЕТ СН'!$H$5-'СЕТ СН'!$H$24</f>
        <v>3287.6090343000001</v>
      </c>
      <c r="Y103" s="36">
        <f>SUMIFS(СВЦЭМ!$D$33:$D$776,СВЦЭМ!$A$33:$A$776,$A103,СВЦЭМ!$B$33:$B$776,Y$83)+'СЕТ СН'!$H$14+СВЦЭМ!$D$10+'СЕТ СН'!$H$5-'СЕТ СН'!$H$24</f>
        <v>3350.9170145799999</v>
      </c>
    </row>
    <row r="104" spans="1:25" ht="15.75" x14ac:dyDescent="0.2">
      <c r="A104" s="35">
        <f t="shared" si="2"/>
        <v>43606</v>
      </c>
      <c r="B104" s="36">
        <f>SUMIFS(СВЦЭМ!$D$33:$D$776,СВЦЭМ!$A$33:$A$776,$A104,СВЦЭМ!$B$33:$B$776,B$83)+'СЕТ СН'!$H$14+СВЦЭМ!$D$10+'СЕТ СН'!$H$5-'СЕТ СН'!$H$24</f>
        <v>3436.2616356600001</v>
      </c>
      <c r="C104" s="36">
        <f>SUMIFS(СВЦЭМ!$D$33:$D$776,СВЦЭМ!$A$33:$A$776,$A104,СВЦЭМ!$B$33:$B$776,C$83)+'СЕТ СН'!$H$14+СВЦЭМ!$D$10+'СЕТ СН'!$H$5-'СЕТ СН'!$H$24</f>
        <v>3519.4573658999998</v>
      </c>
      <c r="D104" s="36">
        <f>SUMIFS(СВЦЭМ!$D$33:$D$776,СВЦЭМ!$A$33:$A$776,$A104,СВЦЭМ!$B$33:$B$776,D$83)+'СЕТ СН'!$H$14+СВЦЭМ!$D$10+'СЕТ СН'!$H$5-'СЕТ СН'!$H$24</f>
        <v>3597.9809301</v>
      </c>
      <c r="E104" s="36">
        <f>SUMIFS(СВЦЭМ!$D$33:$D$776,СВЦЭМ!$A$33:$A$776,$A104,СВЦЭМ!$B$33:$B$776,E$83)+'СЕТ СН'!$H$14+СВЦЭМ!$D$10+'СЕТ СН'!$H$5-'СЕТ СН'!$H$24</f>
        <v>3609.6677928700001</v>
      </c>
      <c r="F104" s="36">
        <f>SUMIFS(СВЦЭМ!$D$33:$D$776,СВЦЭМ!$A$33:$A$776,$A104,СВЦЭМ!$B$33:$B$776,F$83)+'СЕТ СН'!$H$14+СВЦЭМ!$D$10+'СЕТ СН'!$H$5-'СЕТ СН'!$H$24</f>
        <v>3596.3704475099998</v>
      </c>
      <c r="G104" s="36">
        <f>SUMIFS(СВЦЭМ!$D$33:$D$776,СВЦЭМ!$A$33:$A$776,$A104,СВЦЭМ!$B$33:$B$776,G$83)+'СЕТ СН'!$H$14+СВЦЭМ!$D$10+'СЕТ СН'!$H$5-'СЕТ СН'!$H$24</f>
        <v>3578.5661701999998</v>
      </c>
      <c r="H104" s="36">
        <f>SUMIFS(СВЦЭМ!$D$33:$D$776,СВЦЭМ!$A$33:$A$776,$A104,СВЦЭМ!$B$33:$B$776,H$83)+'СЕТ СН'!$H$14+СВЦЭМ!$D$10+'СЕТ СН'!$H$5-'СЕТ СН'!$H$24</f>
        <v>3498.35523926</v>
      </c>
      <c r="I104" s="36">
        <f>SUMIFS(СВЦЭМ!$D$33:$D$776,СВЦЭМ!$A$33:$A$776,$A104,СВЦЭМ!$B$33:$B$776,I$83)+'СЕТ СН'!$H$14+СВЦЭМ!$D$10+'СЕТ СН'!$H$5-'СЕТ СН'!$H$24</f>
        <v>3403.04835667</v>
      </c>
      <c r="J104" s="36">
        <f>SUMIFS(СВЦЭМ!$D$33:$D$776,СВЦЭМ!$A$33:$A$776,$A104,СВЦЭМ!$B$33:$B$776,J$83)+'СЕТ СН'!$H$14+СВЦЭМ!$D$10+'СЕТ СН'!$H$5-'СЕТ СН'!$H$24</f>
        <v>3307.9936671400001</v>
      </c>
      <c r="K104" s="36">
        <f>SUMIFS(СВЦЭМ!$D$33:$D$776,СВЦЭМ!$A$33:$A$776,$A104,СВЦЭМ!$B$33:$B$776,K$83)+'СЕТ СН'!$H$14+СВЦЭМ!$D$10+'СЕТ СН'!$H$5-'СЕТ СН'!$H$24</f>
        <v>3266.6888080399999</v>
      </c>
      <c r="L104" s="36">
        <f>SUMIFS(СВЦЭМ!$D$33:$D$776,СВЦЭМ!$A$33:$A$776,$A104,СВЦЭМ!$B$33:$B$776,L$83)+'СЕТ СН'!$H$14+СВЦЭМ!$D$10+'СЕТ СН'!$H$5-'СЕТ СН'!$H$24</f>
        <v>3247.0001993699998</v>
      </c>
      <c r="M104" s="36">
        <f>SUMIFS(СВЦЭМ!$D$33:$D$776,СВЦЭМ!$A$33:$A$776,$A104,СВЦЭМ!$B$33:$B$776,M$83)+'СЕТ СН'!$H$14+СВЦЭМ!$D$10+'СЕТ СН'!$H$5-'СЕТ СН'!$H$24</f>
        <v>3244.29684374</v>
      </c>
      <c r="N104" s="36">
        <f>SUMIFS(СВЦЭМ!$D$33:$D$776,СВЦЭМ!$A$33:$A$776,$A104,СВЦЭМ!$B$33:$B$776,N$83)+'СЕТ СН'!$H$14+СВЦЭМ!$D$10+'СЕТ СН'!$H$5-'СЕТ СН'!$H$24</f>
        <v>3241.7721306100002</v>
      </c>
      <c r="O104" s="36">
        <f>SUMIFS(СВЦЭМ!$D$33:$D$776,СВЦЭМ!$A$33:$A$776,$A104,СВЦЭМ!$B$33:$B$776,O$83)+'СЕТ СН'!$H$14+СВЦЭМ!$D$10+'СЕТ СН'!$H$5-'СЕТ СН'!$H$24</f>
        <v>3245.0063308999997</v>
      </c>
      <c r="P104" s="36">
        <f>SUMIFS(СВЦЭМ!$D$33:$D$776,СВЦЭМ!$A$33:$A$776,$A104,СВЦЭМ!$B$33:$B$776,P$83)+'СЕТ СН'!$H$14+СВЦЭМ!$D$10+'СЕТ СН'!$H$5-'СЕТ СН'!$H$24</f>
        <v>3253.6587072699999</v>
      </c>
      <c r="Q104" s="36">
        <f>SUMIFS(СВЦЭМ!$D$33:$D$776,СВЦЭМ!$A$33:$A$776,$A104,СВЦЭМ!$B$33:$B$776,Q$83)+'СЕТ СН'!$H$14+СВЦЭМ!$D$10+'СЕТ СН'!$H$5-'СЕТ СН'!$H$24</f>
        <v>3257.4505707799999</v>
      </c>
      <c r="R104" s="36">
        <f>SUMIFS(СВЦЭМ!$D$33:$D$776,СВЦЭМ!$A$33:$A$776,$A104,СВЦЭМ!$B$33:$B$776,R$83)+'СЕТ СН'!$H$14+СВЦЭМ!$D$10+'СЕТ СН'!$H$5-'СЕТ СН'!$H$24</f>
        <v>3259.11095841</v>
      </c>
      <c r="S104" s="36">
        <f>SUMIFS(СВЦЭМ!$D$33:$D$776,СВЦЭМ!$A$33:$A$776,$A104,СВЦЭМ!$B$33:$B$776,S$83)+'СЕТ СН'!$H$14+СВЦЭМ!$D$10+'СЕТ СН'!$H$5-'СЕТ СН'!$H$24</f>
        <v>3259.1868068399999</v>
      </c>
      <c r="T104" s="36">
        <f>SUMIFS(СВЦЭМ!$D$33:$D$776,СВЦЭМ!$A$33:$A$776,$A104,СВЦЭМ!$B$33:$B$776,T$83)+'СЕТ СН'!$H$14+СВЦЭМ!$D$10+'СЕТ СН'!$H$5-'СЕТ СН'!$H$24</f>
        <v>3252.9522364099998</v>
      </c>
      <c r="U104" s="36">
        <f>SUMIFS(СВЦЭМ!$D$33:$D$776,СВЦЭМ!$A$33:$A$776,$A104,СВЦЭМ!$B$33:$B$776,U$83)+'СЕТ СН'!$H$14+СВЦЭМ!$D$10+'СЕТ СН'!$H$5-'СЕТ СН'!$H$24</f>
        <v>3248.8583839200001</v>
      </c>
      <c r="V104" s="36">
        <f>SUMIFS(СВЦЭМ!$D$33:$D$776,СВЦЭМ!$A$33:$A$776,$A104,СВЦЭМ!$B$33:$B$776,V$83)+'СЕТ СН'!$H$14+СВЦЭМ!$D$10+'СЕТ СН'!$H$5-'СЕТ СН'!$H$24</f>
        <v>3260.7727362000001</v>
      </c>
      <c r="W104" s="36">
        <f>SUMIFS(СВЦЭМ!$D$33:$D$776,СВЦЭМ!$A$33:$A$776,$A104,СВЦЭМ!$B$33:$B$776,W$83)+'СЕТ СН'!$H$14+СВЦЭМ!$D$10+'СЕТ СН'!$H$5-'СЕТ СН'!$H$24</f>
        <v>3268.2502939699998</v>
      </c>
      <c r="X104" s="36">
        <f>SUMIFS(СВЦЭМ!$D$33:$D$776,СВЦЭМ!$A$33:$A$776,$A104,СВЦЭМ!$B$33:$B$776,X$83)+'СЕТ СН'!$H$14+СВЦЭМ!$D$10+'СЕТ СН'!$H$5-'СЕТ СН'!$H$24</f>
        <v>3273.22877578</v>
      </c>
      <c r="Y104" s="36">
        <f>SUMIFS(СВЦЭМ!$D$33:$D$776,СВЦЭМ!$A$33:$A$776,$A104,СВЦЭМ!$B$33:$B$776,Y$83)+'СЕТ СН'!$H$14+СВЦЭМ!$D$10+'СЕТ СН'!$H$5-'СЕТ СН'!$H$24</f>
        <v>3345.3511675999998</v>
      </c>
    </row>
    <row r="105" spans="1:25" ht="15.75" x14ac:dyDescent="0.2">
      <c r="A105" s="35">
        <f t="shared" si="2"/>
        <v>43607</v>
      </c>
      <c r="B105" s="36">
        <f>SUMIFS(СВЦЭМ!$D$33:$D$776,СВЦЭМ!$A$33:$A$776,$A105,СВЦЭМ!$B$33:$B$776,B$83)+'СЕТ СН'!$H$14+СВЦЭМ!$D$10+'СЕТ СН'!$H$5-'СЕТ СН'!$H$24</f>
        <v>3435.23194173</v>
      </c>
      <c r="C105" s="36">
        <f>SUMIFS(СВЦЭМ!$D$33:$D$776,СВЦЭМ!$A$33:$A$776,$A105,СВЦЭМ!$B$33:$B$776,C$83)+'СЕТ СН'!$H$14+СВЦЭМ!$D$10+'СЕТ СН'!$H$5-'СЕТ СН'!$H$24</f>
        <v>3535.7832452299999</v>
      </c>
      <c r="D105" s="36">
        <f>SUMIFS(СВЦЭМ!$D$33:$D$776,СВЦЭМ!$A$33:$A$776,$A105,СВЦЭМ!$B$33:$B$776,D$83)+'СЕТ СН'!$H$14+СВЦЭМ!$D$10+'СЕТ СН'!$H$5-'СЕТ СН'!$H$24</f>
        <v>3587.26781071</v>
      </c>
      <c r="E105" s="36">
        <f>SUMIFS(СВЦЭМ!$D$33:$D$776,СВЦЭМ!$A$33:$A$776,$A105,СВЦЭМ!$B$33:$B$776,E$83)+'СЕТ СН'!$H$14+СВЦЭМ!$D$10+'СЕТ СН'!$H$5-'СЕТ СН'!$H$24</f>
        <v>3587.1627360100001</v>
      </c>
      <c r="F105" s="36">
        <f>SUMIFS(СВЦЭМ!$D$33:$D$776,СВЦЭМ!$A$33:$A$776,$A105,СВЦЭМ!$B$33:$B$776,F$83)+'СЕТ СН'!$H$14+СВЦЭМ!$D$10+'СЕТ СН'!$H$5-'СЕТ СН'!$H$24</f>
        <v>3581.5298245599997</v>
      </c>
      <c r="G105" s="36">
        <f>SUMIFS(СВЦЭМ!$D$33:$D$776,СВЦЭМ!$A$33:$A$776,$A105,СВЦЭМ!$B$33:$B$776,G$83)+'СЕТ СН'!$H$14+СВЦЭМ!$D$10+'СЕТ СН'!$H$5-'СЕТ СН'!$H$24</f>
        <v>3576.9911471</v>
      </c>
      <c r="H105" s="36">
        <f>SUMIFS(СВЦЭМ!$D$33:$D$776,СВЦЭМ!$A$33:$A$776,$A105,СВЦЭМ!$B$33:$B$776,H$83)+'СЕТ СН'!$H$14+СВЦЭМ!$D$10+'СЕТ СН'!$H$5-'СЕТ СН'!$H$24</f>
        <v>3484.1665778500001</v>
      </c>
      <c r="I105" s="36">
        <f>SUMIFS(СВЦЭМ!$D$33:$D$776,СВЦЭМ!$A$33:$A$776,$A105,СВЦЭМ!$B$33:$B$776,I$83)+'СЕТ СН'!$H$14+СВЦЭМ!$D$10+'СЕТ СН'!$H$5-'СЕТ СН'!$H$24</f>
        <v>3395.1839260100001</v>
      </c>
      <c r="J105" s="36">
        <f>SUMIFS(СВЦЭМ!$D$33:$D$776,СВЦЭМ!$A$33:$A$776,$A105,СВЦЭМ!$B$33:$B$776,J$83)+'СЕТ СН'!$H$14+СВЦЭМ!$D$10+'СЕТ СН'!$H$5-'СЕТ СН'!$H$24</f>
        <v>3316.3931940699999</v>
      </c>
      <c r="K105" s="36">
        <f>SUMIFS(СВЦЭМ!$D$33:$D$776,СВЦЭМ!$A$33:$A$776,$A105,СВЦЭМ!$B$33:$B$776,K$83)+'СЕТ СН'!$H$14+СВЦЭМ!$D$10+'СЕТ СН'!$H$5-'СЕТ СН'!$H$24</f>
        <v>3274.4904070900002</v>
      </c>
      <c r="L105" s="36">
        <f>SUMIFS(СВЦЭМ!$D$33:$D$776,СВЦЭМ!$A$33:$A$776,$A105,СВЦЭМ!$B$33:$B$776,L$83)+'СЕТ СН'!$H$14+СВЦЭМ!$D$10+'СЕТ СН'!$H$5-'СЕТ СН'!$H$24</f>
        <v>3255.3932242999999</v>
      </c>
      <c r="M105" s="36">
        <f>SUMIFS(СВЦЭМ!$D$33:$D$776,СВЦЭМ!$A$33:$A$776,$A105,СВЦЭМ!$B$33:$B$776,M$83)+'СЕТ СН'!$H$14+СВЦЭМ!$D$10+'СЕТ СН'!$H$5-'СЕТ СН'!$H$24</f>
        <v>3248.6523405200001</v>
      </c>
      <c r="N105" s="36">
        <f>SUMIFS(СВЦЭМ!$D$33:$D$776,СВЦЭМ!$A$33:$A$776,$A105,СВЦЭМ!$B$33:$B$776,N$83)+'СЕТ СН'!$H$14+СВЦЭМ!$D$10+'СЕТ СН'!$H$5-'СЕТ СН'!$H$24</f>
        <v>3247.9211818799999</v>
      </c>
      <c r="O105" s="36">
        <f>SUMIFS(СВЦЭМ!$D$33:$D$776,СВЦЭМ!$A$33:$A$776,$A105,СВЦЭМ!$B$33:$B$776,O$83)+'СЕТ СН'!$H$14+СВЦЭМ!$D$10+'СЕТ СН'!$H$5-'СЕТ СН'!$H$24</f>
        <v>3245.20005425</v>
      </c>
      <c r="P105" s="36">
        <f>SUMIFS(СВЦЭМ!$D$33:$D$776,СВЦЭМ!$A$33:$A$776,$A105,СВЦЭМ!$B$33:$B$776,P$83)+'СЕТ СН'!$H$14+СВЦЭМ!$D$10+'СЕТ СН'!$H$5-'СЕТ СН'!$H$24</f>
        <v>3249.0395842399998</v>
      </c>
      <c r="Q105" s="36">
        <f>SUMIFS(СВЦЭМ!$D$33:$D$776,СВЦЭМ!$A$33:$A$776,$A105,СВЦЭМ!$B$33:$B$776,Q$83)+'СЕТ СН'!$H$14+СВЦЭМ!$D$10+'СЕТ СН'!$H$5-'СЕТ СН'!$H$24</f>
        <v>3247.8120672699997</v>
      </c>
      <c r="R105" s="36">
        <f>SUMIFS(СВЦЭМ!$D$33:$D$776,СВЦЭМ!$A$33:$A$776,$A105,СВЦЭМ!$B$33:$B$776,R$83)+'СЕТ СН'!$H$14+СВЦЭМ!$D$10+'СЕТ СН'!$H$5-'СЕТ СН'!$H$24</f>
        <v>3246.9345330900001</v>
      </c>
      <c r="S105" s="36">
        <f>SUMIFS(СВЦЭМ!$D$33:$D$776,СВЦЭМ!$A$33:$A$776,$A105,СВЦЭМ!$B$33:$B$776,S$83)+'СЕТ СН'!$H$14+СВЦЭМ!$D$10+'СЕТ СН'!$H$5-'СЕТ СН'!$H$24</f>
        <v>3247.5567690500002</v>
      </c>
      <c r="T105" s="36">
        <f>SUMIFS(СВЦЭМ!$D$33:$D$776,СВЦЭМ!$A$33:$A$776,$A105,СВЦЭМ!$B$33:$B$776,T$83)+'СЕТ СН'!$H$14+СВЦЭМ!$D$10+'СЕТ СН'!$H$5-'СЕТ СН'!$H$24</f>
        <v>3249.3798357800001</v>
      </c>
      <c r="U105" s="36">
        <f>SUMIFS(СВЦЭМ!$D$33:$D$776,СВЦЭМ!$A$33:$A$776,$A105,СВЦЭМ!$B$33:$B$776,U$83)+'СЕТ СН'!$H$14+СВЦЭМ!$D$10+'СЕТ СН'!$H$5-'СЕТ СН'!$H$24</f>
        <v>3250.5865225699999</v>
      </c>
      <c r="V105" s="36">
        <f>SUMIFS(СВЦЭМ!$D$33:$D$776,СВЦЭМ!$A$33:$A$776,$A105,СВЦЭМ!$B$33:$B$776,V$83)+'СЕТ СН'!$H$14+СВЦЭМ!$D$10+'СЕТ СН'!$H$5-'СЕТ СН'!$H$24</f>
        <v>3260.8251390400001</v>
      </c>
      <c r="W105" s="36">
        <f>SUMIFS(СВЦЭМ!$D$33:$D$776,СВЦЭМ!$A$33:$A$776,$A105,СВЦЭМ!$B$33:$B$776,W$83)+'СЕТ СН'!$H$14+СВЦЭМ!$D$10+'СЕТ СН'!$H$5-'СЕТ СН'!$H$24</f>
        <v>3266.0076840199999</v>
      </c>
      <c r="X105" s="36">
        <f>SUMIFS(СВЦЭМ!$D$33:$D$776,СВЦЭМ!$A$33:$A$776,$A105,СВЦЭМ!$B$33:$B$776,X$83)+'СЕТ СН'!$H$14+СВЦЭМ!$D$10+'СЕТ СН'!$H$5-'СЕТ СН'!$H$24</f>
        <v>3271.3693480299999</v>
      </c>
      <c r="Y105" s="36">
        <f>SUMIFS(СВЦЭМ!$D$33:$D$776,СВЦЭМ!$A$33:$A$776,$A105,СВЦЭМ!$B$33:$B$776,Y$83)+'СЕТ СН'!$H$14+СВЦЭМ!$D$10+'СЕТ СН'!$H$5-'СЕТ СН'!$H$24</f>
        <v>3327.9115122399999</v>
      </c>
    </row>
    <row r="106" spans="1:25" ht="15.75" x14ac:dyDescent="0.2">
      <c r="A106" s="35">
        <f t="shared" si="2"/>
        <v>43608</v>
      </c>
      <c r="B106" s="36">
        <f>SUMIFS(СВЦЭМ!$D$33:$D$776,СВЦЭМ!$A$33:$A$776,$A106,СВЦЭМ!$B$33:$B$776,B$83)+'СЕТ СН'!$H$14+СВЦЭМ!$D$10+'СЕТ СН'!$H$5-'СЕТ СН'!$H$24</f>
        <v>3442.51694305</v>
      </c>
      <c r="C106" s="36">
        <f>SUMIFS(СВЦЭМ!$D$33:$D$776,СВЦЭМ!$A$33:$A$776,$A106,СВЦЭМ!$B$33:$B$776,C$83)+'СЕТ СН'!$H$14+СВЦЭМ!$D$10+'СЕТ СН'!$H$5-'СЕТ СН'!$H$24</f>
        <v>3531.7450257099999</v>
      </c>
      <c r="D106" s="36">
        <f>SUMIFS(СВЦЭМ!$D$33:$D$776,СВЦЭМ!$A$33:$A$776,$A106,СВЦЭМ!$B$33:$B$776,D$83)+'СЕТ СН'!$H$14+СВЦЭМ!$D$10+'СЕТ СН'!$H$5-'СЕТ СН'!$H$24</f>
        <v>3586.4673476299999</v>
      </c>
      <c r="E106" s="36">
        <f>SUMIFS(СВЦЭМ!$D$33:$D$776,СВЦЭМ!$A$33:$A$776,$A106,СВЦЭМ!$B$33:$B$776,E$83)+'СЕТ СН'!$H$14+СВЦЭМ!$D$10+'СЕТ СН'!$H$5-'СЕТ СН'!$H$24</f>
        <v>3593.3849379200001</v>
      </c>
      <c r="F106" s="36">
        <f>SUMIFS(СВЦЭМ!$D$33:$D$776,СВЦЭМ!$A$33:$A$776,$A106,СВЦЭМ!$B$33:$B$776,F$83)+'СЕТ СН'!$H$14+СВЦЭМ!$D$10+'СЕТ СН'!$H$5-'СЕТ СН'!$H$24</f>
        <v>3579.9213742900001</v>
      </c>
      <c r="G106" s="36">
        <f>SUMIFS(СВЦЭМ!$D$33:$D$776,СВЦЭМ!$A$33:$A$776,$A106,СВЦЭМ!$B$33:$B$776,G$83)+'СЕТ СН'!$H$14+СВЦЭМ!$D$10+'СЕТ СН'!$H$5-'СЕТ СН'!$H$24</f>
        <v>3582.7614136399998</v>
      </c>
      <c r="H106" s="36">
        <f>SUMIFS(СВЦЭМ!$D$33:$D$776,СВЦЭМ!$A$33:$A$776,$A106,СВЦЭМ!$B$33:$B$776,H$83)+'СЕТ СН'!$H$14+СВЦЭМ!$D$10+'СЕТ СН'!$H$5-'СЕТ СН'!$H$24</f>
        <v>3496.7439952499999</v>
      </c>
      <c r="I106" s="36">
        <f>SUMIFS(СВЦЭМ!$D$33:$D$776,СВЦЭМ!$A$33:$A$776,$A106,СВЦЭМ!$B$33:$B$776,I$83)+'СЕТ СН'!$H$14+СВЦЭМ!$D$10+'СЕТ СН'!$H$5-'СЕТ СН'!$H$24</f>
        <v>3386.70955121</v>
      </c>
      <c r="J106" s="36">
        <f>SUMIFS(СВЦЭМ!$D$33:$D$776,СВЦЭМ!$A$33:$A$776,$A106,СВЦЭМ!$B$33:$B$776,J$83)+'СЕТ СН'!$H$14+СВЦЭМ!$D$10+'СЕТ СН'!$H$5-'СЕТ СН'!$H$24</f>
        <v>3308.4401440500001</v>
      </c>
      <c r="K106" s="36">
        <f>SUMIFS(СВЦЭМ!$D$33:$D$776,СВЦЭМ!$A$33:$A$776,$A106,СВЦЭМ!$B$33:$B$776,K$83)+'СЕТ СН'!$H$14+СВЦЭМ!$D$10+'СЕТ СН'!$H$5-'СЕТ СН'!$H$24</f>
        <v>3266.25871809</v>
      </c>
      <c r="L106" s="36">
        <f>SUMIFS(СВЦЭМ!$D$33:$D$776,СВЦЭМ!$A$33:$A$776,$A106,СВЦЭМ!$B$33:$B$776,L$83)+'СЕТ СН'!$H$14+СВЦЭМ!$D$10+'СЕТ СН'!$H$5-'СЕТ СН'!$H$24</f>
        <v>3245.9010914099999</v>
      </c>
      <c r="M106" s="36">
        <f>SUMIFS(СВЦЭМ!$D$33:$D$776,СВЦЭМ!$A$33:$A$776,$A106,СВЦЭМ!$B$33:$B$776,M$83)+'СЕТ СН'!$H$14+СВЦЭМ!$D$10+'СЕТ СН'!$H$5-'СЕТ СН'!$H$24</f>
        <v>3237.9353379300001</v>
      </c>
      <c r="N106" s="36">
        <f>SUMIFS(СВЦЭМ!$D$33:$D$776,СВЦЭМ!$A$33:$A$776,$A106,СВЦЭМ!$B$33:$B$776,N$83)+'СЕТ СН'!$H$14+СВЦЭМ!$D$10+'СЕТ СН'!$H$5-'СЕТ СН'!$H$24</f>
        <v>3233.6218968600001</v>
      </c>
      <c r="O106" s="36">
        <f>SUMIFS(СВЦЭМ!$D$33:$D$776,СВЦЭМ!$A$33:$A$776,$A106,СВЦЭМ!$B$33:$B$776,O$83)+'СЕТ СН'!$H$14+СВЦЭМ!$D$10+'СЕТ СН'!$H$5-'СЕТ СН'!$H$24</f>
        <v>3225.5269639200001</v>
      </c>
      <c r="P106" s="36">
        <f>SUMIFS(СВЦЭМ!$D$33:$D$776,СВЦЭМ!$A$33:$A$776,$A106,СВЦЭМ!$B$33:$B$776,P$83)+'СЕТ СН'!$H$14+СВЦЭМ!$D$10+'СЕТ СН'!$H$5-'СЕТ СН'!$H$24</f>
        <v>3233.4210459999999</v>
      </c>
      <c r="Q106" s="36">
        <f>SUMIFS(СВЦЭМ!$D$33:$D$776,СВЦЭМ!$A$33:$A$776,$A106,СВЦЭМ!$B$33:$B$776,Q$83)+'СЕТ СН'!$H$14+СВЦЭМ!$D$10+'СЕТ СН'!$H$5-'СЕТ СН'!$H$24</f>
        <v>3238.8417167100001</v>
      </c>
      <c r="R106" s="36">
        <f>SUMIFS(СВЦЭМ!$D$33:$D$776,СВЦЭМ!$A$33:$A$776,$A106,СВЦЭМ!$B$33:$B$776,R$83)+'СЕТ СН'!$H$14+СВЦЭМ!$D$10+'СЕТ СН'!$H$5-'СЕТ СН'!$H$24</f>
        <v>3237.72197194</v>
      </c>
      <c r="S106" s="36">
        <f>SUMIFS(СВЦЭМ!$D$33:$D$776,СВЦЭМ!$A$33:$A$776,$A106,СВЦЭМ!$B$33:$B$776,S$83)+'СЕТ СН'!$H$14+СВЦЭМ!$D$10+'СЕТ СН'!$H$5-'СЕТ СН'!$H$24</f>
        <v>3234.1462084300001</v>
      </c>
      <c r="T106" s="36">
        <f>SUMIFS(СВЦЭМ!$D$33:$D$776,СВЦЭМ!$A$33:$A$776,$A106,СВЦЭМ!$B$33:$B$776,T$83)+'СЕТ СН'!$H$14+СВЦЭМ!$D$10+'СЕТ СН'!$H$5-'СЕТ СН'!$H$24</f>
        <v>3238.1049609699999</v>
      </c>
      <c r="U106" s="36">
        <f>SUMIFS(СВЦЭМ!$D$33:$D$776,СВЦЭМ!$A$33:$A$776,$A106,СВЦЭМ!$B$33:$B$776,U$83)+'СЕТ СН'!$H$14+СВЦЭМ!$D$10+'СЕТ СН'!$H$5-'СЕТ СН'!$H$24</f>
        <v>3237.28223643</v>
      </c>
      <c r="V106" s="36">
        <f>SUMIFS(СВЦЭМ!$D$33:$D$776,СВЦЭМ!$A$33:$A$776,$A106,СВЦЭМ!$B$33:$B$776,V$83)+'СЕТ СН'!$H$14+СВЦЭМ!$D$10+'СЕТ СН'!$H$5-'СЕТ СН'!$H$24</f>
        <v>3243.5343321299997</v>
      </c>
      <c r="W106" s="36">
        <f>SUMIFS(СВЦЭМ!$D$33:$D$776,СВЦЭМ!$A$33:$A$776,$A106,СВЦЭМ!$B$33:$B$776,W$83)+'СЕТ СН'!$H$14+СВЦЭМ!$D$10+'СЕТ СН'!$H$5-'СЕТ СН'!$H$24</f>
        <v>3247.7982871700001</v>
      </c>
      <c r="X106" s="36">
        <f>SUMIFS(СВЦЭМ!$D$33:$D$776,СВЦЭМ!$A$33:$A$776,$A106,СВЦЭМ!$B$33:$B$776,X$83)+'СЕТ СН'!$H$14+СВЦЭМ!$D$10+'СЕТ СН'!$H$5-'СЕТ СН'!$H$24</f>
        <v>3260.1259738700001</v>
      </c>
      <c r="Y106" s="36">
        <f>SUMIFS(СВЦЭМ!$D$33:$D$776,СВЦЭМ!$A$33:$A$776,$A106,СВЦЭМ!$B$33:$B$776,Y$83)+'СЕТ СН'!$H$14+СВЦЭМ!$D$10+'СЕТ СН'!$H$5-'СЕТ СН'!$H$24</f>
        <v>3302.2222641799999</v>
      </c>
    </row>
    <row r="107" spans="1:25" ht="15.75" x14ac:dyDescent="0.2">
      <c r="A107" s="35">
        <f t="shared" si="2"/>
        <v>43609</v>
      </c>
      <c r="B107" s="36">
        <f>SUMIFS(СВЦЭМ!$D$33:$D$776,СВЦЭМ!$A$33:$A$776,$A107,СВЦЭМ!$B$33:$B$776,B$83)+'СЕТ СН'!$H$14+СВЦЭМ!$D$10+'СЕТ СН'!$H$5-'СЕТ СН'!$H$24</f>
        <v>3416.8083146700001</v>
      </c>
      <c r="C107" s="36">
        <f>SUMIFS(СВЦЭМ!$D$33:$D$776,СВЦЭМ!$A$33:$A$776,$A107,СВЦЭМ!$B$33:$B$776,C$83)+'СЕТ СН'!$H$14+СВЦЭМ!$D$10+'СЕТ СН'!$H$5-'СЕТ СН'!$H$24</f>
        <v>3509.8488630100001</v>
      </c>
      <c r="D107" s="36">
        <f>SUMIFS(СВЦЭМ!$D$33:$D$776,СВЦЭМ!$A$33:$A$776,$A107,СВЦЭМ!$B$33:$B$776,D$83)+'СЕТ СН'!$H$14+СВЦЭМ!$D$10+'СЕТ СН'!$H$5-'СЕТ СН'!$H$24</f>
        <v>3610.5738459200002</v>
      </c>
      <c r="E107" s="36">
        <f>SUMIFS(СВЦЭМ!$D$33:$D$776,СВЦЭМ!$A$33:$A$776,$A107,СВЦЭМ!$B$33:$B$776,E$83)+'СЕТ СН'!$H$14+СВЦЭМ!$D$10+'СЕТ СН'!$H$5-'СЕТ СН'!$H$24</f>
        <v>3628.7683123100001</v>
      </c>
      <c r="F107" s="36">
        <f>SUMIFS(СВЦЭМ!$D$33:$D$776,СВЦЭМ!$A$33:$A$776,$A107,СВЦЭМ!$B$33:$B$776,F$83)+'СЕТ СН'!$H$14+СВЦЭМ!$D$10+'СЕТ СН'!$H$5-'СЕТ СН'!$H$24</f>
        <v>3627.57411426</v>
      </c>
      <c r="G107" s="36">
        <f>SUMIFS(СВЦЭМ!$D$33:$D$776,СВЦЭМ!$A$33:$A$776,$A107,СВЦЭМ!$B$33:$B$776,G$83)+'СЕТ СН'!$H$14+СВЦЭМ!$D$10+'СЕТ СН'!$H$5-'СЕТ СН'!$H$24</f>
        <v>3611.6555630799999</v>
      </c>
      <c r="H107" s="36">
        <f>SUMIFS(СВЦЭМ!$D$33:$D$776,СВЦЭМ!$A$33:$A$776,$A107,СВЦЭМ!$B$33:$B$776,H$83)+'СЕТ СН'!$H$14+СВЦЭМ!$D$10+'СЕТ СН'!$H$5-'СЕТ СН'!$H$24</f>
        <v>3489.87816931</v>
      </c>
      <c r="I107" s="36">
        <f>SUMIFS(СВЦЭМ!$D$33:$D$776,СВЦЭМ!$A$33:$A$776,$A107,СВЦЭМ!$B$33:$B$776,I$83)+'СЕТ СН'!$H$14+СВЦЭМ!$D$10+'СЕТ СН'!$H$5-'СЕТ СН'!$H$24</f>
        <v>3386.3318330699999</v>
      </c>
      <c r="J107" s="36">
        <f>SUMIFS(СВЦЭМ!$D$33:$D$776,СВЦЭМ!$A$33:$A$776,$A107,СВЦЭМ!$B$33:$B$776,J$83)+'СЕТ СН'!$H$14+СВЦЭМ!$D$10+'СЕТ СН'!$H$5-'СЕТ СН'!$H$24</f>
        <v>3322.8742287099999</v>
      </c>
      <c r="K107" s="36">
        <f>SUMIFS(СВЦЭМ!$D$33:$D$776,СВЦЭМ!$A$33:$A$776,$A107,СВЦЭМ!$B$33:$B$776,K$83)+'СЕТ СН'!$H$14+СВЦЭМ!$D$10+'СЕТ СН'!$H$5-'СЕТ СН'!$H$24</f>
        <v>3279.35549442</v>
      </c>
      <c r="L107" s="36">
        <f>SUMIFS(СВЦЭМ!$D$33:$D$776,СВЦЭМ!$A$33:$A$776,$A107,СВЦЭМ!$B$33:$B$776,L$83)+'СЕТ СН'!$H$14+СВЦЭМ!$D$10+'СЕТ СН'!$H$5-'СЕТ СН'!$H$24</f>
        <v>3253.5893927699999</v>
      </c>
      <c r="M107" s="36">
        <f>SUMIFS(СВЦЭМ!$D$33:$D$776,СВЦЭМ!$A$33:$A$776,$A107,СВЦЭМ!$B$33:$B$776,M$83)+'СЕТ СН'!$H$14+СВЦЭМ!$D$10+'СЕТ СН'!$H$5-'СЕТ СН'!$H$24</f>
        <v>3245.05329815</v>
      </c>
      <c r="N107" s="36">
        <f>SUMIFS(СВЦЭМ!$D$33:$D$776,СВЦЭМ!$A$33:$A$776,$A107,СВЦЭМ!$B$33:$B$776,N$83)+'СЕТ СН'!$H$14+СВЦЭМ!$D$10+'СЕТ СН'!$H$5-'СЕТ СН'!$H$24</f>
        <v>3242.64974635</v>
      </c>
      <c r="O107" s="36">
        <f>SUMIFS(СВЦЭМ!$D$33:$D$776,СВЦЭМ!$A$33:$A$776,$A107,СВЦЭМ!$B$33:$B$776,O$83)+'СЕТ СН'!$H$14+СВЦЭМ!$D$10+'СЕТ СН'!$H$5-'СЕТ СН'!$H$24</f>
        <v>3236.1984941400001</v>
      </c>
      <c r="P107" s="36">
        <f>SUMIFS(СВЦЭМ!$D$33:$D$776,СВЦЭМ!$A$33:$A$776,$A107,СВЦЭМ!$B$33:$B$776,P$83)+'СЕТ СН'!$H$14+СВЦЭМ!$D$10+'СЕТ СН'!$H$5-'СЕТ СН'!$H$24</f>
        <v>3234.9725668599999</v>
      </c>
      <c r="Q107" s="36">
        <f>SUMIFS(СВЦЭМ!$D$33:$D$776,СВЦЭМ!$A$33:$A$776,$A107,СВЦЭМ!$B$33:$B$776,Q$83)+'СЕТ СН'!$H$14+СВЦЭМ!$D$10+'СЕТ СН'!$H$5-'СЕТ СН'!$H$24</f>
        <v>3231.7122963000002</v>
      </c>
      <c r="R107" s="36">
        <f>SUMIFS(СВЦЭМ!$D$33:$D$776,СВЦЭМ!$A$33:$A$776,$A107,СВЦЭМ!$B$33:$B$776,R$83)+'СЕТ СН'!$H$14+СВЦЭМ!$D$10+'СЕТ СН'!$H$5-'СЕТ СН'!$H$24</f>
        <v>3231.7889575199997</v>
      </c>
      <c r="S107" s="36">
        <f>SUMIFS(СВЦЭМ!$D$33:$D$776,СВЦЭМ!$A$33:$A$776,$A107,СВЦЭМ!$B$33:$B$776,S$83)+'СЕТ СН'!$H$14+СВЦЭМ!$D$10+'СЕТ СН'!$H$5-'СЕТ СН'!$H$24</f>
        <v>3235.7156767300003</v>
      </c>
      <c r="T107" s="36">
        <f>SUMIFS(СВЦЭМ!$D$33:$D$776,СВЦЭМ!$A$33:$A$776,$A107,СВЦЭМ!$B$33:$B$776,T$83)+'СЕТ СН'!$H$14+СВЦЭМ!$D$10+'СЕТ СН'!$H$5-'СЕТ СН'!$H$24</f>
        <v>3243.1481056500002</v>
      </c>
      <c r="U107" s="36">
        <f>SUMIFS(СВЦЭМ!$D$33:$D$776,СВЦЭМ!$A$33:$A$776,$A107,СВЦЭМ!$B$33:$B$776,U$83)+'СЕТ СН'!$H$14+СВЦЭМ!$D$10+'СЕТ СН'!$H$5-'СЕТ СН'!$H$24</f>
        <v>3239.6132746799999</v>
      </c>
      <c r="V107" s="36">
        <f>SUMIFS(СВЦЭМ!$D$33:$D$776,СВЦЭМ!$A$33:$A$776,$A107,СВЦЭМ!$B$33:$B$776,V$83)+'СЕТ СН'!$H$14+СВЦЭМ!$D$10+'СЕТ СН'!$H$5-'СЕТ СН'!$H$24</f>
        <v>3245.1273890100001</v>
      </c>
      <c r="W107" s="36">
        <f>SUMIFS(СВЦЭМ!$D$33:$D$776,СВЦЭМ!$A$33:$A$776,$A107,СВЦЭМ!$B$33:$B$776,W$83)+'СЕТ СН'!$H$14+СВЦЭМ!$D$10+'СЕТ СН'!$H$5-'СЕТ СН'!$H$24</f>
        <v>3256.0769232799998</v>
      </c>
      <c r="X107" s="36">
        <f>SUMIFS(СВЦЭМ!$D$33:$D$776,СВЦЭМ!$A$33:$A$776,$A107,СВЦЭМ!$B$33:$B$776,X$83)+'СЕТ СН'!$H$14+СВЦЭМ!$D$10+'СЕТ СН'!$H$5-'СЕТ СН'!$H$24</f>
        <v>3262.2558494999998</v>
      </c>
      <c r="Y107" s="36">
        <f>SUMIFS(СВЦЭМ!$D$33:$D$776,СВЦЭМ!$A$33:$A$776,$A107,СВЦЭМ!$B$33:$B$776,Y$83)+'СЕТ СН'!$H$14+СВЦЭМ!$D$10+'СЕТ СН'!$H$5-'СЕТ СН'!$H$24</f>
        <v>3298.5637690600001</v>
      </c>
    </row>
    <row r="108" spans="1:25" ht="15.75" x14ac:dyDescent="0.2">
      <c r="A108" s="35">
        <f t="shared" si="2"/>
        <v>43610</v>
      </c>
      <c r="B108" s="36">
        <f>SUMIFS(СВЦЭМ!$D$33:$D$776,СВЦЭМ!$A$33:$A$776,$A108,СВЦЭМ!$B$33:$B$776,B$83)+'СЕТ СН'!$H$14+СВЦЭМ!$D$10+'СЕТ СН'!$H$5-'СЕТ СН'!$H$24</f>
        <v>3383.48105201</v>
      </c>
      <c r="C108" s="36">
        <f>SUMIFS(СВЦЭМ!$D$33:$D$776,СВЦЭМ!$A$33:$A$776,$A108,СВЦЭМ!$B$33:$B$776,C$83)+'СЕТ СН'!$H$14+СВЦЭМ!$D$10+'СЕТ СН'!$H$5-'СЕТ СН'!$H$24</f>
        <v>3440.7286433099998</v>
      </c>
      <c r="D108" s="36">
        <f>SUMIFS(СВЦЭМ!$D$33:$D$776,СВЦЭМ!$A$33:$A$776,$A108,СВЦЭМ!$B$33:$B$776,D$83)+'СЕТ СН'!$H$14+СВЦЭМ!$D$10+'СЕТ СН'!$H$5-'СЕТ СН'!$H$24</f>
        <v>3514.43428563</v>
      </c>
      <c r="E108" s="36">
        <f>SUMIFS(СВЦЭМ!$D$33:$D$776,СВЦЭМ!$A$33:$A$776,$A108,СВЦЭМ!$B$33:$B$776,E$83)+'СЕТ СН'!$H$14+СВЦЭМ!$D$10+'СЕТ СН'!$H$5-'СЕТ СН'!$H$24</f>
        <v>3537.3627484899998</v>
      </c>
      <c r="F108" s="36">
        <f>SUMIFS(СВЦЭМ!$D$33:$D$776,СВЦЭМ!$A$33:$A$776,$A108,СВЦЭМ!$B$33:$B$776,F$83)+'СЕТ СН'!$H$14+СВЦЭМ!$D$10+'СЕТ СН'!$H$5-'СЕТ СН'!$H$24</f>
        <v>3539.5421578199998</v>
      </c>
      <c r="G108" s="36">
        <f>SUMIFS(СВЦЭМ!$D$33:$D$776,СВЦЭМ!$A$33:$A$776,$A108,СВЦЭМ!$B$33:$B$776,G$83)+'СЕТ СН'!$H$14+СВЦЭМ!$D$10+'СЕТ СН'!$H$5-'СЕТ СН'!$H$24</f>
        <v>3547.2403622100001</v>
      </c>
      <c r="H108" s="36">
        <f>SUMIFS(СВЦЭМ!$D$33:$D$776,СВЦЭМ!$A$33:$A$776,$A108,СВЦЭМ!$B$33:$B$776,H$83)+'СЕТ СН'!$H$14+СВЦЭМ!$D$10+'СЕТ СН'!$H$5-'СЕТ СН'!$H$24</f>
        <v>3460.6883154699999</v>
      </c>
      <c r="I108" s="36">
        <f>SUMIFS(СВЦЭМ!$D$33:$D$776,СВЦЭМ!$A$33:$A$776,$A108,СВЦЭМ!$B$33:$B$776,I$83)+'СЕТ СН'!$H$14+СВЦЭМ!$D$10+'СЕТ СН'!$H$5-'СЕТ СН'!$H$24</f>
        <v>3376.7139387699999</v>
      </c>
      <c r="J108" s="36">
        <f>SUMIFS(СВЦЭМ!$D$33:$D$776,СВЦЭМ!$A$33:$A$776,$A108,СВЦЭМ!$B$33:$B$776,J$83)+'СЕТ СН'!$H$14+СВЦЭМ!$D$10+'СЕТ СН'!$H$5-'СЕТ СН'!$H$24</f>
        <v>3310.2892135299999</v>
      </c>
      <c r="K108" s="36">
        <f>SUMIFS(СВЦЭМ!$D$33:$D$776,СВЦЭМ!$A$33:$A$776,$A108,СВЦЭМ!$B$33:$B$776,K$83)+'СЕТ СН'!$H$14+СВЦЭМ!$D$10+'СЕТ СН'!$H$5-'СЕТ СН'!$H$24</f>
        <v>3262.9583406100001</v>
      </c>
      <c r="L108" s="36">
        <f>SUMIFS(СВЦЭМ!$D$33:$D$776,СВЦЭМ!$A$33:$A$776,$A108,СВЦЭМ!$B$33:$B$776,L$83)+'СЕТ СН'!$H$14+СВЦЭМ!$D$10+'СЕТ СН'!$H$5-'СЕТ СН'!$H$24</f>
        <v>3250.1427304999997</v>
      </c>
      <c r="M108" s="36">
        <f>SUMIFS(СВЦЭМ!$D$33:$D$776,СВЦЭМ!$A$33:$A$776,$A108,СВЦЭМ!$B$33:$B$776,M$83)+'СЕТ СН'!$H$14+СВЦЭМ!$D$10+'СЕТ СН'!$H$5-'СЕТ СН'!$H$24</f>
        <v>3236.4781538299999</v>
      </c>
      <c r="N108" s="36">
        <f>SUMIFS(СВЦЭМ!$D$33:$D$776,СВЦЭМ!$A$33:$A$776,$A108,СВЦЭМ!$B$33:$B$776,N$83)+'СЕТ СН'!$H$14+СВЦЭМ!$D$10+'СЕТ СН'!$H$5-'СЕТ СН'!$H$24</f>
        <v>3235.5694364199999</v>
      </c>
      <c r="O108" s="36">
        <f>SUMIFS(СВЦЭМ!$D$33:$D$776,СВЦЭМ!$A$33:$A$776,$A108,СВЦЭМ!$B$33:$B$776,O$83)+'СЕТ СН'!$H$14+СВЦЭМ!$D$10+'СЕТ СН'!$H$5-'СЕТ СН'!$H$24</f>
        <v>3230.1137189299998</v>
      </c>
      <c r="P108" s="36">
        <f>SUMIFS(СВЦЭМ!$D$33:$D$776,СВЦЭМ!$A$33:$A$776,$A108,СВЦЭМ!$B$33:$B$776,P$83)+'СЕТ СН'!$H$14+СВЦЭМ!$D$10+'СЕТ СН'!$H$5-'СЕТ СН'!$H$24</f>
        <v>3228.6675077</v>
      </c>
      <c r="Q108" s="36">
        <f>SUMIFS(СВЦЭМ!$D$33:$D$776,СВЦЭМ!$A$33:$A$776,$A108,СВЦЭМ!$B$33:$B$776,Q$83)+'СЕТ СН'!$H$14+СВЦЭМ!$D$10+'СЕТ СН'!$H$5-'СЕТ СН'!$H$24</f>
        <v>3226.7194491099999</v>
      </c>
      <c r="R108" s="36">
        <f>SUMIFS(СВЦЭМ!$D$33:$D$776,СВЦЭМ!$A$33:$A$776,$A108,СВЦЭМ!$B$33:$B$776,R$83)+'СЕТ СН'!$H$14+СВЦЭМ!$D$10+'СЕТ СН'!$H$5-'СЕТ СН'!$H$24</f>
        <v>3221.7392617</v>
      </c>
      <c r="S108" s="36">
        <f>SUMIFS(СВЦЭМ!$D$33:$D$776,СВЦЭМ!$A$33:$A$776,$A108,СВЦЭМ!$B$33:$B$776,S$83)+'СЕТ СН'!$H$14+СВЦЭМ!$D$10+'СЕТ СН'!$H$5-'СЕТ СН'!$H$24</f>
        <v>3206.9803297500002</v>
      </c>
      <c r="T108" s="36">
        <f>SUMIFS(СВЦЭМ!$D$33:$D$776,СВЦЭМ!$A$33:$A$776,$A108,СВЦЭМ!$B$33:$B$776,T$83)+'СЕТ СН'!$H$14+СВЦЭМ!$D$10+'СЕТ СН'!$H$5-'СЕТ СН'!$H$24</f>
        <v>3208.7776635099999</v>
      </c>
      <c r="U108" s="36">
        <f>SUMIFS(СВЦЭМ!$D$33:$D$776,СВЦЭМ!$A$33:$A$776,$A108,СВЦЭМ!$B$33:$B$776,U$83)+'СЕТ СН'!$H$14+СВЦЭМ!$D$10+'СЕТ СН'!$H$5-'СЕТ СН'!$H$24</f>
        <v>3204.1950686499999</v>
      </c>
      <c r="V108" s="36">
        <f>SUMIFS(СВЦЭМ!$D$33:$D$776,СВЦЭМ!$A$33:$A$776,$A108,СВЦЭМ!$B$33:$B$776,V$83)+'СЕТ СН'!$H$14+СВЦЭМ!$D$10+'СЕТ СН'!$H$5-'СЕТ СН'!$H$24</f>
        <v>3196.9637620900003</v>
      </c>
      <c r="W108" s="36">
        <f>SUMIFS(СВЦЭМ!$D$33:$D$776,СВЦЭМ!$A$33:$A$776,$A108,СВЦЭМ!$B$33:$B$776,W$83)+'СЕТ СН'!$H$14+СВЦЭМ!$D$10+'СЕТ СН'!$H$5-'СЕТ СН'!$H$24</f>
        <v>3213.6664212300002</v>
      </c>
      <c r="X108" s="36">
        <f>SUMIFS(СВЦЭМ!$D$33:$D$776,СВЦЭМ!$A$33:$A$776,$A108,СВЦЭМ!$B$33:$B$776,X$83)+'СЕТ СН'!$H$14+СВЦЭМ!$D$10+'СЕТ СН'!$H$5-'СЕТ СН'!$H$24</f>
        <v>3227.2645774000002</v>
      </c>
      <c r="Y108" s="36">
        <f>SUMIFS(СВЦЭМ!$D$33:$D$776,СВЦЭМ!$A$33:$A$776,$A108,СВЦЭМ!$B$33:$B$776,Y$83)+'СЕТ СН'!$H$14+СВЦЭМ!$D$10+'СЕТ СН'!$H$5-'СЕТ СН'!$H$24</f>
        <v>3268.8644185399999</v>
      </c>
    </row>
    <row r="109" spans="1:25" ht="15.75" x14ac:dyDescent="0.2">
      <c r="A109" s="35">
        <f t="shared" si="2"/>
        <v>43611</v>
      </c>
      <c r="B109" s="36">
        <f>SUMIFS(СВЦЭМ!$D$33:$D$776,СВЦЭМ!$A$33:$A$776,$A109,СВЦЭМ!$B$33:$B$776,B$83)+'СЕТ СН'!$H$14+СВЦЭМ!$D$10+'СЕТ СН'!$H$5-'СЕТ СН'!$H$24</f>
        <v>3357.5619955100001</v>
      </c>
      <c r="C109" s="36">
        <f>SUMIFS(СВЦЭМ!$D$33:$D$776,СВЦЭМ!$A$33:$A$776,$A109,СВЦЭМ!$B$33:$B$776,C$83)+'СЕТ СН'!$H$14+СВЦЭМ!$D$10+'СЕТ СН'!$H$5-'СЕТ СН'!$H$24</f>
        <v>3470.4272798800002</v>
      </c>
      <c r="D109" s="36">
        <f>SUMIFS(СВЦЭМ!$D$33:$D$776,СВЦЭМ!$A$33:$A$776,$A109,СВЦЭМ!$B$33:$B$776,D$83)+'СЕТ СН'!$H$14+СВЦЭМ!$D$10+'СЕТ СН'!$H$5-'СЕТ СН'!$H$24</f>
        <v>3566.4107698899998</v>
      </c>
      <c r="E109" s="36">
        <f>SUMIFS(СВЦЭМ!$D$33:$D$776,СВЦЭМ!$A$33:$A$776,$A109,СВЦЭМ!$B$33:$B$776,E$83)+'СЕТ СН'!$H$14+СВЦЭМ!$D$10+'СЕТ СН'!$H$5-'СЕТ СН'!$H$24</f>
        <v>3580.9462688200001</v>
      </c>
      <c r="F109" s="36">
        <f>SUMIFS(СВЦЭМ!$D$33:$D$776,СВЦЭМ!$A$33:$A$776,$A109,СВЦЭМ!$B$33:$B$776,F$83)+'СЕТ СН'!$H$14+СВЦЭМ!$D$10+'СЕТ СН'!$H$5-'СЕТ СН'!$H$24</f>
        <v>3579.7072789499998</v>
      </c>
      <c r="G109" s="36">
        <f>SUMIFS(СВЦЭМ!$D$33:$D$776,СВЦЭМ!$A$33:$A$776,$A109,СВЦЭМ!$B$33:$B$776,G$83)+'СЕТ СН'!$H$14+СВЦЭМ!$D$10+'СЕТ СН'!$H$5-'СЕТ СН'!$H$24</f>
        <v>3571.9681014500002</v>
      </c>
      <c r="H109" s="36">
        <f>SUMIFS(СВЦЭМ!$D$33:$D$776,СВЦЭМ!$A$33:$A$776,$A109,СВЦЭМ!$B$33:$B$776,H$83)+'СЕТ СН'!$H$14+СВЦЭМ!$D$10+'СЕТ СН'!$H$5-'СЕТ СН'!$H$24</f>
        <v>3490.2532880500003</v>
      </c>
      <c r="I109" s="36">
        <f>SUMIFS(СВЦЭМ!$D$33:$D$776,СВЦЭМ!$A$33:$A$776,$A109,СВЦЭМ!$B$33:$B$776,I$83)+'СЕТ СН'!$H$14+СВЦЭМ!$D$10+'СЕТ СН'!$H$5-'СЕТ СН'!$H$24</f>
        <v>3385.36125717</v>
      </c>
      <c r="J109" s="36">
        <f>SUMIFS(СВЦЭМ!$D$33:$D$776,СВЦЭМ!$A$33:$A$776,$A109,СВЦЭМ!$B$33:$B$776,J$83)+'СЕТ СН'!$H$14+СВЦЭМ!$D$10+'СЕТ СН'!$H$5-'СЕТ СН'!$H$24</f>
        <v>3272.4423529999999</v>
      </c>
      <c r="K109" s="36">
        <f>SUMIFS(СВЦЭМ!$D$33:$D$776,СВЦЭМ!$A$33:$A$776,$A109,СВЦЭМ!$B$33:$B$776,K$83)+'СЕТ СН'!$H$14+СВЦЭМ!$D$10+'СЕТ СН'!$H$5-'СЕТ СН'!$H$24</f>
        <v>3245.5154584299999</v>
      </c>
      <c r="L109" s="36">
        <f>SUMIFS(СВЦЭМ!$D$33:$D$776,СВЦЭМ!$A$33:$A$776,$A109,СВЦЭМ!$B$33:$B$776,L$83)+'СЕТ СН'!$H$14+СВЦЭМ!$D$10+'СЕТ СН'!$H$5-'СЕТ СН'!$H$24</f>
        <v>3248.05989456</v>
      </c>
      <c r="M109" s="36">
        <f>SUMIFS(СВЦЭМ!$D$33:$D$776,СВЦЭМ!$A$33:$A$776,$A109,СВЦЭМ!$B$33:$B$776,M$83)+'СЕТ СН'!$H$14+СВЦЭМ!$D$10+'СЕТ СН'!$H$5-'СЕТ СН'!$H$24</f>
        <v>3237.0349209999999</v>
      </c>
      <c r="N109" s="36">
        <f>SUMIFS(СВЦЭМ!$D$33:$D$776,СВЦЭМ!$A$33:$A$776,$A109,СВЦЭМ!$B$33:$B$776,N$83)+'СЕТ СН'!$H$14+СВЦЭМ!$D$10+'СЕТ СН'!$H$5-'СЕТ СН'!$H$24</f>
        <v>3237.9891952200001</v>
      </c>
      <c r="O109" s="36">
        <f>SUMIFS(СВЦЭМ!$D$33:$D$776,СВЦЭМ!$A$33:$A$776,$A109,СВЦЭМ!$B$33:$B$776,O$83)+'СЕТ СН'!$H$14+СВЦЭМ!$D$10+'СЕТ СН'!$H$5-'СЕТ СН'!$H$24</f>
        <v>3235.30517371</v>
      </c>
      <c r="P109" s="36">
        <f>SUMIFS(СВЦЭМ!$D$33:$D$776,СВЦЭМ!$A$33:$A$776,$A109,СВЦЭМ!$B$33:$B$776,P$83)+'СЕТ СН'!$H$14+СВЦЭМ!$D$10+'СЕТ СН'!$H$5-'СЕТ СН'!$H$24</f>
        <v>3235.8946523099999</v>
      </c>
      <c r="Q109" s="36">
        <f>SUMIFS(СВЦЭМ!$D$33:$D$776,СВЦЭМ!$A$33:$A$776,$A109,СВЦЭМ!$B$33:$B$776,Q$83)+'СЕТ СН'!$H$14+СВЦЭМ!$D$10+'СЕТ СН'!$H$5-'СЕТ СН'!$H$24</f>
        <v>3239.5926463800001</v>
      </c>
      <c r="R109" s="36">
        <f>SUMIFS(СВЦЭМ!$D$33:$D$776,СВЦЭМ!$A$33:$A$776,$A109,СВЦЭМ!$B$33:$B$776,R$83)+'СЕТ СН'!$H$14+СВЦЭМ!$D$10+'СЕТ СН'!$H$5-'СЕТ СН'!$H$24</f>
        <v>3240.4367787700003</v>
      </c>
      <c r="S109" s="36">
        <f>SUMIFS(СВЦЭМ!$D$33:$D$776,СВЦЭМ!$A$33:$A$776,$A109,СВЦЭМ!$B$33:$B$776,S$83)+'СЕТ СН'!$H$14+СВЦЭМ!$D$10+'СЕТ СН'!$H$5-'СЕТ СН'!$H$24</f>
        <v>3181.83751837</v>
      </c>
      <c r="T109" s="36">
        <f>SUMIFS(СВЦЭМ!$D$33:$D$776,СВЦЭМ!$A$33:$A$776,$A109,СВЦЭМ!$B$33:$B$776,T$83)+'СЕТ СН'!$H$14+СВЦЭМ!$D$10+'СЕТ СН'!$H$5-'СЕТ СН'!$H$24</f>
        <v>3178.84344311</v>
      </c>
      <c r="U109" s="36">
        <f>SUMIFS(СВЦЭМ!$D$33:$D$776,СВЦЭМ!$A$33:$A$776,$A109,СВЦЭМ!$B$33:$B$776,U$83)+'СЕТ СН'!$H$14+СВЦЭМ!$D$10+'СЕТ СН'!$H$5-'СЕТ СН'!$H$24</f>
        <v>3166.5557661299999</v>
      </c>
      <c r="V109" s="36">
        <f>SUMIFS(СВЦЭМ!$D$33:$D$776,СВЦЭМ!$A$33:$A$776,$A109,СВЦЭМ!$B$33:$B$776,V$83)+'СЕТ СН'!$H$14+СВЦЭМ!$D$10+'СЕТ СН'!$H$5-'СЕТ СН'!$H$24</f>
        <v>3171.95734571</v>
      </c>
      <c r="W109" s="36">
        <f>SUMIFS(СВЦЭМ!$D$33:$D$776,СВЦЭМ!$A$33:$A$776,$A109,СВЦЭМ!$B$33:$B$776,W$83)+'СЕТ СН'!$H$14+СВЦЭМ!$D$10+'СЕТ СН'!$H$5-'СЕТ СН'!$H$24</f>
        <v>3199.9110242100001</v>
      </c>
      <c r="X109" s="36">
        <f>SUMIFS(СВЦЭМ!$D$33:$D$776,СВЦЭМ!$A$33:$A$776,$A109,СВЦЭМ!$B$33:$B$776,X$83)+'СЕТ СН'!$H$14+СВЦЭМ!$D$10+'СЕТ СН'!$H$5-'СЕТ СН'!$H$24</f>
        <v>3194.29866279</v>
      </c>
      <c r="Y109" s="36">
        <f>SUMIFS(СВЦЭМ!$D$33:$D$776,СВЦЭМ!$A$33:$A$776,$A109,СВЦЭМ!$B$33:$B$776,Y$83)+'СЕТ СН'!$H$14+СВЦЭМ!$D$10+'СЕТ СН'!$H$5-'СЕТ СН'!$H$24</f>
        <v>3224.1808820300002</v>
      </c>
    </row>
    <row r="110" spans="1:25" ht="15.75" x14ac:dyDescent="0.2">
      <c r="A110" s="35">
        <f t="shared" si="2"/>
        <v>43612</v>
      </c>
      <c r="B110" s="36">
        <f>SUMIFS(СВЦЭМ!$D$33:$D$776,СВЦЭМ!$A$33:$A$776,$A110,СВЦЭМ!$B$33:$B$776,B$83)+'СЕТ СН'!$H$14+СВЦЭМ!$D$10+'СЕТ СН'!$H$5-'СЕТ СН'!$H$24</f>
        <v>3368.9503359400001</v>
      </c>
      <c r="C110" s="36">
        <f>SUMIFS(СВЦЭМ!$D$33:$D$776,СВЦЭМ!$A$33:$A$776,$A110,СВЦЭМ!$B$33:$B$776,C$83)+'СЕТ СН'!$H$14+СВЦЭМ!$D$10+'СЕТ СН'!$H$5-'СЕТ СН'!$H$24</f>
        <v>3430.3886989299999</v>
      </c>
      <c r="D110" s="36">
        <f>SUMIFS(СВЦЭМ!$D$33:$D$776,СВЦЭМ!$A$33:$A$776,$A110,СВЦЭМ!$B$33:$B$776,D$83)+'СЕТ СН'!$H$14+СВЦЭМ!$D$10+'СЕТ СН'!$H$5-'СЕТ СН'!$H$24</f>
        <v>3502.7490192400001</v>
      </c>
      <c r="E110" s="36">
        <f>SUMIFS(СВЦЭМ!$D$33:$D$776,СВЦЭМ!$A$33:$A$776,$A110,СВЦЭМ!$B$33:$B$776,E$83)+'СЕТ СН'!$H$14+СВЦЭМ!$D$10+'СЕТ СН'!$H$5-'СЕТ СН'!$H$24</f>
        <v>3521.04552061</v>
      </c>
      <c r="F110" s="36">
        <f>SUMIFS(СВЦЭМ!$D$33:$D$776,СВЦЭМ!$A$33:$A$776,$A110,СВЦЭМ!$B$33:$B$776,F$83)+'СЕТ СН'!$H$14+СВЦЭМ!$D$10+'СЕТ СН'!$H$5-'СЕТ СН'!$H$24</f>
        <v>3532.3646173500001</v>
      </c>
      <c r="G110" s="36">
        <f>SUMIFS(СВЦЭМ!$D$33:$D$776,СВЦЭМ!$A$33:$A$776,$A110,СВЦЭМ!$B$33:$B$776,G$83)+'СЕТ СН'!$H$14+СВЦЭМ!$D$10+'СЕТ СН'!$H$5-'СЕТ СН'!$H$24</f>
        <v>3524.06591807</v>
      </c>
      <c r="H110" s="36">
        <f>SUMIFS(СВЦЭМ!$D$33:$D$776,СВЦЭМ!$A$33:$A$776,$A110,СВЦЭМ!$B$33:$B$776,H$83)+'СЕТ СН'!$H$14+СВЦЭМ!$D$10+'СЕТ СН'!$H$5-'СЕТ СН'!$H$24</f>
        <v>3428.60691997</v>
      </c>
      <c r="I110" s="36">
        <f>SUMIFS(СВЦЭМ!$D$33:$D$776,СВЦЭМ!$A$33:$A$776,$A110,СВЦЭМ!$B$33:$B$776,I$83)+'СЕТ СН'!$H$14+СВЦЭМ!$D$10+'СЕТ СН'!$H$5-'СЕТ СН'!$H$24</f>
        <v>3376.2603925200001</v>
      </c>
      <c r="J110" s="36">
        <f>SUMIFS(СВЦЭМ!$D$33:$D$776,СВЦЭМ!$A$33:$A$776,$A110,СВЦЭМ!$B$33:$B$776,J$83)+'СЕТ СН'!$H$14+СВЦЭМ!$D$10+'СЕТ СН'!$H$5-'СЕТ СН'!$H$24</f>
        <v>3330.56035694</v>
      </c>
      <c r="K110" s="36">
        <f>SUMIFS(СВЦЭМ!$D$33:$D$776,СВЦЭМ!$A$33:$A$776,$A110,СВЦЭМ!$B$33:$B$776,K$83)+'СЕТ СН'!$H$14+СВЦЭМ!$D$10+'СЕТ СН'!$H$5-'СЕТ СН'!$H$24</f>
        <v>3264.8522619200003</v>
      </c>
      <c r="L110" s="36">
        <f>SUMIFS(СВЦЭМ!$D$33:$D$776,СВЦЭМ!$A$33:$A$776,$A110,СВЦЭМ!$B$33:$B$776,L$83)+'СЕТ СН'!$H$14+СВЦЭМ!$D$10+'СЕТ СН'!$H$5-'СЕТ СН'!$H$24</f>
        <v>3254.2681643599999</v>
      </c>
      <c r="M110" s="36">
        <f>SUMIFS(СВЦЭМ!$D$33:$D$776,СВЦЭМ!$A$33:$A$776,$A110,СВЦЭМ!$B$33:$B$776,M$83)+'СЕТ СН'!$H$14+СВЦЭМ!$D$10+'СЕТ СН'!$H$5-'СЕТ СН'!$H$24</f>
        <v>3243.5572747799997</v>
      </c>
      <c r="N110" s="36">
        <f>SUMIFS(СВЦЭМ!$D$33:$D$776,СВЦЭМ!$A$33:$A$776,$A110,СВЦЭМ!$B$33:$B$776,N$83)+'СЕТ СН'!$H$14+СВЦЭМ!$D$10+'СЕТ СН'!$H$5-'СЕТ СН'!$H$24</f>
        <v>3231.67606346</v>
      </c>
      <c r="O110" s="36">
        <f>SUMIFS(СВЦЭМ!$D$33:$D$776,СВЦЭМ!$A$33:$A$776,$A110,СВЦЭМ!$B$33:$B$776,O$83)+'СЕТ СН'!$H$14+СВЦЭМ!$D$10+'СЕТ СН'!$H$5-'СЕТ СН'!$H$24</f>
        <v>3245.7925984499998</v>
      </c>
      <c r="P110" s="36">
        <f>SUMIFS(СВЦЭМ!$D$33:$D$776,СВЦЭМ!$A$33:$A$776,$A110,СВЦЭМ!$B$33:$B$776,P$83)+'СЕТ СН'!$H$14+СВЦЭМ!$D$10+'СЕТ СН'!$H$5-'СЕТ СН'!$H$24</f>
        <v>3244.9180461800001</v>
      </c>
      <c r="Q110" s="36">
        <f>SUMIFS(СВЦЭМ!$D$33:$D$776,СВЦЭМ!$A$33:$A$776,$A110,СВЦЭМ!$B$33:$B$776,Q$83)+'СЕТ СН'!$H$14+СВЦЭМ!$D$10+'СЕТ СН'!$H$5-'СЕТ СН'!$H$24</f>
        <v>3238.32516936</v>
      </c>
      <c r="R110" s="36">
        <f>SUMIFS(СВЦЭМ!$D$33:$D$776,СВЦЭМ!$A$33:$A$776,$A110,СВЦЭМ!$B$33:$B$776,R$83)+'СЕТ СН'!$H$14+СВЦЭМ!$D$10+'СЕТ СН'!$H$5-'СЕТ СН'!$H$24</f>
        <v>3236.9381857200001</v>
      </c>
      <c r="S110" s="36">
        <f>SUMIFS(СВЦЭМ!$D$33:$D$776,СВЦЭМ!$A$33:$A$776,$A110,СВЦЭМ!$B$33:$B$776,S$83)+'СЕТ СН'!$H$14+СВЦЭМ!$D$10+'СЕТ СН'!$H$5-'СЕТ СН'!$H$24</f>
        <v>3244.6129837799999</v>
      </c>
      <c r="T110" s="36">
        <f>SUMIFS(СВЦЭМ!$D$33:$D$776,СВЦЭМ!$A$33:$A$776,$A110,СВЦЭМ!$B$33:$B$776,T$83)+'СЕТ СН'!$H$14+СВЦЭМ!$D$10+'СЕТ СН'!$H$5-'СЕТ СН'!$H$24</f>
        <v>3242.11518647</v>
      </c>
      <c r="U110" s="36">
        <f>SUMIFS(СВЦЭМ!$D$33:$D$776,СВЦЭМ!$A$33:$A$776,$A110,СВЦЭМ!$B$33:$B$776,U$83)+'СЕТ СН'!$H$14+СВЦЭМ!$D$10+'СЕТ СН'!$H$5-'СЕТ СН'!$H$24</f>
        <v>3234.56428478</v>
      </c>
      <c r="V110" s="36">
        <f>SUMIFS(СВЦЭМ!$D$33:$D$776,СВЦЭМ!$A$33:$A$776,$A110,СВЦЭМ!$B$33:$B$776,V$83)+'СЕТ СН'!$H$14+СВЦЭМ!$D$10+'СЕТ СН'!$H$5-'СЕТ СН'!$H$24</f>
        <v>3225.1809530199998</v>
      </c>
      <c r="W110" s="36">
        <f>SUMIFS(СВЦЭМ!$D$33:$D$776,СВЦЭМ!$A$33:$A$776,$A110,СВЦЭМ!$B$33:$B$776,W$83)+'СЕТ СН'!$H$14+СВЦЭМ!$D$10+'СЕТ СН'!$H$5-'СЕТ СН'!$H$24</f>
        <v>3188.69866013</v>
      </c>
      <c r="X110" s="36">
        <f>SUMIFS(СВЦЭМ!$D$33:$D$776,СВЦЭМ!$A$33:$A$776,$A110,СВЦЭМ!$B$33:$B$776,X$83)+'СЕТ СН'!$H$14+СВЦЭМ!$D$10+'СЕТ СН'!$H$5-'СЕТ СН'!$H$24</f>
        <v>3207.0881630899999</v>
      </c>
      <c r="Y110" s="36">
        <f>SUMIFS(СВЦЭМ!$D$33:$D$776,СВЦЭМ!$A$33:$A$776,$A110,СВЦЭМ!$B$33:$B$776,Y$83)+'СЕТ СН'!$H$14+СВЦЭМ!$D$10+'СЕТ СН'!$H$5-'СЕТ СН'!$H$24</f>
        <v>3290.2887849500003</v>
      </c>
    </row>
    <row r="111" spans="1:25" ht="15.75" x14ac:dyDescent="0.2">
      <c r="A111" s="35">
        <f t="shared" si="2"/>
        <v>43613</v>
      </c>
      <c r="B111" s="36">
        <f>SUMIFS(СВЦЭМ!$D$33:$D$776,СВЦЭМ!$A$33:$A$776,$A111,СВЦЭМ!$B$33:$B$776,B$83)+'СЕТ СН'!$H$14+СВЦЭМ!$D$10+'СЕТ СН'!$H$5-'СЕТ СН'!$H$24</f>
        <v>3416.5028767200001</v>
      </c>
      <c r="C111" s="36">
        <f>SUMIFS(СВЦЭМ!$D$33:$D$776,СВЦЭМ!$A$33:$A$776,$A111,СВЦЭМ!$B$33:$B$776,C$83)+'СЕТ СН'!$H$14+СВЦЭМ!$D$10+'СЕТ СН'!$H$5-'СЕТ СН'!$H$24</f>
        <v>3502.9037419599999</v>
      </c>
      <c r="D111" s="36">
        <f>SUMIFS(СВЦЭМ!$D$33:$D$776,СВЦЭМ!$A$33:$A$776,$A111,СВЦЭМ!$B$33:$B$776,D$83)+'СЕТ СН'!$H$14+СВЦЭМ!$D$10+'СЕТ СН'!$H$5-'СЕТ СН'!$H$24</f>
        <v>3600.69517025</v>
      </c>
      <c r="E111" s="36">
        <f>SUMIFS(СВЦЭМ!$D$33:$D$776,СВЦЭМ!$A$33:$A$776,$A111,СВЦЭМ!$B$33:$B$776,E$83)+'СЕТ СН'!$H$14+СВЦЭМ!$D$10+'СЕТ СН'!$H$5-'СЕТ СН'!$H$24</f>
        <v>3616.4214750400001</v>
      </c>
      <c r="F111" s="36">
        <f>SUMIFS(СВЦЭМ!$D$33:$D$776,СВЦЭМ!$A$33:$A$776,$A111,СВЦЭМ!$B$33:$B$776,F$83)+'СЕТ СН'!$H$14+СВЦЭМ!$D$10+'СЕТ СН'!$H$5-'СЕТ СН'!$H$24</f>
        <v>3616.57505765</v>
      </c>
      <c r="G111" s="36">
        <f>SUMIFS(СВЦЭМ!$D$33:$D$776,СВЦЭМ!$A$33:$A$776,$A111,СВЦЭМ!$B$33:$B$776,G$83)+'СЕТ СН'!$H$14+СВЦЭМ!$D$10+'СЕТ СН'!$H$5-'СЕТ СН'!$H$24</f>
        <v>3624.4636070300003</v>
      </c>
      <c r="H111" s="36">
        <f>SUMIFS(СВЦЭМ!$D$33:$D$776,СВЦЭМ!$A$33:$A$776,$A111,СВЦЭМ!$B$33:$B$776,H$83)+'СЕТ СН'!$H$14+СВЦЭМ!$D$10+'СЕТ СН'!$H$5-'СЕТ СН'!$H$24</f>
        <v>3538.3035607500001</v>
      </c>
      <c r="I111" s="36">
        <f>SUMIFS(СВЦЭМ!$D$33:$D$776,СВЦЭМ!$A$33:$A$776,$A111,СВЦЭМ!$B$33:$B$776,I$83)+'СЕТ СН'!$H$14+СВЦЭМ!$D$10+'СЕТ СН'!$H$5-'СЕТ СН'!$H$24</f>
        <v>3409.3156585199999</v>
      </c>
      <c r="J111" s="36">
        <f>SUMIFS(СВЦЭМ!$D$33:$D$776,СВЦЭМ!$A$33:$A$776,$A111,СВЦЭМ!$B$33:$B$776,J$83)+'СЕТ СН'!$H$14+СВЦЭМ!$D$10+'СЕТ СН'!$H$5-'СЕТ СН'!$H$24</f>
        <v>3304.7551072300002</v>
      </c>
      <c r="K111" s="36">
        <f>SUMIFS(СВЦЭМ!$D$33:$D$776,СВЦЭМ!$A$33:$A$776,$A111,СВЦЭМ!$B$33:$B$776,K$83)+'СЕТ СН'!$H$14+СВЦЭМ!$D$10+'СЕТ СН'!$H$5-'СЕТ СН'!$H$24</f>
        <v>3234.5816707200001</v>
      </c>
      <c r="L111" s="36">
        <f>SUMIFS(СВЦЭМ!$D$33:$D$776,СВЦЭМ!$A$33:$A$776,$A111,СВЦЭМ!$B$33:$B$776,L$83)+'СЕТ СН'!$H$14+СВЦЭМ!$D$10+'СЕТ СН'!$H$5-'СЕТ СН'!$H$24</f>
        <v>3204.7127276900001</v>
      </c>
      <c r="M111" s="36">
        <f>SUMIFS(СВЦЭМ!$D$33:$D$776,СВЦЭМ!$A$33:$A$776,$A111,СВЦЭМ!$B$33:$B$776,M$83)+'СЕТ СН'!$H$14+СВЦЭМ!$D$10+'СЕТ СН'!$H$5-'СЕТ СН'!$H$24</f>
        <v>3197.4943101899999</v>
      </c>
      <c r="N111" s="36">
        <f>SUMIFS(СВЦЭМ!$D$33:$D$776,СВЦЭМ!$A$33:$A$776,$A111,СВЦЭМ!$B$33:$B$776,N$83)+'СЕТ СН'!$H$14+СВЦЭМ!$D$10+'СЕТ СН'!$H$5-'СЕТ СН'!$H$24</f>
        <v>3198.0653874300001</v>
      </c>
      <c r="O111" s="36">
        <f>SUMIFS(СВЦЭМ!$D$33:$D$776,СВЦЭМ!$A$33:$A$776,$A111,СВЦЭМ!$B$33:$B$776,O$83)+'СЕТ СН'!$H$14+СВЦЭМ!$D$10+'СЕТ СН'!$H$5-'СЕТ СН'!$H$24</f>
        <v>3193.0173170200001</v>
      </c>
      <c r="P111" s="36">
        <f>SUMIFS(СВЦЭМ!$D$33:$D$776,СВЦЭМ!$A$33:$A$776,$A111,СВЦЭМ!$B$33:$B$776,P$83)+'СЕТ СН'!$H$14+СВЦЭМ!$D$10+'СЕТ СН'!$H$5-'СЕТ СН'!$H$24</f>
        <v>3195.4741587500002</v>
      </c>
      <c r="Q111" s="36">
        <f>SUMIFS(СВЦЭМ!$D$33:$D$776,СВЦЭМ!$A$33:$A$776,$A111,СВЦЭМ!$B$33:$B$776,Q$83)+'СЕТ СН'!$H$14+СВЦЭМ!$D$10+'СЕТ СН'!$H$5-'СЕТ СН'!$H$24</f>
        <v>3195.1294361</v>
      </c>
      <c r="R111" s="36">
        <f>SUMIFS(СВЦЭМ!$D$33:$D$776,СВЦЭМ!$A$33:$A$776,$A111,СВЦЭМ!$B$33:$B$776,R$83)+'СЕТ СН'!$H$14+СВЦЭМ!$D$10+'СЕТ СН'!$H$5-'СЕТ СН'!$H$24</f>
        <v>3203.58653151</v>
      </c>
      <c r="S111" s="36">
        <f>SUMIFS(СВЦЭМ!$D$33:$D$776,СВЦЭМ!$A$33:$A$776,$A111,СВЦЭМ!$B$33:$B$776,S$83)+'СЕТ СН'!$H$14+СВЦЭМ!$D$10+'СЕТ СН'!$H$5-'СЕТ СН'!$H$24</f>
        <v>3210.81538851</v>
      </c>
      <c r="T111" s="36">
        <f>SUMIFS(СВЦЭМ!$D$33:$D$776,СВЦЭМ!$A$33:$A$776,$A111,СВЦЭМ!$B$33:$B$776,T$83)+'СЕТ СН'!$H$14+СВЦЭМ!$D$10+'СЕТ СН'!$H$5-'СЕТ СН'!$H$24</f>
        <v>3212.4584151899999</v>
      </c>
      <c r="U111" s="36">
        <f>SUMIFS(СВЦЭМ!$D$33:$D$776,СВЦЭМ!$A$33:$A$776,$A111,СВЦЭМ!$B$33:$B$776,U$83)+'СЕТ СН'!$H$14+СВЦЭМ!$D$10+'СЕТ СН'!$H$5-'СЕТ СН'!$H$24</f>
        <v>3229.08651431</v>
      </c>
      <c r="V111" s="36">
        <f>SUMIFS(СВЦЭМ!$D$33:$D$776,СВЦЭМ!$A$33:$A$776,$A111,СВЦЭМ!$B$33:$B$776,V$83)+'СЕТ СН'!$H$14+СВЦЭМ!$D$10+'СЕТ СН'!$H$5-'СЕТ СН'!$H$24</f>
        <v>3235.4831878300001</v>
      </c>
      <c r="W111" s="36">
        <f>SUMIFS(СВЦЭМ!$D$33:$D$776,СВЦЭМ!$A$33:$A$776,$A111,СВЦЭМ!$B$33:$B$776,W$83)+'СЕТ СН'!$H$14+СВЦЭМ!$D$10+'СЕТ СН'!$H$5-'СЕТ СН'!$H$24</f>
        <v>3218.9206842799999</v>
      </c>
      <c r="X111" s="36">
        <f>SUMIFS(СВЦЭМ!$D$33:$D$776,СВЦЭМ!$A$33:$A$776,$A111,СВЦЭМ!$B$33:$B$776,X$83)+'СЕТ СН'!$H$14+СВЦЭМ!$D$10+'СЕТ СН'!$H$5-'СЕТ СН'!$H$24</f>
        <v>3256.9333642299998</v>
      </c>
      <c r="Y111" s="36">
        <f>SUMIFS(СВЦЭМ!$D$33:$D$776,СВЦЭМ!$A$33:$A$776,$A111,СВЦЭМ!$B$33:$B$776,Y$83)+'СЕТ СН'!$H$14+СВЦЭМ!$D$10+'СЕТ СН'!$H$5-'СЕТ СН'!$H$24</f>
        <v>3328.31769532</v>
      </c>
    </row>
    <row r="112" spans="1:25" ht="15.75" x14ac:dyDescent="0.2">
      <c r="A112" s="35">
        <f t="shared" si="2"/>
        <v>43614</v>
      </c>
      <c r="B112" s="36">
        <f>SUMIFS(СВЦЭМ!$D$33:$D$776,СВЦЭМ!$A$33:$A$776,$A112,СВЦЭМ!$B$33:$B$776,B$83)+'СЕТ СН'!$H$14+СВЦЭМ!$D$10+'СЕТ СН'!$H$5-'СЕТ СН'!$H$24</f>
        <v>3484.72113605</v>
      </c>
      <c r="C112" s="36">
        <f>SUMIFS(СВЦЭМ!$D$33:$D$776,СВЦЭМ!$A$33:$A$776,$A112,СВЦЭМ!$B$33:$B$776,C$83)+'СЕТ СН'!$H$14+СВЦЭМ!$D$10+'СЕТ СН'!$H$5-'СЕТ СН'!$H$24</f>
        <v>3581.3303726599997</v>
      </c>
      <c r="D112" s="36">
        <f>SUMIFS(СВЦЭМ!$D$33:$D$776,СВЦЭМ!$A$33:$A$776,$A112,СВЦЭМ!$B$33:$B$776,D$83)+'СЕТ СН'!$H$14+СВЦЭМ!$D$10+'СЕТ СН'!$H$5-'СЕТ СН'!$H$24</f>
        <v>3611.1878175699999</v>
      </c>
      <c r="E112" s="36">
        <f>SUMIFS(СВЦЭМ!$D$33:$D$776,СВЦЭМ!$A$33:$A$776,$A112,СВЦЭМ!$B$33:$B$776,E$83)+'СЕТ СН'!$H$14+СВЦЭМ!$D$10+'СЕТ СН'!$H$5-'СЕТ СН'!$H$24</f>
        <v>3602.0021020499998</v>
      </c>
      <c r="F112" s="36">
        <f>SUMIFS(СВЦЭМ!$D$33:$D$776,СВЦЭМ!$A$33:$A$776,$A112,СВЦЭМ!$B$33:$B$776,F$83)+'СЕТ СН'!$H$14+СВЦЭМ!$D$10+'СЕТ СН'!$H$5-'СЕТ СН'!$H$24</f>
        <v>3598.4303453299999</v>
      </c>
      <c r="G112" s="36">
        <f>SUMIFS(СВЦЭМ!$D$33:$D$776,СВЦЭМ!$A$33:$A$776,$A112,СВЦЭМ!$B$33:$B$776,G$83)+'СЕТ СН'!$H$14+СВЦЭМ!$D$10+'СЕТ СН'!$H$5-'СЕТ СН'!$H$24</f>
        <v>3604.0181220200002</v>
      </c>
      <c r="H112" s="36">
        <f>SUMIFS(СВЦЭМ!$D$33:$D$776,СВЦЭМ!$A$33:$A$776,$A112,СВЦЭМ!$B$33:$B$776,H$83)+'СЕТ СН'!$H$14+СВЦЭМ!$D$10+'СЕТ СН'!$H$5-'СЕТ СН'!$H$24</f>
        <v>3592.82697689</v>
      </c>
      <c r="I112" s="36">
        <f>SUMIFS(СВЦЭМ!$D$33:$D$776,СВЦЭМ!$A$33:$A$776,$A112,СВЦЭМ!$B$33:$B$776,I$83)+'СЕТ СН'!$H$14+СВЦЭМ!$D$10+'СЕТ СН'!$H$5-'СЕТ СН'!$H$24</f>
        <v>3484.0073118099999</v>
      </c>
      <c r="J112" s="36">
        <f>SUMIFS(СВЦЭМ!$D$33:$D$776,СВЦЭМ!$A$33:$A$776,$A112,СВЦЭМ!$B$33:$B$776,J$83)+'СЕТ СН'!$H$14+СВЦЭМ!$D$10+'СЕТ СН'!$H$5-'СЕТ СН'!$H$24</f>
        <v>3382.13864203</v>
      </c>
      <c r="K112" s="36">
        <f>SUMIFS(СВЦЭМ!$D$33:$D$776,СВЦЭМ!$A$33:$A$776,$A112,СВЦЭМ!$B$33:$B$776,K$83)+'СЕТ СН'!$H$14+СВЦЭМ!$D$10+'СЕТ СН'!$H$5-'СЕТ СН'!$H$24</f>
        <v>3313.6506865199999</v>
      </c>
      <c r="L112" s="36">
        <f>SUMIFS(СВЦЭМ!$D$33:$D$776,СВЦЭМ!$A$33:$A$776,$A112,СВЦЭМ!$B$33:$B$776,L$83)+'СЕТ СН'!$H$14+СВЦЭМ!$D$10+'СЕТ СН'!$H$5-'СЕТ СН'!$H$24</f>
        <v>3301.06419736</v>
      </c>
      <c r="M112" s="36">
        <f>SUMIFS(СВЦЭМ!$D$33:$D$776,СВЦЭМ!$A$33:$A$776,$A112,СВЦЭМ!$B$33:$B$776,M$83)+'СЕТ СН'!$H$14+СВЦЭМ!$D$10+'СЕТ СН'!$H$5-'СЕТ СН'!$H$24</f>
        <v>3308.7636209399998</v>
      </c>
      <c r="N112" s="36">
        <f>SUMIFS(СВЦЭМ!$D$33:$D$776,СВЦЭМ!$A$33:$A$776,$A112,СВЦЭМ!$B$33:$B$776,N$83)+'СЕТ СН'!$H$14+СВЦЭМ!$D$10+'СЕТ СН'!$H$5-'СЕТ СН'!$H$24</f>
        <v>3308.57291347</v>
      </c>
      <c r="O112" s="36">
        <f>SUMIFS(СВЦЭМ!$D$33:$D$776,СВЦЭМ!$A$33:$A$776,$A112,СВЦЭМ!$B$33:$B$776,O$83)+'СЕТ СН'!$H$14+СВЦЭМ!$D$10+'СЕТ СН'!$H$5-'СЕТ СН'!$H$24</f>
        <v>3303.91596377</v>
      </c>
      <c r="P112" s="36">
        <f>SUMIFS(СВЦЭМ!$D$33:$D$776,СВЦЭМ!$A$33:$A$776,$A112,СВЦЭМ!$B$33:$B$776,P$83)+'СЕТ СН'!$H$14+СВЦЭМ!$D$10+'СЕТ СН'!$H$5-'СЕТ СН'!$H$24</f>
        <v>3318.9485966900002</v>
      </c>
      <c r="Q112" s="36">
        <f>SUMIFS(СВЦЭМ!$D$33:$D$776,СВЦЭМ!$A$33:$A$776,$A112,СВЦЭМ!$B$33:$B$776,Q$83)+'СЕТ СН'!$H$14+СВЦЭМ!$D$10+'СЕТ СН'!$H$5-'СЕТ СН'!$H$24</f>
        <v>3311.6133595599999</v>
      </c>
      <c r="R112" s="36">
        <f>SUMIFS(СВЦЭМ!$D$33:$D$776,СВЦЭМ!$A$33:$A$776,$A112,СВЦЭМ!$B$33:$B$776,R$83)+'СЕТ СН'!$H$14+СВЦЭМ!$D$10+'СЕТ СН'!$H$5-'СЕТ СН'!$H$24</f>
        <v>3307.5121047000002</v>
      </c>
      <c r="S112" s="36">
        <f>SUMIFS(СВЦЭМ!$D$33:$D$776,СВЦЭМ!$A$33:$A$776,$A112,СВЦЭМ!$B$33:$B$776,S$83)+'СЕТ СН'!$H$14+СВЦЭМ!$D$10+'СЕТ СН'!$H$5-'СЕТ СН'!$H$24</f>
        <v>3315.32303942</v>
      </c>
      <c r="T112" s="36">
        <f>SUMIFS(СВЦЭМ!$D$33:$D$776,СВЦЭМ!$A$33:$A$776,$A112,СВЦЭМ!$B$33:$B$776,T$83)+'СЕТ СН'!$H$14+СВЦЭМ!$D$10+'СЕТ СН'!$H$5-'СЕТ СН'!$H$24</f>
        <v>3307.0032209400001</v>
      </c>
      <c r="U112" s="36">
        <f>SUMIFS(СВЦЭМ!$D$33:$D$776,СВЦЭМ!$A$33:$A$776,$A112,СВЦЭМ!$B$33:$B$776,U$83)+'СЕТ СН'!$H$14+СВЦЭМ!$D$10+'СЕТ СН'!$H$5-'СЕТ СН'!$H$24</f>
        <v>3286.7056409900001</v>
      </c>
      <c r="V112" s="36">
        <f>SUMIFS(СВЦЭМ!$D$33:$D$776,СВЦЭМ!$A$33:$A$776,$A112,СВЦЭМ!$B$33:$B$776,V$83)+'СЕТ СН'!$H$14+СВЦЭМ!$D$10+'СЕТ СН'!$H$5-'СЕТ СН'!$H$24</f>
        <v>3277.7878883799999</v>
      </c>
      <c r="W112" s="36">
        <f>SUMIFS(СВЦЭМ!$D$33:$D$776,СВЦЭМ!$A$33:$A$776,$A112,СВЦЭМ!$B$33:$B$776,W$83)+'СЕТ СН'!$H$14+СВЦЭМ!$D$10+'СЕТ СН'!$H$5-'СЕТ СН'!$H$24</f>
        <v>3280.3403852199999</v>
      </c>
      <c r="X112" s="36">
        <f>SUMIFS(СВЦЭМ!$D$33:$D$776,СВЦЭМ!$A$33:$A$776,$A112,СВЦЭМ!$B$33:$B$776,X$83)+'СЕТ СН'!$H$14+СВЦЭМ!$D$10+'СЕТ СН'!$H$5-'СЕТ СН'!$H$24</f>
        <v>3319.9275125200002</v>
      </c>
      <c r="Y112" s="36">
        <f>SUMIFS(СВЦЭМ!$D$33:$D$776,СВЦЭМ!$A$33:$A$776,$A112,СВЦЭМ!$B$33:$B$776,Y$83)+'СЕТ СН'!$H$14+СВЦЭМ!$D$10+'СЕТ СН'!$H$5-'СЕТ СН'!$H$24</f>
        <v>3411.3522879299999</v>
      </c>
    </row>
    <row r="113" spans="1:27" ht="15.75" x14ac:dyDescent="0.2">
      <c r="A113" s="35">
        <f t="shared" si="2"/>
        <v>43615</v>
      </c>
      <c r="B113" s="36">
        <f>SUMIFS(СВЦЭМ!$D$33:$D$776,СВЦЭМ!$A$33:$A$776,$A113,СВЦЭМ!$B$33:$B$776,B$83)+'СЕТ СН'!$H$14+СВЦЭМ!$D$10+'СЕТ СН'!$H$5-'СЕТ СН'!$H$24</f>
        <v>3525.0457266200001</v>
      </c>
      <c r="C113" s="36">
        <f>SUMIFS(СВЦЭМ!$D$33:$D$776,СВЦЭМ!$A$33:$A$776,$A113,СВЦЭМ!$B$33:$B$776,C$83)+'СЕТ СН'!$H$14+СВЦЭМ!$D$10+'СЕТ СН'!$H$5-'СЕТ СН'!$H$24</f>
        <v>3563.4571440199998</v>
      </c>
      <c r="D113" s="36">
        <f>SUMIFS(СВЦЭМ!$D$33:$D$776,СВЦЭМ!$A$33:$A$776,$A113,СВЦЭМ!$B$33:$B$776,D$83)+'СЕТ СН'!$H$14+СВЦЭМ!$D$10+'СЕТ СН'!$H$5-'СЕТ СН'!$H$24</f>
        <v>3621.69273673</v>
      </c>
      <c r="E113" s="36">
        <f>SUMIFS(СВЦЭМ!$D$33:$D$776,СВЦЭМ!$A$33:$A$776,$A113,СВЦЭМ!$B$33:$B$776,E$83)+'СЕТ СН'!$H$14+СВЦЭМ!$D$10+'СЕТ СН'!$H$5-'СЕТ СН'!$H$24</f>
        <v>3610.43961554</v>
      </c>
      <c r="F113" s="36">
        <f>SUMIFS(СВЦЭМ!$D$33:$D$776,СВЦЭМ!$A$33:$A$776,$A113,СВЦЭМ!$B$33:$B$776,F$83)+'СЕТ СН'!$H$14+СВЦЭМ!$D$10+'СЕТ СН'!$H$5-'СЕТ СН'!$H$24</f>
        <v>3609.3284188899997</v>
      </c>
      <c r="G113" s="36">
        <f>SUMIFS(СВЦЭМ!$D$33:$D$776,СВЦЭМ!$A$33:$A$776,$A113,СВЦЭМ!$B$33:$B$776,G$83)+'СЕТ СН'!$H$14+СВЦЭМ!$D$10+'СЕТ СН'!$H$5-'СЕТ СН'!$H$24</f>
        <v>3624.1198306300003</v>
      </c>
      <c r="H113" s="36">
        <f>SUMIFS(СВЦЭМ!$D$33:$D$776,СВЦЭМ!$A$33:$A$776,$A113,СВЦЭМ!$B$33:$B$776,H$83)+'СЕТ СН'!$H$14+СВЦЭМ!$D$10+'СЕТ СН'!$H$5-'СЕТ СН'!$H$24</f>
        <v>3625.58997034</v>
      </c>
      <c r="I113" s="36">
        <f>SUMIFS(СВЦЭМ!$D$33:$D$776,СВЦЭМ!$A$33:$A$776,$A113,СВЦЭМ!$B$33:$B$776,I$83)+'СЕТ СН'!$H$14+СВЦЭМ!$D$10+'СЕТ СН'!$H$5-'СЕТ СН'!$H$24</f>
        <v>3522.9911222700002</v>
      </c>
      <c r="J113" s="36">
        <f>SUMIFS(СВЦЭМ!$D$33:$D$776,СВЦЭМ!$A$33:$A$776,$A113,СВЦЭМ!$B$33:$B$776,J$83)+'СЕТ СН'!$H$14+СВЦЭМ!$D$10+'СЕТ СН'!$H$5-'СЕТ СН'!$H$24</f>
        <v>3430.29623649</v>
      </c>
      <c r="K113" s="36">
        <f>SUMIFS(СВЦЭМ!$D$33:$D$776,СВЦЭМ!$A$33:$A$776,$A113,СВЦЭМ!$B$33:$B$776,K$83)+'СЕТ СН'!$H$14+СВЦЭМ!$D$10+'СЕТ СН'!$H$5-'СЕТ СН'!$H$24</f>
        <v>3348.4345148699999</v>
      </c>
      <c r="L113" s="36">
        <f>SUMIFS(СВЦЭМ!$D$33:$D$776,СВЦЭМ!$A$33:$A$776,$A113,СВЦЭМ!$B$33:$B$776,L$83)+'СЕТ СН'!$H$14+СВЦЭМ!$D$10+'СЕТ СН'!$H$5-'СЕТ СН'!$H$24</f>
        <v>3336.9684656700001</v>
      </c>
      <c r="M113" s="36">
        <f>SUMIFS(СВЦЭМ!$D$33:$D$776,СВЦЭМ!$A$33:$A$776,$A113,СВЦЭМ!$B$33:$B$776,M$83)+'СЕТ СН'!$H$14+СВЦЭМ!$D$10+'СЕТ СН'!$H$5-'СЕТ СН'!$H$24</f>
        <v>3351.37973521</v>
      </c>
      <c r="N113" s="36">
        <f>SUMIFS(СВЦЭМ!$D$33:$D$776,СВЦЭМ!$A$33:$A$776,$A113,СВЦЭМ!$B$33:$B$776,N$83)+'СЕТ СН'!$H$14+СВЦЭМ!$D$10+'СЕТ СН'!$H$5-'СЕТ СН'!$H$24</f>
        <v>3340.2261521400001</v>
      </c>
      <c r="O113" s="36">
        <f>SUMIFS(СВЦЭМ!$D$33:$D$776,СВЦЭМ!$A$33:$A$776,$A113,СВЦЭМ!$B$33:$B$776,O$83)+'СЕТ СН'!$H$14+СВЦЭМ!$D$10+'СЕТ СН'!$H$5-'СЕТ СН'!$H$24</f>
        <v>3328.9242992600002</v>
      </c>
      <c r="P113" s="36">
        <f>SUMIFS(СВЦЭМ!$D$33:$D$776,СВЦЭМ!$A$33:$A$776,$A113,СВЦЭМ!$B$33:$B$776,P$83)+'СЕТ СН'!$H$14+СВЦЭМ!$D$10+'СЕТ СН'!$H$5-'СЕТ СН'!$H$24</f>
        <v>3330.6639759499999</v>
      </c>
      <c r="Q113" s="36">
        <f>SUMIFS(СВЦЭМ!$D$33:$D$776,СВЦЭМ!$A$33:$A$776,$A113,СВЦЭМ!$B$33:$B$776,Q$83)+'СЕТ СН'!$H$14+СВЦЭМ!$D$10+'СЕТ СН'!$H$5-'СЕТ СН'!$H$24</f>
        <v>3352.5106600200002</v>
      </c>
      <c r="R113" s="36">
        <f>SUMIFS(СВЦЭМ!$D$33:$D$776,СВЦЭМ!$A$33:$A$776,$A113,СВЦЭМ!$B$33:$B$776,R$83)+'СЕТ СН'!$H$14+СВЦЭМ!$D$10+'СЕТ СН'!$H$5-'СЕТ СН'!$H$24</f>
        <v>3345.0848461999999</v>
      </c>
      <c r="S113" s="36">
        <f>SUMIFS(СВЦЭМ!$D$33:$D$776,СВЦЭМ!$A$33:$A$776,$A113,СВЦЭМ!$B$33:$B$776,S$83)+'СЕТ СН'!$H$14+СВЦЭМ!$D$10+'СЕТ СН'!$H$5-'СЕТ СН'!$H$24</f>
        <v>3347.9389431600002</v>
      </c>
      <c r="T113" s="36">
        <f>SUMIFS(СВЦЭМ!$D$33:$D$776,СВЦЭМ!$A$33:$A$776,$A113,СВЦЭМ!$B$33:$B$776,T$83)+'СЕТ СН'!$H$14+СВЦЭМ!$D$10+'СЕТ СН'!$H$5-'СЕТ СН'!$H$24</f>
        <v>3356.5859272600001</v>
      </c>
      <c r="U113" s="36">
        <f>SUMIFS(СВЦЭМ!$D$33:$D$776,СВЦЭМ!$A$33:$A$776,$A113,СВЦЭМ!$B$33:$B$776,U$83)+'СЕТ СН'!$H$14+СВЦЭМ!$D$10+'СЕТ СН'!$H$5-'СЕТ СН'!$H$24</f>
        <v>3340.0787741599997</v>
      </c>
      <c r="V113" s="36">
        <f>SUMIFS(СВЦЭМ!$D$33:$D$776,СВЦЭМ!$A$33:$A$776,$A113,СВЦЭМ!$B$33:$B$776,V$83)+'СЕТ СН'!$H$14+СВЦЭМ!$D$10+'СЕТ СН'!$H$5-'СЕТ СН'!$H$24</f>
        <v>3321.5014835800002</v>
      </c>
      <c r="W113" s="36">
        <f>SUMIFS(СВЦЭМ!$D$33:$D$776,СВЦЭМ!$A$33:$A$776,$A113,СВЦЭМ!$B$33:$B$776,W$83)+'СЕТ СН'!$H$14+СВЦЭМ!$D$10+'СЕТ СН'!$H$5-'СЕТ СН'!$H$24</f>
        <v>3291.2519902899999</v>
      </c>
      <c r="X113" s="36">
        <f>SUMIFS(СВЦЭМ!$D$33:$D$776,СВЦЭМ!$A$33:$A$776,$A113,СВЦЭМ!$B$33:$B$776,X$83)+'СЕТ СН'!$H$14+СВЦЭМ!$D$10+'СЕТ СН'!$H$5-'СЕТ СН'!$H$24</f>
        <v>3285.2050608300001</v>
      </c>
      <c r="Y113" s="36">
        <f>SUMIFS(СВЦЭМ!$D$33:$D$776,СВЦЭМ!$A$33:$A$776,$A113,СВЦЭМ!$B$33:$B$776,Y$83)+'СЕТ СН'!$H$14+СВЦЭМ!$D$10+'СЕТ СН'!$H$5-'СЕТ СН'!$H$24</f>
        <v>3358.5561447800001</v>
      </c>
    </row>
    <row r="114" spans="1:27" ht="15.75" x14ac:dyDescent="0.2">
      <c r="A114" s="35">
        <f t="shared" si="2"/>
        <v>43616</v>
      </c>
      <c r="B114" s="36">
        <f>SUMIFS(СВЦЭМ!$D$33:$D$776,СВЦЭМ!$A$33:$A$776,$A114,СВЦЭМ!$B$33:$B$776,B$83)+'СЕТ СН'!$H$14+СВЦЭМ!$D$10+'СЕТ СН'!$H$5-'СЕТ СН'!$H$24</f>
        <v>3493.8004921199999</v>
      </c>
      <c r="C114" s="36">
        <f>SUMIFS(СВЦЭМ!$D$33:$D$776,СВЦЭМ!$A$33:$A$776,$A114,СВЦЭМ!$B$33:$B$776,C$83)+'СЕТ СН'!$H$14+СВЦЭМ!$D$10+'СЕТ СН'!$H$5-'СЕТ СН'!$H$24</f>
        <v>3549.4231955</v>
      </c>
      <c r="D114" s="36">
        <f>SUMIFS(СВЦЭМ!$D$33:$D$776,СВЦЭМ!$A$33:$A$776,$A114,СВЦЭМ!$B$33:$B$776,D$83)+'СЕТ СН'!$H$14+СВЦЭМ!$D$10+'СЕТ СН'!$H$5-'СЕТ СН'!$H$24</f>
        <v>3621.6139840400001</v>
      </c>
      <c r="E114" s="36">
        <f>SUMIFS(СВЦЭМ!$D$33:$D$776,СВЦЭМ!$A$33:$A$776,$A114,СВЦЭМ!$B$33:$B$776,E$83)+'СЕТ СН'!$H$14+СВЦЭМ!$D$10+'СЕТ СН'!$H$5-'СЕТ СН'!$H$24</f>
        <v>3613.8886432700001</v>
      </c>
      <c r="F114" s="36">
        <f>SUMIFS(СВЦЭМ!$D$33:$D$776,СВЦЭМ!$A$33:$A$776,$A114,СВЦЭМ!$B$33:$B$776,F$83)+'СЕТ СН'!$H$14+СВЦЭМ!$D$10+'СЕТ СН'!$H$5-'СЕТ СН'!$H$24</f>
        <v>3606.9687339800003</v>
      </c>
      <c r="G114" s="36">
        <f>SUMIFS(СВЦЭМ!$D$33:$D$776,СВЦЭМ!$A$33:$A$776,$A114,СВЦЭМ!$B$33:$B$776,G$83)+'СЕТ СН'!$H$14+СВЦЭМ!$D$10+'СЕТ СН'!$H$5-'СЕТ СН'!$H$24</f>
        <v>3616.7407858199999</v>
      </c>
      <c r="H114" s="36">
        <f>SUMIFS(СВЦЭМ!$D$33:$D$776,СВЦЭМ!$A$33:$A$776,$A114,СВЦЭМ!$B$33:$B$776,H$83)+'СЕТ СН'!$H$14+СВЦЭМ!$D$10+'СЕТ СН'!$H$5-'СЕТ СН'!$H$24</f>
        <v>3618.1979602599999</v>
      </c>
      <c r="I114" s="36">
        <f>SUMIFS(СВЦЭМ!$D$33:$D$776,СВЦЭМ!$A$33:$A$776,$A114,СВЦЭМ!$B$33:$B$776,I$83)+'СЕТ СН'!$H$14+СВЦЭМ!$D$10+'СЕТ СН'!$H$5-'СЕТ СН'!$H$24</f>
        <v>3521.2459558299997</v>
      </c>
      <c r="J114" s="36">
        <f>SUMIFS(СВЦЭМ!$D$33:$D$776,СВЦЭМ!$A$33:$A$776,$A114,СВЦЭМ!$B$33:$B$776,J$83)+'СЕТ СН'!$H$14+СВЦЭМ!$D$10+'СЕТ СН'!$H$5-'СЕТ СН'!$H$24</f>
        <v>3419.9549074699999</v>
      </c>
      <c r="K114" s="36">
        <f>SUMIFS(СВЦЭМ!$D$33:$D$776,СВЦЭМ!$A$33:$A$776,$A114,СВЦЭМ!$B$33:$B$776,K$83)+'СЕТ СН'!$H$14+СВЦЭМ!$D$10+'СЕТ СН'!$H$5-'СЕТ СН'!$H$24</f>
        <v>3363.5988451499998</v>
      </c>
      <c r="L114" s="36">
        <f>SUMIFS(СВЦЭМ!$D$33:$D$776,СВЦЭМ!$A$33:$A$776,$A114,СВЦЭМ!$B$33:$B$776,L$83)+'СЕТ СН'!$H$14+СВЦЭМ!$D$10+'СЕТ СН'!$H$5-'СЕТ СН'!$H$24</f>
        <v>3331.5484340600001</v>
      </c>
      <c r="M114" s="36">
        <f>SUMIFS(СВЦЭМ!$D$33:$D$776,СВЦЭМ!$A$33:$A$776,$A114,СВЦЭМ!$B$33:$B$776,M$83)+'СЕТ СН'!$H$14+СВЦЭМ!$D$10+'СЕТ СН'!$H$5-'СЕТ СН'!$H$24</f>
        <v>3330.1200001699999</v>
      </c>
      <c r="N114" s="36">
        <f>SUMIFS(СВЦЭМ!$D$33:$D$776,СВЦЭМ!$A$33:$A$776,$A114,СВЦЭМ!$B$33:$B$776,N$83)+'СЕТ СН'!$H$14+СВЦЭМ!$D$10+'СЕТ СН'!$H$5-'СЕТ СН'!$H$24</f>
        <v>3325.0494645099998</v>
      </c>
      <c r="O114" s="36">
        <f>SUMIFS(СВЦЭМ!$D$33:$D$776,СВЦЭМ!$A$33:$A$776,$A114,СВЦЭМ!$B$33:$B$776,O$83)+'СЕТ СН'!$H$14+СВЦЭМ!$D$10+'СЕТ СН'!$H$5-'СЕТ СН'!$H$24</f>
        <v>3324.3682288999998</v>
      </c>
      <c r="P114" s="36">
        <f>SUMIFS(СВЦЭМ!$D$33:$D$776,СВЦЭМ!$A$33:$A$776,$A114,СВЦЭМ!$B$33:$B$776,P$83)+'СЕТ СН'!$H$14+СВЦЭМ!$D$10+'СЕТ СН'!$H$5-'СЕТ СН'!$H$24</f>
        <v>3325.2961900800001</v>
      </c>
      <c r="Q114" s="36">
        <f>SUMIFS(СВЦЭМ!$D$33:$D$776,СВЦЭМ!$A$33:$A$776,$A114,СВЦЭМ!$B$33:$B$776,Q$83)+'СЕТ СН'!$H$14+СВЦЭМ!$D$10+'СЕТ СН'!$H$5-'СЕТ СН'!$H$24</f>
        <v>3334.1160414800001</v>
      </c>
      <c r="R114" s="36">
        <f>SUMIFS(СВЦЭМ!$D$33:$D$776,СВЦЭМ!$A$33:$A$776,$A114,СВЦЭМ!$B$33:$B$776,R$83)+'СЕТ СН'!$H$14+СВЦЭМ!$D$10+'СЕТ СН'!$H$5-'СЕТ СН'!$H$24</f>
        <v>3323.0736132399998</v>
      </c>
      <c r="S114" s="36">
        <f>SUMIFS(СВЦЭМ!$D$33:$D$776,СВЦЭМ!$A$33:$A$776,$A114,СВЦЭМ!$B$33:$B$776,S$83)+'СЕТ СН'!$H$14+СВЦЭМ!$D$10+'СЕТ СН'!$H$5-'СЕТ СН'!$H$24</f>
        <v>3324.2236186700002</v>
      </c>
      <c r="T114" s="36">
        <f>SUMIFS(СВЦЭМ!$D$33:$D$776,СВЦЭМ!$A$33:$A$776,$A114,СВЦЭМ!$B$33:$B$776,T$83)+'СЕТ СН'!$H$14+СВЦЭМ!$D$10+'СЕТ СН'!$H$5-'СЕТ СН'!$H$24</f>
        <v>3327.21689552</v>
      </c>
      <c r="U114" s="36">
        <f>SUMIFS(СВЦЭМ!$D$33:$D$776,СВЦЭМ!$A$33:$A$776,$A114,СВЦЭМ!$B$33:$B$776,U$83)+'СЕТ СН'!$H$14+СВЦЭМ!$D$10+'СЕТ СН'!$H$5-'СЕТ СН'!$H$24</f>
        <v>3321.4931428700002</v>
      </c>
      <c r="V114" s="36">
        <f>SUMIFS(СВЦЭМ!$D$33:$D$776,СВЦЭМ!$A$33:$A$776,$A114,СВЦЭМ!$B$33:$B$776,V$83)+'СЕТ СН'!$H$14+СВЦЭМ!$D$10+'СЕТ СН'!$H$5-'СЕТ СН'!$H$24</f>
        <v>3303.0576976000002</v>
      </c>
      <c r="W114" s="36">
        <f>SUMIFS(СВЦЭМ!$D$33:$D$776,СВЦЭМ!$A$33:$A$776,$A114,СВЦЭМ!$B$33:$B$776,W$83)+'СЕТ СН'!$H$14+СВЦЭМ!$D$10+'СЕТ СН'!$H$5-'СЕТ СН'!$H$24</f>
        <v>3289.27560051</v>
      </c>
      <c r="X114" s="36">
        <f>SUMIFS(СВЦЭМ!$D$33:$D$776,СВЦЭМ!$A$33:$A$776,$A114,СВЦЭМ!$B$33:$B$776,X$83)+'СЕТ СН'!$H$14+СВЦЭМ!$D$10+'СЕТ СН'!$H$5-'СЕТ СН'!$H$24</f>
        <v>3325.3160427600001</v>
      </c>
      <c r="Y114" s="36">
        <f>SUMIFS(СВЦЭМ!$D$33:$D$776,СВЦЭМ!$A$33:$A$776,$A114,СВЦЭМ!$B$33:$B$776,Y$83)+'СЕТ СН'!$H$14+СВЦЭМ!$D$10+'СЕТ СН'!$H$5-'СЕТ СН'!$H$24</f>
        <v>3390.3701056300001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01.05.2019</v>
      </c>
      <c r="B120" s="36">
        <f>SUMIFS(СВЦЭМ!$D$33:$D$776,СВЦЭМ!$A$33:$A$776,$A120,СВЦЭМ!$B$33:$B$776,B$119)+'СЕТ СН'!$I$14+СВЦЭМ!$D$10+'СЕТ СН'!$I$5-'СЕТ СН'!$I$24</f>
        <v>3628.2483243400002</v>
      </c>
      <c r="C120" s="36">
        <f>SUMIFS(СВЦЭМ!$D$33:$D$776,СВЦЭМ!$A$33:$A$776,$A120,СВЦЭМ!$B$33:$B$776,C$119)+'СЕТ СН'!$I$14+СВЦЭМ!$D$10+'СЕТ СН'!$I$5-'СЕТ СН'!$I$24</f>
        <v>3641.5432297399998</v>
      </c>
      <c r="D120" s="36">
        <f>SUMIFS(СВЦЭМ!$D$33:$D$776,СВЦЭМ!$A$33:$A$776,$A120,СВЦЭМ!$B$33:$B$776,D$119)+'СЕТ СН'!$I$14+СВЦЭМ!$D$10+'СЕТ СН'!$I$5-'СЕТ СН'!$I$24</f>
        <v>3660.8626233199998</v>
      </c>
      <c r="E120" s="36">
        <f>SUMIFS(СВЦЭМ!$D$33:$D$776,СВЦЭМ!$A$33:$A$776,$A120,СВЦЭМ!$B$33:$B$776,E$119)+'СЕТ СН'!$I$14+СВЦЭМ!$D$10+'СЕТ СН'!$I$5-'СЕТ СН'!$I$24</f>
        <v>3668.5472649599997</v>
      </c>
      <c r="F120" s="36">
        <f>SUMIFS(СВЦЭМ!$D$33:$D$776,СВЦЭМ!$A$33:$A$776,$A120,СВЦЭМ!$B$33:$B$776,F$119)+'СЕТ СН'!$I$14+СВЦЭМ!$D$10+'СЕТ СН'!$I$5-'СЕТ СН'!$I$24</f>
        <v>3665.3547255100002</v>
      </c>
      <c r="G120" s="36">
        <f>SUMIFS(СВЦЭМ!$D$33:$D$776,СВЦЭМ!$A$33:$A$776,$A120,СВЦЭМ!$B$33:$B$776,G$119)+'СЕТ СН'!$I$14+СВЦЭМ!$D$10+'СЕТ СН'!$I$5-'СЕТ СН'!$I$24</f>
        <v>3657.2088686899997</v>
      </c>
      <c r="H120" s="36">
        <f>SUMIFS(СВЦЭМ!$D$33:$D$776,СВЦЭМ!$A$33:$A$776,$A120,СВЦЭМ!$B$33:$B$776,H$119)+'СЕТ СН'!$I$14+СВЦЭМ!$D$10+'СЕТ СН'!$I$5-'СЕТ СН'!$I$24</f>
        <v>3631.19553675</v>
      </c>
      <c r="I120" s="36">
        <f>SUMIFS(СВЦЭМ!$D$33:$D$776,СВЦЭМ!$A$33:$A$776,$A120,СВЦЭМ!$B$33:$B$776,I$119)+'СЕТ СН'!$I$14+СВЦЭМ!$D$10+'СЕТ СН'!$I$5-'СЕТ СН'!$I$24</f>
        <v>3599.9477700099997</v>
      </c>
      <c r="J120" s="36">
        <f>SUMIFS(СВЦЭМ!$D$33:$D$776,СВЦЭМ!$A$33:$A$776,$A120,СВЦЭМ!$B$33:$B$776,J$119)+'СЕТ СН'!$I$14+СВЦЭМ!$D$10+'СЕТ СН'!$I$5-'СЕТ СН'!$I$24</f>
        <v>3565.5495052599999</v>
      </c>
      <c r="K120" s="36">
        <f>SUMIFS(СВЦЭМ!$D$33:$D$776,СВЦЭМ!$A$33:$A$776,$A120,СВЦЭМ!$B$33:$B$776,K$119)+'СЕТ СН'!$I$14+СВЦЭМ!$D$10+'СЕТ СН'!$I$5-'СЕТ СН'!$I$24</f>
        <v>3532.5299853199999</v>
      </c>
      <c r="L120" s="36">
        <f>SUMIFS(СВЦЭМ!$D$33:$D$776,СВЦЭМ!$A$33:$A$776,$A120,СВЦЭМ!$B$33:$B$776,L$119)+'СЕТ СН'!$I$14+СВЦЭМ!$D$10+'СЕТ СН'!$I$5-'СЕТ СН'!$I$24</f>
        <v>3525.2607323799998</v>
      </c>
      <c r="M120" s="36">
        <f>SUMIFS(СВЦЭМ!$D$33:$D$776,СВЦЭМ!$A$33:$A$776,$A120,СВЦЭМ!$B$33:$B$776,M$119)+'СЕТ СН'!$I$14+СВЦЭМ!$D$10+'СЕТ СН'!$I$5-'СЕТ СН'!$I$24</f>
        <v>3537.64918115</v>
      </c>
      <c r="N120" s="36">
        <f>SUMIFS(СВЦЭМ!$D$33:$D$776,СВЦЭМ!$A$33:$A$776,$A120,СВЦЭМ!$B$33:$B$776,N$119)+'СЕТ СН'!$I$14+СВЦЭМ!$D$10+'СЕТ СН'!$I$5-'СЕТ СН'!$I$24</f>
        <v>3550.1262505099999</v>
      </c>
      <c r="O120" s="36">
        <f>SUMIFS(СВЦЭМ!$D$33:$D$776,СВЦЭМ!$A$33:$A$776,$A120,СВЦЭМ!$B$33:$B$776,O$119)+'СЕТ СН'!$I$14+СВЦЭМ!$D$10+'СЕТ СН'!$I$5-'СЕТ СН'!$I$24</f>
        <v>3550.4571303299999</v>
      </c>
      <c r="P120" s="36">
        <f>SUMIFS(СВЦЭМ!$D$33:$D$776,СВЦЭМ!$A$33:$A$776,$A120,СВЦЭМ!$B$33:$B$776,P$119)+'СЕТ СН'!$I$14+СВЦЭМ!$D$10+'СЕТ СН'!$I$5-'СЕТ СН'!$I$24</f>
        <v>3556.1498414899997</v>
      </c>
      <c r="Q120" s="36">
        <f>SUMIFS(СВЦЭМ!$D$33:$D$776,СВЦЭМ!$A$33:$A$776,$A120,СВЦЭМ!$B$33:$B$776,Q$119)+'СЕТ СН'!$I$14+СВЦЭМ!$D$10+'СЕТ СН'!$I$5-'СЕТ СН'!$I$24</f>
        <v>3564.1479978299999</v>
      </c>
      <c r="R120" s="36">
        <f>SUMIFS(СВЦЭМ!$D$33:$D$776,СВЦЭМ!$A$33:$A$776,$A120,СВЦЭМ!$B$33:$B$776,R$119)+'СЕТ СН'!$I$14+СВЦЭМ!$D$10+'СЕТ СН'!$I$5-'СЕТ СН'!$I$24</f>
        <v>3562.58533575</v>
      </c>
      <c r="S120" s="36">
        <f>SUMIFS(СВЦЭМ!$D$33:$D$776,СВЦЭМ!$A$33:$A$776,$A120,СВЦЭМ!$B$33:$B$776,S$119)+'СЕТ СН'!$I$14+СВЦЭМ!$D$10+'СЕТ СН'!$I$5-'СЕТ СН'!$I$24</f>
        <v>3553.8131187999998</v>
      </c>
      <c r="T120" s="36">
        <f>SUMIFS(СВЦЭМ!$D$33:$D$776,СВЦЭМ!$A$33:$A$776,$A120,СВЦЭМ!$B$33:$B$776,T$119)+'СЕТ СН'!$I$14+СВЦЭМ!$D$10+'СЕТ СН'!$I$5-'СЕТ СН'!$I$24</f>
        <v>3531.4296026000002</v>
      </c>
      <c r="U120" s="36">
        <f>SUMIFS(СВЦЭМ!$D$33:$D$776,СВЦЭМ!$A$33:$A$776,$A120,СВЦЭМ!$B$33:$B$776,U$119)+'СЕТ СН'!$I$14+СВЦЭМ!$D$10+'СЕТ СН'!$I$5-'СЕТ СН'!$I$24</f>
        <v>3516.9918084000001</v>
      </c>
      <c r="V120" s="36">
        <f>SUMIFS(СВЦЭМ!$D$33:$D$776,СВЦЭМ!$A$33:$A$776,$A120,СВЦЭМ!$B$33:$B$776,V$119)+'СЕТ СН'!$I$14+СВЦЭМ!$D$10+'СЕТ СН'!$I$5-'СЕТ СН'!$I$24</f>
        <v>3492.3775763399999</v>
      </c>
      <c r="W120" s="36">
        <f>SUMIFS(СВЦЭМ!$D$33:$D$776,СВЦЭМ!$A$33:$A$776,$A120,СВЦЭМ!$B$33:$B$776,W$119)+'СЕТ СН'!$I$14+СВЦЭМ!$D$10+'СЕТ СН'!$I$5-'СЕТ СН'!$I$24</f>
        <v>3499.51602994</v>
      </c>
      <c r="X120" s="36">
        <f>SUMIFS(СВЦЭМ!$D$33:$D$776,СВЦЭМ!$A$33:$A$776,$A120,СВЦЭМ!$B$33:$B$776,X$119)+'СЕТ СН'!$I$14+СВЦЭМ!$D$10+'СЕТ СН'!$I$5-'СЕТ СН'!$I$24</f>
        <v>3518.7180006499998</v>
      </c>
      <c r="Y120" s="36">
        <f>SUMIFS(СВЦЭМ!$D$33:$D$776,СВЦЭМ!$A$33:$A$776,$A120,СВЦЭМ!$B$33:$B$776,Y$119)+'СЕТ СН'!$I$14+СВЦЭМ!$D$10+'СЕТ СН'!$I$5-'СЕТ СН'!$I$24</f>
        <v>3513.3000444499999</v>
      </c>
      <c r="AA120" s="45"/>
    </row>
    <row r="121" spans="1:27" ht="15.75" x14ac:dyDescent="0.2">
      <c r="A121" s="35">
        <f>A120+1</f>
        <v>43587</v>
      </c>
      <c r="B121" s="36">
        <f>SUMIFS(СВЦЭМ!$D$33:$D$776,СВЦЭМ!$A$33:$A$776,$A121,СВЦЭМ!$B$33:$B$776,B$119)+'СЕТ СН'!$I$14+СВЦЭМ!$D$10+'СЕТ СН'!$I$5-'СЕТ СН'!$I$24</f>
        <v>3531.6825670999997</v>
      </c>
      <c r="C121" s="36">
        <f>SUMIFS(СВЦЭМ!$D$33:$D$776,СВЦЭМ!$A$33:$A$776,$A121,СВЦЭМ!$B$33:$B$776,C$119)+'СЕТ СН'!$I$14+СВЦЭМ!$D$10+'СЕТ СН'!$I$5-'СЕТ СН'!$I$24</f>
        <v>3571.4593147999999</v>
      </c>
      <c r="D121" s="36">
        <f>SUMIFS(СВЦЭМ!$D$33:$D$776,СВЦЭМ!$A$33:$A$776,$A121,СВЦЭМ!$B$33:$B$776,D$119)+'СЕТ СН'!$I$14+СВЦЭМ!$D$10+'СЕТ СН'!$I$5-'СЕТ СН'!$I$24</f>
        <v>3593.6342442</v>
      </c>
      <c r="E121" s="36">
        <f>SUMIFS(СВЦЭМ!$D$33:$D$776,СВЦЭМ!$A$33:$A$776,$A121,СВЦЭМ!$B$33:$B$776,E$119)+'СЕТ СН'!$I$14+СВЦЭМ!$D$10+'СЕТ СН'!$I$5-'СЕТ СН'!$I$24</f>
        <v>3607.8050585699998</v>
      </c>
      <c r="F121" s="36">
        <f>SUMIFS(СВЦЭМ!$D$33:$D$776,СВЦЭМ!$A$33:$A$776,$A121,СВЦЭМ!$B$33:$B$776,F$119)+'СЕТ СН'!$I$14+СВЦЭМ!$D$10+'СЕТ СН'!$I$5-'СЕТ СН'!$I$24</f>
        <v>3623.2071873</v>
      </c>
      <c r="G121" s="36">
        <f>SUMIFS(СВЦЭМ!$D$33:$D$776,СВЦЭМ!$A$33:$A$776,$A121,СВЦЭМ!$B$33:$B$776,G$119)+'СЕТ СН'!$I$14+СВЦЭМ!$D$10+'СЕТ СН'!$I$5-'СЕТ СН'!$I$24</f>
        <v>3617.2167388600001</v>
      </c>
      <c r="H121" s="36">
        <f>SUMIFS(СВЦЭМ!$D$33:$D$776,СВЦЭМ!$A$33:$A$776,$A121,СВЦЭМ!$B$33:$B$776,H$119)+'СЕТ СН'!$I$14+СВЦЭМ!$D$10+'СЕТ СН'!$I$5-'СЕТ СН'!$I$24</f>
        <v>3643.00833027</v>
      </c>
      <c r="I121" s="36">
        <f>SUMIFS(СВЦЭМ!$D$33:$D$776,СВЦЭМ!$A$33:$A$776,$A121,СВЦЭМ!$B$33:$B$776,I$119)+'СЕТ СН'!$I$14+СВЦЭМ!$D$10+'СЕТ СН'!$I$5-'СЕТ СН'!$I$24</f>
        <v>3607.4466463499998</v>
      </c>
      <c r="J121" s="36">
        <f>SUMIFS(СВЦЭМ!$D$33:$D$776,СВЦЭМ!$A$33:$A$776,$A121,СВЦЭМ!$B$33:$B$776,J$119)+'СЕТ СН'!$I$14+СВЦЭМ!$D$10+'СЕТ СН'!$I$5-'СЕТ СН'!$I$24</f>
        <v>3553.3160082499999</v>
      </c>
      <c r="K121" s="36">
        <f>SUMIFS(СВЦЭМ!$D$33:$D$776,СВЦЭМ!$A$33:$A$776,$A121,СВЦЭМ!$B$33:$B$776,K$119)+'СЕТ СН'!$I$14+СВЦЭМ!$D$10+'СЕТ СН'!$I$5-'СЕТ СН'!$I$24</f>
        <v>3501.6455370200001</v>
      </c>
      <c r="L121" s="36">
        <f>SUMIFS(СВЦЭМ!$D$33:$D$776,СВЦЭМ!$A$33:$A$776,$A121,СВЦЭМ!$B$33:$B$776,L$119)+'СЕТ СН'!$I$14+СВЦЭМ!$D$10+'СЕТ СН'!$I$5-'СЕТ СН'!$I$24</f>
        <v>3491.0248599299998</v>
      </c>
      <c r="M121" s="36">
        <f>SUMIFS(СВЦЭМ!$D$33:$D$776,СВЦЭМ!$A$33:$A$776,$A121,СВЦЭМ!$B$33:$B$776,M$119)+'СЕТ СН'!$I$14+СВЦЭМ!$D$10+'СЕТ СН'!$I$5-'СЕТ СН'!$I$24</f>
        <v>3499.7337504100001</v>
      </c>
      <c r="N121" s="36">
        <f>SUMIFS(СВЦЭМ!$D$33:$D$776,СВЦЭМ!$A$33:$A$776,$A121,СВЦЭМ!$B$33:$B$776,N$119)+'СЕТ СН'!$I$14+СВЦЭМ!$D$10+'СЕТ СН'!$I$5-'СЕТ СН'!$I$24</f>
        <v>3519.8145983200002</v>
      </c>
      <c r="O121" s="36">
        <f>SUMIFS(СВЦЭМ!$D$33:$D$776,СВЦЭМ!$A$33:$A$776,$A121,СВЦЭМ!$B$33:$B$776,O$119)+'СЕТ СН'!$I$14+СВЦЭМ!$D$10+'СЕТ СН'!$I$5-'СЕТ СН'!$I$24</f>
        <v>3530.1510262100001</v>
      </c>
      <c r="P121" s="36">
        <f>SUMIFS(СВЦЭМ!$D$33:$D$776,СВЦЭМ!$A$33:$A$776,$A121,СВЦЭМ!$B$33:$B$776,P$119)+'СЕТ СН'!$I$14+СВЦЭМ!$D$10+'СЕТ СН'!$I$5-'СЕТ СН'!$I$24</f>
        <v>3537.6693686899998</v>
      </c>
      <c r="Q121" s="36">
        <f>SUMIFS(СВЦЭМ!$D$33:$D$776,СВЦЭМ!$A$33:$A$776,$A121,СВЦЭМ!$B$33:$B$776,Q$119)+'СЕТ СН'!$I$14+СВЦЭМ!$D$10+'СЕТ СН'!$I$5-'СЕТ СН'!$I$24</f>
        <v>3544.5306683600002</v>
      </c>
      <c r="R121" s="36">
        <f>SUMIFS(СВЦЭМ!$D$33:$D$776,СВЦЭМ!$A$33:$A$776,$A121,СВЦЭМ!$B$33:$B$776,R$119)+'СЕТ СН'!$I$14+СВЦЭМ!$D$10+'СЕТ СН'!$I$5-'СЕТ СН'!$I$24</f>
        <v>3556.7662298499999</v>
      </c>
      <c r="S121" s="36">
        <f>SUMIFS(СВЦЭМ!$D$33:$D$776,СВЦЭМ!$A$33:$A$776,$A121,СВЦЭМ!$B$33:$B$776,S$119)+'СЕТ СН'!$I$14+СВЦЭМ!$D$10+'СЕТ СН'!$I$5-'СЕТ СН'!$I$24</f>
        <v>3559.9640327100001</v>
      </c>
      <c r="T121" s="36">
        <f>SUMIFS(СВЦЭМ!$D$33:$D$776,СВЦЭМ!$A$33:$A$776,$A121,СВЦЭМ!$B$33:$B$776,T$119)+'СЕТ СН'!$I$14+СВЦЭМ!$D$10+'СЕТ СН'!$I$5-'СЕТ СН'!$I$24</f>
        <v>3555.7105567799999</v>
      </c>
      <c r="U121" s="36">
        <f>SUMIFS(СВЦЭМ!$D$33:$D$776,СВЦЭМ!$A$33:$A$776,$A121,СВЦЭМ!$B$33:$B$776,U$119)+'СЕТ СН'!$I$14+СВЦЭМ!$D$10+'СЕТ СН'!$I$5-'СЕТ СН'!$I$24</f>
        <v>3554.6210991799999</v>
      </c>
      <c r="V121" s="36">
        <f>SUMIFS(СВЦЭМ!$D$33:$D$776,СВЦЭМ!$A$33:$A$776,$A121,СВЦЭМ!$B$33:$B$776,V$119)+'СЕТ СН'!$I$14+СВЦЭМ!$D$10+'СЕТ СН'!$I$5-'СЕТ СН'!$I$24</f>
        <v>3550.7844229499997</v>
      </c>
      <c r="W121" s="36">
        <f>SUMIFS(СВЦЭМ!$D$33:$D$776,СВЦЭМ!$A$33:$A$776,$A121,СВЦЭМ!$B$33:$B$776,W$119)+'СЕТ СН'!$I$14+СВЦЭМ!$D$10+'СЕТ СН'!$I$5-'СЕТ СН'!$I$24</f>
        <v>3539.8557020399999</v>
      </c>
      <c r="X121" s="36">
        <f>SUMIFS(СВЦЭМ!$D$33:$D$776,СВЦЭМ!$A$33:$A$776,$A121,СВЦЭМ!$B$33:$B$776,X$119)+'СЕТ СН'!$I$14+СВЦЭМ!$D$10+'СЕТ СН'!$I$5-'СЕТ СН'!$I$24</f>
        <v>3555.88072534</v>
      </c>
      <c r="Y121" s="36">
        <f>SUMIFS(СВЦЭМ!$D$33:$D$776,СВЦЭМ!$A$33:$A$776,$A121,СВЦЭМ!$B$33:$B$776,Y$119)+'СЕТ СН'!$I$14+СВЦЭМ!$D$10+'СЕТ СН'!$I$5-'СЕТ СН'!$I$24</f>
        <v>3587.23891482</v>
      </c>
    </row>
    <row r="122" spans="1:27" ht="15.75" x14ac:dyDescent="0.2">
      <c r="A122" s="35">
        <f t="shared" ref="A122:A150" si="3">A121+1</f>
        <v>43588</v>
      </c>
      <c r="B122" s="36">
        <f>SUMIFS(СВЦЭМ!$D$33:$D$776,СВЦЭМ!$A$33:$A$776,$A122,СВЦЭМ!$B$33:$B$776,B$119)+'СЕТ СН'!$I$14+СВЦЭМ!$D$10+'СЕТ СН'!$I$5-'СЕТ СН'!$I$24</f>
        <v>3532.8857038900001</v>
      </c>
      <c r="C122" s="36">
        <f>SUMIFS(СВЦЭМ!$D$33:$D$776,СВЦЭМ!$A$33:$A$776,$A122,СВЦЭМ!$B$33:$B$776,C$119)+'СЕТ СН'!$I$14+СВЦЭМ!$D$10+'СЕТ СН'!$I$5-'СЕТ СН'!$I$24</f>
        <v>3560.57250101</v>
      </c>
      <c r="D122" s="36">
        <f>SUMIFS(СВЦЭМ!$D$33:$D$776,СВЦЭМ!$A$33:$A$776,$A122,СВЦЭМ!$B$33:$B$776,D$119)+'СЕТ СН'!$I$14+СВЦЭМ!$D$10+'СЕТ СН'!$I$5-'СЕТ СН'!$I$24</f>
        <v>3585.65110792</v>
      </c>
      <c r="E122" s="36">
        <f>SUMIFS(СВЦЭМ!$D$33:$D$776,СВЦЭМ!$A$33:$A$776,$A122,СВЦЭМ!$B$33:$B$776,E$119)+'СЕТ СН'!$I$14+СВЦЭМ!$D$10+'СЕТ СН'!$I$5-'СЕТ СН'!$I$24</f>
        <v>3602.6652979700002</v>
      </c>
      <c r="F122" s="36">
        <f>SUMIFS(СВЦЭМ!$D$33:$D$776,СВЦЭМ!$A$33:$A$776,$A122,СВЦЭМ!$B$33:$B$776,F$119)+'СЕТ СН'!$I$14+СВЦЭМ!$D$10+'СЕТ СН'!$I$5-'СЕТ СН'!$I$24</f>
        <v>3603.8838263899997</v>
      </c>
      <c r="G122" s="36">
        <f>SUMIFS(СВЦЭМ!$D$33:$D$776,СВЦЭМ!$A$33:$A$776,$A122,СВЦЭМ!$B$33:$B$776,G$119)+'СЕТ СН'!$I$14+СВЦЭМ!$D$10+'СЕТ СН'!$I$5-'СЕТ СН'!$I$24</f>
        <v>3612.1790978700001</v>
      </c>
      <c r="H122" s="36">
        <f>SUMIFS(СВЦЭМ!$D$33:$D$776,СВЦЭМ!$A$33:$A$776,$A122,СВЦЭМ!$B$33:$B$776,H$119)+'СЕТ СН'!$I$14+СВЦЭМ!$D$10+'СЕТ СН'!$I$5-'СЕТ СН'!$I$24</f>
        <v>3606.3353490999998</v>
      </c>
      <c r="I122" s="36">
        <f>SUMIFS(СВЦЭМ!$D$33:$D$776,СВЦЭМ!$A$33:$A$776,$A122,СВЦЭМ!$B$33:$B$776,I$119)+'СЕТ СН'!$I$14+СВЦЭМ!$D$10+'СЕТ СН'!$I$5-'СЕТ СН'!$I$24</f>
        <v>3557.1303220099999</v>
      </c>
      <c r="J122" s="36">
        <f>SUMIFS(СВЦЭМ!$D$33:$D$776,СВЦЭМ!$A$33:$A$776,$A122,СВЦЭМ!$B$33:$B$776,J$119)+'СЕТ СН'!$I$14+СВЦЭМ!$D$10+'СЕТ СН'!$I$5-'СЕТ СН'!$I$24</f>
        <v>3522.71990211</v>
      </c>
      <c r="K122" s="36">
        <f>SUMIFS(СВЦЭМ!$D$33:$D$776,СВЦЭМ!$A$33:$A$776,$A122,СВЦЭМ!$B$33:$B$776,K$119)+'СЕТ СН'!$I$14+СВЦЭМ!$D$10+'СЕТ СН'!$I$5-'СЕТ СН'!$I$24</f>
        <v>3493.3144444899999</v>
      </c>
      <c r="L122" s="36">
        <f>SUMIFS(СВЦЭМ!$D$33:$D$776,СВЦЭМ!$A$33:$A$776,$A122,СВЦЭМ!$B$33:$B$776,L$119)+'СЕТ СН'!$I$14+СВЦЭМ!$D$10+'СЕТ СН'!$I$5-'СЕТ СН'!$I$24</f>
        <v>3495.7338903899999</v>
      </c>
      <c r="M122" s="36">
        <f>SUMIFS(СВЦЭМ!$D$33:$D$776,СВЦЭМ!$A$33:$A$776,$A122,СВЦЭМ!$B$33:$B$776,M$119)+'СЕТ СН'!$I$14+СВЦЭМ!$D$10+'СЕТ СН'!$I$5-'СЕТ СН'!$I$24</f>
        <v>3497.6788206000001</v>
      </c>
      <c r="N122" s="36">
        <f>SUMIFS(СВЦЭМ!$D$33:$D$776,СВЦЭМ!$A$33:$A$776,$A122,СВЦЭМ!$B$33:$B$776,N$119)+'СЕТ СН'!$I$14+СВЦЭМ!$D$10+'СЕТ СН'!$I$5-'СЕТ СН'!$I$24</f>
        <v>3508.9245289</v>
      </c>
      <c r="O122" s="36">
        <f>SUMIFS(СВЦЭМ!$D$33:$D$776,СВЦЭМ!$A$33:$A$776,$A122,СВЦЭМ!$B$33:$B$776,O$119)+'СЕТ СН'!$I$14+СВЦЭМ!$D$10+'СЕТ СН'!$I$5-'СЕТ СН'!$I$24</f>
        <v>3531.82715994</v>
      </c>
      <c r="P122" s="36">
        <f>SUMIFS(СВЦЭМ!$D$33:$D$776,СВЦЭМ!$A$33:$A$776,$A122,СВЦЭМ!$B$33:$B$776,P$119)+'СЕТ СН'!$I$14+СВЦЭМ!$D$10+'СЕТ СН'!$I$5-'СЕТ СН'!$I$24</f>
        <v>3565.94256563</v>
      </c>
      <c r="Q122" s="36">
        <f>SUMIFS(СВЦЭМ!$D$33:$D$776,СВЦЭМ!$A$33:$A$776,$A122,СВЦЭМ!$B$33:$B$776,Q$119)+'СЕТ СН'!$I$14+СВЦЭМ!$D$10+'СЕТ СН'!$I$5-'СЕТ СН'!$I$24</f>
        <v>3586.0260759600001</v>
      </c>
      <c r="R122" s="36">
        <f>SUMIFS(СВЦЭМ!$D$33:$D$776,СВЦЭМ!$A$33:$A$776,$A122,СВЦЭМ!$B$33:$B$776,R$119)+'СЕТ СН'!$I$14+СВЦЭМ!$D$10+'СЕТ СН'!$I$5-'СЕТ СН'!$I$24</f>
        <v>3563.89460783</v>
      </c>
      <c r="S122" s="36">
        <f>SUMIFS(СВЦЭМ!$D$33:$D$776,СВЦЭМ!$A$33:$A$776,$A122,СВЦЭМ!$B$33:$B$776,S$119)+'СЕТ СН'!$I$14+СВЦЭМ!$D$10+'СЕТ СН'!$I$5-'СЕТ СН'!$I$24</f>
        <v>3565.9631335200002</v>
      </c>
      <c r="T122" s="36">
        <f>SUMIFS(СВЦЭМ!$D$33:$D$776,СВЦЭМ!$A$33:$A$776,$A122,СВЦЭМ!$B$33:$B$776,T$119)+'СЕТ СН'!$I$14+СВЦЭМ!$D$10+'СЕТ СН'!$I$5-'СЕТ СН'!$I$24</f>
        <v>3560.2680953099998</v>
      </c>
      <c r="U122" s="36">
        <f>SUMIFS(СВЦЭМ!$D$33:$D$776,СВЦЭМ!$A$33:$A$776,$A122,СВЦЭМ!$B$33:$B$776,U$119)+'СЕТ СН'!$I$14+СВЦЭМ!$D$10+'СЕТ СН'!$I$5-'СЕТ СН'!$I$24</f>
        <v>3545.1550614399998</v>
      </c>
      <c r="V122" s="36">
        <f>SUMIFS(СВЦЭМ!$D$33:$D$776,СВЦЭМ!$A$33:$A$776,$A122,СВЦЭМ!$B$33:$B$776,V$119)+'СЕТ СН'!$I$14+СВЦЭМ!$D$10+'СЕТ СН'!$I$5-'СЕТ СН'!$I$24</f>
        <v>3522.19111488</v>
      </c>
      <c r="W122" s="36">
        <f>SUMIFS(СВЦЭМ!$D$33:$D$776,СВЦЭМ!$A$33:$A$776,$A122,СВЦЭМ!$B$33:$B$776,W$119)+'СЕТ СН'!$I$14+СВЦЭМ!$D$10+'СЕТ СН'!$I$5-'СЕТ СН'!$I$24</f>
        <v>3504.5736332900001</v>
      </c>
      <c r="X122" s="36">
        <f>SUMIFS(СВЦЭМ!$D$33:$D$776,СВЦЭМ!$A$33:$A$776,$A122,СВЦЭМ!$B$33:$B$776,X$119)+'СЕТ СН'!$I$14+СВЦЭМ!$D$10+'СЕТ СН'!$I$5-'СЕТ СН'!$I$24</f>
        <v>3530.01204134</v>
      </c>
      <c r="Y122" s="36">
        <f>SUMIFS(СВЦЭМ!$D$33:$D$776,СВЦЭМ!$A$33:$A$776,$A122,СВЦЭМ!$B$33:$B$776,Y$119)+'СЕТ СН'!$I$14+СВЦЭМ!$D$10+'СЕТ СН'!$I$5-'СЕТ СН'!$I$24</f>
        <v>3531.4569287899999</v>
      </c>
    </row>
    <row r="123" spans="1:27" ht="15.75" x14ac:dyDescent="0.2">
      <c r="A123" s="35">
        <f t="shared" si="3"/>
        <v>43589</v>
      </c>
      <c r="B123" s="36">
        <f>SUMIFS(СВЦЭМ!$D$33:$D$776,СВЦЭМ!$A$33:$A$776,$A123,СВЦЭМ!$B$33:$B$776,B$119)+'СЕТ СН'!$I$14+СВЦЭМ!$D$10+'СЕТ СН'!$I$5-'СЕТ СН'!$I$24</f>
        <v>3563.9574275499999</v>
      </c>
      <c r="C123" s="36">
        <f>SUMIFS(СВЦЭМ!$D$33:$D$776,СВЦЭМ!$A$33:$A$776,$A123,СВЦЭМ!$B$33:$B$776,C$119)+'СЕТ СН'!$I$14+СВЦЭМ!$D$10+'СЕТ СН'!$I$5-'СЕТ СН'!$I$24</f>
        <v>3598.0943041099999</v>
      </c>
      <c r="D123" s="36">
        <f>SUMIFS(СВЦЭМ!$D$33:$D$776,СВЦЭМ!$A$33:$A$776,$A123,СВЦЭМ!$B$33:$B$776,D$119)+'СЕТ СН'!$I$14+СВЦЭМ!$D$10+'СЕТ СН'!$I$5-'СЕТ СН'!$I$24</f>
        <v>3633.2603709199998</v>
      </c>
      <c r="E123" s="36">
        <f>SUMIFS(СВЦЭМ!$D$33:$D$776,СВЦЭМ!$A$33:$A$776,$A123,СВЦЭМ!$B$33:$B$776,E$119)+'СЕТ СН'!$I$14+СВЦЭМ!$D$10+'СЕТ СН'!$I$5-'СЕТ СН'!$I$24</f>
        <v>3643.5933224999999</v>
      </c>
      <c r="F123" s="36">
        <f>SUMIFS(СВЦЭМ!$D$33:$D$776,СВЦЭМ!$A$33:$A$776,$A123,СВЦЭМ!$B$33:$B$776,F$119)+'СЕТ СН'!$I$14+СВЦЭМ!$D$10+'СЕТ СН'!$I$5-'СЕТ СН'!$I$24</f>
        <v>3651.06168574</v>
      </c>
      <c r="G123" s="36">
        <f>SUMIFS(СВЦЭМ!$D$33:$D$776,СВЦЭМ!$A$33:$A$776,$A123,СВЦЭМ!$B$33:$B$776,G$119)+'СЕТ СН'!$I$14+СВЦЭМ!$D$10+'СЕТ СН'!$I$5-'СЕТ СН'!$I$24</f>
        <v>3648.6332010799997</v>
      </c>
      <c r="H123" s="36">
        <f>SUMIFS(СВЦЭМ!$D$33:$D$776,СВЦЭМ!$A$33:$A$776,$A123,СВЦЭМ!$B$33:$B$776,H$119)+'СЕТ СН'!$I$14+СВЦЭМ!$D$10+'СЕТ СН'!$I$5-'СЕТ СН'!$I$24</f>
        <v>3618.60687676</v>
      </c>
      <c r="I123" s="36">
        <f>SUMIFS(СВЦЭМ!$D$33:$D$776,СВЦЭМ!$A$33:$A$776,$A123,СВЦЭМ!$B$33:$B$776,I$119)+'СЕТ СН'!$I$14+СВЦЭМ!$D$10+'СЕТ СН'!$I$5-'СЕТ СН'!$I$24</f>
        <v>3583.89788051</v>
      </c>
      <c r="J123" s="36">
        <f>SUMIFS(СВЦЭМ!$D$33:$D$776,СВЦЭМ!$A$33:$A$776,$A123,СВЦЭМ!$B$33:$B$776,J$119)+'СЕТ СН'!$I$14+СВЦЭМ!$D$10+'СЕТ СН'!$I$5-'СЕТ СН'!$I$24</f>
        <v>3544.3637401199999</v>
      </c>
      <c r="K123" s="36">
        <f>SUMIFS(СВЦЭМ!$D$33:$D$776,СВЦЭМ!$A$33:$A$776,$A123,СВЦЭМ!$B$33:$B$776,K$119)+'СЕТ СН'!$I$14+СВЦЭМ!$D$10+'СЕТ СН'!$I$5-'СЕТ СН'!$I$24</f>
        <v>3511.04929623</v>
      </c>
      <c r="L123" s="36">
        <f>SUMIFS(СВЦЭМ!$D$33:$D$776,СВЦЭМ!$A$33:$A$776,$A123,СВЦЭМ!$B$33:$B$776,L$119)+'СЕТ СН'!$I$14+СВЦЭМ!$D$10+'СЕТ СН'!$I$5-'СЕТ СН'!$I$24</f>
        <v>3507.2559979500002</v>
      </c>
      <c r="M123" s="36">
        <f>SUMIFS(СВЦЭМ!$D$33:$D$776,СВЦЭМ!$A$33:$A$776,$A123,СВЦЭМ!$B$33:$B$776,M$119)+'СЕТ СН'!$I$14+СВЦЭМ!$D$10+'СЕТ СН'!$I$5-'СЕТ СН'!$I$24</f>
        <v>3517.6999391700001</v>
      </c>
      <c r="N123" s="36">
        <f>SUMIFS(СВЦЭМ!$D$33:$D$776,СВЦЭМ!$A$33:$A$776,$A123,СВЦЭМ!$B$33:$B$776,N$119)+'СЕТ СН'!$I$14+СВЦЭМ!$D$10+'СЕТ СН'!$I$5-'СЕТ СН'!$I$24</f>
        <v>3531.4370380599998</v>
      </c>
      <c r="O123" s="36">
        <f>SUMIFS(СВЦЭМ!$D$33:$D$776,СВЦЭМ!$A$33:$A$776,$A123,СВЦЭМ!$B$33:$B$776,O$119)+'СЕТ СН'!$I$14+СВЦЭМ!$D$10+'СЕТ СН'!$I$5-'СЕТ СН'!$I$24</f>
        <v>3543.7254340899999</v>
      </c>
      <c r="P123" s="36">
        <f>SUMIFS(СВЦЭМ!$D$33:$D$776,СВЦЭМ!$A$33:$A$776,$A123,СВЦЭМ!$B$33:$B$776,P$119)+'СЕТ СН'!$I$14+СВЦЭМ!$D$10+'СЕТ СН'!$I$5-'СЕТ СН'!$I$24</f>
        <v>3550.9427348199997</v>
      </c>
      <c r="Q123" s="36">
        <f>SUMIFS(СВЦЭМ!$D$33:$D$776,СВЦЭМ!$A$33:$A$776,$A123,СВЦЭМ!$B$33:$B$776,Q$119)+'СЕТ СН'!$I$14+СВЦЭМ!$D$10+'СЕТ СН'!$I$5-'СЕТ СН'!$I$24</f>
        <v>3560.5240609799998</v>
      </c>
      <c r="R123" s="36">
        <f>SUMIFS(СВЦЭМ!$D$33:$D$776,СВЦЭМ!$A$33:$A$776,$A123,СВЦЭМ!$B$33:$B$776,R$119)+'СЕТ СН'!$I$14+СВЦЭМ!$D$10+'СЕТ СН'!$I$5-'СЕТ СН'!$I$24</f>
        <v>3567.7293064999999</v>
      </c>
      <c r="S123" s="36">
        <f>SUMIFS(СВЦЭМ!$D$33:$D$776,СВЦЭМ!$A$33:$A$776,$A123,СВЦЭМ!$B$33:$B$776,S$119)+'СЕТ СН'!$I$14+СВЦЭМ!$D$10+'СЕТ СН'!$I$5-'СЕТ СН'!$I$24</f>
        <v>3574.8487486499998</v>
      </c>
      <c r="T123" s="36">
        <f>SUMIFS(СВЦЭМ!$D$33:$D$776,СВЦЭМ!$A$33:$A$776,$A123,СВЦЭМ!$B$33:$B$776,T$119)+'СЕТ СН'!$I$14+СВЦЭМ!$D$10+'СЕТ СН'!$I$5-'СЕТ СН'!$I$24</f>
        <v>3553.3901844299999</v>
      </c>
      <c r="U123" s="36">
        <f>SUMIFS(СВЦЭМ!$D$33:$D$776,СВЦЭМ!$A$33:$A$776,$A123,СВЦЭМ!$B$33:$B$776,U$119)+'СЕТ СН'!$I$14+СВЦЭМ!$D$10+'СЕТ СН'!$I$5-'СЕТ СН'!$I$24</f>
        <v>3510.37746681</v>
      </c>
      <c r="V123" s="36">
        <f>SUMIFS(СВЦЭМ!$D$33:$D$776,СВЦЭМ!$A$33:$A$776,$A123,СВЦЭМ!$B$33:$B$776,V$119)+'СЕТ СН'!$I$14+СВЦЭМ!$D$10+'СЕТ СН'!$I$5-'СЕТ СН'!$I$24</f>
        <v>3482.3011987599998</v>
      </c>
      <c r="W123" s="36">
        <f>SUMIFS(СВЦЭМ!$D$33:$D$776,СВЦЭМ!$A$33:$A$776,$A123,СВЦЭМ!$B$33:$B$776,W$119)+'СЕТ СН'!$I$14+СВЦЭМ!$D$10+'СЕТ СН'!$I$5-'СЕТ СН'!$I$24</f>
        <v>3495.56368552</v>
      </c>
      <c r="X123" s="36">
        <f>SUMIFS(СВЦЭМ!$D$33:$D$776,СВЦЭМ!$A$33:$A$776,$A123,СВЦЭМ!$B$33:$B$776,X$119)+'СЕТ СН'!$I$14+СВЦЭМ!$D$10+'СЕТ СН'!$I$5-'СЕТ СН'!$I$24</f>
        <v>3496.93607234</v>
      </c>
      <c r="Y123" s="36">
        <f>SUMIFS(СВЦЭМ!$D$33:$D$776,СВЦЭМ!$A$33:$A$776,$A123,СВЦЭМ!$B$33:$B$776,Y$119)+'СЕТ СН'!$I$14+СВЦЭМ!$D$10+'СЕТ СН'!$I$5-'СЕТ СН'!$I$24</f>
        <v>3506.6344758599998</v>
      </c>
    </row>
    <row r="124" spans="1:27" ht="15.75" x14ac:dyDescent="0.2">
      <c r="A124" s="35">
        <f t="shared" si="3"/>
        <v>43590</v>
      </c>
      <c r="B124" s="36">
        <f>SUMIFS(СВЦЭМ!$D$33:$D$776,СВЦЭМ!$A$33:$A$776,$A124,СВЦЭМ!$B$33:$B$776,B$119)+'СЕТ СН'!$I$14+СВЦЭМ!$D$10+'СЕТ СН'!$I$5-'СЕТ СН'!$I$24</f>
        <v>3565.2070853699997</v>
      </c>
      <c r="C124" s="36">
        <f>SUMIFS(СВЦЭМ!$D$33:$D$776,СВЦЭМ!$A$33:$A$776,$A124,СВЦЭМ!$B$33:$B$776,C$119)+'СЕТ СН'!$I$14+СВЦЭМ!$D$10+'СЕТ СН'!$I$5-'СЕТ СН'!$I$24</f>
        <v>3611.7635174100001</v>
      </c>
      <c r="D124" s="36">
        <f>SUMIFS(СВЦЭМ!$D$33:$D$776,СВЦЭМ!$A$33:$A$776,$A124,СВЦЭМ!$B$33:$B$776,D$119)+'СЕТ СН'!$I$14+СВЦЭМ!$D$10+'СЕТ СН'!$I$5-'СЕТ СН'!$I$24</f>
        <v>3647.75273543</v>
      </c>
      <c r="E124" s="36">
        <f>SUMIFS(СВЦЭМ!$D$33:$D$776,СВЦЭМ!$A$33:$A$776,$A124,СВЦЭМ!$B$33:$B$776,E$119)+'СЕТ СН'!$I$14+СВЦЭМ!$D$10+'СЕТ СН'!$I$5-'СЕТ СН'!$I$24</f>
        <v>3664.3665243199998</v>
      </c>
      <c r="F124" s="36">
        <f>SUMIFS(СВЦЭМ!$D$33:$D$776,СВЦЭМ!$A$33:$A$776,$A124,СВЦЭМ!$B$33:$B$776,F$119)+'СЕТ СН'!$I$14+СВЦЭМ!$D$10+'СЕТ СН'!$I$5-'СЕТ СН'!$I$24</f>
        <v>3678.8715239600001</v>
      </c>
      <c r="G124" s="36">
        <f>SUMIFS(СВЦЭМ!$D$33:$D$776,СВЦЭМ!$A$33:$A$776,$A124,СВЦЭМ!$B$33:$B$776,G$119)+'СЕТ СН'!$I$14+СВЦЭМ!$D$10+'СЕТ СН'!$I$5-'СЕТ СН'!$I$24</f>
        <v>3669.4660242800001</v>
      </c>
      <c r="H124" s="36">
        <f>SUMIFS(СВЦЭМ!$D$33:$D$776,СВЦЭМ!$A$33:$A$776,$A124,СВЦЭМ!$B$33:$B$776,H$119)+'СЕТ СН'!$I$14+СВЦЭМ!$D$10+'СЕТ СН'!$I$5-'СЕТ СН'!$I$24</f>
        <v>3641.7046657299998</v>
      </c>
      <c r="I124" s="36">
        <f>SUMIFS(СВЦЭМ!$D$33:$D$776,СВЦЭМ!$A$33:$A$776,$A124,СВЦЭМ!$B$33:$B$776,I$119)+'СЕТ СН'!$I$14+СВЦЭМ!$D$10+'СЕТ СН'!$I$5-'СЕТ СН'!$I$24</f>
        <v>3591.8560474400001</v>
      </c>
      <c r="J124" s="36">
        <f>SUMIFS(СВЦЭМ!$D$33:$D$776,СВЦЭМ!$A$33:$A$776,$A124,СВЦЭМ!$B$33:$B$776,J$119)+'СЕТ СН'!$I$14+СВЦЭМ!$D$10+'СЕТ СН'!$I$5-'СЕТ СН'!$I$24</f>
        <v>3547.2769538399998</v>
      </c>
      <c r="K124" s="36">
        <f>SUMIFS(СВЦЭМ!$D$33:$D$776,СВЦЭМ!$A$33:$A$776,$A124,СВЦЭМ!$B$33:$B$776,K$119)+'СЕТ СН'!$I$14+СВЦЭМ!$D$10+'СЕТ СН'!$I$5-'СЕТ СН'!$I$24</f>
        <v>3545.65399467</v>
      </c>
      <c r="L124" s="36">
        <f>SUMIFS(СВЦЭМ!$D$33:$D$776,СВЦЭМ!$A$33:$A$776,$A124,СВЦЭМ!$B$33:$B$776,L$119)+'СЕТ СН'!$I$14+СВЦЭМ!$D$10+'СЕТ СН'!$I$5-'СЕТ СН'!$I$24</f>
        <v>3545.1562058199997</v>
      </c>
      <c r="M124" s="36">
        <f>SUMIFS(СВЦЭМ!$D$33:$D$776,СВЦЭМ!$A$33:$A$776,$A124,СВЦЭМ!$B$33:$B$776,M$119)+'СЕТ СН'!$I$14+СВЦЭМ!$D$10+'СЕТ СН'!$I$5-'СЕТ СН'!$I$24</f>
        <v>3538.41734649</v>
      </c>
      <c r="N124" s="36">
        <f>SUMIFS(СВЦЭМ!$D$33:$D$776,СВЦЭМ!$A$33:$A$776,$A124,СВЦЭМ!$B$33:$B$776,N$119)+'СЕТ СН'!$I$14+СВЦЭМ!$D$10+'СЕТ СН'!$I$5-'СЕТ СН'!$I$24</f>
        <v>3542.8482857600002</v>
      </c>
      <c r="O124" s="36">
        <f>SUMIFS(СВЦЭМ!$D$33:$D$776,СВЦЭМ!$A$33:$A$776,$A124,СВЦЭМ!$B$33:$B$776,O$119)+'СЕТ СН'!$I$14+СВЦЭМ!$D$10+'СЕТ СН'!$I$5-'СЕТ СН'!$I$24</f>
        <v>3537.8157868600001</v>
      </c>
      <c r="P124" s="36">
        <f>SUMIFS(СВЦЭМ!$D$33:$D$776,СВЦЭМ!$A$33:$A$776,$A124,СВЦЭМ!$B$33:$B$776,P$119)+'СЕТ СН'!$I$14+СВЦЭМ!$D$10+'СЕТ СН'!$I$5-'СЕТ СН'!$I$24</f>
        <v>3546.1657377000001</v>
      </c>
      <c r="Q124" s="36">
        <f>SUMIFS(СВЦЭМ!$D$33:$D$776,СВЦЭМ!$A$33:$A$776,$A124,СВЦЭМ!$B$33:$B$776,Q$119)+'СЕТ СН'!$I$14+СВЦЭМ!$D$10+'СЕТ СН'!$I$5-'СЕТ СН'!$I$24</f>
        <v>3547.32707944</v>
      </c>
      <c r="R124" s="36">
        <f>SUMIFS(СВЦЭМ!$D$33:$D$776,СВЦЭМ!$A$33:$A$776,$A124,СВЦЭМ!$B$33:$B$776,R$119)+'СЕТ СН'!$I$14+СВЦЭМ!$D$10+'СЕТ СН'!$I$5-'СЕТ СН'!$I$24</f>
        <v>3534.0858629200002</v>
      </c>
      <c r="S124" s="36">
        <f>SUMIFS(СВЦЭМ!$D$33:$D$776,СВЦЭМ!$A$33:$A$776,$A124,СВЦЭМ!$B$33:$B$776,S$119)+'СЕТ СН'!$I$14+СВЦЭМ!$D$10+'СЕТ СН'!$I$5-'СЕТ СН'!$I$24</f>
        <v>3532.27526601</v>
      </c>
      <c r="T124" s="36">
        <f>SUMIFS(СВЦЭМ!$D$33:$D$776,СВЦЭМ!$A$33:$A$776,$A124,СВЦЭМ!$B$33:$B$776,T$119)+'СЕТ СН'!$I$14+СВЦЭМ!$D$10+'СЕТ СН'!$I$5-'СЕТ СН'!$I$24</f>
        <v>3538.48510756</v>
      </c>
      <c r="U124" s="36">
        <f>SUMIFS(СВЦЭМ!$D$33:$D$776,СВЦЭМ!$A$33:$A$776,$A124,СВЦЭМ!$B$33:$B$776,U$119)+'СЕТ СН'!$I$14+СВЦЭМ!$D$10+'СЕТ СН'!$I$5-'СЕТ СН'!$I$24</f>
        <v>3528.6221313400001</v>
      </c>
      <c r="V124" s="36">
        <f>SUMIFS(СВЦЭМ!$D$33:$D$776,СВЦЭМ!$A$33:$A$776,$A124,СВЦЭМ!$B$33:$B$776,V$119)+'СЕТ СН'!$I$14+СВЦЭМ!$D$10+'СЕТ СН'!$I$5-'СЕТ СН'!$I$24</f>
        <v>3491.2427575299998</v>
      </c>
      <c r="W124" s="36">
        <f>SUMIFS(СВЦЭМ!$D$33:$D$776,СВЦЭМ!$A$33:$A$776,$A124,СВЦЭМ!$B$33:$B$776,W$119)+'СЕТ СН'!$I$14+СВЦЭМ!$D$10+'СЕТ СН'!$I$5-'СЕТ СН'!$I$24</f>
        <v>3484.1017241</v>
      </c>
      <c r="X124" s="36">
        <f>SUMIFS(СВЦЭМ!$D$33:$D$776,СВЦЭМ!$A$33:$A$776,$A124,СВЦЭМ!$B$33:$B$776,X$119)+'СЕТ СН'!$I$14+СВЦЭМ!$D$10+'СЕТ СН'!$I$5-'СЕТ СН'!$I$24</f>
        <v>3503.9554854999997</v>
      </c>
      <c r="Y124" s="36">
        <f>SUMIFS(СВЦЭМ!$D$33:$D$776,СВЦЭМ!$A$33:$A$776,$A124,СВЦЭМ!$B$33:$B$776,Y$119)+'СЕТ СН'!$I$14+СВЦЭМ!$D$10+'СЕТ СН'!$I$5-'СЕТ СН'!$I$24</f>
        <v>3545.3595415199998</v>
      </c>
    </row>
    <row r="125" spans="1:27" ht="15.75" x14ac:dyDescent="0.2">
      <c r="A125" s="35">
        <f t="shared" si="3"/>
        <v>43591</v>
      </c>
      <c r="B125" s="36">
        <f>SUMIFS(СВЦЭМ!$D$33:$D$776,СВЦЭМ!$A$33:$A$776,$A125,СВЦЭМ!$B$33:$B$776,B$119)+'СЕТ СН'!$I$14+СВЦЭМ!$D$10+'СЕТ СН'!$I$5-'СЕТ СН'!$I$24</f>
        <v>3639.28598169</v>
      </c>
      <c r="C125" s="36">
        <f>SUMIFS(СВЦЭМ!$D$33:$D$776,СВЦЭМ!$A$33:$A$776,$A125,СВЦЭМ!$B$33:$B$776,C$119)+'СЕТ СН'!$I$14+СВЦЭМ!$D$10+'СЕТ СН'!$I$5-'СЕТ СН'!$I$24</f>
        <v>3700.1120620299998</v>
      </c>
      <c r="D125" s="36">
        <f>SUMIFS(СВЦЭМ!$D$33:$D$776,СВЦЭМ!$A$33:$A$776,$A125,СВЦЭМ!$B$33:$B$776,D$119)+'СЕТ СН'!$I$14+СВЦЭМ!$D$10+'СЕТ СН'!$I$5-'СЕТ СН'!$I$24</f>
        <v>3729.3128990800001</v>
      </c>
      <c r="E125" s="36">
        <f>SUMIFS(СВЦЭМ!$D$33:$D$776,СВЦЭМ!$A$33:$A$776,$A125,СВЦЭМ!$B$33:$B$776,E$119)+'СЕТ СН'!$I$14+СВЦЭМ!$D$10+'СЕТ СН'!$I$5-'СЕТ СН'!$I$24</f>
        <v>3743.84297186</v>
      </c>
      <c r="F125" s="36">
        <f>SUMIFS(СВЦЭМ!$D$33:$D$776,СВЦЭМ!$A$33:$A$776,$A125,СВЦЭМ!$B$33:$B$776,F$119)+'СЕТ СН'!$I$14+СВЦЭМ!$D$10+'СЕТ СН'!$I$5-'СЕТ СН'!$I$24</f>
        <v>3732.63006425</v>
      </c>
      <c r="G125" s="36">
        <f>SUMIFS(СВЦЭМ!$D$33:$D$776,СВЦЭМ!$A$33:$A$776,$A125,СВЦЭМ!$B$33:$B$776,G$119)+'СЕТ СН'!$I$14+СВЦЭМ!$D$10+'СЕТ СН'!$I$5-'СЕТ СН'!$I$24</f>
        <v>3702.42641065</v>
      </c>
      <c r="H125" s="36">
        <f>SUMIFS(СВЦЭМ!$D$33:$D$776,СВЦЭМ!$A$33:$A$776,$A125,СВЦЭМ!$B$33:$B$776,H$119)+'СЕТ СН'!$I$14+СВЦЭМ!$D$10+'СЕТ СН'!$I$5-'СЕТ СН'!$I$24</f>
        <v>2721.3102993699999</v>
      </c>
      <c r="I125" s="36">
        <f>SUMIFS(СВЦЭМ!$D$33:$D$776,СВЦЭМ!$A$33:$A$776,$A125,СВЦЭМ!$B$33:$B$776,I$119)+'СЕТ СН'!$I$14+СВЦЭМ!$D$10+'СЕТ СН'!$I$5-'СЕТ СН'!$I$24</f>
        <v>2721.3102993699999</v>
      </c>
      <c r="J125" s="36">
        <f>SUMIFS(СВЦЭМ!$D$33:$D$776,СВЦЭМ!$A$33:$A$776,$A125,СВЦЭМ!$B$33:$B$776,J$119)+'СЕТ СН'!$I$14+СВЦЭМ!$D$10+'СЕТ СН'!$I$5-'СЕТ СН'!$I$24</f>
        <v>2721.3102993699999</v>
      </c>
      <c r="K125" s="36">
        <f>SUMIFS(СВЦЭМ!$D$33:$D$776,СВЦЭМ!$A$33:$A$776,$A125,СВЦЭМ!$B$33:$B$776,K$119)+'СЕТ СН'!$I$14+СВЦЭМ!$D$10+'СЕТ СН'!$I$5-'СЕТ СН'!$I$24</f>
        <v>2721.3102993699999</v>
      </c>
      <c r="L125" s="36">
        <f>SUMIFS(СВЦЭМ!$D$33:$D$776,СВЦЭМ!$A$33:$A$776,$A125,СВЦЭМ!$B$33:$B$776,L$119)+'СЕТ СН'!$I$14+СВЦЭМ!$D$10+'СЕТ СН'!$I$5-'СЕТ СН'!$I$24</f>
        <v>2721.3102993699999</v>
      </c>
      <c r="M125" s="36">
        <f>SUMIFS(СВЦЭМ!$D$33:$D$776,СВЦЭМ!$A$33:$A$776,$A125,СВЦЭМ!$B$33:$B$776,M$119)+'СЕТ СН'!$I$14+СВЦЭМ!$D$10+'СЕТ СН'!$I$5-'СЕТ СН'!$I$24</f>
        <v>2721.3102993699999</v>
      </c>
      <c r="N125" s="36">
        <f>SUMIFS(СВЦЭМ!$D$33:$D$776,СВЦЭМ!$A$33:$A$776,$A125,СВЦЭМ!$B$33:$B$776,N$119)+'СЕТ СН'!$I$14+СВЦЭМ!$D$10+'СЕТ СН'!$I$5-'СЕТ СН'!$I$24</f>
        <v>2721.3102993699999</v>
      </c>
      <c r="O125" s="36">
        <f>SUMIFS(СВЦЭМ!$D$33:$D$776,СВЦЭМ!$A$33:$A$776,$A125,СВЦЭМ!$B$33:$B$776,O$119)+'СЕТ СН'!$I$14+СВЦЭМ!$D$10+'СЕТ СН'!$I$5-'СЕТ СН'!$I$24</f>
        <v>2721.3102993699999</v>
      </c>
      <c r="P125" s="36">
        <f>SUMIFS(СВЦЭМ!$D$33:$D$776,СВЦЭМ!$A$33:$A$776,$A125,СВЦЭМ!$B$33:$B$776,P$119)+'СЕТ СН'!$I$14+СВЦЭМ!$D$10+'СЕТ СН'!$I$5-'СЕТ СН'!$I$24</f>
        <v>2721.3102993699999</v>
      </c>
      <c r="Q125" s="36">
        <f>SUMIFS(СВЦЭМ!$D$33:$D$776,СВЦЭМ!$A$33:$A$776,$A125,СВЦЭМ!$B$33:$B$776,Q$119)+'СЕТ СН'!$I$14+СВЦЭМ!$D$10+'СЕТ СН'!$I$5-'СЕТ СН'!$I$24</f>
        <v>2721.3102993699999</v>
      </c>
      <c r="R125" s="36">
        <f>SUMIFS(СВЦЭМ!$D$33:$D$776,СВЦЭМ!$A$33:$A$776,$A125,СВЦЭМ!$B$33:$B$776,R$119)+'СЕТ СН'!$I$14+СВЦЭМ!$D$10+'СЕТ СН'!$I$5-'СЕТ СН'!$I$24</f>
        <v>2721.3102993699999</v>
      </c>
      <c r="S125" s="36">
        <f>SUMIFS(СВЦЭМ!$D$33:$D$776,СВЦЭМ!$A$33:$A$776,$A125,СВЦЭМ!$B$33:$B$776,S$119)+'СЕТ СН'!$I$14+СВЦЭМ!$D$10+'СЕТ СН'!$I$5-'СЕТ СН'!$I$24</f>
        <v>2721.3102993699999</v>
      </c>
      <c r="T125" s="36">
        <f>SUMIFS(СВЦЭМ!$D$33:$D$776,СВЦЭМ!$A$33:$A$776,$A125,СВЦЭМ!$B$33:$B$776,T$119)+'СЕТ СН'!$I$14+СВЦЭМ!$D$10+'СЕТ СН'!$I$5-'СЕТ СН'!$I$24</f>
        <v>2721.3102993699999</v>
      </c>
      <c r="U125" s="36">
        <f>SUMIFS(СВЦЭМ!$D$33:$D$776,СВЦЭМ!$A$33:$A$776,$A125,СВЦЭМ!$B$33:$B$776,U$119)+'СЕТ СН'!$I$14+СВЦЭМ!$D$10+'СЕТ СН'!$I$5-'СЕТ СН'!$I$24</f>
        <v>2721.3102993699999</v>
      </c>
      <c r="V125" s="36">
        <f>SUMIFS(СВЦЭМ!$D$33:$D$776,СВЦЭМ!$A$33:$A$776,$A125,СВЦЭМ!$B$33:$B$776,V$119)+'СЕТ СН'!$I$14+СВЦЭМ!$D$10+'СЕТ СН'!$I$5-'СЕТ СН'!$I$24</f>
        <v>2721.3102993699999</v>
      </c>
      <c r="W125" s="36">
        <f>SUMIFS(СВЦЭМ!$D$33:$D$776,СВЦЭМ!$A$33:$A$776,$A125,СВЦЭМ!$B$33:$B$776,W$119)+'СЕТ СН'!$I$14+СВЦЭМ!$D$10+'СЕТ СН'!$I$5-'СЕТ СН'!$I$24</f>
        <v>2721.3102993699999</v>
      </c>
      <c r="X125" s="36">
        <f>SUMIFS(СВЦЭМ!$D$33:$D$776,СВЦЭМ!$A$33:$A$776,$A125,СВЦЭМ!$B$33:$B$776,X$119)+'СЕТ СН'!$I$14+СВЦЭМ!$D$10+'СЕТ СН'!$I$5-'СЕТ СН'!$I$24</f>
        <v>2721.3102993699999</v>
      </c>
      <c r="Y125" s="36">
        <f>SUMIFS(СВЦЭМ!$D$33:$D$776,СВЦЭМ!$A$33:$A$776,$A125,СВЦЭМ!$B$33:$B$776,Y$119)+'СЕТ СН'!$I$14+СВЦЭМ!$D$10+'СЕТ СН'!$I$5-'СЕТ СН'!$I$24</f>
        <v>3585.9401464100001</v>
      </c>
    </row>
    <row r="126" spans="1:27" ht="15.75" x14ac:dyDescent="0.2">
      <c r="A126" s="35">
        <f t="shared" si="3"/>
        <v>43592</v>
      </c>
      <c r="B126" s="36">
        <f>SUMIFS(СВЦЭМ!$D$33:$D$776,СВЦЭМ!$A$33:$A$776,$A126,СВЦЭМ!$B$33:$B$776,B$119)+'СЕТ СН'!$I$14+СВЦЭМ!$D$10+'СЕТ СН'!$I$5-'СЕТ СН'!$I$24</f>
        <v>3619.1157787299999</v>
      </c>
      <c r="C126" s="36">
        <f>SUMIFS(СВЦЭМ!$D$33:$D$776,СВЦЭМ!$A$33:$A$776,$A126,СВЦЭМ!$B$33:$B$776,C$119)+'СЕТ СН'!$I$14+СВЦЭМ!$D$10+'СЕТ СН'!$I$5-'СЕТ СН'!$I$24</f>
        <v>3646.73513357</v>
      </c>
      <c r="D126" s="36">
        <f>SUMIFS(СВЦЭМ!$D$33:$D$776,СВЦЭМ!$A$33:$A$776,$A126,СВЦЭМ!$B$33:$B$776,D$119)+'СЕТ СН'!$I$14+СВЦЭМ!$D$10+'СЕТ СН'!$I$5-'СЕТ СН'!$I$24</f>
        <v>3657.3792095499998</v>
      </c>
      <c r="E126" s="36">
        <f>SUMIFS(СВЦЭМ!$D$33:$D$776,СВЦЭМ!$A$33:$A$776,$A126,СВЦЭМ!$B$33:$B$776,E$119)+'СЕТ СН'!$I$14+СВЦЭМ!$D$10+'СЕТ СН'!$I$5-'СЕТ СН'!$I$24</f>
        <v>3664.3018953999999</v>
      </c>
      <c r="F126" s="36">
        <f>SUMIFS(СВЦЭМ!$D$33:$D$776,СВЦЭМ!$A$33:$A$776,$A126,СВЦЭМ!$B$33:$B$776,F$119)+'СЕТ СН'!$I$14+СВЦЭМ!$D$10+'СЕТ СН'!$I$5-'СЕТ СН'!$I$24</f>
        <v>3663.1989830299999</v>
      </c>
      <c r="G126" s="36">
        <f>SUMIFS(СВЦЭМ!$D$33:$D$776,СВЦЭМ!$A$33:$A$776,$A126,СВЦЭМ!$B$33:$B$776,G$119)+'СЕТ СН'!$I$14+СВЦЭМ!$D$10+'СЕТ СН'!$I$5-'СЕТ СН'!$I$24</f>
        <v>3644.3948132699998</v>
      </c>
      <c r="H126" s="36">
        <f>SUMIFS(СВЦЭМ!$D$33:$D$776,СВЦЭМ!$A$33:$A$776,$A126,СВЦЭМ!$B$33:$B$776,H$119)+'СЕТ СН'!$I$14+СВЦЭМ!$D$10+'СЕТ СН'!$I$5-'СЕТ СН'!$I$24</f>
        <v>2721.3102993699999</v>
      </c>
      <c r="I126" s="36">
        <f>SUMIFS(СВЦЭМ!$D$33:$D$776,СВЦЭМ!$A$33:$A$776,$A126,СВЦЭМ!$B$33:$B$776,I$119)+'СЕТ СН'!$I$14+СВЦЭМ!$D$10+'СЕТ СН'!$I$5-'СЕТ СН'!$I$24</f>
        <v>2721.3102993699999</v>
      </c>
      <c r="J126" s="36">
        <f>SUMIFS(СВЦЭМ!$D$33:$D$776,СВЦЭМ!$A$33:$A$776,$A126,СВЦЭМ!$B$33:$B$776,J$119)+'СЕТ СН'!$I$14+СВЦЭМ!$D$10+'СЕТ СН'!$I$5-'СЕТ СН'!$I$24</f>
        <v>2721.3102993699999</v>
      </c>
      <c r="K126" s="36">
        <f>SUMIFS(СВЦЭМ!$D$33:$D$776,СВЦЭМ!$A$33:$A$776,$A126,СВЦЭМ!$B$33:$B$776,K$119)+'СЕТ СН'!$I$14+СВЦЭМ!$D$10+'СЕТ СН'!$I$5-'СЕТ СН'!$I$24</f>
        <v>2721.3102993699999</v>
      </c>
      <c r="L126" s="36">
        <f>SUMIFS(СВЦЭМ!$D$33:$D$776,СВЦЭМ!$A$33:$A$776,$A126,СВЦЭМ!$B$33:$B$776,L$119)+'СЕТ СН'!$I$14+СВЦЭМ!$D$10+'СЕТ СН'!$I$5-'СЕТ СН'!$I$24</f>
        <v>2721.3102993699999</v>
      </c>
      <c r="M126" s="36">
        <f>SUMIFS(СВЦЭМ!$D$33:$D$776,СВЦЭМ!$A$33:$A$776,$A126,СВЦЭМ!$B$33:$B$776,M$119)+'СЕТ СН'!$I$14+СВЦЭМ!$D$10+'СЕТ СН'!$I$5-'СЕТ СН'!$I$24</f>
        <v>2721.3102993699999</v>
      </c>
      <c r="N126" s="36">
        <f>SUMIFS(СВЦЭМ!$D$33:$D$776,СВЦЭМ!$A$33:$A$776,$A126,СВЦЭМ!$B$33:$B$776,N$119)+'СЕТ СН'!$I$14+СВЦЭМ!$D$10+'СЕТ СН'!$I$5-'СЕТ СН'!$I$24</f>
        <v>2721.3102993699999</v>
      </c>
      <c r="O126" s="36">
        <f>SUMIFS(СВЦЭМ!$D$33:$D$776,СВЦЭМ!$A$33:$A$776,$A126,СВЦЭМ!$B$33:$B$776,O$119)+'СЕТ СН'!$I$14+СВЦЭМ!$D$10+'СЕТ СН'!$I$5-'СЕТ СН'!$I$24</f>
        <v>2721.3102993699999</v>
      </c>
      <c r="P126" s="36">
        <f>SUMIFS(СВЦЭМ!$D$33:$D$776,СВЦЭМ!$A$33:$A$776,$A126,СВЦЭМ!$B$33:$B$776,P$119)+'СЕТ СН'!$I$14+СВЦЭМ!$D$10+'СЕТ СН'!$I$5-'СЕТ СН'!$I$24</f>
        <v>2721.3102993699999</v>
      </c>
      <c r="Q126" s="36">
        <f>SUMIFS(СВЦЭМ!$D$33:$D$776,СВЦЭМ!$A$33:$A$776,$A126,СВЦЭМ!$B$33:$B$776,Q$119)+'СЕТ СН'!$I$14+СВЦЭМ!$D$10+'СЕТ СН'!$I$5-'СЕТ СН'!$I$24</f>
        <v>2721.3102993699999</v>
      </c>
      <c r="R126" s="36">
        <f>SUMIFS(СВЦЭМ!$D$33:$D$776,СВЦЭМ!$A$33:$A$776,$A126,СВЦЭМ!$B$33:$B$776,R$119)+'СЕТ СН'!$I$14+СВЦЭМ!$D$10+'СЕТ СН'!$I$5-'СЕТ СН'!$I$24</f>
        <v>2721.3102993699999</v>
      </c>
      <c r="S126" s="36">
        <f>SUMIFS(СВЦЭМ!$D$33:$D$776,СВЦЭМ!$A$33:$A$776,$A126,СВЦЭМ!$B$33:$B$776,S$119)+'СЕТ СН'!$I$14+СВЦЭМ!$D$10+'СЕТ СН'!$I$5-'СЕТ СН'!$I$24</f>
        <v>2721.3102993699999</v>
      </c>
      <c r="T126" s="36">
        <f>SUMIFS(СВЦЭМ!$D$33:$D$776,СВЦЭМ!$A$33:$A$776,$A126,СВЦЭМ!$B$33:$B$776,T$119)+'СЕТ СН'!$I$14+СВЦЭМ!$D$10+'СЕТ СН'!$I$5-'СЕТ СН'!$I$24</f>
        <v>2721.3102993699999</v>
      </c>
      <c r="U126" s="36">
        <f>SUMIFS(СВЦЭМ!$D$33:$D$776,СВЦЭМ!$A$33:$A$776,$A126,СВЦЭМ!$B$33:$B$776,U$119)+'СЕТ СН'!$I$14+СВЦЭМ!$D$10+'СЕТ СН'!$I$5-'СЕТ СН'!$I$24</f>
        <v>2721.3102993699999</v>
      </c>
      <c r="V126" s="36">
        <f>SUMIFS(СВЦЭМ!$D$33:$D$776,СВЦЭМ!$A$33:$A$776,$A126,СВЦЭМ!$B$33:$B$776,V$119)+'СЕТ СН'!$I$14+СВЦЭМ!$D$10+'СЕТ СН'!$I$5-'СЕТ СН'!$I$24</f>
        <v>2721.3102993699999</v>
      </c>
      <c r="W126" s="36">
        <f>SUMIFS(СВЦЭМ!$D$33:$D$776,СВЦЭМ!$A$33:$A$776,$A126,СВЦЭМ!$B$33:$B$776,W$119)+'СЕТ СН'!$I$14+СВЦЭМ!$D$10+'СЕТ СН'!$I$5-'СЕТ СН'!$I$24</f>
        <v>2721.3102993699999</v>
      </c>
      <c r="X126" s="36">
        <f>SUMIFS(СВЦЭМ!$D$33:$D$776,СВЦЭМ!$A$33:$A$776,$A126,СВЦЭМ!$B$33:$B$776,X$119)+'СЕТ СН'!$I$14+СВЦЭМ!$D$10+'СЕТ СН'!$I$5-'СЕТ СН'!$I$24</f>
        <v>2721.3102993699999</v>
      </c>
      <c r="Y126" s="36">
        <f>SUMIFS(СВЦЭМ!$D$33:$D$776,СВЦЭМ!$A$33:$A$776,$A126,СВЦЭМ!$B$33:$B$776,Y$119)+'СЕТ СН'!$I$14+СВЦЭМ!$D$10+'СЕТ СН'!$I$5-'СЕТ СН'!$I$24</f>
        <v>3547.1354831999997</v>
      </c>
    </row>
    <row r="127" spans="1:27" ht="15.75" x14ac:dyDescent="0.2">
      <c r="A127" s="35">
        <f t="shared" si="3"/>
        <v>43593</v>
      </c>
      <c r="B127" s="36">
        <f>SUMIFS(СВЦЭМ!$D$33:$D$776,СВЦЭМ!$A$33:$A$776,$A127,СВЦЭМ!$B$33:$B$776,B$119)+'СЕТ СН'!$I$14+СВЦЭМ!$D$10+'СЕТ СН'!$I$5-'СЕТ СН'!$I$24</f>
        <v>3584.1025346500001</v>
      </c>
      <c r="C127" s="36">
        <f>SUMIFS(СВЦЭМ!$D$33:$D$776,СВЦЭМ!$A$33:$A$776,$A127,СВЦЭМ!$B$33:$B$776,C$119)+'СЕТ СН'!$I$14+СВЦЭМ!$D$10+'СЕТ СН'!$I$5-'СЕТ СН'!$I$24</f>
        <v>3604.3816005399999</v>
      </c>
      <c r="D127" s="36">
        <f>SUMIFS(СВЦЭМ!$D$33:$D$776,СВЦЭМ!$A$33:$A$776,$A127,СВЦЭМ!$B$33:$B$776,D$119)+'СЕТ СН'!$I$14+СВЦЭМ!$D$10+'СЕТ СН'!$I$5-'СЕТ СН'!$I$24</f>
        <v>3604.7700061799997</v>
      </c>
      <c r="E127" s="36">
        <f>SUMIFS(СВЦЭМ!$D$33:$D$776,СВЦЭМ!$A$33:$A$776,$A127,СВЦЭМ!$B$33:$B$776,E$119)+'СЕТ СН'!$I$14+СВЦЭМ!$D$10+'СЕТ СН'!$I$5-'СЕТ СН'!$I$24</f>
        <v>3612.2344441400001</v>
      </c>
      <c r="F127" s="36">
        <f>SUMIFS(СВЦЭМ!$D$33:$D$776,СВЦЭМ!$A$33:$A$776,$A127,СВЦЭМ!$B$33:$B$776,F$119)+'СЕТ СН'!$I$14+СВЦЭМ!$D$10+'СЕТ СН'!$I$5-'СЕТ СН'!$I$24</f>
        <v>3609.8311427999997</v>
      </c>
      <c r="G127" s="36">
        <f>SUMIFS(СВЦЭМ!$D$33:$D$776,СВЦЭМ!$A$33:$A$776,$A127,СВЦЭМ!$B$33:$B$776,G$119)+'СЕТ СН'!$I$14+СВЦЭМ!$D$10+'СЕТ СН'!$I$5-'СЕТ СН'!$I$24</f>
        <v>3588.6317277600001</v>
      </c>
      <c r="H127" s="36">
        <f>SUMIFS(СВЦЭМ!$D$33:$D$776,СВЦЭМ!$A$33:$A$776,$A127,СВЦЭМ!$B$33:$B$776,H$119)+'СЕТ СН'!$I$14+СВЦЭМ!$D$10+'СЕТ СН'!$I$5-'СЕТ СН'!$I$24</f>
        <v>3569.1509871799999</v>
      </c>
      <c r="I127" s="36">
        <f>SUMIFS(СВЦЭМ!$D$33:$D$776,СВЦЭМ!$A$33:$A$776,$A127,СВЦЭМ!$B$33:$B$776,I$119)+'СЕТ СН'!$I$14+СВЦЭМ!$D$10+'СЕТ СН'!$I$5-'СЕТ СН'!$I$24</f>
        <v>3543.9747587699999</v>
      </c>
      <c r="J127" s="36">
        <f>SUMIFS(СВЦЭМ!$D$33:$D$776,СВЦЭМ!$A$33:$A$776,$A127,СВЦЭМ!$B$33:$B$776,J$119)+'СЕТ СН'!$I$14+СВЦЭМ!$D$10+'СЕТ СН'!$I$5-'СЕТ СН'!$I$24</f>
        <v>3530.6334004199998</v>
      </c>
      <c r="K127" s="36">
        <f>SUMIFS(СВЦЭМ!$D$33:$D$776,СВЦЭМ!$A$33:$A$776,$A127,СВЦЭМ!$B$33:$B$776,K$119)+'СЕТ СН'!$I$14+СВЦЭМ!$D$10+'СЕТ СН'!$I$5-'СЕТ СН'!$I$24</f>
        <v>3536.7131428299999</v>
      </c>
      <c r="L127" s="36">
        <f>SUMIFS(СВЦЭМ!$D$33:$D$776,СВЦЭМ!$A$33:$A$776,$A127,СВЦЭМ!$B$33:$B$776,L$119)+'СЕТ СН'!$I$14+СВЦЭМ!$D$10+'СЕТ СН'!$I$5-'СЕТ СН'!$I$24</f>
        <v>3544.4105295300001</v>
      </c>
      <c r="M127" s="36">
        <f>SUMIFS(СВЦЭМ!$D$33:$D$776,СВЦЭМ!$A$33:$A$776,$A127,СВЦЭМ!$B$33:$B$776,M$119)+'СЕТ СН'!$I$14+СВЦЭМ!$D$10+'СЕТ СН'!$I$5-'СЕТ СН'!$I$24</f>
        <v>3546.73496634</v>
      </c>
      <c r="N127" s="36">
        <f>SUMIFS(СВЦЭМ!$D$33:$D$776,СВЦЭМ!$A$33:$A$776,$A127,СВЦЭМ!$B$33:$B$776,N$119)+'СЕТ СН'!$I$14+СВЦЭМ!$D$10+'СЕТ СН'!$I$5-'СЕТ СН'!$I$24</f>
        <v>3547.5959775800002</v>
      </c>
      <c r="O127" s="36">
        <f>SUMIFS(СВЦЭМ!$D$33:$D$776,СВЦЭМ!$A$33:$A$776,$A127,СВЦЭМ!$B$33:$B$776,O$119)+'СЕТ СН'!$I$14+СВЦЭМ!$D$10+'СЕТ СН'!$I$5-'СЕТ СН'!$I$24</f>
        <v>3540.9996542399999</v>
      </c>
      <c r="P127" s="36">
        <f>SUMIFS(СВЦЭМ!$D$33:$D$776,СВЦЭМ!$A$33:$A$776,$A127,СВЦЭМ!$B$33:$B$776,P$119)+'СЕТ СН'!$I$14+СВЦЭМ!$D$10+'СЕТ СН'!$I$5-'СЕТ СН'!$I$24</f>
        <v>3552.2322885599997</v>
      </c>
      <c r="Q127" s="36">
        <f>SUMIFS(СВЦЭМ!$D$33:$D$776,СВЦЭМ!$A$33:$A$776,$A127,СВЦЭМ!$B$33:$B$776,Q$119)+'СЕТ СН'!$I$14+СВЦЭМ!$D$10+'СЕТ СН'!$I$5-'СЕТ СН'!$I$24</f>
        <v>3554.7022857699999</v>
      </c>
      <c r="R127" s="36">
        <f>SUMIFS(СВЦЭМ!$D$33:$D$776,СВЦЭМ!$A$33:$A$776,$A127,СВЦЭМ!$B$33:$B$776,R$119)+'СЕТ СН'!$I$14+СВЦЭМ!$D$10+'СЕТ СН'!$I$5-'СЕТ СН'!$I$24</f>
        <v>3553.1835748399999</v>
      </c>
      <c r="S127" s="36">
        <f>SUMIFS(СВЦЭМ!$D$33:$D$776,СВЦЭМ!$A$33:$A$776,$A127,СВЦЭМ!$B$33:$B$776,S$119)+'СЕТ СН'!$I$14+СВЦЭМ!$D$10+'СЕТ СН'!$I$5-'СЕТ СН'!$I$24</f>
        <v>3557.8774116</v>
      </c>
      <c r="T127" s="36">
        <f>SUMIFS(СВЦЭМ!$D$33:$D$776,СВЦЭМ!$A$33:$A$776,$A127,СВЦЭМ!$B$33:$B$776,T$119)+'СЕТ СН'!$I$14+СВЦЭМ!$D$10+'СЕТ СН'!$I$5-'СЕТ СН'!$I$24</f>
        <v>3549.3121285299999</v>
      </c>
      <c r="U127" s="36">
        <f>SUMIFS(СВЦЭМ!$D$33:$D$776,СВЦЭМ!$A$33:$A$776,$A127,СВЦЭМ!$B$33:$B$776,U$119)+'СЕТ СН'!$I$14+СВЦЭМ!$D$10+'СЕТ СН'!$I$5-'СЕТ СН'!$I$24</f>
        <v>3539.1248575499999</v>
      </c>
      <c r="V127" s="36">
        <f>SUMIFS(СВЦЭМ!$D$33:$D$776,СВЦЭМ!$A$33:$A$776,$A127,СВЦЭМ!$B$33:$B$776,V$119)+'СЕТ СН'!$I$14+СВЦЭМ!$D$10+'СЕТ СН'!$I$5-'СЕТ СН'!$I$24</f>
        <v>3533.6715806699999</v>
      </c>
      <c r="W127" s="36">
        <f>SUMIFS(СВЦЭМ!$D$33:$D$776,СВЦЭМ!$A$33:$A$776,$A127,СВЦЭМ!$B$33:$B$776,W$119)+'СЕТ СН'!$I$14+СВЦЭМ!$D$10+'СЕТ СН'!$I$5-'СЕТ СН'!$I$24</f>
        <v>3523.60081395</v>
      </c>
      <c r="X127" s="36">
        <f>SUMIFS(СВЦЭМ!$D$33:$D$776,СВЦЭМ!$A$33:$A$776,$A127,СВЦЭМ!$B$33:$B$776,X$119)+'СЕТ СН'!$I$14+СВЦЭМ!$D$10+'СЕТ СН'!$I$5-'СЕТ СН'!$I$24</f>
        <v>3536.3208887800001</v>
      </c>
      <c r="Y127" s="36">
        <f>SUMIFS(СВЦЭМ!$D$33:$D$776,СВЦЭМ!$A$33:$A$776,$A127,СВЦЭМ!$B$33:$B$776,Y$119)+'СЕТ СН'!$I$14+СВЦЭМ!$D$10+'СЕТ СН'!$I$5-'СЕТ СН'!$I$24</f>
        <v>3560.62453753</v>
      </c>
    </row>
    <row r="128" spans="1:27" ht="15.75" x14ac:dyDescent="0.2">
      <c r="A128" s="35">
        <f t="shared" si="3"/>
        <v>43594</v>
      </c>
      <c r="B128" s="36">
        <f>SUMIFS(СВЦЭМ!$D$33:$D$776,СВЦЭМ!$A$33:$A$776,$A128,СВЦЭМ!$B$33:$B$776,B$119)+'СЕТ СН'!$I$14+СВЦЭМ!$D$10+'СЕТ СН'!$I$5-'СЕТ СН'!$I$24</f>
        <v>3540.4750055699997</v>
      </c>
      <c r="C128" s="36">
        <f>SUMIFS(СВЦЭМ!$D$33:$D$776,СВЦЭМ!$A$33:$A$776,$A128,СВЦЭМ!$B$33:$B$776,C$119)+'СЕТ СН'!$I$14+СВЦЭМ!$D$10+'СЕТ СН'!$I$5-'СЕТ СН'!$I$24</f>
        <v>3555.0855890499997</v>
      </c>
      <c r="D128" s="36">
        <f>SUMIFS(СВЦЭМ!$D$33:$D$776,СВЦЭМ!$A$33:$A$776,$A128,СВЦЭМ!$B$33:$B$776,D$119)+'СЕТ СН'!$I$14+СВЦЭМ!$D$10+'СЕТ СН'!$I$5-'СЕТ СН'!$I$24</f>
        <v>3557.7925516400001</v>
      </c>
      <c r="E128" s="36">
        <f>SUMIFS(СВЦЭМ!$D$33:$D$776,СВЦЭМ!$A$33:$A$776,$A128,СВЦЭМ!$B$33:$B$776,E$119)+'СЕТ СН'!$I$14+СВЦЭМ!$D$10+'СЕТ СН'!$I$5-'СЕТ СН'!$I$24</f>
        <v>3563.81996179</v>
      </c>
      <c r="F128" s="36">
        <f>SUMIFS(СВЦЭМ!$D$33:$D$776,СВЦЭМ!$A$33:$A$776,$A128,СВЦЭМ!$B$33:$B$776,F$119)+'СЕТ СН'!$I$14+СВЦЭМ!$D$10+'СЕТ СН'!$I$5-'СЕТ СН'!$I$24</f>
        <v>3565.4706398600001</v>
      </c>
      <c r="G128" s="36">
        <f>SUMIFS(СВЦЭМ!$D$33:$D$776,СВЦЭМ!$A$33:$A$776,$A128,СВЦЭМ!$B$33:$B$776,G$119)+'СЕТ СН'!$I$14+СВЦЭМ!$D$10+'СЕТ СН'!$I$5-'СЕТ СН'!$I$24</f>
        <v>3567.4085012699998</v>
      </c>
      <c r="H128" s="36">
        <f>SUMIFS(СВЦЭМ!$D$33:$D$776,СВЦЭМ!$A$33:$A$776,$A128,СВЦЭМ!$B$33:$B$776,H$119)+'СЕТ СН'!$I$14+СВЦЭМ!$D$10+'СЕТ СН'!$I$5-'СЕТ СН'!$I$24</f>
        <v>3554.4793522099999</v>
      </c>
      <c r="I128" s="36">
        <f>SUMIFS(СВЦЭМ!$D$33:$D$776,СВЦЭМ!$A$33:$A$776,$A128,СВЦЭМ!$B$33:$B$776,I$119)+'СЕТ СН'!$I$14+СВЦЭМ!$D$10+'СЕТ СН'!$I$5-'СЕТ СН'!$I$24</f>
        <v>3521.67384021</v>
      </c>
      <c r="J128" s="36">
        <f>SUMIFS(СВЦЭМ!$D$33:$D$776,СВЦЭМ!$A$33:$A$776,$A128,СВЦЭМ!$B$33:$B$776,J$119)+'СЕТ СН'!$I$14+СВЦЭМ!$D$10+'СЕТ СН'!$I$5-'СЕТ СН'!$I$24</f>
        <v>3491.9205578299998</v>
      </c>
      <c r="K128" s="36">
        <f>SUMIFS(СВЦЭМ!$D$33:$D$776,СВЦЭМ!$A$33:$A$776,$A128,СВЦЭМ!$B$33:$B$776,K$119)+'СЕТ СН'!$I$14+СВЦЭМ!$D$10+'СЕТ СН'!$I$5-'СЕТ СН'!$I$24</f>
        <v>3480.5945703899997</v>
      </c>
      <c r="L128" s="36">
        <f>SUMIFS(СВЦЭМ!$D$33:$D$776,СВЦЭМ!$A$33:$A$776,$A128,СВЦЭМ!$B$33:$B$776,L$119)+'СЕТ СН'!$I$14+СВЦЭМ!$D$10+'СЕТ СН'!$I$5-'СЕТ СН'!$I$24</f>
        <v>3502.45835562</v>
      </c>
      <c r="M128" s="36">
        <f>SUMIFS(СВЦЭМ!$D$33:$D$776,СВЦЭМ!$A$33:$A$776,$A128,СВЦЭМ!$B$33:$B$776,M$119)+'СЕТ СН'!$I$14+СВЦЭМ!$D$10+'СЕТ СН'!$I$5-'СЕТ СН'!$I$24</f>
        <v>3532.32549109</v>
      </c>
      <c r="N128" s="36">
        <f>SUMIFS(СВЦЭМ!$D$33:$D$776,СВЦЭМ!$A$33:$A$776,$A128,СВЦЭМ!$B$33:$B$776,N$119)+'СЕТ СН'!$I$14+СВЦЭМ!$D$10+'СЕТ СН'!$I$5-'СЕТ СН'!$I$24</f>
        <v>3573.9010996400002</v>
      </c>
      <c r="O128" s="36">
        <f>SUMIFS(СВЦЭМ!$D$33:$D$776,СВЦЭМ!$A$33:$A$776,$A128,СВЦЭМ!$B$33:$B$776,O$119)+'СЕТ СН'!$I$14+СВЦЭМ!$D$10+'СЕТ СН'!$I$5-'СЕТ СН'!$I$24</f>
        <v>3580.1605365599999</v>
      </c>
      <c r="P128" s="36">
        <f>SUMIFS(СВЦЭМ!$D$33:$D$776,СВЦЭМ!$A$33:$A$776,$A128,СВЦЭМ!$B$33:$B$776,P$119)+'СЕТ СН'!$I$14+СВЦЭМ!$D$10+'СЕТ СН'!$I$5-'СЕТ СН'!$I$24</f>
        <v>3589.33563198</v>
      </c>
      <c r="Q128" s="36">
        <f>SUMIFS(СВЦЭМ!$D$33:$D$776,СВЦЭМ!$A$33:$A$776,$A128,СВЦЭМ!$B$33:$B$776,Q$119)+'СЕТ СН'!$I$14+СВЦЭМ!$D$10+'СЕТ СН'!$I$5-'СЕТ СН'!$I$24</f>
        <v>3594.99726865</v>
      </c>
      <c r="R128" s="36">
        <f>SUMIFS(СВЦЭМ!$D$33:$D$776,СВЦЭМ!$A$33:$A$776,$A128,СВЦЭМ!$B$33:$B$776,R$119)+'СЕТ СН'!$I$14+СВЦЭМ!$D$10+'СЕТ СН'!$I$5-'СЕТ СН'!$I$24</f>
        <v>3596.0337371199998</v>
      </c>
      <c r="S128" s="36">
        <f>SUMIFS(СВЦЭМ!$D$33:$D$776,СВЦЭМ!$A$33:$A$776,$A128,СВЦЭМ!$B$33:$B$776,S$119)+'СЕТ СН'!$I$14+СВЦЭМ!$D$10+'СЕТ СН'!$I$5-'СЕТ СН'!$I$24</f>
        <v>3596.8453058499999</v>
      </c>
      <c r="T128" s="36">
        <f>SUMIFS(СВЦЭМ!$D$33:$D$776,СВЦЭМ!$A$33:$A$776,$A128,СВЦЭМ!$B$33:$B$776,T$119)+'СЕТ СН'!$I$14+СВЦЭМ!$D$10+'СЕТ СН'!$I$5-'СЕТ СН'!$I$24</f>
        <v>3593.4621469599997</v>
      </c>
      <c r="U128" s="36">
        <f>SUMIFS(СВЦЭМ!$D$33:$D$776,СВЦЭМ!$A$33:$A$776,$A128,СВЦЭМ!$B$33:$B$776,U$119)+'СЕТ СН'!$I$14+СВЦЭМ!$D$10+'СЕТ СН'!$I$5-'СЕТ СН'!$I$24</f>
        <v>3574.7951328700001</v>
      </c>
      <c r="V128" s="36">
        <f>SUMIFS(СВЦЭМ!$D$33:$D$776,СВЦЭМ!$A$33:$A$776,$A128,СВЦЭМ!$B$33:$B$776,V$119)+'СЕТ СН'!$I$14+СВЦЭМ!$D$10+'СЕТ СН'!$I$5-'СЕТ СН'!$I$24</f>
        <v>3528.88041608</v>
      </c>
      <c r="W128" s="36">
        <f>SUMIFS(СВЦЭМ!$D$33:$D$776,СВЦЭМ!$A$33:$A$776,$A128,СВЦЭМ!$B$33:$B$776,W$119)+'СЕТ СН'!$I$14+СВЦЭМ!$D$10+'СЕТ СН'!$I$5-'СЕТ СН'!$I$24</f>
        <v>3507.1790386799998</v>
      </c>
      <c r="X128" s="36">
        <f>SUMIFS(СВЦЭМ!$D$33:$D$776,СВЦЭМ!$A$33:$A$776,$A128,СВЦЭМ!$B$33:$B$776,X$119)+'СЕТ СН'!$I$14+СВЦЭМ!$D$10+'СЕТ СН'!$I$5-'СЕТ СН'!$I$24</f>
        <v>3539.9667790200001</v>
      </c>
      <c r="Y128" s="36">
        <f>SUMIFS(СВЦЭМ!$D$33:$D$776,СВЦЭМ!$A$33:$A$776,$A128,СВЦЭМ!$B$33:$B$776,Y$119)+'СЕТ СН'!$I$14+СВЦЭМ!$D$10+'СЕТ СН'!$I$5-'СЕТ СН'!$I$24</f>
        <v>3525.6768866499997</v>
      </c>
    </row>
    <row r="129" spans="1:25" ht="15.75" x14ac:dyDescent="0.2">
      <c r="A129" s="35">
        <f t="shared" si="3"/>
        <v>43595</v>
      </c>
      <c r="B129" s="36">
        <f>SUMIFS(СВЦЭМ!$D$33:$D$776,СВЦЭМ!$A$33:$A$776,$A129,СВЦЭМ!$B$33:$B$776,B$119)+'СЕТ СН'!$I$14+СВЦЭМ!$D$10+'СЕТ СН'!$I$5-'СЕТ СН'!$I$24</f>
        <v>3547.5100142299998</v>
      </c>
      <c r="C129" s="36">
        <f>SUMIFS(СВЦЭМ!$D$33:$D$776,СВЦЭМ!$A$33:$A$776,$A129,СВЦЭМ!$B$33:$B$776,C$119)+'СЕТ СН'!$I$14+СВЦЭМ!$D$10+'СЕТ СН'!$I$5-'СЕТ СН'!$I$24</f>
        <v>3600.3968727299998</v>
      </c>
      <c r="D129" s="36">
        <f>SUMIFS(СВЦЭМ!$D$33:$D$776,СВЦЭМ!$A$33:$A$776,$A129,СВЦЭМ!$B$33:$B$776,D$119)+'СЕТ СН'!$I$14+СВЦЭМ!$D$10+'СЕТ СН'!$I$5-'СЕТ СН'!$I$24</f>
        <v>3614.9940142599999</v>
      </c>
      <c r="E129" s="36">
        <f>SUMIFS(СВЦЭМ!$D$33:$D$776,СВЦЭМ!$A$33:$A$776,$A129,СВЦЭМ!$B$33:$B$776,E$119)+'СЕТ СН'!$I$14+СВЦЭМ!$D$10+'СЕТ СН'!$I$5-'СЕТ СН'!$I$24</f>
        <v>3633.9954762799998</v>
      </c>
      <c r="F129" s="36">
        <f>SUMIFS(СВЦЭМ!$D$33:$D$776,СВЦЭМ!$A$33:$A$776,$A129,СВЦЭМ!$B$33:$B$776,F$119)+'СЕТ СН'!$I$14+СВЦЭМ!$D$10+'СЕТ СН'!$I$5-'СЕТ СН'!$I$24</f>
        <v>3652.1332801200001</v>
      </c>
      <c r="G129" s="36">
        <f>SUMIFS(СВЦЭМ!$D$33:$D$776,СВЦЭМ!$A$33:$A$776,$A129,СВЦЭМ!$B$33:$B$776,G$119)+'СЕТ СН'!$I$14+СВЦЭМ!$D$10+'СЕТ СН'!$I$5-'СЕТ СН'!$I$24</f>
        <v>3650.6168187899998</v>
      </c>
      <c r="H129" s="36">
        <f>SUMIFS(СВЦЭМ!$D$33:$D$776,СВЦЭМ!$A$33:$A$776,$A129,СВЦЭМ!$B$33:$B$776,H$119)+'СЕТ СН'!$I$14+СВЦЭМ!$D$10+'СЕТ СН'!$I$5-'СЕТ СН'!$I$24</f>
        <v>3640.1520917399998</v>
      </c>
      <c r="I129" s="36">
        <f>SUMIFS(СВЦЭМ!$D$33:$D$776,СВЦЭМ!$A$33:$A$776,$A129,СВЦЭМ!$B$33:$B$776,I$119)+'СЕТ СН'!$I$14+СВЦЭМ!$D$10+'СЕТ СН'!$I$5-'СЕТ СН'!$I$24</f>
        <v>3608.97900308</v>
      </c>
      <c r="J129" s="36">
        <f>SUMIFS(СВЦЭМ!$D$33:$D$776,СВЦЭМ!$A$33:$A$776,$A129,СВЦЭМ!$B$33:$B$776,J$119)+'СЕТ СН'!$I$14+СВЦЭМ!$D$10+'СЕТ СН'!$I$5-'СЕТ СН'!$I$24</f>
        <v>3567.9346168699999</v>
      </c>
      <c r="K129" s="36">
        <f>SUMIFS(СВЦЭМ!$D$33:$D$776,СВЦЭМ!$A$33:$A$776,$A129,СВЦЭМ!$B$33:$B$776,K$119)+'СЕТ СН'!$I$14+СВЦЭМ!$D$10+'СЕТ СН'!$I$5-'СЕТ СН'!$I$24</f>
        <v>3538.66845526</v>
      </c>
      <c r="L129" s="36">
        <f>SUMIFS(СВЦЭМ!$D$33:$D$776,СВЦЭМ!$A$33:$A$776,$A129,СВЦЭМ!$B$33:$B$776,L$119)+'СЕТ СН'!$I$14+СВЦЭМ!$D$10+'СЕТ СН'!$I$5-'СЕТ СН'!$I$24</f>
        <v>3530.4451874799997</v>
      </c>
      <c r="M129" s="36">
        <f>SUMIFS(СВЦЭМ!$D$33:$D$776,СВЦЭМ!$A$33:$A$776,$A129,СВЦЭМ!$B$33:$B$776,M$119)+'СЕТ СН'!$I$14+СВЦЭМ!$D$10+'СЕТ СН'!$I$5-'СЕТ СН'!$I$24</f>
        <v>3528.7792332700001</v>
      </c>
      <c r="N129" s="36">
        <f>SUMIFS(СВЦЭМ!$D$33:$D$776,СВЦЭМ!$A$33:$A$776,$A129,СВЦЭМ!$B$33:$B$776,N$119)+'СЕТ СН'!$I$14+СВЦЭМ!$D$10+'СЕТ СН'!$I$5-'СЕТ СН'!$I$24</f>
        <v>3543.8574269599999</v>
      </c>
      <c r="O129" s="36">
        <f>SUMIFS(СВЦЭМ!$D$33:$D$776,СВЦЭМ!$A$33:$A$776,$A129,СВЦЭМ!$B$33:$B$776,O$119)+'СЕТ СН'!$I$14+СВЦЭМ!$D$10+'СЕТ СН'!$I$5-'СЕТ СН'!$I$24</f>
        <v>3567.98456377</v>
      </c>
      <c r="P129" s="36">
        <f>SUMIFS(СВЦЭМ!$D$33:$D$776,СВЦЭМ!$A$33:$A$776,$A129,СВЦЭМ!$B$33:$B$776,P$119)+'СЕТ СН'!$I$14+СВЦЭМ!$D$10+'СЕТ СН'!$I$5-'СЕТ СН'!$I$24</f>
        <v>3576.52926677</v>
      </c>
      <c r="Q129" s="36">
        <f>SUMIFS(СВЦЭМ!$D$33:$D$776,СВЦЭМ!$A$33:$A$776,$A129,СВЦЭМ!$B$33:$B$776,Q$119)+'СЕТ СН'!$I$14+СВЦЭМ!$D$10+'СЕТ СН'!$I$5-'СЕТ СН'!$I$24</f>
        <v>3594.2363410600001</v>
      </c>
      <c r="R129" s="36">
        <f>SUMIFS(СВЦЭМ!$D$33:$D$776,СВЦЭМ!$A$33:$A$776,$A129,СВЦЭМ!$B$33:$B$776,R$119)+'СЕТ СН'!$I$14+СВЦЭМ!$D$10+'СЕТ СН'!$I$5-'СЕТ СН'!$I$24</f>
        <v>3604.0413576299998</v>
      </c>
      <c r="S129" s="36">
        <f>SUMIFS(СВЦЭМ!$D$33:$D$776,СВЦЭМ!$A$33:$A$776,$A129,СВЦЭМ!$B$33:$B$776,S$119)+'СЕТ СН'!$I$14+СВЦЭМ!$D$10+'СЕТ СН'!$I$5-'СЕТ СН'!$I$24</f>
        <v>3606.6604990300002</v>
      </c>
      <c r="T129" s="36">
        <f>SUMIFS(СВЦЭМ!$D$33:$D$776,СВЦЭМ!$A$33:$A$776,$A129,СВЦЭМ!$B$33:$B$776,T$119)+'СЕТ СН'!$I$14+СВЦЭМ!$D$10+'СЕТ СН'!$I$5-'СЕТ СН'!$I$24</f>
        <v>3591.9223081499999</v>
      </c>
      <c r="U129" s="36">
        <f>SUMIFS(СВЦЭМ!$D$33:$D$776,СВЦЭМ!$A$33:$A$776,$A129,СВЦЭМ!$B$33:$B$776,U$119)+'СЕТ СН'!$I$14+СВЦЭМ!$D$10+'СЕТ СН'!$I$5-'СЕТ СН'!$I$24</f>
        <v>3570.64561968</v>
      </c>
      <c r="V129" s="36">
        <f>SUMIFS(СВЦЭМ!$D$33:$D$776,СВЦЭМ!$A$33:$A$776,$A129,СВЦЭМ!$B$33:$B$776,V$119)+'СЕТ СН'!$I$14+СВЦЭМ!$D$10+'СЕТ СН'!$I$5-'СЕТ СН'!$I$24</f>
        <v>3537.13110375</v>
      </c>
      <c r="W129" s="36">
        <f>SUMIFS(СВЦЭМ!$D$33:$D$776,СВЦЭМ!$A$33:$A$776,$A129,СВЦЭМ!$B$33:$B$776,W$119)+'СЕТ СН'!$I$14+СВЦЭМ!$D$10+'СЕТ СН'!$I$5-'СЕТ СН'!$I$24</f>
        <v>3517.13222387</v>
      </c>
      <c r="X129" s="36">
        <f>SUMIFS(СВЦЭМ!$D$33:$D$776,СВЦЭМ!$A$33:$A$776,$A129,СВЦЭМ!$B$33:$B$776,X$119)+'СЕТ СН'!$I$14+СВЦЭМ!$D$10+'СЕТ СН'!$I$5-'СЕТ СН'!$I$24</f>
        <v>3539.9391702600001</v>
      </c>
      <c r="Y129" s="36">
        <f>SUMIFS(СВЦЭМ!$D$33:$D$776,СВЦЭМ!$A$33:$A$776,$A129,СВЦЭМ!$B$33:$B$776,Y$119)+'СЕТ СН'!$I$14+СВЦЭМ!$D$10+'СЕТ СН'!$I$5-'СЕТ СН'!$I$24</f>
        <v>3573.05241406</v>
      </c>
    </row>
    <row r="130" spans="1:25" ht="15.75" x14ac:dyDescent="0.2">
      <c r="A130" s="35">
        <f t="shared" si="3"/>
        <v>43596</v>
      </c>
      <c r="B130" s="36">
        <f>SUMIFS(СВЦЭМ!$D$33:$D$776,СВЦЭМ!$A$33:$A$776,$A130,СВЦЭМ!$B$33:$B$776,B$119)+'СЕТ СН'!$I$14+СВЦЭМ!$D$10+'СЕТ СН'!$I$5-'СЕТ СН'!$I$24</f>
        <v>3616.7444224299998</v>
      </c>
      <c r="C130" s="36">
        <f>SUMIFS(СВЦЭМ!$D$33:$D$776,СВЦЭМ!$A$33:$A$776,$A130,СВЦЭМ!$B$33:$B$776,C$119)+'СЕТ СН'!$I$14+СВЦЭМ!$D$10+'СЕТ СН'!$I$5-'СЕТ СН'!$I$24</f>
        <v>3633.3284069699998</v>
      </c>
      <c r="D130" s="36">
        <f>SUMIFS(СВЦЭМ!$D$33:$D$776,СВЦЭМ!$A$33:$A$776,$A130,СВЦЭМ!$B$33:$B$776,D$119)+'СЕТ СН'!$I$14+СВЦЭМ!$D$10+'СЕТ СН'!$I$5-'СЕТ СН'!$I$24</f>
        <v>3665.44636158</v>
      </c>
      <c r="E130" s="36">
        <f>SUMIFS(СВЦЭМ!$D$33:$D$776,СВЦЭМ!$A$33:$A$776,$A130,СВЦЭМ!$B$33:$B$776,E$119)+'СЕТ СН'!$I$14+СВЦЭМ!$D$10+'СЕТ СН'!$I$5-'СЕТ СН'!$I$24</f>
        <v>3660.0371136700001</v>
      </c>
      <c r="F130" s="36">
        <f>SUMIFS(СВЦЭМ!$D$33:$D$776,СВЦЭМ!$A$33:$A$776,$A130,СВЦЭМ!$B$33:$B$776,F$119)+'СЕТ СН'!$I$14+СВЦЭМ!$D$10+'СЕТ СН'!$I$5-'СЕТ СН'!$I$24</f>
        <v>3683.8592936800001</v>
      </c>
      <c r="G130" s="36">
        <f>SUMIFS(СВЦЭМ!$D$33:$D$776,СВЦЭМ!$A$33:$A$776,$A130,СВЦЭМ!$B$33:$B$776,G$119)+'СЕТ СН'!$I$14+СВЦЭМ!$D$10+'СЕТ СН'!$I$5-'СЕТ СН'!$I$24</f>
        <v>3683.5466244199997</v>
      </c>
      <c r="H130" s="36">
        <f>SUMIFS(СВЦЭМ!$D$33:$D$776,СВЦЭМ!$A$33:$A$776,$A130,СВЦЭМ!$B$33:$B$776,H$119)+'СЕТ СН'!$I$14+СВЦЭМ!$D$10+'СЕТ СН'!$I$5-'СЕТ СН'!$I$24</f>
        <v>3602.0396456099998</v>
      </c>
      <c r="I130" s="36">
        <f>SUMIFS(СВЦЭМ!$D$33:$D$776,СВЦЭМ!$A$33:$A$776,$A130,СВЦЭМ!$B$33:$B$776,I$119)+'СЕТ СН'!$I$14+СВЦЭМ!$D$10+'СЕТ СН'!$I$5-'СЕТ СН'!$I$24</f>
        <v>3560.8953735300001</v>
      </c>
      <c r="J130" s="36">
        <f>SUMIFS(СВЦЭМ!$D$33:$D$776,СВЦЭМ!$A$33:$A$776,$A130,СВЦЭМ!$B$33:$B$776,J$119)+'СЕТ СН'!$I$14+СВЦЭМ!$D$10+'СЕТ СН'!$I$5-'СЕТ СН'!$I$24</f>
        <v>3455.3300238500001</v>
      </c>
      <c r="K130" s="36">
        <f>SUMIFS(СВЦЭМ!$D$33:$D$776,СВЦЭМ!$A$33:$A$776,$A130,СВЦЭМ!$B$33:$B$776,K$119)+'СЕТ СН'!$I$14+СВЦЭМ!$D$10+'СЕТ СН'!$I$5-'СЕТ СН'!$I$24</f>
        <v>3377.06651169</v>
      </c>
      <c r="L130" s="36">
        <f>SUMIFS(СВЦЭМ!$D$33:$D$776,СВЦЭМ!$A$33:$A$776,$A130,СВЦЭМ!$B$33:$B$776,L$119)+'СЕТ СН'!$I$14+СВЦЭМ!$D$10+'СЕТ СН'!$I$5-'СЕТ СН'!$I$24</f>
        <v>3350.7214912700001</v>
      </c>
      <c r="M130" s="36">
        <f>SUMIFS(СВЦЭМ!$D$33:$D$776,СВЦЭМ!$A$33:$A$776,$A130,СВЦЭМ!$B$33:$B$776,M$119)+'СЕТ СН'!$I$14+СВЦЭМ!$D$10+'СЕТ СН'!$I$5-'СЕТ СН'!$I$24</f>
        <v>3351.3692137099997</v>
      </c>
      <c r="N130" s="36">
        <f>SUMIFS(СВЦЭМ!$D$33:$D$776,СВЦЭМ!$A$33:$A$776,$A130,СВЦЭМ!$B$33:$B$776,N$119)+'СЕТ СН'!$I$14+СВЦЭМ!$D$10+'СЕТ СН'!$I$5-'СЕТ СН'!$I$24</f>
        <v>3363.2269484200001</v>
      </c>
      <c r="O130" s="36">
        <f>SUMIFS(СВЦЭМ!$D$33:$D$776,СВЦЭМ!$A$33:$A$776,$A130,СВЦЭМ!$B$33:$B$776,O$119)+'СЕТ СН'!$I$14+СВЦЭМ!$D$10+'СЕТ СН'!$I$5-'СЕТ СН'!$I$24</f>
        <v>3369.2524053100001</v>
      </c>
      <c r="P130" s="36">
        <f>SUMIFS(СВЦЭМ!$D$33:$D$776,СВЦЭМ!$A$33:$A$776,$A130,СВЦЭМ!$B$33:$B$776,P$119)+'СЕТ СН'!$I$14+СВЦЭМ!$D$10+'СЕТ СН'!$I$5-'СЕТ СН'!$I$24</f>
        <v>3376.7023741799999</v>
      </c>
      <c r="Q130" s="36">
        <f>SUMIFS(СВЦЭМ!$D$33:$D$776,СВЦЭМ!$A$33:$A$776,$A130,СВЦЭМ!$B$33:$B$776,Q$119)+'СЕТ СН'!$I$14+СВЦЭМ!$D$10+'СЕТ СН'!$I$5-'СЕТ СН'!$I$24</f>
        <v>3382.1749766299999</v>
      </c>
      <c r="R130" s="36">
        <f>SUMIFS(СВЦЭМ!$D$33:$D$776,СВЦЭМ!$A$33:$A$776,$A130,СВЦЭМ!$B$33:$B$776,R$119)+'СЕТ СН'!$I$14+СВЦЭМ!$D$10+'СЕТ СН'!$I$5-'СЕТ СН'!$I$24</f>
        <v>3378.3446896300002</v>
      </c>
      <c r="S130" s="36">
        <f>SUMIFS(СВЦЭМ!$D$33:$D$776,СВЦЭМ!$A$33:$A$776,$A130,СВЦЭМ!$B$33:$B$776,S$119)+'СЕТ СН'!$I$14+СВЦЭМ!$D$10+'СЕТ СН'!$I$5-'СЕТ СН'!$I$24</f>
        <v>3380.2140529099997</v>
      </c>
      <c r="T130" s="36">
        <f>SUMIFS(СВЦЭМ!$D$33:$D$776,СВЦЭМ!$A$33:$A$776,$A130,СВЦЭМ!$B$33:$B$776,T$119)+'СЕТ СН'!$I$14+СВЦЭМ!$D$10+'СЕТ СН'!$I$5-'СЕТ СН'!$I$24</f>
        <v>3369.6655991099997</v>
      </c>
      <c r="U130" s="36">
        <f>SUMIFS(СВЦЭМ!$D$33:$D$776,СВЦЭМ!$A$33:$A$776,$A130,СВЦЭМ!$B$33:$B$776,U$119)+'СЕТ СН'!$I$14+СВЦЭМ!$D$10+'СЕТ СН'!$I$5-'СЕТ СН'!$I$24</f>
        <v>3356.3257129100002</v>
      </c>
      <c r="V130" s="36">
        <f>SUMIFS(СВЦЭМ!$D$33:$D$776,СВЦЭМ!$A$33:$A$776,$A130,СВЦЭМ!$B$33:$B$776,V$119)+'СЕТ СН'!$I$14+СВЦЭМ!$D$10+'СЕТ СН'!$I$5-'СЕТ СН'!$I$24</f>
        <v>3347.0334588300002</v>
      </c>
      <c r="W130" s="36">
        <f>SUMIFS(СВЦЭМ!$D$33:$D$776,СВЦЭМ!$A$33:$A$776,$A130,СВЦЭМ!$B$33:$B$776,W$119)+'СЕТ СН'!$I$14+СВЦЭМ!$D$10+'СЕТ СН'!$I$5-'СЕТ СН'!$I$24</f>
        <v>3358.7881571500002</v>
      </c>
      <c r="X130" s="36">
        <f>SUMIFS(СВЦЭМ!$D$33:$D$776,СВЦЭМ!$A$33:$A$776,$A130,СВЦЭМ!$B$33:$B$776,X$119)+'СЕТ СН'!$I$14+СВЦЭМ!$D$10+'СЕТ СН'!$I$5-'СЕТ СН'!$I$24</f>
        <v>3380.3971511899999</v>
      </c>
      <c r="Y130" s="36">
        <f>SUMIFS(СВЦЭМ!$D$33:$D$776,СВЦЭМ!$A$33:$A$776,$A130,СВЦЭМ!$B$33:$B$776,Y$119)+'СЕТ СН'!$I$14+СВЦЭМ!$D$10+'СЕТ СН'!$I$5-'СЕТ СН'!$I$24</f>
        <v>3457.3933208799999</v>
      </c>
    </row>
    <row r="131" spans="1:25" ht="15.75" x14ac:dyDescent="0.2">
      <c r="A131" s="35">
        <f t="shared" si="3"/>
        <v>43597</v>
      </c>
      <c r="B131" s="36">
        <f>SUMIFS(СВЦЭМ!$D$33:$D$776,СВЦЭМ!$A$33:$A$776,$A131,СВЦЭМ!$B$33:$B$776,B$119)+'СЕТ СН'!$I$14+СВЦЭМ!$D$10+'СЕТ СН'!$I$5-'СЕТ СН'!$I$24</f>
        <v>3540.489795</v>
      </c>
      <c r="C131" s="36">
        <f>SUMIFS(СВЦЭМ!$D$33:$D$776,СВЦЭМ!$A$33:$A$776,$A131,СВЦЭМ!$B$33:$B$776,C$119)+'СЕТ СН'!$I$14+СВЦЭМ!$D$10+'СЕТ СН'!$I$5-'СЕТ СН'!$I$24</f>
        <v>3637.0250115099998</v>
      </c>
      <c r="D131" s="36">
        <f>SUMIFS(СВЦЭМ!$D$33:$D$776,СВЦЭМ!$A$33:$A$776,$A131,СВЦЭМ!$B$33:$B$776,D$119)+'СЕТ СН'!$I$14+СВЦЭМ!$D$10+'СЕТ СН'!$I$5-'СЕТ СН'!$I$24</f>
        <v>3720.65274886</v>
      </c>
      <c r="E131" s="36">
        <f>SUMIFS(СВЦЭМ!$D$33:$D$776,СВЦЭМ!$A$33:$A$776,$A131,СВЦЭМ!$B$33:$B$776,E$119)+'СЕТ СН'!$I$14+СВЦЭМ!$D$10+'СЕТ СН'!$I$5-'СЕТ СН'!$I$24</f>
        <v>3715.1037447899998</v>
      </c>
      <c r="F131" s="36">
        <f>SUMIFS(СВЦЭМ!$D$33:$D$776,СВЦЭМ!$A$33:$A$776,$A131,СВЦЭМ!$B$33:$B$776,F$119)+'СЕТ СН'!$I$14+СВЦЭМ!$D$10+'СЕТ СН'!$I$5-'СЕТ СН'!$I$24</f>
        <v>3720.15364043</v>
      </c>
      <c r="G131" s="36">
        <f>SUMIFS(СВЦЭМ!$D$33:$D$776,СВЦЭМ!$A$33:$A$776,$A131,СВЦЭМ!$B$33:$B$776,G$119)+'СЕТ СН'!$I$14+СВЦЭМ!$D$10+'СЕТ СН'!$I$5-'СЕТ СН'!$I$24</f>
        <v>3736.8140536999999</v>
      </c>
      <c r="H131" s="36">
        <f>SUMIFS(СВЦЭМ!$D$33:$D$776,СВЦЭМ!$A$33:$A$776,$A131,СВЦЭМ!$B$33:$B$776,H$119)+'СЕТ СН'!$I$14+СВЦЭМ!$D$10+'СЕТ СН'!$I$5-'СЕТ СН'!$I$24</f>
        <v>3676.28725222</v>
      </c>
      <c r="I131" s="36">
        <f>SUMIFS(СВЦЭМ!$D$33:$D$776,СВЦЭМ!$A$33:$A$776,$A131,СВЦЭМ!$B$33:$B$776,I$119)+'СЕТ СН'!$I$14+СВЦЭМ!$D$10+'СЕТ СН'!$I$5-'СЕТ СН'!$I$24</f>
        <v>3584.3991045299999</v>
      </c>
      <c r="J131" s="36">
        <f>SUMIFS(СВЦЭМ!$D$33:$D$776,СВЦЭМ!$A$33:$A$776,$A131,СВЦЭМ!$B$33:$B$776,J$119)+'СЕТ СН'!$I$14+СВЦЭМ!$D$10+'СЕТ СН'!$I$5-'СЕТ СН'!$I$24</f>
        <v>3494.2653700199999</v>
      </c>
      <c r="K131" s="36">
        <f>SUMIFS(СВЦЭМ!$D$33:$D$776,СВЦЭМ!$A$33:$A$776,$A131,СВЦЭМ!$B$33:$B$776,K$119)+'СЕТ СН'!$I$14+СВЦЭМ!$D$10+'СЕТ СН'!$I$5-'СЕТ СН'!$I$24</f>
        <v>3401.4369182199998</v>
      </c>
      <c r="L131" s="36">
        <f>SUMIFS(СВЦЭМ!$D$33:$D$776,СВЦЭМ!$A$33:$A$776,$A131,СВЦЭМ!$B$33:$B$776,L$119)+'СЕТ СН'!$I$14+СВЦЭМ!$D$10+'СЕТ СН'!$I$5-'СЕТ СН'!$I$24</f>
        <v>3354.3922229599998</v>
      </c>
      <c r="M131" s="36">
        <f>SUMIFS(СВЦЭМ!$D$33:$D$776,СВЦЭМ!$A$33:$A$776,$A131,СВЦЭМ!$B$33:$B$776,M$119)+'СЕТ СН'!$I$14+СВЦЭМ!$D$10+'СЕТ СН'!$I$5-'СЕТ СН'!$I$24</f>
        <v>3338.6746474199999</v>
      </c>
      <c r="N131" s="36">
        <f>SUMIFS(СВЦЭМ!$D$33:$D$776,СВЦЭМ!$A$33:$A$776,$A131,СВЦЭМ!$B$33:$B$776,N$119)+'СЕТ СН'!$I$14+СВЦЭМ!$D$10+'СЕТ СН'!$I$5-'СЕТ СН'!$I$24</f>
        <v>3345.1195008599998</v>
      </c>
      <c r="O131" s="36">
        <f>SUMIFS(СВЦЭМ!$D$33:$D$776,СВЦЭМ!$A$33:$A$776,$A131,СВЦЭМ!$B$33:$B$776,O$119)+'СЕТ СН'!$I$14+СВЦЭМ!$D$10+'СЕТ СН'!$I$5-'СЕТ СН'!$I$24</f>
        <v>3351.4013291199999</v>
      </c>
      <c r="P131" s="36">
        <f>SUMIFS(СВЦЭМ!$D$33:$D$776,СВЦЭМ!$A$33:$A$776,$A131,СВЦЭМ!$B$33:$B$776,P$119)+'СЕТ СН'!$I$14+СВЦЭМ!$D$10+'СЕТ СН'!$I$5-'СЕТ СН'!$I$24</f>
        <v>3361.9784150999999</v>
      </c>
      <c r="Q131" s="36">
        <f>SUMIFS(СВЦЭМ!$D$33:$D$776,СВЦЭМ!$A$33:$A$776,$A131,СВЦЭМ!$B$33:$B$776,Q$119)+'СЕТ СН'!$I$14+СВЦЭМ!$D$10+'СЕТ СН'!$I$5-'СЕТ СН'!$I$24</f>
        <v>3376.6635010599998</v>
      </c>
      <c r="R131" s="36">
        <f>SUMIFS(СВЦЭМ!$D$33:$D$776,СВЦЭМ!$A$33:$A$776,$A131,СВЦЭМ!$B$33:$B$776,R$119)+'СЕТ СН'!$I$14+СВЦЭМ!$D$10+'СЕТ СН'!$I$5-'СЕТ СН'!$I$24</f>
        <v>3374.9287612600001</v>
      </c>
      <c r="S131" s="36">
        <f>SUMIFS(СВЦЭМ!$D$33:$D$776,СВЦЭМ!$A$33:$A$776,$A131,СВЦЭМ!$B$33:$B$776,S$119)+'СЕТ СН'!$I$14+СВЦЭМ!$D$10+'СЕТ СН'!$I$5-'СЕТ СН'!$I$24</f>
        <v>3366.2459011299998</v>
      </c>
      <c r="T131" s="36">
        <f>SUMIFS(СВЦЭМ!$D$33:$D$776,СВЦЭМ!$A$33:$A$776,$A131,СВЦЭМ!$B$33:$B$776,T$119)+'СЕТ СН'!$I$14+СВЦЭМ!$D$10+'СЕТ СН'!$I$5-'СЕТ СН'!$I$24</f>
        <v>3350.51055077</v>
      </c>
      <c r="U131" s="36">
        <f>SUMIFS(СВЦЭМ!$D$33:$D$776,СВЦЭМ!$A$33:$A$776,$A131,СВЦЭМ!$B$33:$B$776,U$119)+'СЕТ СН'!$I$14+СВЦЭМ!$D$10+'СЕТ СН'!$I$5-'СЕТ СН'!$I$24</f>
        <v>3327.3579175499999</v>
      </c>
      <c r="V131" s="36">
        <f>SUMIFS(СВЦЭМ!$D$33:$D$776,СВЦЭМ!$A$33:$A$776,$A131,СВЦЭМ!$B$33:$B$776,V$119)+'СЕТ СН'!$I$14+СВЦЭМ!$D$10+'СЕТ СН'!$I$5-'СЕТ СН'!$I$24</f>
        <v>3303.41574704</v>
      </c>
      <c r="W131" s="36">
        <f>SUMIFS(СВЦЭМ!$D$33:$D$776,СВЦЭМ!$A$33:$A$776,$A131,СВЦЭМ!$B$33:$B$776,W$119)+'СЕТ СН'!$I$14+СВЦЭМ!$D$10+'СЕТ СН'!$I$5-'СЕТ СН'!$I$24</f>
        <v>3305.9697348099999</v>
      </c>
      <c r="X131" s="36">
        <f>SUMIFS(СВЦЭМ!$D$33:$D$776,СВЦЭМ!$A$33:$A$776,$A131,СВЦЭМ!$B$33:$B$776,X$119)+'СЕТ СН'!$I$14+СВЦЭМ!$D$10+'СЕТ СН'!$I$5-'СЕТ СН'!$I$24</f>
        <v>3340.3242620800002</v>
      </c>
      <c r="Y131" s="36">
        <f>SUMIFS(СВЦЭМ!$D$33:$D$776,СВЦЭМ!$A$33:$A$776,$A131,СВЦЭМ!$B$33:$B$776,Y$119)+'СЕТ СН'!$I$14+СВЦЭМ!$D$10+'СЕТ СН'!$I$5-'СЕТ СН'!$I$24</f>
        <v>3416.6441762699997</v>
      </c>
    </row>
    <row r="132" spans="1:25" ht="15.75" x14ac:dyDescent="0.2">
      <c r="A132" s="35">
        <f t="shared" si="3"/>
        <v>43598</v>
      </c>
      <c r="B132" s="36">
        <f>SUMIFS(СВЦЭМ!$D$33:$D$776,СВЦЭМ!$A$33:$A$776,$A132,СВЦЭМ!$B$33:$B$776,B$119)+'СЕТ СН'!$I$14+СВЦЭМ!$D$10+'СЕТ СН'!$I$5-'СЕТ СН'!$I$24</f>
        <v>3442.3038109099998</v>
      </c>
      <c r="C132" s="36">
        <f>SUMIFS(СВЦЭМ!$D$33:$D$776,СВЦЭМ!$A$33:$A$776,$A132,СВЦЭМ!$B$33:$B$776,C$119)+'СЕТ СН'!$I$14+СВЦЭМ!$D$10+'СЕТ СН'!$I$5-'СЕТ СН'!$I$24</f>
        <v>3540.0796669399997</v>
      </c>
      <c r="D132" s="36">
        <f>SUMIFS(СВЦЭМ!$D$33:$D$776,СВЦЭМ!$A$33:$A$776,$A132,СВЦЭМ!$B$33:$B$776,D$119)+'СЕТ СН'!$I$14+СВЦЭМ!$D$10+'СЕТ СН'!$I$5-'СЕТ СН'!$I$24</f>
        <v>3640.3069185200002</v>
      </c>
      <c r="E132" s="36">
        <f>SUMIFS(СВЦЭМ!$D$33:$D$776,СВЦЭМ!$A$33:$A$776,$A132,СВЦЭМ!$B$33:$B$776,E$119)+'СЕТ СН'!$I$14+СВЦЭМ!$D$10+'СЕТ СН'!$I$5-'СЕТ СН'!$I$24</f>
        <v>3652.42091527</v>
      </c>
      <c r="F132" s="36">
        <f>SUMIFS(СВЦЭМ!$D$33:$D$776,СВЦЭМ!$A$33:$A$776,$A132,СВЦЭМ!$B$33:$B$776,F$119)+'СЕТ СН'!$I$14+СВЦЭМ!$D$10+'СЕТ СН'!$I$5-'СЕТ СН'!$I$24</f>
        <v>3663.0792786799998</v>
      </c>
      <c r="G132" s="36">
        <f>SUMIFS(СВЦЭМ!$D$33:$D$776,СВЦЭМ!$A$33:$A$776,$A132,СВЦЭМ!$B$33:$B$776,G$119)+'СЕТ СН'!$I$14+СВЦЭМ!$D$10+'СЕТ СН'!$I$5-'СЕТ СН'!$I$24</f>
        <v>3660.0533015999999</v>
      </c>
      <c r="H132" s="36">
        <f>SUMIFS(СВЦЭМ!$D$33:$D$776,СВЦЭМ!$A$33:$A$776,$A132,СВЦЭМ!$B$33:$B$776,H$119)+'СЕТ СН'!$I$14+СВЦЭМ!$D$10+'СЕТ СН'!$I$5-'СЕТ СН'!$I$24</f>
        <v>3593.2911076599999</v>
      </c>
      <c r="I132" s="36">
        <f>SUMIFS(СВЦЭМ!$D$33:$D$776,СВЦЭМ!$A$33:$A$776,$A132,СВЦЭМ!$B$33:$B$776,I$119)+'СЕТ СН'!$I$14+СВЦЭМ!$D$10+'СЕТ СН'!$I$5-'СЕТ СН'!$I$24</f>
        <v>3496.8211582499998</v>
      </c>
      <c r="J132" s="36">
        <f>SUMIFS(СВЦЭМ!$D$33:$D$776,СВЦЭМ!$A$33:$A$776,$A132,СВЦЭМ!$B$33:$B$776,J$119)+'СЕТ СН'!$I$14+СВЦЭМ!$D$10+'СЕТ СН'!$I$5-'СЕТ СН'!$I$24</f>
        <v>3435.4201532699999</v>
      </c>
      <c r="K132" s="36">
        <f>SUMIFS(СВЦЭМ!$D$33:$D$776,СВЦЭМ!$A$33:$A$776,$A132,СВЦЭМ!$B$33:$B$776,K$119)+'СЕТ СН'!$I$14+СВЦЭМ!$D$10+'СЕТ СН'!$I$5-'СЕТ СН'!$I$24</f>
        <v>3410.3142076999998</v>
      </c>
      <c r="L132" s="36">
        <f>SUMIFS(СВЦЭМ!$D$33:$D$776,СВЦЭМ!$A$33:$A$776,$A132,СВЦЭМ!$B$33:$B$776,L$119)+'СЕТ СН'!$I$14+СВЦЭМ!$D$10+'СЕТ СН'!$I$5-'СЕТ СН'!$I$24</f>
        <v>3386.1942931200001</v>
      </c>
      <c r="M132" s="36">
        <f>SUMIFS(СВЦЭМ!$D$33:$D$776,СВЦЭМ!$A$33:$A$776,$A132,СВЦЭМ!$B$33:$B$776,M$119)+'СЕТ СН'!$I$14+СВЦЭМ!$D$10+'СЕТ СН'!$I$5-'СЕТ СН'!$I$24</f>
        <v>3383.8297365899998</v>
      </c>
      <c r="N132" s="36">
        <f>SUMIFS(СВЦЭМ!$D$33:$D$776,СВЦЭМ!$A$33:$A$776,$A132,СВЦЭМ!$B$33:$B$776,N$119)+'СЕТ СН'!$I$14+СВЦЭМ!$D$10+'СЕТ СН'!$I$5-'СЕТ СН'!$I$24</f>
        <v>3378.28306948</v>
      </c>
      <c r="O132" s="36">
        <f>SUMIFS(СВЦЭМ!$D$33:$D$776,СВЦЭМ!$A$33:$A$776,$A132,СВЦЭМ!$B$33:$B$776,O$119)+'СЕТ СН'!$I$14+СВЦЭМ!$D$10+'СЕТ СН'!$I$5-'СЕТ СН'!$I$24</f>
        <v>3386.8415215800001</v>
      </c>
      <c r="P132" s="36">
        <f>SUMIFS(СВЦЭМ!$D$33:$D$776,СВЦЭМ!$A$33:$A$776,$A132,СВЦЭМ!$B$33:$B$776,P$119)+'СЕТ СН'!$I$14+СВЦЭМ!$D$10+'СЕТ СН'!$I$5-'СЕТ СН'!$I$24</f>
        <v>3395.8626296699999</v>
      </c>
      <c r="Q132" s="36">
        <f>SUMIFS(СВЦЭМ!$D$33:$D$776,СВЦЭМ!$A$33:$A$776,$A132,СВЦЭМ!$B$33:$B$776,Q$119)+'СЕТ СН'!$I$14+СВЦЭМ!$D$10+'СЕТ СН'!$I$5-'СЕТ СН'!$I$24</f>
        <v>3390.72897547</v>
      </c>
      <c r="R132" s="36">
        <f>SUMIFS(СВЦЭМ!$D$33:$D$776,СВЦЭМ!$A$33:$A$776,$A132,СВЦЭМ!$B$33:$B$776,R$119)+'СЕТ СН'!$I$14+СВЦЭМ!$D$10+'СЕТ СН'!$I$5-'СЕТ СН'!$I$24</f>
        <v>3398.1401296399999</v>
      </c>
      <c r="S132" s="36">
        <f>SUMIFS(СВЦЭМ!$D$33:$D$776,СВЦЭМ!$A$33:$A$776,$A132,СВЦЭМ!$B$33:$B$776,S$119)+'СЕТ СН'!$I$14+СВЦЭМ!$D$10+'СЕТ СН'!$I$5-'СЕТ СН'!$I$24</f>
        <v>3400.3368946700002</v>
      </c>
      <c r="T132" s="36">
        <f>SUMIFS(СВЦЭМ!$D$33:$D$776,СВЦЭМ!$A$33:$A$776,$A132,СВЦЭМ!$B$33:$B$776,T$119)+'СЕТ СН'!$I$14+СВЦЭМ!$D$10+'СЕТ СН'!$I$5-'СЕТ СН'!$I$24</f>
        <v>3390.1523553699999</v>
      </c>
      <c r="U132" s="36">
        <f>SUMIFS(СВЦЭМ!$D$33:$D$776,СВЦЭМ!$A$33:$A$776,$A132,СВЦЭМ!$B$33:$B$776,U$119)+'СЕТ СН'!$I$14+СВЦЭМ!$D$10+'СЕТ СН'!$I$5-'СЕТ СН'!$I$24</f>
        <v>3390.61695719</v>
      </c>
      <c r="V132" s="36">
        <f>SUMIFS(СВЦЭМ!$D$33:$D$776,СВЦЭМ!$A$33:$A$776,$A132,СВЦЭМ!$B$33:$B$776,V$119)+'СЕТ СН'!$I$14+СВЦЭМ!$D$10+'СЕТ СН'!$I$5-'СЕТ СН'!$I$24</f>
        <v>3393.7369663099998</v>
      </c>
      <c r="W132" s="36">
        <f>SUMIFS(СВЦЭМ!$D$33:$D$776,СВЦЭМ!$A$33:$A$776,$A132,СВЦЭМ!$B$33:$B$776,W$119)+'СЕТ СН'!$I$14+СВЦЭМ!$D$10+'СЕТ СН'!$I$5-'СЕТ СН'!$I$24</f>
        <v>3374.8787462800001</v>
      </c>
      <c r="X132" s="36">
        <f>SUMIFS(СВЦЭМ!$D$33:$D$776,СВЦЭМ!$A$33:$A$776,$A132,СВЦЭМ!$B$33:$B$776,X$119)+'СЕТ СН'!$I$14+СВЦЭМ!$D$10+'СЕТ СН'!$I$5-'СЕТ СН'!$I$24</f>
        <v>3411.323249</v>
      </c>
      <c r="Y132" s="36">
        <f>SUMIFS(СВЦЭМ!$D$33:$D$776,СВЦЭМ!$A$33:$A$776,$A132,СВЦЭМ!$B$33:$B$776,Y$119)+'СЕТ СН'!$I$14+СВЦЭМ!$D$10+'СЕТ СН'!$I$5-'СЕТ СН'!$I$24</f>
        <v>3469.7363902500001</v>
      </c>
    </row>
    <row r="133" spans="1:25" ht="15.75" x14ac:dyDescent="0.2">
      <c r="A133" s="35">
        <f t="shared" si="3"/>
        <v>43599</v>
      </c>
      <c r="B133" s="36">
        <f>SUMIFS(СВЦЭМ!$D$33:$D$776,СВЦЭМ!$A$33:$A$776,$A133,СВЦЭМ!$B$33:$B$776,B$119)+'СЕТ СН'!$I$14+СВЦЭМ!$D$10+'СЕТ СН'!$I$5-'СЕТ СН'!$I$24</f>
        <v>3557.6392873999998</v>
      </c>
      <c r="C133" s="36">
        <f>SUMIFS(СВЦЭМ!$D$33:$D$776,СВЦЭМ!$A$33:$A$776,$A133,СВЦЭМ!$B$33:$B$776,C$119)+'СЕТ СН'!$I$14+СВЦЭМ!$D$10+'СЕТ СН'!$I$5-'СЕТ СН'!$I$24</f>
        <v>3669.7885787300002</v>
      </c>
      <c r="D133" s="36">
        <f>SUMIFS(СВЦЭМ!$D$33:$D$776,СВЦЭМ!$A$33:$A$776,$A133,СВЦЭМ!$B$33:$B$776,D$119)+'СЕТ СН'!$I$14+СВЦЭМ!$D$10+'СЕТ СН'!$I$5-'СЕТ СН'!$I$24</f>
        <v>3763.5487605999997</v>
      </c>
      <c r="E133" s="36">
        <f>SUMIFS(СВЦЭМ!$D$33:$D$776,СВЦЭМ!$A$33:$A$776,$A133,СВЦЭМ!$B$33:$B$776,E$119)+'СЕТ СН'!$I$14+СВЦЭМ!$D$10+'СЕТ СН'!$I$5-'СЕТ СН'!$I$24</f>
        <v>3768.9786618899998</v>
      </c>
      <c r="F133" s="36">
        <f>SUMIFS(СВЦЭМ!$D$33:$D$776,СВЦЭМ!$A$33:$A$776,$A133,СВЦЭМ!$B$33:$B$776,F$119)+'СЕТ СН'!$I$14+СВЦЭМ!$D$10+'СЕТ СН'!$I$5-'СЕТ СН'!$I$24</f>
        <v>3769.2960195999999</v>
      </c>
      <c r="G133" s="36">
        <f>SUMIFS(СВЦЭМ!$D$33:$D$776,СВЦЭМ!$A$33:$A$776,$A133,СВЦЭМ!$B$33:$B$776,G$119)+'СЕТ СН'!$I$14+СВЦЭМ!$D$10+'СЕТ СН'!$I$5-'СЕТ СН'!$I$24</f>
        <v>3747.0559738699999</v>
      </c>
      <c r="H133" s="36">
        <f>SUMIFS(СВЦЭМ!$D$33:$D$776,СВЦЭМ!$A$33:$A$776,$A133,СВЦЭМ!$B$33:$B$776,H$119)+'СЕТ СН'!$I$14+СВЦЭМ!$D$10+'СЕТ СН'!$I$5-'СЕТ СН'!$I$24</f>
        <v>3628.0845770400001</v>
      </c>
      <c r="I133" s="36">
        <f>SUMIFS(СВЦЭМ!$D$33:$D$776,СВЦЭМ!$A$33:$A$776,$A133,СВЦЭМ!$B$33:$B$776,I$119)+'СЕТ СН'!$I$14+СВЦЭМ!$D$10+'СЕТ СН'!$I$5-'СЕТ СН'!$I$24</f>
        <v>3506.87866304</v>
      </c>
      <c r="J133" s="36">
        <f>SUMIFS(СВЦЭМ!$D$33:$D$776,СВЦЭМ!$A$33:$A$776,$A133,СВЦЭМ!$B$33:$B$776,J$119)+'СЕТ СН'!$I$14+СВЦЭМ!$D$10+'СЕТ СН'!$I$5-'СЕТ СН'!$I$24</f>
        <v>3446.11179115</v>
      </c>
      <c r="K133" s="36">
        <f>SUMIFS(СВЦЭМ!$D$33:$D$776,СВЦЭМ!$A$33:$A$776,$A133,СВЦЭМ!$B$33:$B$776,K$119)+'СЕТ СН'!$I$14+СВЦЭМ!$D$10+'СЕТ СН'!$I$5-'СЕТ СН'!$I$24</f>
        <v>3383.9942443499999</v>
      </c>
      <c r="L133" s="36">
        <f>SUMIFS(СВЦЭМ!$D$33:$D$776,СВЦЭМ!$A$33:$A$776,$A133,СВЦЭМ!$B$33:$B$776,L$119)+'СЕТ СН'!$I$14+СВЦЭМ!$D$10+'СЕТ СН'!$I$5-'СЕТ СН'!$I$24</f>
        <v>3367.6262369400001</v>
      </c>
      <c r="M133" s="36">
        <f>SUMIFS(СВЦЭМ!$D$33:$D$776,СВЦЭМ!$A$33:$A$776,$A133,СВЦЭМ!$B$33:$B$776,M$119)+'СЕТ СН'!$I$14+СВЦЭМ!$D$10+'СЕТ СН'!$I$5-'СЕТ СН'!$I$24</f>
        <v>3363.1306061</v>
      </c>
      <c r="N133" s="36">
        <f>SUMIFS(СВЦЭМ!$D$33:$D$776,СВЦЭМ!$A$33:$A$776,$A133,СВЦЭМ!$B$33:$B$776,N$119)+'СЕТ СН'!$I$14+СВЦЭМ!$D$10+'СЕТ СН'!$I$5-'СЕТ СН'!$I$24</f>
        <v>3368.1674947800002</v>
      </c>
      <c r="O133" s="36">
        <f>SUMIFS(СВЦЭМ!$D$33:$D$776,СВЦЭМ!$A$33:$A$776,$A133,СВЦЭМ!$B$33:$B$776,O$119)+'СЕТ СН'!$I$14+СВЦЭМ!$D$10+'СЕТ СН'!$I$5-'СЕТ СН'!$I$24</f>
        <v>3376.43350048</v>
      </c>
      <c r="P133" s="36">
        <f>SUMIFS(СВЦЭМ!$D$33:$D$776,СВЦЭМ!$A$33:$A$776,$A133,СВЦЭМ!$B$33:$B$776,P$119)+'СЕТ СН'!$I$14+СВЦЭМ!$D$10+'СЕТ СН'!$I$5-'СЕТ СН'!$I$24</f>
        <v>3387.5524115099997</v>
      </c>
      <c r="Q133" s="36">
        <f>SUMIFS(СВЦЭМ!$D$33:$D$776,СВЦЭМ!$A$33:$A$776,$A133,СВЦЭМ!$B$33:$B$776,Q$119)+'СЕТ СН'!$I$14+СВЦЭМ!$D$10+'СЕТ СН'!$I$5-'СЕТ СН'!$I$24</f>
        <v>3389.8090066599998</v>
      </c>
      <c r="R133" s="36">
        <f>SUMIFS(СВЦЭМ!$D$33:$D$776,СВЦЭМ!$A$33:$A$776,$A133,СВЦЭМ!$B$33:$B$776,R$119)+'СЕТ СН'!$I$14+СВЦЭМ!$D$10+'СЕТ СН'!$I$5-'СЕТ СН'!$I$24</f>
        <v>3383.7149076199998</v>
      </c>
      <c r="S133" s="36">
        <f>SUMIFS(СВЦЭМ!$D$33:$D$776,СВЦЭМ!$A$33:$A$776,$A133,СВЦЭМ!$B$33:$B$776,S$119)+'СЕТ СН'!$I$14+СВЦЭМ!$D$10+'СЕТ СН'!$I$5-'СЕТ СН'!$I$24</f>
        <v>3384.9997509599998</v>
      </c>
      <c r="T133" s="36">
        <f>SUMIFS(СВЦЭМ!$D$33:$D$776,СВЦЭМ!$A$33:$A$776,$A133,СВЦЭМ!$B$33:$B$776,T$119)+'СЕТ СН'!$I$14+СВЦЭМ!$D$10+'СЕТ СН'!$I$5-'СЕТ СН'!$I$24</f>
        <v>3381.3645668999998</v>
      </c>
      <c r="U133" s="36">
        <f>SUMIFS(СВЦЭМ!$D$33:$D$776,СВЦЭМ!$A$33:$A$776,$A133,СВЦЭМ!$B$33:$B$776,U$119)+'СЕТ СН'!$I$14+СВЦЭМ!$D$10+'СЕТ СН'!$I$5-'СЕТ СН'!$I$24</f>
        <v>3360.5804435299997</v>
      </c>
      <c r="V133" s="36">
        <f>SUMIFS(СВЦЭМ!$D$33:$D$776,СВЦЭМ!$A$33:$A$776,$A133,СВЦЭМ!$B$33:$B$776,V$119)+'СЕТ СН'!$I$14+СВЦЭМ!$D$10+'СЕТ СН'!$I$5-'СЕТ СН'!$I$24</f>
        <v>3349.65129867</v>
      </c>
      <c r="W133" s="36">
        <f>SUMIFS(СВЦЭМ!$D$33:$D$776,СВЦЭМ!$A$33:$A$776,$A133,СВЦЭМ!$B$33:$B$776,W$119)+'СЕТ СН'!$I$14+СВЦЭМ!$D$10+'СЕТ СН'!$I$5-'СЕТ СН'!$I$24</f>
        <v>3363.4138899499999</v>
      </c>
      <c r="X133" s="36">
        <f>SUMIFS(СВЦЭМ!$D$33:$D$776,СВЦЭМ!$A$33:$A$776,$A133,СВЦЭМ!$B$33:$B$776,X$119)+'СЕТ СН'!$I$14+СВЦЭМ!$D$10+'СЕТ СН'!$I$5-'СЕТ СН'!$I$24</f>
        <v>3342.8849189699999</v>
      </c>
      <c r="Y133" s="36">
        <f>SUMIFS(СВЦЭМ!$D$33:$D$776,СВЦЭМ!$A$33:$A$776,$A133,СВЦЭМ!$B$33:$B$776,Y$119)+'СЕТ СН'!$I$14+СВЦЭМ!$D$10+'СЕТ СН'!$I$5-'СЕТ СН'!$I$24</f>
        <v>3412.5971485700002</v>
      </c>
    </row>
    <row r="134" spans="1:25" ht="15.75" x14ac:dyDescent="0.2">
      <c r="A134" s="35">
        <f t="shared" si="3"/>
        <v>43600</v>
      </c>
      <c r="B134" s="36">
        <f>SUMIFS(СВЦЭМ!$D$33:$D$776,СВЦЭМ!$A$33:$A$776,$A134,СВЦЭМ!$B$33:$B$776,B$119)+'СЕТ СН'!$I$14+СВЦЭМ!$D$10+'СЕТ СН'!$I$5-'СЕТ СН'!$I$24</f>
        <v>3490.0085220699998</v>
      </c>
      <c r="C134" s="36">
        <f>SUMIFS(СВЦЭМ!$D$33:$D$776,СВЦЭМ!$A$33:$A$776,$A134,СВЦЭМ!$B$33:$B$776,C$119)+'СЕТ СН'!$I$14+СВЦЭМ!$D$10+'СЕТ СН'!$I$5-'СЕТ СН'!$I$24</f>
        <v>3570.0563709600001</v>
      </c>
      <c r="D134" s="36">
        <f>SUMIFS(СВЦЭМ!$D$33:$D$776,СВЦЭМ!$A$33:$A$776,$A134,СВЦЭМ!$B$33:$B$776,D$119)+'СЕТ СН'!$I$14+СВЦЭМ!$D$10+'СЕТ СН'!$I$5-'СЕТ СН'!$I$24</f>
        <v>3657.80480588</v>
      </c>
      <c r="E134" s="36">
        <f>SUMIFS(СВЦЭМ!$D$33:$D$776,СВЦЭМ!$A$33:$A$776,$A134,СВЦЭМ!$B$33:$B$776,E$119)+'СЕТ СН'!$I$14+СВЦЭМ!$D$10+'СЕТ СН'!$I$5-'СЕТ СН'!$I$24</f>
        <v>3669.8456288100001</v>
      </c>
      <c r="F134" s="36">
        <f>SUMIFS(СВЦЭМ!$D$33:$D$776,СВЦЭМ!$A$33:$A$776,$A134,СВЦЭМ!$B$33:$B$776,F$119)+'СЕТ СН'!$I$14+СВЦЭМ!$D$10+'СЕТ СН'!$I$5-'СЕТ СН'!$I$24</f>
        <v>3680.7301425599999</v>
      </c>
      <c r="G134" s="36">
        <f>SUMIFS(СВЦЭМ!$D$33:$D$776,СВЦЭМ!$A$33:$A$776,$A134,СВЦЭМ!$B$33:$B$776,G$119)+'СЕТ СН'!$I$14+СВЦЭМ!$D$10+'СЕТ СН'!$I$5-'СЕТ СН'!$I$24</f>
        <v>3670.4477039899998</v>
      </c>
      <c r="H134" s="36">
        <f>SUMIFS(СВЦЭМ!$D$33:$D$776,СВЦЭМ!$A$33:$A$776,$A134,СВЦЭМ!$B$33:$B$776,H$119)+'СЕТ СН'!$I$14+СВЦЭМ!$D$10+'СЕТ СН'!$I$5-'СЕТ СН'!$I$24</f>
        <v>3575.2544723800002</v>
      </c>
      <c r="I134" s="36">
        <f>SUMIFS(СВЦЭМ!$D$33:$D$776,СВЦЭМ!$A$33:$A$776,$A134,СВЦЭМ!$B$33:$B$776,I$119)+'СЕТ СН'!$I$14+СВЦЭМ!$D$10+'СЕТ СН'!$I$5-'СЕТ СН'!$I$24</f>
        <v>3485.9962398600001</v>
      </c>
      <c r="J134" s="36">
        <f>SUMIFS(СВЦЭМ!$D$33:$D$776,СВЦЭМ!$A$33:$A$776,$A134,СВЦЭМ!$B$33:$B$776,J$119)+'СЕТ СН'!$I$14+СВЦЭМ!$D$10+'СЕТ СН'!$I$5-'СЕТ СН'!$I$24</f>
        <v>3427.3764298900001</v>
      </c>
      <c r="K134" s="36">
        <f>SUMIFS(СВЦЭМ!$D$33:$D$776,СВЦЭМ!$A$33:$A$776,$A134,СВЦЭМ!$B$33:$B$776,K$119)+'СЕТ СН'!$I$14+СВЦЭМ!$D$10+'СЕТ СН'!$I$5-'СЕТ СН'!$I$24</f>
        <v>3374.4607186200001</v>
      </c>
      <c r="L134" s="36">
        <f>SUMIFS(СВЦЭМ!$D$33:$D$776,СВЦЭМ!$A$33:$A$776,$A134,СВЦЭМ!$B$33:$B$776,L$119)+'СЕТ СН'!$I$14+СВЦЭМ!$D$10+'СЕТ СН'!$I$5-'СЕТ СН'!$I$24</f>
        <v>3358.0849915700001</v>
      </c>
      <c r="M134" s="36">
        <f>SUMIFS(СВЦЭМ!$D$33:$D$776,СВЦЭМ!$A$33:$A$776,$A134,СВЦЭМ!$B$33:$B$776,M$119)+'СЕТ СН'!$I$14+СВЦЭМ!$D$10+'СЕТ СН'!$I$5-'СЕТ СН'!$I$24</f>
        <v>3368.7345236299998</v>
      </c>
      <c r="N134" s="36">
        <f>SUMIFS(СВЦЭМ!$D$33:$D$776,СВЦЭМ!$A$33:$A$776,$A134,СВЦЭМ!$B$33:$B$776,N$119)+'СЕТ СН'!$I$14+СВЦЭМ!$D$10+'СЕТ СН'!$I$5-'СЕТ СН'!$I$24</f>
        <v>3363.5223115899998</v>
      </c>
      <c r="O134" s="36">
        <f>SUMIFS(СВЦЭМ!$D$33:$D$776,СВЦЭМ!$A$33:$A$776,$A134,СВЦЭМ!$B$33:$B$776,O$119)+'СЕТ СН'!$I$14+СВЦЭМ!$D$10+'СЕТ СН'!$I$5-'СЕТ СН'!$I$24</f>
        <v>3376.72748688</v>
      </c>
      <c r="P134" s="36">
        <f>SUMIFS(СВЦЭМ!$D$33:$D$776,СВЦЭМ!$A$33:$A$776,$A134,СВЦЭМ!$B$33:$B$776,P$119)+'СЕТ СН'!$I$14+СВЦЭМ!$D$10+'СЕТ СН'!$I$5-'СЕТ СН'!$I$24</f>
        <v>3382.2345422999997</v>
      </c>
      <c r="Q134" s="36">
        <f>SUMIFS(СВЦЭМ!$D$33:$D$776,СВЦЭМ!$A$33:$A$776,$A134,СВЦЭМ!$B$33:$B$776,Q$119)+'СЕТ СН'!$I$14+СВЦЭМ!$D$10+'СЕТ СН'!$I$5-'СЕТ СН'!$I$24</f>
        <v>3378.9383001000001</v>
      </c>
      <c r="R134" s="36">
        <f>SUMIFS(СВЦЭМ!$D$33:$D$776,СВЦЭМ!$A$33:$A$776,$A134,СВЦЭМ!$B$33:$B$776,R$119)+'СЕТ СН'!$I$14+СВЦЭМ!$D$10+'СЕТ СН'!$I$5-'СЕТ СН'!$I$24</f>
        <v>3381.5771877299999</v>
      </c>
      <c r="S134" s="36">
        <f>SUMIFS(СВЦЭМ!$D$33:$D$776,СВЦЭМ!$A$33:$A$776,$A134,СВЦЭМ!$B$33:$B$776,S$119)+'СЕТ СН'!$I$14+СВЦЭМ!$D$10+'СЕТ СН'!$I$5-'СЕТ СН'!$I$24</f>
        <v>3400.9277729099999</v>
      </c>
      <c r="T134" s="36">
        <f>SUMIFS(СВЦЭМ!$D$33:$D$776,СВЦЭМ!$A$33:$A$776,$A134,СВЦЭМ!$B$33:$B$776,T$119)+'СЕТ СН'!$I$14+СВЦЭМ!$D$10+'СЕТ СН'!$I$5-'СЕТ СН'!$I$24</f>
        <v>3399.5228078299997</v>
      </c>
      <c r="U134" s="36">
        <f>SUMIFS(СВЦЭМ!$D$33:$D$776,СВЦЭМ!$A$33:$A$776,$A134,СВЦЭМ!$B$33:$B$776,U$119)+'СЕТ СН'!$I$14+СВЦЭМ!$D$10+'СЕТ СН'!$I$5-'СЕТ СН'!$I$24</f>
        <v>3389.7956182799999</v>
      </c>
      <c r="V134" s="36">
        <f>SUMIFS(СВЦЭМ!$D$33:$D$776,СВЦЭМ!$A$33:$A$776,$A134,СВЦЭМ!$B$33:$B$776,V$119)+'СЕТ СН'!$I$14+СВЦЭМ!$D$10+'СЕТ СН'!$I$5-'СЕТ СН'!$I$24</f>
        <v>3378.00689513</v>
      </c>
      <c r="W134" s="36">
        <f>SUMIFS(СВЦЭМ!$D$33:$D$776,СВЦЭМ!$A$33:$A$776,$A134,СВЦЭМ!$B$33:$B$776,W$119)+'СЕТ СН'!$I$14+СВЦЭМ!$D$10+'СЕТ СН'!$I$5-'СЕТ СН'!$I$24</f>
        <v>3379.5690106299999</v>
      </c>
      <c r="X134" s="36">
        <f>SUMIFS(СВЦЭМ!$D$33:$D$776,СВЦЭМ!$A$33:$A$776,$A134,СВЦЭМ!$B$33:$B$776,X$119)+'СЕТ СН'!$I$14+СВЦЭМ!$D$10+'СЕТ СН'!$I$5-'СЕТ СН'!$I$24</f>
        <v>3383.4397545500001</v>
      </c>
      <c r="Y134" s="36">
        <f>SUMIFS(СВЦЭМ!$D$33:$D$776,СВЦЭМ!$A$33:$A$776,$A134,СВЦЭМ!$B$33:$B$776,Y$119)+'СЕТ СН'!$I$14+СВЦЭМ!$D$10+'СЕТ СН'!$I$5-'СЕТ СН'!$I$24</f>
        <v>3461.2289196900001</v>
      </c>
    </row>
    <row r="135" spans="1:25" ht="15.75" x14ac:dyDescent="0.2">
      <c r="A135" s="35">
        <f t="shared" si="3"/>
        <v>43601</v>
      </c>
      <c r="B135" s="36">
        <f>SUMIFS(СВЦЭМ!$D$33:$D$776,СВЦЭМ!$A$33:$A$776,$A135,СВЦЭМ!$B$33:$B$776,B$119)+'СЕТ СН'!$I$14+СВЦЭМ!$D$10+'СЕТ СН'!$I$5-'СЕТ СН'!$I$24</f>
        <v>3504.36772286</v>
      </c>
      <c r="C135" s="36">
        <f>SUMIFS(СВЦЭМ!$D$33:$D$776,СВЦЭМ!$A$33:$A$776,$A135,СВЦЭМ!$B$33:$B$776,C$119)+'СЕТ СН'!$I$14+СВЦЭМ!$D$10+'СЕТ СН'!$I$5-'СЕТ СН'!$I$24</f>
        <v>3619.36527961</v>
      </c>
      <c r="D135" s="36">
        <f>SUMIFS(СВЦЭМ!$D$33:$D$776,СВЦЭМ!$A$33:$A$776,$A135,СВЦЭМ!$B$33:$B$776,D$119)+'СЕТ СН'!$I$14+СВЦЭМ!$D$10+'СЕТ СН'!$I$5-'СЕТ СН'!$I$24</f>
        <v>3688.38844612</v>
      </c>
      <c r="E135" s="36">
        <f>SUMIFS(СВЦЭМ!$D$33:$D$776,СВЦЭМ!$A$33:$A$776,$A135,СВЦЭМ!$B$33:$B$776,E$119)+'СЕТ СН'!$I$14+СВЦЭМ!$D$10+'СЕТ СН'!$I$5-'СЕТ СН'!$I$24</f>
        <v>3705.7251796700002</v>
      </c>
      <c r="F135" s="36">
        <f>SUMIFS(СВЦЭМ!$D$33:$D$776,СВЦЭМ!$A$33:$A$776,$A135,СВЦЭМ!$B$33:$B$776,F$119)+'СЕТ СН'!$I$14+СВЦЭМ!$D$10+'СЕТ СН'!$I$5-'СЕТ СН'!$I$24</f>
        <v>3709.3839905899999</v>
      </c>
      <c r="G135" s="36">
        <f>SUMIFS(СВЦЭМ!$D$33:$D$776,СВЦЭМ!$A$33:$A$776,$A135,СВЦЭМ!$B$33:$B$776,G$119)+'СЕТ СН'!$I$14+СВЦЭМ!$D$10+'СЕТ СН'!$I$5-'СЕТ СН'!$I$24</f>
        <v>3690.1028721900002</v>
      </c>
      <c r="H135" s="36">
        <f>SUMIFS(СВЦЭМ!$D$33:$D$776,СВЦЭМ!$A$33:$A$776,$A135,СВЦЭМ!$B$33:$B$776,H$119)+'СЕТ СН'!$I$14+СВЦЭМ!$D$10+'СЕТ СН'!$I$5-'СЕТ СН'!$I$24</f>
        <v>3608.4436056200002</v>
      </c>
      <c r="I135" s="36">
        <f>SUMIFS(СВЦЭМ!$D$33:$D$776,СВЦЭМ!$A$33:$A$776,$A135,СВЦЭМ!$B$33:$B$776,I$119)+'СЕТ СН'!$I$14+СВЦЭМ!$D$10+'СЕТ СН'!$I$5-'СЕТ СН'!$I$24</f>
        <v>3476.8366934599999</v>
      </c>
      <c r="J135" s="36">
        <f>SUMIFS(СВЦЭМ!$D$33:$D$776,СВЦЭМ!$A$33:$A$776,$A135,СВЦЭМ!$B$33:$B$776,J$119)+'СЕТ СН'!$I$14+СВЦЭМ!$D$10+'СЕТ СН'!$I$5-'СЕТ СН'!$I$24</f>
        <v>3423.8688059199999</v>
      </c>
      <c r="K135" s="36">
        <f>SUMIFS(СВЦЭМ!$D$33:$D$776,СВЦЭМ!$A$33:$A$776,$A135,СВЦЭМ!$B$33:$B$776,K$119)+'СЕТ СН'!$I$14+СВЦЭМ!$D$10+'СЕТ СН'!$I$5-'СЕТ СН'!$I$24</f>
        <v>3365.4745623700001</v>
      </c>
      <c r="L135" s="36">
        <f>SUMIFS(СВЦЭМ!$D$33:$D$776,СВЦЭМ!$A$33:$A$776,$A135,СВЦЭМ!$B$33:$B$776,L$119)+'СЕТ СН'!$I$14+СВЦЭМ!$D$10+'СЕТ СН'!$I$5-'СЕТ СН'!$I$24</f>
        <v>3343.7547018699997</v>
      </c>
      <c r="M135" s="36">
        <f>SUMIFS(СВЦЭМ!$D$33:$D$776,СВЦЭМ!$A$33:$A$776,$A135,СВЦЭМ!$B$33:$B$776,M$119)+'СЕТ СН'!$I$14+СВЦЭМ!$D$10+'СЕТ СН'!$I$5-'СЕТ СН'!$I$24</f>
        <v>3349.5112850400001</v>
      </c>
      <c r="N135" s="36">
        <f>SUMIFS(СВЦЭМ!$D$33:$D$776,СВЦЭМ!$A$33:$A$776,$A135,СВЦЭМ!$B$33:$B$776,N$119)+'СЕТ СН'!$I$14+СВЦЭМ!$D$10+'СЕТ СН'!$I$5-'СЕТ СН'!$I$24</f>
        <v>3349.0787331199999</v>
      </c>
      <c r="O135" s="36">
        <f>SUMIFS(СВЦЭМ!$D$33:$D$776,СВЦЭМ!$A$33:$A$776,$A135,СВЦЭМ!$B$33:$B$776,O$119)+'СЕТ СН'!$I$14+СВЦЭМ!$D$10+'СЕТ СН'!$I$5-'СЕТ СН'!$I$24</f>
        <v>3350.81141561</v>
      </c>
      <c r="P135" s="36">
        <f>SUMIFS(СВЦЭМ!$D$33:$D$776,СВЦЭМ!$A$33:$A$776,$A135,СВЦЭМ!$B$33:$B$776,P$119)+'СЕТ СН'!$I$14+СВЦЭМ!$D$10+'СЕТ СН'!$I$5-'СЕТ СН'!$I$24</f>
        <v>3349.9850880899999</v>
      </c>
      <c r="Q135" s="36">
        <f>SUMIFS(СВЦЭМ!$D$33:$D$776,СВЦЭМ!$A$33:$A$776,$A135,СВЦЭМ!$B$33:$B$776,Q$119)+'СЕТ СН'!$I$14+СВЦЭМ!$D$10+'СЕТ СН'!$I$5-'СЕТ СН'!$I$24</f>
        <v>3351.3949802299999</v>
      </c>
      <c r="R135" s="36">
        <f>SUMIFS(СВЦЭМ!$D$33:$D$776,СВЦЭМ!$A$33:$A$776,$A135,СВЦЭМ!$B$33:$B$776,R$119)+'СЕТ СН'!$I$14+СВЦЭМ!$D$10+'СЕТ СН'!$I$5-'СЕТ СН'!$I$24</f>
        <v>3351.55445697</v>
      </c>
      <c r="S135" s="36">
        <f>SUMIFS(СВЦЭМ!$D$33:$D$776,СВЦЭМ!$A$33:$A$776,$A135,СВЦЭМ!$B$33:$B$776,S$119)+'СЕТ СН'!$I$14+СВЦЭМ!$D$10+'СЕТ СН'!$I$5-'СЕТ СН'!$I$24</f>
        <v>3352.7221291400001</v>
      </c>
      <c r="T135" s="36">
        <f>SUMIFS(СВЦЭМ!$D$33:$D$776,СВЦЭМ!$A$33:$A$776,$A135,СВЦЭМ!$B$33:$B$776,T$119)+'СЕТ СН'!$I$14+СВЦЭМ!$D$10+'СЕТ СН'!$I$5-'СЕТ СН'!$I$24</f>
        <v>3347.6618827399998</v>
      </c>
      <c r="U135" s="36">
        <f>SUMIFS(СВЦЭМ!$D$33:$D$776,СВЦЭМ!$A$33:$A$776,$A135,СВЦЭМ!$B$33:$B$776,U$119)+'СЕТ СН'!$I$14+СВЦЭМ!$D$10+'СЕТ СН'!$I$5-'СЕТ СН'!$I$24</f>
        <v>3340.4772421399998</v>
      </c>
      <c r="V135" s="36">
        <f>SUMIFS(СВЦЭМ!$D$33:$D$776,СВЦЭМ!$A$33:$A$776,$A135,СВЦЭМ!$B$33:$B$776,V$119)+'СЕТ СН'!$I$14+СВЦЭМ!$D$10+'СЕТ СН'!$I$5-'СЕТ СН'!$I$24</f>
        <v>3330.70533875</v>
      </c>
      <c r="W135" s="36">
        <f>SUMIFS(СВЦЭМ!$D$33:$D$776,СВЦЭМ!$A$33:$A$776,$A135,СВЦЭМ!$B$33:$B$776,W$119)+'СЕТ СН'!$I$14+СВЦЭМ!$D$10+'СЕТ СН'!$I$5-'СЕТ СН'!$I$24</f>
        <v>3316.8434930599997</v>
      </c>
      <c r="X135" s="36">
        <f>SUMIFS(СВЦЭМ!$D$33:$D$776,СВЦЭМ!$A$33:$A$776,$A135,СВЦЭМ!$B$33:$B$776,X$119)+'СЕТ СН'!$I$14+СВЦЭМ!$D$10+'СЕТ СН'!$I$5-'СЕТ СН'!$I$24</f>
        <v>3343.2106995200002</v>
      </c>
      <c r="Y135" s="36">
        <f>SUMIFS(СВЦЭМ!$D$33:$D$776,СВЦЭМ!$A$33:$A$776,$A135,СВЦЭМ!$B$33:$B$776,Y$119)+'СЕТ СН'!$I$14+СВЦЭМ!$D$10+'СЕТ СН'!$I$5-'СЕТ СН'!$I$24</f>
        <v>3436.0072183499997</v>
      </c>
    </row>
    <row r="136" spans="1:25" ht="15.75" x14ac:dyDescent="0.2">
      <c r="A136" s="35">
        <f t="shared" si="3"/>
        <v>43602</v>
      </c>
      <c r="B136" s="36">
        <f>SUMIFS(СВЦЭМ!$D$33:$D$776,СВЦЭМ!$A$33:$A$776,$A136,СВЦЭМ!$B$33:$B$776,B$119)+'СЕТ СН'!$I$14+СВЦЭМ!$D$10+'СЕТ СН'!$I$5-'СЕТ СН'!$I$24</f>
        <v>3550.3117515099998</v>
      </c>
      <c r="C136" s="36">
        <f>SUMIFS(СВЦЭМ!$D$33:$D$776,СВЦЭМ!$A$33:$A$776,$A136,СВЦЭМ!$B$33:$B$776,C$119)+'СЕТ СН'!$I$14+СВЦЭМ!$D$10+'СЕТ СН'!$I$5-'СЕТ СН'!$I$24</f>
        <v>3648.9908866599999</v>
      </c>
      <c r="D136" s="36">
        <f>SUMIFS(СВЦЭМ!$D$33:$D$776,СВЦЭМ!$A$33:$A$776,$A136,СВЦЭМ!$B$33:$B$776,D$119)+'СЕТ СН'!$I$14+СВЦЭМ!$D$10+'СЕТ СН'!$I$5-'СЕТ СН'!$I$24</f>
        <v>3717.2327099200002</v>
      </c>
      <c r="E136" s="36">
        <f>SUMIFS(СВЦЭМ!$D$33:$D$776,СВЦЭМ!$A$33:$A$776,$A136,СВЦЭМ!$B$33:$B$776,E$119)+'СЕТ СН'!$I$14+СВЦЭМ!$D$10+'СЕТ СН'!$I$5-'СЕТ СН'!$I$24</f>
        <v>3734.2700563999997</v>
      </c>
      <c r="F136" s="36">
        <f>SUMIFS(СВЦЭМ!$D$33:$D$776,СВЦЭМ!$A$33:$A$776,$A136,СВЦЭМ!$B$33:$B$776,F$119)+'СЕТ СН'!$I$14+СВЦЭМ!$D$10+'СЕТ СН'!$I$5-'СЕТ СН'!$I$24</f>
        <v>3737.4809444900002</v>
      </c>
      <c r="G136" s="36">
        <f>SUMIFS(СВЦЭМ!$D$33:$D$776,СВЦЭМ!$A$33:$A$776,$A136,СВЦЭМ!$B$33:$B$776,G$119)+'СЕТ СН'!$I$14+СВЦЭМ!$D$10+'СЕТ СН'!$I$5-'СЕТ СН'!$I$24</f>
        <v>3718.8910470000001</v>
      </c>
      <c r="H136" s="36">
        <f>SUMIFS(СВЦЭМ!$D$33:$D$776,СВЦЭМ!$A$33:$A$776,$A136,СВЦЭМ!$B$33:$B$776,H$119)+'СЕТ СН'!$I$14+СВЦЭМ!$D$10+'СЕТ СН'!$I$5-'СЕТ СН'!$I$24</f>
        <v>3638.7275223799998</v>
      </c>
      <c r="I136" s="36">
        <f>SUMIFS(СВЦЭМ!$D$33:$D$776,СВЦЭМ!$A$33:$A$776,$A136,СВЦЭМ!$B$33:$B$776,I$119)+'СЕТ СН'!$I$14+СВЦЭМ!$D$10+'СЕТ СН'!$I$5-'СЕТ СН'!$I$24</f>
        <v>3511.4423291499998</v>
      </c>
      <c r="J136" s="36">
        <f>SUMIFS(СВЦЭМ!$D$33:$D$776,СВЦЭМ!$A$33:$A$776,$A136,СВЦЭМ!$B$33:$B$776,J$119)+'СЕТ СН'!$I$14+СВЦЭМ!$D$10+'СЕТ СН'!$I$5-'СЕТ СН'!$I$24</f>
        <v>3416.0172833299998</v>
      </c>
      <c r="K136" s="36">
        <f>SUMIFS(СВЦЭМ!$D$33:$D$776,СВЦЭМ!$A$33:$A$776,$A136,СВЦЭМ!$B$33:$B$776,K$119)+'СЕТ СН'!$I$14+СВЦЭМ!$D$10+'СЕТ СН'!$I$5-'СЕТ СН'!$I$24</f>
        <v>3340.27734388</v>
      </c>
      <c r="L136" s="36">
        <f>SUMIFS(СВЦЭМ!$D$33:$D$776,СВЦЭМ!$A$33:$A$776,$A136,СВЦЭМ!$B$33:$B$776,L$119)+'СЕТ СН'!$I$14+СВЦЭМ!$D$10+'СЕТ СН'!$I$5-'СЕТ СН'!$I$24</f>
        <v>3328.81621326</v>
      </c>
      <c r="M136" s="36">
        <f>SUMIFS(СВЦЭМ!$D$33:$D$776,СВЦЭМ!$A$33:$A$776,$A136,СВЦЭМ!$B$33:$B$776,M$119)+'СЕТ СН'!$I$14+СВЦЭМ!$D$10+'СЕТ СН'!$I$5-'СЕТ СН'!$I$24</f>
        <v>3334.6133852899998</v>
      </c>
      <c r="N136" s="36">
        <f>SUMIFS(СВЦЭМ!$D$33:$D$776,СВЦЭМ!$A$33:$A$776,$A136,СВЦЭМ!$B$33:$B$776,N$119)+'СЕТ СН'!$I$14+СВЦЭМ!$D$10+'СЕТ СН'!$I$5-'СЕТ СН'!$I$24</f>
        <v>3334.2739023399999</v>
      </c>
      <c r="O136" s="36">
        <f>SUMIFS(СВЦЭМ!$D$33:$D$776,СВЦЭМ!$A$33:$A$776,$A136,СВЦЭМ!$B$33:$B$776,O$119)+'СЕТ СН'!$I$14+СВЦЭМ!$D$10+'СЕТ СН'!$I$5-'СЕТ СН'!$I$24</f>
        <v>3337.2659839099997</v>
      </c>
      <c r="P136" s="36">
        <f>SUMIFS(СВЦЭМ!$D$33:$D$776,СВЦЭМ!$A$33:$A$776,$A136,СВЦЭМ!$B$33:$B$776,P$119)+'СЕТ СН'!$I$14+СВЦЭМ!$D$10+'СЕТ СН'!$I$5-'СЕТ СН'!$I$24</f>
        <v>3345.4718338100001</v>
      </c>
      <c r="Q136" s="36">
        <f>SUMIFS(СВЦЭМ!$D$33:$D$776,СВЦЭМ!$A$33:$A$776,$A136,СВЦЭМ!$B$33:$B$776,Q$119)+'СЕТ СН'!$I$14+СВЦЭМ!$D$10+'СЕТ СН'!$I$5-'СЕТ СН'!$I$24</f>
        <v>3345.3074044699997</v>
      </c>
      <c r="R136" s="36">
        <f>SUMIFS(СВЦЭМ!$D$33:$D$776,СВЦЭМ!$A$33:$A$776,$A136,СВЦЭМ!$B$33:$B$776,R$119)+'СЕТ СН'!$I$14+СВЦЭМ!$D$10+'СЕТ СН'!$I$5-'СЕТ СН'!$I$24</f>
        <v>3345.69280807</v>
      </c>
      <c r="S136" s="36">
        <f>SUMIFS(СВЦЭМ!$D$33:$D$776,СВЦЭМ!$A$33:$A$776,$A136,СВЦЭМ!$B$33:$B$776,S$119)+'СЕТ СН'!$I$14+СВЦЭМ!$D$10+'СЕТ СН'!$I$5-'СЕТ СН'!$I$24</f>
        <v>3348.9006123099998</v>
      </c>
      <c r="T136" s="36">
        <f>SUMIFS(СВЦЭМ!$D$33:$D$776,СВЦЭМ!$A$33:$A$776,$A136,СВЦЭМ!$B$33:$B$776,T$119)+'СЕТ СН'!$I$14+СВЦЭМ!$D$10+'СЕТ СН'!$I$5-'СЕТ СН'!$I$24</f>
        <v>3348.9066027700001</v>
      </c>
      <c r="U136" s="36">
        <f>SUMIFS(СВЦЭМ!$D$33:$D$776,СВЦЭМ!$A$33:$A$776,$A136,СВЦЭМ!$B$33:$B$776,U$119)+'СЕТ СН'!$I$14+СВЦЭМ!$D$10+'СЕТ СН'!$I$5-'СЕТ СН'!$I$24</f>
        <v>3344.9293184399999</v>
      </c>
      <c r="V136" s="36">
        <f>SUMIFS(СВЦЭМ!$D$33:$D$776,СВЦЭМ!$A$33:$A$776,$A136,СВЦЭМ!$B$33:$B$776,V$119)+'СЕТ СН'!$I$14+СВЦЭМ!$D$10+'СЕТ СН'!$I$5-'СЕТ СН'!$I$24</f>
        <v>3333.1483486500001</v>
      </c>
      <c r="W136" s="36">
        <f>SUMIFS(СВЦЭМ!$D$33:$D$776,СВЦЭМ!$A$33:$A$776,$A136,СВЦЭМ!$B$33:$B$776,W$119)+'СЕТ СН'!$I$14+СВЦЭМ!$D$10+'СЕТ СН'!$I$5-'СЕТ СН'!$I$24</f>
        <v>3324.2407425599999</v>
      </c>
      <c r="X136" s="36">
        <f>SUMIFS(СВЦЭМ!$D$33:$D$776,СВЦЭМ!$A$33:$A$776,$A136,СВЦЭМ!$B$33:$B$776,X$119)+'СЕТ СН'!$I$14+СВЦЭМ!$D$10+'СЕТ СН'!$I$5-'СЕТ СН'!$I$24</f>
        <v>3346.1160901499998</v>
      </c>
      <c r="Y136" s="36">
        <f>SUMIFS(СВЦЭМ!$D$33:$D$776,СВЦЭМ!$A$33:$A$776,$A136,СВЦЭМ!$B$33:$B$776,Y$119)+'СЕТ СН'!$I$14+СВЦЭМ!$D$10+'СЕТ СН'!$I$5-'СЕТ СН'!$I$24</f>
        <v>3430.8735212399997</v>
      </c>
    </row>
    <row r="137" spans="1:25" ht="15.75" x14ac:dyDescent="0.2">
      <c r="A137" s="35">
        <f t="shared" si="3"/>
        <v>43603</v>
      </c>
      <c r="B137" s="36">
        <f>SUMIFS(СВЦЭМ!$D$33:$D$776,СВЦЭМ!$A$33:$A$776,$A137,СВЦЭМ!$B$33:$B$776,B$119)+'СЕТ СН'!$I$14+СВЦЭМ!$D$10+'СЕТ СН'!$I$5-'СЕТ СН'!$I$24</f>
        <v>3483.44003195</v>
      </c>
      <c r="C137" s="36">
        <f>SUMIFS(СВЦЭМ!$D$33:$D$776,СВЦЭМ!$A$33:$A$776,$A137,СВЦЭМ!$B$33:$B$776,C$119)+'СЕТ СН'!$I$14+СВЦЭМ!$D$10+'СЕТ СН'!$I$5-'СЕТ СН'!$I$24</f>
        <v>3551.5235899300001</v>
      </c>
      <c r="D137" s="36">
        <f>SUMIFS(СВЦЭМ!$D$33:$D$776,СВЦЭМ!$A$33:$A$776,$A137,СВЦЭМ!$B$33:$B$776,D$119)+'СЕТ СН'!$I$14+СВЦЭМ!$D$10+'СЕТ СН'!$I$5-'СЕТ СН'!$I$24</f>
        <v>3630.5068193699999</v>
      </c>
      <c r="E137" s="36">
        <f>SUMIFS(СВЦЭМ!$D$33:$D$776,СВЦЭМ!$A$33:$A$776,$A137,СВЦЭМ!$B$33:$B$776,E$119)+'СЕТ СН'!$I$14+СВЦЭМ!$D$10+'СЕТ СН'!$I$5-'СЕТ СН'!$I$24</f>
        <v>3648.9256117999998</v>
      </c>
      <c r="F137" s="36">
        <f>SUMIFS(СВЦЭМ!$D$33:$D$776,СВЦЭМ!$A$33:$A$776,$A137,СВЦЭМ!$B$33:$B$776,F$119)+'СЕТ СН'!$I$14+СВЦЭМ!$D$10+'СЕТ СН'!$I$5-'СЕТ СН'!$I$24</f>
        <v>3657.520407</v>
      </c>
      <c r="G137" s="36">
        <f>SUMIFS(СВЦЭМ!$D$33:$D$776,СВЦЭМ!$A$33:$A$776,$A137,СВЦЭМ!$B$33:$B$776,G$119)+'СЕТ СН'!$I$14+СВЦЭМ!$D$10+'СЕТ СН'!$I$5-'СЕТ СН'!$I$24</f>
        <v>3637.15035081</v>
      </c>
      <c r="H137" s="36">
        <f>SUMIFS(СВЦЭМ!$D$33:$D$776,СВЦЭМ!$A$33:$A$776,$A137,СВЦЭМ!$B$33:$B$776,H$119)+'СЕТ СН'!$I$14+СВЦЭМ!$D$10+'СЕТ СН'!$I$5-'СЕТ СН'!$I$24</f>
        <v>3552.9650713999999</v>
      </c>
      <c r="I137" s="36">
        <f>SUMIFS(СВЦЭМ!$D$33:$D$776,СВЦЭМ!$A$33:$A$776,$A137,СВЦЭМ!$B$33:$B$776,I$119)+'СЕТ СН'!$I$14+СВЦЭМ!$D$10+'СЕТ СН'!$I$5-'СЕТ СН'!$I$24</f>
        <v>3459.32961746</v>
      </c>
      <c r="J137" s="36">
        <f>SUMIFS(СВЦЭМ!$D$33:$D$776,СВЦЭМ!$A$33:$A$776,$A137,СВЦЭМ!$B$33:$B$776,J$119)+'СЕТ СН'!$I$14+СВЦЭМ!$D$10+'СЕТ СН'!$I$5-'СЕТ СН'!$I$24</f>
        <v>3383.8524064399999</v>
      </c>
      <c r="K137" s="36">
        <f>SUMIFS(СВЦЭМ!$D$33:$D$776,СВЦЭМ!$A$33:$A$776,$A137,СВЦЭМ!$B$33:$B$776,K$119)+'СЕТ СН'!$I$14+СВЦЭМ!$D$10+'СЕТ СН'!$I$5-'СЕТ СН'!$I$24</f>
        <v>3316.5690306500001</v>
      </c>
      <c r="L137" s="36">
        <f>SUMIFS(СВЦЭМ!$D$33:$D$776,СВЦЭМ!$A$33:$A$776,$A137,СВЦЭМ!$B$33:$B$776,L$119)+'СЕТ СН'!$I$14+СВЦЭМ!$D$10+'СЕТ СН'!$I$5-'СЕТ СН'!$I$24</f>
        <v>3286.6604509099998</v>
      </c>
      <c r="M137" s="36">
        <f>SUMIFS(СВЦЭМ!$D$33:$D$776,СВЦЭМ!$A$33:$A$776,$A137,СВЦЭМ!$B$33:$B$776,M$119)+'СЕТ СН'!$I$14+СВЦЭМ!$D$10+'СЕТ СН'!$I$5-'СЕТ СН'!$I$24</f>
        <v>3286.1945732599997</v>
      </c>
      <c r="N137" s="36">
        <f>SUMIFS(СВЦЭМ!$D$33:$D$776,СВЦЭМ!$A$33:$A$776,$A137,СВЦЭМ!$B$33:$B$776,N$119)+'СЕТ СН'!$I$14+СВЦЭМ!$D$10+'СЕТ СН'!$I$5-'СЕТ СН'!$I$24</f>
        <v>3284.1450366700001</v>
      </c>
      <c r="O137" s="36">
        <f>SUMIFS(СВЦЭМ!$D$33:$D$776,СВЦЭМ!$A$33:$A$776,$A137,СВЦЭМ!$B$33:$B$776,O$119)+'СЕТ СН'!$I$14+СВЦЭМ!$D$10+'СЕТ СН'!$I$5-'СЕТ СН'!$I$24</f>
        <v>3290.7166443199999</v>
      </c>
      <c r="P137" s="36">
        <f>SUMIFS(СВЦЭМ!$D$33:$D$776,СВЦЭМ!$A$33:$A$776,$A137,СВЦЭМ!$B$33:$B$776,P$119)+'СЕТ СН'!$I$14+СВЦЭМ!$D$10+'СЕТ СН'!$I$5-'СЕТ СН'!$I$24</f>
        <v>3294.5306969200001</v>
      </c>
      <c r="Q137" s="36">
        <f>SUMIFS(СВЦЭМ!$D$33:$D$776,СВЦЭМ!$A$33:$A$776,$A137,СВЦЭМ!$B$33:$B$776,Q$119)+'СЕТ СН'!$I$14+СВЦЭМ!$D$10+'СЕТ СН'!$I$5-'СЕТ СН'!$I$24</f>
        <v>3290.51178127</v>
      </c>
      <c r="R137" s="36">
        <f>SUMIFS(СВЦЭМ!$D$33:$D$776,СВЦЭМ!$A$33:$A$776,$A137,СВЦЭМ!$B$33:$B$776,R$119)+'СЕТ СН'!$I$14+СВЦЭМ!$D$10+'СЕТ СН'!$I$5-'СЕТ СН'!$I$24</f>
        <v>3292.4493219400001</v>
      </c>
      <c r="S137" s="36">
        <f>SUMIFS(СВЦЭМ!$D$33:$D$776,СВЦЭМ!$A$33:$A$776,$A137,СВЦЭМ!$B$33:$B$776,S$119)+'СЕТ СН'!$I$14+СВЦЭМ!$D$10+'СЕТ СН'!$I$5-'СЕТ СН'!$I$24</f>
        <v>3292.5066535300002</v>
      </c>
      <c r="T137" s="36">
        <f>SUMIFS(СВЦЭМ!$D$33:$D$776,СВЦЭМ!$A$33:$A$776,$A137,СВЦЭМ!$B$33:$B$776,T$119)+'СЕТ СН'!$I$14+СВЦЭМ!$D$10+'СЕТ СН'!$I$5-'СЕТ СН'!$I$24</f>
        <v>3279.1424677</v>
      </c>
      <c r="U137" s="36">
        <f>SUMIFS(СВЦЭМ!$D$33:$D$776,СВЦЭМ!$A$33:$A$776,$A137,СВЦЭМ!$B$33:$B$776,U$119)+'СЕТ СН'!$I$14+СВЦЭМ!$D$10+'СЕТ СН'!$I$5-'СЕТ СН'!$I$24</f>
        <v>3261.8537932499999</v>
      </c>
      <c r="V137" s="36">
        <f>SUMIFS(СВЦЭМ!$D$33:$D$776,СВЦЭМ!$A$33:$A$776,$A137,СВЦЭМ!$B$33:$B$776,V$119)+'СЕТ СН'!$I$14+СВЦЭМ!$D$10+'СЕТ СН'!$I$5-'СЕТ СН'!$I$24</f>
        <v>3247.5973286600001</v>
      </c>
      <c r="W137" s="36">
        <f>SUMIFS(СВЦЭМ!$D$33:$D$776,СВЦЭМ!$A$33:$A$776,$A137,СВЦЭМ!$B$33:$B$776,W$119)+'СЕТ СН'!$I$14+СВЦЭМ!$D$10+'СЕТ СН'!$I$5-'СЕТ СН'!$I$24</f>
        <v>3261.0300998399998</v>
      </c>
      <c r="X137" s="36">
        <f>SUMIFS(СВЦЭМ!$D$33:$D$776,СВЦЭМ!$A$33:$A$776,$A137,СВЦЭМ!$B$33:$B$776,X$119)+'СЕТ СН'!$I$14+СВЦЭМ!$D$10+'СЕТ СН'!$I$5-'СЕТ СН'!$I$24</f>
        <v>3274.1312585400001</v>
      </c>
      <c r="Y137" s="36">
        <f>SUMIFS(СВЦЭМ!$D$33:$D$776,СВЦЭМ!$A$33:$A$776,$A137,СВЦЭМ!$B$33:$B$776,Y$119)+'СЕТ СН'!$I$14+СВЦЭМ!$D$10+'СЕТ СН'!$I$5-'СЕТ СН'!$I$24</f>
        <v>3355.02115624</v>
      </c>
    </row>
    <row r="138" spans="1:25" ht="15.75" x14ac:dyDescent="0.2">
      <c r="A138" s="35">
        <f t="shared" si="3"/>
        <v>43604</v>
      </c>
      <c r="B138" s="36">
        <f>SUMIFS(СВЦЭМ!$D$33:$D$776,СВЦЭМ!$A$33:$A$776,$A138,СВЦЭМ!$B$33:$B$776,B$119)+'СЕТ СН'!$I$14+СВЦЭМ!$D$10+'СЕТ СН'!$I$5-'СЕТ СН'!$I$24</f>
        <v>3463.1077301699997</v>
      </c>
      <c r="C138" s="36">
        <f>SUMIFS(СВЦЭМ!$D$33:$D$776,СВЦЭМ!$A$33:$A$776,$A138,СВЦЭМ!$B$33:$B$776,C$119)+'СЕТ СН'!$I$14+СВЦЭМ!$D$10+'СЕТ СН'!$I$5-'СЕТ СН'!$I$24</f>
        <v>3578.2412835800001</v>
      </c>
      <c r="D138" s="36">
        <f>SUMIFS(СВЦЭМ!$D$33:$D$776,СВЦЭМ!$A$33:$A$776,$A138,СВЦЭМ!$B$33:$B$776,D$119)+'СЕТ СН'!$I$14+СВЦЭМ!$D$10+'СЕТ СН'!$I$5-'СЕТ СН'!$I$24</f>
        <v>3648.9866950300002</v>
      </c>
      <c r="E138" s="36">
        <f>SUMIFS(СВЦЭМ!$D$33:$D$776,СВЦЭМ!$A$33:$A$776,$A138,СВЦЭМ!$B$33:$B$776,E$119)+'СЕТ СН'!$I$14+СВЦЭМ!$D$10+'СЕТ СН'!$I$5-'СЕТ СН'!$I$24</f>
        <v>3670.7843444999999</v>
      </c>
      <c r="F138" s="36">
        <f>SUMIFS(СВЦЭМ!$D$33:$D$776,СВЦЭМ!$A$33:$A$776,$A138,СВЦЭМ!$B$33:$B$776,F$119)+'СЕТ СН'!$I$14+СВЦЭМ!$D$10+'СЕТ СН'!$I$5-'СЕТ СН'!$I$24</f>
        <v>3693.3191920999998</v>
      </c>
      <c r="G138" s="36">
        <f>SUMIFS(СВЦЭМ!$D$33:$D$776,СВЦЭМ!$A$33:$A$776,$A138,СВЦЭМ!$B$33:$B$776,G$119)+'СЕТ СН'!$I$14+СВЦЭМ!$D$10+'СЕТ СН'!$I$5-'СЕТ СН'!$I$24</f>
        <v>3666.9939716399999</v>
      </c>
      <c r="H138" s="36">
        <f>SUMIFS(СВЦЭМ!$D$33:$D$776,СВЦЭМ!$A$33:$A$776,$A138,СВЦЭМ!$B$33:$B$776,H$119)+'СЕТ СН'!$I$14+СВЦЭМ!$D$10+'СЕТ СН'!$I$5-'СЕТ СН'!$I$24</f>
        <v>3606.0826575800002</v>
      </c>
      <c r="I138" s="36">
        <f>SUMIFS(СВЦЭМ!$D$33:$D$776,СВЦЭМ!$A$33:$A$776,$A138,СВЦЭМ!$B$33:$B$776,I$119)+'СЕТ СН'!$I$14+СВЦЭМ!$D$10+'СЕТ СН'!$I$5-'СЕТ СН'!$I$24</f>
        <v>3504.9666673500001</v>
      </c>
      <c r="J138" s="36">
        <f>SUMIFS(СВЦЭМ!$D$33:$D$776,СВЦЭМ!$A$33:$A$776,$A138,СВЦЭМ!$B$33:$B$776,J$119)+'СЕТ СН'!$I$14+СВЦЭМ!$D$10+'СЕТ СН'!$I$5-'СЕТ СН'!$I$24</f>
        <v>3387.4244839799999</v>
      </c>
      <c r="K138" s="36">
        <f>SUMIFS(СВЦЭМ!$D$33:$D$776,СВЦЭМ!$A$33:$A$776,$A138,СВЦЭМ!$B$33:$B$776,K$119)+'СЕТ СН'!$I$14+СВЦЭМ!$D$10+'СЕТ СН'!$I$5-'СЕТ СН'!$I$24</f>
        <v>3303.54356749</v>
      </c>
      <c r="L138" s="36">
        <f>SUMIFS(СВЦЭМ!$D$33:$D$776,СВЦЭМ!$A$33:$A$776,$A138,СВЦЭМ!$B$33:$B$776,L$119)+'СЕТ СН'!$I$14+СВЦЭМ!$D$10+'СЕТ СН'!$I$5-'СЕТ СН'!$I$24</f>
        <v>3280.3925311499997</v>
      </c>
      <c r="M138" s="36">
        <f>SUMIFS(СВЦЭМ!$D$33:$D$776,СВЦЭМ!$A$33:$A$776,$A138,СВЦЭМ!$B$33:$B$776,M$119)+'СЕТ СН'!$I$14+СВЦЭМ!$D$10+'СЕТ СН'!$I$5-'СЕТ СН'!$I$24</f>
        <v>3282.85801494</v>
      </c>
      <c r="N138" s="36">
        <f>SUMIFS(СВЦЭМ!$D$33:$D$776,СВЦЭМ!$A$33:$A$776,$A138,СВЦЭМ!$B$33:$B$776,N$119)+'СЕТ СН'!$I$14+СВЦЭМ!$D$10+'СЕТ СН'!$I$5-'СЕТ СН'!$I$24</f>
        <v>3292.6362742399997</v>
      </c>
      <c r="O138" s="36">
        <f>SUMIFS(СВЦЭМ!$D$33:$D$776,СВЦЭМ!$A$33:$A$776,$A138,СВЦЭМ!$B$33:$B$776,O$119)+'СЕТ СН'!$I$14+СВЦЭМ!$D$10+'СЕТ СН'!$I$5-'СЕТ СН'!$I$24</f>
        <v>3306.48407464</v>
      </c>
      <c r="P138" s="36">
        <f>SUMIFS(СВЦЭМ!$D$33:$D$776,СВЦЭМ!$A$33:$A$776,$A138,СВЦЭМ!$B$33:$B$776,P$119)+'СЕТ СН'!$I$14+СВЦЭМ!$D$10+'СЕТ СН'!$I$5-'СЕТ СН'!$I$24</f>
        <v>3328.1439571000001</v>
      </c>
      <c r="Q138" s="36">
        <f>SUMIFS(СВЦЭМ!$D$33:$D$776,СВЦЭМ!$A$33:$A$776,$A138,СВЦЭМ!$B$33:$B$776,Q$119)+'СЕТ СН'!$I$14+СВЦЭМ!$D$10+'СЕТ СН'!$I$5-'СЕТ СН'!$I$24</f>
        <v>3321.78439346</v>
      </c>
      <c r="R138" s="36">
        <f>SUMIFS(СВЦЭМ!$D$33:$D$776,СВЦЭМ!$A$33:$A$776,$A138,СВЦЭМ!$B$33:$B$776,R$119)+'СЕТ СН'!$I$14+СВЦЭМ!$D$10+'СЕТ СН'!$I$5-'СЕТ СН'!$I$24</f>
        <v>3317.8885853199999</v>
      </c>
      <c r="S138" s="36">
        <f>SUMIFS(СВЦЭМ!$D$33:$D$776,СВЦЭМ!$A$33:$A$776,$A138,СВЦЭМ!$B$33:$B$776,S$119)+'СЕТ СН'!$I$14+СВЦЭМ!$D$10+'СЕТ СН'!$I$5-'СЕТ СН'!$I$24</f>
        <v>3311.63769632</v>
      </c>
      <c r="T138" s="36">
        <f>SUMIFS(СВЦЭМ!$D$33:$D$776,СВЦЭМ!$A$33:$A$776,$A138,СВЦЭМ!$B$33:$B$776,T$119)+'СЕТ СН'!$I$14+СВЦЭМ!$D$10+'СЕТ СН'!$I$5-'СЕТ СН'!$I$24</f>
        <v>3305.0867807899999</v>
      </c>
      <c r="U138" s="36">
        <f>SUMIFS(СВЦЭМ!$D$33:$D$776,СВЦЭМ!$A$33:$A$776,$A138,СВЦЭМ!$B$33:$B$776,U$119)+'СЕТ СН'!$I$14+СВЦЭМ!$D$10+'СЕТ СН'!$I$5-'СЕТ СН'!$I$24</f>
        <v>3273.6891643499998</v>
      </c>
      <c r="V138" s="36">
        <f>SUMIFS(СВЦЭМ!$D$33:$D$776,СВЦЭМ!$A$33:$A$776,$A138,СВЦЭМ!$B$33:$B$776,V$119)+'СЕТ СН'!$I$14+СВЦЭМ!$D$10+'СЕТ СН'!$I$5-'СЕТ СН'!$I$24</f>
        <v>3248.7834575400002</v>
      </c>
      <c r="W138" s="36">
        <f>SUMIFS(СВЦЭМ!$D$33:$D$776,СВЦЭМ!$A$33:$A$776,$A138,СВЦЭМ!$B$33:$B$776,W$119)+'СЕТ СН'!$I$14+СВЦЭМ!$D$10+'СЕТ СН'!$I$5-'СЕТ СН'!$I$24</f>
        <v>3254.4264235599999</v>
      </c>
      <c r="X138" s="36">
        <f>SUMIFS(СВЦЭМ!$D$33:$D$776,СВЦЭМ!$A$33:$A$776,$A138,СВЦЭМ!$B$33:$B$776,X$119)+'СЕТ СН'!$I$14+СВЦЭМ!$D$10+'СЕТ СН'!$I$5-'СЕТ СН'!$I$24</f>
        <v>3280.5444081999999</v>
      </c>
      <c r="Y138" s="36">
        <f>SUMIFS(СВЦЭМ!$D$33:$D$776,СВЦЭМ!$A$33:$A$776,$A138,СВЦЭМ!$B$33:$B$776,Y$119)+'СЕТ СН'!$I$14+СВЦЭМ!$D$10+'СЕТ СН'!$I$5-'СЕТ СН'!$I$24</f>
        <v>3352.9459135899997</v>
      </c>
    </row>
    <row r="139" spans="1:25" ht="15.75" x14ac:dyDescent="0.2">
      <c r="A139" s="35">
        <f t="shared" si="3"/>
        <v>43605</v>
      </c>
      <c r="B139" s="36">
        <f>SUMIFS(СВЦЭМ!$D$33:$D$776,СВЦЭМ!$A$33:$A$776,$A139,СВЦЭМ!$B$33:$B$776,B$119)+'СЕТ СН'!$I$14+СВЦЭМ!$D$10+'СЕТ СН'!$I$5-'СЕТ СН'!$I$24</f>
        <v>3459.3196101799999</v>
      </c>
      <c r="C139" s="36">
        <f>SUMIFS(СВЦЭМ!$D$33:$D$776,СВЦЭМ!$A$33:$A$776,$A139,СВЦЭМ!$B$33:$B$776,C$119)+'СЕТ СН'!$I$14+СВЦЭМ!$D$10+'СЕТ СН'!$I$5-'СЕТ СН'!$I$24</f>
        <v>3557.1138200599999</v>
      </c>
      <c r="D139" s="36">
        <f>SUMIFS(СВЦЭМ!$D$33:$D$776,СВЦЭМ!$A$33:$A$776,$A139,СВЦЭМ!$B$33:$B$776,D$119)+'СЕТ СН'!$I$14+СВЦЭМ!$D$10+'СЕТ СН'!$I$5-'СЕТ СН'!$I$24</f>
        <v>3630.8368479299997</v>
      </c>
      <c r="E139" s="36">
        <f>SUMIFS(СВЦЭМ!$D$33:$D$776,СВЦЭМ!$A$33:$A$776,$A139,СВЦЭМ!$B$33:$B$776,E$119)+'СЕТ СН'!$I$14+СВЦЭМ!$D$10+'СЕТ СН'!$I$5-'СЕТ СН'!$I$24</f>
        <v>3633.64489843</v>
      </c>
      <c r="F139" s="36">
        <f>SUMIFS(СВЦЭМ!$D$33:$D$776,СВЦЭМ!$A$33:$A$776,$A139,СВЦЭМ!$B$33:$B$776,F$119)+'СЕТ СН'!$I$14+СВЦЭМ!$D$10+'СЕТ СН'!$I$5-'СЕТ СН'!$I$24</f>
        <v>3625.4061502499999</v>
      </c>
      <c r="G139" s="36">
        <f>SUMIFS(СВЦЭМ!$D$33:$D$776,СВЦЭМ!$A$33:$A$776,$A139,СВЦЭМ!$B$33:$B$776,G$119)+'СЕТ СН'!$I$14+СВЦЭМ!$D$10+'СЕТ СН'!$I$5-'СЕТ СН'!$I$24</f>
        <v>3626.46364141</v>
      </c>
      <c r="H139" s="36">
        <f>SUMIFS(СВЦЭМ!$D$33:$D$776,СВЦЭМ!$A$33:$A$776,$A139,СВЦЭМ!$B$33:$B$776,H$119)+'СЕТ СН'!$I$14+СВЦЭМ!$D$10+'СЕТ СН'!$I$5-'СЕТ СН'!$I$24</f>
        <v>3544.0309822300001</v>
      </c>
      <c r="I139" s="36">
        <f>SUMIFS(СВЦЭМ!$D$33:$D$776,СВЦЭМ!$A$33:$A$776,$A139,СВЦЭМ!$B$33:$B$776,I$119)+'СЕТ СН'!$I$14+СВЦЭМ!$D$10+'СЕТ СН'!$I$5-'СЕТ СН'!$I$24</f>
        <v>3448.4943223499999</v>
      </c>
      <c r="J139" s="36">
        <f>SUMIFS(СВЦЭМ!$D$33:$D$776,СВЦЭМ!$A$33:$A$776,$A139,СВЦЭМ!$B$33:$B$776,J$119)+'СЕТ СН'!$I$14+СВЦЭМ!$D$10+'СЕТ СН'!$I$5-'СЕТ СН'!$I$24</f>
        <v>3390.36921196</v>
      </c>
      <c r="K139" s="36">
        <f>SUMIFS(СВЦЭМ!$D$33:$D$776,СВЦЭМ!$A$33:$A$776,$A139,СВЦЭМ!$B$33:$B$776,K$119)+'СЕТ СН'!$I$14+СВЦЭМ!$D$10+'СЕТ СН'!$I$5-'СЕТ СН'!$I$24</f>
        <v>3345.0852099200001</v>
      </c>
      <c r="L139" s="36">
        <f>SUMIFS(СВЦЭМ!$D$33:$D$776,СВЦЭМ!$A$33:$A$776,$A139,СВЦЭМ!$B$33:$B$776,L$119)+'СЕТ СН'!$I$14+СВЦЭМ!$D$10+'СЕТ СН'!$I$5-'СЕТ СН'!$I$24</f>
        <v>3326.7684402599998</v>
      </c>
      <c r="M139" s="36">
        <f>SUMIFS(СВЦЭМ!$D$33:$D$776,СВЦЭМ!$A$33:$A$776,$A139,СВЦЭМ!$B$33:$B$776,M$119)+'СЕТ СН'!$I$14+СВЦЭМ!$D$10+'СЕТ СН'!$I$5-'СЕТ СН'!$I$24</f>
        <v>3318.6474049200001</v>
      </c>
      <c r="N139" s="36">
        <f>SUMIFS(СВЦЭМ!$D$33:$D$776,СВЦЭМ!$A$33:$A$776,$A139,СВЦЭМ!$B$33:$B$776,N$119)+'СЕТ СН'!$I$14+СВЦЭМ!$D$10+'СЕТ СН'!$I$5-'СЕТ СН'!$I$24</f>
        <v>3320.76078388</v>
      </c>
      <c r="O139" s="36">
        <f>SUMIFS(СВЦЭМ!$D$33:$D$776,СВЦЭМ!$A$33:$A$776,$A139,СВЦЭМ!$B$33:$B$776,O$119)+'СЕТ СН'!$I$14+СВЦЭМ!$D$10+'СЕТ СН'!$I$5-'СЕТ СН'!$I$24</f>
        <v>3322.0189299799999</v>
      </c>
      <c r="P139" s="36">
        <f>SUMIFS(СВЦЭМ!$D$33:$D$776,СВЦЭМ!$A$33:$A$776,$A139,СВЦЭМ!$B$33:$B$776,P$119)+'СЕТ СН'!$I$14+СВЦЭМ!$D$10+'СЕТ СН'!$I$5-'СЕТ СН'!$I$24</f>
        <v>3328.6553236199998</v>
      </c>
      <c r="Q139" s="36">
        <f>SUMIFS(СВЦЭМ!$D$33:$D$776,СВЦЭМ!$A$33:$A$776,$A139,СВЦЭМ!$B$33:$B$776,Q$119)+'СЕТ СН'!$I$14+СВЦЭМ!$D$10+'СЕТ СН'!$I$5-'СЕТ СН'!$I$24</f>
        <v>3332.0905566599999</v>
      </c>
      <c r="R139" s="36">
        <f>SUMIFS(СВЦЭМ!$D$33:$D$776,СВЦЭМ!$A$33:$A$776,$A139,СВЦЭМ!$B$33:$B$776,R$119)+'СЕТ СН'!$I$14+СВЦЭМ!$D$10+'СЕТ СН'!$I$5-'СЕТ СН'!$I$24</f>
        <v>3334.9854469500001</v>
      </c>
      <c r="S139" s="36">
        <f>SUMIFS(СВЦЭМ!$D$33:$D$776,СВЦЭМ!$A$33:$A$776,$A139,СВЦЭМ!$B$33:$B$776,S$119)+'СЕТ СН'!$I$14+СВЦЭМ!$D$10+'СЕТ СН'!$I$5-'СЕТ СН'!$I$24</f>
        <v>3337.5063875199999</v>
      </c>
      <c r="T139" s="36">
        <f>SUMIFS(СВЦЭМ!$D$33:$D$776,СВЦЭМ!$A$33:$A$776,$A139,СВЦЭМ!$B$33:$B$776,T$119)+'СЕТ СН'!$I$14+СВЦЭМ!$D$10+'СЕТ СН'!$I$5-'СЕТ СН'!$I$24</f>
        <v>3337.5262630799998</v>
      </c>
      <c r="U139" s="36">
        <f>SUMIFS(СВЦЭМ!$D$33:$D$776,СВЦЭМ!$A$33:$A$776,$A139,СВЦЭМ!$B$33:$B$776,U$119)+'СЕТ СН'!$I$14+СВЦЭМ!$D$10+'СЕТ СН'!$I$5-'СЕТ СН'!$I$24</f>
        <v>3337.2250612799999</v>
      </c>
      <c r="V139" s="36">
        <f>SUMIFS(СВЦЭМ!$D$33:$D$776,СВЦЭМ!$A$33:$A$776,$A139,СВЦЭМ!$B$33:$B$776,V$119)+'СЕТ СН'!$I$14+СВЦЭМ!$D$10+'СЕТ СН'!$I$5-'СЕТ СН'!$I$24</f>
        <v>3342.6566066300002</v>
      </c>
      <c r="W139" s="36">
        <f>SUMIFS(СВЦЭМ!$D$33:$D$776,СВЦЭМ!$A$33:$A$776,$A139,СВЦЭМ!$B$33:$B$776,W$119)+'СЕТ СН'!$I$14+СВЦЭМ!$D$10+'СЕТ СН'!$I$5-'СЕТ СН'!$I$24</f>
        <v>3347.5735035600001</v>
      </c>
      <c r="X139" s="36">
        <f>SUMIFS(СВЦЭМ!$D$33:$D$776,СВЦЭМ!$A$33:$A$776,$A139,СВЦЭМ!$B$33:$B$776,X$119)+'СЕТ СН'!$I$14+СВЦЭМ!$D$10+'СЕТ СН'!$I$5-'СЕТ СН'!$I$24</f>
        <v>3356.1690343</v>
      </c>
      <c r="Y139" s="36">
        <f>SUMIFS(СВЦЭМ!$D$33:$D$776,СВЦЭМ!$A$33:$A$776,$A139,СВЦЭМ!$B$33:$B$776,Y$119)+'СЕТ СН'!$I$14+СВЦЭМ!$D$10+'СЕТ СН'!$I$5-'СЕТ СН'!$I$24</f>
        <v>3419.4770145799998</v>
      </c>
    </row>
    <row r="140" spans="1:25" ht="15.75" x14ac:dyDescent="0.2">
      <c r="A140" s="35">
        <f t="shared" si="3"/>
        <v>43606</v>
      </c>
      <c r="B140" s="36">
        <f>SUMIFS(СВЦЭМ!$D$33:$D$776,СВЦЭМ!$A$33:$A$776,$A140,СВЦЭМ!$B$33:$B$776,B$119)+'СЕТ СН'!$I$14+СВЦЭМ!$D$10+'СЕТ СН'!$I$5-'СЕТ СН'!$I$24</f>
        <v>3504.8216356600001</v>
      </c>
      <c r="C140" s="36">
        <f>SUMIFS(СВЦЭМ!$D$33:$D$776,СВЦЭМ!$A$33:$A$776,$A140,СВЦЭМ!$B$33:$B$776,C$119)+'СЕТ СН'!$I$14+СВЦЭМ!$D$10+'СЕТ СН'!$I$5-'СЕТ СН'!$I$24</f>
        <v>3588.0173659000002</v>
      </c>
      <c r="D140" s="36">
        <f>SUMIFS(СВЦЭМ!$D$33:$D$776,СВЦЭМ!$A$33:$A$776,$A140,СВЦЭМ!$B$33:$B$776,D$119)+'СЕТ СН'!$I$14+СВЦЭМ!$D$10+'СЕТ СН'!$I$5-'СЕТ СН'!$I$24</f>
        <v>3666.5409301</v>
      </c>
      <c r="E140" s="36">
        <f>SUMIFS(СВЦЭМ!$D$33:$D$776,СВЦЭМ!$A$33:$A$776,$A140,СВЦЭМ!$B$33:$B$776,E$119)+'СЕТ СН'!$I$14+СВЦЭМ!$D$10+'СЕТ СН'!$I$5-'СЕТ СН'!$I$24</f>
        <v>3678.22779287</v>
      </c>
      <c r="F140" s="36">
        <f>SUMIFS(СВЦЭМ!$D$33:$D$776,СВЦЭМ!$A$33:$A$776,$A140,СВЦЭМ!$B$33:$B$776,F$119)+'СЕТ СН'!$I$14+СВЦЭМ!$D$10+'СЕТ СН'!$I$5-'СЕТ СН'!$I$24</f>
        <v>3664.9304475099998</v>
      </c>
      <c r="G140" s="36">
        <f>SUMIFS(СВЦЭМ!$D$33:$D$776,СВЦЭМ!$A$33:$A$776,$A140,СВЦЭМ!$B$33:$B$776,G$119)+'СЕТ СН'!$I$14+СВЦЭМ!$D$10+'СЕТ СН'!$I$5-'СЕТ СН'!$I$24</f>
        <v>3647.1261702000002</v>
      </c>
      <c r="H140" s="36">
        <f>SUMIFS(СВЦЭМ!$D$33:$D$776,СВЦЭМ!$A$33:$A$776,$A140,СВЦЭМ!$B$33:$B$776,H$119)+'СЕТ СН'!$I$14+СВЦЭМ!$D$10+'СЕТ СН'!$I$5-'СЕТ СН'!$I$24</f>
        <v>3566.9152392599999</v>
      </c>
      <c r="I140" s="36">
        <f>SUMIFS(СВЦЭМ!$D$33:$D$776,СВЦЭМ!$A$33:$A$776,$A140,СВЦЭМ!$B$33:$B$776,I$119)+'СЕТ СН'!$I$14+СВЦЭМ!$D$10+'СЕТ СН'!$I$5-'СЕТ СН'!$I$24</f>
        <v>3471.6083566699999</v>
      </c>
      <c r="J140" s="36">
        <f>SUMIFS(СВЦЭМ!$D$33:$D$776,СВЦЭМ!$A$33:$A$776,$A140,СВЦЭМ!$B$33:$B$776,J$119)+'СЕТ СН'!$I$14+СВЦЭМ!$D$10+'СЕТ СН'!$I$5-'СЕТ СН'!$I$24</f>
        <v>3376.55366714</v>
      </c>
      <c r="K140" s="36">
        <f>SUMIFS(СВЦЭМ!$D$33:$D$776,СВЦЭМ!$A$33:$A$776,$A140,СВЦЭМ!$B$33:$B$776,K$119)+'СЕТ СН'!$I$14+СВЦЭМ!$D$10+'СЕТ СН'!$I$5-'СЕТ СН'!$I$24</f>
        <v>3335.2488080399999</v>
      </c>
      <c r="L140" s="36">
        <f>SUMIFS(СВЦЭМ!$D$33:$D$776,СВЦЭМ!$A$33:$A$776,$A140,СВЦЭМ!$B$33:$B$776,L$119)+'СЕТ СН'!$I$14+СВЦЭМ!$D$10+'СЕТ СН'!$I$5-'СЕТ СН'!$I$24</f>
        <v>3315.5601993700002</v>
      </c>
      <c r="M140" s="36">
        <f>SUMIFS(СВЦЭМ!$D$33:$D$776,СВЦЭМ!$A$33:$A$776,$A140,СВЦЭМ!$B$33:$B$776,M$119)+'СЕТ СН'!$I$14+СВЦЭМ!$D$10+'СЕТ СН'!$I$5-'СЕТ СН'!$I$24</f>
        <v>3312.8568437399999</v>
      </c>
      <c r="N140" s="36">
        <f>SUMIFS(СВЦЭМ!$D$33:$D$776,СВЦЭМ!$A$33:$A$776,$A140,СВЦЭМ!$B$33:$B$776,N$119)+'СЕТ СН'!$I$14+СВЦЭМ!$D$10+'СЕТ СН'!$I$5-'СЕТ СН'!$I$24</f>
        <v>3310.3321306099997</v>
      </c>
      <c r="O140" s="36">
        <f>SUMIFS(СВЦЭМ!$D$33:$D$776,СВЦЭМ!$A$33:$A$776,$A140,СВЦЭМ!$B$33:$B$776,O$119)+'СЕТ СН'!$I$14+СВЦЭМ!$D$10+'СЕТ СН'!$I$5-'СЕТ СН'!$I$24</f>
        <v>3313.5663309000001</v>
      </c>
      <c r="P140" s="36">
        <f>SUMIFS(СВЦЭМ!$D$33:$D$776,СВЦЭМ!$A$33:$A$776,$A140,СВЦЭМ!$B$33:$B$776,P$119)+'СЕТ СН'!$I$14+СВЦЭМ!$D$10+'СЕТ СН'!$I$5-'СЕТ СН'!$I$24</f>
        <v>3322.2187072699999</v>
      </c>
      <c r="Q140" s="36">
        <f>SUMIFS(СВЦЭМ!$D$33:$D$776,СВЦЭМ!$A$33:$A$776,$A140,СВЦЭМ!$B$33:$B$776,Q$119)+'СЕТ СН'!$I$14+СВЦЭМ!$D$10+'СЕТ СН'!$I$5-'СЕТ СН'!$I$24</f>
        <v>3326.0105707799999</v>
      </c>
      <c r="R140" s="36">
        <f>SUMIFS(СВЦЭМ!$D$33:$D$776,СВЦЭМ!$A$33:$A$776,$A140,СВЦЭМ!$B$33:$B$776,R$119)+'СЕТ СН'!$I$14+СВЦЭМ!$D$10+'СЕТ СН'!$I$5-'СЕТ СН'!$I$24</f>
        <v>3327.6709584099999</v>
      </c>
      <c r="S140" s="36">
        <f>SUMIFS(СВЦЭМ!$D$33:$D$776,СВЦЭМ!$A$33:$A$776,$A140,СВЦЭМ!$B$33:$B$776,S$119)+'СЕТ СН'!$I$14+СВЦЭМ!$D$10+'СЕТ СН'!$I$5-'СЕТ СН'!$I$24</f>
        <v>3327.7468068399999</v>
      </c>
      <c r="T140" s="36">
        <f>SUMIFS(СВЦЭМ!$D$33:$D$776,СВЦЭМ!$A$33:$A$776,$A140,СВЦЭМ!$B$33:$B$776,T$119)+'СЕТ СН'!$I$14+СВЦЭМ!$D$10+'СЕТ СН'!$I$5-'СЕТ СН'!$I$24</f>
        <v>3321.5122364099998</v>
      </c>
      <c r="U140" s="36">
        <f>SUMIFS(СВЦЭМ!$D$33:$D$776,СВЦЭМ!$A$33:$A$776,$A140,СВЦЭМ!$B$33:$B$776,U$119)+'СЕТ СН'!$I$14+СВЦЭМ!$D$10+'СЕТ СН'!$I$5-'СЕТ СН'!$I$24</f>
        <v>3317.41838392</v>
      </c>
      <c r="V140" s="36">
        <f>SUMIFS(СВЦЭМ!$D$33:$D$776,СВЦЭМ!$A$33:$A$776,$A140,СВЦЭМ!$B$33:$B$776,V$119)+'СЕТ СН'!$I$14+СВЦЭМ!$D$10+'СЕТ СН'!$I$5-'СЕТ СН'!$I$24</f>
        <v>3329.3327362</v>
      </c>
      <c r="W140" s="36">
        <f>SUMIFS(СВЦЭМ!$D$33:$D$776,СВЦЭМ!$A$33:$A$776,$A140,СВЦЭМ!$B$33:$B$776,W$119)+'СЕТ СН'!$I$14+СВЦЭМ!$D$10+'СЕТ СН'!$I$5-'СЕТ СН'!$I$24</f>
        <v>3336.8102939700002</v>
      </c>
      <c r="X140" s="36">
        <f>SUMIFS(СВЦЭМ!$D$33:$D$776,СВЦЭМ!$A$33:$A$776,$A140,СВЦЭМ!$B$33:$B$776,X$119)+'СЕТ СН'!$I$14+СВЦЭМ!$D$10+'СЕТ СН'!$I$5-'СЕТ СН'!$I$24</f>
        <v>3341.7887757799999</v>
      </c>
      <c r="Y140" s="36">
        <f>SUMIFS(СВЦЭМ!$D$33:$D$776,СВЦЭМ!$A$33:$A$776,$A140,СВЦЭМ!$B$33:$B$776,Y$119)+'СЕТ СН'!$I$14+СВЦЭМ!$D$10+'СЕТ СН'!$I$5-'СЕТ СН'!$I$24</f>
        <v>3413.9111675999998</v>
      </c>
    </row>
    <row r="141" spans="1:25" ht="15.75" x14ac:dyDescent="0.2">
      <c r="A141" s="35">
        <f t="shared" si="3"/>
        <v>43607</v>
      </c>
      <c r="B141" s="36">
        <f>SUMIFS(СВЦЭМ!$D$33:$D$776,СВЦЭМ!$A$33:$A$776,$A141,СВЦЭМ!$B$33:$B$776,B$119)+'СЕТ СН'!$I$14+СВЦЭМ!$D$10+'СЕТ СН'!$I$5-'СЕТ СН'!$I$24</f>
        <v>3503.79194173</v>
      </c>
      <c r="C141" s="36">
        <f>SUMIFS(СВЦЭМ!$D$33:$D$776,СВЦЭМ!$A$33:$A$776,$A141,СВЦЭМ!$B$33:$B$776,C$119)+'СЕТ СН'!$I$14+СВЦЭМ!$D$10+'СЕТ СН'!$I$5-'СЕТ СН'!$I$24</f>
        <v>3604.3432452299999</v>
      </c>
      <c r="D141" s="36">
        <f>SUMIFS(СВЦЭМ!$D$33:$D$776,СВЦЭМ!$A$33:$A$776,$A141,СВЦЭМ!$B$33:$B$776,D$119)+'СЕТ СН'!$I$14+СВЦЭМ!$D$10+'СЕТ СН'!$I$5-'СЕТ СН'!$I$24</f>
        <v>3655.82781071</v>
      </c>
      <c r="E141" s="36">
        <f>SUMIFS(СВЦЭМ!$D$33:$D$776,СВЦЭМ!$A$33:$A$776,$A141,СВЦЭМ!$B$33:$B$776,E$119)+'СЕТ СН'!$I$14+СВЦЭМ!$D$10+'СЕТ СН'!$I$5-'СЕТ СН'!$I$24</f>
        <v>3655.7227360100001</v>
      </c>
      <c r="F141" s="36">
        <f>SUMIFS(СВЦЭМ!$D$33:$D$776,СВЦЭМ!$A$33:$A$776,$A141,СВЦЭМ!$B$33:$B$776,F$119)+'СЕТ СН'!$I$14+СВЦЭМ!$D$10+'СЕТ СН'!$I$5-'СЕТ СН'!$I$24</f>
        <v>3650.0898245600001</v>
      </c>
      <c r="G141" s="36">
        <f>SUMIFS(СВЦЭМ!$D$33:$D$776,СВЦЭМ!$A$33:$A$776,$A141,СВЦЭМ!$B$33:$B$776,G$119)+'СЕТ СН'!$I$14+СВЦЭМ!$D$10+'СЕТ СН'!$I$5-'СЕТ СН'!$I$24</f>
        <v>3645.5511471</v>
      </c>
      <c r="H141" s="36">
        <f>SUMIFS(СВЦЭМ!$D$33:$D$776,СВЦЭМ!$A$33:$A$776,$A141,СВЦЭМ!$B$33:$B$776,H$119)+'СЕТ СН'!$I$14+СВЦЭМ!$D$10+'СЕТ СН'!$I$5-'СЕТ СН'!$I$24</f>
        <v>3552.72657785</v>
      </c>
      <c r="I141" s="36">
        <f>SUMIFS(СВЦЭМ!$D$33:$D$776,СВЦЭМ!$A$33:$A$776,$A141,СВЦЭМ!$B$33:$B$776,I$119)+'СЕТ СН'!$I$14+СВЦЭМ!$D$10+'СЕТ СН'!$I$5-'СЕТ СН'!$I$24</f>
        <v>3463.74392601</v>
      </c>
      <c r="J141" s="36">
        <f>SUMIFS(СВЦЭМ!$D$33:$D$776,СВЦЭМ!$A$33:$A$776,$A141,СВЦЭМ!$B$33:$B$776,J$119)+'СЕТ СН'!$I$14+СВЦЭМ!$D$10+'СЕТ СН'!$I$5-'СЕТ СН'!$I$24</f>
        <v>3384.9531940699999</v>
      </c>
      <c r="K141" s="36">
        <f>SUMIFS(СВЦЭМ!$D$33:$D$776,СВЦЭМ!$A$33:$A$776,$A141,СВЦЭМ!$B$33:$B$776,K$119)+'СЕТ СН'!$I$14+СВЦЭМ!$D$10+'СЕТ СН'!$I$5-'СЕТ СН'!$I$24</f>
        <v>3343.0504070899997</v>
      </c>
      <c r="L141" s="36">
        <f>SUMIFS(СВЦЭМ!$D$33:$D$776,СВЦЭМ!$A$33:$A$776,$A141,СВЦЭМ!$B$33:$B$776,L$119)+'СЕТ СН'!$I$14+СВЦЭМ!$D$10+'СЕТ СН'!$I$5-'СЕТ СН'!$I$24</f>
        <v>3323.9532242999999</v>
      </c>
      <c r="M141" s="36">
        <f>SUMIFS(СВЦЭМ!$D$33:$D$776,СВЦЭМ!$A$33:$A$776,$A141,СВЦЭМ!$B$33:$B$776,M$119)+'СЕТ СН'!$I$14+СВЦЭМ!$D$10+'СЕТ СН'!$I$5-'СЕТ СН'!$I$24</f>
        <v>3317.21234052</v>
      </c>
      <c r="N141" s="36">
        <f>SUMIFS(СВЦЭМ!$D$33:$D$776,СВЦЭМ!$A$33:$A$776,$A141,СВЦЭМ!$B$33:$B$776,N$119)+'СЕТ СН'!$I$14+СВЦЭМ!$D$10+'СЕТ СН'!$I$5-'СЕТ СН'!$I$24</f>
        <v>3316.4811818799999</v>
      </c>
      <c r="O141" s="36">
        <f>SUMIFS(СВЦЭМ!$D$33:$D$776,СВЦЭМ!$A$33:$A$776,$A141,СВЦЭМ!$B$33:$B$776,O$119)+'СЕТ СН'!$I$14+СВЦЭМ!$D$10+'СЕТ СН'!$I$5-'СЕТ СН'!$I$24</f>
        <v>3313.7600542499999</v>
      </c>
      <c r="P141" s="36">
        <f>SUMIFS(СВЦЭМ!$D$33:$D$776,СВЦЭМ!$A$33:$A$776,$A141,СВЦЭМ!$B$33:$B$776,P$119)+'СЕТ СН'!$I$14+СВЦЭМ!$D$10+'СЕТ СН'!$I$5-'СЕТ СН'!$I$24</f>
        <v>3317.5995842399998</v>
      </c>
      <c r="Q141" s="36">
        <f>SUMIFS(СВЦЭМ!$D$33:$D$776,СВЦЭМ!$A$33:$A$776,$A141,СВЦЭМ!$B$33:$B$776,Q$119)+'СЕТ СН'!$I$14+СВЦЭМ!$D$10+'СЕТ СН'!$I$5-'СЕТ СН'!$I$24</f>
        <v>3316.3720672700001</v>
      </c>
      <c r="R141" s="36">
        <f>SUMIFS(СВЦЭМ!$D$33:$D$776,СВЦЭМ!$A$33:$A$776,$A141,СВЦЭМ!$B$33:$B$776,R$119)+'СЕТ СН'!$I$14+СВЦЭМ!$D$10+'СЕТ СН'!$I$5-'СЕТ СН'!$I$24</f>
        <v>3315.49453309</v>
      </c>
      <c r="S141" s="36">
        <f>SUMIFS(СВЦЭМ!$D$33:$D$776,СВЦЭМ!$A$33:$A$776,$A141,СВЦЭМ!$B$33:$B$776,S$119)+'СЕТ СН'!$I$14+СВЦЭМ!$D$10+'СЕТ СН'!$I$5-'СЕТ СН'!$I$24</f>
        <v>3316.1167690499997</v>
      </c>
      <c r="T141" s="36">
        <f>SUMIFS(СВЦЭМ!$D$33:$D$776,СВЦЭМ!$A$33:$A$776,$A141,СВЦЭМ!$B$33:$B$776,T$119)+'СЕТ СН'!$I$14+СВЦЭМ!$D$10+'СЕТ СН'!$I$5-'СЕТ СН'!$I$24</f>
        <v>3317.9398357800001</v>
      </c>
      <c r="U141" s="36">
        <f>SUMIFS(СВЦЭМ!$D$33:$D$776,СВЦЭМ!$A$33:$A$776,$A141,СВЦЭМ!$B$33:$B$776,U$119)+'СЕТ СН'!$I$14+СВЦЭМ!$D$10+'СЕТ СН'!$I$5-'СЕТ СН'!$I$24</f>
        <v>3319.1465225699999</v>
      </c>
      <c r="V141" s="36">
        <f>SUMIFS(СВЦЭМ!$D$33:$D$776,СВЦЭМ!$A$33:$A$776,$A141,СВЦЭМ!$B$33:$B$776,V$119)+'СЕТ СН'!$I$14+СВЦЭМ!$D$10+'СЕТ СН'!$I$5-'СЕТ СН'!$I$24</f>
        <v>3329.38513904</v>
      </c>
      <c r="W141" s="36">
        <f>SUMIFS(СВЦЭМ!$D$33:$D$776,СВЦЭМ!$A$33:$A$776,$A141,СВЦЭМ!$B$33:$B$776,W$119)+'СЕТ СН'!$I$14+СВЦЭМ!$D$10+'СЕТ СН'!$I$5-'СЕТ СН'!$I$24</f>
        <v>3334.5676840199999</v>
      </c>
      <c r="X141" s="36">
        <f>SUMIFS(СВЦЭМ!$D$33:$D$776,СВЦЭМ!$A$33:$A$776,$A141,СВЦЭМ!$B$33:$B$776,X$119)+'СЕТ СН'!$I$14+СВЦЭМ!$D$10+'СЕТ СН'!$I$5-'СЕТ СН'!$I$24</f>
        <v>3339.9293480299998</v>
      </c>
      <c r="Y141" s="36">
        <f>SUMIFS(СВЦЭМ!$D$33:$D$776,СВЦЭМ!$A$33:$A$776,$A141,СВЦЭМ!$B$33:$B$776,Y$119)+'СЕТ СН'!$I$14+СВЦЭМ!$D$10+'СЕТ СН'!$I$5-'СЕТ СН'!$I$24</f>
        <v>3396.4715122399998</v>
      </c>
    </row>
    <row r="142" spans="1:25" ht="15.75" x14ac:dyDescent="0.2">
      <c r="A142" s="35">
        <f t="shared" si="3"/>
        <v>43608</v>
      </c>
      <c r="B142" s="36">
        <f>SUMIFS(СВЦЭМ!$D$33:$D$776,СВЦЭМ!$A$33:$A$776,$A142,СВЦЭМ!$B$33:$B$776,B$119)+'СЕТ СН'!$I$14+СВЦЭМ!$D$10+'СЕТ СН'!$I$5-'СЕТ СН'!$I$24</f>
        <v>3511.07694305</v>
      </c>
      <c r="C142" s="36">
        <f>SUMIFS(СВЦЭМ!$D$33:$D$776,СВЦЭМ!$A$33:$A$776,$A142,СВЦЭМ!$B$33:$B$776,C$119)+'СЕТ СН'!$I$14+СВЦЭМ!$D$10+'СЕТ СН'!$I$5-'СЕТ СН'!$I$24</f>
        <v>3600.3050257099999</v>
      </c>
      <c r="D142" s="36">
        <f>SUMIFS(СВЦЭМ!$D$33:$D$776,СВЦЭМ!$A$33:$A$776,$A142,СВЦЭМ!$B$33:$B$776,D$119)+'СЕТ СН'!$I$14+СВЦЭМ!$D$10+'СЕТ СН'!$I$5-'СЕТ СН'!$I$24</f>
        <v>3655.0273476299999</v>
      </c>
      <c r="E142" s="36">
        <f>SUMIFS(СВЦЭМ!$D$33:$D$776,СВЦЭМ!$A$33:$A$776,$A142,СВЦЭМ!$B$33:$B$776,E$119)+'СЕТ СН'!$I$14+СВЦЭМ!$D$10+'СЕТ СН'!$I$5-'СЕТ СН'!$I$24</f>
        <v>3661.94493792</v>
      </c>
      <c r="F142" s="36">
        <f>SUMIFS(СВЦЭМ!$D$33:$D$776,СВЦЭМ!$A$33:$A$776,$A142,СВЦЭМ!$B$33:$B$776,F$119)+'СЕТ СН'!$I$14+СВЦЭМ!$D$10+'СЕТ СН'!$I$5-'СЕТ СН'!$I$24</f>
        <v>3648.4813742900001</v>
      </c>
      <c r="G142" s="36">
        <f>SUMIFS(СВЦЭМ!$D$33:$D$776,СВЦЭМ!$A$33:$A$776,$A142,СВЦЭМ!$B$33:$B$776,G$119)+'СЕТ СН'!$I$14+СВЦЭМ!$D$10+'СЕТ СН'!$I$5-'СЕТ СН'!$I$24</f>
        <v>3651.3214136400002</v>
      </c>
      <c r="H142" s="36">
        <f>SUMIFS(СВЦЭМ!$D$33:$D$776,СВЦЭМ!$A$33:$A$776,$A142,СВЦЭМ!$B$33:$B$776,H$119)+'СЕТ СН'!$I$14+СВЦЭМ!$D$10+'СЕТ СН'!$I$5-'СЕТ СН'!$I$24</f>
        <v>3565.3039952499998</v>
      </c>
      <c r="I142" s="36">
        <f>SUMIFS(СВЦЭМ!$D$33:$D$776,СВЦЭМ!$A$33:$A$776,$A142,СВЦЭМ!$B$33:$B$776,I$119)+'СЕТ СН'!$I$14+СВЦЭМ!$D$10+'СЕТ СН'!$I$5-'СЕТ СН'!$I$24</f>
        <v>3455.2695512099999</v>
      </c>
      <c r="J142" s="36">
        <f>SUMIFS(СВЦЭМ!$D$33:$D$776,СВЦЭМ!$A$33:$A$776,$A142,СВЦЭМ!$B$33:$B$776,J$119)+'СЕТ СН'!$I$14+СВЦЭМ!$D$10+'СЕТ СН'!$I$5-'СЕТ СН'!$I$24</f>
        <v>3377.00014405</v>
      </c>
      <c r="K142" s="36">
        <f>SUMIFS(СВЦЭМ!$D$33:$D$776,СВЦЭМ!$A$33:$A$776,$A142,СВЦЭМ!$B$33:$B$776,K$119)+'СЕТ СН'!$I$14+СВЦЭМ!$D$10+'СЕТ СН'!$I$5-'СЕТ СН'!$I$24</f>
        <v>3334.8187180899999</v>
      </c>
      <c r="L142" s="36">
        <f>SUMIFS(СВЦЭМ!$D$33:$D$776,СВЦЭМ!$A$33:$A$776,$A142,СВЦЭМ!$B$33:$B$776,L$119)+'СЕТ СН'!$I$14+СВЦЭМ!$D$10+'СЕТ СН'!$I$5-'СЕТ СН'!$I$24</f>
        <v>3314.4610914099999</v>
      </c>
      <c r="M142" s="36">
        <f>SUMIFS(СВЦЭМ!$D$33:$D$776,СВЦЭМ!$A$33:$A$776,$A142,СВЦЭМ!$B$33:$B$776,M$119)+'СЕТ СН'!$I$14+СВЦЭМ!$D$10+'СЕТ СН'!$I$5-'СЕТ СН'!$I$24</f>
        <v>3306.49533793</v>
      </c>
      <c r="N142" s="36">
        <f>SUMIFS(СВЦЭМ!$D$33:$D$776,СВЦЭМ!$A$33:$A$776,$A142,СВЦЭМ!$B$33:$B$776,N$119)+'СЕТ СН'!$I$14+СВЦЭМ!$D$10+'СЕТ СН'!$I$5-'СЕТ СН'!$I$24</f>
        <v>3302.1818968600001</v>
      </c>
      <c r="O142" s="36">
        <f>SUMIFS(СВЦЭМ!$D$33:$D$776,СВЦЭМ!$A$33:$A$776,$A142,СВЦЭМ!$B$33:$B$776,O$119)+'СЕТ СН'!$I$14+СВЦЭМ!$D$10+'СЕТ СН'!$I$5-'СЕТ СН'!$I$24</f>
        <v>3294.08696392</v>
      </c>
      <c r="P142" s="36">
        <f>SUMIFS(СВЦЭМ!$D$33:$D$776,СВЦЭМ!$A$33:$A$776,$A142,СВЦЭМ!$B$33:$B$776,P$119)+'СЕТ СН'!$I$14+СВЦЭМ!$D$10+'СЕТ СН'!$I$5-'СЕТ СН'!$I$24</f>
        <v>3301.9810459999999</v>
      </c>
      <c r="Q142" s="36">
        <f>SUMIFS(СВЦЭМ!$D$33:$D$776,СВЦЭМ!$A$33:$A$776,$A142,СВЦЭМ!$B$33:$B$776,Q$119)+'СЕТ СН'!$I$14+СВЦЭМ!$D$10+'СЕТ СН'!$I$5-'СЕТ СН'!$I$24</f>
        <v>3307.4017167100001</v>
      </c>
      <c r="R142" s="36">
        <f>SUMIFS(СВЦЭМ!$D$33:$D$776,СВЦЭМ!$A$33:$A$776,$A142,СВЦЭМ!$B$33:$B$776,R$119)+'СЕТ СН'!$I$14+СВЦЭМ!$D$10+'СЕТ СН'!$I$5-'СЕТ СН'!$I$24</f>
        <v>3306.2819719399999</v>
      </c>
      <c r="S142" s="36">
        <f>SUMIFS(СВЦЭМ!$D$33:$D$776,СВЦЭМ!$A$33:$A$776,$A142,СВЦЭМ!$B$33:$B$776,S$119)+'СЕТ СН'!$I$14+СВЦЭМ!$D$10+'СЕТ СН'!$I$5-'СЕТ СН'!$I$24</f>
        <v>3302.7062084300001</v>
      </c>
      <c r="T142" s="36">
        <f>SUMIFS(СВЦЭМ!$D$33:$D$776,СВЦЭМ!$A$33:$A$776,$A142,СВЦЭМ!$B$33:$B$776,T$119)+'СЕТ СН'!$I$14+СВЦЭМ!$D$10+'СЕТ СН'!$I$5-'СЕТ СН'!$I$24</f>
        <v>3306.6649609699998</v>
      </c>
      <c r="U142" s="36">
        <f>SUMIFS(СВЦЭМ!$D$33:$D$776,СВЦЭМ!$A$33:$A$776,$A142,СВЦЭМ!$B$33:$B$776,U$119)+'СЕТ СН'!$I$14+СВЦЭМ!$D$10+'СЕТ СН'!$I$5-'СЕТ СН'!$I$24</f>
        <v>3305.84223643</v>
      </c>
      <c r="V142" s="36">
        <f>SUMIFS(СВЦЭМ!$D$33:$D$776,СВЦЭМ!$A$33:$A$776,$A142,СВЦЭМ!$B$33:$B$776,V$119)+'СЕТ СН'!$I$14+СВЦЭМ!$D$10+'СЕТ СН'!$I$5-'СЕТ СН'!$I$24</f>
        <v>3312.0943321300001</v>
      </c>
      <c r="W142" s="36">
        <f>SUMIFS(СВЦЭМ!$D$33:$D$776,СВЦЭМ!$A$33:$A$776,$A142,СВЦЭМ!$B$33:$B$776,W$119)+'СЕТ СН'!$I$14+СВЦЭМ!$D$10+'СЕТ СН'!$I$5-'СЕТ СН'!$I$24</f>
        <v>3316.35828717</v>
      </c>
      <c r="X142" s="36">
        <f>SUMIFS(СВЦЭМ!$D$33:$D$776,СВЦЭМ!$A$33:$A$776,$A142,СВЦЭМ!$B$33:$B$776,X$119)+'СЕТ СН'!$I$14+СВЦЭМ!$D$10+'СЕТ СН'!$I$5-'СЕТ СН'!$I$24</f>
        <v>3328.68597387</v>
      </c>
      <c r="Y142" s="36">
        <f>SUMIFS(СВЦЭМ!$D$33:$D$776,СВЦЭМ!$A$33:$A$776,$A142,СВЦЭМ!$B$33:$B$776,Y$119)+'СЕТ СН'!$I$14+СВЦЭМ!$D$10+'СЕТ СН'!$I$5-'СЕТ СН'!$I$24</f>
        <v>3370.7822641799999</v>
      </c>
    </row>
    <row r="143" spans="1:25" ht="15.75" x14ac:dyDescent="0.2">
      <c r="A143" s="35">
        <f t="shared" si="3"/>
        <v>43609</v>
      </c>
      <c r="B143" s="36">
        <f>SUMIFS(СВЦЭМ!$D$33:$D$776,СВЦЭМ!$A$33:$A$776,$A143,СВЦЭМ!$B$33:$B$776,B$119)+'СЕТ СН'!$I$14+СВЦЭМ!$D$10+'СЕТ СН'!$I$5-'СЕТ СН'!$I$24</f>
        <v>3485.36831467</v>
      </c>
      <c r="C143" s="36">
        <f>SUMIFS(СВЦЭМ!$D$33:$D$776,СВЦЭМ!$A$33:$A$776,$A143,СВЦЭМ!$B$33:$B$776,C$119)+'СЕТ СН'!$I$14+СВЦЭМ!$D$10+'СЕТ СН'!$I$5-'СЕТ СН'!$I$24</f>
        <v>3578.40886301</v>
      </c>
      <c r="D143" s="36">
        <f>SUMIFS(СВЦЭМ!$D$33:$D$776,СВЦЭМ!$A$33:$A$776,$A143,СВЦЭМ!$B$33:$B$776,D$119)+'СЕТ СН'!$I$14+СВЦЭМ!$D$10+'СЕТ СН'!$I$5-'СЕТ СН'!$I$24</f>
        <v>3679.1338459199997</v>
      </c>
      <c r="E143" s="36">
        <f>SUMIFS(СВЦЭМ!$D$33:$D$776,СВЦЭМ!$A$33:$A$776,$A143,СВЦЭМ!$B$33:$B$776,E$119)+'СЕТ СН'!$I$14+СВЦЭМ!$D$10+'СЕТ СН'!$I$5-'СЕТ СН'!$I$24</f>
        <v>3697.32831231</v>
      </c>
      <c r="F143" s="36">
        <f>SUMIFS(СВЦЭМ!$D$33:$D$776,СВЦЭМ!$A$33:$A$776,$A143,СВЦЭМ!$B$33:$B$776,F$119)+'СЕТ СН'!$I$14+СВЦЭМ!$D$10+'СЕТ СН'!$I$5-'СЕТ СН'!$I$24</f>
        <v>3696.1341142599999</v>
      </c>
      <c r="G143" s="36">
        <f>SUMIFS(СВЦЭМ!$D$33:$D$776,СВЦЭМ!$A$33:$A$776,$A143,СВЦЭМ!$B$33:$B$776,G$119)+'СЕТ СН'!$I$14+СВЦЭМ!$D$10+'СЕТ СН'!$I$5-'СЕТ СН'!$I$24</f>
        <v>3680.2155630799998</v>
      </c>
      <c r="H143" s="36">
        <f>SUMIFS(СВЦЭМ!$D$33:$D$776,СВЦЭМ!$A$33:$A$776,$A143,СВЦЭМ!$B$33:$B$776,H$119)+'СЕТ СН'!$I$14+СВЦЭМ!$D$10+'СЕТ СН'!$I$5-'СЕТ СН'!$I$24</f>
        <v>3558.4381693099999</v>
      </c>
      <c r="I143" s="36">
        <f>SUMIFS(СВЦЭМ!$D$33:$D$776,СВЦЭМ!$A$33:$A$776,$A143,СВЦЭМ!$B$33:$B$776,I$119)+'СЕТ СН'!$I$14+СВЦЭМ!$D$10+'СЕТ СН'!$I$5-'СЕТ СН'!$I$24</f>
        <v>3454.8918330699998</v>
      </c>
      <c r="J143" s="36">
        <f>SUMIFS(СВЦЭМ!$D$33:$D$776,СВЦЭМ!$A$33:$A$776,$A143,СВЦЭМ!$B$33:$B$776,J$119)+'СЕТ СН'!$I$14+СВЦЭМ!$D$10+'СЕТ СН'!$I$5-'СЕТ СН'!$I$24</f>
        <v>3391.4342287099998</v>
      </c>
      <c r="K143" s="36">
        <f>SUMIFS(СВЦЭМ!$D$33:$D$776,СВЦЭМ!$A$33:$A$776,$A143,СВЦЭМ!$B$33:$B$776,K$119)+'СЕТ СН'!$I$14+СВЦЭМ!$D$10+'СЕТ СН'!$I$5-'СЕТ СН'!$I$24</f>
        <v>3347.91549442</v>
      </c>
      <c r="L143" s="36">
        <f>SUMIFS(СВЦЭМ!$D$33:$D$776,СВЦЭМ!$A$33:$A$776,$A143,СВЦЭМ!$B$33:$B$776,L$119)+'СЕТ СН'!$I$14+СВЦЭМ!$D$10+'СЕТ СН'!$I$5-'СЕТ СН'!$I$24</f>
        <v>3322.1493927699998</v>
      </c>
      <c r="M143" s="36">
        <f>SUMIFS(СВЦЭМ!$D$33:$D$776,СВЦЭМ!$A$33:$A$776,$A143,СВЦЭМ!$B$33:$B$776,M$119)+'СЕТ СН'!$I$14+СВЦЭМ!$D$10+'СЕТ СН'!$I$5-'СЕТ СН'!$I$24</f>
        <v>3313.61329815</v>
      </c>
      <c r="N143" s="36">
        <f>SUMIFS(СВЦЭМ!$D$33:$D$776,СВЦЭМ!$A$33:$A$776,$A143,СВЦЭМ!$B$33:$B$776,N$119)+'СЕТ СН'!$I$14+СВЦЭМ!$D$10+'СЕТ СН'!$I$5-'СЕТ СН'!$I$24</f>
        <v>3311.2097463499999</v>
      </c>
      <c r="O143" s="36">
        <f>SUMIFS(СВЦЭМ!$D$33:$D$776,СВЦЭМ!$A$33:$A$776,$A143,СВЦЭМ!$B$33:$B$776,O$119)+'СЕТ СН'!$I$14+СВЦЭМ!$D$10+'СЕТ СН'!$I$5-'СЕТ СН'!$I$24</f>
        <v>3304.75849414</v>
      </c>
      <c r="P143" s="36">
        <f>SUMIFS(СВЦЭМ!$D$33:$D$776,СВЦЭМ!$A$33:$A$776,$A143,СВЦЭМ!$B$33:$B$776,P$119)+'СЕТ СН'!$I$14+СВЦЭМ!$D$10+'СЕТ СН'!$I$5-'СЕТ СН'!$I$24</f>
        <v>3303.5325668599999</v>
      </c>
      <c r="Q143" s="36">
        <f>SUMIFS(СВЦЭМ!$D$33:$D$776,СВЦЭМ!$A$33:$A$776,$A143,СВЦЭМ!$B$33:$B$776,Q$119)+'СЕТ СН'!$I$14+СВЦЭМ!$D$10+'СЕТ СН'!$I$5-'СЕТ СН'!$I$24</f>
        <v>3300.2722963000001</v>
      </c>
      <c r="R143" s="36">
        <f>SUMIFS(СВЦЭМ!$D$33:$D$776,СВЦЭМ!$A$33:$A$776,$A143,СВЦЭМ!$B$33:$B$776,R$119)+'СЕТ СН'!$I$14+СВЦЭМ!$D$10+'СЕТ СН'!$I$5-'СЕТ СН'!$I$24</f>
        <v>3300.3489575200001</v>
      </c>
      <c r="S143" s="36">
        <f>SUMIFS(СВЦЭМ!$D$33:$D$776,СВЦЭМ!$A$33:$A$776,$A143,СВЦЭМ!$B$33:$B$776,S$119)+'СЕТ СН'!$I$14+СВЦЭМ!$D$10+'СЕТ СН'!$I$5-'СЕТ СН'!$I$24</f>
        <v>3304.2756767299998</v>
      </c>
      <c r="T143" s="36">
        <f>SUMIFS(СВЦЭМ!$D$33:$D$776,СВЦЭМ!$A$33:$A$776,$A143,СВЦЭМ!$B$33:$B$776,T$119)+'СЕТ СН'!$I$14+СВЦЭМ!$D$10+'СЕТ СН'!$I$5-'СЕТ СН'!$I$24</f>
        <v>3311.7081056500001</v>
      </c>
      <c r="U143" s="36">
        <f>SUMIFS(СВЦЭМ!$D$33:$D$776,СВЦЭМ!$A$33:$A$776,$A143,СВЦЭМ!$B$33:$B$776,U$119)+'СЕТ СН'!$I$14+СВЦЭМ!$D$10+'СЕТ СН'!$I$5-'СЕТ СН'!$I$24</f>
        <v>3308.1732746799998</v>
      </c>
      <c r="V143" s="36">
        <f>SUMIFS(СВЦЭМ!$D$33:$D$776,СВЦЭМ!$A$33:$A$776,$A143,СВЦЭМ!$B$33:$B$776,V$119)+'СЕТ СН'!$I$14+СВЦЭМ!$D$10+'СЕТ СН'!$I$5-'СЕТ СН'!$I$24</f>
        <v>3313.6873890100001</v>
      </c>
      <c r="W143" s="36">
        <f>SUMIFS(СВЦЭМ!$D$33:$D$776,СВЦЭМ!$A$33:$A$776,$A143,СВЦЭМ!$B$33:$B$776,W$119)+'СЕТ СН'!$I$14+СВЦЭМ!$D$10+'СЕТ СН'!$I$5-'СЕТ СН'!$I$24</f>
        <v>3324.6369232799998</v>
      </c>
      <c r="X143" s="36">
        <f>SUMIFS(СВЦЭМ!$D$33:$D$776,СВЦЭМ!$A$33:$A$776,$A143,СВЦЭМ!$B$33:$B$776,X$119)+'СЕТ СН'!$I$14+СВЦЭМ!$D$10+'СЕТ СН'!$I$5-'СЕТ СН'!$I$24</f>
        <v>3330.8158494999998</v>
      </c>
      <c r="Y143" s="36">
        <f>SUMIFS(СВЦЭМ!$D$33:$D$776,СВЦЭМ!$A$33:$A$776,$A143,СВЦЭМ!$B$33:$B$776,Y$119)+'СЕТ СН'!$I$14+СВЦЭМ!$D$10+'СЕТ СН'!$I$5-'СЕТ СН'!$I$24</f>
        <v>3367.1237690600001</v>
      </c>
    </row>
    <row r="144" spans="1:25" ht="15.75" x14ac:dyDescent="0.2">
      <c r="A144" s="35">
        <f t="shared" si="3"/>
        <v>43610</v>
      </c>
      <c r="B144" s="36">
        <f>SUMIFS(СВЦЭМ!$D$33:$D$776,СВЦЭМ!$A$33:$A$776,$A144,СВЦЭМ!$B$33:$B$776,B$119)+'СЕТ СН'!$I$14+СВЦЭМ!$D$10+'СЕТ СН'!$I$5-'СЕТ СН'!$I$24</f>
        <v>3452.0410520099999</v>
      </c>
      <c r="C144" s="36">
        <f>SUMIFS(СВЦЭМ!$D$33:$D$776,СВЦЭМ!$A$33:$A$776,$A144,СВЦЭМ!$B$33:$B$776,C$119)+'СЕТ СН'!$I$14+СВЦЭМ!$D$10+'СЕТ СН'!$I$5-'СЕТ СН'!$I$24</f>
        <v>3509.2886433099998</v>
      </c>
      <c r="D144" s="36">
        <f>SUMIFS(СВЦЭМ!$D$33:$D$776,СВЦЭМ!$A$33:$A$776,$A144,СВЦЭМ!$B$33:$B$776,D$119)+'СЕТ СН'!$I$14+СВЦЭМ!$D$10+'СЕТ СН'!$I$5-'СЕТ СН'!$I$24</f>
        <v>3582.9942856299999</v>
      </c>
      <c r="E144" s="36">
        <f>SUMIFS(СВЦЭМ!$D$33:$D$776,СВЦЭМ!$A$33:$A$776,$A144,СВЦЭМ!$B$33:$B$776,E$119)+'СЕТ СН'!$I$14+СВЦЭМ!$D$10+'СЕТ СН'!$I$5-'СЕТ СН'!$I$24</f>
        <v>3605.9227484899998</v>
      </c>
      <c r="F144" s="36">
        <f>SUMIFS(СВЦЭМ!$D$33:$D$776,СВЦЭМ!$A$33:$A$776,$A144,СВЦЭМ!$B$33:$B$776,F$119)+'СЕТ СН'!$I$14+СВЦЭМ!$D$10+'СЕТ СН'!$I$5-'СЕТ СН'!$I$24</f>
        <v>3608.1021578199998</v>
      </c>
      <c r="G144" s="36">
        <f>SUMIFS(СВЦЭМ!$D$33:$D$776,СВЦЭМ!$A$33:$A$776,$A144,СВЦЭМ!$B$33:$B$776,G$119)+'СЕТ СН'!$I$14+СВЦЭМ!$D$10+'СЕТ СН'!$I$5-'СЕТ СН'!$I$24</f>
        <v>3615.80036221</v>
      </c>
      <c r="H144" s="36">
        <f>SUMIFS(СВЦЭМ!$D$33:$D$776,СВЦЭМ!$A$33:$A$776,$A144,СВЦЭМ!$B$33:$B$776,H$119)+'СЕТ СН'!$I$14+СВЦЭМ!$D$10+'СЕТ СН'!$I$5-'СЕТ СН'!$I$24</f>
        <v>3529.2483154699999</v>
      </c>
      <c r="I144" s="36">
        <f>SUMIFS(СВЦЭМ!$D$33:$D$776,СВЦЭМ!$A$33:$A$776,$A144,СВЦЭМ!$B$33:$B$776,I$119)+'СЕТ СН'!$I$14+СВЦЭМ!$D$10+'СЕТ СН'!$I$5-'СЕТ СН'!$I$24</f>
        <v>3445.2739387699999</v>
      </c>
      <c r="J144" s="36">
        <f>SUMIFS(СВЦЭМ!$D$33:$D$776,СВЦЭМ!$A$33:$A$776,$A144,СВЦЭМ!$B$33:$B$776,J$119)+'СЕТ СН'!$I$14+СВЦЭМ!$D$10+'СЕТ СН'!$I$5-'СЕТ СН'!$I$24</f>
        <v>3378.8492135299998</v>
      </c>
      <c r="K144" s="36">
        <f>SUMIFS(СВЦЭМ!$D$33:$D$776,СВЦЭМ!$A$33:$A$776,$A144,СВЦЭМ!$B$33:$B$776,K$119)+'СЕТ СН'!$I$14+СВЦЭМ!$D$10+'СЕТ СН'!$I$5-'СЕТ СН'!$I$24</f>
        <v>3331.51834061</v>
      </c>
      <c r="L144" s="36">
        <f>SUMIFS(СВЦЭМ!$D$33:$D$776,СВЦЭМ!$A$33:$A$776,$A144,СВЦЭМ!$B$33:$B$776,L$119)+'СЕТ СН'!$I$14+СВЦЭМ!$D$10+'СЕТ СН'!$I$5-'СЕТ СН'!$I$24</f>
        <v>3318.7027305000001</v>
      </c>
      <c r="M144" s="36">
        <f>SUMIFS(СВЦЭМ!$D$33:$D$776,СВЦЭМ!$A$33:$A$776,$A144,СВЦЭМ!$B$33:$B$776,M$119)+'СЕТ СН'!$I$14+СВЦЭМ!$D$10+'СЕТ СН'!$I$5-'СЕТ СН'!$I$24</f>
        <v>3305.0381538299998</v>
      </c>
      <c r="N144" s="36">
        <f>SUMIFS(СВЦЭМ!$D$33:$D$776,СВЦЭМ!$A$33:$A$776,$A144,СВЦЭМ!$B$33:$B$776,N$119)+'СЕТ СН'!$I$14+СВЦЭМ!$D$10+'СЕТ СН'!$I$5-'СЕТ СН'!$I$24</f>
        <v>3304.1294364199998</v>
      </c>
      <c r="O144" s="36">
        <f>SUMIFS(СВЦЭМ!$D$33:$D$776,СВЦЭМ!$A$33:$A$776,$A144,СВЦЭМ!$B$33:$B$776,O$119)+'СЕТ СН'!$I$14+СВЦЭМ!$D$10+'СЕТ СН'!$I$5-'СЕТ СН'!$I$24</f>
        <v>3298.6737189300002</v>
      </c>
      <c r="P144" s="36">
        <f>SUMIFS(СВЦЭМ!$D$33:$D$776,СВЦЭМ!$A$33:$A$776,$A144,СВЦЭМ!$B$33:$B$776,P$119)+'СЕТ СН'!$I$14+СВЦЭМ!$D$10+'СЕТ СН'!$I$5-'СЕТ СН'!$I$24</f>
        <v>3297.2275076999999</v>
      </c>
      <c r="Q144" s="36">
        <f>SUMIFS(СВЦЭМ!$D$33:$D$776,СВЦЭМ!$A$33:$A$776,$A144,СВЦЭМ!$B$33:$B$776,Q$119)+'СЕТ СН'!$I$14+СВЦЭМ!$D$10+'СЕТ СН'!$I$5-'СЕТ СН'!$I$24</f>
        <v>3295.2794491099999</v>
      </c>
      <c r="R144" s="36">
        <f>SUMIFS(СВЦЭМ!$D$33:$D$776,СВЦЭМ!$A$33:$A$776,$A144,СВЦЭМ!$B$33:$B$776,R$119)+'СЕТ СН'!$I$14+СВЦЭМ!$D$10+'СЕТ СН'!$I$5-'СЕТ СН'!$I$24</f>
        <v>3290.2992617</v>
      </c>
      <c r="S144" s="36">
        <f>SUMIFS(СВЦЭМ!$D$33:$D$776,СВЦЭМ!$A$33:$A$776,$A144,СВЦЭМ!$B$33:$B$776,S$119)+'СЕТ СН'!$I$14+СВЦЭМ!$D$10+'СЕТ СН'!$I$5-'СЕТ СН'!$I$24</f>
        <v>3275.5403297499997</v>
      </c>
      <c r="T144" s="36">
        <f>SUMIFS(СВЦЭМ!$D$33:$D$776,СВЦЭМ!$A$33:$A$776,$A144,СВЦЭМ!$B$33:$B$776,T$119)+'СЕТ СН'!$I$14+СВЦЭМ!$D$10+'СЕТ СН'!$I$5-'СЕТ СН'!$I$24</f>
        <v>3277.3376635099999</v>
      </c>
      <c r="U144" s="36">
        <f>SUMIFS(СВЦЭМ!$D$33:$D$776,СВЦЭМ!$A$33:$A$776,$A144,СВЦЭМ!$B$33:$B$776,U$119)+'СЕТ СН'!$I$14+СВЦЭМ!$D$10+'СЕТ СН'!$I$5-'СЕТ СН'!$I$24</f>
        <v>3272.7550686499999</v>
      </c>
      <c r="V144" s="36">
        <f>SUMIFS(СВЦЭМ!$D$33:$D$776,СВЦЭМ!$A$33:$A$776,$A144,СВЦЭМ!$B$33:$B$776,V$119)+'СЕТ СН'!$I$14+СВЦЭМ!$D$10+'СЕТ СН'!$I$5-'СЕТ СН'!$I$24</f>
        <v>3265.5237620899998</v>
      </c>
      <c r="W144" s="36">
        <f>SUMIFS(СВЦЭМ!$D$33:$D$776,СВЦЭМ!$A$33:$A$776,$A144,СВЦЭМ!$B$33:$B$776,W$119)+'СЕТ СН'!$I$14+СВЦЭМ!$D$10+'СЕТ СН'!$I$5-'СЕТ СН'!$I$24</f>
        <v>3282.2264212299997</v>
      </c>
      <c r="X144" s="36">
        <f>SUMIFS(СВЦЭМ!$D$33:$D$776,СВЦЭМ!$A$33:$A$776,$A144,СВЦЭМ!$B$33:$B$776,X$119)+'СЕТ СН'!$I$14+СВЦЭМ!$D$10+'СЕТ СН'!$I$5-'СЕТ СН'!$I$24</f>
        <v>3295.8245773999997</v>
      </c>
      <c r="Y144" s="36">
        <f>SUMIFS(СВЦЭМ!$D$33:$D$776,СВЦЭМ!$A$33:$A$776,$A144,СВЦЭМ!$B$33:$B$776,Y$119)+'СЕТ СН'!$I$14+СВЦЭМ!$D$10+'СЕТ СН'!$I$5-'СЕТ СН'!$I$24</f>
        <v>3337.4244185399998</v>
      </c>
    </row>
    <row r="145" spans="1:27" ht="15.75" x14ac:dyDescent="0.2">
      <c r="A145" s="35">
        <f t="shared" si="3"/>
        <v>43611</v>
      </c>
      <c r="B145" s="36">
        <f>SUMIFS(СВЦЭМ!$D$33:$D$776,СВЦЭМ!$A$33:$A$776,$A145,СВЦЭМ!$B$33:$B$776,B$119)+'СЕТ СН'!$I$14+СВЦЭМ!$D$10+'СЕТ СН'!$I$5-'СЕТ СН'!$I$24</f>
        <v>3426.12199551</v>
      </c>
      <c r="C145" s="36">
        <f>SUMIFS(СВЦЭМ!$D$33:$D$776,СВЦЭМ!$A$33:$A$776,$A145,СВЦЭМ!$B$33:$B$776,C$119)+'СЕТ СН'!$I$14+СВЦЭМ!$D$10+'СЕТ СН'!$I$5-'СЕТ СН'!$I$24</f>
        <v>3538.9872798799997</v>
      </c>
      <c r="D145" s="36">
        <f>SUMIFS(СВЦЭМ!$D$33:$D$776,СВЦЭМ!$A$33:$A$776,$A145,СВЦЭМ!$B$33:$B$776,D$119)+'СЕТ СН'!$I$14+СВЦЭМ!$D$10+'СЕТ СН'!$I$5-'СЕТ СН'!$I$24</f>
        <v>3634.9707698900002</v>
      </c>
      <c r="E145" s="36">
        <f>SUMIFS(СВЦЭМ!$D$33:$D$776,СВЦЭМ!$A$33:$A$776,$A145,СВЦЭМ!$B$33:$B$776,E$119)+'СЕТ СН'!$I$14+СВЦЭМ!$D$10+'СЕТ СН'!$I$5-'СЕТ СН'!$I$24</f>
        <v>3649.5062688200001</v>
      </c>
      <c r="F145" s="36">
        <f>SUMIFS(СВЦЭМ!$D$33:$D$776,СВЦЭМ!$A$33:$A$776,$A145,СВЦЭМ!$B$33:$B$776,F$119)+'СЕТ СН'!$I$14+СВЦЭМ!$D$10+'СЕТ СН'!$I$5-'СЕТ СН'!$I$24</f>
        <v>3648.2672789500002</v>
      </c>
      <c r="G145" s="36">
        <f>SUMIFS(СВЦЭМ!$D$33:$D$776,СВЦЭМ!$A$33:$A$776,$A145,СВЦЭМ!$B$33:$B$776,G$119)+'СЕТ СН'!$I$14+СВЦЭМ!$D$10+'СЕТ СН'!$I$5-'СЕТ СН'!$I$24</f>
        <v>3640.5281014499997</v>
      </c>
      <c r="H145" s="36">
        <f>SUMIFS(СВЦЭМ!$D$33:$D$776,СВЦЭМ!$A$33:$A$776,$A145,СВЦЭМ!$B$33:$B$776,H$119)+'СЕТ СН'!$I$14+СВЦЭМ!$D$10+'СЕТ СН'!$I$5-'СЕТ СН'!$I$24</f>
        <v>3558.8132880499998</v>
      </c>
      <c r="I145" s="36">
        <f>SUMIFS(СВЦЭМ!$D$33:$D$776,СВЦЭМ!$A$33:$A$776,$A145,СВЦЭМ!$B$33:$B$776,I$119)+'СЕТ СН'!$I$14+СВЦЭМ!$D$10+'СЕТ СН'!$I$5-'СЕТ СН'!$I$24</f>
        <v>3453.92125717</v>
      </c>
      <c r="J145" s="36">
        <f>SUMIFS(СВЦЭМ!$D$33:$D$776,СВЦЭМ!$A$33:$A$776,$A145,СВЦЭМ!$B$33:$B$776,J$119)+'СЕТ СН'!$I$14+СВЦЭМ!$D$10+'СЕТ СН'!$I$5-'СЕТ СН'!$I$24</f>
        <v>3341.0023529999999</v>
      </c>
      <c r="K145" s="36">
        <f>SUMIFS(СВЦЭМ!$D$33:$D$776,СВЦЭМ!$A$33:$A$776,$A145,СВЦЭМ!$B$33:$B$776,K$119)+'СЕТ СН'!$I$14+СВЦЭМ!$D$10+'СЕТ СН'!$I$5-'СЕТ СН'!$I$24</f>
        <v>3314.0754584299998</v>
      </c>
      <c r="L145" s="36">
        <f>SUMIFS(СВЦЭМ!$D$33:$D$776,СВЦЭМ!$A$33:$A$776,$A145,СВЦЭМ!$B$33:$B$776,L$119)+'СЕТ СН'!$I$14+СВЦЭМ!$D$10+'СЕТ СН'!$I$5-'СЕТ СН'!$I$24</f>
        <v>3316.6198945599999</v>
      </c>
      <c r="M145" s="36">
        <f>SUMIFS(СВЦЭМ!$D$33:$D$776,СВЦЭМ!$A$33:$A$776,$A145,СВЦЭМ!$B$33:$B$776,M$119)+'СЕТ СН'!$I$14+СВЦЭМ!$D$10+'СЕТ СН'!$I$5-'СЕТ СН'!$I$24</f>
        <v>3305.5949209999999</v>
      </c>
      <c r="N145" s="36">
        <f>SUMIFS(СВЦЭМ!$D$33:$D$776,СВЦЭМ!$A$33:$A$776,$A145,СВЦЭМ!$B$33:$B$776,N$119)+'СЕТ СН'!$I$14+СВЦЭМ!$D$10+'СЕТ СН'!$I$5-'СЕТ СН'!$I$24</f>
        <v>3306.54919522</v>
      </c>
      <c r="O145" s="36">
        <f>SUMIFS(СВЦЭМ!$D$33:$D$776,СВЦЭМ!$A$33:$A$776,$A145,СВЦЭМ!$B$33:$B$776,O$119)+'СЕТ СН'!$I$14+СВЦЭМ!$D$10+'СЕТ СН'!$I$5-'СЕТ СН'!$I$24</f>
        <v>3303.8651737099999</v>
      </c>
      <c r="P145" s="36">
        <f>SUMIFS(СВЦЭМ!$D$33:$D$776,СВЦЭМ!$A$33:$A$776,$A145,СВЦЭМ!$B$33:$B$776,P$119)+'СЕТ СН'!$I$14+СВЦЭМ!$D$10+'СЕТ СН'!$I$5-'СЕТ СН'!$I$24</f>
        <v>3304.4546523099998</v>
      </c>
      <c r="Q145" s="36">
        <f>SUMIFS(СВЦЭМ!$D$33:$D$776,СВЦЭМ!$A$33:$A$776,$A145,СВЦЭМ!$B$33:$B$776,Q$119)+'СЕТ СН'!$I$14+СВЦЭМ!$D$10+'СЕТ СН'!$I$5-'СЕТ СН'!$I$24</f>
        <v>3308.1526463800001</v>
      </c>
      <c r="R145" s="36">
        <f>SUMIFS(СВЦЭМ!$D$33:$D$776,СВЦЭМ!$A$33:$A$776,$A145,СВЦЭМ!$B$33:$B$776,R$119)+'СЕТ СН'!$I$14+СВЦЭМ!$D$10+'СЕТ СН'!$I$5-'СЕТ СН'!$I$24</f>
        <v>3308.9967787699998</v>
      </c>
      <c r="S145" s="36">
        <f>SUMIFS(СВЦЭМ!$D$33:$D$776,СВЦЭМ!$A$33:$A$776,$A145,СВЦЭМ!$B$33:$B$776,S$119)+'СЕТ СН'!$I$14+СВЦЭМ!$D$10+'СЕТ СН'!$I$5-'СЕТ СН'!$I$24</f>
        <v>3250.3975183699999</v>
      </c>
      <c r="T145" s="36">
        <f>SUMIFS(СВЦЭМ!$D$33:$D$776,СВЦЭМ!$A$33:$A$776,$A145,СВЦЭМ!$B$33:$B$776,T$119)+'СЕТ СН'!$I$14+СВЦЭМ!$D$10+'СЕТ СН'!$I$5-'СЕТ СН'!$I$24</f>
        <v>3247.4034431099999</v>
      </c>
      <c r="U145" s="36">
        <f>SUMIFS(СВЦЭМ!$D$33:$D$776,СВЦЭМ!$A$33:$A$776,$A145,СВЦЭМ!$B$33:$B$776,U$119)+'СЕТ СН'!$I$14+СВЦЭМ!$D$10+'СЕТ СН'!$I$5-'СЕТ СН'!$I$24</f>
        <v>3235.1157661299999</v>
      </c>
      <c r="V145" s="36">
        <f>SUMIFS(СВЦЭМ!$D$33:$D$776,СВЦЭМ!$A$33:$A$776,$A145,СВЦЭМ!$B$33:$B$776,V$119)+'СЕТ СН'!$I$14+СВЦЭМ!$D$10+'СЕТ СН'!$I$5-'СЕТ СН'!$I$24</f>
        <v>3240.51734571</v>
      </c>
      <c r="W145" s="36">
        <f>SUMIFS(СВЦЭМ!$D$33:$D$776,СВЦЭМ!$A$33:$A$776,$A145,СВЦЭМ!$B$33:$B$776,W$119)+'СЕТ СН'!$I$14+СВЦЭМ!$D$10+'СЕТ СН'!$I$5-'СЕТ СН'!$I$24</f>
        <v>3268.47102421</v>
      </c>
      <c r="X145" s="36">
        <f>SUMIFS(СВЦЭМ!$D$33:$D$776,СВЦЭМ!$A$33:$A$776,$A145,СВЦЭМ!$B$33:$B$776,X$119)+'СЕТ СН'!$I$14+СВЦЭМ!$D$10+'СЕТ СН'!$I$5-'СЕТ СН'!$I$24</f>
        <v>3262.8586627899999</v>
      </c>
      <c r="Y145" s="36">
        <f>SUMIFS(СВЦЭМ!$D$33:$D$776,СВЦЭМ!$A$33:$A$776,$A145,СВЦЭМ!$B$33:$B$776,Y$119)+'СЕТ СН'!$I$14+СВЦЭМ!$D$10+'СЕТ СН'!$I$5-'СЕТ СН'!$I$24</f>
        <v>3292.7408820299997</v>
      </c>
    </row>
    <row r="146" spans="1:27" ht="15.75" x14ac:dyDescent="0.2">
      <c r="A146" s="35">
        <f t="shared" si="3"/>
        <v>43612</v>
      </c>
      <c r="B146" s="36">
        <f>SUMIFS(СВЦЭМ!$D$33:$D$776,СВЦЭМ!$A$33:$A$776,$A146,СВЦЭМ!$B$33:$B$776,B$119)+'СЕТ СН'!$I$14+СВЦЭМ!$D$10+'СЕТ СН'!$I$5-'СЕТ СН'!$I$24</f>
        <v>3437.51033594</v>
      </c>
      <c r="C146" s="36">
        <f>SUMIFS(СВЦЭМ!$D$33:$D$776,СВЦЭМ!$A$33:$A$776,$A146,СВЦЭМ!$B$33:$B$776,C$119)+'СЕТ СН'!$I$14+СВЦЭМ!$D$10+'СЕТ СН'!$I$5-'СЕТ СН'!$I$24</f>
        <v>3498.9486989299999</v>
      </c>
      <c r="D146" s="36">
        <f>SUMIFS(СВЦЭМ!$D$33:$D$776,СВЦЭМ!$A$33:$A$776,$A146,СВЦЭМ!$B$33:$B$776,D$119)+'СЕТ СН'!$I$14+СВЦЭМ!$D$10+'СЕТ СН'!$I$5-'СЕТ СН'!$I$24</f>
        <v>3571.30901924</v>
      </c>
      <c r="E146" s="36">
        <f>SUMIFS(СВЦЭМ!$D$33:$D$776,СВЦЭМ!$A$33:$A$776,$A146,СВЦЭМ!$B$33:$B$776,E$119)+'СЕТ СН'!$I$14+СВЦЭМ!$D$10+'СЕТ СН'!$I$5-'СЕТ СН'!$I$24</f>
        <v>3589.60552061</v>
      </c>
      <c r="F146" s="36">
        <f>SUMIFS(СВЦЭМ!$D$33:$D$776,СВЦЭМ!$A$33:$A$776,$A146,СВЦЭМ!$B$33:$B$776,F$119)+'СЕТ СН'!$I$14+СВЦЭМ!$D$10+'СЕТ СН'!$I$5-'СЕТ СН'!$I$24</f>
        <v>3600.9246173500001</v>
      </c>
      <c r="G146" s="36">
        <f>SUMIFS(СВЦЭМ!$D$33:$D$776,СВЦЭМ!$A$33:$A$776,$A146,СВЦЭМ!$B$33:$B$776,G$119)+'СЕТ СН'!$I$14+СВЦЭМ!$D$10+'СЕТ СН'!$I$5-'СЕТ СН'!$I$24</f>
        <v>3592.6259180699999</v>
      </c>
      <c r="H146" s="36">
        <f>SUMIFS(СВЦЭМ!$D$33:$D$776,СВЦЭМ!$A$33:$A$776,$A146,СВЦЭМ!$B$33:$B$776,H$119)+'СЕТ СН'!$I$14+СВЦЭМ!$D$10+'СЕТ СН'!$I$5-'СЕТ СН'!$I$24</f>
        <v>3497.16691997</v>
      </c>
      <c r="I146" s="36">
        <f>SUMIFS(СВЦЭМ!$D$33:$D$776,СВЦЭМ!$A$33:$A$776,$A146,СВЦЭМ!$B$33:$B$776,I$119)+'СЕТ СН'!$I$14+СВЦЭМ!$D$10+'СЕТ СН'!$I$5-'СЕТ СН'!$I$24</f>
        <v>3444.82039252</v>
      </c>
      <c r="J146" s="36">
        <f>SUMIFS(СВЦЭМ!$D$33:$D$776,СВЦЭМ!$A$33:$A$776,$A146,СВЦЭМ!$B$33:$B$776,J$119)+'СЕТ СН'!$I$14+СВЦЭМ!$D$10+'СЕТ СН'!$I$5-'СЕТ СН'!$I$24</f>
        <v>3399.12035694</v>
      </c>
      <c r="K146" s="36">
        <f>SUMIFS(СВЦЭМ!$D$33:$D$776,СВЦЭМ!$A$33:$A$776,$A146,СВЦЭМ!$B$33:$B$776,K$119)+'СЕТ СН'!$I$14+СВЦЭМ!$D$10+'СЕТ СН'!$I$5-'СЕТ СН'!$I$24</f>
        <v>3333.4122619199998</v>
      </c>
      <c r="L146" s="36">
        <f>SUMIFS(СВЦЭМ!$D$33:$D$776,СВЦЭМ!$A$33:$A$776,$A146,СВЦЭМ!$B$33:$B$776,L$119)+'СЕТ СН'!$I$14+СВЦЭМ!$D$10+'СЕТ СН'!$I$5-'СЕТ СН'!$I$24</f>
        <v>3322.8281643599998</v>
      </c>
      <c r="M146" s="36">
        <f>SUMIFS(СВЦЭМ!$D$33:$D$776,СВЦЭМ!$A$33:$A$776,$A146,СВЦЭМ!$B$33:$B$776,M$119)+'СЕТ СН'!$I$14+СВЦЭМ!$D$10+'СЕТ СН'!$I$5-'СЕТ СН'!$I$24</f>
        <v>3312.1172747800001</v>
      </c>
      <c r="N146" s="36">
        <f>SUMIFS(СВЦЭМ!$D$33:$D$776,СВЦЭМ!$A$33:$A$776,$A146,СВЦЭМ!$B$33:$B$776,N$119)+'СЕТ СН'!$I$14+СВЦЭМ!$D$10+'СЕТ СН'!$I$5-'СЕТ СН'!$I$24</f>
        <v>3300.23606346</v>
      </c>
      <c r="O146" s="36">
        <f>SUMIFS(СВЦЭМ!$D$33:$D$776,СВЦЭМ!$A$33:$A$776,$A146,СВЦЭМ!$B$33:$B$776,O$119)+'СЕТ СН'!$I$14+СВЦЭМ!$D$10+'СЕТ СН'!$I$5-'СЕТ СН'!$I$24</f>
        <v>3314.3525984500002</v>
      </c>
      <c r="P146" s="36">
        <f>SUMIFS(СВЦЭМ!$D$33:$D$776,СВЦЭМ!$A$33:$A$776,$A146,СВЦЭМ!$B$33:$B$776,P$119)+'СЕТ СН'!$I$14+СВЦЭМ!$D$10+'СЕТ СН'!$I$5-'СЕТ СН'!$I$24</f>
        <v>3313.4780461800001</v>
      </c>
      <c r="Q146" s="36">
        <f>SUMIFS(СВЦЭМ!$D$33:$D$776,СВЦЭМ!$A$33:$A$776,$A146,СВЦЭМ!$B$33:$B$776,Q$119)+'СЕТ СН'!$I$14+СВЦЭМ!$D$10+'СЕТ СН'!$I$5-'СЕТ СН'!$I$24</f>
        <v>3306.88516936</v>
      </c>
      <c r="R146" s="36">
        <f>SUMIFS(СВЦЭМ!$D$33:$D$776,СВЦЭМ!$A$33:$A$776,$A146,СВЦЭМ!$B$33:$B$776,R$119)+'СЕТ СН'!$I$14+СВЦЭМ!$D$10+'СЕТ СН'!$I$5-'СЕТ СН'!$I$24</f>
        <v>3305.49818572</v>
      </c>
      <c r="S146" s="36">
        <f>SUMIFS(СВЦЭМ!$D$33:$D$776,СВЦЭМ!$A$33:$A$776,$A146,СВЦЭМ!$B$33:$B$776,S$119)+'СЕТ СН'!$I$14+СВЦЭМ!$D$10+'СЕТ СН'!$I$5-'СЕТ СН'!$I$24</f>
        <v>3313.1729837799999</v>
      </c>
      <c r="T146" s="36">
        <f>SUMIFS(СВЦЭМ!$D$33:$D$776,СВЦЭМ!$A$33:$A$776,$A146,СВЦЭМ!$B$33:$B$776,T$119)+'СЕТ СН'!$I$14+СВЦЭМ!$D$10+'СЕТ СН'!$I$5-'СЕТ СН'!$I$24</f>
        <v>3310.67518647</v>
      </c>
      <c r="U146" s="36">
        <f>SUMIFS(СВЦЭМ!$D$33:$D$776,СВЦЭМ!$A$33:$A$776,$A146,СВЦЭМ!$B$33:$B$776,U$119)+'СЕТ СН'!$I$14+СВЦЭМ!$D$10+'СЕТ СН'!$I$5-'СЕТ СН'!$I$24</f>
        <v>3303.1242847799999</v>
      </c>
      <c r="V146" s="36">
        <f>SUMIFS(СВЦЭМ!$D$33:$D$776,СВЦЭМ!$A$33:$A$776,$A146,СВЦЭМ!$B$33:$B$776,V$119)+'СЕТ СН'!$I$14+СВЦЭМ!$D$10+'СЕТ СН'!$I$5-'СЕТ СН'!$I$24</f>
        <v>3293.7409530199998</v>
      </c>
      <c r="W146" s="36">
        <f>SUMIFS(СВЦЭМ!$D$33:$D$776,СВЦЭМ!$A$33:$A$776,$A146,СВЦЭМ!$B$33:$B$776,W$119)+'СЕТ СН'!$I$14+СВЦЭМ!$D$10+'СЕТ СН'!$I$5-'СЕТ СН'!$I$24</f>
        <v>3257.25866013</v>
      </c>
      <c r="X146" s="36">
        <f>SUMIFS(СВЦЭМ!$D$33:$D$776,СВЦЭМ!$A$33:$A$776,$A146,СВЦЭМ!$B$33:$B$776,X$119)+'СЕТ СН'!$I$14+СВЦЭМ!$D$10+'СЕТ СН'!$I$5-'СЕТ СН'!$I$24</f>
        <v>3275.6481630899998</v>
      </c>
      <c r="Y146" s="36">
        <f>SUMIFS(СВЦЭМ!$D$33:$D$776,СВЦЭМ!$A$33:$A$776,$A146,СВЦЭМ!$B$33:$B$776,Y$119)+'СЕТ СН'!$I$14+СВЦЭМ!$D$10+'СЕТ СН'!$I$5-'СЕТ СН'!$I$24</f>
        <v>3358.8487849499998</v>
      </c>
    </row>
    <row r="147" spans="1:27" ht="15.75" x14ac:dyDescent="0.2">
      <c r="A147" s="35">
        <f t="shared" si="3"/>
        <v>43613</v>
      </c>
      <c r="B147" s="36">
        <f>SUMIFS(СВЦЭМ!$D$33:$D$776,СВЦЭМ!$A$33:$A$776,$A147,СВЦЭМ!$B$33:$B$776,B$119)+'СЕТ СН'!$I$14+СВЦЭМ!$D$10+'СЕТ СН'!$I$5-'СЕТ СН'!$I$24</f>
        <v>3485.0628767200001</v>
      </c>
      <c r="C147" s="36">
        <f>SUMIFS(СВЦЭМ!$D$33:$D$776,СВЦЭМ!$A$33:$A$776,$A147,СВЦЭМ!$B$33:$B$776,C$119)+'СЕТ СН'!$I$14+СВЦЭМ!$D$10+'СЕТ СН'!$I$5-'СЕТ СН'!$I$24</f>
        <v>3571.4637419599999</v>
      </c>
      <c r="D147" s="36">
        <f>SUMIFS(СВЦЭМ!$D$33:$D$776,СВЦЭМ!$A$33:$A$776,$A147,СВЦЭМ!$B$33:$B$776,D$119)+'СЕТ СН'!$I$14+СВЦЭМ!$D$10+'СЕТ СН'!$I$5-'СЕТ СН'!$I$24</f>
        <v>3669.25517025</v>
      </c>
      <c r="E147" s="36">
        <f>SUMIFS(СВЦЭМ!$D$33:$D$776,СВЦЭМ!$A$33:$A$776,$A147,СВЦЭМ!$B$33:$B$776,E$119)+'СЕТ СН'!$I$14+СВЦЭМ!$D$10+'СЕТ СН'!$I$5-'СЕТ СН'!$I$24</f>
        <v>3684.9814750400001</v>
      </c>
      <c r="F147" s="36">
        <f>SUMIFS(СВЦЭМ!$D$33:$D$776,СВЦЭМ!$A$33:$A$776,$A147,СВЦЭМ!$B$33:$B$776,F$119)+'СЕТ СН'!$I$14+СВЦЭМ!$D$10+'СЕТ СН'!$I$5-'СЕТ СН'!$I$24</f>
        <v>3685.1350576499999</v>
      </c>
      <c r="G147" s="36">
        <f>SUMIFS(СВЦЭМ!$D$33:$D$776,СВЦЭМ!$A$33:$A$776,$A147,СВЦЭМ!$B$33:$B$776,G$119)+'СЕТ СН'!$I$14+СВЦЭМ!$D$10+'СЕТ СН'!$I$5-'СЕТ СН'!$I$24</f>
        <v>3693.0236070299998</v>
      </c>
      <c r="H147" s="36">
        <f>SUMIFS(СВЦЭМ!$D$33:$D$776,СВЦЭМ!$A$33:$A$776,$A147,СВЦЭМ!$B$33:$B$776,H$119)+'СЕТ СН'!$I$14+СВЦЭМ!$D$10+'СЕТ СН'!$I$5-'СЕТ СН'!$I$24</f>
        <v>3606.86356075</v>
      </c>
      <c r="I147" s="36">
        <f>SUMIFS(СВЦЭМ!$D$33:$D$776,СВЦЭМ!$A$33:$A$776,$A147,СВЦЭМ!$B$33:$B$776,I$119)+'СЕТ СН'!$I$14+СВЦЭМ!$D$10+'СЕТ СН'!$I$5-'СЕТ СН'!$I$24</f>
        <v>3477.8756585199999</v>
      </c>
      <c r="J147" s="36">
        <f>SUMIFS(СВЦЭМ!$D$33:$D$776,СВЦЭМ!$A$33:$A$776,$A147,СВЦЭМ!$B$33:$B$776,J$119)+'СЕТ СН'!$I$14+СВЦЭМ!$D$10+'СЕТ СН'!$I$5-'СЕТ СН'!$I$24</f>
        <v>3373.3151072299997</v>
      </c>
      <c r="K147" s="36">
        <f>SUMIFS(СВЦЭМ!$D$33:$D$776,СВЦЭМ!$A$33:$A$776,$A147,СВЦЭМ!$B$33:$B$776,K$119)+'СЕТ СН'!$I$14+СВЦЭМ!$D$10+'СЕТ СН'!$I$5-'СЕТ СН'!$I$24</f>
        <v>3303.1416707200001</v>
      </c>
      <c r="L147" s="36">
        <f>SUMIFS(СВЦЭМ!$D$33:$D$776,СВЦЭМ!$A$33:$A$776,$A147,СВЦЭМ!$B$33:$B$776,L$119)+'СЕТ СН'!$I$14+СВЦЭМ!$D$10+'СЕТ СН'!$I$5-'СЕТ СН'!$I$24</f>
        <v>3273.27272769</v>
      </c>
      <c r="M147" s="36">
        <f>SUMIFS(СВЦЭМ!$D$33:$D$776,СВЦЭМ!$A$33:$A$776,$A147,СВЦЭМ!$B$33:$B$776,M$119)+'СЕТ СН'!$I$14+СВЦЭМ!$D$10+'СЕТ СН'!$I$5-'СЕТ СН'!$I$24</f>
        <v>3266.0543101899998</v>
      </c>
      <c r="N147" s="36">
        <f>SUMIFS(СВЦЭМ!$D$33:$D$776,СВЦЭМ!$A$33:$A$776,$A147,СВЦЭМ!$B$33:$B$776,N$119)+'СЕТ СН'!$I$14+СВЦЭМ!$D$10+'СЕТ СН'!$I$5-'СЕТ СН'!$I$24</f>
        <v>3266.62538743</v>
      </c>
      <c r="O147" s="36">
        <f>SUMIFS(СВЦЭМ!$D$33:$D$776,СВЦЭМ!$A$33:$A$776,$A147,СВЦЭМ!$B$33:$B$776,O$119)+'СЕТ СН'!$I$14+СВЦЭМ!$D$10+'СЕТ СН'!$I$5-'СЕТ СН'!$I$24</f>
        <v>3261.57731702</v>
      </c>
      <c r="P147" s="36">
        <f>SUMIFS(СВЦЭМ!$D$33:$D$776,СВЦЭМ!$A$33:$A$776,$A147,СВЦЭМ!$B$33:$B$776,P$119)+'СЕТ СН'!$I$14+СВЦЭМ!$D$10+'СЕТ СН'!$I$5-'СЕТ СН'!$I$24</f>
        <v>3264.0341587499997</v>
      </c>
      <c r="Q147" s="36">
        <f>SUMIFS(СВЦЭМ!$D$33:$D$776,СВЦЭМ!$A$33:$A$776,$A147,СВЦЭМ!$B$33:$B$776,Q$119)+'СЕТ СН'!$I$14+СВЦЭМ!$D$10+'СЕТ СН'!$I$5-'СЕТ СН'!$I$24</f>
        <v>3263.6894361</v>
      </c>
      <c r="R147" s="36">
        <f>SUMIFS(СВЦЭМ!$D$33:$D$776,СВЦЭМ!$A$33:$A$776,$A147,СВЦЭМ!$B$33:$B$776,R$119)+'СЕТ СН'!$I$14+СВЦЭМ!$D$10+'СЕТ СН'!$I$5-'СЕТ СН'!$I$24</f>
        <v>3272.1465315099999</v>
      </c>
      <c r="S147" s="36">
        <f>SUMIFS(СВЦЭМ!$D$33:$D$776,СВЦЭМ!$A$33:$A$776,$A147,СВЦЭМ!$B$33:$B$776,S$119)+'СЕТ СН'!$I$14+СВЦЭМ!$D$10+'СЕТ СН'!$I$5-'СЕТ СН'!$I$24</f>
        <v>3279.37538851</v>
      </c>
      <c r="T147" s="36">
        <f>SUMIFS(СВЦЭМ!$D$33:$D$776,СВЦЭМ!$A$33:$A$776,$A147,СВЦЭМ!$B$33:$B$776,T$119)+'СЕТ СН'!$I$14+СВЦЭМ!$D$10+'СЕТ СН'!$I$5-'СЕТ СН'!$I$24</f>
        <v>3281.0184151899998</v>
      </c>
      <c r="U147" s="36">
        <f>SUMIFS(СВЦЭМ!$D$33:$D$776,СВЦЭМ!$A$33:$A$776,$A147,СВЦЭМ!$B$33:$B$776,U$119)+'СЕТ СН'!$I$14+СВЦЭМ!$D$10+'СЕТ СН'!$I$5-'СЕТ СН'!$I$24</f>
        <v>3297.6465143099999</v>
      </c>
      <c r="V147" s="36">
        <f>SUMIFS(СВЦЭМ!$D$33:$D$776,СВЦЭМ!$A$33:$A$776,$A147,СВЦЭМ!$B$33:$B$776,V$119)+'СЕТ СН'!$I$14+СВЦЭМ!$D$10+'СЕТ СН'!$I$5-'СЕТ СН'!$I$24</f>
        <v>3304.0431878300001</v>
      </c>
      <c r="W147" s="36">
        <f>SUMIFS(СВЦЭМ!$D$33:$D$776,СВЦЭМ!$A$33:$A$776,$A147,СВЦЭМ!$B$33:$B$776,W$119)+'СЕТ СН'!$I$14+СВЦЭМ!$D$10+'СЕТ СН'!$I$5-'СЕТ СН'!$I$24</f>
        <v>3287.4806842799999</v>
      </c>
      <c r="X147" s="36">
        <f>SUMIFS(СВЦЭМ!$D$33:$D$776,СВЦЭМ!$A$33:$A$776,$A147,СВЦЭМ!$B$33:$B$776,X$119)+'СЕТ СН'!$I$14+СВЦЭМ!$D$10+'СЕТ СН'!$I$5-'СЕТ СН'!$I$24</f>
        <v>3325.4933642299998</v>
      </c>
      <c r="Y147" s="36">
        <f>SUMIFS(СВЦЭМ!$D$33:$D$776,СВЦЭМ!$A$33:$A$776,$A147,СВЦЭМ!$B$33:$B$776,Y$119)+'СЕТ СН'!$I$14+СВЦЭМ!$D$10+'СЕТ СН'!$I$5-'СЕТ СН'!$I$24</f>
        <v>3396.8776953199999</v>
      </c>
    </row>
    <row r="148" spans="1:27" ht="15.75" x14ac:dyDescent="0.2">
      <c r="A148" s="35">
        <f t="shared" si="3"/>
        <v>43614</v>
      </c>
      <c r="B148" s="36">
        <f>SUMIFS(СВЦЭМ!$D$33:$D$776,СВЦЭМ!$A$33:$A$776,$A148,СВЦЭМ!$B$33:$B$776,B$119)+'СЕТ СН'!$I$14+СВЦЭМ!$D$10+'СЕТ СН'!$I$5-'СЕТ СН'!$I$24</f>
        <v>3553.28113605</v>
      </c>
      <c r="C148" s="36">
        <f>SUMIFS(СВЦЭМ!$D$33:$D$776,СВЦЭМ!$A$33:$A$776,$A148,СВЦЭМ!$B$33:$B$776,C$119)+'СЕТ СН'!$I$14+СВЦЭМ!$D$10+'СЕТ СН'!$I$5-'СЕТ СН'!$I$24</f>
        <v>3649.8903726600001</v>
      </c>
      <c r="D148" s="36">
        <f>SUMIFS(СВЦЭМ!$D$33:$D$776,СВЦЭМ!$A$33:$A$776,$A148,СВЦЭМ!$B$33:$B$776,D$119)+'СЕТ СН'!$I$14+СВЦЭМ!$D$10+'СЕТ СН'!$I$5-'СЕТ СН'!$I$24</f>
        <v>3679.7478175699998</v>
      </c>
      <c r="E148" s="36">
        <f>SUMIFS(СВЦЭМ!$D$33:$D$776,СВЦЭМ!$A$33:$A$776,$A148,СВЦЭМ!$B$33:$B$776,E$119)+'СЕТ СН'!$I$14+СВЦЭМ!$D$10+'СЕТ СН'!$I$5-'СЕТ СН'!$I$24</f>
        <v>3670.5621020499998</v>
      </c>
      <c r="F148" s="36">
        <f>SUMIFS(СВЦЭМ!$D$33:$D$776,СВЦЭМ!$A$33:$A$776,$A148,СВЦЭМ!$B$33:$B$776,F$119)+'СЕТ СН'!$I$14+СВЦЭМ!$D$10+'СЕТ СН'!$I$5-'СЕТ СН'!$I$24</f>
        <v>3666.9903453299999</v>
      </c>
      <c r="G148" s="36">
        <f>SUMIFS(СВЦЭМ!$D$33:$D$776,СВЦЭМ!$A$33:$A$776,$A148,СВЦЭМ!$B$33:$B$776,G$119)+'СЕТ СН'!$I$14+СВЦЭМ!$D$10+'СЕТ СН'!$I$5-'СЕТ СН'!$I$24</f>
        <v>3672.5781220199997</v>
      </c>
      <c r="H148" s="36">
        <f>SUMIFS(СВЦЭМ!$D$33:$D$776,СВЦЭМ!$A$33:$A$776,$A148,СВЦЭМ!$B$33:$B$776,H$119)+'СЕТ СН'!$I$14+СВЦЭМ!$D$10+'СЕТ СН'!$I$5-'СЕТ СН'!$I$24</f>
        <v>3661.3869768899999</v>
      </c>
      <c r="I148" s="36">
        <f>SUMIFS(СВЦЭМ!$D$33:$D$776,СВЦЭМ!$A$33:$A$776,$A148,СВЦЭМ!$B$33:$B$776,I$119)+'СЕТ СН'!$I$14+СВЦЭМ!$D$10+'СЕТ СН'!$I$5-'СЕТ СН'!$I$24</f>
        <v>3552.5673118099999</v>
      </c>
      <c r="J148" s="36">
        <f>SUMIFS(СВЦЭМ!$D$33:$D$776,СВЦЭМ!$A$33:$A$776,$A148,СВЦЭМ!$B$33:$B$776,J$119)+'СЕТ СН'!$I$14+СВЦЭМ!$D$10+'СЕТ СН'!$I$5-'СЕТ СН'!$I$24</f>
        <v>3450.69864203</v>
      </c>
      <c r="K148" s="36">
        <f>SUMIFS(СВЦЭМ!$D$33:$D$776,СВЦЭМ!$A$33:$A$776,$A148,СВЦЭМ!$B$33:$B$776,K$119)+'СЕТ СН'!$I$14+СВЦЭМ!$D$10+'СЕТ СН'!$I$5-'СЕТ СН'!$I$24</f>
        <v>3382.2106865199999</v>
      </c>
      <c r="L148" s="36">
        <f>SUMIFS(СВЦЭМ!$D$33:$D$776,СВЦЭМ!$A$33:$A$776,$A148,СВЦЭМ!$B$33:$B$776,L$119)+'СЕТ СН'!$I$14+СВЦЭМ!$D$10+'СЕТ СН'!$I$5-'СЕТ СН'!$I$24</f>
        <v>3369.6241973599999</v>
      </c>
      <c r="M148" s="36">
        <f>SUMIFS(СВЦЭМ!$D$33:$D$776,СВЦЭМ!$A$33:$A$776,$A148,СВЦЭМ!$B$33:$B$776,M$119)+'СЕТ СН'!$I$14+СВЦЭМ!$D$10+'СЕТ СН'!$I$5-'СЕТ СН'!$I$24</f>
        <v>3377.3236209400002</v>
      </c>
      <c r="N148" s="36">
        <f>SUMIFS(СВЦЭМ!$D$33:$D$776,СВЦЭМ!$A$33:$A$776,$A148,СВЦЭМ!$B$33:$B$776,N$119)+'СЕТ СН'!$I$14+СВЦЭМ!$D$10+'СЕТ СН'!$I$5-'СЕТ СН'!$I$24</f>
        <v>3377.1329134699999</v>
      </c>
      <c r="O148" s="36">
        <f>SUMIFS(СВЦЭМ!$D$33:$D$776,СВЦЭМ!$A$33:$A$776,$A148,СВЦЭМ!$B$33:$B$776,O$119)+'СЕТ СН'!$I$14+СВЦЭМ!$D$10+'СЕТ СН'!$I$5-'СЕТ СН'!$I$24</f>
        <v>3372.4759637699999</v>
      </c>
      <c r="P148" s="36">
        <f>SUMIFS(СВЦЭМ!$D$33:$D$776,СВЦЭМ!$A$33:$A$776,$A148,СВЦЭМ!$B$33:$B$776,P$119)+'СЕТ СН'!$I$14+СВЦЭМ!$D$10+'СЕТ СН'!$I$5-'СЕТ СН'!$I$24</f>
        <v>3387.5085966900001</v>
      </c>
      <c r="Q148" s="36">
        <f>SUMIFS(СВЦЭМ!$D$33:$D$776,СВЦЭМ!$A$33:$A$776,$A148,СВЦЭМ!$B$33:$B$776,Q$119)+'СЕТ СН'!$I$14+СВЦЭМ!$D$10+'СЕТ СН'!$I$5-'СЕТ СН'!$I$24</f>
        <v>3380.1733595599999</v>
      </c>
      <c r="R148" s="36">
        <f>SUMIFS(СВЦЭМ!$D$33:$D$776,СВЦЭМ!$A$33:$A$776,$A148,СВЦЭМ!$B$33:$B$776,R$119)+'СЕТ СН'!$I$14+СВЦЭМ!$D$10+'СЕТ СН'!$I$5-'СЕТ СН'!$I$24</f>
        <v>3376.0721046999997</v>
      </c>
      <c r="S148" s="36">
        <f>SUMIFS(СВЦЭМ!$D$33:$D$776,СВЦЭМ!$A$33:$A$776,$A148,СВЦЭМ!$B$33:$B$776,S$119)+'СЕТ СН'!$I$14+СВЦЭМ!$D$10+'СЕТ СН'!$I$5-'СЕТ СН'!$I$24</f>
        <v>3383.8830394199999</v>
      </c>
      <c r="T148" s="36">
        <f>SUMIFS(СВЦЭМ!$D$33:$D$776,СВЦЭМ!$A$33:$A$776,$A148,СВЦЭМ!$B$33:$B$776,T$119)+'СЕТ СН'!$I$14+СВЦЭМ!$D$10+'СЕТ СН'!$I$5-'СЕТ СН'!$I$24</f>
        <v>3375.5632209400001</v>
      </c>
      <c r="U148" s="36">
        <f>SUMIFS(СВЦЭМ!$D$33:$D$776,СВЦЭМ!$A$33:$A$776,$A148,СВЦЭМ!$B$33:$B$776,U$119)+'СЕТ СН'!$I$14+СВЦЭМ!$D$10+'СЕТ СН'!$I$5-'СЕТ СН'!$I$24</f>
        <v>3355.2656409900001</v>
      </c>
      <c r="V148" s="36">
        <f>SUMIFS(СВЦЭМ!$D$33:$D$776,СВЦЭМ!$A$33:$A$776,$A148,СВЦЭМ!$B$33:$B$776,V$119)+'СЕТ СН'!$I$14+СВЦЭМ!$D$10+'СЕТ СН'!$I$5-'СЕТ СН'!$I$24</f>
        <v>3346.3478883799999</v>
      </c>
      <c r="W148" s="36">
        <f>SUMIFS(СВЦЭМ!$D$33:$D$776,СВЦЭМ!$A$33:$A$776,$A148,СВЦЭМ!$B$33:$B$776,W$119)+'СЕТ СН'!$I$14+СВЦЭМ!$D$10+'СЕТ СН'!$I$5-'СЕТ СН'!$I$24</f>
        <v>3348.9003852199999</v>
      </c>
      <c r="X148" s="36">
        <f>SUMIFS(СВЦЭМ!$D$33:$D$776,СВЦЭМ!$A$33:$A$776,$A148,СВЦЭМ!$B$33:$B$776,X$119)+'СЕТ СН'!$I$14+СВЦЭМ!$D$10+'СЕТ СН'!$I$5-'СЕТ СН'!$I$24</f>
        <v>3388.4875125199997</v>
      </c>
      <c r="Y148" s="36">
        <f>SUMIFS(СВЦЭМ!$D$33:$D$776,СВЦЭМ!$A$33:$A$776,$A148,СВЦЭМ!$B$33:$B$776,Y$119)+'СЕТ СН'!$I$14+СВЦЭМ!$D$10+'СЕТ СН'!$I$5-'СЕТ СН'!$I$24</f>
        <v>3479.9122879299998</v>
      </c>
    </row>
    <row r="149" spans="1:27" ht="15.75" x14ac:dyDescent="0.2">
      <c r="A149" s="35">
        <f t="shared" si="3"/>
        <v>43615</v>
      </c>
      <c r="B149" s="36">
        <f>SUMIFS(СВЦЭМ!$D$33:$D$776,СВЦЭМ!$A$33:$A$776,$A149,СВЦЭМ!$B$33:$B$776,B$119)+'СЕТ СН'!$I$14+СВЦЭМ!$D$10+'СЕТ СН'!$I$5-'СЕТ СН'!$I$24</f>
        <v>3593.60572662</v>
      </c>
      <c r="C149" s="36">
        <f>SUMIFS(СВЦЭМ!$D$33:$D$776,СВЦЭМ!$A$33:$A$776,$A149,СВЦЭМ!$B$33:$B$776,C$119)+'СЕТ СН'!$I$14+СВЦЭМ!$D$10+'СЕТ СН'!$I$5-'СЕТ СН'!$I$24</f>
        <v>3632.0171440200002</v>
      </c>
      <c r="D149" s="36">
        <f>SUMIFS(СВЦЭМ!$D$33:$D$776,СВЦЭМ!$A$33:$A$776,$A149,СВЦЭМ!$B$33:$B$776,D$119)+'СЕТ СН'!$I$14+СВЦЭМ!$D$10+'СЕТ СН'!$I$5-'СЕТ СН'!$I$24</f>
        <v>3690.2527367299999</v>
      </c>
      <c r="E149" s="36">
        <f>SUMIFS(СВЦЭМ!$D$33:$D$776,СВЦЭМ!$A$33:$A$776,$A149,СВЦЭМ!$B$33:$B$776,E$119)+'СЕТ СН'!$I$14+СВЦЭМ!$D$10+'СЕТ СН'!$I$5-'СЕТ СН'!$I$24</f>
        <v>3678.9996155399999</v>
      </c>
      <c r="F149" s="36">
        <f>SUMIFS(СВЦЭМ!$D$33:$D$776,СВЦЭМ!$A$33:$A$776,$A149,СВЦЭМ!$B$33:$B$776,F$119)+'СЕТ СН'!$I$14+СВЦЭМ!$D$10+'СЕТ СН'!$I$5-'СЕТ СН'!$I$24</f>
        <v>3677.8884188900001</v>
      </c>
      <c r="G149" s="36">
        <f>SUMIFS(СВЦЭМ!$D$33:$D$776,СВЦЭМ!$A$33:$A$776,$A149,СВЦЭМ!$B$33:$B$776,G$119)+'СЕТ СН'!$I$14+СВЦЭМ!$D$10+'СЕТ СН'!$I$5-'СЕТ СН'!$I$24</f>
        <v>3692.6798306299997</v>
      </c>
      <c r="H149" s="36">
        <f>SUMIFS(СВЦЭМ!$D$33:$D$776,СВЦЭМ!$A$33:$A$776,$A149,СВЦЭМ!$B$33:$B$776,H$119)+'СЕТ СН'!$I$14+СВЦЭМ!$D$10+'СЕТ СН'!$I$5-'СЕТ СН'!$I$24</f>
        <v>3694.14997034</v>
      </c>
      <c r="I149" s="36">
        <f>SUMIFS(СВЦЭМ!$D$33:$D$776,СВЦЭМ!$A$33:$A$776,$A149,СВЦЭМ!$B$33:$B$776,I$119)+'СЕТ СН'!$I$14+СВЦЭМ!$D$10+'СЕТ СН'!$I$5-'СЕТ СН'!$I$24</f>
        <v>3591.5511222699997</v>
      </c>
      <c r="J149" s="36">
        <f>SUMIFS(СВЦЭМ!$D$33:$D$776,СВЦЭМ!$A$33:$A$776,$A149,СВЦЭМ!$B$33:$B$776,J$119)+'СЕТ СН'!$I$14+СВЦЭМ!$D$10+'СЕТ СН'!$I$5-'СЕТ СН'!$I$24</f>
        <v>3498.8562364899999</v>
      </c>
      <c r="K149" s="36">
        <f>SUMIFS(СВЦЭМ!$D$33:$D$776,СВЦЭМ!$A$33:$A$776,$A149,СВЦЭМ!$B$33:$B$776,K$119)+'СЕТ СН'!$I$14+СВЦЭМ!$D$10+'СЕТ СН'!$I$5-'СЕТ СН'!$I$24</f>
        <v>3416.9945148699999</v>
      </c>
      <c r="L149" s="36">
        <f>SUMIFS(СВЦЭМ!$D$33:$D$776,СВЦЭМ!$A$33:$A$776,$A149,СВЦЭМ!$B$33:$B$776,L$119)+'СЕТ СН'!$I$14+СВЦЭМ!$D$10+'СЕТ СН'!$I$5-'СЕТ СН'!$I$24</f>
        <v>3405.5284656700001</v>
      </c>
      <c r="M149" s="36">
        <f>SUMIFS(СВЦЭМ!$D$33:$D$776,СВЦЭМ!$A$33:$A$776,$A149,СВЦЭМ!$B$33:$B$776,M$119)+'СЕТ СН'!$I$14+СВЦЭМ!$D$10+'СЕТ СН'!$I$5-'СЕТ СН'!$I$24</f>
        <v>3419.93973521</v>
      </c>
      <c r="N149" s="36">
        <f>SUMIFS(СВЦЭМ!$D$33:$D$776,СВЦЭМ!$A$33:$A$776,$A149,СВЦЭМ!$B$33:$B$776,N$119)+'СЕТ СН'!$I$14+СВЦЭМ!$D$10+'СЕТ СН'!$I$5-'СЕТ СН'!$I$24</f>
        <v>3408.78615214</v>
      </c>
      <c r="O149" s="36">
        <f>SUMIFS(СВЦЭМ!$D$33:$D$776,СВЦЭМ!$A$33:$A$776,$A149,СВЦЭМ!$B$33:$B$776,O$119)+'СЕТ СН'!$I$14+СВЦЭМ!$D$10+'СЕТ СН'!$I$5-'СЕТ СН'!$I$24</f>
        <v>3397.4842992599997</v>
      </c>
      <c r="P149" s="36">
        <f>SUMIFS(СВЦЭМ!$D$33:$D$776,СВЦЭМ!$A$33:$A$776,$A149,СВЦЭМ!$B$33:$B$776,P$119)+'СЕТ СН'!$I$14+СВЦЭМ!$D$10+'СЕТ СН'!$I$5-'СЕТ СН'!$I$24</f>
        <v>3399.2239759499998</v>
      </c>
      <c r="Q149" s="36">
        <f>SUMIFS(СВЦЭМ!$D$33:$D$776,СВЦЭМ!$A$33:$A$776,$A149,СВЦЭМ!$B$33:$B$776,Q$119)+'СЕТ СН'!$I$14+СВЦЭМ!$D$10+'СЕТ СН'!$I$5-'СЕТ СН'!$I$24</f>
        <v>3421.0706600200001</v>
      </c>
      <c r="R149" s="36">
        <f>SUMIFS(СВЦЭМ!$D$33:$D$776,СВЦЭМ!$A$33:$A$776,$A149,СВЦЭМ!$B$33:$B$776,R$119)+'СЕТ СН'!$I$14+СВЦЭМ!$D$10+'СЕТ СН'!$I$5-'СЕТ СН'!$I$24</f>
        <v>3413.6448461999998</v>
      </c>
      <c r="S149" s="36">
        <f>SUMIFS(СВЦЭМ!$D$33:$D$776,СВЦЭМ!$A$33:$A$776,$A149,СВЦЭМ!$B$33:$B$776,S$119)+'СЕТ СН'!$I$14+СВЦЭМ!$D$10+'СЕТ СН'!$I$5-'СЕТ СН'!$I$24</f>
        <v>3416.4989431599997</v>
      </c>
      <c r="T149" s="36">
        <f>SUMIFS(СВЦЭМ!$D$33:$D$776,СВЦЭМ!$A$33:$A$776,$A149,СВЦЭМ!$B$33:$B$776,T$119)+'СЕТ СН'!$I$14+СВЦЭМ!$D$10+'СЕТ СН'!$I$5-'СЕТ СН'!$I$24</f>
        <v>3425.14592726</v>
      </c>
      <c r="U149" s="36">
        <f>SUMIFS(СВЦЭМ!$D$33:$D$776,СВЦЭМ!$A$33:$A$776,$A149,СВЦЭМ!$B$33:$B$776,U$119)+'СЕТ СН'!$I$14+СВЦЭМ!$D$10+'СЕТ СН'!$I$5-'СЕТ СН'!$I$24</f>
        <v>3408.6387741600001</v>
      </c>
      <c r="V149" s="36">
        <f>SUMIFS(СВЦЭМ!$D$33:$D$776,СВЦЭМ!$A$33:$A$776,$A149,СВЦЭМ!$B$33:$B$776,V$119)+'СЕТ СН'!$I$14+СВЦЭМ!$D$10+'СЕТ СН'!$I$5-'СЕТ СН'!$I$24</f>
        <v>3390.0614835799997</v>
      </c>
      <c r="W149" s="36">
        <f>SUMIFS(СВЦЭМ!$D$33:$D$776,СВЦЭМ!$A$33:$A$776,$A149,СВЦЭМ!$B$33:$B$776,W$119)+'СЕТ СН'!$I$14+СВЦЭМ!$D$10+'СЕТ СН'!$I$5-'СЕТ СН'!$I$24</f>
        <v>3359.8119902899998</v>
      </c>
      <c r="X149" s="36">
        <f>SUMIFS(СВЦЭМ!$D$33:$D$776,СВЦЭМ!$A$33:$A$776,$A149,СВЦЭМ!$B$33:$B$776,X$119)+'СЕТ СН'!$I$14+СВЦЭМ!$D$10+'СЕТ СН'!$I$5-'СЕТ СН'!$I$24</f>
        <v>3353.76506083</v>
      </c>
      <c r="Y149" s="36">
        <f>SUMIFS(СВЦЭМ!$D$33:$D$776,СВЦЭМ!$A$33:$A$776,$A149,СВЦЭМ!$B$33:$B$776,Y$119)+'СЕТ СН'!$I$14+СВЦЭМ!$D$10+'СЕТ СН'!$I$5-'СЕТ СН'!$I$24</f>
        <v>3427.11614478</v>
      </c>
    </row>
    <row r="150" spans="1:27" ht="15.75" x14ac:dyDescent="0.2">
      <c r="A150" s="35">
        <f t="shared" si="3"/>
        <v>43616</v>
      </c>
      <c r="B150" s="36">
        <f>SUMIFS(СВЦЭМ!$D$33:$D$776,СВЦЭМ!$A$33:$A$776,$A150,СВЦЭМ!$B$33:$B$776,B$119)+'СЕТ СН'!$I$14+СВЦЭМ!$D$10+'СЕТ СН'!$I$5-'СЕТ СН'!$I$24</f>
        <v>3562.3604921199999</v>
      </c>
      <c r="C150" s="36">
        <f>SUMIFS(СВЦЭМ!$D$33:$D$776,СВЦЭМ!$A$33:$A$776,$A150,СВЦЭМ!$B$33:$B$776,C$119)+'СЕТ СН'!$I$14+СВЦЭМ!$D$10+'СЕТ СН'!$I$5-'СЕТ СН'!$I$24</f>
        <v>3617.9831955</v>
      </c>
      <c r="D150" s="36">
        <f>SUMIFS(СВЦЭМ!$D$33:$D$776,СВЦЭМ!$A$33:$A$776,$A150,СВЦЭМ!$B$33:$B$776,D$119)+'СЕТ СН'!$I$14+СВЦЭМ!$D$10+'СЕТ СН'!$I$5-'СЕТ СН'!$I$24</f>
        <v>3690.1739840400001</v>
      </c>
      <c r="E150" s="36">
        <f>SUMIFS(СВЦЭМ!$D$33:$D$776,СВЦЭМ!$A$33:$A$776,$A150,СВЦЭМ!$B$33:$B$776,E$119)+'СЕТ СН'!$I$14+СВЦЭМ!$D$10+'СЕТ СН'!$I$5-'СЕТ СН'!$I$24</f>
        <v>3682.44864327</v>
      </c>
      <c r="F150" s="36">
        <f>SUMIFS(СВЦЭМ!$D$33:$D$776,СВЦЭМ!$A$33:$A$776,$A150,СВЦЭМ!$B$33:$B$776,F$119)+'СЕТ СН'!$I$14+СВЦЭМ!$D$10+'СЕТ СН'!$I$5-'СЕТ СН'!$I$24</f>
        <v>3675.5287339799997</v>
      </c>
      <c r="G150" s="36">
        <f>SUMIFS(СВЦЭМ!$D$33:$D$776,СВЦЭМ!$A$33:$A$776,$A150,СВЦЭМ!$B$33:$B$776,G$119)+'СЕТ СН'!$I$14+СВЦЭМ!$D$10+'СЕТ СН'!$I$5-'СЕТ СН'!$I$24</f>
        <v>3685.3007858199999</v>
      </c>
      <c r="H150" s="36">
        <f>SUMIFS(СВЦЭМ!$D$33:$D$776,СВЦЭМ!$A$33:$A$776,$A150,СВЦЭМ!$B$33:$B$776,H$119)+'СЕТ СН'!$I$14+СВЦЭМ!$D$10+'СЕТ СН'!$I$5-'СЕТ СН'!$I$24</f>
        <v>3686.7579602599999</v>
      </c>
      <c r="I150" s="36">
        <f>SUMIFS(СВЦЭМ!$D$33:$D$776,СВЦЭМ!$A$33:$A$776,$A150,СВЦЭМ!$B$33:$B$776,I$119)+'СЕТ СН'!$I$14+СВЦЭМ!$D$10+'СЕТ СН'!$I$5-'СЕТ СН'!$I$24</f>
        <v>3589.8059558300001</v>
      </c>
      <c r="J150" s="36">
        <f>SUMIFS(СВЦЭМ!$D$33:$D$776,СВЦЭМ!$A$33:$A$776,$A150,СВЦЭМ!$B$33:$B$776,J$119)+'СЕТ СН'!$I$14+СВЦЭМ!$D$10+'СЕТ СН'!$I$5-'СЕТ СН'!$I$24</f>
        <v>3488.5149074699998</v>
      </c>
      <c r="K150" s="36">
        <f>SUMIFS(СВЦЭМ!$D$33:$D$776,СВЦЭМ!$A$33:$A$776,$A150,СВЦЭМ!$B$33:$B$776,K$119)+'СЕТ СН'!$I$14+СВЦЭМ!$D$10+'СЕТ СН'!$I$5-'СЕТ СН'!$I$24</f>
        <v>3432.1588451500002</v>
      </c>
      <c r="L150" s="36">
        <f>SUMIFS(СВЦЭМ!$D$33:$D$776,СВЦЭМ!$A$33:$A$776,$A150,СВЦЭМ!$B$33:$B$776,L$119)+'СЕТ СН'!$I$14+СВЦЭМ!$D$10+'СЕТ СН'!$I$5-'СЕТ СН'!$I$24</f>
        <v>3400.10843406</v>
      </c>
      <c r="M150" s="36">
        <f>SUMIFS(СВЦЭМ!$D$33:$D$776,СВЦЭМ!$A$33:$A$776,$A150,СВЦЭМ!$B$33:$B$776,M$119)+'СЕТ СН'!$I$14+СВЦЭМ!$D$10+'СЕТ СН'!$I$5-'СЕТ СН'!$I$24</f>
        <v>3398.6800001699999</v>
      </c>
      <c r="N150" s="36">
        <f>SUMIFS(СВЦЭМ!$D$33:$D$776,СВЦЭМ!$A$33:$A$776,$A150,СВЦЭМ!$B$33:$B$776,N$119)+'СЕТ СН'!$I$14+СВЦЭМ!$D$10+'СЕТ СН'!$I$5-'СЕТ СН'!$I$24</f>
        <v>3393.6094645100002</v>
      </c>
      <c r="O150" s="36">
        <f>SUMIFS(СВЦЭМ!$D$33:$D$776,СВЦЭМ!$A$33:$A$776,$A150,СВЦЭМ!$B$33:$B$776,O$119)+'СЕТ СН'!$I$14+СВЦЭМ!$D$10+'СЕТ СН'!$I$5-'СЕТ СН'!$I$24</f>
        <v>3392.9282288999998</v>
      </c>
      <c r="P150" s="36">
        <f>SUMIFS(СВЦЭМ!$D$33:$D$776,СВЦЭМ!$A$33:$A$776,$A150,СВЦЭМ!$B$33:$B$776,P$119)+'СЕТ СН'!$I$14+СВЦЭМ!$D$10+'СЕТ СН'!$I$5-'СЕТ СН'!$I$24</f>
        <v>3393.85619008</v>
      </c>
      <c r="Q150" s="36">
        <f>SUMIFS(СВЦЭМ!$D$33:$D$776,СВЦЭМ!$A$33:$A$776,$A150,СВЦЭМ!$B$33:$B$776,Q$119)+'СЕТ СН'!$I$14+СВЦЭМ!$D$10+'СЕТ СН'!$I$5-'СЕТ СН'!$I$24</f>
        <v>3402.6760414800001</v>
      </c>
      <c r="R150" s="36">
        <f>SUMIFS(СВЦЭМ!$D$33:$D$776,СВЦЭМ!$A$33:$A$776,$A150,СВЦЭМ!$B$33:$B$776,R$119)+'СЕТ СН'!$I$14+СВЦЭМ!$D$10+'СЕТ СН'!$I$5-'СЕТ СН'!$I$24</f>
        <v>3391.6336132400002</v>
      </c>
      <c r="S150" s="36">
        <f>SUMIFS(СВЦЭМ!$D$33:$D$776,СВЦЭМ!$A$33:$A$776,$A150,СВЦЭМ!$B$33:$B$776,S$119)+'СЕТ СН'!$I$14+СВЦЭМ!$D$10+'СЕТ СН'!$I$5-'СЕТ СН'!$I$24</f>
        <v>3392.7836186699997</v>
      </c>
      <c r="T150" s="36">
        <f>SUMIFS(СВЦЭМ!$D$33:$D$776,СВЦЭМ!$A$33:$A$776,$A150,СВЦЭМ!$B$33:$B$776,T$119)+'СЕТ СН'!$I$14+СВЦЭМ!$D$10+'СЕТ СН'!$I$5-'СЕТ СН'!$I$24</f>
        <v>3395.7768955199999</v>
      </c>
      <c r="U150" s="36">
        <f>SUMIFS(СВЦЭМ!$D$33:$D$776,СВЦЭМ!$A$33:$A$776,$A150,СВЦЭМ!$B$33:$B$776,U$119)+'СЕТ СН'!$I$14+СВЦЭМ!$D$10+'СЕТ СН'!$I$5-'СЕТ СН'!$I$24</f>
        <v>3390.0531428700001</v>
      </c>
      <c r="V150" s="36">
        <f>SUMIFS(СВЦЭМ!$D$33:$D$776,СВЦЭМ!$A$33:$A$776,$A150,СВЦЭМ!$B$33:$B$776,V$119)+'СЕТ СН'!$I$14+СВЦЭМ!$D$10+'СЕТ СН'!$I$5-'СЕТ СН'!$I$24</f>
        <v>3371.6176975999997</v>
      </c>
      <c r="W150" s="36">
        <f>SUMIFS(СВЦЭМ!$D$33:$D$776,СВЦЭМ!$A$33:$A$776,$A150,СВЦЭМ!$B$33:$B$776,W$119)+'СЕТ СН'!$I$14+СВЦЭМ!$D$10+'СЕТ СН'!$I$5-'СЕТ СН'!$I$24</f>
        <v>3357.8356005099999</v>
      </c>
      <c r="X150" s="36">
        <f>SUMIFS(СВЦЭМ!$D$33:$D$776,СВЦЭМ!$A$33:$A$776,$A150,СВЦЭМ!$B$33:$B$776,X$119)+'СЕТ СН'!$I$14+СВЦЭМ!$D$10+'СЕТ СН'!$I$5-'СЕТ СН'!$I$24</f>
        <v>3393.87604276</v>
      </c>
      <c r="Y150" s="36">
        <f>SUMIFS(СВЦЭМ!$D$33:$D$776,СВЦЭМ!$A$33:$A$776,$A150,СВЦЭМ!$B$33:$B$776,Y$119)+'СЕТ СН'!$I$14+СВЦЭМ!$D$10+'СЕТ СН'!$I$5-'СЕТ СН'!$I$24</f>
        <v>3458.9301056300001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01.05.2019</v>
      </c>
      <c r="B156" s="36">
        <f>SUMIFS(СВЦЭМ!$E$33:$E$776,СВЦЭМ!$A$33:$A$776,$A156,СВЦЭМ!$B$33:$B$776,B$155)+'СЕТ СН'!$F$15</f>
        <v>205.83280539</v>
      </c>
      <c r="C156" s="36">
        <f>SUMIFS(СВЦЭМ!$E$33:$E$776,СВЦЭМ!$A$33:$A$776,$A156,СВЦЭМ!$B$33:$B$776,C$155)+'СЕТ СН'!$F$15</f>
        <v>208.85013137999999</v>
      </c>
      <c r="D156" s="36">
        <f>SUMIFS(СВЦЭМ!$E$33:$E$776,СВЦЭМ!$A$33:$A$776,$A156,СВЦЭМ!$B$33:$B$776,D$155)+'СЕТ СН'!$F$15</f>
        <v>213.23473636</v>
      </c>
      <c r="E156" s="36">
        <f>SUMIFS(СВЦЭМ!$E$33:$E$776,СВЦЭМ!$A$33:$A$776,$A156,СВЦЭМ!$B$33:$B$776,E$155)+'СЕТ СН'!$F$15</f>
        <v>214.97879306999999</v>
      </c>
      <c r="F156" s="36">
        <f>SUMIFS(СВЦЭМ!$E$33:$E$776,СВЦЭМ!$A$33:$A$776,$A156,СВЦЭМ!$B$33:$B$776,F$155)+'СЕТ СН'!$F$15</f>
        <v>214.2542349</v>
      </c>
      <c r="G156" s="36">
        <f>SUMIFS(СВЦЭМ!$E$33:$E$776,СВЦЭМ!$A$33:$A$776,$A156,СВЦЭМ!$B$33:$B$776,G$155)+'СЕТ СН'!$F$15</f>
        <v>212.40550377</v>
      </c>
      <c r="H156" s="36">
        <f>SUMIFS(СВЦЭМ!$E$33:$E$776,СВЦЭМ!$A$33:$A$776,$A156,СВЦЭМ!$B$33:$B$776,H$155)+'СЕТ СН'!$F$15</f>
        <v>206.50168571</v>
      </c>
      <c r="I156" s="36">
        <f>SUMIFS(СВЦЭМ!$E$33:$E$776,СВЦЭМ!$A$33:$A$776,$A156,СВЦЭМ!$B$33:$B$776,I$155)+'СЕТ СН'!$F$15</f>
        <v>199.40989408999999</v>
      </c>
      <c r="J156" s="36">
        <f>SUMIFS(СВЦЭМ!$E$33:$E$776,СВЦЭМ!$A$33:$A$776,$A156,СВЦЭМ!$B$33:$B$776,J$155)+'СЕТ СН'!$F$15</f>
        <v>191.60308574999999</v>
      </c>
      <c r="K156" s="36">
        <f>SUMIFS(СВЦЭМ!$E$33:$E$776,СВЦЭМ!$A$33:$A$776,$A156,СВЦЭМ!$B$33:$B$776,K$155)+'СЕТ СН'!$F$15</f>
        <v>184.10918844</v>
      </c>
      <c r="L156" s="36">
        <f>SUMIFS(СВЦЭМ!$E$33:$E$776,СВЦЭМ!$A$33:$A$776,$A156,СВЦЭМ!$B$33:$B$776,L$155)+'СЕТ СН'!$F$15</f>
        <v>182.45940567</v>
      </c>
      <c r="M156" s="36">
        <f>SUMIFS(СВЦЭМ!$E$33:$E$776,СВЦЭМ!$A$33:$A$776,$A156,СВЦЭМ!$B$33:$B$776,M$155)+'СЕТ СН'!$F$15</f>
        <v>185.27100812</v>
      </c>
      <c r="N156" s="36">
        <f>SUMIFS(СВЦЭМ!$E$33:$E$776,СВЦЭМ!$A$33:$A$776,$A156,СВЦЭМ!$B$33:$B$776,N$155)+'СЕТ СН'!$F$15</f>
        <v>188.10272330999999</v>
      </c>
      <c r="O156" s="36">
        <f>SUMIFS(СВЦЭМ!$E$33:$E$776,СВЦЭМ!$A$33:$A$776,$A156,СВЦЭМ!$B$33:$B$776,O$155)+'СЕТ СН'!$F$15</f>
        <v>188.17781765999999</v>
      </c>
      <c r="P156" s="36">
        <f>SUMIFS(СВЦЭМ!$E$33:$E$776,СВЦЭМ!$A$33:$A$776,$A156,СВЦЭМ!$B$33:$B$776,P$155)+'СЕТ СН'!$F$15</f>
        <v>189.46979868</v>
      </c>
      <c r="Q156" s="36">
        <f>SUMIFS(СВЦЭМ!$E$33:$E$776,СВЦЭМ!$A$33:$A$776,$A156,СВЦЭМ!$B$33:$B$776,Q$155)+'СЕТ СН'!$F$15</f>
        <v>191.28500865999999</v>
      </c>
      <c r="R156" s="36">
        <f>SUMIFS(СВЦЭМ!$E$33:$E$776,СВЦЭМ!$A$33:$A$776,$A156,СВЦЭМ!$B$33:$B$776,R$155)+'СЕТ СН'!$F$15</f>
        <v>190.93035695</v>
      </c>
      <c r="S156" s="36">
        <f>SUMIFS(СВЦЭМ!$E$33:$E$776,СВЦЭМ!$A$33:$A$776,$A156,СВЦЭМ!$B$33:$B$776,S$155)+'СЕТ СН'!$F$15</f>
        <v>188.93947116000001</v>
      </c>
      <c r="T156" s="36">
        <f>SUMIFS(СВЦЭМ!$E$33:$E$776,СВЦЭМ!$A$33:$A$776,$A156,СВЦЭМ!$B$33:$B$776,T$155)+'СЕТ СН'!$F$15</f>
        <v>183.85945268</v>
      </c>
      <c r="U156" s="36">
        <f>SUMIFS(СВЦЭМ!$E$33:$E$776,СВЦЭМ!$A$33:$A$776,$A156,СВЦЭМ!$B$33:$B$776,U$155)+'СЕТ СН'!$F$15</f>
        <v>180.58274401</v>
      </c>
      <c r="V156" s="36">
        <f>SUMIFS(СВЦЭМ!$E$33:$E$776,СВЦЭМ!$A$33:$A$776,$A156,СВЦЭМ!$B$33:$B$776,V$155)+'СЕТ СН'!$F$15</f>
        <v>174.99645663999999</v>
      </c>
      <c r="W156" s="36">
        <f>SUMIFS(СВЦЭМ!$E$33:$E$776,СВЦЭМ!$A$33:$A$776,$A156,СВЦЭМ!$B$33:$B$776,W$155)+'СЕТ СН'!$F$15</f>
        <v>176.61655403</v>
      </c>
      <c r="X156" s="36">
        <f>SUMIFS(СВЦЭМ!$E$33:$E$776,СВЦЭМ!$A$33:$A$776,$A156,СВЦЭМ!$B$33:$B$776,X$155)+'СЕТ СН'!$F$15</f>
        <v>180.97450946999999</v>
      </c>
      <c r="Y156" s="36">
        <f>SUMIFS(СВЦЭМ!$E$33:$E$776,СВЦЭМ!$A$33:$A$776,$A156,СВЦЭМ!$B$33:$B$776,Y$155)+'СЕТ СН'!$F$15</f>
        <v>179.74488507999999</v>
      </c>
      <c r="AA156" s="45"/>
    </row>
    <row r="157" spans="1:27" ht="15.75" x14ac:dyDescent="0.2">
      <c r="A157" s="35">
        <f>A156+1</f>
        <v>43587</v>
      </c>
      <c r="B157" s="36">
        <f>SUMIFS(СВЦЭМ!$E$33:$E$776,СВЦЭМ!$A$33:$A$776,$A157,СВЦЭМ!$B$33:$B$776,B$155)+'СЕТ СН'!$F$15</f>
        <v>183.91686386999999</v>
      </c>
      <c r="C157" s="36">
        <f>SUMIFS(СВЦЭМ!$E$33:$E$776,СВЦЭМ!$A$33:$A$776,$A157,СВЦЭМ!$B$33:$B$776,C$155)+'СЕТ СН'!$F$15</f>
        <v>192.94433801</v>
      </c>
      <c r="D157" s="36">
        <f>SUMIFS(СВЦЭМ!$E$33:$E$776,СВЦЭМ!$A$33:$A$776,$A157,СВЦЭМ!$B$33:$B$776,D$155)+'СЕТ СН'!$F$15</f>
        <v>197.97701698</v>
      </c>
      <c r="E157" s="36">
        <f>SUMIFS(СВЦЭМ!$E$33:$E$776,СВЦЭМ!$A$33:$A$776,$A157,СВЦЭМ!$B$33:$B$776,E$155)+'СЕТ СН'!$F$15</f>
        <v>201.19313363000001</v>
      </c>
      <c r="F157" s="36">
        <f>SUMIFS(СВЦЭМ!$E$33:$E$776,СВЦЭМ!$A$33:$A$776,$A157,СВЦЭМ!$B$33:$B$776,F$155)+'СЕТ СН'!$F$15</f>
        <v>204.68870143999999</v>
      </c>
      <c r="G157" s="36">
        <f>SUMIFS(СВЦЭМ!$E$33:$E$776,СВЦЭМ!$A$33:$A$776,$A157,СВЦЭМ!$B$33:$B$776,G$155)+'СЕТ СН'!$F$15</f>
        <v>203.32914789</v>
      </c>
      <c r="H157" s="36">
        <f>SUMIFS(СВЦЭМ!$E$33:$E$776,СВЦЭМ!$A$33:$A$776,$A157,СВЦЭМ!$B$33:$B$776,H$155)+'СЕТ СН'!$F$15</f>
        <v>209.18264114999999</v>
      </c>
      <c r="I157" s="36">
        <f>SUMIFS(СВЦЭМ!$E$33:$E$776,СВЦЭМ!$A$33:$A$776,$A157,СВЦЭМ!$B$33:$B$776,I$155)+'СЕТ СН'!$F$15</f>
        <v>201.1117907</v>
      </c>
      <c r="J157" s="36">
        <f>SUMIFS(СВЦЭМ!$E$33:$E$776,СВЦЭМ!$A$33:$A$776,$A157,СВЦЭМ!$B$33:$B$776,J$155)+'СЕТ СН'!$F$15</f>
        <v>188.82665016000001</v>
      </c>
      <c r="K157" s="36">
        <f>SUMIFS(СВЦЭМ!$E$33:$E$776,СВЦЭМ!$A$33:$A$776,$A157,СВЦЭМ!$B$33:$B$776,K$155)+'СЕТ СН'!$F$15</f>
        <v>177.09985323000001</v>
      </c>
      <c r="L157" s="36">
        <f>SUMIFS(СВЦЭМ!$E$33:$E$776,СВЦЭМ!$A$33:$A$776,$A157,СВЦЭМ!$B$33:$B$776,L$155)+'СЕТ СН'!$F$15</f>
        <v>174.68945285000001</v>
      </c>
      <c r="M157" s="36">
        <f>SUMIFS(СВЦЭМ!$E$33:$E$776,СВЦЭМ!$A$33:$A$776,$A157,СВЦЭМ!$B$33:$B$776,M$155)+'СЕТ СН'!$F$15</f>
        <v>176.66596647</v>
      </c>
      <c r="N157" s="36">
        <f>SUMIFS(СВЦЭМ!$E$33:$E$776,СВЦЭМ!$A$33:$A$776,$A157,СВЦЭМ!$B$33:$B$776,N$155)+'СЕТ СН'!$F$15</f>
        <v>181.22338621</v>
      </c>
      <c r="O157" s="36">
        <f>SUMIFS(СВЦЭМ!$E$33:$E$776,СВЦЭМ!$A$33:$A$776,$A157,СВЦЭМ!$B$33:$B$776,O$155)+'СЕТ СН'!$F$15</f>
        <v>183.56927522999999</v>
      </c>
      <c r="P157" s="36">
        <f>SUMIFS(СВЦЭМ!$E$33:$E$776,СВЦЭМ!$A$33:$A$776,$A157,СВЦЭМ!$B$33:$B$776,P$155)+'СЕТ СН'!$F$15</f>
        <v>185.27558974999999</v>
      </c>
      <c r="Q157" s="36">
        <f>SUMIFS(СВЦЭМ!$E$33:$E$776,СВЦЭМ!$A$33:$A$776,$A157,СВЦЭМ!$B$33:$B$776,Q$155)+'СЕТ СН'!$F$15</f>
        <v>186.83278607</v>
      </c>
      <c r="R157" s="36">
        <f>SUMIFS(СВЦЭМ!$E$33:$E$776,СВЦЭМ!$A$33:$A$776,$A157,СВЦЭМ!$B$33:$B$776,R$155)+'СЕТ СН'!$F$15</f>
        <v>189.60969019999999</v>
      </c>
      <c r="S157" s="36">
        <f>SUMIFS(СВЦЭМ!$E$33:$E$776,СВЦЭМ!$A$33:$A$776,$A157,СВЦЭМ!$B$33:$B$776,S$155)+'СЕТ СН'!$F$15</f>
        <v>190.33544291999999</v>
      </c>
      <c r="T157" s="36">
        <f>SUMIFS(СВЦЭМ!$E$33:$E$776,СВЦЭМ!$A$33:$A$776,$A157,СВЦЭМ!$B$33:$B$776,T$155)+'СЕТ СН'!$F$15</f>
        <v>189.37010144999999</v>
      </c>
      <c r="U157" s="36">
        <f>SUMIFS(СВЦЭМ!$E$33:$E$776,СВЦЭМ!$A$33:$A$776,$A157,СВЦЭМ!$B$33:$B$776,U$155)+'СЕТ СН'!$F$15</f>
        <v>189.12284518000001</v>
      </c>
      <c r="V157" s="36">
        <f>SUMIFS(СВЦЭМ!$E$33:$E$776,СВЦЭМ!$A$33:$A$776,$A157,СВЦЭМ!$B$33:$B$776,V$155)+'СЕТ СН'!$F$15</f>
        <v>188.25209788999999</v>
      </c>
      <c r="W157" s="36">
        <f>SUMIFS(СВЦЭМ!$E$33:$E$776,СВЦЭМ!$A$33:$A$776,$A157,СВЦЭМ!$B$33:$B$776,W$155)+'СЕТ СН'!$F$15</f>
        <v>185.77178587</v>
      </c>
      <c r="X157" s="36">
        <f>SUMIFS(СВЦЭМ!$E$33:$E$776,СВЦЭМ!$A$33:$A$776,$A157,СВЦЭМ!$B$33:$B$776,X$155)+'СЕТ СН'!$F$15</f>
        <v>189.40872181</v>
      </c>
      <c r="Y157" s="36">
        <f>SUMIFS(СВЦЭМ!$E$33:$E$776,СВЦЭМ!$A$33:$A$776,$A157,СВЦЭМ!$B$33:$B$776,Y$155)+'СЕТ СН'!$F$15</f>
        <v>196.52557426999999</v>
      </c>
    </row>
    <row r="158" spans="1:27" ht="15.75" x14ac:dyDescent="0.2">
      <c r="A158" s="35">
        <f t="shared" ref="A158:A186" si="4">A157+1</f>
        <v>43588</v>
      </c>
      <c r="B158" s="36">
        <f>SUMIFS(СВЦЭМ!$E$33:$E$776,СВЦЭМ!$A$33:$A$776,$A158,СВЦЭМ!$B$33:$B$776,B$155)+'СЕТ СН'!$F$15</f>
        <v>184.18992004</v>
      </c>
      <c r="C158" s="36">
        <f>SUMIFS(СВЦЭМ!$E$33:$E$776,СВЦЭМ!$A$33:$A$776,$A158,СВЦЭМ!$B$33:$B$776,C$155)+'СЕТ СН'!$F$15</f>
        <v>190.47353695999999</v>
      </c>
      <c r="D158" s="36">
        <f>SUMIFS(СВЦЭМ!$E$33:$E$776,СВЦЭМ!$A$33:$A$776,$A158,СВЦЭМ!$B$33:$B$776,D$155)+'СЕТ СН'!$F$15</f>
        <v>196.16521585999999</v>
      </c>
      <c r="E158" s="36">
        <f>SUMIFS(СВЦЭМ!$E$33:$E$776,СВЦЭМ!$A$33:$A$776,$A158,СВЦЭМ!$B$33:$B$776,E$155)+'СЕТ СН'!$F$15</f>
        <v>200.02664670999999</v>
      </c>
      <c r="F158" s="36">
        <f>SUMIFS(СВЦЭМ!$E$33:$E$776,СВЦЭМ!$A$33:$A$776,$A158,СВЦЭМ!$B$33:$B$776,F$155)+'СЕТ СН'!$F$15</f>
        <v>200.30319606</v>
      </c>
      <c r="G158" s="36">
        <f>SUMIFS(СВЦЭМ!$E$33:$E$776,СВЦЭМ!$A$33:$A$776,$A158,СВЦЭМ!$B$33:$B$776,G$155)+'СЕТ СН'!$F$15</f>
        <v>202.18583738000001</v>
      </c>
      <c r="H158" s="36">
        <f>SUMIFS(СВЦЭМ!$E$33:$E$776,СВЦЭМ!$A$33:$A$776,$A158,СВЦЭМ!$B$33:$B$776,H$155)+'СЕТ СН'!$F$15</f>
        <v>200.85957783999999</v>
      </c>
      <c r="I158" s="36">
        <f>SUMIFS(СВЦЭМ!$E$33:$E$776,СВЦЭМ!$A$33:$A$776,$A158,СВЦЭМ!$B$33:$B$776,I$155)+'СЕТ СН'!$F$15</f>
        <v>189.69232220999999</v>
      </c>
      <c r="J158" s="36">
        <f>SUMIFS(СВЦЭМ!$E$33:$E$776,СВЦЭМ!$A$33:$A$776,$A158,СВЦЭМ!$B$33:$B$776,J$155)+'СЕТ СН'!$F$15</f>
        <v>181.88275522000001</v>
      </c>
      <c r="K158" s="36">
        <f>SUMIFS(СВЦЭМ!$E$33:$E$776,СВЦЭМ!$A$33:$A$776,$A158,СВЦЭМ!$B$33:$B$776,K$155)+'СЕТ СН'!$F$15</f>
        <v>175.20908219</v>
      </c>
      <c r="L158" s="36">
        <f>SUMIFS(СВЦЭМ!$E$33:$E$776,СВЦЭМ!$A$33:$A$776,$A158,СВЦЭМ!$B$33:$B$776,L$155)+'СЕТ СН'!$F$15</f>
        <v>175.75818403</v>
      </c>
      <c r="M158" s="36">
        <f>SUMIFS(СВЦЭМ!$E$33:$E$776,СВЦЭМ!$A$33:$A$776,$A158,СВЦЭМ!$B$33:$B$776,M$155)+'СЕТ СН'!$F$15</f>
        <v>176.19959284999999</v>
      </c>
      <c r="N158" s="36">
        <f>SUMIFS(СВЦЭМ!$E$33:$E$776,СВЦЭМ!$A$33:$A$776,$A158,СВЦЭМ!$B$33:$B$776,N$155)+'СЕТ СН'!$F$15</f>
        <v>178.75184628</v>
      </c>
      <c r="O158" s="36">
        <f>SUMIFS(СВЦЭМ!$E$33:$E$776,СВЦЭМ!$A$33:$A$776,$A158,СВЦЭМ!$B$33:$B$776,O$155)+'СЕТ СН'!$F$15</f>
        <v>183.94967973000001</v>
      </c>
      <c r="P158" s="36">
        <f>SUMIFS(СВЦЭМ!$E$33:$E$776,СВЦЭМ!$A$33:$A$776,$A158,СВЦЭМ!$B$33:$B$776,P$155)+'СЕТ СН'!$F$15</f>
        <v>191.6922922</v>
      </c>
      <c r="Q158" s="36">
        <f>SUMIFS(СВЦЭМ!$E$33:$E$776,СВЦЭМ!$A$33:$A$776,$A158,СВЦЭМ!$B$33:$B$776,Q$155)+'СЕТ СН'!$F$15</f>
        <v>196.25031618</v>
      </c>
      <c r="R158" s="36">
        <f>SUMIFS(СВЦЭМ!$E$33:$E$776,СВЦЭМ!$A$33:$A$776,$A158,СВЦЭМ!$B$33:$B$776,R$155)+'СЕТ СН'!$F$15</f>
        <v>191.2275009</v>
      </c>
      <c r="S158" s="36">
        <f>SUMIFS(СВЦЭМ!$E$33:$E$776,СВЦЭМ!$A$33:$A$776,$A158,СВЦЭМ!$B$33:$B$776,S$155)+'СЕТ СН'!$F$15</f>
        <v>191.69696015</v>
      </c>
      <c r="T158" s="36">
        <f>SUMIFS(СВЦЭМ!$E$33:$E$776,СВЦЭМ!$A$33:$A$776,$A158,СВЦЭМ!$B$33:$B$776,T$155)+'СЕТ СН'!$F$15</f>
        <v>190.40445101</v>
      </c>
      <c r="U158" s="36">
        <f>SUMIFS(СВЦЭМ!$E$33:$E$776,СВЦЭМ!$A$33:$A$776,$A158,СВЦЭМ!$B$33:$B$776,U$155)+'СЕТ СН'!$F$15</f>
        <v>186.9744943</v>
      </c>
      <c r="V158" s="36">
        <f>SUMIFS(СВЦЭМ!$E$33:$E$776,СВЦЭМ!$A$33:$A$776,$A158,СВЦЭМ!$B$33:$B$776,V$155)+'СЕТ СН'!$F$15</f>
        <v>181.76274508</v>
      </c>
      <c r="W158" s="36">
        <f>SUMIFS(СВЦЭМ!$E$33:$E$776,СВЦЭМ!$A$33:$A$776,$A158,СВЦЭМ!$B$33:$B$776,W$155)+'СЕТ СН'!$F$15</f>
        <v>177.76439507000001</v>
      </c>
      <c r="X158" s="36">
        <f>SUMIFS(СВЦЭМ!$E$33:$E$776,СВЦЭМ!$A$33:$A$776,$A158,СВЦЭМ!$B$33:$B$776,X$155)+'СЕТ СН'!$F$15</f>
        <v>183.53773211999999</v>
      </c>
      <c r="Y158" s="36">
        <f>SUMIFS(СВЦЭМ!$E$33:$E$776,СВЦЭМ!$A$33:$A$776,$A158,СВЦЭМ!$B$33:$B$776,Y$155)+'СЕТ СН'!$F$15</f>
        <v>183.86565444999999</v>
      </c>
    </row>
    <row r="159" spans="1:27" ht="15.75" x14ac:dyDescent="0.2">
      <c r="A159" s="35">
        <f t="shared" si="4"/>
        <v>43589</v>
      </c>
      <c r="B159" s="36">
        <f>SUMIFS(СВЦЭМ!$E$33:$E$776,СВЦЭМ!$A$33:$A$776,$A159,СВЦЭМ!$B$33:$B$776,B$155)+'СЕТ СН'!$F$15</f>
        <v>191.24175806</v>
      </c>
      <c r="C159" s="36">
        <f>SUMIFS(СВЦЭМ!$E$33:$E$776,СВЦЭМ!$A$33:$A$776,$A159,СВЦЭМ!$B$33:$B$776,C$155)+'СЕТ СН'!$F$15</f>
        <v>198.98924342000001</v>
      </c>
      <c r="D159" s="36">
        <f>SUMIFS(СВЦЭМ!$E$33:$E$776,СВЦЭМ!$A$33:$A$776,$A159,СВЦЭМ!$B$33:$B$776,D$155)+'СЕТ СН'!$F$15</f>
        <v>206.97030716</v>
      </c>
      <c r="E159" s="36">
        <f>SUMIFS(СВЦЭМ!$E$33:$E$776,СВЦЭМ!$A$33:$A$776,$A159,СВЦЭМ!$B$33:$B$776,E$155)+'СЕТ СН'!$F$15</f>
        <v>209.31540720999999</v>
      </c>
      <c r="F159" s="36">
        <f>SUMIFS(СВЦЭМ!$E$33:$E$776,СВЦЭМ!$A$33:$A$776,$A159,СВЦЭМ!$B$33:$B$776,F$155)+'СЕТ СН'!$F$15</f>
        <v>211.01037876999999</v>
      </c>
      <c r="G159" s="36">
        <f>SUMIFS(СВЦЭМ!$E$33:$E$776,СВЦЭМ!$A$33:$A$776,$A159,СВЦЭМ!$B$33:$B$776,G$155)+'СЕТ СН'!$F$15</f>
        <v>210.45922555000001</v>
      </c>
      <c r="H159" s="36">
        <f>SUMIFS(СВЦЭМ!$E$33:$E$776,СВЦЭМ!$A$33:$A$776,$A159,СВЦЭМ!$B$33:$B$776,H$155)+'СЕТ СН'!$F$15</f>
        <v>203.64464462000001</v>
      </c>
      <c r="I159" s="36">
        <f>SUMIFS(СВЦЭМ!$E$33:$E$776,СВЦЭМ!$A$33:$A$776,$A159,СВЦЭМ!$B$33:$B$776,I$155)+'СЕТ СН'!$F$15</f>
        <v>195.76731466999999</v>
      </c>
      <c r="J159" s="36">
        <f>SUMIFS(СВЦЭМ!$E$33:$E$776,СВЦЭМ!$A$33:$A$776,$A159,СВЦЭМ!$B$33:$B$776,J$155)+'СЕТ СН'!$F$15</f>
        <v>186.79490111999999</v>
      </c>
      <c r="K159" s="36">
        <f>SUMIFS(СВЦЭМ!$E$33:$E$776,СВЦЭМ!$A$33:$A$776,$A159,СВЦЭМ!$B$33:$B$776,K$155)+'СЕТ СН'!$F$15</f>
        <v>179.23406976999999</v>
      </c>
      <c r="L159" s="36">
        <f>SUMIFS(СВЦЭМ!$E$33:$E$776,СВЦЭМ!$A$33:$A$776,$A159,СВЦЭМ!$B$33:$B$776,L$155)+'СЕТ СН'!$F$15</f>
        <v>178.37316726</v>
      </c>
      <c r="M159" s="36">
        <f>SUMIFS(СВЦЭМ!$E$33:$E$776,СВЦЭМ!$A$33:$A$776,$A159,СВЦЭМ!$B$33:$B$776,M$155)+'СЕТ СН'!$F$15</f>
        <v>180.74345681</v>
      </c>
      <c r="N159" s="36">
        <f>SUMIFS(СВЦЭМ!$E$33:$E$776,СВЦЭМ!$A$33:$A$776,$A159,СВЦЭМ!$B$33:$B$776,N$155)+'СЕТ СН'!$F$15</f>
        <v>183.86114018000001</v>
      </c>
      <c r="O159" s="36">
        <f>SUMIFS(СВЦЭМ!$E$33:$E$776,СВЦЭМ!$A$33:$A$776,$A159,СВЦЭМ!$B$33:$B$776,O$155)+'СЕТ СН'!$F$15</f>
        <v>186.65003530000001</v>
      </c>
      <c r="P159" s="36">
        <f>SUMIFS(СВЦЭМ!$E$33:$E$776,СВЦЭМ!$A$33:$A$776,$A159,СВЦЭМ!$B$33:$B$776,P$155)+'СЕТ СН'!$F$15</f>
        <v>188.28802733000001</v>
      </c>
      <c r="Q159" s="36">
        <f>SUMIFS(СВЦЭМ!$E$33:$E$776,СВЦЭМ!$A$33:$A$776,$A159,СВЦЭМ!$B$33:$B$776,Q$155)+'СЕТ СН'!$F$15</f>
        <v>190.46254332000001</v>
      </c>
      <c r="R159" s="36">
        <f>SUMIFS(СВЦЭМ!$E$33:$E$776,СВЦЭМ!$A$33:$A$776,$A159,СВЦЭМ!$B$33:$B$776,R$155)+'СЕТ СН'!$F$15</f>
        <v>192.09779938</v>
      </c>
      <c r="S159" s="36">
        <f>SUMIFS(СВЦЭМ!$E$33:$E$776,СВЦЭМ!$A$33:$A$776,$A159,СВЦЭМ!$B$33:$B$776,S$155)+'СЕТ СН'!$F$15</f>
        <v>193.71358205999999</v>
      </c>
      <c r="T159" s="36">
        <f>SUMIFS(СВЦЭМ!$E$33:$E$776,СВЦЭМ!$A$33:$A$776,$A159,СВЦЭМ!$B$33:$B$776,T$155)+'СЕТ СН'!$F$15</f>
        <v>188.84348471000001</v>
      </c>
      <c r="U159" s="36">
        <f>SUMIFS(СВЦЭМ!$E$33:$E$776,СВЦЭМ!$A$33:$A$776,$A159,СВЦЭМ!$B$33:$B$776,U$155)+'СЕТ СН'!$F$15</f>
        <v>179.08159570000001</v>
      </c>
      <c r="V159" s="36">
        <f>SUMIFS(СВЦЭМ!$E$33:$E$776,СВЦЭМ!$A$33:$A$776,$A159,СВЦЭМ!$B$33:$B$776,V$155)+'СЕТ СН'!$F$15</f>
        <v>172.70958697</v>
      </c>
      <c r="W159" s="36">
        <f>SUMIFS(СВЦЭМ!$E$33:$E$776,СВЦЭМ!$A$33:$A$776,$A159,СВЦЭМ!$B$33:$B$776,W$155)+'СЕТ СН'!$F$15</f>
        <v>175.71955543000001</v>
      </c>
      <c r="X159" s="36">
        <f>SUMIFS(СВЦЭМ!$E$33:$E$776,СВЦЭМ!$A$33:$A$776,$A159,СВЦЭМ!$B$33:$B$776,X$155)+'СЕТ СН'!$F$15</f>
        <v>176.03102349</v>
      </c>
      <c r="Y159" s="36">
        <f>SUMIFS(СВЦЭМ!$E$33:$E$776,СВЦЭМ!$A$33:$A$776,$A159,СВЦЭМ!$B$33:$B$776,Y$155)+'СЕТ СН'!$F$15</f>
        <v>178.23211061000001</v>
      </c>
    </row>
    <row r="160" spans="1:27" ht="15.75" x14ac:dyDescent="0.2">
      <c r="A160" s="35">
        <f t="shared" si="4"/>
        <v>43590</v>
      </c>
      <c r="B160" s="36">
        <f>SUMIFS(СВЦЭМ!$E$33:$E$776,СВЦЭМ!$A$33:$A$776,$A160,СВЦЭМ!$B$33:$B$776,B$155)+'СЕТ СН'!$F$15</f>
        <v>191.52537233999999</v>
      </c>
      <c r="C160" s="36">
        <f>SUMIFS(СВЦЭМ!$E$33:$E$776,СВЦЭМ!$A$33:$A$776,$A160,СВЦЭМ!$B$33:$B$776,C$155)+'СЕТ СН'!$F$15</f>
        <v>202.09151992</v>
      </c>
      <c r="D160" s="36">
        <f>SUMIFS(СВЦЭМ!$E$33:$E$776,СВЦЭМ!$A$33:$A$776,$A160,СВЦЭМ!$B$33:$B$776,D$155)+'СЕТ СН'!$F$15</f>
        <v>210.25940075</v>
      </c>
      <c r="E160" s="36">
        <f>SUMIFS(СВЦЭМ!$E$33:$E$776,СВЦЭМ!$A$33:$A$776,$A160,СВЦЭМ!$B$33:$B$776,E$155)+'СЕТ СН'!$F$15</f>
        <v>214.02995913000001</v>
      </c>
      <c r="F160" s="36">
        <f>SUMIFS(СВЦЭМ!$E$33:$E$776,СВЦЭМ!$A$33:$A$776,$A160,СВЦЭМ!$B$33:$B$776,F$155)+'СЕТ СН'!$F$15</f>
        <v>217.32192031</v>
      </c>
      <c r="G160" s="36">
        <f>SUMIFS(СВЦЭМ!$E$33:$E$776,СВЦЭМ!$A$33:$A$776,$A160,СВЦЭМ!$B$33:$B$776,G$155)+'СЕТ СН'!$F$15</f>
        <v>215.18730876000001</v>
      </c>
      <c r="H160" s="36">
        <f>SUMIFS(СВЦЭМ!$E$33:$E$776,СВЦЭМ!$A$33:$A$776,$A160,СВЦЭМ!$B$33:$B$776,H$155)+'СЕТ СН'!$F$15</f>
        <v>208.88676985000001</v>
      </c>
      <c r="I160" s="36">
        <f>SUMIFS(СВЦЭМ!$E$33:$E$776,СВЦЭМ!$A$33:$A$776,$A160,СВЦЭМ!$B$33:$B$776,I$155)+'СЕТ СН'!$F$15</f>
        <v>197.57344891</v>
      </c>
      <c r="J160" s="36">
        <f>SUMIFS(СВЦЭМ!$E$33:$E$776,СВЦЭМ!$A$33:$A$776,$A160,СВЦЭМ!$B$33:$B$776,J$155)+'СЕТ СН'!$F$15</f>
        <v>187.45606531999999</v>
      </c>
      <c r="K160" s="36">
        <f>SUMIFS(СВЦЭМ!$E$33:$E$776,СВЦЭМ!$A$33:$A$776,$A160,СВЦЭМ!$B$33:$B$776,K$155)+'СЕТ СН'!$F$15</f>
        <v>187.08772897</v>
      </c>
      <c r="L160" s="36">
        <f>SUMIFS(СВЦЭМ!$E$33:$E$776,СВЦЭМ!$A$33:$A$776,$A160,СВЦЭМ!$B$33:$B$776,L$155)+'СЕТ СН'!$F$15</f>
        <v>186.97475402000001</v>
      </c>
      <c r="M160" s="36">
        <f>SUMIFS(СВЦЭМ!$E$33:$E$776,СВЦЭМ!$A$33:$A$776,$A160,СВЦЭМ!$B$33:$B$776,M$155)+'СЕТ СН'!$F$15</f>
        <v>185.44534597000001</v>
      </c>
      <c r="N160" s="36">
        <f>SUMIFS(СВЦЭМ!$E$33:$E$776,СВЦЭМ!$A$33:$A$776,$A160,СВЦЭМ!$B$33:$B$776,N$155)+'СЕТ СН'!$F$15</f>
        <v>186.45096337000001</v>
      </c>
      <c r="O160" s="36">
        <f>SUMIFS(СВЦЭМ!$E$33:$E$776,СВЦЭМ!$A$33:$A$776,$A160,СВЦЭМ!$B$33:$B$776,O$155)+'СЕТ СН'!$F$15</f>
        <v>185.30881987000001</v>
      </c>
      <c r="P160" s="36">
        <f>SUMIFS(СВЦЭМ!$E$33:$E$776,СВЦЭМ!$A$33:$A$776,$A160,СВЦЭМ!$B$33:$B$776,P$155)+'СЕТ СН'!$F$15</f>
        <v>187.20387087</v>
      </c>
      <c r="Q160" s="36">
        <f>SUMIFS(СВЦЭМ!$E$33:$E$776,СВЦЭМ!$A$33:$A$776,$A160,СВЦЭМ!$B$33:$B$776,Q$155)+'СЕТ СН'!$F$15</f>
        <v>187.46744150000001</v>
      </c>
      <c r="R160" s="36">
        <f>SUMIFS(СВЦЭМ!$E$33:$E$776,СВЦЭМ!$A$33:$A$776,$A160,СВЦЭМ!$B$33:$B$776,R$155)+'СЕТ СН'!$F$15</f>
        <v>184.46230039</v>
      </c>
      <c r="S160" s="36">
        <f>SUMIFS(СВЦЭМ!$E$33:$E$776,СВЦЭМ!$A$33:$A$776,$A160,СВЦЭМ!$B$33:$B$776,S$155)+'СЕТ СН'!$F$15</f>
        <v>184.05137898999999</v>
      </c>
      <c r="T160" s="36">
        <f>SUMIFS(СВЦЭМ!$E$33:$E$776,СВЦЭМ!$A$33:$A$776,$A160,СВЦЭМ!$B$33:$B$776,T$155)+'СЕТ СН'!$F$15</f>
        <v>185.46072458</v>
      </c>
      <c r="U160" s="36">
        <f>SUMIFS(СВЦЭМ!$E$33:$E$776,СВЦЭМ!$A$33:$A$776,$A160,СВЦЭМ!$B$33:$B$776,U$155)+'СЕТ СН'!$F$15</f>
        <v>183.22228711</v>
      </c>
      <c r="V160" s="36">
        <f>SUMIFS(СВЦЭМ!$E$33:$E$776,СВЦЭМ!$A$33:$A$776,$A160,СВЦЭМ!$B$33:$B$776,V$155)+'СЕТ СН'!$F$15</f>
        <v>174.73890548</v>
      </c>
      <c r="W160" s="36">
        <f>SUMIFS(СВЦЭМ!$E$33:$E$776,СВЦЭМ!$A$33:$A$776,$A160,СВЦЭМ!$B$33:$B$776,W$155)+'СЕТ СН'!$F$15</f>
        <v>173.11822258999999</v>
      </c>
      <c r="X160" s="36">
        <f>SUMIFS(СВЦЭМ!$E$33:$E$776,СВЦЭМ!$A$33:$A$776,$A160,СВЦЭМ!$B$33:$B$776,X$155)+'СЕТ СН'!$F$15</f>
        <v>177.62410424000001</v>
      </c>
      <c r="Y160" s="36">
        <f>SUMIFS(СВЦЭМ!$E$33:$E$776,СВЦЭМ!$A$33:$A$776,$A160,СВЦЭМ!$B$33:$B$776,Y$155)+'СЕТ СН'!$F$15</f>
        <v>187.02090178</v>
      </c>
    </row>
    <row r="161" spans="1:25" ht="15.75" x14ac:dyDescent="0.2">
      <c r="A161" s="35">
        <f t="shared" si="4"/>
        <v>43591</v>
      </c>
      <c r="B161" s="36">
        <f>SUMIFS(СВЦЭМ!$E$33:$E$776,СВЦЭМ!$A$33:$A$776,$A161,СВЦЭМ!$B$33:$B$776,B$155)+'СЕТ СН'!$F$15</f>
        <v>208.33784091999999</v>
      </c>
      <c r="C161" s="36">
        <f>SUMIFS(СВЦЭМ!$E$33:$E$776,СВЦЭМ!$A$33:$A$776,$A161,СВЦЭМ!$B$33:$B$776,C$155)+'СЕТ СН'!$F$15</f>
        <v>222.14253585</v>
      </c>
      <c r="D161" s="36">
        <f>SUMIFS(СВЦЭМ!$E$33:$E$776,СВЦЭМ!$A$33:$A$776,$A161,СВЦЭМ!$B$33:$B$776,D$155)+'СЕТ СН'!$F$15</f>
        <v>228.76976952000001</v>
      </c>
      <c r="E161" s="36">
        <f>SUMIFS(СВЦЭМ!$E$33:$E$776,СВЦЭМ!$A$33:$A$776,$A161,СВЦЭМ!$B$33:$B$776,E$155)+'СЕТ СН'!$F$15</f>
        <v>232.06742113000001</v>
      </c>
      <c r="F161" s="36">
        <f>SUMIFS(СВЦЭМ!$E$33:$E$776,СВЦЭМ!$A$33:$A$776,$A161,СВЦЭМ!$B$33:$B$776,F$155)+'СЕТ СН'!$F$15</f>
        <v>229.52261193000001</v>
      </c>
      <c r="G161" s="36">
        <f>SUMIFS(СВЦЭМ!$E$33:$E$776,СВЦЭМ!$A$33:$A$776,$A161,СВЦЭМ!$B$33:$B$776,G$155)+'СЕТ СН'!$F$15</f>
        <v>222.66778549</v>
      </c>
      <c r="H161" s="36">
        <f>SUMIFS(СВЦЭМ!$E$33:$E$776,СВЦЭМ!$A$33:$A$776,$A161,СВЦЭМ!$B$33:$B$776,H$155)+'СЕТ СН'!$F$15</f>
        <v>320.62028678000001</v>
      </c>
      <c r="I161" s="36">
        <f>SUMIFS(СВЦЭМ!$E$33:$E$776,СВЦЭМ!$A$33:$A$776,$A161,СВЦЭМ!$B$33:$B$776,I$155)+'СЕТ СН'!$F$15</f>
        <v>300.95170890999998</v>
      </c>
      <c r="J161" s="36">
        <f>SUMIFS(СВЦЭМ!$E$33:$E$776,СВЦЭМ!$A$33:$A$776,$A161,СВЦЭМ!$B$33:$B$776,J$155)+'СЕТ СН'!$F$15</f>
        <v>291.00238722</v>
      </c>
      <c r="K161" s="36">
        <f>SUMIFS(СВЦЭМ!$E$33:$E$776,СВЦЭМ!$A$33:$A$776,$A161,СВЦЭМ!$B$33:$B$776,K$155)+'СЕТ СН'!$F$15</f>
        <v>286.52480043999998</v>
      </c>
      <c r="L161" s="36">
        <f>SUMIFS(СВЦЭМ!$E$33:$E$776,СВЦЭМ!$A$33:$A$776,$A161,СВЦЭМ!$B$33:$B$776,L$155)+'СЕТ СН'!$F$15</f>
        <v>283.04412207000001</v>
      </c>
      <c r="M161" s="36">
        <f>SUMIFS(СВЦЭМ!$E$33:$E$776,СВЦЭМ!$A$33:$A$776,$A161,СВЦЭМ!$B$33:$B$776,M$155)+'СЕТ СН'!$F$15</f>
        <v>281.21890483999999</v>
      </c>
      <c r="N161" s="36">
        <f>SUMIFS(СВЦЭМ!$E$33:$E$776,СВЦЭМ!$A$33:$A$776,$A161,СВЦЭМ!$B$33:$B$776,N$155)+'СЕТ СН'!$F$15</f>
        <v>284.40005803999998</v>
      </c>
      <c r="O161" s="36">
        <f>SUMIFS(СВЦЭМ!$E$33:$E$776,СВЦЭМ!$A$33:$A$776,$A161,СВЦЭМ!$B$33:$B$776,O$155)+'СЕТ СН'!$F$15</f>
        <v>283.32654979</v>
      </c>
      <c r="P161" s="36">
        <f>SUMIFS(СВЦЭМ!$E$33:$E$776,СВЦЭМ!$A$33:$A$776,$A161,СВЦЭМ!$B$33:$B$776,P$155)+'СЕТ СН'!$F$15</f>
        <v>290.09546134999999</v>
      </c>
      <c r="Q161" s="36">
        <f>SUMIFS(СВЦЭМ!$E$33:$E$776,СВЦЭМ!$A$33:$A$776,$A161,СВЦЭМ!$B$33:$B$776,Q$155)+'СЕТ СН'!$F$15</f>
        <v>294.35954788999999</v>
      </c>
      <c r="R161" s="36">
        <f>SUMIFS(СВЦЭМ!$E$33:$E$776,СВЦЭМ!$A$33:$A$776,$A161,СВЦЭМ!$B$33:$B$776,R$155)+'СЕТ СН'!$F$15</f>
        <v>292.27771698999999</v>
      </c>
      <c r="S161" s="36">
        <f>SUMIFS(СВЦЭМ!$E$33:$E$776,СВЦЭМ!$A$33:$A$776,$A161,СВЦЭМ!$B$33:$B$776,S$155)+'СЕТ СН'!$F$15</f>
        <v>288.96375747000002</v>
      </c>
      <c r="T161" s="36">
        <f>SUMIFS(СВЦЭМ!$E$33:$E$776,СВЦЭМ!$A$33:$A$776,$A161,СВЦЭМ!$B$33:$B$776,T$155)+'СЕТ СН'!$F$15</f>
        <v>286.53959589999999</v>
      </c>
      <c r="U161" s="36">
        <f>SUMIFS(СВЦЭМ!$E$33:$E$776,СВЦЭМ!$A$33:$A$776,$A161,СВЦЭМ!$B$33:$B$776,U$155)+'СЕТ СН'!$F$15</f>
        <v>277.30386586999998</v>
      </c>
      <c r="V161" s="36">
        <f>SUMIFS(СВЦЭМ!$E$33:$E$776,СВЦЭМ!$A$33:$A$776,$A161,СВЦЭМ!$B$33:$B$776,V$155)+'СЕТ СН'!$F$15</f>
        <v>275.25664226999999</v>
      </c>
      <c r="W161" s="36">
        <f>SUMIFS(СВЦЭМ!$E$33:$E$776,СВЦЭМ!$A$33:$A$776,$A161,СВЦЭМ!$B$33:$B$776,W$155)+'СЕТ СН'!$F$15</f>
        <v>273.30399927000002</v>
      </c>
      <c r="X161" s="36">
        <f>SUMIFS(СВЦЭМ!$E$33:$E$776,СВЦЭМ!$A$33:$A$776,$A161,СВЦЭМ!$B$33:$B$776,X$155)+'СЕТ СН'!$F$15</f>
        <v>279.18782377000002</v>
      </c>
      <c r="Y161" s="36">
        <f>SUMIFS(СВЦЭМ!$E$33:$E$776,СВЦЭМ!$A$33:$A$776,$A161,СВЦЭМ!$B$33:$B$776,Y$155)+'СЕТ СН'!$F$15</f>
        <v>196.23081417</v>
      </c>
    </row>
    <row r="162" spans="1:25" ht="15.75" x14ac:dyDescent="0.2">
      <c r="A162" s="35">
        <f t="shared" si="4"/>
        <v>43592</v>
      </c>
      <c r="B162" s="36">
        <f>SUMIFS(СВЦЭМ!$E$33:$E$776,СВЦЭМ!$A$33:$A$776,$A162,СВЦЭМ!$B$33:$B$776,B$155)+'СЕТ СН'!$F$15</f>
        <v>203.76014172999999</v>
      </c>
      <c r="C162" s="36">
        <f>SUMIFS(СВЦЭМ!$E$33:$E$776,СВЦЭМ!$A$33:$A$776,$A162,СВЦЭМ!$B$33:$B$776,C$155)+'СЕТ СН'!$F$15</f>
        <v>210.02845239000001</v>
      </c>
      <c r="D162" s="36">
        <f>SUMIFS(СВЦЭМ!$E$33:$E$776,СВЦЭМ!$A$33:$A$776,$A162,СВЦЭМ!$B$33:$B$776,D$155)+'СЕТ СН'!$F$15</f>
        <v>212.44416322999999</v>
      </c>
      <c r="E162" s="36">
        <f>SUMIFS(СВЦЭМ!$E$33:$E$776,СВЦЭМ!$A$33:$A$776,$A162,СВЦЭМ!$B$33:$B$776,E$155)+'СЕТ СН'!$F$15</f>
        <v>214.01529137</v>
      </c>
      <c r="F162" s="36">
        <f>SUMIFS(СВЦЭМ!$E$33:$E$776,СВЦЭМ!$A$33:$A$776,$A162,СВЦЭМ!$B$33:$B$776,F$155)+'СЕТ СН'!$F$15</f>
        <v>213.76498149</v>
      </c>
      <c r="G162" s="36">
        <f>SUMIFS(СВЦЭМ!$E$33:$E$776,СВЦЭМ!$A$33:$A$776,$A162,СВЦЭМ!$B$33:$B$776,G$155)+'СЕТ СН'!$F$15</f>
        <v>209.49730839</v>
      </c>
      <c r="H162" s="36">
        <f>SUMIFS(СВЦЭМ!$E$33:$E$776,СВЦЭМ!$A$33:$A$776,$A162,СВЦЭМ!$B$33:$B$776,H$155)+'СЕТ СН'!$F$15</f>
        <v>308.19998265999999</v>
      </c>
      <c r="I162" s="36">
        <f>SUMIFS(СВЦЭМ!$E$33:$E$776,СВЦЭМ!$A$33:$A$776,$A162,СВЦЭМ!$B$33:$B$776,I$155)+'СЕТ СН'!$F$15</f>
        <v>288.99189462999999</v>
      </c>
      <c r="J162" s="36">
        <f>SUMIFS(СВЦЭМ!$E$33:$E$776,СВЦЭМ!$A$33:$A$776,$A162,СВЦЭМ!$B$33:$B$776,J$155)+'СЕТ СН'!$F$15</f>
        <v>281.75549545000001</v>
      </c>
      <c r="K162" s="36">
        <f>SUMIFS(СВЦЭМ!$E$33:$E$776,СВЦЭМ!$A$33:$A$776,$A162,СВЦЭМ!$B$33:$B$776,K$155)+'СЕТ СН'!$F$15</f>
        <v>284.67151404999998</v>
      </c>
      <c r="L162" s="36">
        <f>SUMIFS(СВЦЭМ!$E$33:$E$776,СВЦЭМ!$A$33:$A$776,$A162,СВЦЭМ!$B$33:$B$776,L$155)+'СЕТ СН'!$F$15</f>
        <v>281.66396713</v>
      </c>
      <c r="M162" s="36">
        <f>SUMIFS(СВЦЭМ!$E$33:$E$776,СВЦЭМ!$A$33:$A$776,$A162,СВЦЭМ!$B$33:$B$776,M$155)+'СЕТ СН'!$F$15</f>
        <v>284.52454836999999</v>
      </c>
      <c r="N162" s="36">
        <f>SUMIFS(СВЦЭМ!$E$33:$E$776,СВЦЭМ!$A$33:$A$776,$A162,СВЦЭМ!$B$33:$B$776,N$155)+'СЕТ СН'!$F$15</f>
        <v>287.35849275999999</v>
      </c>
      <c r="O162" s="36">
        <f>SUMIFS(СВЦЭМ!$E$33:$E$776,СВЦЭМ!$A$33:$A$776,$A162,СВЦЭМ!$B$33:$B$776,O$155)+'СЕТ СН'!$F$15</f>
        <v>279.82526117999998</v>
      </c>
      <c r="P162" s="36">
        <f>SUMIFS(СВЦЭМ!$E$33:$E$776,СВЦЭМ!$A$33:$A$776,$A162,СВЦЭМ!$B$33:$B$776,P$155)+'СЕТ СН'!$F$15</f>
        <v>282.25720473000001</v>
      </c>
      <c r="Q162" s="36">
        <f>SUMIFS(СВЦЭМ!$E$33:$E$776,СВЦЭМ!$A$33:$A$776,$A162,СВЦЭМ!$B$33:$B$776,Q$155)+'СЕТ СН'!$F$15</f>
        <v>286.23441546999999</v>
      </c>
      <c r="R162" s="36">
        <f>SUMIFS(СВЦЭМ!$E$33:$E$776,СВЦЭМ!$A$33:$A$776,$A162,СВЦЭМ!$B$33:$B$776,R$155)+'СЕТ СН'!$F$15</f>
        <v>287.34957204</v>
      </c>
      <c r="S162" s="36">
        <f>SUMIFS(СВЦЭМ!$E$33:$E$776,СВЦЭМ!$A$33:$A$776,$A162,СВЦЭМ!$B$33:$B$776,S$155)+'СЕТ СН'!$F$15</f>
        <v>287.24314415999999</v>
      </c>
      <c r="T162" s="36">
        <f>SUMIFS(СВЦЭМ!$E$33:$E$776,СВЦЭМ!$A$33:$A$776,$A162,СВЦЭМ!$B$33:$B$776,T$155)+'СЕТ СН'!$F$15</f>
        <v>281.53186849999997</v>
      </c>
      <c r="U162" s="36">
        <f>SUMIFS(СВЦЭМ!$E$33:$E$776,СВЦЭМ!$A$33:$A$776,$A162,СВЦЭМ!$B$33:$B$776,U$155)+'СЕТ СН'!$F$15</f>
        <v>284.60839129999999</v>
      </c>
      <c r="V162" s="36">
        <f>SUMIFS(СВЦЭМ!$E$33:$E$776,СВЦЭМ!$A$33:$A$776,$A162,СВЦЭМ!$B$33:$B$776,V$155)+'СЕТ СН'!$F$15</f>
        <v>281.81630912000003</v>
      </c>
      <c r="W162" s="36">
        <f>SUMIFS(СВЦЭМ!$E$33:$E$776,СВЦЭМ!$A$33:$A$776,$A162,СВЦЭМ!$B$33:$B$776,W$155)+'СЕТ СН'!$F$15</f>
        <v>274.49334535999998</v>
      </c>
      <c r="X162" s="36">
        <f>SUMIFS(СВЦЭМ!$E$33:$E$776,СВЦЭМ!$A$33:$A$776,$A162,СВЦЭМ!$B$33:$B$776,X$155)+'СЕТ СН'!$F$15</f>
        <v>285.54803256999998</v>
      </c>
      <c r="Y162" s="36">
        <f>SUMIFS(СВЦЭМ!$E$33:$E$776,СВЦЭМ!$A$33:$A$776,$A162,СВЦЭМ!$B$33:$B$776,Y$155)+'СЕТ СН'!$F$15</f>
        <v>187.42395805000001</v>
      </c>
    </row>
    <row r="163" spans="1:25" ht="15.75" x14ac:dyDescent="0.2">
      <c r="A163" s="35">
        <f t="shared" si="4"/>
        <v>43593</v>
      </c>
      <c r="B163" s="36">
        <f>SUMIFS(СВЦЭМ!$E$33:$E$776,СВЦЭМ!$A$33:$A$776,$A163,СВЦЭМ!$B$33:$B$776,B$155)+'СЕТ СН'!$F$15</f>
        <v>195.81376165</v>
      </c>
      <c r="C163" s="36">
        <f>SUMIFS(СВЦЭМ!$E$33:$E$776,СВЦЭМ!$A$33:$A$776,$A163,СВЦЭМ!$B$33:$B$776,C$155)+'СЕТ СН'!$F$15</f>
        <v>200.41616766999999</v>
      </c>
      <c r="D163" s="36">
        <f>SUMIFS(СВЦЭМ!$E$33:$E$776,СВЦЭМ!$A$33:$A$776,$A163,СВЦЭМ!$B$33:$B$776,D$155)+'СЕТ СН'!$F$15</f>
        <v>200.50431771000001</v>
      </c>
      <c r="E163" s="36">
        <f>SUMIFS(СВЦЭМ!$E$33:$E$776,СВЦЭМ!$A$33:$A$776,$A163,СВЦЭМ!$B$33:$B$776,E$155)+'СЕТ СН'!$F$15</f>
        <v>202.19839841000001</v>
      </c>
      <c r="F163" s="36">
        <f>SUMIFS(СВЦЭМ!$E$33:$E$776,СВЦЭМ!$A$33:$A$776,$A163,СВЦЭМ!$B$33:$B$776,F$155)+'СЕТ СН'!$F$15</f>
        <v>201.65296064</v>
      </c>
      <c r="G163" s="36">
        <f>SUMIFS(СВЦЭМ!$E$33:$E$776,СВЦЭМ!$A$33:$A$776,$A163,СВЦЭМ!$B$33:$B$776,G$155)+'СЕТ СН'!$F$15</f>
        <v>196.84167811</v>
      </c>
      <c r="H163" s="36">
        <f>SUMIFS(СВЦЭМ!$E$33:$E$776,СВЦЭМ!$A$33:$A$776,$A163,СВЦЭМ!$B$33:$B$776,H$155)+'СЕТ СН'!$F$15</f>
        <v>192.42045486000001</v>
      </c>
      <c r="I163" s="36">
        <f>SUMIFS(СВЦЭМ!$E$33:$E$776,СВЦЭМ!$A$33:$A$776,$A163,СВЦЭМ!$B$33:$B$776,I$155)+'СЕТ СН'!$F$15</f>
        <v>186.70662042000001</v>
      </c>
      <c r="J163" s="36">
        <f>SUMIFS(СВЦЭМ!$E$33:$E$776,СВЦЭМ!$A$33:$A$776,$A163,СВЦЭМ!$B$33:$B$776,J$155)+'СЕТ СН'!$F$15</f>
        <v>183.67875176999999</v>
      </c>
      <c r="K163" s="36">
        <f>SUMIFS(СВЦЭМ!$E$33:$E$776,СВЦЭМ!$A$33:$A$776,$A163,СВЦЭМ!$B$33:$B$776,K$155)+'СЕТ СН'!$F$15</f>
        <v>185.05857089</v>
      </c>
      <c r="L163" s="36">
        <f>SUMIFS(СВЦЭМ!$E$33:$E$776,СВЦЭМ!$A$33:$A$776,$A163,СВЦЭМ!$B$33:$B$776,L$155)+'СЕТ СН'!$F$15</f>
        <v>186.80552014</v>
      </c>
      <c r="M163" s="36">
        <f>SUMIFS(СВЦЭМ!$E$33:$E$776,СВЦЭМ!$A$33:$A$776,$A163,СВЦЭМ!$B$33:$B$776,M$155)+'СЕТ СН'!$F$15</f>
        <v>187.33305933</v>
      </c>
      <c r="N163" s="36">
        <f>SUMIFS(СВЦЭМ!$E$33:$E$776,СВЦЭМ!$A$33:$A$776,$A163,СВЦЭМ!$B$33:$B$776,N$155)+'СЕТ СН'!$F$15</f>
        <v>187.52846889</v>
      </c>
      <c r="O163" s="36">
        <f>SUMIFS(СВЦЭМ!$E$33:$E$776,СВЦЭМ!$A$33:$A$776,$A163,СВЦЭМ!$B$33:$B$776,O$155)+'СЕТ СН'!$F$15</f>
        <v>186.03140988000001</v>
      </c>
      <c r="P163" s="36">
        <f>SUMIFS(СВЦЭМ!$E$33:$E$776,СВЦЭМ!$A$33:$A$776,$A163,СВЦЭМ!$B$33:$B$776,P$155)+'СЕТ СН'!$F$15</f>
        <v>188.58069613000001</v>
      </c>
      <c r="Q163" s="36">
        <f>SUMIFS(СВЦЭМ!$E$33:$E$776,СВЦЭМ!$A$33:$A$776,$A163,СВЦЭМ!$B$33:$B$776,Q$155)+'СЕТ СН'!$F$15</f>
        <v>189.14127077000001</v>
      </c>
      <c r="R163" s="36">
        <f>SUMIFS(СВЦЭМ!$E$33:$E$776,СВЦЭМ!$A$33:$A$776,$A163,СВЦЭМ!$B$33:$B$776,R$155)+'СЕТ СН'!$F$15</f>
        <v>188.79659393</v>
      </c>
      <c r="S163" s="36">
        <f>SUMIFS(СВЦЭМ!$E$33:$E$776,СВЦЭМ!$A$33:$A$776,$A163,СВЦЭМ!$B$33:$B$776,S$155)+'СЕТ СН'!$F$15</f>
        <v>189.86187684999999</v>
      </c>
      <c r="T163" s="36">
        <f>SUMIFS(СВЦЭМ!$E$33:$E$776,СВЦЭМ!$A$33:$A$776,$A163,СВЦЭМ!$B$33:$B$776,T$155)+'СЕТ СН'!$F$15</f>
        <v>187.91795543999999</v>
      </c>
      <c r="U163" s="36">
        <f>SUMIFS(СВЦЭМ!$E$33:$E$776,СВЦЭМ!$A$33:$A$776,$A163,СВЦЭМ!$B$33:$B$776,U$155)+'СЕТ СН'!$F$15</f>
        <v>185.60591811</v>
      </c>
      <c r="V163" s="36">
        <f>SUMIFS(СВЦЭМ!$E$33:$E$776,СВЦЭМ!$A$33:$A$776,$A163,СВЦЭМ!$B$33:$B$776,V$155)+'СЕТ СН'!$F$15</f>
        <v>184.36827756</v>
      </c>
      <c r="W163" s="36">
        <f>SUMIFS(СВЦЭМ!$E$33:$E$776,СВЦЭМ!$A$33:$A$776,$A163,СВЦЭМ!$B$33:$B$776,W$155)+'СЕТ СН'!$F$15</f>
        <v>182.08268129000001</v>
      </c>
      <c r="X163" s="36">
        <f>SUMIFS(СВЦЭМ!$E$33:$E$776,СВЦЭМ!$A$33:$A$776,$A163,СВЦЭМ!$B$33:$B$776,X$155)+'СЕТ СН'!$F$15</f>
        <v>184.96954744999999</v>
      </c>
      <c r="Y163" s="36">
        <f>SUMIFS(СВЦЭМ!$E$33:$E$776,СВЦЭМ!$A$33:$A$776,$A163,СВЦЭМ!$B$33:$B$776,Y$155)+'СЕТ СН'!$F$15</f>
        <v>190.48534683</v>
      </c>
    </row>
    <row r="164" spans="1:25" ht="15.75" x14ac:dyDescent="0.2">
      <c r="A164" s="35">
        <f t="shared" si="4"/>
        <v>43594</v>
      </c>
      <c r="B164" s="36">
        <f>SUMIFS(СВЦЭМ!$E$33:$E$776,СВЦЭМ!$A$33:$A$776,$A164,СВЦЭМ!$B$33:$B$776,B$155)+'СЕТ СН'!$F$15</f>
        <v>185.912339</v>
      </c>
      <c r="C164" s="36">
        <f>SUMIFS(СВЦЭМ!$E$33:$E$776,СВЦЭМ!$A$33:$A$776,$A164,СВЦЭМ!$B$33:$B$776,C$155)+'СЕТ СН'!$F$15</f>
        <v>189.22826280999999</v>
      </c>
      <c r="D164" s="36">
        <f>SUMIFS(СВЦЭМ!$E$33:$E$776,СВЦЭМ!$A$33:$A$776,$A164,СВЦЭМ!$B$33:$B$776,D$155)+'СЕТ СН'!$F$15</f>
        <v>189.84261758</v>
      </c>
      <c r="E164" s="36">
        <f>SUMIFS(СВЦЭМ!$E$33:$E$776,СВЦЭМ!$A$33:$A$776,$A164,СВЦЭМ!$B$33:$B$776,E$155)+'СЕТ СН'!$F$15</f>
        <v>191.21055971999999</v>
      </c>
      <c r="F164" s="36">
        <f>SUMIFS(СВЦЭМ!$E$33:$E$776,СВЦЭМ!$A$33:$A$776,$A164,СВЦЭМ!$B$33:$B$776,F$155)+'СЕТ СН'!$F$15</f>
        <v>191.58518697</v>
      </c>
      <c r="G164" s="36">
        <f>SUMIFS(СВЦЭМ!$E$33:$E$776,СВЦЭМ!$A$33:$A$776,$A164,СВЦЭМ!$B$33:$B$776,G$155)+'СЕТ СН'!$F$15</f>
        <v>192.02499148999999</v>
      </c>
      <c r="H164" s="36">
        <f>SUMIFS(СВЦЭМ!$E$33:$E$776,СВЦЭМ!$A$33:$A$776,$A164,СВЦЭМ!$B$33:$B$776,H$155)+'СЕТ СН'!$F$15</f>
        <v>189.09067519999999</v>
      </c>
      <c r="I164" s="36">
        <f>SUMIFS(СВЦЭМ!$E$33:$E$776,СВЦЭМ!$A$33:$A$776,$A164,СВЦЭМ!$B$33:$B$776,I$155)+'СЕТ СН'!$F$15</f>
        <v>181.64534775999999</v>
      </c>
      <c r="J164" s="36">
        <f>SUMIFS(СВЦЭМ!$E$33:$E$776,СВЦЭМ!$A$33:$A$776,$A164,СВЦЭМ!$B$33:$B$776,J$155)+'СЕТ СН'!$F$15</f>
        <v>174.89273467000001</v>
      </c>
      <c r="K164" s="36">
        <f>SUMIFS(СВЦЭМ!$E$33:$E$776,СВЦЭМ!$A$33:$A$776,$A164,СВЦЭМ!$B$33:$B$776,K$155)+'СЕТ СН'!$F$15</f>
        <v>172.32226159999999</v>
      </c>
      <c r="L164" s="36">
        <f>SUMIFS(СВЦЭМ!$E$33:$E$776,СВЦЭМ!$A$33:$A$776,$A164,СВЦЭМ!$B$33:$B$776,L$155)+'СЕТ СН'!$F$15</f>
        <v>177.28432530000001</v>
      </c>
      <c r="M164" s="36">
        <f>SUMIFS(СВЦЭМ!$E$33:$E$776,СВЦЭМ!$A$33:$A$776,$A164,СВЦЭМ!$B$33:$B$776,M$155)+'СЕТ СН'!$F$15</f>
        <v>184.06277775000001</v>
      </c>
      <c r="N164" s="36">
        <f>SUMIFS(СВЦЭМ!$E$33:$E$776,СВЦЭМ!$A$33:$A$776,$A164,СВЦЭМ!$B$33:$B$776,N$155)+'СЕТ СН'!$F$15</f>
        <v>193.49850975000001</v>
      </c>
      <c r="O164" s="36">
        <f>SUMIFS(СВЦЭМ!$E$33:$E$776,СВЦЭМ!$A$33:$A$776,$A164,СВЦЭМ!$B$33:$B$776,O$155)+'СЕТ СН'!$F$15</f>
        <v>194.91911119</v>
      </c>
      <c r="P164" s="36">
        <f>SUMIFS(СВЦЭМ!$E$33:$E$776,СВЦЭМ!$A$33:$A$776,$A164,СВЦЭМ!$B$33:$B$776,P$155)+'СЕТ СН'!$F$15</f>
        <v>197.00143166999999</v>
      </c>
      <c r="Q164" s="36">
        <f>SUMIFS(СВЦЭМ!$E$33:$E$776,СВЦЭМ!$A$33:$A$776,$A164,СВЦЭМ!$B$33:$B$776,Q$155)+'СЕТ СН'!$F$15</f>
        <v>198.28636022000001</v>
      </c>
      <c r="R164" s="36">
        <f>SUMIFS(СВЦЭМ!$E$33:$E$776,СВЦЭМ!$A$33:$A$776,$A164,СВЦЭМ!$B$33:$B$776,R$155)+'СЕТ СН'!$F$15</f>
        <v>198.52159042</v>
      </c>
      <c r="S164" s="36">
        <f>SUMIFS(СВЦЭМ!$E$33:$E$776,СВЦЭМ!$A$33:$A$776,$A164,СВЦЭМ!$B$33:$B$776,S$155)+'СЕТ СН'!$F$15</f>
        <v>198.70577883000001</v>
      </c>
      <c r="T164" s="36">
        <f>SUMIFS(СВЦЭМ!$E$33:$E$776,СВЦЭМ!$A$33:$A$776,$A164,СВЦЭМ!$B$33:$B$776,T$155)+'СЕТ СН'!$F$15</f>
        <v>197.93795890000001</v>
      </c>
      <c r="U164" s="36">
        <f>SUMIFS(СВЦЭМ!$E$33:$E$776,СВЦЭМ!$A$33:$A$776,$A164,СВЦЭМ!$B$33:$B$776,U$155)+'СЕТ СН'!$F$15</f>
        <v>193.70141376999999</v>
      </c>
      <c r="V164" s="36">
        <f>SUMIFS(СВЦЭМ!$E$33:$E$776,СВЦЭМ!$A$33:$A$776,$A164,СВЦЭМ!$B$33:$B$776,V$155)+'СЕТ СН'!$F$15</f>
        <v>183.28090574000001</v>
      </c>
      <c r="W164" s="36">
        <f>SUMIFS(СВЦЭМ!$E$33:$E$776,СВЦЭМ!$A$33:$A$776,$A164,СВЦЭМ!$B$33:$B$776,W$155)+'СЕТ СН'!$F$15</f>
        <v>178.35570107999999</v>
      </c>
      <c r="X164" s="36">
        <f>SUMIFS(СВЦЭМ!$E$33:$E$776,СВЦЭМ!$A$33:$A$776,$A164,СВЦЭМ!$B$33:$B$776,X$155)+'СЕТ СН'!$F$15</f>
        <v>185.79699518000001</v>
      </c>
      <c r="Y164" s="36">
        <f>SUMIFS(СВЦЭМ!$E$33:$E$776,СВЦЭМ!$A$33:$A$776,$A164,СВЦЭМ!$B$33:$B$776,Y$155)+'СЕТ СН'!$F$15</f>
        <v>182.55385336000001</v>
      </c>
    </row>
    <row r="165" spans="1:25" ht="15.75" x14ac:dyDescent="0.2">
      <c r="A165" s="35">
        <f t="shared" si="4"/>
        <v>43595</v>
      </c>
      <c r="B165" s="36">
        <f>SUMIFS(СВЦЭМ!$E$33:$E$776,СВЦЭМ!$A$33:$A$776,$A165,СВЦЭМ!$B$33:$B$776,B$155)+'СЕТ СН'!$F$15</f>
        <v>187.50895919999999</v>
      </c>
      <c r="C165" s="36">
        <f>SUMIFS(СВЦЭМ!$E$33:$E$776,СВЦЭМ!$A$33:$A$776,$A165,СВЦЭМ!$B$33:$B$776,C$155)+'СЕТ СН'!$F$15</f>
        <v>199.51181954</v>
      </c>
      <c r="D165" s="36">
        <f>SUMIFS(СВЦЭМ!$E$33:$E$776,СВЦЭМ!$A$33:$A$776,$A165,СВЦЭМ!$B$33:$B$776,D$155)+'СЕТ СН'!$F$15</f>
        <v>202.82469265</v>
      </c>
      <c r="E165" s="36">
        <f>SUMIFS(СВЦЭМ!$E$33:$E$776,СВЦЭМ!$A$33:$A$776,$A165,СВЦЭМ!$B$33:$B$776,E$155)+'СЕТ СН'!$F$15</f>
        <v>207.13714193000001</v>
      </c>
      <c r="F165" s="36">
        <f>SUMIFS(СВЦЭМ!$E$33:$E$776,СВЦЭМ!$A$33:$A$776,$A165,СВЦЭМ!$B$33:$B$776,F$155)+'СЕТ СН'!$F$15</f>
        <v>211.25358091999999</v>
      </c>
      <c r="G165" s="36">
        <f>SUMIFS(СВЦЭМ!$E$33:$E$776,СВЦЭМ!$A$33:$A$776,$A165,СВЦЭМ!$B$33:$B$776,G$155)+'СЕТ СН'!$F$15</f>
        <v>210.90941463999999</v>
      </c>
      <c r="H165" s="36">
        <f>SUMIFS(СВЦЭМ!$E$33:$E$776,СВЦЭМ!$A$33:$A$776,$A165,СВЦЭМ!$B$33:$B$776,H$155)+'СЕТ СН'!$F$15</f>
        <v>208.53440767000001</v>
      </c>
      <c r="I165" s="36">
        <f>SUMIFS(СВЦЭМ!$E$33:$E$776,СВЦЭМ!$A$33:$A$776,$A165,СВЦЭМ!$B$33:$B$776,I$155)+'СЕТ СН'!$F$15</f>
        <v>201.4595645</v>
      </c>
      <c r="J165" s="36">
        <f>SUMIFS(СВЦЭМ!$E$33:$E$776,СВЦЭМ!$A$33:$A$776,$A165,СВЦЭМ!$B$33:$B$776,J$155)+'СЕТ СН'!$F$15</f>
        <v>192.14439530000001</v>
      </c>
      <c r="K165" s="36">
        <f>SUMIFS(СВЦЭМ!$E$33:$E$776,СВЦЭМ!$A$33:$A$776,$A165,СВЦЭМ!$B$33:$B$776,K$155)+'СЕТ СН'!$F$15</f>
        <v>185.50233599000001</v>
      </c>
      <c r="L165" s="36">
        <f>SUMIFS(СВЦЭМ!$E$33:$E$776,СВЦЭМ!$A$33:$A$776,$A165,СВЦЭМ!$B$33:$B$776,L$155)+'СЕТ СН'!$F$15</f>
        <v>183.63603617000001</v>
      </c>
      <c r="M165" s="36">
        <f>SUMIFS(СВЦЭМ!$E$33:$E$776,СВЦЭМ!$A$33:$A$776,$A165,СВЦЭМ!$B$33:$B$776,M$155)+'СЕТ СН'!$F$15</f>
        <v>183.25794195</v>
      </c>
      <c r="N165" s="36">
        <f>SUMIFS(СВЦЭМ!$E$33:$E$776,СВЦЭМ!$A$33:$A$776,$A165,СВЦЭМ!$B$33:$B$776,N$155)+'СЕТ СН'!$F$15</f>
        <v>186.67999155000001</v>
      </c>
      <c r="O165" s="36">
        <f>SUMIFS(СВЦЭМ!$E$33:$E$776,СВЦЭМ!$A$33:$A$776,$A165,СВЦЭМ!$B$33:$B$776,O$155)+'СЕТ СН'!$F$15</f>
        <v>192.15573092</v>
      </c>
      <c r="P165" s="36">
        <f>SUMIFS(СВЦЭМ!$E$33:$E$776,СВЦЭМ!$A$33:$A$776,$A165,СВЦЭМ!$B$33:$B$776,P$155)+'СЕТ СН'!$F$15</f>
        <v>194.09498160999999</v>
      </c>
      <c r="Q165" s="36">
        <f>SUMIFS(СВЦЭМ!$E$33:$E$776,СВЦЭМ!$A$33:$A$776,$A165,СВЦЭМ!$B$33:$B$776,Q$155)+'СЕТ СН'!$F$15</f>
        <v>198.113665</v>
      </c>
      <c r="R165" s="36">
        <f>SUMIFS(СВЦЭМ!$E$33:$E$776,СВЦЭМ!$A$33:$A$776,$A165,СВЦЭМ!$B$33:$B$776,R$155)+'СЕТ СН'!$F$15</f>
        <v>200.33894832999999</v>
      </c>
      <c r="S165" s="36">
        <f>SUMIFS(СВЦЭМ!$E$33:$E$776,СВЦЭМ!$A$33:$A$776,$A165,СВЦЭМ!$B$33:$B$776,S$155)+'СЕТ СН'!$F$15</f>
        <v>200.93337177000001</v>
      </c>
      <c r="T165" s="36">
        <f>SUMIFS(СВЦЭМ!$E$33:$E$776,СВЦЭМ!$A$33:$A$776,$A165,СВЦЭМ!$B$33:$B$776,T$155)+'СЕТ СН'!$F$15</f>
        <v>197.58848702</v>
      </c>
      <c r="U165" s="36">
        <f>SUMIFS(СВЦЭМ!$E$33:$E$776,СВЦЭМ!$A$33:$A$776,$A165,СВЦЭМ!$B$33:$B$776,U$155)+'СЕТ СН'!$F$15</f>
        <v>192.75966700999999</v>
      </c>
      <c r="V165" s="36">
        <f>SUMIFS(СВЦЭМ!$E$33:$E$776,СВЦЭМ!$A$33:$A$776,$A165,СВЦЭМ!$B$33:$B$776,V$155)+'СЕТ СН'!$F$15</f>
        <v>185.15342860999999</v>
      </c>
      <c r="W165" s="36">
        <f>SUMIFS(СВЦЭМ!$E$33:$E$776,СВЦЭМ!$A$33:$A$776,$A165,СВЦЭМ!$B$33:$B$776,W$155)+'СЕТ СН'!$F$15</f>
        <v>180.61461180000001</v>
      </c>
      <c r="X165" s="36">
        <f>SUMIFS(СВЦЭМ!$E$33:$E$776,СВЦЭМ!$A$33:$A$776,$A165,СВЦЭМ!$B$33:$B$776,X$155)+'СЕТ СН'!$F$15</f>
        <v>185.79072927999999</v>
      </c>
      <c r="Y165" s="36">
        <f>SUMIFS(СВЦЭМ!$E$33:$E$776,СВЦЭМ!$A$33:$A$776,$A165,СВЦЭМ!$B$33:$B$776,Y$155)+'СЕТ СН'!$F$15</f>
        <v>193.30589753999999</v>
      </c>
    </row>
    <row r="166" spans="1:25" ht="15.75" x14ac:dyDescent="0.2">
      <c r="A166" s="35">
        <f t="shared" si="4"/>
        <v>43596</v>
      </c>
      <c r="B166" s="36">
        <f>SUMIFS(СВЦЭМ!$E$33:$E$776,СВЦЭМ!$A$33:$A$776,$A166,СВЦЭМ!$B$33:$B$776,B$155)+'СЕТ СН'!$F$15</f>
        <v>203.22195400000001</v>
      </c>
      <c r="C166" s="36">
        <f>SUMIFS(СВЦЭМ!$E$33:$E$776,СВЦЭМ!$A$33:$A$776,$A166,СВЦЭМ!$B$33:$B$776,C$155)+'СЕТ СН'!$F$15</f>
        <v>206.98574818</v>
      </c>
      <c r="D166" s="36">
        <f>SUMIFS(СВЦЭМ!$E$33:$E$776,СВЦЭМ!$A$33:$A$776,$A166,СВЦЭМ!$B$33:$B$776,D$155)+'СЕТ СН'!$F$15</f>
        <v>214.27503203000001</v>
      </c>
      <c r="E166" s="36">
        <f>SUMIFS(СВЦЭМ!$E$33:$E$776,СВЦЭМ!$A$33:$A$776,$A166,СВЦЭМ!$B$33:$B$776,E$155)+'СЕТ СН'!$F$15</f>
        <v>213.04738401</v>
      </c>
      <c r="F166" s="36">
        <f>SUMIFS(СВЦЭМ!$E$33:$E$776,СВЦЭМ!$A$33:$A$776,$A166,СВЦЭМ!$B$33:$B$776,F$155)+'СЕТ СН'!$F$15</f>
        <v>218.45391236</v>
      </c>
      <c r="G166" s="36">
        <f>SUMIFS(СВЦЭМ!$E$33:$E$776,СВЦЭМ!$A$33:$A$776,$A166,СВЦЭМ!$B$33:$B$776,G$155)+'СЕТ СН'!$F$15</f>
        <v>218.38295095999999</v>
      </c>
      <c r="H166" s="36">
        <f>SUMIFS(СВЦЭМ!$E$33:$E$776,СВЦЭМ!$A$33:$A$776,$A166,СВЦЭМ!$B$33:$B$776,H$155)+'СЕТ СН'!$F$15</f>
        <v>199.88465267999999</v>
      </c>
      <c r="I166" s="36">
        <f>SUMIFS(СВЦЭМ!$E$33:$E$776,СВЦЭМ!$A$33:$A$776,$A166,СВЦЭМ!$B$33:$B$776,I$155)+'СЕТ СН'!$F$15</f>
        <v>190.54681403000001</v>
      </c>
      <c r="J166" s="36">
        <f>SUMIFS(СВЦЭМ!$E$33:$E$776,СВЦЭМ!$A$33:$A$776,$A166,СВЦЭМ!$B$33:$B$776,J$155)+'СЕТ СН'!$F$15</f>
        <v>166.58838304</v>
      </c>
      <c r="K166" s="36">
        <f>SUMIFS(СВЦЭМ!$E$33:$E$776,СВЦЭМ!$A$33:$A$776,$A166,СВЦЭМ!$B$33:$B$776,K$155)+'СЕТ СН'!$F$15</f>
        <v>148.82620104</v>
      </c>
      <c r="L166" s="36">
        <f>SUMIFS(СВЦЭМ!$E$33:$E$776,СВЦЭМ!$A$33:$A$776,$A166,СВЦЭМ!$B$33:$B$776,L$155)+'СЕТ СН'!$F$15</f>
        <v>142.84710509999999</v>
      </c>
      <c r="M166" s="36">
        <f>SUMIFS(СВЦЭМ!$E$33:$E$776,СВЦЭМ!$A$33:$A$776,$A166,СВЦЭМ!$B$33:$B$776,M$155)+'СЕТ СН'!$F$15</f>
        <v>142.99410800999999</v>
      </c>
      <c r="N166" s="36">
        <f>SUMIFS(СВЦЭМ!$E$33:$E$776,СВЦЭМ!$A$33:$A$776,$A166,СВЦЭМ!$B$33:$B$776,N$155)+'СЕТ СН'!$F$15</f>
        <v>145.68526301</v>
      </c>
      <c r="O166" s="36">
        <f>SUMIFS(СВЦЭМ!$E$33:$E$776,СВЦЭМ!$A$33:$A$776,$A166,СВЦЭМ!$B$33:$B$776,O$155)+'СЕТ СН'!$F$15</f>
        <v>147.05276185</v>
      </c>
      <c r="P166" s="36">
        <f>SUMIFS(СВЦЭМ!$E$33:$E$776,СВЦЭМ!$A$33:$A$776,$A166,СВЦЭМ!$B$33:$B$776,P$155)+'СЕТ СН'!$F$15</f>
        <v>148.74355874</v>
      </c>
      <c r="Q166" s="36">
        <f>SUMIFS(СВЦЭМ!$E$33:$E$776,СВЦЭМ!$A$33:$A$776,$A166,СВЦЭМ!$B$33:$B$776,Q$155)+'СЕТ СН'!$F$15</f>
        <v>149.9855853</v>
      </c>
      <c r="R166" s="36">
        <f>SUMIFS(СВЦЭМ!$E$33:$E$776,СВЦЭМ!$A$33:$A$776,$A166,СВЦЭМ!$B$33:$B$776,R$155)+'СЕТ СН'!$F$15</f>
        <v>149.11628805999999</v>
      </c>
      <c r="S166" s="36">
        <f>SUMIFS(СВЦЭМ!$E$33:$E$776,СВЦЭМ!$A$33:$A$776,$A166,СВЦЭМ!$B$33:$B$776,S$155)+'СЕТ СН'!$F$15</f>
        <v>149.54054669000001</v>
      </c>
      <c r="T166" s="36">
        <f>SUMIFS(СВЦЭМ!$E$33:$E$776,СВЦЭМ!$A$33:$A$776,$A166,СВЦЭМ!$B$33:$B$776,T$155)+'СЕТ СН'!$F$15</f>
        <v>147.14653765</v>
      </c>
      <c r="U166" s="36">
        <f>SUMIFS(СВЦЭМ!$E$33:$E$776,СВЦЭМ!$A$33:$A$776,$A166,СВЦЭМ!$B$33:$B$776,U$155)+'СЕТ СН'!$F$15</f>
        <v>144.11900309999999</v>
      </c>
      <c r="V166" s="36">
        <f>SUMIFS(СВЦЭМ!$E$33:$E$776,СВЦЭМ!$A$33:$A$776,$A166,СВЦЭМ!$B$33:$B$776,V$155)+'СЕТ СН'!$F$15</f>
        <v>142.01009303999999</v>
      </c>
      <c r="W166" s="36">
        <f>SUMIFS(СВЦЭМ!$E$33:$E$776,СВЦЭМ!$A$33:$A$776,$A166,СВЦЭМ!$B$33:$B$776,W$155)+'СЕТ СН'!$F$15</f>
        <v>144.67786357</v>
      </c>
      <c r="X166" s="36">
        <f>SUMIFS(СВЦЭМ!$E$33:$E$776,СВЦЭМ!$A$33:$A$776,$A166,СВЦЭМ!$B$33:$B$776,X$155)+'СЕТ СН'!$F$15</f>
        <v>149.58210149999999</v>
      </c>
      <c r="Y166" s="36">
        <f>SUMIFS(СВЦЭМ!$E$33:$E$776,СВЦЭМ!$A$33:$A$776,$A166,СВЦЭМ!$B$33:$B$776,Y$155)+'СЕТ СН'!$F$15</f>
        <v>167.05665562999999</v>
      </c>
    </row>
    <row r="167" spans="1:25" ht="15.75" x14ac:dyDescent="0.2">
      <c r="A167" s="35">
        <f t="shared" si="4"/>
        <v>43597</v>
      </c>
      <c r="B167" s="36">
        <f>SUMIFS(СВЦЭМ!$E$33:$E$776,СВЦЭМ!$A$33:$A$776,$A167,СВЦЭМ!$B$33:$B$776,B$155)+'СЕТ СН'!$F$15</f>
        <v>185.91569552000001</v>
      </c>
      <c r="C167" s="36">
        <f>SUMIFS(СВЦЭМ!$E$33:$E$776,СВЦЭМ!$A$33:$A$776,$A167,СВЦЭМ!$B$33:$B$776,C$155)+'СЕТ СН'!$F$15</f>
        <v>207.82470570999999</v>
      </c>
      <c r="D167" s="36">
        <f>SUMIFS(СВЦЭМ!$E$33:$E$776,СВЦЭМ!$A$33:$A$776,$A167,СВЦЭМ!$B$33:$B$776,D$155)+'СЕТ СН'!$F$15</f>
        <v>226.80431766999999</v>
      </c>
      <c r="E167" s="36">
        <f>SUMIFS(СВЦЭМ!$E$33:$E$776,СВЦЭМ!$A$33:$A$776,$A167,СВЦЭМ!$B$33:$B$776,E$155)+'СЕТ СН'!$F$15</f>
        <v>225.54495148999999</v>
      </c>
      <c r="F167" s="36">
        <f>SUMIFS(СВЦЭМ!$E$33:$E$776,СВЦЭМ!$A$33:$A$776,$A167,СВЦЭМ!$B$33:$B$776,F$155)+'СЕТ СН'!$F$15</f>
        <v>226.69104324</v>
      </c>
      <c r="G167" s="36">
        <f>SUMIFS(СВЦЭМ!$E$33:$E$776,СВЦЭМ!$A$33:$A$776,$A167,СВЦЭМ!$B$33:$B$776,G$155)+'СЕТ СН'!$F$15</f>
        <v>230.47218319000001</v>
      </c>
      <c r="H167" s="36">
        <f>SUMIFS(СВЦЭМ!$E$33:$E$776,СВЦЭМ!$A$33:$A$776,$A167,СВЦЭМ!$B$33:$B$776,H$155)+'СЕТ СН'!$F$15</f>
        <v>216.73541066000001</v>
      </c>
      <c r="I167" s="36">
        <f>SUMIFS(СВЦЭМ!$E$33:$E$776,СВЦЭМ!$A$33:$A$776,$A167,СВЦЭМ!$B$33:$B$776,I$155)+'СЕТ СН'!$F$15</f>
        <v>195.88106923999999</v>
      </c>
      <c r="J167" s="36">
        <f>SUMIFS(СВЦЭМ!$E$33:$E$776,СВЦЭМ!$A$33:$A$776,$A167,СВЦЭМ!$B$33:$B$776,J$155)+'СЕТ СН'!$F$15</f>
        <v>175.42489811999999</v>
      </c>
      <c r="K167" s="36">
        <f>SUMIFS(СВЦЭМ!$E$33:$E$776,СВЦЭМ!$A$33:$A$776,$A167,СВЦЭМ!$B$33:$B$776,K$155)+'СЕТ СН'!$F$15</f>
        <v>154.35715134</v>
      </c>
      <c r="L167" s="36">
        <f>SUMIFS(СВЦЭМ!$E$33:$E$776,СВЦЭМ!$A$33:$A$776,$A167,СВЦЭМ!$B$33:$B$776,L$155)+'СЕТ СН'!$F$15</f>
        <v>143.68019068999999</v>
      </c>
      <c r="M167" s="36">
        <f>SUMIFS(СВЦЭМ!$E$33:$E$776,СВЦЭМ!$A$33:$A$776,$A167,СВЦЭМ!$B$33:$B$776,M$155)+'СЕТ СН'!$F$15</f>
        <v>140.11303111000001</v>
      </c>
      <c r="N167" s="36">
        <f>SUMIFS(СВЦЭМ!$E$33:$E$776,СВЦЭМ!$A$33:$A$776,$A167,СВЦЭМ!$B$33:$B$776,N$155)+'СЕТ СН'!$F$15</f>
        <v>141.57571347999999</v>
      </c>
      <c r="O167" s="36">
        <f>SUMIFS(СВЦЭМ!$E$33:$E$776,СВЦЭМ!$A$33:$A$776,$A167,СВЦЭМ!$B$33:$B$776,O$155)+'СЕТ СН'!$F$15</f>
        <v>143.00139670999999</v>
      </c>
      <c r="P167" s="36">
        <f>SUMIFS(СВЦЭМ!$E$33:$E$776,СВЦЭМ!$A$33:$A$776,$A167,СВЦЭМ!$B$33:$B$776,P$155)+'СЕТ СН'!$F$15</f>
        <v>145.40190394000001</v>
      </c>
      <c r="Q167" s="36">
        <f>SUMIFS(СВЦЭМ!$E$33:$E$776,СВЦЭМ!$A$33:$A$776,$A167,СВЦЭМ!$B$33:$B$776,Q$155)+'СЕТ СН'!$F$15</f>
        <v>148.73473634000001</v>
      </c>
      <c r="R167" s="36">
        <f>SUMIFS(СВЦЭМ!$E$33:$E$776,СВЦЭМ!$A$33:$A$776,$A167,СВЦЭМ!$B$33:$B$776,R$155)+'СЕТ СН'!$F$15</f>
        <v>148.34103099000001</v>
      </c>
      <c r="S167" s="36">
        <f>SUMIFS(СВЦЭМ!$E$33:$E$776,СВЦЭМ!$A$33:$A$776,$A167,СВЦЭМ!$B$33:$B$776,S$155)+'СЕТ СН'!$F$15</f>
        <v>146.37042504999999</v>
      </c>
      <c r="T167" s="36">
        <f>SUMIFS(СВЦЭМ!$E$33:$E$776,СВЦЭМ!$A$33:$A$776,$A167,СВЦЭМ!$B$33:$B$776,T$155)+'СЕТ СН'!$F$15</f>
        <v>142.7992314</v>
      </c>
      <c r="U167" s="36">
        <f>SUMIFS(СВЦЭМ!$E$33:$E$776,СВЦЭМ!$A$33:$A$776,$A167,СВЦЭМ!$B$33:$B$776,U$155)+'СЕТ СН'!$F$15</f>
        <v>137.54465908</v>
      </c>
      <c r="V167" s="36">
        <f>SUMIFS(СВЦЭМ!$E$33:$E$776,СВЦЭМ!$A$33:$A$776,$A167,СВЦЭМ!$B$33:$B$776,V$155)+'СЕТ СН'!$F$15</f>
        <v>132.11089845999999</v>
      </c>
      <c r="W167" s="36">
        <f>SUMIFS(СВЦЭМ!$E$33:$E$776,СВЦЭМ!$A$33:$A$776,$A167,СВЦЭМ!$B$33:$B$776,W$155)+'СЕТ СН'!$F$15</f>
        <v>132.69053504999999</v>
      </c>
      <c r="X167" s="36">
        <f>SUMIFS(СВЦЭМ!$E$33:$E$776,СВЦЭМ!$A$33:$A$776,$A167,СВЦЭМ!$B$33:$B$776,X$155)+'СЕТ СН'!$F$15</f>
        <v>140.48741701</v>
      </c>
      <c r="Y167" s="36">
        <f>SUMIFS(СВЦЭМ!$E$33:$E$776,СВЦЭМ!$A$33:$A$776,$A167,СВЦЭМ!$B$33:$B$776,Y$155)+'СЕТ СН'!$F$15</f>
        <v>157.80849255999999</v>
      </c>
    </row>
    <row r="168" spans="1:25" ht="15.75" x14ac:dyDescent="0.2">
      <c r="A168" s="35">
        <f t="shared" si="4"/>
        <v>43598</v>
      </c>
      <c r="B168" s="36">
        <f>SUMIFS(СВЦЭМ!$E$33:$E$776,СВЦЭМ!$A$33:$A$776,$A168,СВЦЭМ!$B$33:$B$776,B$155)+'СЕТ СН'!$F$15</f>
        <v>163.63203776</v>
      </c>
      <c r="C168" s="36">
        <f>SUMIFS(СВЦЭМ!$E$33:$E$776,СВЦЭМ!$A$33:$A$776,$A168,СВЦЭМ!$B$33:$B$776,C$155)+'СЕТ СН'!$F$15</f>
        <v>185.82261550000001</v>
      </c>
      <c r="D168" s="36">
        <f>SUMIFS(СВЦЭМ!$E$33:$E$776,СВЦЭМ!$A$33:$A$776,$A168,СВЦЭМ!$B$33:$B$776,D$155)+'СЕТ СН'!$F$15</f>
        <v>208.56954615999999</v>
      </c>
      <c r="E168" s="36">
        <f>SUMIFS(СВЦЭМ!$E$33:$E$776,СВЦЭМ!$A$33:$A$776,$A168,СВЦЭМ!$B$33:$B$776,E$155)+'СЕТ СН'!$F$15</f>
        <v>211.31886073999999</v>
      </c>
      <c r="F168" s="36">
        <f>SUMIFS(СВЦЭМ!$E$33:$E$776,СВЦЭМ!$A$33:$A$776,$A168,СВЦЭМ!$B$33:$B$776,F$155)+'СЕТ СН'!$F$15</f>
        <v>213.73781416</v>
      </c>
      <c r="G168" s="36">
        <f>SUMIFS(СВЦЭМ!$E$33:$E$776,СВЦЭМ!$A$33:$A$776,$A168,СВЦЭМ!$B$33:$B$776,G$155)+'СЕТ СН'!$F$15</f>
        <v>213.05105792000001</v>
      </c>
      <c r="H168" s="36">
        <f>SUMIFS(СВЦЭМ!$E$33:$E$776,СВЦЭМ!$A$33:$A$776,$A168,СВЦЭМ!$B$33:$B$776,H$155)+'СЕТ СН'!$F$15</f>
        <v>197.89914092999999</v>
      </c>
      <c r="I168" s="36">
        <f>SUMIFS(СВЦЭМ!$E$33:$E$776,СВЦЭМ!$A$33:$A$776,$A168,СВЦЭМ!$B$33:$B$776,I$155)+'СЕТ СН'!$F$15</f>
        <v>176.00494333</v>
      </c>
      <c r="J168" s="36">
        <f>SUMIFS(СВЦЭМ!$E$33:$E$776,СВЦЭМ!$A$33:$A$776,$A168,СВЦЭМ!$B$33:$B$776,J$155)+'СЕТ СН'!$F$15</f>
        <v>162.06976721000001</v>
      </c>
      <c r="K168" s="36">
        <f>SUMIFS(СВЦЭМ!$E$33:$E$776,СВЦЭМ!$A$33:$A$776,$A168,СВЦЭМ!$B$33:$B$776,K$155)+'СЕТ СН'!$F$15</f>
        <v>156.37188370999999</v>
      </c>
      <c r="L168" s="36">
        <f>SUMIFS(СВЦЭМ!$E$33:$E$776,СВЦЭМ!$A$33:$A$776,$A168,СВЦЭМ!$B$33:$B$776,L$155)+'СЕТ СН'!$F$15</f>
        <v>150.89778344999999</v>
      </c>
      <c r="M168" s="36">
        <f>SUMIFS(СВЦЭМ!$E$33:$E$776,СВЦЭМ!$A$33:$A$776,$A168,СВЦЭМ!$B$33:$B$776,M$155)+'СЕТ СН'!$F$15</f>
        <v>150.36113895</v>
      </c>
      <c r="N168" s="36">
        <f>SUMIFS(СВЦЭМ!$E$33:$E$776,СВЦЭМ!$A$33:$A$776,$A168,СВЦЭМ!$B$33:$B$776,N$155)+'СЕТ СН'!$F$15</f>
        <v>149.10230315000001</v>
      </c>
      <c r="O168" s="36">
        <f>SUMIFS(СВЦЭМ!$E$33:$E$776,СВЦЭМ!$A$33:$A$776,$A168,СВЦЭМ!$B$33:$B$776,O$155)+'СЕТ СН'!$F$15</f>
        <v>151.04467424000001</v>
      </c>
      <c r="P168" s="36">
        <f>SUMIFS(СВЦЭМ!$E$33:$E$776,СВЦЭМ!$A$33:$A$776,$A168,СВЦЭМ!$B$33:$B$776,P$155)+'СЕТ СН'!$F$15</f>
        <v>153.09204675999999</v>
      </c>
      <c r="Q168" s="36">
        <f>SUMIFS(СВЦЭМ!$E$33:$E$776,СВЦЭМ!$A$33:$A$776,$A168,СВЦЭМ!$B$33:$B$776,Q$155)+'СЕТ СН'!$F$15</f>
        <v>151.92694571000001</v>
      </c>
      <c r="R168" s="36">
        <f>SUMIFS(СВЦЭМ!$E$33:$E$776,СВЦЭМ!$A$33:$A$776,$A168,СВЦЭМ!$B$33:$B$776,R$155)+'СЕТ СН'!$F$15</f>
        <v>153.60893347000001</v>
      </c>
      <c r="S168" s="36">
        <f>SUMIFS(СВЦЭМ!$E$33:$E$776,СВЦЭМ!$A$33:$A$776,$A168,СВЦЭМ!$B$33:$B$776,S$155)+'СЕТ СН'!$F$15</f>
        <v>154.10749709000001</v>
      </c>
      <c r="T168" s="36">
        <f>SUMIFS(СВЦЭМ!$E$33:$E$776,СВЦЭМ!$A$33:$A$776,$A168,СВЦЭМ!$B$33:$B$776,T$155)+'СЕТ СН'!$F$15</f>
        <v>151.79607973</v>
      </c>
      <c r="U168" s="36">
        <f>SUMIFS(СВЦЭМ!$E$33:$E$776,СВЦЭМ!$A$33:$A$776,$A168,СВЦЭМ!$B$33:$B$776,U$155)+'СЕТ СН'!$F$15</f>
        <v>151.90152276000001</v>
      </c>
      <c r="V168" s="36">
        <f>SUMIFS(СВЦЭМ!$E$33:$E$776,СВЦЭМ!$A$33:$A$776,$A168,СВЦЭМ!$B$33:$B$776,V$155)+'СЕТ СН'!$F$15</f>
        <v>152.60961990999999</v>
      </c>
      <c r="W168" s="36">
        <f>SUMIFS(СВЦЭМ!$E$33:$E$776,СВЦЭМ!$A$33:$A$776,$A168,СВЦЭМ!$B$33:$B$776,W$155)+'СЕТ СН'!$F$15</f>
        <v>148.32967991000001</v>
      </c>
      <c r="X168" s="36">
        <f>SUMIFS(СВЦЭМ!$E$33:$E$776,СВЦЭМ!$A$33:$A$776,$A168,СВЦЭМ!$B$33:$B$776,X$155)+'СЕТ СН'!$F$15</f>
        <v>156.60088922</v>
      </c>
      <c r="Y168" s="36">
        <f>SUMIFS(СВЦЭМ!$E$33:$E$776,СВЦЭМ!$A$33:$A$776,$A168,СВЦЭМ!$B$33:$B$776,Y$155)+'СЕТ СН'!$F$15</f>
        <v>169.85795906000001</v>
      </c>
    </row>
    <row r="169" spans="1:25" ht="15.75" x14ac:dyDescent="0.2">
      <c r="A169" s="35">
        <f t="shared" si="4"/>
        <v>43599</v>
      </c>
      <c r="B169" s="36">
        <f>SUMIFS(СВЦЭМ!$E$33:$E$776,СВЦЭМ!$A$33:$A$776,$A169,СВЦЭМ!$B$33:$B$776,B$155)+'СЕТ СН'!$F$15</f>
        <v>189.80783371999999</v>
      </c>
      <c r="C169" s="36">
        <f>SUMIFS(СВЦЭМ!$E$33:$E$776,СВЦЭМ!$A$33:$A$776,$A169,СВЦЭМ!$B$33:$B$776,C$155)+'СЕТ СН'!$F$15</f>
        <v>215.26051364</v>
      </c>
      <c r="D169" s="36">
        <f>SUMIFS(СВЦЭМ!$E$33:$E$776,СВЦЭМ!$A$33:$A$776,$A169,СВЦЭМ!$B$33:$B$776,D$155)+'СЕТ СН'!$F$15</f>
        <v>236.53971985999999</v>
      </c>
      <c r="E169" s="36">
        <f>SUMIFS(СВЦЭМ!$E$33:$E$776,СВЦЭМ!$A$33:$A$776,$A169,СВЦЭМ!$B$33:$B$776,E$155)+'СЕТ СН'!$F$15</f>
        <v>237.77205523999999</v>
      </c>
      <c r="F169" s="36">
        <f>SUMIFS(СВЦЭМ!$E$33:$E$776,СВЦЭМ!$A$33:$A$776,$A169,СВЦЭМ!$B$33:$B$776,F$155)+'СЕТ СН'!$F$15</f>
        <v>237.84408070000001</v>
      </c>
      <c r="G169" s="36">
        <f>SUMIFS(СВЦЭМ!$E$33:$E$776,СВЦЭМ!$A$33:$A$776,$A169,СВЦЭМ!$B$33:$B$776,G$155)+'СЕТ СН'!$F$15</f>
        <v>232.79662335</v>
      </c>
      <c r="H169" s="36">
        <f>SUMIFS(СВЦЭМ!$E$33:$E$776,СВЦЭМ!$A$33:$A$776,$A169,СВЦЭМ!$B$33:$B$776,H$155)+'СЕТ СН'!$F$15</f>
        <v>205.79564235999999</v>
      </c>
      <c r="I169" s="36">
        <f>SUMIFS(СВЦЭМ!$E$33:$E$776,СВЦЭМ!$A$33:$A$776,$A169,СВЦЭМ!$B$33:$B$776,I$155)+'СЕТ СН'!$F$15</f>
        <v>178.28752976000001</v>
      </c>
      <c r="J169" s="36">
        <f>SUMIFS(СВЦЭМ!$E$33:$E$776,СВЦЭМ!$A$33:$A$776,$A169,СВЦЭМ!$B$33:$B$776,J$155)+'СЕТ СН'!$F$15</f>
        <v>164.49627240000001</v>
      </c>
      <c r="K169" s="36">
        <f>SUMIFS(СВЦЭМ!$E$33:$E$776,СВЦЭМ!$A$33:$A$776,$A169,СВЦЭМ!$B$33:$B$776,K$155)+'СЕТ СН'!$F$15</f>
        <v>150.39847456999999</v>
      </c>
      <c r="L169" s="36">
        <f>SUMIFS(СВЦЭМ!$E$33:$E$776,СВЦЭМ!$A$33:$A$776,$A169,СВЦЭМ!$B$33:$B$776,L$155)+'СЕТ СН'!$F$15</f>
        <v>146.68369716000001</v>
      </c>
      <c r="M169" s="36">
        <f>SUMIFS(СВЦЭМ!$E$33:$E$776,СВЦЭМ!$A$33:$A$776,$A169,СВЦЭМ!$B$33:$B$776,M$155)+'СЕТ СН'!$F$15</f>
        <v>145.66339778</v>
      </c>
      <c r="N169" s="36">
        <f>SUMIFS(СВЦЭМ!$E$33:$E$776,СВЦЭМ!$A$33:$A$776,$A169,СВЦЭМ!$B$33:$B$776,N$155)+'СЕТ СН'!$F$15</f>
        <v>146.80653755</v>
      </c>
      <c r="O169" s="36">
        <f>SUMIFS(СВЦЭМ!$E$33:$E$776,СВЦЭМ!$A$33:$A$776,$A169,СВЦЭМ!$B$33:$B$776,O$155)+'СЕТ СН'!$F$15</f>
        <v>148.6825369</v>
      </c>
      <c r="P169" s="36">
        <f>SUMIFS(СВЦЭМ!$E$33:$E$776,СВЦЭМ!$A$33:$A$776,$A169,СВЦЭМ!$B$33:$B$776,P$155)+'СЕТ СН'!$F$15</f>
        <v>151.20601324</v>
      </c>
      <c r="Q169" s="36">
        <f>SUMIFS(СВЦЭМ!$E$33:$E$776,СВЦЭМ!$A$33:$A$776,$A169,СВЦЭМ!$B$33:$B$776,Q$155)+'СЕТ СН'!$F$15</f>
        <v>151.71815552000001</v>
      </c>
      <c r="R169" s="36">
        <f>SUMIFS(СВЦЭМ!$E$33:$E$776,СВЦЭМ!$A$33:$A$776,$A169,СВЦЭМ!$B$33:$B$776,R$155)+'СЕТ СН'!$F$15</f>
        <v>150.3350781</v>
      </c>
      <c r="S169" s="36">
        <f>SUMIFS(СВЦЭМ!$E$33:$E$776,СВЦЭМ!$A$33:$A$776,$A169,СВЦЭМ!$B$33:$B$776,S$155)+'СЕТ СН'!$F$15</f>
        <v>150.62667786</v>
      </c>
      <c r="T169" s="36">
        <f>SUMIFS(СВЦЭМ!$E$33:$E$776,СВЦЭМ!$A$33:$A$776,$A169,СВЦЭМ!$B$33:$B$776,T$155)+'СЕТ СН'!$F$15</f>
        <v>149.80165993</v>
      </c>
      <c r="U169" s="36">
        <f>SUMIFS(СВЦЭМ!$E$33:$E$776,СВЦЭМ!$A$33:$A$776,$A169,СВЦЭМ!$B$33:$B$776,U$155)+'СЕТ СН'!$F$15</f>
        <v>145.08462933000001</v>
      </c>
      <c r="V169" s="36">
        <f>SUMIFS(СВЦЭМ!$E$33:$E$776,СВЦЭМ!$A$33:$A$776,$A169,СВЦЭМ!$B$33:$B$776,V$155)+'СЕТ СН'!$F$15</f>
        <v>142.60422109000001</v>
      </c>
      <c r="W169" s="36">
        <f>SUMIFS(СВЦЭМ!$E$33:$E$776,СВЦЭМ!$A$33:$A$776,$A169,СВЦЭМ!$B$33:$B$776,W$155)+'СЕТ СН'!$F$15</f>
        <v>145.72769005000001</v>
      </c>
      <c r="X169" s="36">
        <f>SUMIFS(СВЦЭМ!$E$33:$E$776,СВЦЭМ!$A$33:$A$776,$A169,СВЦЭМ!$B$33:$B$776,X$155)+'СЕТ СН'!$F$15</f>
        <v>141.06856719000001</v>
      </c>
      <c r="Y169" s="36">
        <f>SUMIFS(СВЦЭМ!$E$33:$E$776,СВЦЭМ!$A$33:$A$776,$A169,СВЦЭМ!$B$33:$B$776,Y$155)+'СЕТ СН'!$F$15</f>
        <v>156.89000525</v>
      </c>
    </row>
    <row r="170" spans="1:25" ht="15.75" x14ac:dyDescent="0.2">
      <c r="A170" s="35">
        <f t="shared" si="4"/>
        <v>43600</v>
      </c>
      <c r="B170" s="36">
        <f>SUMIFS(СВЦЭМ!$E$33:$E$776,СВЦЭМ!$A$33:$A$776,$A170,СВЦЭМ!$B$33:$B$776,B$155)+'СЕТ СН'!$F$15</f>
        <v>174.45879135999999</v>
      </c>
      <c r="C170" s="36">
        <f>SUMIFS(СВЦЭМ!$E$33:$E$776,СВЦЭМ!$A$33:$A$776,$A170,СВЦЭМ!$B$33:$B$776,C$155)+'СЕТ СН'!$F$15</f>
        <v>192.62593491999999</v>
      </c>
      <c r="D170" s="36">
        <f>SUMIFS(СВЦЭМ!$E$33:$E$776,СВЦЭМ!$A$33:$A$776,$A170,СВЦЭМ!$B$33:$B$776,D$155)+'СЕТ СН'!$F$15</f>
        <v>212.54075383</v>
      </c>
      <c r="E170" s="36">
        <f>SUMIFS(СВЦЭМ!$E$33:$E$776,СВЦЭМ!$A$33:$A$776,$A170,СВЦЭМ!$B$33:$B$776,E$155)+'СЕТ СН'!$F$15</f>
        <v>215.27346134999999</v>
      </c>
      <c r="F170" s="36">
        <f>SUMIFS(СВЦЭМ!$E$33:$E$776,СВЦЭМ!$A$33:$A$776,$A170,СВЦЭМ!$B$33:$B$776,F$155)+'СЕТ СН'!$F$15</f>
        <v>217.74374040000001</v>
      </c>
      <c r="G170" s="36">
        <f>SUMIFS(СВЦЭМ!$E$33:$E$776,СВЦЭМ!$A$33:$A$776,$A170,СВЦЭМ!$B$33:$B$776,G$155)+'СЕТ СН'!$F$15</f>
        <v>215.41010445000001</v>
      </c>
      <c r="H170" s="36">
        <f>SUMIFS(СВЦЭМ!$E$33:$E$776,СВЦЭМ!$A$33:$A$776,$A170,СВЦЭМ!$B$33:$B$776,H$155)+'СЕТ СН'!$F$15</f>
        <v>193.80566250000001</v>
      </c>
      <c r="I170" s="36">
        <f>SUMIFS(СВЦЭМ!$E$33:$E$776,СВЦЭМ!$A$33:$A$776,$A170,СВЦЭМ!$B$33:$B$776,I$155)+'СЕТ СН'!$F$15</f>
        <v>173.54818967</v>
      </c>
      <c r="J170" s="36">
        <f>SUMIFS(СВЦЭМ!$E$33:$E$776,СВЦЭМ!$A$33:$A$776,$A170,СВЦЭМ!$B$33:$B$776,J$155)+'СЕТ СН'!$F$15</f>
        <v>160.24421563000001</v>
      </c>
      <c r="K170" s="36">
        <f>SUMIFS(СВЦЭМ!$E$33:$E$776,СВЦЭМ!$A$33:$A$776,$A170,СВЦЭМ!$B$33:$B$776,K$155)+'СЕТ СН'!$F$15</f>
        <v>148.23480705</v>
      </c>
      <c r="L170" s="36">
        <f>SUMIFS(СВЦЭМ!$E$33:$E$776,СВЦЭМ!$A$33:$A$776,$A170,СВЦЭМ!$B$33:$B$776,L$155)+'СЕТ СН'!$F$15</f>
        <v>144.51827764000001</v>
      </c>
      <c r="M170" s="36">
        <f>SUMIFS(СВЦЭМ!$E$33:$E$776,СВЦЭМ!$A$33:$A$776,$A170,СВЦЭМ!$B$33:$B$776,M$155)+'СЕТ СН'!$F$15</f>
        <v>146.93522676000001</v>
      </c>
      <c r="N170" s="36">
        <f>SUMIFS(СВЦЭМ!$E$33:$E$776,СВЦЭМ!$A$33:$A$776,$A170,СВЦЭМ!$B$33:$B$776,N$155)+'СЕТ СН'!$F$15</f>
        <v>145.75229673000001</v>
      </c>
      <c r="O170" s="36">
        <f>SUMIFS(СВЦЭМ!$E$33:$E$776,СВЦЭМ!$A$33:$A$776,$A170,СВЦЭМ!$B$33:$B$776,O$155)+'СЕТ СН'!$F$15</f>
        <v>148.74925815</v>
      </c>
      <c r="P170" s="36">
        <f>SUMIFS(СВЦЭМ!$E$33:$E$776,СВЦЭМ!$A$33:$A$776,$A170,СВЦЭМ!$B$33:$B$776,P$155)+'СЕТ СН'!$F$15</f>
        <v>149.99910394</v>
      </c>
      <c r="Q170" s="36">
        <f>SUMIFS(СВЦЭМ!$E$33:$E$776,СВЦЭМ!$A$33:$A$776,$A170,СВЦЭМ!$B$33:$B$776,Q$155)+'СЕТ СН'!$F$15</f>
        <v>149.25101006</v>
      </c>
      <c r="R170" s="36">
        <f>SUMIFS(СВЦЭМ!$E$33:$E$776,СВЦЭМ!$A$33:$A$776,$A170,СВЦЭМ!$B$33:$B$776,R$155)+'СЕТ СН'!$F$15</f>
        <v>149.84991497999999</v>
      </c>
      <c r="S170" s="36">
        <f>SUMIFS(СВЦЭМ!$E$33:$E$776,СВЦЭМ!$A$33:$A$776,$A170,СВЦЭМ!$B$33:$B$776,S$155)+'СЕТ СН'!$F$15</f>
        <v>154.24159900000001</v>
      </c>
      <c r="T170" s="36">
        <f>SUMIFS(СВЦЭМ!$E$33:$E$776,СВЦЭМ!$A$33:$A$776,$A170,СВЦЭМ!$B$33:$B$776,T$155)+'СЕТ СН'!$F$15</f>
        <v>153.92273718999999</v>
      </c>
      <c r="U170" s="36">
        <f>SUMIFS(СВЦЭМ!$E$33:$E$776,СВЦЭМ!$A$33:$A$776,$A170,СВЦЭМ!$B$33:$B$776,U$155)+'СЕТ СН'!$F$15</f>
        <v>151.71511698</v>
      </c>
      <c r="V170" s="36">
        <f>SUMIFS(СВЦЭМ!$E$33:$E$776,СВЦЭМ!$A$33:$A$776,$A170,СВЦЭМ!$B$33:$B$776,V$155)+'СЕТ СН'!$F$15</f>
        <v>149.03962440000001</v>
      </c>
      <c r="W170" s="36">
        <f>SUMIFS(СВЦЭМ!$E$33:$E$776,СВЦЭМ!$A$33:$A$776,$A170,СВЦЭМ!$B$33:$B$776,W$155)+'СЕТ СН'!$F$15</f>
        <v>149.39415206000001</v>
      </c>
      <c r="X170" s="36">
        <f>SUMIFS(СВЦЭМ!$E$33:$E$776,СВЦЭМ!$A$33:$A$776,$A170,СВЦЭМ!$B$33:$B$776,X$155)+'СЕТ СН'!$F$15</f>
        <v>150.27263113999999</v>
      </c>
      <c r="Y170" s="36">
        <f>SUMIFS(СВЦЭМ!$E$33:$E$776,СВЦЭМ!$A$33:$A$776,$A170,СВЦЭМ!$B$33:$B$776,Y$155)+'СЕТ СН'!$F$15</f>
        <v>167.9271584</v>
      </c>
    </row>
    <row r="171" spans="1:25" ht="15.75" x14ac:dyDescent="0.2">
      <c r="A171" s="35">
        <f t="shared" si="4"/>
        <v>43601</v>
      </c>
      <c r="B171" s="36">
        <f>SUMIFS(СВЦЭМ!$E$33:$E$776,СВЦЭМ!$A$33:$A$776,$A171,СВЦЭМ!$B$33:$B$776,B$155)+'СЕТ СН'!$F$15</f>
        <v>177.71766296999999</v>
      </c>
      <c r="C171" s="36">
        <f>SUMIFS(СВЦЭМ!$E$33:$E$776,СВЦЭМ!$A$33:$A$776,$A171,СВЦЭМ!$B$33:$B$776,C$155)+'СЕТ СН'!$F$15</f>
        <v>203.81676684000001</v>
      </c>
      <c r="D171" s="36">
        <f>SUMIFS(СВЦЭМ!$E$33:$E$776,СВЦЭМ!$A$33:$A$776,$A171,СВЦЭМ!$B$33:$B$776,D$155)+'СЕТ СН'!$F$15</f>
        <v>219.48181958999999</v>
      </c>
      <c r="E171" s="36">
        <f>SUMIFS(СВЦЭМ!$E$33:$E$776,СВЦЭМ!$A$33:$A$776,$A171,СВЦЭМ!$B$33:$B$776,E$155)+'СЕТ СН'!$F$15</f>
        <v>223.41645283</v>
      </c>
      <c r="F171" s="36">
        <f>SUMIFS(СВЦЭМ!$E$33:$E$776,СВЦЭМ!$A$33:$A$776,$A171,СВЦЭМ!$B$33:$B$776,F$155)+'СЕТ СН'!$F$15</f>
        <v>224.24683296000001</v>
      </c>
      <c r="G171" s="36">
        <f>SUMIFS(СВЦЭМ!$E$33:$E$776,СВЦЭМ!$A$33:$A$776,$A171,СВЦЭМ!$B$33:$B$776,G$155)+'СЕТ СН'!$F$15</f>
        <v>219.87091466999999</v>
      </c>
      <c r="H171" s="36">
        <f>SUMIFS(СВЦЭМ!$E$33:$E$776,СВЦЭМ!$A$33:$A$776,$A171,СВЦЭМ!$B$33:$B$776,H$155)+'СЕТ СН'!$F$15</f>
        <v>201.33805415</v>
      </c>
      <c r="I171" s="36">
        <f>SUMIFS(СВЦЭМ!$E$33:$E$776,СВЦЭМ!$A$33:$A$776,$A171,СВЦЭМ!$B$33:$B$776,I$155)+'СЕТ СН'!$F$15</f>
        <v>171.46939807999999</v>
      </c>
      <c r="J171" s="36">
        <f>SUMIFS(СВЦЭМ!$E$33:$E$776,СВЦЭМ!$A$33:$A$776,$A171,СВЦЭМ!$B$33:$B$776,J$155)+'СЕТ СН'!$F$15</f>
        <v>159.44814790999999</v>
      </c>
      <c r="K171" s="36">
        <f>SUMIFS(СВЦЭМ!$E$33:$E$776,СВЦЭМ!$A$33:$A$776,$A171,СВЦЭМ!$B$33:$B$776,K$155)+'СЕТ СН'!$F$15</f>
        <v>146.19536697999999</v>
      </c>
      <c r="L171" s="36">
        <f>SUMIFS(СВЦЭМ!$E$33:$E$776,СВЦЭМ!$A$33:$A$776,$A171,СВЦЭМ!$B$33:$B$776,L$155)+'СЕТ СН'!$F$15</f>
        <v>141.26596751</v>
      </c>
      <c r="M171" s="36">
        <f>SUMIFS(СВЦЭМ!$E$33:$E$776,СВЦЭМ!$A$33:$A$776,$A171,СВЦЭМ!$B$33:$B$776,M$155)+'СЕТ СН'!$F$15</f>
        <v>142.57244449999999</v>
      </c>
      <c r="N171" s="36">
        <f>SUMIFS(СВЦЭМ!$E$33:$E$776,СВЦЭМ!$A$33:$A$776,$A171,СВЦЭМ!$B$33:$B$776,N$155)+'СЕТ СН'!$F$15</f>
        <v>142.47427529999999</v>
      </c>
      <c r="O171" s="36">
        <f>SUMIFS(СВЦЭМ!$E$33:$E$776,СВЦЭМ!$A$33:$A$776,$A171,СВЦЭМ!$B$33:$B$776,O$155)+'СЕТ СН'!$F$15</f>
        <v>142.86751375</v>
      </c>
      <c r="P171" s="36">
        <f>SUMIFS(СВЦЭМ!$E$33:$E$776,СВЦЭМ!$A$33:$A$776,$A171,СВЦЭМ!$B$33:$B$776,P$155)+'СЕТ СН'!$F$15</f>
        <v>142.67997578000001</v>
      </c>
      <c r="Q171" s="36">
        <f>SUMIFS(СВЦЭМ!$E$33:$E$776,СВЦЭМ!$A$33:$A$776,$A171,СВЦЭМ!$B$33:$B$776,Q$155)+'СЕТ СН'!$F$15</f>
        <v>142.99995580999999</v>
      </c>
      <c r="R171" s="36">
        <f>SUMIFS(СВЦЭМ!$E$33:$E$776,СВЦЭМ!$A$33:$A$776,$A171,СВЦЭМ!$B$33:$B$776,R$155)+'СЕТ СН'!$F$15</f>
        <v>143.03614962</v>
      </c>
      <c r="S171" s="36">
        <f>SUMIFS(СВЦЭМ!$E$33:$E$776,СВЦЭМ!$A$33:$A$776,$A171,СВЦЭМ!$B$33:$B$776,S$155)+'СЕТ СН'!$F$15</f>
        <v>143.30115696999999</v>
      </c>
      <c r="T171" s="36">
        <f>SUMIFS(СВЦЭМ!$E$33:$E$776,СВЦЭМ!$A$33:$A$776,$A171,СВЦЭМ!$B$33:$B$776,T$155)+'СЕТ СН'!$F$15</f>
        <v>142.15271608</v>
      </c>
      <c r="U171" s="36">
        <f>SUMIFS(СВЦЭМ!$E$33:$E$776,СВЦЭМ!$A$33:$A$776,$A171,СВЦЭМ!$B$33:$B$776,U$155)+'СЕТ СН'!$F$15</f>
        <v>140.52213638000001</v>
      </c>
      <c r="V171" s="36">
        <f>SUMIFS(СВЦЭМ!$E$33:$E$776,СВЦЭМ!$A$33:$A$776,$A171,СВЦЭМ!$B$33:$B$776,V$155)+'СЕТ СН'!$F$15</f>
        <v>138.30436821000001</v>
      </c>
      <c r="W171" s="36">
        <f>SUMIFS(СВЦЭМ!$E$33:$E$776,СВЦЭМ!$A$33:$A$776,$A171,СВЦЭМ!$B$33:$B$776,W$155)+'СЕТ СН'!$F$15</f>
        <v>135.15837310000001</v>
      </c>
      <c r="X171" s="36">
        <f>SUMIFS(СВЦЭМ!$E$33:$E$776,СВЦЭМ!$A$33:$A$776,$A171,СВЦЭМ!$B$33:$B$776,X$155)+'СЕТ СН'!$F$15</f>
        <v>141.14250423999999</v>
      </c>
      <c r="Y171" s="36">
        <f>SUMIFS(СВЦЭМ!$E$33:$E$776,СВЦЭМ!$A$33:$A$776,$A171,СВЦЭМ!$B$33:$B$776,Y$155)+'СЕТ СН'!$F$15</f>
        <v>162.20300372</v>
      </c>
    </row>
    <row r="172" spans="1:25" ht="15.75" x14ac:dyDescent="0.2">
      <c r="A172" s="35">
        <f t="shared" si="4"/>
        <v>43602</v>
      </c>
      <c r="B172" s="36">
        <f>SUMIFS(СВЦЭМ!$E$33:$E$776,СВЦЭМ!$A$33:$A$776,$A172,СВЦЭМ!$B$33:$B$776,B$155)+'СЕТ СН'!$F$15</f>
        <v>188.14482341999999</v>
      </c>
      <c r="C172" s="36">
        <f>SUMIFS(СВЦЭМ!$E$33:$E$776,СВЦЭМ!$A$33:$A$776,$A172,СВЦЭМ!$B$33:$B$776,C$155)+'СЕТ СН'!$F$15</f>
        <v>210.54040357</v>
      </c>
      <c r="D172" s="36">
        <f>SUMIFS(СВЦЭМ!$E$33:$E$776,СВЦЭМ!$A$33:$A$776,$A172,СВЦЭМ!$B$33:$B$776,D$155)+'СЕТ СН'!$F$15</f>
        <v>226.02812768999999</v>
      </c>
      <c r="E172" s="36">
        <f>SUMIFS(СВЦЭМ!$E$33:$E$776,СВЦЭМ!$A$33:$A$776,$A172,СВЦЭМ!$B$33:$B$776,E$155)+'СЕТ СН'!$F$15</f>
        <v>229.89481397</v>
      </c>
      <c r="F172" s="36">
        <f>SUMIFS(СВЦЭМ!$E$33:$E$776,СВЦЭМ!$A$33:$A$776,$A172,СВЦЭМ!$B$33:$B$776,F$155)+'СЕТ СН'!$F$15</f>
        <v>230.62353643</v>
      </c>
      <c r="G172" s="36">
        <f>SUMIFS(СВЦЭМ!$E$33:$E$776,СВЦЭМ!$A$33:$A$776,$A172,СВЦЭМ!$B$33:$B$776,G$155)+'СЕТ СН'!$F$15</f>
        <v>226.40449318</v>
      </c>
      <c r="H172" s="36">
        <f>SUMIFS(СВЦЭМ!$E$33:$E$776,СВЦЭМ!$A$33:$A$776,$A172,СВЦЭМ!$B$33:$B$776,H$155)+'СЕТ СН'!$F$15</f>
        <v>208.21109659999999</v>
      </c>
      <c r="I172" s="36">
        <f>SUMIFS(СВЦЭМ!$E$33:$E$776,СВЦЭМ!$A$33:$A$776,$A172,СВЦЭМ!$B$33:$B$776,I$155)+'СЕТ СН'!$F$15</f>
        <v>179.32326999</v>
      </c>
      <c r="J172" s="36">
        <f>SUMIFS(СВЦЭМ!$E$33:$E$776,СВЦЭМ!$A$33:$A$776,$A172,СВЦЭМ!$B$33:$B$776,J$155)+'СЕТ СН'!$F$15</f>
        <v>157.66621698</v>
      </c>
      <c r="K172" s="36">
        <f>SUMIFS(СВЦЭМ!$E$33:$E$776,СВЦЭМ!$A$33:$A$776,$A172,СВЦЭМ!$B$33:$B$776,K$155)+'СЕТ СН'!$F$15</f>
        <v>140.47676876</v>
      </c>
      <c r="L172" s="36">
        <f>SUMIFS(СВЦЭМ!$E$33:$E$776,СВЦЭМ!$A$33:$A$776,$A172,СВЦЭМ!$B$33:$B$776,L$155)+'СЕТ СН'!$F$15</f>
        <v>137.87562446999999</v>
      </c>
      <c r="M172" s="36">
        <f>SUMIFS(СВЦЭМ!$E$33:$E$776,СВЦЭМ!$A$33:$A$776,$A172,СВЦЭМ!$B$33:$B$776,M$155)+'СЕТ СН'!$F$15</f>
        <v>139.19131325000001</v>
      </c>
      <c r="N172" s="36">
        <f>SUMIFS(СВЦЭМ!$E$33:$E$776,СВЦЭМ!$A$33:$A$776,$A172,СВЦЭМ!$B$33:$B$776,N$155)+'СЕТ СН'!$F$15</f>
        <v>139.11426638</v>
      </c>
      <c r="O172" s="36">
        <f>SUMIFS(СВЦЭМ!$E$33:$E$776,СВЦЭМ!$A$33:$A$776,$A172,СВЦЭМ!$B$33:$B$776,O$155)+'СЕТ СН'!$F$15</f>
        <v>139.79332991999999</v>
      </c>
      <c r="P172" s="36">
        <f>SUMIFS(СВЦЭМ!$E$33:$E$776,СВЦЭМ!$A$33:$A$776,$A172,СВЦЭМ!$B$33:$B$776,P$155)+'СЕТ СН'!$F$15</f>
        <v>141.65567669999999</v>
      </c>
      <c r="Q172" s="36">
        <f>SUMIFS(СВЦЭМ!$E$33:$E$776,СВЦЭМ!$A$33:$A$776,$A172,СВЦЭМ!$B$33:$B$776,Q$155)+'СЕТ СН'!$F$15</f>
        <v>141.61835887000001</v>
      </c>
      <c r="R172" s="36">
        <f>SUMIFS(СВЦЭМ!$E$33:$E$776,СВЦЭМ!$A$33:$A$776,$A172,СВЦЭМ!$B$33:$B$776,R$155)+'СЕТ СН'!$F$15</f>
        <v>141.70582759000001</v>
      </c>
      <c r="S172" s="36">
        <f>SUMIFS(СВЦЭМ!$E$33:$E$776,СВЦЭМ!$A$33:$A$776,$A172,СВЦЭМ!$B$33:$B$776,S$155)+'СЕТ СН'!$F$15</f>
        <v>142.43385015000001</v>
      </c>
      <c r="T172" s="36">
        <f>SUMIFS(СВЦЭМ!$E$33:$E$776,СВЦЭМ!$A$33:$A$776,$A172,СВЦЭМ!$B$33:$B$776,T$155)+'СЕТ СН'!$F$15</f>
        <v>142.43520971000001</v>
      </c>
      <c r="U172" s="36">
        <f>SUMIFS(СВЦЭМ!$E$33:$E$776,СВЦЭМ!$A$33:$A$776,$A172,СВЦЭМ!$B$33:$B$776,U$155)+'СЕТ СН'!$F$15</f>
        <v>141.53255091</v>
      </c>
      <c r="V172" s="36">
        <f>SUMIFS(СВЦЭМ!$E$33:$E$776,СВЦЭМ!$A$33:$A$776,$A172,СВЦЭМ!$B$33:$B$776,V$155)+'СЕТ СН'!$F$15</f>
        <v>138.85881798</v>
      </c>
      <c r="W172" s="36">
        <f>SUMIFS(СВЦЭМ!$E$33:$E$776,СВЦЭМ!$A$33:$A$776,$A172,СВЦЭМ!$B$33:$B$776,W$155)+'СЕТ СН'!$F$15</f>
        <v>136.83720514000001</v>
      </c>
      <c r="X172" s="36">
        <f>SUMIFS(СВЦЭМ!$E$33:$E$776,СВЦЭМ!$A$33:$A$776,$A172,СВЦЭМ!$B$33:$B$776,X$155)+'СЕТ СН'!$F$15</f>
        <v>141.80189296</v>
      </c>
      <c r="Y172" s="36">
        <f>SUMIFS(СВЦЭМ!$E$33:$E$776,СВЦЭМ!$A$33:$A$776,$A172,СВЦЭМ!$B$33:$B$776,Y$155)+'СЕТ СН'!$F$15</f>
        <v>161.03789293</v>
      </c>
    </row>
    <row r="173" spans="1:25" ht="15.75" x14ac:dyDescent="0.2">
      <c r="A173" s="35">
        <f t="shared" si="4"/>
        <v>43603</v>
      </c>
      <c r="B173" s="36">
        <f>SUMIFS(СВЦЭМ!$E$33:$E$776,СВЦЭМ!$A$33:$A$776,$A173,СВЦЭМ!$B$33:$B$776,B$155)+'СЕТ СН'!$F$15</f>
        <v>172.9680492</v>
      </c>
      <c r="C173" s="36">
        <f>SUMIFS(СВЦЭМ!$E$33:$E$776,СВЦЭМ!$A$33:$A$776,$A173,СВЦЭМ!$B$33:$B$776,C$155)+'СЕТ СН'!$F$15</f>
        <v>188.41985446000001</v>
      </c>
      <c r="D173" s="36">
        <f>SUMIFS(СВЦЭМ!$E$33:$E$776,СВЦЭМ!$A$33:$A$776,$A173,СВЦЭМ!$B$33:$B$776,D$155)+'СЕТ СН'!$F$15</f>
        <v>206.34537886000001</v>
      </c>
      <c r="E173" s="36">
        <f>SUMIFS(СВЦЭМ!$E$33:$E$776,СВЦЭМ!$A$33:$A$776,$A173,СВЦЭМ!$B$33:$B$776,E$155)+'СЕТ СН'!$F$15</f>
        <v>210.52558920000001</v>
      </c>
      <c r="F173" s="36">
        <f>SUMIFS(СВЦЭМ!$E$33:$E$776,СВЦЭМ!$A$33:$A$776,$A173,СВЦЭМ!$B$33:$B$776,F$155)+'СЕТ СН'!$F$15</f>
        <v>212.47620850000001</v>
      </c>
      <c r="G173" s="36">
        <f>SUMIFS(СВЦЭМ!$E$33:$E$776,СВЦЭМ!$A$33:$A$776,$A173,СВЦЭМ!$B$33:$B$776,G$155)+'СЕТ СН'!$F$15</f>
        <v>207.85315191000001</v>
      </c>
      <c r="H173" s="36">
        <f>SUMIFS(СВЦЭМ!$E$33:$E$776,СВЦЭМ!$A$33:$A$776,$A173,СВЦЭМ!$B$33:$B$776,H$155)+'СЕТ СН'!$F$15</f>
        <v>188.74700379999999</v>
      </c>
      <c r="I173" s="36">
        <f>SUMIFS(СВЦЭМ!$E$33:$E$776,СВЦЭМ!$A$33:$A$776,$A173,СВЦЭМ!$B$33:$B$776,I$155)+'СЕТ СН'!$F$15</f>
        <v>167.49610501999999</v>
      </c>
      <c r="J173" s="36">
        <f>SUMIFS(СВЦЭМ!$E$33:$E$776,СВЦЭМ!$A$33:$A$776,$A173,СВЦЭМ!$B$33:$B$776,J$155)+'СЕТ СН'!$F$15</f>
        <v>150.36628395</v>
      </c>
      <c r="K173" s="36">
        <f>SUMIFS(СВЦЭМ!$E$33:$E$776,СВЦЭМ!$A$33:$A$776,$A173,СВЦЭМ!$B$33:$B$776,K$155)+'СЕТ СН'!$F$15</f>
        <v>135.09608288000001</v>
      </c>
      <c r="L173" s="36">
        <f>SUMIFS(СВЦЭМ!$E$33:$E$776,СВЦЭМ!$A$33:$A$776,$A173,СВЦЭМ!$B$33:$B$776,L$155)+'СЕТ СН'!$F$15</f>
        <v>128.30822449999999</v>
      </c>
      <c r="M173" s="36">
        <f>SUMIFS(СВЦЭМ!$E$33:$E$776,СВЦЭМ!$A$33:$A$776,$A173,СВЦЭМ!$B$33:$B$776,M$155)+'СЕТ СН'!$F$15</f>
        <v>128.20249192</v>
      </c>
      <c r="N173" s="36">
        <f>SUMIFS(СВЦЭМ!$E$33:$E$776,СВЦЭМ!$A$33:$A$776,$A173,СВЦЭМ!$B$33:$B$776,N$155)+'СЕТ СН'!$F$15</f>
        <v>127.73734231</v>
      </c>
      <c r="O173" s="36">
        <f>SUMIFS(СВЦЭМ!$E$33:$E$776,СВЦЭМ!$A$33:$A$776,$A173,СВЦЭМ!$B$33:$B$776,O$155)+'СЕТ СН'!$F$15</f>
        <v>129.228792</v>
      </c>
      <c r="P173" s="36">
        <f>SUMIFS(СВЦЭМ!$E$33:$E$776,СВЦЭМ!$A$33:$A$776,$A173,СВЦЭМ!$B$33:$B$776,P$155)+'СЕТ СН'!$F$15</f>
        <v>130.09440477999999</v>
      </c>
      <c r="Q173" s="36">
        <f>SUMIFS(СВЦЭМ!$E$33:$E$776,СВЦЭМ!$A$33:$A$776,$A173,СВЦЭМ!$B$33:$B$776,Q$155)+'СЕТ СН'!$F$15</f>
        <v>129.1822976</v>
      </c>
      <c r="R173" s="36">
        <f>SUMIFS(СВЦЭМ!$E$33:$E$776,СВЦЭМ!$A$33:$A$776,$A173,СВЦЭМ!$B$33:$B$776,R$155)+'СЕТ СН'!$F$15</f>
        <v>129.62202934000001</v>
      </c>
      <c r="S173" s="36">
        <f>SUMIFS(СВЦЭМ!$E$33:$E$776,СВЦЭМ!$A$33:$A$776,$A173,СВЦЭМ!$B$33:$B$776,S$155)+'СЕТ СН'!$F$15</f>
        <v>129.63504094999999</v>
      </c>
      <c r="T173" s="36">
        <f>SUMIFS(СВЦЭМ!$E$33:$E$776,СВЦЭМ!$A$33:$A$776,$A173,СВЦЭМ!$B$33:$B$776,T$155)+'СЕТ СН'!$F$15</f>
        <v>126.60199152</v>
      </c>
      <c r="U173" s="36">
        <f>SUMIFS(СВЦЭМ!$E$33:$E$776,СВЦЭМ!$A$33:$A$776,$A173,СВЦЭМ!$B$33:$B$776,U$155)+'СЕТ СН'!$F$15</f>
        <v>122.67826546000001</v>
      </c>
      <c r="V173" s="36">
        <f>SUMIFS(СВЦЭМ!$E$33:$E$776,СВЦЭМ!$A$33:$A$776,$A173,СВЦЭМ!$B$33:$B$776,V$155)+'СЕТ СН'!$F$15</f>
        <v>119.44271019</v>
      </c>
      <c r="W173" s="36">
        <f>SUMIFS(СВЦЭМ!$E$33:$E$776,СВЦЭМ!$A$33:$A$776,$A173,СВЦЭМ!$B$33:$B$776,W$155)+'СЕТ СН'!$F$15</f>
        <v>122.49132530999999</v>
      </c>
      <c r="X173" s="36">
        <f>SUMIFS(СВЦЭМ!$E$33:$E$776,СВЦЭМ!$A$33:$A$776,$A173,СВЦЭМ!$B$33:$B$776,X$155)+'СЕТ СН'!$F$15</f>
        <v>125.4646798</v>
      </c>
      <c r="Y173" s="36">
        <f>SUMIFS(СВЦЭМ!$E$33:$E$776,СВЦЭМ!$A$33:$A$776,$A173,СВЦЭМ!$B$33:$B$776,Y$155)+'СЕТ СН'!$F$15</f>
        <v>143.82292932999999</v>
      </c>
    </row>
    <row r="174" spans="1:25" ht="15.75" x14ac:dyDescent="0.2">
      <c r="A174" s="35">
        <f t="shared" si="4"/>
        <v>43604</v>
      </c>
      <c r="B174" s="36">
        <f>SUMIFS(СВЦЭМ!$E$33:$E$776,СВЦЭМ!$A$33:$A$776,$A174,СВЦЭМ!$B$33:$B$776,B$155)+'СЕТ СН'!$F$15</f>
        <v>168.35356110999999</v>
      </c>
      <c r="C174" s="36">
        <f>SUMIFS(СВЦЭМ!$E$33:$E$776,СВЦЭМ!$A$33:$A$776,$A174,СВЦЭМ!$B$33:$B$776,C$155)+'СЕТ СН'!$F$15</f>
        <v>194.48352990999999</v>
      </c>
      <c r="D174" s="36">
        <f>SUMIFS(СВЦЭМ!$E$33:$E$776,СВЦЭМ!$A$33:$A$776,$A174,СВЦЭМ!$B$33:$B$776,D$155)+'СЕТ СН'!$F$15</f>
        <v>210.53945225999999</v>
      </c>
      <c r="E174" s="36">
        <f>SUMIFS(СВЦЭМ!$E$33:$E$776,СВЦЭМ!$A$33:$A$776,$A174,СВЦЭМ!$B$33:$B$776,E$155)+'СЕТ СН'!$F$15</f>
        <v>215.48650620999999</v>
      </c>
      <c r="F174" s="36">
        <f>SUMIFS(СВЦЭМ!$E$33:$E$776,СВЦЭМ!$A$33:$A$776,$A174,СВЦЭМ!$B$33:$B$776,F$155)+'СЕТ СН'!$F$15</f>
        <v>220.60086989999999</v>
      </c>
      <c r="G174" s="36">
        <f>SUMIFS(СВЦЭМ!$E$33:$E$776,СВЦЭМ!$A$33:$A$776,$A174,СВЦЭМ!$B$33:$B$776,G$155)+'СЕТ СН'!$F$15</f>
        <v>214.62626763</v>
      </c>
      <c r="H174" s="36">
        <f>SUMIFS(СВЦЭМ!$E$33:$E$776,СВЦЭМ!$A$33:$A$776,$A174,СВЦЭМ!$B$33:$B$776,H$155)+'СЕТ СН'!$F$15</f>
        <v>200.80222860000001</v>
      </c>
      <c r="I174" s="36">
        <f>SUMIFS(СВЦЭМ!$E$33:$E$776,СВЦЭМ!$A$33:$A$776,$A174,СВЦЭМ!$B$33:$B$776,I$155)+'СЕТ СН'!$F$15</f>
        <v>177.85359554999999</v>
      </c>
      <c r="J174" s="36">
        <f>SUMIFS(СВЦЭМ!$E$33:$E$776,СВЦЭМ!$A$33:$A$776,$A174,СВЦЭМ!$B$33:$B$776,J$155)+'СЕТ СН'!$F$15</f>
        <v>151.17697963000001</v>
      </c>
      <c r="K174" s="36">
        <f>SUMIFS(СВЦЭМ!$E$33:$E$776,СВЦЭМ!$A$33:$A$776,$A174,СВЦЭМ!$B$33:$B$776,K$155)+'СЕТ СН'!$F$15</f>
        <v>132.13990776</v>
      </c>
      <c r="L174" s="36">
        <f>SUMIFS(СВЦЭМ!$E$33:$E$776,СВЦЭМ!$A$33:$A$776,$A174,СВЦЭМ!$B$33:$B$776,L$155)+'СЕТ СН'!$F$15</f>
        <v>126.88569785999999</v>
      </c>
      <c r="M174" s="36">
        <f>SUMIFS(СВЦЭМ!$E$33:$E$776,СВЦЭМ!$A$33:$A$776,$A174,СВЦЭМ!$B$33:$B$776,M$155)+'СЕТ СН'!$F$15</f>
        <v>127.44524816000001</v>
      </c>
      <c r="N174" s="36">
        <f>SUMIFS(СВЦЭМ!$E$33:$E$776,СВЦЭМ!$A$33:$A$776,$A174,СВЦЭМ!$B$33:$B$776,N$155)+'СЕТ СН'!$F$15</f>
        <v>129.66445883</v>
      </c>
      <c r="O174" s="36">
        <f>SUMIFS(СВЦЭМ!$E$33:$E$776,СВЦЭМ!$A$33:$A$776,$A174,СВЦЭМ!$B$33:$B$776,O$155)+'СЕТ СН'!$F$15</f>
        <v>132.80726630000001</v>
      </c>
      <c r="P174" s="36">
        <f>SUMIFS(СВЦЭМ!$E$33:$E$776,СВЦЭМ!$A$33:$A$776,$A174,СВЦЭМ!$B$33:$B$776,P$155)+'СЕТ СН'!$F$15</f>
        <v>137.72305354</v>
      </c>
      <c r="Q174" s="36">
        <f>SUMIFS(СВЦЭМ!$E$33:$E$776,СВЦЭМ!$A$33:$A$776,$A174,СВЦЭМ!$B$33:$B$776,Q$155)+'СЕТ СН'!$F$15</f>
        <v>136.27972799</v>
      </c>
      <c r="R174" s="36">
        <f>SUMIFS(СВЦЭМ!$E$33:$E$776,СВЦЭМ!$A$33:$A$776,$A174,СВЦЭМ!$B$33:$B$776,R$155)+'СЕТ СН'!$F$15</f>
        <v>135.39556049999999</v>
      </c>
      <c r="S174" s="36">
        <f>SUMIFS(СВЦЭМ!$E$33:$E$776,СВЦЭМ!$A$33:$A$776,$A174,СВЦЭМ!$B$33:$B$776,S$155)+'СЕТ СН'!$F$15</f>
        <v>133.97689904999999</v>
      </c>
      <c r="T174" s="36">
        <f>SUMIFS(СВЦЭМ!$E$33:$E$776,СВЦЭМ!$A$33:$A$776,$A174,СВЦЭМ!$B$33:$B$776,T$155)+'СЕТ СН'!$F$15</f>
        <v>132.49014550000001</v>
      </c>
      <c r="U174" s="36">
        <f>SUMIFS(СВЦЭМ!$E$33:$E$776,СВЦЭМ!$A$33:$A$776,$A174,СВЦЭМ!$B$33:$B$776,U$155)+'СЕТ СН'!$F$15</f>
        <v>125.36434496</v>
      </c>
      <c r="V174" s="36">
        <f>SUMIFS(СВЦЭМ!$E$33:$E$776,СВЦЭМ!$A$33:$A$776,$A174,СВЦЭМ!$B$33:$B$776,V$155)+'СЕТ СН'!$F$15</f>
        <v>119.71190635000001</v>
      </c>
      <c r="W174" s="36">
        <f>SUMIFS(СВЦЭМ!$E$33:$E$776,СВЦЭМ!$A$33:$A$776,$A174,СВЦЭМ!$B$33:$B$776,W$155)+'СЕТ СН'!$F$15</f>
        <v>120.99259753</v>
      </c>
      <c r="X174" s="36">
        <f>SUMIFS(СВЦЭМ!$E$33:$E$776,СВЦЭМ!$A$33:$A$776,$A174,СВЦЭМ!$B$33:$B$776,X$155)+'СЕТ СН'!$F$15</f>
        <v>126.92016689</v>
      </c>
      <c r="Y174" s="36">
        <f>SUMIFS(СВЦЭМ!$E$33:$E$776,СВЦЭМ!$A$33:$A$776,$A174,СВЦЭМ!$B$33:$B$776,Y$155)+'СЕТ СН'!$F$15</f>
        <v>143.35194564</v>
      </c>
    </row>
    <row r="175" spans="1:25" ht="15.75" x14ac:dyDescent="0.2">
      <c r="A175" s="35">
        <f t="shared" si="4"/>
        <v>43605</v>
      </c>
      <c r="B175" s="36">
        <f>SUMIFS(СВЦЭМ!$E$33:$E$776,СВЦЭМ!$A$33:$A$776,$A175,СВЦЭМ!$B$33:$B$776,B$155)+'СЕТ СН'!$F$15</f>
        <v>167.49383383</v>
      </c>
      <c r="C175" s="36">
        <f>SUMIFS(СВЦЭМ!$E$33:$E$776,СВЦЭМ!$A$33:$A$776,$A175,СВЦЭМ!$B$33:$B$776,C$155)+'СЕТ СН'!$F$15</f>
        <v>189.68857704000001</v>
      </c>
      <c r="D175" s="36">
        <f>SUMIFS(СВЦЭМ!$E$33:$E$776,СВЦЭМ!$A$33:$A$776,$A175,СВЦЭМ!$B$33:$B$776,D$155)+'СЕТ СН'!$F$15</f>
        <v>206.42028001</v>
      </c>
      <c r="E175" s="36">
        <f>SUMIFS(СВЦЭМ!$E$33:$E$776,СВЦЭМ!$A$33:$A$776,$A175,СВЦЭМ!$B$33:$B$776,E$155)+'СЕТ СН'!$F$15</f>
        <v>207.05757704000001</v>
      </c>
      <c r="F175" s="36">
        <f>SUMIFS(СВЦЭМ!$E$33:$E$776,СВЦЭМ!$A$33:$A$776,$A175,СВЦЭМ!$B$33:$B$776,F$155)+'СЕТ СН'!$F$15</f>
        <v>205.18776389000001</v>
      </c>
      <c r="G175" s="36">
        <f>SUMIFS(СВЦЭМ!$E$33:$E$776,СВЦЭМ!$A$33:$A$776,$A175,СВЦЭМ!$B$33:$B$776,G$155)+'СЕТ СН'!$F$15</f>
        <v>205.42776526</v>
      </c>
      <c r="H175" s="36">
        <f>SUMIFS(СВЦЭМ!$E$33:$E$776,СВЦЭМ!$A$33:$A$776,$A175,СВЦЭМ!$B$33:$B$776,H$155)+'СЕТ СН'!$F$15</f>
        <v>186.71938053</v>
      </c>
      <c r="I175" s="36">
        <f>SUMIFS(СВЦЭМ!$E$33:$E$776,СВЦЭМ!$A$33:$A$776,$A175,СВЦЭМ!$B$33:$B$776,I$155)+'СЕТ СН'!$F$15</f>
        <v>165.03699631000001</v>
      </c>
      <c r="J175" s="36">
        <f>SUMIFS(СВЦЭМ!$E$33:$E$776,СВЦЭМ!$A$33:$A$776,$A175,СВЦЭМ!$B$33:$B$776,J$155)+'СЕТ СН'!$F$15</f>
        <v>151.84529610000001</v>
      </c>
      <c r="K175" s="36">
        <f>SUMIFS(СВЦЭМ!$E$33:$E$776,СВЦЭМ!$A$33:$A$776,$A175,СВЦЭМ!$B$33:$B$776,K$155)+'СЕТ СН'!$F$15</f>
        <v>141.56793103000001</v>
      </c>
      <c r="L175" s="36">
        <f>SUMIFS(СВЦЭМ!$E$33:$E$776,СВЦЭМ!$A$33:$A$776,$A175,СВЦЭМ!$B$33:$B$776,L$155)+'СЕТ СН'!$F$15</f>
        <v>137.41087511000001</v>
      </c>
      <c r="M175" s="36">
        <f>SUMIFS(СВЦЭМ!$E$33:$E$776,СВЦЭМ!$A$33:$A$776,$A175,СВЦЭМ!$B$33:$B$776,M$155)+'СЕТ СН'!$F$15</f>
        <v>135.56777729999999</v>
      </c>
      <c r="N175" s="36">
        <f>SUMIFS(СВЦЭМ!$E$33:$E$776,СВЦЭМ!$A$33:$A$776,$A175,СВЦЭМ!$B$33:$B$776,N$155)+'СЕТ СН'!$F$15</f>
        <v>136.04741616000001</v>
      </c>
      <c r="O175" s="36">
        <f>SUMIFS(СВЦЭМ!$E$33:$E$776,СВЦЭМ!$A$33:$A$776,$A175,СВЦЭМ!$B$33:$B$776,O$155)+'СЕТ СН'!$F$15</f>
        <v>136.33295688999999</v>
      </c>
      <c r="P175" s="36">
        <f>SUMIFS(СВЦЭМ!$E$33:$E$776,СВЦЭМ!$A$33:$A$776,$A175,СВЦЭМ!$B$33:$B$776,P$155)+'СЕТ СН'!$F$15</f>
        <v>137.83910999</v>
      </c>
      <c r="Q175" s="36">
        <f>SUMIFS(СВЦЭМ!$E$33:$E$776,СВЦЭМ!$A$33:$A$776,$A175,СВЦЭМ!$B$33:$B$776,Q$155)+'СЕТ СН'!$F$15</f>
        <v>138.61874832999999</v>
      </c>
      <c r="R175" s="36">
        <f>SUMIFS(СВЦЭМ!$E$33:$E$776,СВЦЭМ!$A$33:$A$776,$A175,СВЦЭМ!$B$33:$B$776,R$155)+'СЕТ СН'!$F$15</f>
        <v>139.27575396</v>
      </c>
      <c r="S175" s="36">
        <f>SUMIFS(СВЦЭМ!$E$33:$E$776,СВЦЭМ!$A$33:$A$776,$A175,СВЦЭМ!$B$33:$B$776,S$155)+'СЕТ СН'!$F$15</f>
        <v>139.84789038</v>
      </c>
      <c r="T175" s="36">
        <f>SUMIFS(СВЦЭМ!$E$33:$E$776,СВЦЭМ!$A$33:$A$776,$A175,СВЦЭМ!$B$33:$B$776,T$155)+'СЕТ СН'!$F$15</f>
        <v>139.8524012</v>
      </c>
      <c r="U175" s="36">
        <f>SUMIFS(СВЦЭМ!$E$33:$E$776,СВЦЭМ!$A$33:$A$776,$A175,СВЦЭМ!$B$33:$B$776,U$155)+'СЕТ СН'!$F$15</f>
        <v>139.78404239</v>
      </c>
      <c r="V175" s="36">
        <f>SUMIFS(СВЦЭМ!$E$33:$E$776,СВЦЭМ!$A$33:$A$776,$A175,СВЦЭМ!$B$33:$B$776,V$155)+'СЕТ СН'!$F$15</f>
        <v>141.01675089</v>
      </c>
      <c r="W175" s="36">
        <f>SUMIFS(СВЦЭМ!$E$33:$E$776,СВЦЭМ!$A$33:$A$776,$A175,СВЦЭМ!$B$33:$B$776,W$155)+'СЕТ СН'!$F$15</f>
        <v>142.13265810999999</v>
      </c>
      <c r="X175" s="36">
        <f>SUMIFS(СВЦЭМ!$E$33:$E$776,СВЦЭМ!$A$33:$A$776,$A175,СВЦЭМ!$B$33:$B$776,X$155)+'СЕТ СН'!$F$15</f>
        <v>144.08344432999999</v>
      </c>
      <c r="Y175" s="36">
        <f>SUMIFS(СВЦЭМ!$E$33:$E$776,СВЦЭМ!$A$33:$A$776,$A175,СВЦЭМ!$B$33:$B$776,Y$155)+'СЕТ СН'!$F$15</f>
        <v>158.45141527000001</v>
      </c>
    </row>
    <row r="176" spans="1:25" ht="15.75" x14ac:dyDescent="0.2">
      <c r="A176" s="35">
        <f t="shared" si="4"/>
        <v>43606</v>
      </c>
      <c r="B176" s="36">
        <f>SUMIFS(СВЦЭМ!$E$33:$E$776,СВЦЭМ!$A$33:$A$776,$A176,СВЦЭМ!$B$33:$B$776,B$155)+'СЕТ СН'!$F$15</f>
        <v>177.82068009</v>
      </c>
      <c r="C176" s="36">
        <f>SUMIFS(СВЦЭМ!$E$33:$E$776,СВЦЭМ!$A$33:$A$776,$A176,СВЦЭМ!$B$33:$B$776,C$155)+'СЕТ СН'!$F$15</f>
        <v>196.70224651000001</v>
      </c>
      <c r="D176" s="36">
        <f>SUMIFS(СВЦЭМ!$E$33:$E$776,СВЦЭМ!$A$33:$A$776,$A176,СВЦЭМ!$B$33:$B$776,D$155)+'СЕТ СН'!$F$15</f>
        <v>214.52344825</v>
      </c>
      <c r="E176" s="36">
        <f>SUMIFS(СВЦЭМ!$E$33:$E$776,СВЦЭМ!$A$33:$A$776,$A176,СВЦЭМ!$B$33:$B$776,E$155)+'СЕТ СН'!$F$15</f>
        <v>217.17582325000001</v>
      </c>
      <c r="F176" s="36">
        <f>SUMIFS(СВЦЭМ!$E$33:$E$776,СВЦЭМ!$A$33:$A$776,$A176,СВЦЭМ!$B$33:$B$776,F$155)+'СЕТ СН'!$F$15</f>
        <v>214.15794349999999</v>
      </c>
      <c r="G176" s="36">
        <f>SUMIFS(СВЦЭМ!$E$33:$E$776,СВЦЭМ!$A$33:$A$776,$A176,СВЦЭМ!$B$33:$B$776,G$155)+'СЕТ СН'!$F$15</f>
        <v>210.11719954</v>
      </c>
      <c r="H176" s="36">
        <f>SUMIFS(СВЦЭМ!$E$33:$E$776,СВЦЭМ!$A$33:$A$776,$A176,СВЦЭМ!$B$33:$B$776,H$155)+'СЕТ СН'!$F$15</f>
        <v>191.91304392999999</v>
      </c>
      <c r="I176" s="36">
        <f>SUMIFS(СВЦЭМ!$E$33:$E$776,СВЦЭМ!$A$33:$A$776,$A176,СВЦЭМ!$B$33:$B$776,I$155)+'СЕТ СН'!$F$15</f>
        <v>170.28280848</v>
      </c>
      <c r="J176" s="36">
        <f>SUMIFS(СВЦЭМ!$E$33:$E$776,СВЦЭМ!$A$33:$A$776,$A176,СВЦЭМ!$B$33:$B$776,J$155)+'СЕТ СН'!$F$15</f>
        <v>148.70980915000001</v>
      </c>
      <c r="K176" s="36">
        <f>SUMIFS(СВЦЭМ!$E$33:$E$776,СВЦЭМ!$A$33:$A$776,$A176,СВЦЭМ!$B$33:$B$776,K$155)+'СЕТ СН'!$F$15</f>
        <v>139.33552470000001</v>
      </c>
      <c r="L176" s="36">
        <f>SUMIFS(СВЦЭМ!$E$33:$E$776,СВЦЭМ!$A$33:$A$776,$A176,СВЦЭМ!$B$33:$B$776,L$155)+'СЕТ СН'!$F$15</f>
        <v>134.86712503999999</v>
      </c>
      <c r="M176" s="36">
        <f>SUMIFS(СВЦЭМ!$E$33:$E$776,СВЦЭМ!$A$33:$A$776,$A176,СВЦЭМ!$B$33:$B$776,M$155)+'СЕТ СН'!$F$15</f>
        <v>134.25358888</v>
      </c>
      <c r="N176" s="36">
        <f>SUMIFS(СВЦЭМ!$E$33:$E$776,СВЦЭМ!$A$33:$A$776,$A176,СВЦЭМ!$B$33:$B$776,N$155)+'СЕТ СН'!$F$15</f>
        <v>133.68059627</v>
      </c>
      <c r="O176" s="36">
        <f>SUMIFS(СВЦЭМ!$E$33:$E$776,СВЦЭМ!$A$33:$A$776,$A176,СВЦЭМ!$B$33:$B$776,O$155)+'СЕТ СН'!$F$15</f>
        <v>134.41460950999999</v>
      </c>
      <c r="P176" s="36">
        <f>SUMIFS(СВЦЭМ!$E$33:$E$776,СВЦЭМ!$A$33:$A$776,$A176,СВЦЭМ!$B$33:$B$776,P$155)+'СЕТ СН'!$F$15</f>
        <v>136.37829704999999</v>
      </c>
      <c r="Q176" s="36">
        <f>SUMIFS(СВЦЭМ!$E$33:$E$776,СВЦЭМ!$A$33:$A$776,$A176,СВЦЭМ!$B$33:$B$776,Q$155)+'СЕТ СН'!$F$15</f>
        <v>137.23887393999999</v>
      </c>
      <c r="R176" s="36">
        <f>SUMIFS(СВЦЭМ!$E$33:$E$776,СВЦЭМ!$A$33:$A$776,$A176,СВЦЭМ!$B$33:$B$776,R$155)+'СЕТ СН'!$F$15</f>
        <v>137.61570481000001</v>
      </c>
      <c r="S176" s="36">
        <f>SUMIFS(СВЦЭМ!$E$33:$E$776,СВЦЭМ!$A$33:$A$776,$A176,СВЦЭМ!$B$33:$B$776,S$155)+'СЕТ СН'!$F$15</f>
        <v>137.63291888000001</v>
      </c>
      <c r="T176" s="36">
        <f>SUMIFS(СВЦЭМ!$E$33:$E$776,СВЦЭМ!$A$33:$A$776,$A176,СВЦЭМ!$B$33:$B$776,T$155)+'СЕТ СН'!$F$15</f>
        <v>136.21796097999999</v>
      </c>
      <c r="U176" s="36">
        <f>SUMIFS(СВЦЭМ!$E$33:$E$776,СВЦЭМ!$A$33:$A$776,$A176,СВЦЭМ!$B$33:$B$776,U$155)+'СЕТ СН'!$F$15</f>
        <v>135.28884661999999</v>
      </c>
      <c r="V176" s="36">
        <f>SUMIFS(СВЦЭМ!$E$33:$E$776,СВЦЭМ!$A$33:$A$776,$A176,СВЦЭМ!$B$33:$B$776,V$155)+'СЕТ СН'!$F$15</f>
        <v>137.99285118</v>
      </c>
      <c r="W176" s="36">
        <f>SUMIFS(СВЦЭМ!$E$33:$E$776,СВЦЭМ!$A$33:$A$776,$A176,СВЦЭМ!$B$33:$B$776,W$155)+'СЕТ СН'!$F$15</f>
        <v>139.68990947</v>
      </c>
      <c r="X176" s="36">
        <f>SUMIFS(СВЦЭМ!$E$33:$E$776,СВЦЭМ!$A$33:$A$776,$A176,СВЦЭМ!$B$33:$B$776,X$155)+'СЕТ СН'!$F$15</f>
        <v>140.8197936</v>
      </c>
      <c r="Y176" s="36">
        <f>SUMIFS(СВЦЭМ!$E$33:$E$776,СВЦЭМ!$A$33:$A$776,$A176,СВЦЭМ!$B$33:$B$776,Y$155)+'СЕТ СН'!$F$15</f>
        <v>157.18822653999999</v>
      </c>
    </row>
    <row r="177" spans="1:27" ht="15.75" x14ac:dyDescent="0.2">
      <c r="A177" s="35">
        <f t="shared" si="4"/>
        <v>43607</v>
      </c>
      <c r="B177" s="36">
        <f>SUMIFS(СВЦЭМ!$E$33:$E$776,СВЦЭМ!$A$33:$A$776,$A177,СВЦЭМ!$B$33:$B$776,B$155)+'СЕТ СН'!$F$15</f>
        <v>177.5869874</v>
      </c>
      <c r="C177" s="36">
        <f>SUMIFS(СВЦЭМ!$E$33:$E$776,СВЦЭМ!$A$33:$A$776,$A177,СВЦЭМ!$B$33:$B$776,C$155)+'СЕТ СН'!$F$15</f>
        <v>200.40746279999999</v>
      </c>
      <c r="D177" s="36">
        <f>SUMIFS(СВЦЭМ!$E$33:$E$776,СВЦЭМ!$A$33:$A$776,$A177,СВЦЭМ!$B$33:$B$776,D$155)+'СЕТ СН'!$F$15</f>
        <v>212.09206775999999</v>
      </c>
      <c r="E177" s="36">
        <f>SUMIFS(СВЦЭМ!$E$33:$E$776,СВЦЭМ!$A$33:$A$776,$A177,СВЦЭМ!$B$33:$B$776,E$155)+'СЕТ СН'!$F$15</f>
        <v>212.06822068</v>
      </c>
      <c r="F177" s="36">
        <f>SUMIFS(СВЦЭМ!$E$33:$E$776,СВЦЭМ!$A$33:$A$776,$A177,СВЦЭМ!$B$33:$B$776,F$155)+'СЕТ СН'!$F$15</f>
        <v>210.78981142000001</v>
      </c>
      <c r="G177" s="36">
        <f>SUMIFS(СВЦЭМ!$E$33:$E$776,СВЦЭМ!$A$33:$A$776,$A177,СВЦЭМ!$B$33:$B$776,G$155)+'СЕТ СН'!$F$15</f>
        <v>209.75974246000001</v>
      </c>
      <c r="H177" s="36">
        <f>SUMIFS(СВЦЭМ!$E$33:$E$776,СВЦЭМ!$A$33:$A$776,$A177,СВЦЭМ!$B$33:$B$776,H$155)+'СЕТ СН'!$F$15</f>
        <v>188.69287684</v>
      </c>
      <c r="I177" s="36">
        <f>SUMIFS(СВЦЭМ!$E$33:$E$776,СВЦЭМ!$A$33:$A$776,$A177,СВЦЭМ!$B$33:$B$776,I$155)+'СЕТ СН'!$F$15</f>
        <v>168.49794802</v>
      </c>
      <c r="J177" s="36">
        <f>SUMIFS(СВЦЭМ!$E$33:$E$776,СВЦЭМ!$A$33:$A$776,$A177,СВЦЭМ!$B$33:$B$776,J$155)+'СЕТ СН'!$F$15</f>
        <v>150.61611160999999</v>
      </c>
      <c r="K177" s="36">
        <f>SUMIFS(СВЦЭМ!$E$33:$E$776,СВЦЭМ!$A$33:$A$776,$A177,СВЦЭМ!$B$33:$B$776,K$155)+'СЕТ СН'!$F$15</f>
        <v>141.1061253</v>
      </c>
      <c r="L177" s="36">
        <f>SUMIFS(СВЦЭМ!$E$33:$E$776,СВЦЭМ!$A$33:$A$776,$A177,СВЦЭМ!$B$33:$B$776,L$155)+'СЕТ СН'!$F$15</f>
        <v>136.77195184999999</v>
      </c>
      <c r="M177" s="36">
        <f>SUMIFS(СВЦЭМ!$E$33:$E$776,СВЦЭМ!$A$33:$A$776,$A177,СВЦЭМ!$B$33:$B$776,M$155)+'СЕТ СН'!$F$15</f>
        <v>135.24208433999999</v>
      </c>
      <c r="N177" s="36">
        <f>SUMIFS(СВЦЭМ!$E$33:$E$776,СВЦЭМ!$A$33:$A$776,$A177,СВЦЭМ!$B$33:$B$776,N$155)+'СЕТ СН'!$F$15</f>
        <v>135.07614529</v>
      </c>
      <c r="O177" s="36">
        <f>SUMIFS(СВЦЭМ!$E$33:$E$776,СВЦЭМ!$A$33:$A$776,$A177,СВЦЭМ!$B$33:$B$776,O$155)+'СЕТ СН'!$F$15</f>
        <v>134.45857570999999</v>
      </c>
      <c r="P177" s="36">
        <f>SUMIFS(СВЦЭМ!$E$33:$E$776,СВЦЭМ!$A$33:$A$776,$A177,СВЦЭМ!$B$33:$B$776,P$155)+'СЕТ СН'!$F$15</f>
        <v>135.32997068</v>
      </c>
      <c r="Q177" s="36">
        <f>SUMIFS(СВЦЭМ!$E$33:$E$776,СВЦЭМ!$A$33:$A$776,$A177,СВЦЭМ!$B$33:$B$776,Q$155)+'СЕТ СН'!$F$15</f>
        <v>135.05138134000001</v>
      </c>
      <c r="R177" s="36">
        <f>SUMIFS(СВЦЭМ!$E$33:$E$776,СВЦЭМ!$A$33:$A$776,$A177,СВЦЭМ!$B$33:$B$776,R$155)+'СЕТ СН'!$F$15</f>
        <v>134.85222185000001</v>
      </c>
      <c r="S177" s="36">
        <f>SUMIFS(СВЦЭМ!$E$33:$E$776,СВЦЭМ!$A$33:$A$776,$A177,СВЦЭМ!$B$33:$B$776,S$155)+'СЕТ СН'!$F$15</f>
        <v>134.99344051</v>
      </c>
      <c r="T177" s="36">
        <f>SUMIFS(СВЦЭМ!$E$33:$E$776,СВЦЭМ!$A$33:$A$776,$A177,СВЦЭМ!$B$33:$B$776,T$155)+'СЕТ СН'!$F$15</f>
        <v>135.40719197999999</v>
      </c>
      <c r="U177" s="36">
        <f>SUMIFS(СВЦЭМ!$E$33:$E$776,СВЦЭМ!$A$33:$A$776,$A177,СВЦЭМ!$B$33:$B$776,U$155)+'СЕТ СН'!$F$15</f>
        <v>135.68105383</v>
      </c>
      <c r="V177" s="36">
        <f>SUMIFS(СВЦЭМ!$E$33:$E$776,СВЦЭМ!$A$33:$A$776,$A177,СВЦЭМ!$B$33:$B$776,V$155)+'СЕТ СН'!$F$15</f>
        <v>138.00474419</v>
      </c>
      <c r="W177" s="36">
        <f>SUMIFS(СВЦЭМ!$E$33:$E$776,СВЦЭМ!$A$33:$A$776,$A177,СВЦЭМ!$B$33:$B$776,W$155)+'СЕТ СН'!$F$15</f>
        <v>139.18094117999999</v>
      </c>
      <c r="X177" s="36">
        <f>SUMIFS(СВЦЭМ!$E$33:$E$776,СВЦЭМ!$A$33:$A$776,$A177,СВЦЭМ!$B$33:$B$776,X$155)+'СЕТ СН'!$F$15</f>
        <v>140.39778987</v>
      </c>
      <c r="Y177" s="36">
        <f>SUMIFS(СВЦЭМ!$E$33:$E$776,СВЦЭМ!$A$33:$A$776,$A177,СВЦЭМ!$B$33:$B$776,Y$155)+'СЕТ СН'!$F$15</f>
        <v>153.23023481999999</v>
      </c>
    </row>
    <row r="178" spans="1:27" ht="15.75" x14ac:dyDescent="0.2">
      <c r="A178" s="35">
        <f t="shared" si="4"/>
        <v>43608</v>
      </c>
      <c r="B178" s="36">
        <f>SUMIFS(СВЦЭМ!$E$33:$E$776,СВЦЭМ!$A$33:$A$776,$A178,СВЦЭМ!$B$33:$B$776,B$155)+'СЕТ СН'!$F$15</f>
        <v>179.24034431999999</v>
      </c>
      <c r="C178" s="36">
        <f>SUMIFS(СВЦЭМ!$E$33:$E$776,СВЦЭМ!$A$33:$A$776,$A178,СВЦЭМ!$B$33:$B$776,C$155)+'СЕТ СН'!$F$15</f>
        <v>199.49097454</v>
      </c>
      <c r="D178" s="36">
        <f>SUMIFS(СВЦЭМ!$E$33:$E$776,СВЦЭМ!$A$33:$A$776,$A178,СВЦЭМ!$B$33:$B$776,D$155)+'СЕТ СН'!$F$15</f>
        <v>211.91039982000001</v>
      </c>
      <c r="E178" s="36">
        <f>SUMIFS(СВЦЭМ!$E$33:$E$776,СВЦЭМ!$A$33:$A$776,$A178,СВЦЭМ!$B$33:$B$776,E$155)+'СЕТ СН'!$F$15</f>
        <v>213.48037149999999</v>
      </c>
      <c r="F178" s="36">
        <f>SUMIFS(СВЦЭМ!$E$33:$E$776,СВЦЭМ!$A$33:$A$776,$A178,СВЦЭМ!$B$33:$B$776,F$155)+'СЕТ СН'!$F$15</f>
        <v>210.42476791999999</v>
      </c>
      <c r="G178" s="36">
        <f>SUMIFS(СВЦЭМ!$E$33:$E$776,СВЦЭМ!$A$33:$A$776,$A178,СВЦЭМ!$B$33:$B$776,G$155)+'СЕТ СН'!$F$15</f>
        <v>211.06932494</v>
      </c>
      <c r="H178" s="36">
        <f>SUMIFS(СВЦЭМ!$E$33:$E$776,СВЦЭМ!$A$33:$A$776,$A178,СВЦЭМ!$B$33:$B$776,H$155)+'СЕТ СН'!$F$15</f>
        <v>191.54736638</v>
      </c>
      <c r="I178" s="36">
        <f>SUMIFS(СВЦЭМ!$E$33:$E$776,СВЦЭМ!$A$33:$A$776,$A178,СВЦЭМ!$B$33:$B$776,I$155)+'СЕТ СН'!$F$15</f>
        <v>166.57465855999999</v>
      </c>
      <c r="J178" s="36">
        <f>SUMIFS(СВЦЭМ!$E$33:$E$776,СВЦЭМ!$A$33:$A$776,$A178,СВЦЭМ!$B$33:$B$776,J$155)+'СЕТ СН'!$F$15</f>
        <v>148.81113866999999</v>
      </c>
      <c r="K178" s="36">
        <f>SUMIFS(СВЦЭМ!$E$33:$E$776,СВЦЭМ!$A$33:$A$776,$A178,СВЦЭМ!$B$33:$B$776,K$155)+'СЕТ СН'!$F$15</f>
        <v>139.23791424999999</v>
      </c>
      <c r="L178" s="36">
        <f>SUMIFS(СВЦЭМ!$E$33:$E$776,СВЦЭМ!$A$33:$A$776,$A178,СВЦЭМ!$B$33:$B$776,L$155)+'СЕТ СН'!$F$15</f>
        <v>134.61767859</v>
      </c>
      <c r="M178" s="36">
        <f>SUMIFS(СВЦЭМ!$E$33:$E$776,СВЦЭМ!$A$33:$A$776,$A178,СВЦЭМ!$B$33:$B$776,M$155)+'СЕТ СН'!$F$15</f>
        <v>132.80982255000001</v>
      </c>
      <c r="N178" s="36">
        <f>SUMIFS(СВЦЭМ!$E$33:$E$776,СВЦЭМ!$A$33:$A$776,$A178,СВЦЭМ!$B$33:$B$776,N$155)+'СЕТ СН'!$F$15</f>
        <v>131.83087178</v>
      </c>
      <c r="O178" s="36">
        <f>SUMIFS(СВЦЭМ!$E$33:$E$776,СВЦЭМ!$A$33:$A$776,$A178,СВЦЭМ!$B$33:$B$776,O$155)+'СЕТ СН'!$F$15</f>
        <v>129.99369799999999</v>
      </c>
      <c r="P178" s="36">
        <f>SUMIFS(СВЦЭМ!$E$33:$E$776,СВЦЭМ!$A$33:$A$776,$A178,СВЦЭМ!$B$33:$B$776,P$155)+'СЕТ СН'!$F$15</f>
        <v>131.78528796000001</v>
      </c>
      <c r="Q178" s="36">
        <f>SUMIFS(СВЦЭМ!$E$33:$E$776,СВЦЭМ!$A$33:$A$776,$A178,СВЦЭМ!$B$33:$B$776,Q$155)+'СЕТ СН'!$F$15</f>
        <v>133.01552842999999</v>
      </c>
      <c r="R178" s="36">
        <f>SUMIFS(СВЦЭМ!$E$33:$E$776,СВЦЭМ!$A$33:$A$776,$A178,СВЦЭМ!$B$33:$B$776,R$155)+'СЕТ СН'!$F$15</f>
        <v>132.76139838</v>
      </c>
      <c r="S178" s="36">
        <f>SUMIFS(СВЦЭМ!$E$33:$E$776,СВЦЭМ!$A$33:$A$776,$A178,СВЦЭМ!$B$33:$B$776,S$155)+'СЕТ СН'!$F$15</f>
        <v>131.94986614999999</v>
      </c>
      <c r="T178" s="36">
        <f>SUMIFS(СВЦЭМ!$E$33:$E$776,СВЦЭМ!$A$33:$A$776,$A178,СВЦЭМ!$B$33:$B$776,T$155)+'СЕТ СН'!$F$15</f>
        <v>132.8483191</v>
      </c>
      <c r="U178" s="36">
        <f>SUMIFS(СВЦЭМ!$E$33:$E$776,СВЦЭМ!$A$33:$A$776,$A178,СВЦЭМ!$B$33:$B$776,U$155)+'СЕТ СН'!$F$15</f>
        <v>132.66159884000001</v>
      </c>
      <c r="V178" s="36">
        <f>SUMIFS(СВЦЭМ!$E$33:$E$776,СВЦЭМ!$A$33:$A$776,$A178,СВЦЭМ!$B$33:$B$776,V$155)+'СЕТ СН'!$F$15</f>
        <v>134.08053416000001</v>
      </c>
      <c r="W178" s="36">
        <f>SUMIFS(СВЦЭМ!$E$33:$E$776,СВЦЭМ!$A$33:$A$776,$A178,СВЦЭМ!$B$33:$B$776,W$155)+'СЕТ СН'!$F$15</f>
        <v>135.04825389999999</v>
      </c>
      <c r="X178" s="36">
        <f>SUMIFS(СВЦЭМ!$E$33:$E$776,СВЦЭМ!$A$33:$A$776,$A178,СВЦЭМ!$B$33:$B$776,X$155)+'СЕТ СН'!$F$15</f>
        <v>137.84606618000001</v>
      </c>
      <c r="Y178" s="36">
        <f>SUMIFS(СВЦЭМ!$E$33:$E$776,СВЦЭМ!$A$33:$A$776,$A178,СВЦЭМ!$B$33:$B$776,Y$155)+'СЕТ СН'!$F$15</f>
        <v>147.39996875</v>
      </c>
    </row>
    <row r="179" spans="1:27" ht="15.75" x14ac:dyDescent="0.2">
      <c r="A179" s="35">
        <f t="shared" si="4"/>
        <v>43609</v>
      </c>
      <c r="B179" s="36">
        <f>SUMIFS(СВЦЭМ!$E$33:$E$776,СВЦЭМ!$A$33:$A$776,$A179,СВЦЭМ!$B$33:$B$776,B$155)+'СЕТ СН'!$F$15</f>
        <v>173.40567981000001</v>
      </c>
      <c r="C179" s="36">
        <f>SUMIFS(СВЦЭМ!$E$33:$E$776,СВЦЭМ!$A$33:$A$776,$A179,СВЦЭМ!$B$33:$B$776,C$155)+'СЕТ СН'!$F$15</f>
        <v>194.52156266</v>
      </c>
      <c r="D179" s="36">
        <f>SUMIFS(СВЦЭМ!$E$33:$E$776,СВЦЭМ!$A$33:$A$776,$A179,СВЦЭМ!$B$33:$B$776,D$155)+'СЕТ СН'!$F$15</f>
        <v>217.38145521000001</v>
      </c>
      <c r="E179" s="36">
        <f>SUMIFS(СВЦЭМ!$E$33:$E$776,СВЦЭМ!$A$33:$A$776,$A179,СВЦЭМ!$B$33:$B$776,E$155)+'СЕТ СН'!$F$15</f>
        <v>221.51075397</v>
      </c>
      <c r="F179" s="36">
        <f>SUMIFS(СВЦЭМ!$E$33:$E$776,СВЦЭМ!$A$33:$A$776,$A179,СВЦЭМ!$B$33:$B$776,F$155)+'СЕТ СН'!$F$15</f>
        <v>221.23972648</v>
      </c>
      <c r="G179" s="36">
        <f>SUMIFS(СВЦЭМ!$E$33:$E$776,СВЦЭМ!$A$33:$A$776,$A179,СВЦЭМ!$B$33:$B$776,G$155)+'СЕТ СН'!$F$15</f>
        <v>217.62695475999999</v>
      </c>
      <c r="H179" s="36">
        <f>SUMIFS(СВЦЭМ!$E$33:$E$776,СВЦЭМ!$A$33:$A$776,$A179,СВЦЭМ!$B$33:$B$776,H$155)+'СЕТ СН'!$F$15</f>
        <v>189.9891428</v>
      </c>
      <c r="I179" s="36">
        <f>SUMIFS(СВЦЭМ!$E$33:$E$776,СВЦЭМ!$A$33:$A$776,$A179,СВЦЭМ!$B$33:$B$776,I$155)+'СЕТ СН'!$F$15</f>
        <v>166.48893408999999</v>
      </c>
      <c r="J179" s="36">
        <f>SUMIFS(СВЦЭМ!$E$33:$E$776,СВЦЭМ!$A$33:$A$776,$A179,СВЦЭМ!$B$33:$B$776,J$155)+'СЕТ СН'!$F$15</f>
        <v>152.08700544000001</v>
      </c>
      <c r="K179" s="36">
        <f>SUMIFS(СВЦЭМ!$E$33:$E$776,СВЦЭМ!$A$33:$A$776,$A179,СВЦЭМ!$B$33:$B$776,K$155)+'СЕТ СН'!$F$15</f>
        <v>142.21027415</v>
      </c>
      <c r="L179" s="36">
        <f>SUMIFS(СВЦЭМ!$E$33:$E$776,СВЦЭМ!$A$33:$A$776,$A179,СВЦЭМ!$B$33:$B$776,L$155)+'СЕТ СН'!$F$15</f>
        <v>136.36256588000001</v>
      </c>
      <c r="M179" s="36">
        <f>SUMIFS(СВЦЭМ!$E$33:$E$776,СВЦЭМ!$A$33:$A$776,$A179,СВЦЭМ!$B$33:$B$776,M$155)+'СЕТ СН'!$F$15</f>
        <v>134.42526889999999</v>
      </c>
      <c r="N179" s="36">
        <f>SUMIFS(СВЦЭМ!$E$33:$E$776,СВЦЭМ!$A$33:$A$776,$A179,СВЦЭМ!$B$33:$B$776,N$155)+'СЕТ СН'!$F$15</f>
        <v>133.87977427999999</v>
      </c>
      <c r="O179" s="36">
        <f>SUMIFS(СВЦЭМ!$E$33:$E$776,СВЦЭМ!$A$33:$A$776,$A179,СВЦЭМ!$B$33:$B$776,O$155)+'СЕТ СН'!$F$15</f>
        <v>132.41563968</v>
      </c>
      <c r="P179" s="36">
        <f>SUMIFS(СВЦЭМ!$E$33:$E$776,СВЦЭМ!$A$33:$A$776,$A179,СВЦЭМ!$B$33:$B$776,P$155)+'СЕТ СН'!$F$15</f>
        <v>132.13741113</v>
      </c>
      <c r="Q179" s="36">
        <f>SUMIFS(СВЦЭМ!$E$33:$E$776,СВЦЭМ!$A$33:$A$776,$A179,СВЦЭМ!$B$33:$B$776,Q$155)+'СЕТ СН'!$F$15</f>
        <v>131.39748115</v>
      </c>
      <c r="R179" s="36">
        <f>SUMIFS(СВЦЭМ!$E$33:$E$776,СВЦЭМ!$A$33:$A$776,$A179,СВЦЭМ!$B$33:$B$776,R$155)+'СЕТ СН'!$F$15</f>
        <v>131.41487968999999</v>
      </c>
      <c r="S179" s="36">
        <f>SUMIFS(СВЦЭМ!$E$33:$E$776,СВЦЭМ!$A$33:$A$776,$A179,СВЦЭМ!$B$33:$B$776,S$155)+'СЕТ СН'!$F$15</f>
        <v>132.30606255999999</v>
      </c>
      <c r="T179" s="36">
        <f>SUMIFS(СВЦЭМ!$E$33:$E$776,СВЦЭМ!$A$33:$A$776,$A179,СВЦЭМ!$B$33:$B$776,T$155)+'СЕТ СН'!$F$15</f>
        <v>133.99287869</v>
      </c>
      <c r="U179" s="36">
        <f>SUMIFS(СВЦЭМ!$E$33:$E$776,СВЦЭМ!$A$33:$A$776,$A179,СВЦЭМ!$B$33:$B$776,U$155)+'СЕТ СН'!$F$15</f>
        <v>133.19063625000001</v>
      </c>
      <c r="V179" s="36">
        <f>SUMIFS(СВЦЭМ!$E$33:$E$776,СВЦЭМ!$A$33:$A$776,$A179,СВЦЭМ!$B$33:$B$776,V$155)+'СЕТ СН'!$F$15</f>
        <v>134.44208408</v>
      </c>
      <c r="W179" s="36">
        <f>SUMIFS(СВЦЭМ!$E$33:$E$776,СВЦЭМ!$A$33:$A$776,$A179,СВЦЭМ!$B$33:$B$776,W$155)+'СЕТ СН'!$F$15</f>
        <v>136.92711976999999</v>
      </c>
      <c r="X179" s="36">
        <f>SUMIFS(СВЦЭМ!$E$33:$E$776,СВЦЭМ!$A$33:$A$776,$A179,СВЦЭМ!$B$33:$B$776,X$155)+'СЕТ СН'!$F$15</f>
        <v>138.32944900999999</v>
      </c>
      <c r="Y179" s="36">
        <f>SUMIFS(СВЦЭМ!$E$33:$E$776,СВЦЭМ!$A$33:$A$776,$A179,СВЦЭМ!$B$33:$B$776,Y$155)+'СЕТ СН'!$F$15</f>
        <v>146.56966029</v>
      </c>
    </row>
    <row r="180" spans="1:27" ht="15.75" x14ac:dyDescent="0.2">
      <c r="A180" s="35">
        <f t="shared" si="4"/>
        <v>43610</v>
      </c>
      <c r="B180" s="36">
        <f>SUMIFS(СВЦЭМ!$E$33:$E$776,СВЦЭМ!$A$33:$A$776,$A180,СВЦЭМ!$B$33:$B$776,B$155)+'СЕТ СН'!$F$15</f>
        <v>165.84193920000001</v>
      </c>
      <c r="C180" s="36">
        <f>SUMIFS(СВЦЭМ!$E$33:$E$776,СВЦЭМ!$A$33:$A$776,$A180,СВЦЭМ!$B$33:$B$776,C$155)+'СЕТ СН'!$F$15</f>
        <v>178.83448333999999</v>
      </c>
      <c r="D180" s="36">
        <f>SUMIFS(СВЦЭМ!$E$33:$E$776,СВЦЭМ!$A$33:$A$776,$A180,СВЦЭМ!$B$33:$B$776,D$155)+'СЕТ СН'!$F$15</f>
        <v>195.5622406</v>
      </c>
      <c r="E180" s="36">
        <f>SUMIFS(СВЦЭМ!$E$33:$E$776,СВЦЭМ!$A$33:$A$776,$A180,СВЦЭМ!$B$33:$B$776,E$155)+'СЕТ СН'!$F$15</f>
        <v>200.76593667</v>
      </c>
      <c r="F180" s="36">
        <f>SUMIFS(СВЦЭМ!$E$33:$E$776,СВЦЭМ!$A$33:$A$776,$A180,СВЦЭМ!$B$33:$B$776,F$155)+'СЕТ СН'!$F$15</f>
        <v>201.26056136</v>
      </c>
      <c r="G180" s="36">
        <f>SUMIFS(СВЦЭМ!$E$33:$E$776,СВЦЭМ!$A$33:$A$776,$A180,СВЦЭМ!$B$33:$B$776,G$155)+'СЕТ СН'!$F$15</f>
        <v>203.00769618000001</v>
      </c>
      <c r="H180" s="36">
        <f>SUMIFS(СВЦЭМ!$E$33:$E$776,СВЦЭМ!$A$33:$A$776,$A180,СВЦЭМ!$B$33:$B$776,H$155)+'СЕТ СН'!$F$15</f>
        <v>183.36440182000001</v>
      </c>
      <c r="I180" s="36">
        <f>SUMIFS(СВЦЭМ!$E$33:$E$776,СВЦЭМ!$A$33:$A$776,$A180,СВЦЭМ!$B$33:$B$776,I$155)+'СЕТ СН'!$F$15</f>
        <v>164.30611881999999</v>
      </c>
      <c r="J180" s="36">
        <f>SUMIFS(СВЦЭМ!$E$33:$E$776,СВЦЭМ!$A$33:$A$776,$A180,СВЦЭМ!$B$33:$B$776,J$155)+'СЕТ СН'!$F$15</f>
        <v>149.23079154999999</v>
      </c>
      <c r="K180" s="36">
        <f>SUMIFS(СВЦЭМ!$E$33:$E$776,СВЦЭМ!$A$33:$A$776,$A180,СВЦЭМ!$B$33:$B$776,K$155)+'СЕТ СН'!$F$15</f>
        <v>138.48888187</v>
      </c>
      <c r="L180" s="36">
        <f>SUMIFS(СВЦЭМ!$E$33:$E$776,СВЦЭМ!$A$33:$A$776,$A180,СВЦЭМ!$B$33:$B$776,L$155)+'СЕТ СН'!$F$15</f>
        <v>135.58033363999999</v>
      </c>
      <c r="M180" s="36">
        <f>SUMIFS(СВЦЭМ!$E$33:$E$776,СВЦЭМ!$A$33:$A$776,$A180,СВЦЭМ!$B$33:$B$776,M$155)+'СЕТ СН'!$F$15</f>
        <v>132.47910944</v>
      </c>
      <c r="N180" s="36">
        <f>SUMIFS(СВЦЭМ!$E$33:$E$776,СВЦЭМ!$A$33:$A$776,$A180,СВЦЭМ!$B$33:$B$776,N$155)+'СЕТ СН'!$F$15</f>
        <v>132.27287279999999</v>
      </c>
      <c r="O180" s="36">
        <f>SUMIFS(СВЦЭМ!$E$33:$E$776,СВЦЭМ!$A$33:$A$776,$A180,СВЦЭМ!$B$33:$B$776,O$155)+'СЕТ СН'!$F$15</f>
        <v>131.03467834</v>
      </c>
      <c r="P180" s="36">
        <f>SUMIFS(СВЦЭМ!$E$33:$E$776,СВЦЭМ!$A$33:$A$776,$A180,СВЦЭМ!$B$33:$B$776,P$155)+'СЕТ СН'!$F$15</f>
        <v>130.70645557</v>
      </c>
      <c r="Q180" s="36">
        <f>SUMIFS(СВЦЭМ!$E$33:$E$776,СВЦЭМ!$A$33:$A$776,$A180,СВЦЭМ!$B$33:$B$776,Q$155)+'СЕТ СН'!$F$15</f>
        <v>130.26433675000001</v>
      </c>
      <c r="R180" s="36">
        <f>SUMIFS(СВЦЭМ!$E$33:$E$776,СВЦЭМ!$A$33:$A$776,$A180,СВЦЭМ!$B$33:$B$776,R$155)+'СЕТ СН'!$F$15</f>
        <v>129.13406552999999</v>
      </c>
      <c r="S180" s="36">
        <f>SUMIFS(СВЦЭМ!$E$33:$E$776,СВЦЭМ!$A$33:$A$776,$A180,СВЦЭМ!$B$33:$B$776,S$155)+'СЕТ СН'!$F$15</f>
        <v>125.78447352000001</v>
      </c>
      <c r="T180" s="36">
        <f>SUMIFS(СВЦЭМ!$E$33:$E$776,СВЦЭМ!$A$33:$A$776,$A180,СВЦЭМ!$B$33:$B$776,T$155)+'СЕТ СН'!$F$15</f>
        <v>126.1923848</v>
      </c>
      <c r="U180" s="36">
        <f>SUMIFS(СВЦЭМ!$E$33:$E$776,СВЦЭМ!$A$33:$A$776,$A180,СВЦЭМ!$B$33:$B$776,U$155)+'СЕТ СН'!$F$15</f>
        <v>125.15234862</v>
      </c>
      <c r="V180" s="36">
        <f>SUMIFS(СВЦЭМ!$E$33:$E$776,СВЦЭМ!$A$33:$A$776,$A180,СВЦЭМ!$B$33:$B$776,V$155)+'СЕТ СН'!$F$15</f>
        <v>123.51117791999999</v>
      </c>
      <c r="W180" s="36">
        <f>SUMIFS(СВЦЭМ!$E$33:$E$776,СВЦЭМ!$A$33:$A$776,$A180,СВЦЭМ!$B$33:$B$776,W$155)+'СЕТ СН'!$F$15</f>
        <v>127.30190571999999</v>
      </c>
      <c r="X180" s="36">
        <f>SUMIFS(СВЦЭМ!$E$33:$E$776,СВЦЭМ!$A$33:$A$776,$A180,СВЦЭМ!$B$33:$B$776,X$155)+'СЕТ СН'!$F$15</f>
        <v>130.38805554999999</v>
      </c>
      <c r="Y180" s="36">
        <f>SUMIFS(СВЦЭМ!$E$33:$E$776,СВЦЭМ!$A$33:$A$776,$A180,СВЦЭМ!$B$33:$B$776,Y$155)+'СЕТ СН'!$F$15</f>
        <v>139.82928722</v>
      </c>
    </row>
    <row r="181" spans="1:27" ht="15.75" x14ac:dyDescent="0.2">
      <c r="A181" s="35">
        <f t="shared" si="4"/>
        <v>43611</v>
      </c>
      <c r="B181" s="36">
        <f>SUMIFS(СВЦЭМ!$E$33:$E$776,СВЦЭМ!$A$33:$A$776,$A181,СВЦЭМ!$B$33:$B$776,B$155)+'СЕТ СН'!$F$15</f>
        <v>159.95951729000001</v>
      </c>
      <c r="C181" s="36">
        <f>SUMIFS(СВЦЭМ!$E$33:$E$776,СВЦЭМ!$A$33:$A$776,$A181,СВЦЭМ!$B$33:$B$776,C$155)+'СЕТ СН'!$F$15</f>
        <v>185.57469437</v>
      </c>
      <c r="D181" s="36">
        <f>SUMIFS(СВЦЭМ!$E$33:$E$776,СВЦЭМ!$A$33:$A$776,$A181,СВЦЭМ!$B$33:$B$776,D$155)+'СЕТ СН'!$F$15</f>
        <v>207.35848827999999</v>
      </c>
      <c r="E181" s="36">
        <f>SUMIFS(СВЦЭМ!$E$33:$E$776,СВЦЭМ!$A$33:$A$776,$A181,СВЦЭМ!$B$33:$B$776,E$155)+'СЕТ СН'!$F$15</f>
        <v>210.65737138</v>
      </c>
      <c r="F181" s="36">
        <f>SUMIFS(СВЦЭМ!$E$33:$E$776,СВЦЭМ!$A$33:$A$776,$A181,СВЦЭМ!$B$33:$B$776,F$155)+'СЕТ СН'!$F$15</f>
        <v>210.37617822999999</v>
      </c>
      <c r="G181" s="36">
        <f>SUMIFS(СВЦЭМ!$E$33:$E$776,СВЦЭМ!$A$33:$A$776,$A181,СВЦЭМ!$B$33:$B$776,G$155)+'СЕТ СН'!$F$15</f>
        <v>208.61974441000001</v>
      </c>
      <c r="H181" s="36">
        <f>SUMIFS(СВЦЭМ!$E$33:$E$776,СВЦЭМ!$A$33:$A$776,$A181,СВЦЭМ!$B$33:$B$776,H$155)+'СЕТ СН'!$F$15</f>
        <v>190.07427733</v>
      </c>
      <c r="I181" s="36">
        <f>SUMIFS(СВЦЭМ!$E$33:$E$776,СВЦЭМ!$A$33:$A$776,$A181,СВЦЭМ!$B$33:$B$776,I$155)+'СЕТ СН'!$F$15</f>
        <v>166.26865844</v>
      </c>
      <c r="J181" s="36">
        <f>SUMIFS(СВЦЭМ!$E$33:$E$776,СВЦЭМ!$A$33:$A$776,$A181,СВЦЭМ!$B$33:$B$776,J$155)+'СЕТ СН'!$F$15</f>
        <v>140.64131216000001</v>
      </c>
      <c r="K181" s="36">
        <f>SUMIFS(СВЦЭМ!$E$33:$E$776,СВЦЭМ!$A$33:$A$776,$A181,СВЦЭМ!$B$33:$B$776,K$155)+'СЕТ СН'!$F$15</f>
        <v>134.53015780999999</v>
      </c>
      <c r="L181" s="36">
        <f>SUMIFS(СВЦЭМ!$E$33:$E$776,СВЦЭМ!$A$33:$A$776,$A181,СВЦЭМ!$B$33:$B$776,L$155)+'СЕТ СН'!$F$15</f>
        <v>135.10762663</v>
      </c>
      <c r="M181" s="36">
        <f>SUMIFS(СВЦЭМ!$E$33:$E$776,СВЦЭМ!$A$33:$A$776,$A181,СВЦЭМ!$B$33:$B$776,M$155)+'СЕТ СН'!$F$15</f>
        <v>132.60546973000001</v>
      </c>
      <c r="N181" s="36">
        <f>SUMIFS(СВЦЭМ!$E$33:$E$776,СВЦЭМ!$A$33:$A$776,$A181,СВЦЭМ!$B$33:$B$776,N$155)+'СЕТ СН'!$F$15</f>
        <v>132.82204565000001</v>
      </c>
      <c r="O181" s="36">
        <f>SUMIFS(СВЦЭМ!$E$33:$E$776,СВЦЭМ!$A$33:$A$776,$A181,СВЦЭМ!$B$33:$B$776,O$155)+'СЕТ СН'!$F$15</f>
        <v>132.21289744000001</v>
      </c>
      <c r="P181" s="36">
        <f>SUMIFS(СВЦЭМ!$E$33:$E$776,СВЦЭМ!$A$33:$A$776,$A181,СВЦЭМ!$B$33:$B$776,P$155)+'СЕТ СН'!$F$15</f>
        <v>132.3466817</v>
      </c>
      <c r="Q181" s="36">
        <f>SUMIFS(СВЦЭМ!$E$33:$E$776,СВЦЭМ!$A$33:$A$776,$A181,СВЦЭМ!$B$33:$B$776,Q$155)+'СЕТ СН'!$F$15</f>
        <v>133.18595458999999</v>
      </c>
      <c r="R181" s="36">
        <f>SUMIFS(СВЦЭМ!$E$33:$E$776,СВЦЭМ!$A$33:$A$776,$A181,СВЦЭМ!$B$33:$B$776,R$155)+'СЕТ СН'!$F$15</f>
        <v>133.37753343</v>
      </c>
      <c r="S181" s="36">
        <f>SUMIFS(СВЦЭМ!$E$33:$E$776,СВЦЭМ!$A$33:$A$776,$A181,СВЦЭМ!$B$33:$B$776,S$155)+'СЕТ СН'!$F$15</f>
        <v>120.07822319</v>
      </c>
      <c r="T181" s="36">
        <f>SUMIFS(СВЦЭМ!$E$33:$E$776,СВЦЭМ!$A$33:$A$776,$A181,СВЦЭМ!$B$33:$B$776,T$155)+'СЕТ СН'!$F$15</f>
        <v>119.39870718</v>
      </c>
      <c r="U181" s="36">
        <f>SUMIFS(СВЦЭМ!$E$33:$E$776,СВЦЭМ!$A$33:$A$776,$A181,СВЦЭМ!$B$33:$B$776,U$155)+'СЕТ СН'!$F$15</f>
        <v>116.60997525000001</v>
      </c>
      <c r="V181" s="36">
        <f>SUMIFS(СВЦЭМ!$E$33:$E$776,СВЦЭМ!$A$33:$A$776,$A181,СВЦЭМ!$B$33:$B$776,V$155)+'СЕТ СН'!$F$15</f>
        <v>117.83588292</v>
      </c>
      <c r="W181" s="36">
        <f>SUMIFS(СВЦЭМ!$E$33:$E$776,СВЦЭМ!$A$33:$A$776,$A181,СВЦЭМ!$B$33:$B$776,W$155)+'СЕТ СН'!$F$15</f>
        <v>124.18006952</v>
      </c>
      <c r="X181" s="36">
        <f>SUMIFS(СВЦЭМ!$E$33:$E$776,СВЦЭМ!$A$33:$A$776,$A181,СВЦЭМ!$B$33:$B$776,X$155)+'СЕТ СН'!$F$15</f>
        <v>122.90632417</v>
      </c>
      <c r="Y181" s="36">
        <f>SUMIFS(СВЦЭМ!$E$33:$E$776,СВЦЭМ!$A$33:$A$776,$A181,СВЦЭМ!$B$33:$B$776,Y$155)+'СЕТ СН'!$F$15</f>
        <v>129.68819994</v>
      </c>
    </row>
    <row r="182" spans="1:27" ht="15.75" x14ac:dyDescent="0.2">
      <c r="A182" s="35">
        <f t="shared" si="4"/>
        <v>43612</v>
      </c>
      <c r="B182" s="36">
        <f>SUMIFS(СВЦЭМ!$E$33:$E$776,СВЦЭМ!$A$33:$A$776,$A182,СВЦЭМ!$B$33:$B$776,B$155)+'СЕТ СН'!$F$15</f>
        <v>162.54414159000001</v>
      </c>
      <c r="C182" s="36">
        <f>SUMIFS(СВЦЭМ!$E$33:$E$776,СВЦЭМ!$A$33:$A$776,$A182,СВЦЭМ!$B$33:$B$776,C$155)+'СЕТ СН'!$F$15</f>
        <v>176.48779625</v>
      </c>
      <c r="D182" s="36">
        <f>SUMIFS(СВЦЭМ!$E$33:$E$776,СВЦЭМ!$A$33:$A$776,$A182,СВЦЭМ!$B$33:$B$776,D$155)+'СЕТ СН'!$F$15</f>
        <v>192.9102279</v>
      </c>
      <c r="E182" s="36">
        <f>SUMIFS(СВЦЭМ!$E$33:$E$776,СВЦЭМ!$A$33:$A$776,$A182,СВЦЭМ!$B$33:$B$776,E$155)+'СЕТ СН'!$F$15</f>
        <v>197.06268385999999</v>
      </c>
      <c r="F182" s="36">
        <f>SUMIFS(СВЦЭМ!$E$33:$E$776,СВЦЭМ!$A$33:$A$776,$A182,СВЦЭМ!$B$33:$B$776,F$155)+'СЕТ СН'!$F$15</f>
        <v>199.63159306</v>
      </c>
      <c r="G182" s="36">
        <f>SUMIFS(СВЦЭМ!$E$33:$E$776,СВЦЭМ!$A$33:$A$776,$A182,СВЦЭМ!$B$33:$B$776,G$155)+'СЕТ СН'!$F$15</f>
        <v>197.74817379000001</v>
      </c>
      <c r="H182" s="36">
        <f>SUMIFS(СВЦЭМ!$E$33:$E$776,СВЦЭМ!$A$33:$A$776,$A182,СВЦЭМ!$B$33:$B$776,H$155)+'СЕТ СН'!$F$15</f>
        <v>176.08341518</v>
      </c>
      <c r="I182" s="36">
        <f>SUMIFS(СВЦЭМ!$E$33:$E$776,СВЦЭМ!$A$33:$A$776,$A182,СВЦЭМ!$B$33:$B$776,I$155)+'СЕТ СН'!$F$15</f>
        <v>164.20318488999999</v>
      </c>
      <c r="J182" s="36">
        <f>SUMIFS(СВЦЭМ!$E$33:$E$776,СВЦЭМ!$A$33:$A$776,$A182,СВЦЭМ!$B$33:$B$776,J$155)+'СЕТ СН'!$F$15</f>
        <v>153.83139953</v>
      </c>
      <c r="K182" s="36">
        <f>SUMIFS(СВЦЭМ!$E$33:$E$776,СВЦЭМ!$A$33:$A$776,$A182,СВЦЭМ!$B$33:$B$776,K$155)+'СЕТ СН'!$F$15</f>
        <v>138.91871402999999</v>
      </c>
      <c r="L182" s="36">
        <f>SUMIFS(СВЦЭМ!$E$33:$E$776,СВЦЭМ!$A$33:$A$776,$A182,СВЦЭМ!$B$33:$B$776,L$155)+'СЕТ СН'!$F$15</f>
        <v>136.51661551000001</v>
      </c>
      <c r="M182" s="36">
        <f>SUMIFS(СВЦЭМ!$E$33:$E$776,СВЦЭМ!$A$33:$A$776,$A182,СВЦЭМ!$B$33:$B$776,M$155)+'СЕТ СН'!$F$15</f>
        <v>134.08574107999999</v>
      </c>
      <c r="N182" s="36">
        <f>SUMIFS(СВЦЭМ!$E$33:$E$776,СВЦЭМ!$A$33:$A$776,$A182,СВЦЭМ!$B$33:$B$776,N$155)+'СЕТ СН'!$F$15</f>
        <v>131.38925798</v>
      </c>
      <c r="O182" s="36">
        <f>SUMIFS(СВЦЭМ!$E$33:$E$776,СВЦЭМ!$A$33:$A$776,$A182,СВЦЭМ!$B$33:$B$776,O$155)+'СЕТ СН'!$F$15</f>
        <v>134.59305572</v>
      </c>
      <c r="P182" s="36">
        <f>SUMIFS(СВЦЭМ!$E$33:$E$776,СВЦЭМ!$A$33:$A$776,$A182,СВЦЭМ!$B$33:$B$776,P$155)+'СЕТ СН'!$F$15</f>
        <v>134.39457297999999</v>
      </c>
      <c r="Q182" s="36">
        <f>SUMIFS(СВЦЭМ!$E$33:$E$776,СВЦЭМ!$A$33:$A$776,$A182,СВЦЭМ!$B$33:$B$776,Q$155)+'СЕТ СН'!$F$15</f>
        <v>132.89829617999999</v>
      </c>
      <c r="R182" s="36">
        <f>SUMIFS(СВЦЭМ!$E$33:$E$776,СВЦЭМ!$A$33:$A$776,$A182,СВЦЭМ!$B$33:$B$776,R$155)+'СЕТ СН'!$F$15</f>
        <v>132.58351531</v>
      </c>
      <c r="S182" s="36">
        <f>SUMIFS(СВЦЭМ!$E$33:$E$776,СВЦЭМ!$A$33:$A$776,$A182,СВЦЭМ!$B$33:$B$776,S$155)+'СЕТ СН'!$F$15</f>
        <v>134.32533799000001</v>
      </c>
      <c r="T182" s="36">
        <f>SUMIFS(СВЦЭМ!$E$33:$E$776,СВЦЭМ!$A$33:$A$776,$A182,СВЦЭМ!$B$33:$B$776,T$155)+'СЕТ СН'!$F$15</f>
        <v>133.75845401999999</v>
      </c>
      <c r="U182" s="36">
        <f>SUMIFS(СВЦЭМ!$E$33:$E$776,СВЦЭМ!$A$33:$A$776,$A182,СВЦЭМ!$B$33:$B$776,U$155)+'СЕТ СН'!$F$15</f>
        <v>132.04475006000001</v>
      </c>
      <c r="V182" s="36">
        <f>SUMIFS(СВЦЭМ!$E$33:$E$776,СВЦЭМ!$A$33:$A$776,$A182,СВЦЭМ!$B$33:$B$776,V$155)+'СЕТ СН'!$F$15</f>
        <v>129.91516960000001</v>
      </c>
      <c r="W182" s="36">
        <f>SUMIFS(СВЦЭМ!$E$33:$E$776,СВЦЭМ!$A$33:$A$776,$A182,СВЦЭМ!$B$33:$B$776,W$155)+'СЕТ СН'!$F$15</f>
        <v>121.63538368</v>
      </c>
      <c r="X182" s="36">
        <f>SUMIFS(СВЦЭМ!$E$33:$E$776,СВЦЭМ!$A$33:$A$776,$A182,СВЦЭМ!$B$33:$B$776,X$155)+'СЕТ СН'!$F$15</f>
        <v>125.80894668000001</v>
      </c>
      <c r="Y182" s="36">
        <f>SUMIFS(СВЦЭМ!$E$33:$E$776,СВЦЭМ!$A$33:$A$776,$A182,СВЦЭМ!$B$33:$B$776,Y$155)+'СЕТ СН'!$F$15</f>
        <v>144.69162326</v>
      </c>
    </row>
    <row r="183" spans="1:27" ht="15.75" x14ac:dyDescent="0.2">
      <c r="A183" s="35">
        <f t="shared" si="4"/>
        <v>43613</v>
      </c>
      <c r="B183" s="36">
        <f>SUMIFS(СВЦЭМ!$E$33:$E$776,СВЦЭМ!$A$33:$A$776,$A183,СВЦЭМ!$B$33:$B$776,B$155)+'СЕТ СН'!$F$15</f>
        <v>173.33635959</v>
      </c>
      <c r="C183" s="36">
        <f>SUMIFS(СВЦЭМ!$E$33:$E$776,СВЦЭМ!$A$33:$A$776,$A183,СВЦЭМ!$B$33:$B$776,C$155)+'СЕТ СН'!$F$15</f>
        <v>192.94534277</v>
      </c>
      <c r="D183" s="36">
        <f>SUMIFS(СВЦЭМ!$E$33:$E$776,СВЦЭМ!$A$33:$A$776,$A183,СВЦЭМ!$B$33:$B$776,D$155)+'СЕТ СН'!$F$15</f>
        <v>215.13945469000001</v>
      </c>
      <c r="E183" s="36">
        <f>SUMIFS(СВЦЭМ!$E$33:$E$776,СВЦЭМ!$A$33:$A$776,$A183,СВЦЭМ!$B$33:$B$776,E$155)+'СЕТ СН'!$F$15</f>
        <v>218.70859540000001</v>
      </c>
      <c r="F183" s="36">
        <f>SUMIFS(СВЦЭМ!$E$33:$E$776,СВЦЭМ!$A$33:$A$776,$A183,СВЦЭМ!$B$33:$B$776,F$155)+'СЕТ СН'!$F$15</f>
        <v>218.74345152000001</v>
      </c>
      <c r="G183" s="36">
        <f>SUMIFS(СВЦЭМ!$E$33:$E$776,СВЦЭМ!$A$33:$A$776,$A183,СВЦЭМ!$B$33:$B$776,G$155)+'СЕТ СН'!$F$15</f>
        <v>220.53378581999999</v>
      </c>
      <c r="H183" s="36">
        <f>SUMIFS(СВЦЭМ!$E$33:$E$776,СВЦЭМ!$A$33:$A$776,$A183,СВЦЭМ!$B$33:$B$776,H$155)+'СЕТ СН'!$F$15</f>
        <v>200.97945734999999</v>
      </c>
      <c r="I183" s="36">
        <f>SUMIFS(СВЦЭМ!$E$33:$E$776,СВЦЭМ!$A$33:$A$776,$A183,СВЦЭМ!$B$33:$B$776,I$155)+'СЕТ СН'!$F$15</f>
        <v>171.70519489</v>
      </c>
      <c r="J183" s="36">
        <f>SUMIFS(СВЦЭМ!$E$33:$E$776,СВЦЭМ!$A$33:$A$776,$A183,СВЦЭМ!$B$33:$B$776,J$155)+'СЕТ СН'!$F$15</f>
        <v>147.97480647</v>
      </c>
      <c r="K183" s="36">
        <f>SUMIFS(СВЦЭМ!$E$33:$E$776,СВЦЭМ!$A$33:$A$776,$A183,СВЦЭМ!$B$33:$B$776,K$155)+'СЕТ СН'!$F$15</f>
        <v>132.04869586999999</v>
      </c>
      <c r="L183" s="36">
        <f>SUMIFS(СВЦЭМ!$E$33:$E$776,СВЦЭМ!$A$33:$A$776,$A183,СВЦЭМ!$B$33:$B$776,L$155)+'СЕТ СН'!$F$15</f>
        <v>125.26983318000001</v>
      </c>
      <c r="M183" s="36">
        <f>SUMIFS(СВЦЭМ!$E$33:$E$776,СВЦЭМ!$A$33:$A$776,$A183,СВЦЭМ!$B$33:$B$776,M$155)+'СЕТ СН'!$F$15</f>
        <v>123.63158769</v>
      </c>
      <c r="N183" s="36">
        <f>SUMIFS(СВЦЭМ!$E$33:$E$776,СВЦЭМ!$A$33:$A$776,$A183,СВЦЭМ!$B$33:$B$776,N$155)+'СЕТ СН'!$F$15</f>
        <v>123.7611957</v>
      </c>
      <c r="O183" s="36">
        <f>SUMIFS(СВЦЭМ!$E$33:$E$776,СВЦЭМ!$A$33:$A$776,$A183,СВЦЭМ!$B$33:$B$776,O$155)+'СЕТ СН'!$F$15</f>
        <v>122.61551819</v>
      </c>
      <c r="P183" s="36">
        <f>SUMIFS(СВЦЭМ!$E$33:$E$776,СВЦЭМ!$A$33:$A$776,$A183,СВЦЭМ!$B$33:$B$776,P$155)+'СЕТ СН'!$F$15</f>
        <v>123.17310715000001</v>
      </c>
      <c r="Q183" s="36">
        <f>SUMIFS(СВЦЭМ!$E$33:$E$776,СВЦЭМ!$A$33:$A$776,$A183,СВЦЭМ!$B$33:$B$776,Q$155)+'СЕТ СН'!$F$15</f>
        <v>123.09487111999999</v>
      </c>
      <c r="R183" s="36">
        <f>SUMIFS(СВЦЭМ!$E$33:$E$776,СВЦЭМ!$A$33:$A$776,$A183,СВЦЭМ!$B$33:$B$776,R$155)+'СЕТ СН'!$F$15</f>
        <v>125.01423896</v>
      </c>
      <c r="S183" s="36">
        <f>SUMIFS(СВЦЭМ!$E$33:$E$776,СВЦЭМ!$A$33:$A$776,$A183,СВЦЭМ!$B$33:$B$776,S$155)+'СЕТ СН'!$F$15</f>
        <v>126.65485372000001</v>
      </c>
      <c r="T183" s="36">
        <f>SUMIFS(СВЦЭМ!$E$33:$E$776,СВЦЭМ!$A$33:$A$776,$A183,СВЦЭМ!$B$33:$B$776,T$155)+'СЕТ СН'!$F$15</f>
        <v>127.02774445999999</v>
      </c>
      <c r="U183" s="36">
        <f>SUMIFS(СВЦЭМ!$E$33:$E$776,СВЦЭМ!$A$33:$A$776,$A183,СВЦЭМ!$B$33:$B$776,U$155)+'СЕТ СН'!$F$15</f>
        <v>130.80155060000001</v>
      </c>
      <c r="V183" s="36">
        <f>SUMIFS(СВЦЭМ!$E$33:$E$776,СВЦЭМ!$A$33:$A$776,$A183,СВЦЭМ!$B$33:$B$776,V$155)+'СЕТ СН'!$F$15</f>
        <v>132.25329837000001</v>
      </c>
      <c r="W183" s="36">
        <f>SUMIFS(СВЦЭМ!$E$33:$E$776,СВЦЭМ!$A$33:$A$776,$A183,СВЦЭМ!$B$33:$B$776,W$155)+'СЕТ СН'!$F$15</f>
        <v>128.49437938</v>
      </c>
      <c r="X183" s="36">
        <f>SUMIFS(СВЦЭМ!$E$33:$E$776,СВЦЭМ!$A$33:$A$776,$A183,СВЦЭМ!$B$33:$B$776,X$155)+'СЕТ СН'!$F$15</f>
        <v>137.12149208</v>
      </c>
      <c r="Y183" s="36">
        <f>SUMIFS(СВЦЭМ!$E$33:$E$776,СВЦЭМ!$A$33:$A$776,$A183,СВЦЭМ!$B$33:$B$776,Y$155)+'СЕТ СН'!$F$15</f>
        <v>153.32241951</v>
      </c>
    </row>
    <row r="184" spans="1:27" ht="15.75" x14ac:dyDescent="0.2">
      <c r="A184" s="35">
        <f t="shared" si="4"/>
        <v>43614</v>
      </c>
      <c r="B184" s="36">
        <f>SUMIFS(СВЦЭМ!$E$33:$E$776,СВЦЭМ!$A$33:$A$776,$A184,СВЦЭМ!$B$33:$B$776,B$155)+'СЕТ СН'!$F$15</f>
        <v>188.81873579000001</v>
      </c>
      <c r="C184" s="36">
        <f>SUMIFS(СВЦЭМ!$E$33:$E$776,СВЦЭМ!$A$33:$A$776,$A184,СВЦЭМ!$B$33:$B$776,C$155)+'СЕТ СН'!$F$15</f>
        <v>210.74454510999999</v>
      </c>
      <c r="D184" s="36">
        <f>SUMIFS(СВЦЭМ!$E$33:$E$776,СВЦЭМ!$A$33:$A$776,$A184,СВЦЭМ!$B$33:$B$776,D$155)+'СЕТ СН'!$F$15</f>
        <v>217.52079825999999</v>
      </c>
      <c r="E184" s="36">
        <f>SUMIFS(СВЦЭМ!$E$33:$E$776,СВЦЭМ!$A$33:$A$776,$A184,СВЦЭМ!$B$33:$B$776,E$155)+'СЕТ СН'!$F$15</f>
        <v>215.43606750000001</v>
      </c>
      <c r="F184" s="36">
        <f>SUMIFS(СВЦЭМ!$E$33:$E$776,СВЦЭМ!$A$33:$A$776,$A184,СВЦЭМ!$B$33:$B$776,F$155)+'СЕТ СН'!$F$15</f>
        <v>214.62544463</v>
      </c>
      <c r="G184" s="36">
        <f>SUMIFS(СВЦЭМ!$E$33:$E$776,СВЦЭМ!$A$33:$A$776,$A184,СВЦЭМ!$B$33:$B$776,G$155)+'СЕТ СН'!$F$15</f>
        <v>215.89361038999999</v>
      </c>
      <c r="H184" s="36">
        <f>SUMIFS(СВЦЭМ!$E$33:$E$776,СВЦЭМ!$A$33:$A$776,$A184,СВЦЭМ!$B$33:$B$776,H$155)+'СЕТ СН'!$F$15</f>
        <v>213.35374026</v>
      </c>
      <c r="I184" s="36">
        <f>SUMIFS(СВЦЭМ!$E$33:$E$776,СВЦЭМ!$A$33:$A$776,$A184,СВЦЭМ!$B$33:$B$776,I$155)+'СЕТ СН'!$F$15</f>
        <v>188.65673083999999</v>
      </c>
      <c r="J184" s="36">
        <f>SUMIFS(СВЦЭМ!$E$33:$E$776,СВЦЭМ!$A$33:$A$776,$A184,СВЦЭМ!$B$33:$B$776,J$155)+'СЕТ СН'!$F$15</f>
        <v>165.53727448999999</v>
      </c>
      <c r="K184" s="36">
        <f>SUMIFS(СВЦЭМ!$E$33:$E$776,СВЦЭМ!$A$33:$A$776,$A184,СВЦЭМ!$B$33:$B$776,K$155)+'СЕТ СН'!$F$15</f>
        <v>149.99368978000001</v>
      </c>
      <c r="L184" s="36">
        <f>SUMIFS(СВЦЭМ!$E$33:$E$776,СВЦЭМ!$A$33:$A$776,$A184,СВЦЭМ!$B$33:$B$776,L$155)+'СЕТ СН'!$F$15</f>
        <v>147.13714136999999</v>
      </c>
      <c r="M184" s="36">
        <f>SUMIFS(СВЦЭМ!$E$33:$E$776,СВЦЭМ!$A$33:$A$776,$A184,СВЦЭМ!$B$33:$B$776,M$155)+'СЕТ СН'!$F$15</f>
        <v>148.88455289000001</v>
      </c>
      <c r="N184" s="36">
        <f>SUMIFS(СВЦЭМ!$E$33:$E$776,СВЦЭМ!$A$33:$A$776,$A184,СВЦЭМ!$B$33:$B$776,N$155)+'СЕТ СН'!$F$15</f>
        <v>148.84127115999999</v>
      </c>
      <c r="O184" s="36">
        <f>SUMIFS(СВЦЭМ!$E$33:$E$776,СВЦЭМ!$A$33:$A$776,$A184,СВЦЭМ!$B$33:$B$776,O$155)+'СЕТ СН'!$F$15</f>
        <v>147.78435988999999</v>
      </c>
      <c r="P184" s="36">
        <f>SUMIFS(СВЦЭМ!$E$33:$E$776,СВЦЭМ!$A$33:$A$776,$A184,СВЦЭМ!$B$33:$B$776,P$155)+'СЕТ СН'!$F$15</f>
        <v>151.19606931000001</v>
      </c>
      <c r="Q184" s="36">
        <f>SUMIFS(СВЦЭМ!$E$33:$E$776,СВЦЭМ!$A$33:$A$776,$A184,СВЦЭМ!$B$33:$B$776,Q$155)+'СЕТ СН'!$F$15</f>
        <v>149.53131119</v>
      </c>
      <c r="R184" s="36">
        <f>SUMIFS(СВЦЭМ!$E$33:$E$776,СВЦЭМ!$A$33:$A$776,$A184,СВЦЭМ!$B$33:$B$776,R$155)+'СЕТ СН'!$F$15</f>
        <v>148.60051684000001</v>
      </c>
      <c r="S184" s="36">
        <f>SUMIFS(СВЦЭМ!$E$33:$E$776,СВЦЭМ!$A$33:$A$776,$A184,СВЦЭМ!$B$33:$B$776,S$155)+'СЕТ СН'!$F$15</f>
        <v>150.37323620999999</v>
      </c>
      <c r="T184" s="36">
        <f>SUMIFS(СВЦЭМ!$E$33:$E$776,СВЦЭМ!$A$33:$A$776,$A184,СВЦЭМ!$B$33:$B$776,T$155)+'СЕТ СН'!$F$15</f>
        <v>148.48502386000001</v>
      </c>
      <c r="U184" s="36">
        <f>SUMIFS(СВЦЭМ!$E$33:$E$776,СВЦЭМ!$A$33:$A$776,$A184,СВЦЭМ!$B$33:$B$776,U$155)+'СЕТ СН'!$F$15</f>
        <v>143.87841602</v>
      </c>
      <c r="V184" s="36">
        <f>SUMIFS(СВЦЭМ!$E$33:$E$776,СВЦЭМ!$A$33:$A$776,$A184,СВЦЭМ!$B$33:$B$776,V$155)+'СЕТ СН'!$F$15</f>
        <v>141.85450039</v>
      </c>
      <c r="W184" s="36">
        <f>SUMIFS(СВЦЭМ!$E$33:$E$776,СВЦЭМ!$A$33:$A$776,$A184,СВЦЭМ!$B$33:$B$776,W$155)+'СЕТ СН'!$F$15</f>
        <v>142.43379861</v>
      </c>
      <c r="X184" s="36">
        <f>SUMIFS(СВЦЭМ!$E$33:$E$776,СВЦЭМ!$A$33:$A$776,$A184,СВЦЭМ!$B$33:$B$776,X$155)+'СЕТ СН'!$F$15</f>
        <v>151.41823772999999</v>
      </c>
      <c r="Y184" s="36">
        <f>SUMIFS(СВЦЭМ!$E$33:$E$776,СВЦЭМ!$A$33:$A$776,$A184,СВЦЭМ!$B$33:$B$776,Y$155)+'СЕТ СН'!$F$15</f>
        <v>172.16741517</v>
      </c>
    </row>
    <row r="185" spans="1:27" ht="15.75" x14ac:dyDescent="0.2">
      <c r="A185" s="35">
        <f t="shared" si="4"/>
        <v>43615</v>
      </c>
      <c r="B185" s="36">
        <f>SUMIFS(СВЦЭМ!$E$33:$E$776,СВЦЭМ!$A$33:$A$776,$A185,СВЦЭМ!$B$33:$B$776,B$155)+'СЕТ СН'!$F$15</f>
        <v>197.97054481999999</v>
      </c>
      <c r="C185" s="36">
        <f>SUMIFS(СВЦЭМ!$E$33:$E$776,СВЦЭМ!$A$33:$A$776,$A185,СВЦЭМ!$B$33:$B$776,C$155)+'СЕТ СН'!$F$15</f>
        <v>206.68815240000001</v>
      </c>
      <c r="D185" s="36">
        <f>SUMIFS(СВЦЭМ!$E$33:$E$776,СВЦЭМ!$A$33:$A$776,$A185,СВЦЭМ!$B$33:$B$776,D$155)+'СЕТ СН'!$F$15</f>
        <v>219.90492696000001</v>
      </c>
      <c r="E185" s="36">
        <f>SUMIFS(СВЦЭМ!$E$33:$E$776,СВЦЭМ!$A$33:$A$776,$A185,СВЦЭМ!$B$33:$B$776,E$155)+'СЕТ СН'!$F$15</f>
        <v>217.35099115</v>
      </c>
      <c r="F185" s="36">
        <f>SUMIFS(СВЦЭМ!$E$33:$E$776,СВЦЭМ!$A$33:$A$776,$A185,СВЦЭМ!$B$33:$B$776,F$155)+'СЕТ СН'!$F$15</f>
        <v>217.09880111999999</v>
      </c>
      <c r="G185" s="36">
        <f>SUMIFS(СВЦЭМ!$E$33:$E$776,СВЦЭМ!$A$33:$A$776,$A185,СВЦЭМ!$B$33:$B$776,G$155)+'СЕТ СН'!$F$15</f>
        <v>220.45576453999999</v>
      </c>
      <c r="H185" s="36">
        <f>SUMIFS(СВЦЭМ!$E$33:$E$776,СВЦЭМ!$A$33:$A$776,$A185,СВЦЭМ!$B$33:$B$776,H$155)+'СЕТ СН'!$F$15</f>
        <v>220.78941796999999</v>
      </c>
      <c r="I185" s="36">
        <f>SUMIFS(СВЦЭМ!$E$33:$E$776,СВЦЭМ!$A$33:$A$776,$A185,СВЦЭМ!$B$33:$B$776,I$155)+'СЕТ СН'!$F$15</f>
        <v>197.50424505999999</v>
      </c>
      <c r="J185" s="36">
        <f>SUMIFS(СВЦЭМ!$E$33:$E$776,СВЦЭМ!$A$33:$A$776,$A185,СВЦЭМ!$B$33:$B$776,J$155)+'СЕТ СН'!$F$15</f>
        <v>176.46681157</v>
      </c>
      <c r="K185" s="36">
        <f>SUMIFS(СВЦЭМ!$E$33:$E$776,СВЦЭМ!$A$33:$A$776,$A185,СВЦЭМ!$B$33:$B$776,K$155)+'СЕТ СН'!$F$15</f>
        <v>157.88800315</v>
      </c>
      <c r="L185" s="36">
        <f>SUMIFS(СВЦЭМ!$E$33:$E$776,СВЦЭМ!$A$33:$A$776,$A185,СВЦЭМ!$B$33:$B$776,L$155)+'СЕТ СН'!$F$15</f>
        <v>155.28574255999999</v>
      </c>
      <c r="M185" s="36">
        <f>SUMIFS(СВЦЭМ!$E$33:$E$776,СВЦЭМ!$A$33:$A$776,$A185,СВЦЭМ!$B$33:$B$776,M$155)+'СЕТ СН'!$F$15</f>
        <v>158.55643136</v>
      </c>
      <c r="N185" s="36">
        <f>SUMIFS(СВЦЭМ!$E$33:$E$776,СВЦЭМ!$A$33:$A$776,$A185,СВЦЭМ!$B$33:$B$776,N$155)+'СЕТ СН'!$F$15</f>
        <v>156.02508607999999</v>
      </c>
      <c r="O185" s="36">
        <f>SUMIFS(СВЦЭМ!$E$33:$E$776,СВЦЭМ!$A$33:$A$776,$A185,СВЦЭМ!$B$33:$B$776,O$155)+'СЕТ СН'!$F$15</f>
        <v>153.46009043000001</v>
      </c>
      <c r="P185" s="36">
        <f>SUMIFS(СВЦЭМ!$E$33:$E$776,СВЦЭМ!$A$33:$A$776,$A185,СВЦЭМ!$B$33:$B$776,P$155)+'СЕТ СН'!$F$15</f>
        <v>153.85491622999999</v>
      </c>
      <c r="Q185" s="36">
        <f>SUMIFS(СВЦЭМ!$E$33:$E$776,СВЦЭМ!$A$33:$A$776,$A185,СВЦЭМ!$B$33:$B$776,Q$155)+'СЕТ СН'!$F$15</f>
        <v>158.81309876</v>
      </c>
      <c r="R185" s="36">
        <f>SUMIFS(СВЦЭМ!$E$33:$E$776,СВЦЭМ!$A$33:$A$776,$A185,СВЦЭМ!$B$33:$B$776,R$155)+'СЕТ СН'!$F$15</f>
        <v>157.12778395000001</v>
      </c>
      <c r="S185" s="36">
        <f>SUMIFS(СВЦЭМ!$E$33:$E$776,СВЦЭМ!$A$33:$A$776,$A185,СВЦЭМ!$B$33:$B$776,S$155)+'СЕТ СН'!$F$15</f>
        <v>157.77553139</v>
      </c>
      <c r="T185" s="36">
        <f>SUMIFS(СВЦЭМ!$E$33:$E$776,СВЦЭМ!$A$33:$A$776,$A185,СВЦЭМ!$B$33:$B$776,T$155)+'СЕТ СН'!$F$15</f>
        <v>159.73799514000001</v>
      </c>
      <c r="U185" s="36">
        <f>SUMIFS(СВЦЭМ!$E$33:$E$776,СВЦЭМ!$A$33:$A$776,$A185,СВЦЭМ!$B$33:$B$776,U$155)+'СЕТ СН'!$F$15</f>
        <v>155.99163812</v>
      </c>
      <c r="V185" s="36">
        <f>SUMIFS(СВЦЭМ!$E$33:$E$776,СВЦЭМ!$A$33:$A$776,$A185,СВЦЭМ!$B$33:$B$776,V$155)+'СЕТ СН'!$F$15</f>
        <v>151.77545605</v>
      </c>
      <c r="W185" s="36">
        <f>SUMIFS(СВЦЭМ!$E$33:$E$776,СВЦЭМ!$A$33:$A$776,$A185,СВЦЭМ!$B$33:$B$776,W$155)+'СЕТ СН'!$F$15</f>
        <v>144.91022613000001</v>
      </c>
      <c r="X185" s="36">
        <f>SUMIFS(СВЦЭМ!$E$33:$E$776,СВЦЭМ!$A$33:$A$776,$A185,СВЦЭМ!$B$33:$B$776,X$155)+'СЕТ СН'!$F$15</f>
        <v>143.53785402</v>
      </c>
      <c r="Y185" s="36">
        <f>SUMIFS(СВЦЭМ!$E$33:$E$776,СВЦЭМ!$A$33:$A$776,$A185,СВЦЭМ!$B$33:$B$776,Y$155)+'СЕТ СН'!$F$15</f>
        <v>160.18514300000001</v>
      </c>
    </row>
    <row r="186" spans="1:27" ht="15.75" x14ac:dyDescent="0.2">
      <c r="A186" s="35">
        <f t="shared" si="4"/>
        <v>43616</v>
      </c>
      <c r="B186" s="36">
        <f>SUMIFS(СВЦЭМ!$E$33:$E$776,СВЦЭМ!$A$33:$A$776,$A186,СВЦЭМ!$B$33:$B$776,B$155)+'СЕТ СН'!$F$15</f>
        <v>190.87932789000001</v>
      </c>
      <c r="C186" s="36">
        <f>SUMIFS(СВЦЭМ!$E$33:$E$776,СВЦЭМ!$A$33:$A$776,$A186,СВЦЭМ!$B$33:$B$776,C$155)+'СЕТ СН'!$F$15</f>
        <v>203.50309795000001</v>
      </c>
      <c r="D186" s="36">
        <f>SUMIFS(СВЦЭМ!$E$33:$E$776,СВЦЭМ!$A$33:$A$776,$A186,СВЦЭМ!$B$33:$B$776,D$155)+'СЕТ СН'!$F$15</f>
        <v>219.88705375999999</v>
      </c>
      <c r="E186" s="36">
        <f>SUMIFS(СВЦЭМ!$E$33:$E$776,СВЦЭМ!$A$33:$A$776,$A186,СВЦЭМ!$B$33:$B$776,E$155)+'СЕТ СН'!$F$15</f>
        <v>218.13376023999999</v>
      </c>
      <c r="F186" s="36">
        <f>SUMIFS(СВЦЭМ!$E$33:$E$776,СВЦЭМ!$A$33:$A$776,$A186,СВЦЭМ!$B$33:$B$776,F$155)+'СЕТ СН'!$F$15</f>
        <v>216.56326225000001</v>
      </c>
      <c r="G186" s="36">
        <f>SUMIFS(СВЦЭМ!$E$33:$E$776,СВЦЭМ!$A$33:$A$776,$A186,СВЦЭМ!$B$33:$B$776,G$155)+'СЕТ СН'!$F$15</f>
        <v>218.78106412</v>
      </c>
      <c r="H186" s="36">
        <f>SUMIFS(СВЦЭМ!$E$33:$E$776,СВЦЭМ!$A$33:$A$776,$A186,СВЦЭМ!$B$33:$B$776,H$155)+'СЕТ СН'!$F$15</f>
        <v>219.11177502999999</v>
      </c>
      <c r="I186" s="36">
        <f>SUMIFS(СВЦЭМ!$E$33:$E$776,СВЦЭМ!$A$33:$A$776,$A186,СВЦЭМ!$B$33:$B$776,I$155)+'СЕТ СН'!$F$15</f>
        <v>197.10817334000001</v>
      </c>
      <c r="J186" s="36">
        <f>SUMIFS(СВЦЭМ!$E$33:$E$776,СВЦЭМ!$A$33:$A$776,$A186,СВЦЭМ!$B$33:$B$776,J$155)+'СЕТ СН'!$F$15</f>
        <v>174.11981022000001</v>
      </c>
      <c r="K186" s="36">
        <f>SUMIFS(СВЦЭМ!$E$33:$E$776,СВЦЭМ!$A$33:$A$776,$A186,СВЦЭМ!$B$33:$B$776,K$155)+'СЕТ СН'!$F$15</f>
        <v>161.32960174999999</v>
      </c>
      <c r="L186" s="36">
        <f>SUMIFS(СВЦЭМ!$E$33:$E$776,СВЦЭМ!$A$33:$A$776,$A186,СВЦЭМ!$B$33:$B$776,L$155)+'СЕТ СН'!$F$15</f>
        <v>154.05564713999999</v>
      </c>
      <c r="M186" s="36">
        <f>SUMIFS(СВЦЭМ!$E$33:$E$776,СВЦЭМ!$A$33:$A$776,$A186,СВЦЭМ!$B$33:$B$776,M$155)+'СЕТ СН'!$F$15</f>
        <v>153.731459</v>
      </c>
      <c r="N186" s="36">
        <f>SUMIFS(СВЦЭМ!$E$33:$E$776,СВЦЭМ!$A$33:$A$776,$A186,СВЦЭМ!$B$33:$B$776,N$155)+'СЕТ СН'!$F$15</f>
        <v>152.58068292999999</v>
      </c>
      <c r="O186" s="36">
        <f>SUMIFS(СВЦЭМ!$E$33:$E$776,СВЦЭМ!$A$33:$A$776,$A186,СВЦЭМ!$B$33:$B$776,O$155)+'СЕТ СН'!$F$15</f>
        <v>152.42607408000001</v>
      </c>
      <c r="P186" s="36">
        <f>SUMIFS(СВЦЭМ!$E$33:$E$776,СВЦЭМ!$A$33:$A$776,$A186,СВЦЭМ!$B$33:$B$776,P$155)+'СЕТ СН'!$F$15</f>
        <v>152.63667817000001</v>
      </c>
      <c r="Q186" s="36">
        <f>SUMIFS(СВЦЭМ!$E$33:$E$776,СВЦЭМ!$A$33:$A$776,$A186,СВЦЭМ!$B$33:$B$776,Q$155)+'СЕТ СН'!$F$15</f>
        <v>154.63837477000001</v>
      </c>
      <c r="R186" s="36">
        <f>SUMIFS(СВЦЭМ!$E$33:$E$776,СВЦЭМ!$A$33:$A$776,$A186,СВЦЭМ!$B$33:$B$776,R$155)+'СЕТ СН'!$F$15</f>
        <v>152.13225646000001</v>
      </c>
      <c r="S186" s="36">
        <f>SUMIFS(СВЦЭМ!$E$33:$E$776,СВЦЭМ!$A$33:$A$776,$A186,СВЦЭМ!$B$33:$B$776,S$155)+'СЕТ СН'!$F$15</f>
        <v>152.39325428000001</v>
      </c>
      <c r="T186" s="36">
        <f>SUMIFS(СВЦЭМ!$E$33:$E$776,СВЦЭМ!$A$33:$A$776,$A186,СВЦЭМ!$B$33:$B$776,T$155)+'СЕТ СН'!$F$15</f>
        <v>153.07258909000001</v>
      </c>
      <c r="U186" s="36">
        <f>SUMIFS(СВЦЭМ!$E$33:$E$776,СВЦЭМ!$A$33:$A$776,$A186,СВЦЭМ!$B$33:$B$776,U$155)+'СЕТ СН'!$F$15</f>
        <v>151.77356309999999</v>
      </c>
      <c r="V186" s="36">
        <f>SUMIFS(СВЦЭМ!$E$33:$E$776,СВЦЭМ!$A$33:$A$776,$A186,СВЦЭМ!$B$33:$B$776,V$155)+'СЕТ СН'!$F$15</f>
        <v>147.58957333000001</v>
      </c>
      <c r="W186" s="36">
        <f>SUMIFS(СВЦЭМ!$E$33:$E$776,СВЦЭМ!$A$33:$A$776,$A186,СВЦЭМ!$B$33:$B$776,W$155)+'СЕТ СН'!$F$15</f>
        <v>144.46167745</v>
      </c>
      <c r="X186" s="36">
        <f>SUMIFS(СВЦЭМ!$E$33:$E$776,СВЦЭМ!$A$33:$A$776,$A186,СВЦЭМ!$B$33:$B$776,X$155)+'СЕТ СН'!$F$15</f>
        <v>152.64118381</v>
      </c>
      <c r="Y186" s="36">
        <f>SUMIFS(СВЦЭМ!$E$33:$E$776,СВЦЭМ!$A$33:$A$776,$A186,СВЦЭМ!$B$33:$B$776,Y$155)+'СЕТ СН'!$F$15</f>
        <v>167.40543439000001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01.05.2019</v>
      </c>
      <c r="B191" s="36">
        <f>SUMIFS(СВЦЭМ!$F$33:$F$776,СВЦЭМ!$A$33:$A$776,$A191,СВЦЭМ!$B$33:$B$776,B$190)+'СЕТ СН'!$F$15</f>
        <v>205.83280539</v>
      </c>
      <c r="C191" s="36">
        <f>SUMIFS(СВЦЭМ!$F$33:$F$776,СВЦЭМ!$A$33:$A$776,$A191,СВЦЭМ!$B$33:$B$776,C$190)+'СЕТ СН'!$F$15</f>
        <v>208.85013137999999</v>
      </c>
      <c r="D191" s="36">
        <f>SUMIFS(СВЦЭМ!$F$33:$F$776,СВЦЭМ!$A$33:$A$776,$A191,СВЦЭМ!$B$33:$B$776,D$190)+'СЕТ СН'!$F$15</f>
        <v>213.23473636</v>
      </c>
      <c r="E191" s="36">
        <f>SUMIFS(СВЦЭМ!$F$33:$F$776,СВЦЭМ!$A$33:$A$776,$A191,СВЦЭМ!$B$33:$B$776,E$190)+'СЕТ СН'!$F$15</f>
        <v>214.97879306999999</v>
      </c>
      <c r="F191" s="36">
        <f>SUMIFS(СВЦЭМ!$F$33:$F$776,СВЦЭМ!$A$33:$A$776,$A191,СВЦЭМ!$B$33:$B$776,F$190)+'СЕТ СН'!$F$15</f>
        <v>214.2542349</v>
      </c>
      <c r="G191" s="36">
        <f>SUMIFS(СВЦЭМ!$F$33:$F$776,СВЦЭМ!$A$33:$A$776,$A191,СВЦЭМ!$B$33:$B$776,G$190)+'СЕТ СН'!$F$15</f>
        <v>212.40550377</v>
      </c>
      <c r="H191" s="36">
        <f>SUMIFS(СВЦЭМ!$F$33:$F$776,СВЦЭМ!$A$33:$A$776,$A191,СВЦЭМ!$B$33:$B$776,H$190)+'СЕТ СН'!$F$15</f>
        <v>206.50168571</v>
      </c>
      <c r="I191" s="36">
        <f>SUMIFS(СВЦЭМ!$F$33:$F$776,СВЦЭМ!$A$33:$A$776,$A191,СВЦЭМ!$B$33:$B$776,I$190)+'СЕТ СН'!$F$15</f>
        <v>199.40989408999999</v>
      </c>
      <c r="J191" s="36">
        <f>SUMIFS(СВЦЭМ!$F$33:$F$776,СВЦЭМ!$A$33:$A$776,$A191,СВЦЭМ!$B$33:$B$776,J$190)+'СЕТ СН'!$F$15</f>
        <v>191.60308574999999</v>
      </c>
      <c r="K191" s="36">
        <f>SUMIFS(СВЦЭМ!$F$33:$F$776,СВЦЭМ!$A$33:$A$776,$A191,СВЦЭМ!$B$33:$B$776,K$190)+'СЕТ СН'!$F$15</f>
        <v>184.10918844</v>
      </c>
      <c r="L191" s="36">
        <f>SUMIFS(СВЦЭМ!$F$33:$F$776,СВЦЭМ!$A$33:$A$776,$A191,СВЦЭМ!$B$33:$B$776,L$190)+'СЕТ СН'!$F$15</f>
        <v>182.45940567</v>
      </c>
      <c r="M191" s="36">
        <f>SUMIFS(СВЦЭМ!$F$33:$F$776,СВЦЭМ!$A$33:$A$776,$A191,СВЦЭМ!$B$33:$B$776,M$190)+'СЕТ СН'!$F$15</f>
        <v>185.27100812</v>
      </c>
      <c r="N191" s="36">
        <f>SUMIFS(СВЦЭМ!$F$33:$F$776,СВЦЭМ!$A$33:$A$776,$A191,СВЦЭМ!$B$33:$B$776,N$190)+'СЕТ СН'!$F$15</f>
        <v>188.10272330999999</v>
      </c>
      <c r="O191" s="36">
        <f>SUMIFS(СВЦЭМ!$F$33:$F$776,СВЦЭМ!$A$33:$A$776,$A191,СВЦЭМ!$B$33:$B$776,O$190)+'СЕТ СН'!$F$15</f>
        <v>188.17781765999999</v>
      </c>
      <c r="P191" s="36">
        <f>SUMIFS(СВЦЭМ!$F$33:$F$776,СВЦЭМ!$A$33:$A$776,$A191,СВЦЭМ!$B$33:$B$776,P$190)+'СЕТ СН'!$F$15</f>
        <v>189.46979868</v>
      </c>
      <c r="Q191" s="36">
        <f>SUMIFS(СВЦЭМ!$F$33:$F$776,СВЦЭМ!$A$33:$A$776,$A191,СВЦЭМ!$B$33:$B$776,Q$190)+'СЕТ СН'!$F$15</f>
        <v>191.28500865999999</v>
      </c>
      <c r="R191" s="36">
        <f>SUMIFS(СВЦЭМ!$F$33:$F$776,СВЦЭМ!$A$33:$A$776,$A191,СВЦЭМ!$B$33:$B$776,R$190)+'СЕТ СН'!$F$15</f>
        <v>190.93035695</v>
      </c>
      <c r="S191" s="36">
        <f>SUMIFS(СВЦЭМ!$F$33:$F$776,СВЦЭМ!$A$33:$A$776,$A191,СВЦЭМ!$B$33:$B$776,S$190)+'СЕТ СН'!$F$15</f>
        <v>188.93947116000001</v>
      </c>
      <c r="T191" s="36">
        <f>SUMIFS(СВЦЭМ!$F$33:$F$776,СВЦЭМ!$A$33:$A$776,$A191,СВЦЭМ!$B$33:$B$776,T$190)+'СЕТ СН'!$F$15</f>
        <v>183.85945268</v>
      </c>
      <c r="U191" s="36">
        <f>SUMIFS(СВЦЭМ!$F$33:$F$776,СВЦЭМ!$A$33:$A$776,$A191,СВЦЭМ!$B$33:$B$776,U$190)+'СЕТ СН'!$F$15</f>
        <v>180.58274401</v>
      </c>
      <c r="V191" s="36">
        <f>SUMIFS(СВЦЭМ!$F$33:$F$776,СВЦЭМ!$A$33:$A$776,$A191,СВЦЭМ!$B$33:$B$776,V$190)+'СЕТ СН'!$F$15</f>
        <v>174.99645663999999</v>
      </c>
      <c r="W191" s="36">
        <f>SUMIFS(СВЦЭМ!$F$33:$F$776,СВЦЭМ!$A$33:$A$776,$A191,СВЦЭМ!$B$33:$B$776,W$190)+'СЕТ СН'!$F$15</f>
        <v>176.61655403</v>
      </c>
      <c r="X191" s="36">
        <f>SUMIFS(СВЦЭМ!$F$33:$F$776,СВЦЭМ!$A$33:$A$776,$A191,СВЦЭМ!$B$33:$B$776,X$190)+'СЕТ СН'!$F$15</f>
        <v>180.97450946999999</v>
      </c>
      <c r="Y191" s="36">
        <f>SUMIFS(СВЦЭМ!$F$33:$F$776,СВЦЭМ!$A$33:$A$776,$A191,СВЦЭМ!$B$33:$B$776,Y$190)+'СЕТ СН'!$F$15</f>
        <v>179.74488507999999</v>
      </c>
      <c r="AA191" s="45"/>
    </row>
    <row r="192" spans="1:27" ht="15.75" x14ac:dyDescent="0.2">
      <c r="A192" s="35">
        <f>A191+1</f>
        <v>43587</v>
      </c>
      <c r="B192" s="36">
        <f>SUMIFS(СВЦЭМ!$F$33:$F$776,СВЦЭМ!$A$33:$A$776,$A192,СВЦЭМ!$B$33:$B$776,B$190)+'СЕТ СН'!$F$15</f>
        <v>183.91686386999999</v>
      </c>
      <c r="C192" s="36">
        <f>SUMIFS(СВЦЭМ!$F$33:$F$776,СВЦЭМ!$A$33:$A$776,$A192,СВЦЭМ!$B$33:$B$776,C$190)+'СЕТ СН'!$F$15</f>
        <v>192.94433801</v>
      </c>
      <c r="D192" s="36">
        <f>SUMIFS(СВЦЭМ!$F$33:$F$776,СВЦЭМ!$A$33:$A$776,$A192,СВЦЭМ!$B$33:$B$776,D$190)+'СЕТ СН'!$F$15</f>
        <v>197.97701698</v>
      </c>
      <c r="E192" s="36">
        <f>SUMIFS(СВЦЭМ!$F$33:$F$776,СВЦЭМ!$A$33:$A$776,$A192,СВЦЭМ!$B$33:$B$776,E$190)+'СЕТ СН'!$F$15</f>
        <v>201.19313363000001</v>
      </c>
      <c r="F192" s="36">
        <f>SUMIFS(СВЦЭМ!$F$33:$F$776,СВЦЭМ!$A$33:$A$776,$A192,СВЦЭМ!$B$33:$B$776,F$190)+'СЕТ СН'!$F$15</f>
        <v>204.68870143999999</v>
      </c>
      <c r="G192" s="36">
        <f>SUMIFS(СВЦЭМ!$F$33:$F$776,СВЦЭМ!$A$33:$A$776,$A192,СВЦЭМ!$B$33:$B$776,G$190)+'СЕТ СН'!$F$15</f>
        <v>203.32914789</v>
      </c>
      <c r="H192" s="36">
        <f>SUMIFS(СВЦЭМ!$F$33:$F$776,СВЦЭМ!$A$33:$A$776,$A192,СВЦЭМ!$B$33:$B$776,H$190)+'СЕТ СН'!$F$15</f>
        <v>209.18264114999999</v>
      </c>
      <c r="I192" s="36">
        <f>SUMIFS(СВЦЭМ!$F$33:$F$776,СВЦЭМ!$A$33:$A$776,$A192,СВЦЭМ!$B$33:$B$776,I$190)+'СЕТ СН'!$F$15</f>
        <v>201.1117907</v>
      </c>
      <c r="J192" s="36">
        <f>SUMIFS(СВЦЭМ!$F$33:$F$776,СВЦЭМ!$A$33:$A$776,$A192,СВЦЭМ!$B$33:$B$776,J$190)+'СЕТ СН'!$F$15</f>
        <v>188.82665016000001</v>
      </c>
      <c r="K192" s="36">
        <f>SUMIFS(СВЦЭМ!$F$33:$F$776,СВЦЭМ!$A$33:$A$776,$A192,СВЦЭМ!$B$33:$B$776,K$190)+'СЕТ СН'!$F$15</f>
        <v>177.09985323000001</v>
      </c>
      <c r="L192" s="36">
        <f>SUMIFS(СВЦЭМ!$F$33:$F$776,СВЦЭМ!$A$33:$A$776,$A192,СВЦЭМ!$B$33:$B$776,L$190)+'СЕТ СН'!$F$15</f>
        <v>174.68945285000001</v>
      </c>
      <c r="M192" s="36">
        <f>SUMIFS(СВЦЭМ!$F$33:$F$776,СВЦЭМ!$A$33:$A$776,$A192,СВЦЭМ!$B$33:$B$776,M$190)+'СЕТ СН'!$F$15</f>
        <v>176.66596647</v>
      </c>
      <c r="N192" s="36">
        <f>SUMIFS(СВЦЭМ!$F$33:$F$776,СВЦЭМ!$A$33:$A$776,$A192,СВЦЭМ!$B$33:$B$776,N$190)+'СЕТ СН'!$F$15</f>
        <v>181.22338621</v>
      </c>
      <c r="O192" s="36">
        <f>SUMIFS(СВЦЭМ!$F$33:$F$776,СВЦЭМ!$A$33:$A$776,$A192,СВЦЭМ!$B$33:$B$776,O$190)+'СЕТ СН'!$F$15</f>
        <v>183.56927522999999</v>
      </c>
      <c r="P192" s="36">
        <f>SUMIFS(СВЦЭМ!$F$33:$F$776,СВЦЭМ!$A$33:$A$776,$A192,СВЦЭМ!$B$33:$B$776,P$190)+'СЕТ СН'!$F$15</f>
        <v>185.27558974999999</v>
      </c>
      <c r="Q192" s="36">
        <f>SUMIFS(СВЦЭМ!$F$33:$F$776,СВЦЭМ!$A$33:$A$776,$A192,СВЦЭМ!$B$33:$B$776,Q$190)+'СЕТ СН'!$F$15</f>
        <v>186.83278607</v>
      </c>
      <c r="R192" s="36">
        <f>SUMIFS(СВЦЭМ!$F$33:$F$776,СВЦЭМ!$A$33:$A$776,$A192,СВЦЭМ!$B$33:$B$776,R$190)+'СЕТ СН'!$F$15</f>
        <v>189.60969019999999</v>
      </c>
      <c r="S192" s="36">
        <f>SUMIFS(СВЦЭМ!$F$33:$F$776,СВЦЭМ!$A$33:$A$776,$A192,СВЦЭМ!$B$33:$B$776,S$190)+'СЕТ СН'!$F$15</f>
        <v>190.33544291999999</v>
      </c>
      <c r="T192" s="36">
        <f>SUMIFS(СВЦЭМ!$F$33:$F$776,СВЦЭМ!$A$33:$A$776,$A192,СВЦЭМ!$B$33:$B$776,T$190)+'СЕТ СН'!$F$15</f>
        <v>189.37010144999999</v>
      </c>
      <c r="U192" s="36">
        <f>SUMIFS(СВЦЭМ!$F$33:$F$776,СВЦЭМ!$A$33:$A$776,$A192,СВЦЭМ!$B$33:$B$776,U$190)+'СЕТ СН'!$F$15</f>
        <v>189.12284518000001</v>
      </c>
      <c r="V192" s="36">
        <f>SUMIFS(СВЦЭМ!$F$33:$F$776,СВЦЭМ!$A$33:$A$776,$A192,СВЦЭМ!$B$33:$B$776,V$190)+'СЕТ СН'!$F$15</f>
        <v>188.25209788999999</v>
      </c>
      <c r="W192" s="36">
        <f>SUMIFS(СВЦЭМ!$F$33:$F$776,СВЦЭМ!$A$33:$A$776,$A192,СВЦЭМ!$B$33:$B$776,W$190)+'СЕТ СН'!$F$15</f>
        <v>185.77178587</v>
      </c>
      <c r="X192" s="36">
        <f>SUMIFS(СВЦЭМ!$F$33:$F$776,СВЦЭМ!$A$33:$A$776,$A192,СВЦЭМ!$B$33:$B$776,X$190)+'СЕТ СН'!$F$15</f>
        <v>189.40872181</v>
      </c>
      <c r="Y192" s="36">
        <f>SUMIFS(СВЦЭМ!$F$33:$F$776,СВЦЭМ!$A$33:$A$776,$A192,СВЦЭМ!$B$33:$B$776,Y$190)+'СЕТ СН'!$F$15</f>
        <v>196.52557426999999</v>
      </c>
    </row>
    <row r="193" spans="1:25" ht="15.75" x14ac:dyDescent="0.2">
      <c r="A193" s="35">
        <f t="shared" ref="A193:A221" si="5">A192+1</f>
        <v>43588</v>
      </c>
      <c r="B193" s="36">
        <f>SUMIFS(СВЦЭМ!$F$33:$F$776,СВЦЭМ!$A$33:$A$776,$A193,СВЦЭМ!$B$33:$B$776,B$190)+'СЕТ СН'!$F$15</f>
        <v>184.18992004</v>
      </c>
      <c r="C193" s="36">
        <f>SUMIFS(СВЦЭМ!$F$33:$F$776,СВЦЭМ!$A$33:$A$776,$A193,СВЦЭМ!$B$33:$B$776,C$190)+'СЕТ СН'!$F$15</f>
        <v>190.47353695999999</v>
      </c>
      <c r="D193" s="36">
        <f>SUMIFS(СВЦЭМ!$F$33:$F$776,СВЦЭМ!$A$33:$A$776,$A193,СВЦЭМ!$B$33:$B$776,D$190)+'СЕТ СН'!$F$15</f>
        <v>196.16521585999999</v>
      </c>
      <c r="E193" s="36">
        <f>SUMIFS(СВЦЭМ!$F$33:$F$776,СВЦЭМ!$A$33:$A$776,$A193,СВЦЭМ!$B$33:$B$776,E$190)+'СЕТ СН'!$F$15</f>
        <v>200.02664670999999</v>
      </c>
      <c r="F193" s="36">
        <f>SUMIFS(СВЦЭМ!$F$33:$F$776,СВЦЭМ!$A$33:$A$776,$A193,СВЦЭМ!$B$33:$B$776,F$190)+'СЕТ СН'!$F$15</f>
        <v>200.30319606</v>
      </c>
      <c r="G193" s="36">
        <f>SUMIFS(СВЦЭМ!$F$33:$F$776,СВЦЭМ!$A$33:$A$776,$A193,СВЦЭМ!$B$33:$B$776,G$190)+'СЕТ СН'!$F$15</f>
        <v>202.18583738000001</v>
      </c>
      <c r="H193" s="36">
        <f>SUMIFS(СВЦЭМ!$F$33:$F$776,СВЦЭМ!$A$33:$A$776,$A193,СВЦЭМ!$B$33:$B$776,H$190)+'СЕТ СН'!$F$15</f>
        <v>200.85957783999999</v>
      </c>
      <c r="I193" s="36">
        <f>SUMIFS(СВЦЭМ!$F$33:$F$776,СВЦЭМ!$A$33:$A$776,$A193,СВЦЭМ!$B$33:$B$776,I$190)+'СЕТ СН'!$F$15</f>
        <v>189.69232220999999</v>
      </c>
      <c r="J193" s="36">
        <f>SUMIFS(СВЦЭМ!$F$33:$F$776,СВЦЭМ!$A$33:$A$776,$A193,СВЦЭМ!$B$33:$B$776,J$190)+'СЕТ СН'!$F$15</f>
        <v>181.88275522000001</v>
      </c>
      <c r="K193" s="36">
        <f>SUMIFS(СВЦЭМ!$F$33:$F$776,СВЦЭМ!$A$33:$A$776,$A193,СВЦЭМ!$B$33:$B$776,K$190)+'СЕТ СН'!$F$15</f>
        <v>175.20908219</v>
      </c>
      <c r="L193" s="36">
        <f>SUMIFS(СВЦЭМ!$F$33:$F$776,СВЦЭМ!$A$33:$A$776,$A193,СВЦЭМ!$B$33:$B$776,L$190)+'СЕТ СН'!$F$15</f>
        <v>175.75818403</v>
      </c>
      <c r="M193" s="36">
        <f>SUMIFS(СВЦЭМ!$F$33:$F$776,СВЦЭМ!$A$33:$A$776,$A193,СВЦЭМ!$B$33:$B$776,M$190)+'СЕТ СН'!$F$15</f>
        <v>176.19959284999999</v>
      </c>
      <c r="N193" s="36">
        <f>SUMIFS(СВЦЭМ!$F$33:$F$776,СВЦЭМ!$A$33:$A$776,$A193,СВЦЭМ!$B$33:$B$776,N$190)+'СЕТ СН'!$F$15</f>
        <v>178.75184628</v>
      </c>
      <c r="O193" s="36">
        <f>SUMIFS(СВЦЭМ!$F$33:$F$776,СВЦЭМ!$A$33:$A$776,$A193,СВЦЭМ!$B$33:$B$776,O$190)+'СЕТ СН'!$F$15</f>
        <v>183.94967973000001</v>
      </c>
      <c r="P193" s="36">
        <f>SUMIFS(СВЦЭМ!$F$33:$F$776,СВЦЭМ!$A$33:$A$776,$A193,СВЦЭМ!$B$33:$B$776,P$190)+'СЕТ СН'!$F$15</f>
        <v>191.6922922</v>
      </c>
      <c r="Q193" s="36">
        <f>SUMIFS(СВЦЭМ!$F$33:$F$776,СВЦЭМ!$A$33:$A$776,$A193,СВЦЭМ!$B$33:$B$776,Q$190)+'СЕТ СН'!$F$15</f>
        <v>196.25031618</v>
      </c>
      <c r="R193" s="36">
        <f>SUMIFS(СВЦЭМ!$F$33:$F$776,СВЦЭМ!$A$33:$A$776,$A193,СВЦЭМ!$B$33:$B$776,R$190)+'СЕТ СН'!$F$15</f>
        <v>191.2275009</v>
      </c>
      <c r="S193" s="36">
        <f>SUMIFS(СВЦЭМ!$F$33:$F$776,СВЦЭМ!$A$33:$A$776,$A193,СВЦЭМ!$B$33:$B$776,S$190)+'СЕТ СН'!$F$15</f>
        <v>191.69696015</v>
      </c>
      <c r="T193" s="36">
        <f>SUMIFS(СВЦЭМ!$F$33:$F$776,СВЦЭМ!$A$33:$A$776,$A193,СВЦЭМ!$B$33:$B$776,T$190)+'СЕТ СН'!$F$15</f>
        <v>190.40445101</v>
      </c>
      <c r="U193" s="36">
        <f>SUMIFS(СВЦЭМ!$F$33:$F$776,СВЦЭМ!$A$33:$A$776,$A193,СВЦЭМ!$B$33:$B$776,U$190)+'СЕТ СН'!$F$15</f>
        <v>186.9744943</v>
      </c>
      <c r="V193" s="36">
        <f>SUMIFS(СВЦЭМ!$F$33:$F$776,СВЦЭМ!$A$33:$A$776,$A193,СВЦЭМ!$B$33:$B$776,V$190)+'СЕТ СН'!$F$15</f>
        <v>181.76274508</v>
      </c>
      <c r="W193" s="36">
        <f>SUMIFS(СВЦЭМ!$F$33:$F$776,СВЦЭМ!$A$33:$A$776,$A193,СВЦЭМ!$B$33:$B$776,W$190)+'СЕТ СН'!$F$15</f>
        <v>177.76439507000001</v>
      </c>
      <c r="X193" s="36">
        <f>SUMIFS(СВЦЭМ!$F$33:$F$776,СВЦЭМ!$A$33:$A$776,$A193,СВЦЭМ!$B$33:$B$776,X$190)+'СЕТ СН'!$F$15</f>
        <v>183.53773211999999</v>
      </c>
      <c r="Y193" s="36">
        <f>SUMIFS(СВЦЭМ!$F$33:$F$776,СВЦЭМ!$A$33:$A$776,$A193,СВЦЭМ!$B$33:$B$776,Y$190)+'СЕТ СН'!$F$15</f>
        <v>183.86565444999999</v>
      </c>
    </row>
    <row r="194" spans="1:25" ht="15.75" x14ac:dyDescent="0.2">
      <c r="A194" s="35">
        <f t="shared" si="5"/>
        <v>43589</v>
      </c>
      <c r="B194" s="36">
        <f>SUMIFS(СВЦЭМ!$F$33:$F$776,СВЦЭМ!$A$33:$A$776,$A194,СВЦЭМ!$B$33:$B$776,B$190)+'СЕТ СН'!$F$15</f>
        <v>191.24175806</v>
      </c>
      <c r="C194" s="36">
        <f>SUMIFS(СВЦЭМ!$F$33:$F$776,СВЦЭМ!$A$33:$A$776,$A194,СВЦЭМ!$B$33:$B$776,C$190)+'СЕТ СН'!$F$15</f>
        <v>198.98924342000001</v>
      </c>
      <c r="D194" s="36">
        <f>SUMIFS(СВЦЭМ!$F$33:$F$776,СВЦЭМ!$A$33:$A$776,$A194,СВЦЭМ!$B$33:$B$776,D$190)+'СЕТ СН'!$F$15</f>
        <v>206.97030716</v>
      </c>
      <c r="E194" s="36">
        <f>SUMIFS(СВЦЭМ!$F$33:$F$776,СВЦЭМ!$A$33:$A$776,$A194,СВЦЭМ!$B$33:$B$776,E$190)+'СЕТ СН'!$F$15</f>
        <v>209.31540720999999</v>
      </c>
      <c r="F194" s="36">
        <f>SUMIFS(СВЦЭМ!$F$33:$F$776,СВЦЭМ!$A$33:$A$776,$A194,СВЦЭМ!$B$33:$B$776,F$190)+'СЕТ СН'!$F$15</f>
        <v>211.01037876999999</v>
      </c>
      <c r="G194" s="36">
        <f>SUMIFS(СВЦЭМ!$F$33:$F$776,СВЦЭМ!$A$33:$A$776,$A194,СВЦЭМ!$B$33:$B$776,G$190)+'СЕТ СН'!$F$15</f>
        <v>210.45922555000001</v>
      </c>
      <c r="H194" s="36">
        <f>SUMIFS(СВЦЭМ!$F$33:$F$776,СВЦЭМ!$A$33:$A$776,$A194,СВЦЭМ!$B$33:$B$776,H$190)+'СЕТ СН'!$F$15</f>
        <v>203.64464462000001</v>
      </c>
      <c r="I194" s="36">
        <f>SUMIFS(СВЦЭМ!$F$33:$F$776,СВЦЭМ!$A$33:$A$776,$A194,СВЦЭМ!$B$33:$B$776,I$190)+'СЕТ СН'!$F$15</f>
        <v>195.76731466999999</v>
      </c>
      <c r="J194" s="36">
        <f>SUMIFS(СВЦЭМ!$F$33:$F$776,СВЦЭМ!$A$33:$A$776,$A194,СВЦЭМ!$B$33:$B$776,J$190)+'СЕТ СН'!$F$15</f>
        <v>186.79490111999999</v>
      </c>
      <c r="K194" s="36">
        <f>SUMIFS(СВЦЭМ!$F$33:$F$776,СВЦЭМ!$A$33:$A$776,$A194,СВЦЭМ!$B$33:$B$776,K$190)+'СЕТ СН'!$F$15</f>
        <v>179.23406976999999</v>
      </c>
      <c r="L194" s="36">
        <f>SUMIFS(СВЦЭМ!$F$33:$F$776,СВЦЭМ!$A$33:$A$776,$A194,СВЦЭМ!$B$33:$B$776,L$190)+'СЕТ СН'!$F$15</f>
        <v>178.37316726</v>
      </c>
      <c r="M194" s="36">
        <f>SUMIFS(СВЦЭМ!$F$33:$F$776,СВЦЭМ!$A$33:$A$776,$A194,СВЦЭМ!$B$33:$B$776,M$190)+'СЕТ СН'!$F$15</f>
        <v>180.74345681</v>
      </c>
      <c r="N194" s="36">
        <f>SUMIFS(СВЦЭМ!$F$33:$F$776,СВЦЭМ!$A$33:$A$776,$A194,СВЦЭМ!$B$33:$B$776,N$190)+'СЕТ СН'!$F$15</f>
        <v>183.86114018000001</v>
      </c>
      <c r="O194" s="36">
        <f>SUMIFS(СВЦЭМ!$F$33:$F$776,СВЦЭМ!$A$33:$A$776,$A194,СВЦЭМ!$B$33:$B$776,O$190)+'СЕТ СН'!$F$15</f>
        <v>186.65003530000001</v>
      </c>
      <c r="P194" s="36">
        <f>SUMIFS(СВЦЭМ!$F$33:$F$776,СВЦЭМ!$A$33:$A$776,$A194,СВЦЭМ!$B$33:$B$776,P$190)+'СЕТ СН'!$F$15</f>
        <v>188.28802733000001</v>
      </c>
      <c r="Q194" s="36">
        <f>SUMIFS(СВЦЭМ!$F$33:$F$776,СВЦЭМ!$A$33:$A$776,$A194,СВЦЭМ!$B$33:$B$776,Q$190)+'СЕТ СН'!$F$15</f>
        <v>190.46254332000001</v>
      </c>
      <c r="R194" s="36">
        <f>SUMIFS(СВЦЭМ!$F$33:$F$776,СВЦЭМ!$A$33:$A$776,$A194,СВЦЭМ!$B$33:$B$776,R$190)+'СЕТ СН'!$F$15</f>
        <v>192.09779938</v>
      </c>
      <c r="S194" s="36">
        <f>SUMIFS(СВЦЭМ!$F$33:$F$776,СВЦЭМ!$A$33:$A$776,$A194,СВЦЭМ!$B$33:$B$776,S$190)+'СЕТ СН'!$F$15</f>
        <v>193.71358205999999</v>
      </c>
      <c r="T194" s="36">
        <f>SUMIFS(СВЦЭМ!$F$33:$F$776,СВЦЭМ!$A$33:$A$776,$A194,СВЦЭМ!$B$33:$B$776,T$190)+'СЕТ СН'!$F$15</f>
        <v>188.84348471000001</v>
      </c>
      <c r="U194" s="36">
        <f>SUMIFS(СВЦЭМ!$F$33:$F$776,СВЦЭМ!$A$33:$A$776,$A194,СВЦЭМ!$B$33:$B$776,U$190)+'СЕТ СН'!$F$15</f>
        <v>179.08159570000001</v>
      </c>
      <c r="V194" s="36">
        <f>SUMIFS(СВЦЭМ!$F$33:$F$776,СВЦЭМ!$A$33:$A$776,$A194,СВЦЭМ!$B$33:$B$776,V$190)+'СЕТ СН'!$F$15</f>
        <v>172.70958697</v>
      </c>
      <c r="W194" s="36">
        <f>SUMIFS(СВЦЭМ!$F$33:$F$776,СВЦЭМ!$A$33:$A$776,$A194,СВЦЭМ!$B$33:$B$776,W$190)+'СЕТ СН'!$F$15</f>
        <v>175.71955543000001</v>
      </c>
      <c r="X194" s="36">
        <f>SUMIFS(СВЦЭМ!$F$33:$F$776,СВЦЭМ!$A$33:$A$776,$A194,СВЦЭМ!$B$33:$B$776,X$190)+'СЕТ СН'!$F$15</f>
        <v>176.03102349</v>
      </c>
      <c r="Y194" s="36">
        <f>SUMIFS(СВЦЭМ!$F$33:$F$776,СВЦЭМ!$A$33:$A$776,$A194,СВЦЭМ!$B$33:$B$776,Y$190)+'СЕТ СН'!$F$15</f>
        <v>178.23211061000001</v>
      </c>
    </row>
    <row r="195" spans="1:25" ht="15.75" x14ac:dyDescent="0.2">
      <c r="A195" s="35">
        <f t="shared" si="5"/>
        <v>43590</v>
      </c>
      <c r="B195" s="36">
        <f>SUMIFS(СВЦЭМ!$F$33:$F$776,СВЦЭМ!$A$33:$A$776,$A195,СВЦЭМ!$B$33:$B$776,B$190)+'СЕТ СН'!$F$15</f>
        <v>191.52537233999999</v>
      </c>
      <c r="C195" s="36">
        <f>SUMIFS(СВЦЭМ!$F$33:$F$776,СВЦЭМ!$A$33:$A$776,$A195,СВЦЭМ!$B$33:$B$776,C$190)+'СЕТ СН'!$F$15</f>
        <v>202.09151992</v>
      </c>
      <c r="D195" s="36">
        <f>SUMIFS(СВЦЭМ!$F$33:$F$776,СВЦЭМ!$A$33:$A$776,$A195,СВЦЭМ!$B$33:$B$776,D$190)+'СЕТ СН'!$F$15</f>
        <v>210.25940075</v>
      </c>
      <c r="E195" s="36">
        <f>SUMIFS(СВЦЭМ!$F$33:$F$776,СВЦЭМ!$A$33:$A$776,$A195,СВЦЭМ!$B$33:$B$776,E$190)+'СЕТ СН'!$F$15</f>
        <v>214.02995913000001</v>
      </c>
      <c r="F195" s="36">
        <f>SUMIFS(СВЦЭМ!$F$33:$F$776,СВЦЭМ!$A$33:$A$776,$A195,СВЦЭМ!$B$33:$B$776,F$190)+'СЕТ СН'!$F$15</f>
        <v>217.32192031</v>
      </c>
      <c r="G195" s="36">
        <f>SUMIFS(СВЦЭМ!$F$33:$F$776,СВЦЭМ!$A$33:$A$776,$A195,СВЦЭМ!$B$33:$B$776,G$190)+'СЕТ СН'!$F$15</f>
        <v>215.18730876000001</v>
      </c>
      <c r="H195" s="36">
        <f>SUMIFS(СВЦЭМ!$F$33:$F$776,СВЦЭМ!$A$33:$A$776,$A195,СВЦЭМ!$B$33:$B$776,H$190)+'СЕТ СН'!$F$15</f>
        <v>208.88676985000001</v>
      </c>
      <c r="I195" s="36">
        <f>SUMIFS(СВЦЭМ!$F$33:$F$776,СВЦЭМ!$A$33:$A$776,$A195,СВЦЭМ!$B$33:$B$776,I$190)+'СЕТ СН'!$F$15</f>
        <v>197.57344891</v>
      </c>
      <c r="J195" s="36">
        <f>SUMIFS(СВЦЭМ!$F$33:$F$776,СВЦЭМ!$A$33:$A$776,$A195,СВЦЭМ!$B$33:$B$776,J$190)+'СЕТ СН'!$F$15</f>
        <v>187.45606531999999</v>
      </c>
      <c r="K195" s="36">
        <f>SUMIFS(СВЦЭМ!$F$33:$F$776,СВЦЭМ!$A$33:$A$776,$A195,СВЦЭМ!$B$33:$B$776,K$190)+'СЕТ СН'!$F$15</f>
        <v>187.08772897</v>
      </c>
      <c r="L195" s="36">
        <f>SUMIFS(СВЦЭМ!$F$33:$F$776,СВЦЭМ!$A$33:$A$776,$A195,СВЦЭМ!$B$33:$B$776,L$190)+'СЕТ СН'!$F$15</f>
        <v>186.97475402000001</v>
      </c>
      <c r="M195" s="36">
        <f>SUMIFS(СВЦЭМ!$F$33:$F$776,СВЦЭМ!$A$33:$A$776,$A195,СВЦЭМ!$B$33:$B$776,M$190)+'СЕТ СН'!$F$15</f>
        <v>185.44534597000001</v>
      </c>
      <c r="N195" s="36">
        <f>SUMIFS(СВЦЭМ!$F$33:$F$776,СВЦЭМ!$A$33:$A$776,$A195,СВЦЭМ!$B$33:$B$776,N$190)+'СЕТ СН'!$F$15</f>
        <v>186.45096337000001</v>
      </c>
      <c r="O195" s="36">
        <f>SUMIFS(СВЦЭМ!$F$33:$F$776,СВЦЭМ!$A$33:$A$776,$A195,СВЦЭМ!$B$33:$B$776,O$190)+'СЕТ СН'!$F$15</f>
        <v>185.30881987000001</v>
      </c>
      <c r="P195" s="36">
        <f>SUMIFS(СВЦЭМ!$F$33:$F$776,СВЦЭМ!$A$33:$A$776,$A195,СВЦЭМ!$B$33:$B$776,P$190)+'СЕТ СН'!$F$15</f>
        <v>187.20387087</v>
      </c>
      <c r="Q195" s="36">
        <f>SUMIFS(СВЦЭМ!$F$33:$F$776,СВЦЭМ!$A$33:$A$776,$A195,СВЦЭМ!$B$33:$B$776,Q$190)+'СЕТ СН'!$F$15</f>
        <v>187.46744150000001</v>
      </c>
      <c r="R195" s="36">
        <f>SUMIFS(СВЦЭМ!$F$33:$F$776,СВЦЭМ!$A$33:$A$776,$A195,СВЦЭМ!$B$33:$B$776,R$190)+'СЕТ СН'!$F$15</f>
        <v>184.46230039</v>
      </c>
      <c r="S195" s="36">
        <f>SUMIFS(СВЦЭМ!$F$33:$F$776,СВЦЭМ!$A$33:$A$776,$A195,СВЦЭМ!$B$33:$B$776,S$190)+'СЕТ СН'!$F$15</f>
        <v>184.05137898999999</v>
      </c>
      <c r="T195" s="36">
        <f>SUMIFS(СВЦЭМ!$F$33:$F$776,СВЦЭМ!$A$33:$A$776,$A195,СВЦЭМ!$B$33:$B$776,T$190)+'СЕТ СН'!$F$15</f>
        <v>185.46072458</v>
      </c>
      <c r="U195" s="36">
        <f>SUMIFS(СВЦЭМ!$F$33:$F$776,СВЦЭМ!$A$33:$A$776,$A195,СВЦЭМ!$B$33:$B$776,U$190)+'СЕТ СН'!$F$15</f>
        <v>183.22228711</v>
      </c>
      <c r="V195" s="36">
        <f>SUMIFS(СВЦЭМ!$F$33:$F$776,СВЦЭМ!$A$33:$A$776,$A195,СВЦЭМ!$B$33:$B$776,V$190)+'СЕТ СН'!$F$15</f>
        <v>174.73890548</v>
      </c>
      <c r="W195" s="36">
        <f>SUMIFS(СВЦЭМ!$F$33:$F$776,СВЦЭМ!$A$33:$A$776,$A195,СВЦЭМ!$B$33:$B$776,W$190)+'СЕТ СН'!$F$15</f>
        <v>173.11822258999999</v>
      </c>
      <c r="X195" s="36">
        <f>SUMIFS(СВЦЭМ!$F$33:$F$776,СВЦЭМ!$A$33:$A$776,$A195,СВЦЭМ!$B$33:$B$776,X$190)+'СЕТ СН'!$F$15</f>
        <v>177.62410424000001</v>
      </c>
      <c r="Y195" s="36">
        <f>SUMIFS(СВЦЭМ!$F$33:$F$776,СВЦЭМ!$A$33:$A$776,$A195,СВЦЭМ!$B$33:$B$776,Y$190)+'СЕТ СН'!$F$15</f>
        <v>187.02090178</v>
      </c>
    </row>
    <row r="196" spans="1:25" ht="15.75" x14ac:dyDescent="0.2">
      <c r="A196" s="35">
        <f t="shared" si="5"/>
        <v>43591</v>
      </c>
      <c r="B196" s="36">
        <f>SUMIFS(СВЦЭМ!$F$33:$F$776,СВЦЭМ!$A$33:$A$776,$A196,СВЦЭМ!$B$33:$B$776,B$190)+'СЕТ СН'!$F$15</f>
        <v>208.33784091999999</v>
      </c>
      <c r="C196" s="36">
        <f>SUMIFS(СВЦЭМ!$F$33:$F$776,СВЦЭМ!$A$33:$A$776,$A196,СВЦЭМ!$B$33:$B$776,C$190)+'СЕТ СН'!$F$15</f>
        <v>222.14253585</v>
      </c>
      <c r="D196" s="36">
        <f>SUMIFS(СВЦЭМ!$F$33:$F$776,СВЦЭМ!$A$33:$A$776,$A196,СВЦЭМ!$B$33:$B$776,D$190)+'СЕТ СН'!$F$15</f>
        <v>228.76976952000001</v>
      </c>
      <c r="E196" s="36">
        <f>SUMIFS(СВЦЭМ!$F$33:$F$776,СВЦЭМ!$A$33:$A$776,$A196,СВЦЭМ!$B$33:$B$776,E$190)+'СЕТ СН'!$F$15</f>
        <v>232.06742113000001</v>
      </c>
      <c r="F196" s="36">
        <f>SUMIFS(СВЦЭМ!$F$33:$F$776,СВЦЭМ!$A$33:$A$776,$A196,СВЦЭМ!$B$33:$B$776,F$190)+'СЕТ СН'!$F$15</f>
        <v>229.52261193000001</v>
      </c>
      <c r="G196" s="36">
        <f>SUMIFS(СВЦЭМ!$F$33:$F$776,СВЦЭМ!$A$33:$A$776,$A196,СВЦЭМ!$B$33:$B$776,G$190)+'СЕТ СН'!$F$15</f>
        <v>222.66778549</v>
      </c>
      <c r="H196" s="36">
        <f>SUMIFS(СВЦЭМ!$F$33:$F$776,СВЦЭМ!$A$33:$A$776,$A196,СВЦЭМ!$B$33:$B$776,H$190)+'СЕТ СН'!$F$15</f>
        <v>320.62028678000001</v>
      </c>
      <c r="I196" s="36">
        <f>SUMIFS(СВЦЭМ!$F$33:$F$776,СВЦЭМ!$A$33:$A$776,$A196,СВЦЭМ!$B$33:$B$776,I$190)+'СЕТ СН'!$F$15</f>
        <v>300.95170890999998</v>
      </c>
      <c r="J196" s="36">
        <f>SUMIFS(СВЦЭМ!$F$33:$F$776,СВЦЭМ!$A$33:$A$776,$A196,СВЦЭМ!$B$33:$B$776,J$190)+'СЕТ СН'!$F$15</f>
        <v>291.00238722</v>
      </c>
      <c r="K196" s="36">
        <f>SUMIFS(СВЦЭМ!$F$33:$F$776,СВЦЭМ!$A$33:$A$776,$A196,СВЦЭМ!$B$33:$B$776,K$190)+'СЕТ СН'!$F$15</f>
        <v>286.52480043999998</v>
      </c>
      <c r="L196" s="36">
        <f>SUMIFS(СВЦЭМ!$F$33:$F$776,СВЦЭМ!$A$33:$A$776,$A196,СВЦЭМ!$B$33:$B$776,L$190)+'СЕТ СН'!$F$15</f>
        <v>283.04412207000001</v>
      </c>
      <c r="M196" s="36">
        <f>SUMIFS(СВЦЭМ!$F$33:$F$776,СВЦЭМ!$A$33:$A$776,$A196,СВЦЭМ!$B$33:$B$776,M$190)+'СЕТ СН'!$F$15</f>
        <v>281.21890483999999</v>
      </c>
      <c r="N196" s="36">
        <f>SUMIFS(СВЦЭМ!$F$33:$F$776,СВЦЭМ!$A$33:$A$776,$A196,СВЦЭМ!$B$33:$B$776,N$190)+'СЕТ СН'!$F$15</f>
        <v>284.40005803999998</v>
      </c>
      <c r="O196" s="36">
        <f>SUMIFS(СВЦЭМ!$F$33:$F$776,СВЦЭМ!$A$33:$A$776,$A196,СВЦЭМ!$B$33:$B$776,O$190)+'СЕТ СН'!$F$15</f>
        <v>283.32654979</v>
      </c>
      <c r="P196" s="36">
        <f>SUMIFS(СВЦЭМ!$F$33:$F$776,СВЦЭМ!$A$33:$A$776,$A196,СВЦЭМ!$B$33:$B$776,P$190)+'СЕТ СН'!$F$15</f>
        <v>290.09546134999999</v>
      </c>
      <c r="Q196" s="36">
        <f>SUMIFS(СВЦЭМ!$F$33:$F$776,СВЦЭМ!$A$33:$A$776,$A196,СВЦЭМ!$B$33:$B$776,Q$190)+'СЕТ СН'!$F$15</f>
        <v>294.35954788999999</v>
      </c>
      <c r="R196" s="36">
        <f>SUMIFS(СВЦЭМ!$F$33:$F$776,СВЦЭМ!$A$33:$A$776,$A196,СВЦЭМ!$B$33:$B$776,R$190)+'СЕТ СН'!$F$15</f>
        <v>292.27771698999999</v>
      </c>
      <c r="S196" s="36">
        <f>SUMIFS(СВЦЭМ!$F$33:$F$776,СВЦЭМ!$A$33:$A$776,$A196,СВЦЭМ!$B$33:$B$776,S$190)+'СЕТ СН'!$F$15</f>
        <v>288.96375747000002</v>
      </c>
      <c r="T196" s="36">
        <f>SUMIFS(СВЦЭМ!$F$33:$F$776,СВЦЭМ!$A$33:$A$776,$A196,СВЦЭМ!$B$33:$B$776,T$190)+'СЕТ СН'!$F$15</f>
        <v>286.53959589999999</v>
      </c>
      <c r="U196" s="36">
        <f>SUMIFS(СВЦЭМ!$F$33:$F$776,СВЦЭМ!$A$33:$A$776,$A196,СВЦЭМ!$B$33:$B$776,U$190)+'СЕТ СН'!$F$15</f>
        <v>277.30386586999998</v>
      </c>
      <c r="V196" s="36">
        <f>SUMIFS(СВЦЭМ!$F$33:$F$776,СВЦЭМ!$A$33:$A$776,$A196,СВЦЭМ!$B$33:$B$776,V$190)+'СЕТ СН'!$F$15</f>
        <v>275.25664226999999</v>
      </c>
      <c r="W196" s="36">
        <f>SUMIFS(СВЦЭМ!$F$33:$F$776,СВЦЭМ!$A$33:$A$776,$A196,СВЦЭМ!$B$33:$B$776,W$190)+'СЕТ СН'!$F$15</f>
        <v>273.30399927000002</v>
      </c>
      <c r="X196" s="36">
        <f>SUMIFS(СВЦЭМ!$F$33:$F$776,СВЦЭМ!$A$33:$A$776,$A196,СВЦЭМ!$B$33:$B$776,X$190)+'СЕТ СН'!$F$15</f>
        <v>279.18782377000002</v>
      </c>
      <c r="Y196" s="36">
        <f>SUMIFS(СВЦЭМ!$F$33:$F$776,СВЦЭМ!$A$33:$A$776,$A196,СВЦЭМ!$B$33:$B$776,Y$190)+'СЕТ СН'!$F$15</f>
        <v>196.23081417</v>
      </c>
    </row>
    <row r="197" spans="1:25" ht="15.75" x14ac:dyDescent="0.2">
      <c r="A197" s="35">
        <f t="shared" si="5"/>
        <v>43592</v>
      </c>
      <c r="B197" s="36">
        <f>SUMIFS(СВЦЭМ!$F$33:$F$776,СВЦЭМ!$A$33:$A$776,$A197,СВЦЭМ!$B$33:$B$776,B$190)+'СЕТ СН'!$F$15</f>
        <v>203.76014172999999</v>
      </c>
      <c r="C197" s="36">
        <f>SUMIFS(СВЦЭМ!$F$33:$F$776,СВЦЭМ!$A$33:$A$776,$A197,СВЦЭМ!$B$33:$B$776,C$190)+'СЕТ СН'!$F$15</f>
        <v>210.02845239000001</v>
      </c>
      <c r="D197" s="36">
        <f>SUMIFS(СВЦЭМ!$F$33:$F$776,СВЦЭМ!$A$33:$A$776,$A197,СВЦЭМ!$B$33:$B$776,D$190)+'СЕТ СН'!$F$15</f>
        <v>212.44416322999999</v>
      </c>
      <c r="E197" s="36">
        <f>SUMIFS(СВЦЭМ!$F$33:$F$776,СВЦЭМ!$A$33:$A$776,$A197,СВЦЭМ!$B$33:$B$776,E$190)+'СЕТ СН'!$F$15</f>
        <v>214.01529137</v>
      </c>
      <c r="F197" s="36">
        <f>SUMIFS(СВЦЭМ!$F$33:$F$776,СВЦЭМ!$A$33:$A$776,$A197,СВЦЭМ!$B$33:$B$776,F$190)+'СЕТ СН'!$F$15</f>
        <v>213.76498149</v>
      </c>
      <c r="G197" s="36">
        <f>SUMIFS(СВЦЭМ!$F$33:$F$776,СВЦЭМ!$A$33:$A$776,$A197,СВЦЭМ!$B$33:$B$776,G$190)+'СЕТ СН'!$F$15</f>
        <v>209.49730839</v>
      </c>
      <c r="H197" s="36">
        <f>SUMIFS(СВЦЭМ!$F$33:$F$776,СВЦЭМ!$A$33:$A$776,$A197,СВЦЭМ!$B$33:$B$776,H$190)+'СЕТ СН'!$F$15</f>
        <v>308.19998265999999</v>
      </c>
      <c r="I197" s="36">
        <f>SUMIFS(СВЦЭМ!$F$33:$F$776,СВЦЭМ!$A$33:$A$776,$A197,СВЦЭМ!$B$33:$B$776,I$190)+'СЕТ СН'!$F$15</f>
        <v>288.99189462999999</v>
      </c>
      <c r="J197" s="36">
        <f>SUMIFS(СВЦЭМ!$F$33:$F$776,СВЦЭМ!$A$33:$A$776,$A197,СВЦЭМ!$B$33:$B$776,J$190)+'СЕТ СН'!$F$15</f>
        <v>281.75549545000001</v>
      </c>
      <c r="K197" s="36">
        <f>SUMIFS(СВЦЭМ!$F$33:$F$776,СВЦЭМ!$A$33:$A$776,$A197,СВЦЭМ!$B$33:$B$776,K$190)+'СЕТ СН'!$F$15</f>
        <v>284.67151404999998</v>
      </c>
      <c r="L197" s="36">
        <f>SUMIFS(СВЦЭМ!$F$33:$F$776,СВЦЭМ!$A$33:$A$776,$A197,СВЦЭМ!$B$33:$B$776,L$190)+'СЕТ СН'!$F$15</f>
        <v>281.66396713</v>
      </c>
      <c r="M197" s="36">
        <f>SUMIFS(СВЦЭМ!$F$33:$F$776,СВЦЭМ!$A$33:$A$776,$A197,СВЦЭМ!$B$33:$B$776,M$190)+'СЕТ СН'!$F$15</f>
        <v>284.52454836999999</v>
      </c>
      <c r="N197" s="36">
        <f>SUMIFS(СВЦЭМ!$F$33:$F$776,СВЦЭМ!$A$33:$A$776,$A197,СВЦЭМ!$B$33:$B$776,N$190)+'СЕТ СН'!$F$15</f>
        <v>287.35849275999999</v>
      </c>
      <c r="O197" s="36">
        <f>SUMIFS(СВЦЭМ!$F$33:$F$776,СВЦЭМ!$A$33:$A$776,$A197,СВЦЭМ!$B$33:$B$776,O$190)+'СЕТ СН'!$F$15</f>
        <v>279.82526117999998</v>
      </c>
      <c r="P197" s="36">
        <f>SUMIFS(СВЦЭМ!$F$33:$F$776,СВЦЭМ!$A$33:$A$776,$A197,СВЦЭМ!$B$33:$B$776,P$190)+'СЕТ СН'!$F$15</f>
        <v>282.25720473000001</v>
      </c>
      <c r="Q197" s="36">
        <f>SUMIFS(СВЦЭМ!$F$33:$F$776,СВЦЭМ!$A$33:$A$776,$A197,СВЦЭМ!$B$33:$B$776,Q$190)+'СЕТ СН'!$F$15</f>
        <v>286.23441546999999</v>
      </c>
      <c r="R197" s="36">
        <f>SUMIFS(СВЦЭМ!$F$33:$F$776,СВЦЭМ!$A$33:$A$776,$A197,СВЦЭМ!$B$33:$B$776,R$190)+'СЕТ СН'!$F$15</f>
        <v>287.34957204</v>
      </c>
      <c r="S197" s="36">
        <f>SUMIFS(СВЦЭМ!$F$33:$F$776,СВЦЭМ!$A$33:$A$776,$A197,СВЦЭМ!$B$33:$B$776,S$190)+'СЕТ СН'!$F$15</f>
        <v>287.24314415999999</v>
      </c>
      <c r="T197" s="36">
        <f>SUMIFS(СВЦЭМ!$F$33:$F$776,СВЦЭМ!$A$33:$A$776,$A197,СВЦЭМ!$B$33:$B$776,T$190)+'СЕТ СН'!$F$15</f>
        <v>281.53186849999997</v>
      </c>
      <c r="U197" s="36">
        <f>SUMIFS(СВЦЭМ!$F$33:$F$776,СВЦЭМ!$A$33:$A$776,$A197,СВЦЭМ!$B$33:$B$776,U$190)+'СЕТ СН'!$F$15</f>
        <v>284.60839129999999</v>
      </c>
      <c r="V197" s="36">
        <f>SUMIFS(СВЦЭМ!$F$33:$F$776,СВЦЭМ!$A$33:$A$776,$A197,СВЦЭМ!$B$33:$B$776,V$190)+'СЕТ СН'!$F$15</f>
        <v>281.81630912000003</v>
      </c>
      <c r="W197" s="36">
        <f>SUMIFS(СВЦЭМ!$F$33:$F$776,СВЦЭМ!$A$33:$A$776,$A197,СВЦЭМ!$B$33:$B$776,W$190)+'СЕТ СН'!$F$15</f>
        <v>274.49334535999998</v>
      </c>
      <c r="X197" s="36">
        <f>SUMIFS(СВЦЭМ!$F$33:$F$776,СВЦЭМ!$A$33:$A$776,$A197,СВЦЭМ!$B$33:$B$776,X$190)+'СЕТ СН'!$F$15</f>
        <v>285.54803256999998</v>
      </c>
      <c r="Y197" s="36">
        <f>SUMIFS(СВЦЭМ!$F$33:$F$776,СВЦЭМ!$A$33:$A$776,$A197,СВЦЭМ!$B$33:$B$776,Y$190)+'СЕТ СН'!$F$15</f>
        <v>187.42395805000001</v>
      </c>
    </row>
    <row r="198" spans="1:25" ht="15.75" x14ac:dyDescent="0.2">
      <c r="A198" s="35">
        <f t="shared" si="5"/>
        <v>43593</v>
      </c>
      <c r="B198" s="36">
        <f>SUMIFS(СВЦЭМ!$F$33:$F$776,СВЦЭМ!$A$33:$A$776,$A198,СВЦЭМ!$B$33:$B$776,B$190)+'СЕТ СН'!$F$15</f>
        <v>195.81376165</v>
      </c>
      <c r="C198" s="36">
        <f>SUMIFS(СВЦЭМ!$F$33:$F$776,СВЦЭМ!$A$33:$A$776,$A198,СВЦЭМ!$B$33:$B$776,C$190)+'СЕТ СН'!$F$15</f>
        <v>200.41616766999999</v>
      </c>
      <c r="D198" s="36">
        <f>SUMIFS(СВЦЭМ!$F$33:$F$776,СВЦЭМ!$A$33:$A$776,$A198,СВЦЭМ!$B$33:$B$776,D$190)+'СЕТ СН'!$F$15</f>
        <v>200.50431771000001</v>
      </c>
      <c r="E198" s="36">
        <f>SUMIFS(СВЦЭМ!$F$33:$F$776,СВЦЭМ!$A$33:$A$776,$A198,СВЦЭМ!$B$33:$B$776,E$190)+'СЕТ СН'!$F$15</f>
        <v>202.19839841000001</v>
      </c>
      <c r="F198" s="36">
        <f>SUMIFS(СВЦЭМ!$F$33:$F$776,СВЦЭМ!$A$33:$A$776,$A198,СВЦЭМ!$B$33:$B$776,F$190)+'СЕТ СН'!$F$15</f>
        <v>201.65296064</v>
      </c>
      <c r="G198" s="36">
        <f>SUMIFS(СВЦЭМ!$F$33:$F$776,СВЦЭМ!$A$33:$A$776,$A198,СВЦЭМ!$B$33:$B$776,G$190)+'СЕТ СН'!$F$15</f>
        <v>196.84167811</v>
      </c>
      <c r="H198" s="36">
        <f>SUMIFS(СВЦЭМ!$F$33:$F$776,СВЦЭМ!$A$33:$A$776,$A198,СВЦЭМ!$B$33:$B$776,H$190)+'СЕТ СН'!$F$15</f>
        <v>192.42045486000001</v>
      </c>
      <c r="I198" s="36">
        <f>SUMIFS(СВЦЭМ!$F$33:$F$776,СВЦЭМ!$A$33:$A$776,$A198,СВЦЭМ!$B$33:$B$776,I$190)+'СЕТ СН'!$F$15</f>
        <v>186.70662042000001</v>
      </c>
      <c r="J198" s="36">
        <f>SUMIFS(СВЦЭМ!$F$33:$F$776,СВЦЭМ!$A$33:$A$776,$A198,СВЦЭМ!$B$33:$B$776,J$190)+'СЕТ СН'!$F$15</f>
        <v>183.67875176999999</v>
      </c>
      <c r="K198" s="36">
        <f>SUMIFS(СВЦЭМ!$F$33:$F$776,СВЦЭМ!$A$33:$A$776,$A198,СВЦЭМ!$B$33:$B$776,K$190)+'СЕТ СН'!$F$15</f>
        <v>185.05857089</v>
      </c>
      <c r="L198" s="36">
        <f>SUMIFS(СВЦЭМ!$F$33:$F$776,СВЦЭМ!$A$33:$A$776,$A198,СВЦЭМ!$B$33:$B$776,L$190)+'СЕТ СН'!$F$15</f>
        <v>186.80552014</v>
      </c>
      <c r="M198" s="36">
        <f>SUMIFS(СВЦЭМ!$F$33:$F$776,СВЦЭМ!$A$33:$A$776,$A198,СВЦЭМ!$B$33:$B$776,M$190)+'СЕТ СН'!$F$15</f>
        <v>187.33305933</v>
      </c>
      <c r="N198" s="36">
        <f>SUMIFS(СВЦЭМ!$F$33:$F$776,СВЦЭМ!$A$33:$A$776,$A198,СВЦЭМ!$B$33:$B$776,N$190)+'СЕТ СН'!$F$15</f>
        <v>187.52846889</v>
      </c>
      <c r="O198" s="36">
        <f>SUMIFS(СВЦЭМ!$F$33:$F$776,СВЦЭМ!$A$33:$A$776,$A198,СВЦЭМ!$B$33:$B$776,O$190)+'СЕТ СН'!$F$15</f>
        <v>186.03140988000001</v>
      </c>
      <c r="P198" s="36">
        <f>SUMIFS(СВЦЭМ!$F$33:$F$776,СВЦЭМ!$A$33:$A$776,$A198,СВЦЭМ!$B$33:$B$776,P$190)+'СЕТ СН'!$F$15</f>
        <v>188.58069613000001</v>
      </c>
      <c r="Q198" s="36">
        <f>SUMIFS(СВЦЭМ!$F$33:$F$776,СВЦЭМ!$A$33:$A$776,$A198,СВЦЭМ!$B$33:$B$776,Q$190)+'СЕТ СН'!$F$15</f>
        <v>189.14127077000001</v>
      </c>
      <c r="R198" s="36">
        <f>SUMIFS(СВЦЭМ!$F$33:$F$776,СВЦЭМ!$A$33:$A$776,$A198,СВЦЭМ!$B$33:$B$776,R$190)+'СЕТ СН'!$F$15</f>
        <v>188.79659393</v>
      </c>
      <c r="S198" s="36">
        <f>SUMIFS(СВЦЭМ!$F$33:$F$776,СВЦЭМ!$A$33:$A$776,$A198,СВЦЭМ!$B$33:$B$776,S$190)+'СЕТ СН'!$F$15</f>
        <v>189.86187684999999</v>
      </c>
      <c r="T198" s="36">
        <f>SUMIFS(СВЦЭМ!$F$33:$F$776,СВЦЭМ!$A$33:$A$776,$A198,СВЦЭМ!$B$33:$B$776,T$190)+'СЕТ СН'!$F$15</f>
        <v>187.91795543999999</v>
      </c>
      <c r="U198" s="36">
        <f>SUMIFS(СВЦЭМ!$F$33:$F$776,СВЦЭМ!$A$33:$A$776,$A198,СВЦЭМ!$B$33:$B$776,U$190)+'СЕТ СН'!$F$15</f>
        <v>185.60591811</v>
      </c>
      <c r="V198" s="36">
        <f>SUMIFS(СВЦЭМ!$F$33:$F$776,СВЦЭМ!$A$33:$A$776,$A198,СВЦЭМ!$B$33:$B$776,V$190)+'СЕТ СН'!$F$15</f>
        <v>184.36827756</v>
      </c>
      <c r="W198" s="36">
        <f>SUMIFS(СВЦЭМ!$F$33:$F$776,СВЦЭМ!$A$33:$A$776,$A198,СВЦЭМ!$B$33:$B$776,W$190)+'СЕТ СН'!$F$15</f>
        <v>182.08268129000001</v>
      </c>
      <c r="X198" s="36">
        <f>SUMIFS(СВЦЭМ!$F$33:$F$776,СВЦЭМ!$A$33:$A$776,$A198,СВЦЭМ!$B$33:$B$776,X$190)+'СЕТ СН'!$F$15</f>
        <v>184.96954744999999</v>
      </c>
      <c r="Y198" s="36">
        <f>SUMIFS(СВЦЭМ!$F$33:$F$776,СВЦЭМ!$A$33:$A$776,$A198,СВЦЭМ!$B$33:$B$776,Y$190)+'СЕТ СН'!$F$15</f>
        <v>190.48534683</v>
      </c>
    </row>
    <row r="199" spans="1:25" ht="15.75" x14ac:dyDescent="0.2">
      <c r="A199" s="35">
        <f t="shared" si="5"/>
        <v>43594</v>
      </c>
      <c r="B199" s="36">
        <f>SUMIFS(СВЦЭМ!$F$33:$F$776,СВЦЭМ!$A$33:$A$776,$A199,СВЦЭМ!$B$33:$B$776,B$190)+'СЕТ СН'!$F$15</f>
        <v>185.912339</v>
      </c>
      <c r="C199" s="36">
        <f>SUMIFS(СВЦЭМ!$F$33:$F$776,СВЦЭМ!$A$33:$A$776,$A199,СВЦЭМ!$B$33:$B$776,C$190)+'СЕТ СН'!$F$15</f>
        <v>189.22826280999999</v>
      </c>
      <c r="D199" s="36">
        <f>SUMIFS(СВЦЭМ!$F$33:$F$776,СВЦЭМ!$A$33:$A$776,$A199,СВЦЭМ!$B$33:$B$776,D$190)+'СЕТ СН'!$F$15</f>
        <v>189.84261758</v>
      </c>
      <c r="E199" s="36">
        <f>SUMIFS(СВЦЭМ!$F$33:$F$776,СВЦЭМ!$A$33:$A$776,$A199,СВЦЭМ!$B$33:$B$776,E$190)+'СЕТ СН'!$F$15</f>
        <v>191.21055971999999</v>
      </c>
      <c r="F199" s="36">
        <f>SUMIFS(СВЦЭМ!$F$33:$F$776,СВЦЭМ!$A$33:$A$776,$A199,СВЦЭМ!$B$33:$B$776,F$190)+'СЕТ СН'!$F$15</f>
        <v>191.58518697</v>
      </c>
      <c r="G199" s="36">
        <f>SUMIFS(СВЦЭМ!$F$33:$F$776,СВЦЭМ!$A$33:$A$776,$A199,СВЦЭМ!$B$33:$B$776,G$190)+'СЕТ СН'!$F$15</f>
        <v>192.02499148999999</v>
      </c>
      <c r="H199" s="36">
        <f>SUMIFS(СВЦЭМ!$F$33:$F$776,СВЦЭМ!$A$33:$A$776,$A199,СВЦЭМ!$B$33:$B$776,H$190)+'СЕТ СН'!$F$15</f>
        <v>189.09067519999999</v>
      </c>
      <c r="I199" s="36">
        <f>SUMIFS(СВЦЭМ!$F$33:$F$776,СВЦЭМ!$A$33:$A$776,$A199,СВЦЭМ!$B$33:$B$776,I$190)+'СЕТ СН'!$F$15</f>
        <v>181.64534775999999</v>
      </c>
      <c r="J199" s="36">
        <f>SUMIFS(СВЦЭМ!$F$33:$F$776,СВЦЭМ!$A$33:$A$776,$A199,СВЦЭМ!$B$33:$B$776,J$190)+'СЕТ СН'!$F$15</f>
        <v>174.89273467000001</v>
      </c>
      <c r="K199" s="36">
        <f>SUMIFS(СВЦЭМ!$F$33:$F$776,СВЦЭМ!$A$33:$A$776,$A199,СВЦЭМ!$B$33:$B$776,K$190)+'СЕТ СН'!$F$15</f>
        <v>172.32226159999999</v>
      </c>
      <c r="L199" s="36">
        <f>SUMIFS(СВЦЭМ!$F$33:$F$776,СВЦЭМ!$A$33:$A$776,$A199,СВЦЭМ!$B$33:$B$776,L$190)+'СЕТ СН'!$F$15</f>
        <v>177.28432530000001</v>
      </c>
      <c r="M199" s="36">
        <f>SUMIFS(СВЦЭМ!$F$33:$F$776,СВЦЭМ!$A$33:$A$776,$A199,СВЦЭМ!$B$33:$B$776,M$190)+'СЕТ СН'!$F$15</f>
        <v>184.06277775000001</v>
      </c>
      <c r="N199" s="36">
        <f>SUMIFS(СВЦЭМ!$F$33:$F$776,СВЦЭМ!$A$33:$A$776,$A199,СВЦЭМ!$B$33:$B$776,N$190)+'СЕТ СН'!$F$15</f>
        <v>193.49850975000001</v>
      </c>
      <c r="O199" s="36">
        <f>SUMIFS(СВЦЭМ!$F$33:$F$776,СВЦЭМ!$A$33:$A$776,$A199,СВЦЭМ!$B$33:$B$776,O$190)+'СЕТ СН'!$F$15</f>
        <v>194.91911119</v>
      </c>
      <c r="P199" s="36">
        <f>SUMIFS(СВЦЭМ!$F$33:$F$776,СВЦЭМ!$A$33:$A$776,$A199,СВЦЭМ!$B$33:$B$776,P$190)+'СЕТ СН'!$F$15</f>
        <v>197.00143166999999</v>
      </c>
      <c r="Q199" s="36">
        <f>SUMIFS(СВЦЭМ!$F$33:$F$776,СВЦЭМ!$A$33:$A$776,$A199,СВЦЭМ!$B$33:$B$776,Q$190)+'СЕТ СН'!$F$15</f>
        <v>198.28636022000001</v>
      </c>
      <c r="R199" s="36">
        <f>SUMIFS(СВЦЭМ!$F$33:$F$776,СВЦЭМ!$A$33:$A$776,$A199,СВЦЭМ!$B$33:$B$776,R$190)+'СЕТ СН'!$F$15</f>
        <v>198.52159042</v>
      </c>
      <c r="S199" s="36">
        <f>SUMIFS(СВЦЭМ!$F$33:$F$776,СВЦЭМ!$A$33:$A$776,$A199,СВЦЭМ!$B$33:$B$776,S$190)+'СЕТ СН'!$F$15</f>
        <v>198.70577883000001</v>
      </c>
      <c r="T199" s="36">
        <f>SUMIFS(СВЦЭМ!$F$33:$F$776,СВЦЭМ!$A$33:$A$776,$A199,СВЦЭМ!$B$33:$B$776,T$190)+'СЕТ СН'!$F$15</f>
        <v>197.93795890000001</v>
      </c>
      <c r="U199" s="36">
        <f>SUMIFS(СВЦЭМ!$F$33:$F$776,СВЦЭМ!$A$33:$A$776,$A199,СВЦЭМ!$B$33:$B$776,U$190)+'СЕТ СН'!$F$15</f>
        <v>193.70141376999999</v>
      </c>
      <c r="V199" s="36">
        <f>SUMIFS(СВЦЭМ!$F$33:$F$776,СВЦЭМ!$A$33:$A$776,$A199,СВЦЭМ!$B$33:$B$776,V$190)+'СЕТ СН'!$F$15</f>
        <v>183.28090574000001</v>
      </c>
      <c r="W199" s="36">
        <f>SUMIFS(СВЦЭМ!$F$33:$F$776,СВЦЭМ!$A$33:$A$776,$A199,СВЦЭМ!$B$33:$B$776,W$190)+'СЕТ СН'!$F$15</f>
        <v>178.35570107999999</v>
      </c>
      <c r="X199" s="36">
        <f>SUMIFS(СВЦЭМ!$F$33:$F$776,СВЦЭМ!$A$33:$A$776,$A199,СВЦЭМ!$B$33:$B$776,X$190)+'СЕТ СН'!$F$15</f>
        <v>185.79699518000001</v>
      </c>
      <c r="Y199" s="36">
        <f>SUMIFS(СВЦЭМ!$F$33:$F$776,СВЦЭМ!$A$33:$A$776,$A199,СВЦЭМ!$B$33:$B$776,Y$190)+'СЕТ СН'!$F$15</f>
        <v>182.55385336000001</v>
      </c>
    </row>
    <row r="200" spans="1:25" ht="15.75" x14ac:dyDescent="0.2">
      <c r="A200" s="35">
        <f t="shared" si="5"/>
        <v>43595</v>
      </c>
      <c r="B200" s="36">
        <f>SUMIFS(СВЦЭМ!$F$33:$F$776,СВЦЭМ!$A$33:$A$776,$A200,СВЦЭМ!$B$33:$B$776,B$190)+'СЕТ СН'!$F$15</f>
        <v>187.50895919999999</v>
      </c>
      <c r="C200" s="36">
        <f>SUMIFS(СВЦЭМ!$F$33:$F$776,СВЦЭМ!$A$33:$A$776,$A200,СВЦЭМ!$B$33:$B$776,C$190)+'СЕТ СН'!$F$15</f>
        <v>199.51181954</v>
      </c>
      <c r="D200" s="36">
        <f>SUMIFS(СВЦЭМ!$F$33:$F$776,СВЦЭМ!$A$33:$A$776,$A200,СВЦЭМ!$B$33:$B$776,D$190)+'СЕТ СН'!$F$15</f>
        <v>202.82469265</v>
      </c>
      <c r="E200" s="36">
        <f>SUMIFS(СВЦЭМ!$F$33:$F$776,СВЦЭМ!$A$33:$A$776,$A200,СВЦЭМ!$B$33:$B$776,E$190)+'СЕТ СН'!$F$15</f>
        <v>207.13714193000001</v>
      </c>
      <c r="F200" s="36">
        <f>SUMIFS(СВЦЭМ!$F$33:$F$776,СВЦЭМ!$A$33:$A$776,$A200,СВЦЭМ!$B$33:$B$776,F$190)+'СЕТ СН'!$F$15</f>
        <v>211.25358091999999</v>
      </c>
      <c r="G200" s="36">
        <f>SUMIFS(СВЦЭМ!$F$33:$F$776,СВЦЭМ!$A$33:$A$776,$A200,СВЦЭМ!$B$33:$B$776,G$190)+'СЕТ СН'!$F$15</f>
        <v>210.90941463999999</v>
      </c>
      <c r="H200" s="36">
        <f>SUMIFS(СВЦЭМ!$F$33:$F$776,СВЦЭМ!$A$33:$A$776,$A200,СВЦЭМ!$B$33:$B$776,H$190)+'СЕТ СН'!$F$15</f>
        <v>208.53440767000001</v>
      </c>
      <c r="I200" s="36">
        <f>SUMIFS(СВЦЭМ!$F$33:$F$776,СВЦЭМ!$A$33:$A$776,$A200,СВЦЭМ!$B$33:$B$776,I$190)+'СЕТ СН'!$F$15</f>
        <v>201.4595645</v>
      </c>
      <c r="J200" s="36">
        <f>SUMIFS(СВЦЭМ!$F$33:$F$776,СВЦЭМ!$A$33:$A$776,$A200,СВЦЭМ!$B$33:$B$776,J$190)+'СЕТ СН'!$F$15</f>
        <v>192.14439530000001</v>
      </c>
      <c r="K200" s="36">
        <f>SUMIFS(СВЦЭМ!$F$33:$F$776,СВЦЭМ!$A$33:$A$776,$A200,СВЦЭМ!$B$33:$B$776,K$190)+'СЕТ СН'!$F$15</f>
        <v>185.50233599000001</v>
      </c>
      <c r="L200" s="36">
        <f>SUMIFS(СВЦЭМ!$F$33:$F$776,СВЦЭМ!$A$33:$A$776,$A200,СВЦЭМ!$B$33:$B$776,L$190)+'СЕТ СН'!$F$15</f>
        <v>183.63603617000001</v>
      </c>
      <c r="M200" s="36">
        <f>SUMIFS(СВЦЭМ!$F$33:$F$776,СВЦЭМ!$A$33:$A$776,$A200,СВЦЭМ!$B$33:$B$776,M$190)+'СЕТ СН'!$F$15</f>
        <v>183.25794195</v>
      </c>
      <c r="N200" s="36">
        <f>SUMIFS(СВЦЭМ!$F$33:$F$776,СВЦЭМ!$A$33:$A$776,$A200,СВЦЭМ!$B$33:$B$776,N$190)+'СЕТ СН'!$F$15</f>
        <v>186.67999155000001</v>
      </c>
      <c r="O200" s="36">
        <f>SUMIFS(СВЦЭМ!$F$33:$F$776,СВЦЭМ!$A$33:$A$776,$A200,СВЦЭМ!$B$33:$B$776,O$190)+'СЕТ СН'!$F$15</f>
        <v>192.15573092</v>
      </c>
      <c r="P200" s="36">
        <f>SUMIFS(СВЦЭМ!$F$33:$F$776,СВЦЭМ!$A$33:$A$776,$A200,СВЦЭМ!$B$33:$B$776,P$190)+'СЕТ СН'!$F$15</f>
        <v>194.09498160999999</v>
      </c>
      <c r="Q200" s="36">
        <f>SUMIFS(СВЦЭМ!$F$33:$F$776,СВЦЭМ!$A$33:$A$776,$A200,СВЦЭМ!$B$33:$B$776,Q$190)+'СЕТ СН'!$F$15</f>
        <v>198.113665</v>
      </c>
      <c r="R200" s="36">
        <f>SUMIFS(СВЦЭМ!$F$33:$F$776,СВЦЭМ!$A$33:$A$776,$A200,СВЦЭМ!$B$33:$B$776,R$190)+'СЕТ СН'!$F$15</f>
        <v>200.33894832999999</v>
      </c>
      <c r="S200" s="36">
        <f>SUMIFS(СВЦЭМ!$F$33:$F$776,СВЦЭМ!$A$33:$A$776,$A200,СВЦЭМ!$B$33:$B$776,S$190)+'СЕТ СН'!$F$15</f>
        <v>200.93337177000001</v>
      </c>
      <c r="T200" s="36">
        <f>SUMIFS(СВЦЭМ!$F$33:$F$776,СВЦЭМ!$A$33:$A$776,$A200,СВЦЭМ!$B$33:$B$776,T$190)+'СЕТ СН'!$F$15</f>
        <v>197.58848702</v>
      </c>
      <c r="U200" s="36">
        <f>SUMIFS(СВЦЭМ!$F$33:$F$776,СВЦЭМ!$A$33:$A$776,$A200,СВЦЭМ!$B$33:$B$776,U$190)+'СЕТ СН'!$F$15</f>
        <v>192.75966700999999</v>
      </c>
      <c r="V200" s="36">
        <f>SUMIFS(СВЦЭМ!$F$33:$F$776,СВЦЭМ!$A$33:$A$776,$A200,СВЦЭМ!$B$33:$B$776,V$190)+'СЕТ СН'!$F$15</f>
        <v>185.15342860999999</v>
      </c>
      <c r="W200" s="36">
        <f>SUMIFS(СВЦЭМ!$F$33:$F$776,СВЦЭМ!$A$33:$A$776,$A200,СВЦЭМ!$B$33:$B$776,W$190)+'СЕТ СН'!$F$15</f>
        <v>180.61461180000001</v>
      </c>
      <c r="X200" s="36">
        <f>SUMIFS(СВЦЭМ!$F$33:$F$776,СВЦЭМ!$A$33:$A$776,$A200,СВЦЭМ!$B$33:$B$776,X$190)+'СЕТ СН'!$F$15</f>
        <v>185.79072927999999</v>
      </c>
      <c r="Y200" s="36">
        <f>SUMIFS(СВЦЭМ!$F$33:$F$776,СВЦЭМ!$A$33:$A$776,$A200,СВЦЭМ!$B$33:$B$776,Y$190)+'СЕТ СН'!$F$15</f>
        <v>193.30589753999999</v>
      </c>
    </row>
    <row r="201" spans="1:25" ht="15.75" x14ac:dyDescent="0.2">
      <c r="A201" s="35">
        <f t="shared" si="5"/>
        <v>43596</v>
      </c>
      <c r="B201" s="36">
        <f>SUMIFS(СВЦЭМ!$F$33:$F$776,СВЦЭМ!$A$33:$A$776,$A201,СВЦЭМ!$B$33:$B$776,B$190)+'СЕТ СН'!$F$15</f>
        <v>203.22195400000001</v>
      </c>
      <c r="C201" s="36">
        <f>SUMIFS(СВЦЭМ!$F$33:$F$776,СВЦЭМ!$A$33:$A$776,$A201,СВЦЭМ!$B$33:$B$776,C$190)+'СЕТ СН'!$F$15</f>
        <v>206.98574818</v>
      </c>
      <c r="D201" s="36">
        <f>SUMIFS(СВЦЭМ!$F$33:$F$776,СВЦЭМ!$A$33:$A$776,$A201,СВЦЭМ!$B$33:$B$776,D$190)+'СЕТ СН'!$F$15</f>
        <v>214.27503203000001</v>
      </c>
      <c r="E201" s="36">
        <f>SUMIFS(СВЦЭМ!$F$33:$F$776,СВЦЭМ!$A$33:$A$776,$A201,СВЦЭМ!$B$33:$B$776,E$190)+'СЕТ СН'!$F$15</f>
        <v>213.04738401</v>
      </c>
      <c r="F201" s="36">
        <f>SUMIFS(СВЦЭМ!$F$33:$F$776,СВЦЭМ!$A$33:$A$776,$A201,СВЦЭМ!$B$33:$B$776,F$190)+'СЕТ СН'!$F$15</f>
        <v>218.45391236</v>
      </c>
      <c r="G201" s="36">
        <f>SUMIFS(СВЦЭМ!$F$33:$F$776,СВЦЭМ!$A$33:$A$776,$A201,СВЦЭМ!$B$33:$B$776,G$190)+'СЕТ СН'!$F$15</f>
        <v>218.38295095999999</v>
      </c>
      <c r="H201" s="36">
        <f>SUMIFS(СВЦЭМ!$F$33:$F$776,СВЦЭМ!$A$33:$A$776,$A201,СВЦЭМ!$B$33:$B$776,H$190)+'СЕТ СН'!$F$15</f>
        <v>199.88465267999999</v>
      </c>
      <c r="I201" s="36">
        <f>SUMIFS(СВЦЭМ!$F$33:$F$776,СВЦЭМ!$A$33:$A$776,$A201,СВЦЭМ!$B$33:$B$776,I$190)+'СЕТ СН'!$F$15</f>
        <v>190.54681403000001</v>
      </c>
      <c r="J201" s="36">
        <f>SUMIFS(СВЦЭМ!$F$33:$F$776,СВЦЭМ!$A$33:$A$776,$A201,СВЦЭМ!$B$33:$B$776,J$190)+'СЕТ СН'!$F$15</f>
        <v>166.58838304</v>
      </c>
      <c r="K201" s="36">
        <f>SUMIFS(СВЦЭМ!$F$33:$F$776,СВЦЭМ!$A$33:$A$776,$A201,СВЦЭМ!$B$33:$B$776,K$190)+'СЕТ СН'!$F$15</f>
        <v>148.82620104</v>
      </c>
      <c r="L201" s="36">
        <f>SUMIFS(СВЦЭМ!$F$33:$F$776,СВЦЭМ!$A$33:$A$776,$A201,СВЦЭМ!$B$33:$B$776,L$190)+'СЕТ СН'!$F$15</f>
        <v>142.84710509999999</v>
      </c>
      <c r="M201" s="36">
        <f>SUMIFS(СВЦЭМ!$F$33:$F$776,СВЦЭМ!$A$33:$A$776,$A201,СВЦЭМ!$B$33:$B$776,M$190)+'СЕТ СН'!$F$15</f>
        <v>142.99410800999999</v>
      </c>
      <c r="N201" s="36">
        <f>SUMIFS(СВЦЭМ!$F$33:$F$776,СВЦЭМ!$A$33:$A$776,$A201,СВЦЭМ!$B$33:$B$776,N$190)+'СЕТ СН'!$F$15</f>
        <v>145.68526301</v>
      </c>
      <c r="O201" s="36">
        <f>SUMIFS(СВЦЭМ!$F$33:$F$776,СВЦЭМ!$A$33:$A$776,$A201,СВЦЭМ!$B$33:$B$776,O$190)+'СЕТ СН'!$F$15</f>
        <v>147.05276185</v>
      </c>
      <c r="P201" s="36">
        <f>SUMIFS(СВЦЭМ!$F$33:$F$776,СВЦЭМ!$A$33:$A$776,$A201,СВЦЭМ!$B$33:$B$776,P$190)+'СЕТ СН'!$F$15</f>
        <v>148.74355874</v>
      </c>
      <c r="Q201" s="36">
        <f>SUMIFS(СВЦЭМ!$F$33:$F$776,СВЦЭМ!$A$33:$A$776,$A201,СВЦЭМ!$B$33:$B$776,Q$190)+'СЕТ СН'!$F$15</f>
        <v>149.9855853</v>
      </c>
      <c r="R201" s="36">
        <f>SUMIFS(СВЦЭМ!$F$33:$F$776,СВЦЭМ!$A$33:$A$776,$A201,СВЦЭМ!$B$33:$B$776,R$190)+'СЕТ СН'!$F$15</f>
        <v>149.11628805999999</v>
      </c>
      <c r="S201" s="36">
        <f>SUMIFS(СВЦЭМ!$F$33:$F$776,СВЦЭМ!$A$33:$A$776,$A201,СВЦЭМ!$B$33:$B$776,S$190)+'СЕТ СН'!$F$15</f>
        <v>149.54054669000001</v>
      </c>
      <c r="T201" s="36">
        <f>SUMIFS(СВЦЭМ!$F$33:$F$776,СВЦЭМ!$A$33:$A$776,$A201,СВЦЭМ!$B$33:$B$776,T$190)+'СЕТ СН'!$F$15</f>
        <v>147.14653765</v>
      </c>
      <c r="U201" s="36">
        <f>SUMIFS(СВЦЭМ!$F$33:$F$776,СВЦЭМ!$A$33:$A$776,$A201,СВЦЭМ!$B$33:$B$776,U$190)+'СЕТ СН'!$F$15</f>
        <v>144.11900309999999</v>
      </c>
      <c r="V201" s="36">
        <f>SUMIFS(СВЦЭМ!$F$33:$F$776,СВЦЭМ!$A$33:$A$776,$A201,СВЦЭМ!$B$33:$B$776,V$190)+'СЕТ СН'!$F$15</f>
        <v>142.01009303999999</v>
      </c>
      <c r="W201" s="36">
        <f>SUMIFS(СВЦЭМ!$F$33:$F$776,СВЦЭМ!$A$33:$A$776,$A201,СВЦЭМ!$B$33:$B$776,W$190)+'СЕТ СН'!$F$15</f>
        <v>144.67786357</v>
      </c>
      <c r="X201" s="36">
        <f>SUMIFS(СВЦЭМ!$F$33:$F$776,СВЦЭМ!$A$33:$A$776,$A201,СВЦЭМ!$B$33:$B$776,X$190)+'СЕТ СН'!$F$15</f>
        <v>149.58210149999999</v>
      </c>
      <c r="Y201" s="36">
        <f>SUMIFS(СВЦЭМ!$F$33:$F$776,СВЦЭМ!$A$33:$A$776,$A201,СВЦЭМ!$B$33:$B$776,Y$190)+'СЕТ СН'!$F$15</f>
        <v>167.05665562999999</v>
      </c>
    </row>
    <row r="202" spans="1:25" ht="15.75" x14ac:dyDescent="0.2">
      <c r="A202" s="35">
        <f t="shared" si="5"/>
        <v>43597</v>
      </c>
      <c r="B202" s="36">
        <f>SUMIFS(СВЦЭМ!$F$33:$F$776,СВЦЭМ!$A$33:$A$776,$A202,СВЦЭМ!$B$33:$B$776,B$190)+'СЕТ СН'!$F$15</f>
        <v>185.91569552000001</v>
      </c>
      <c r="C202" s="36">
        <f>SUMIFS(СВЦЭМ!$F$33:$F$776,СВЦЭМ!$A$33:$A$776,$A202,СВЦЭМ!$B$33:$B$776,C$190)+'СЕТ СН'!$F$15</f>
        <v>207.82470570999999</v>
      </c>
      <c r="D202" s="36">
        <f>SUMIFS(СВЦЭМ!$F$33:$F$776,СВЦЭМ!$A$33:$A$776,$A202,СВЦЭМ!$B$33:$B$776,D$190)+'СЕТ СН'!$F$15</f>
        <v>226.80431766999999</v>
      </c>
      <c r="E202" s="36">
        <f>SUMIFS(СВЦЭМ!$F$33:$F$776,СВЦЭМ!$A$33:$A$776,$A202,СВЦЭМ!$B$33:$B$776,E$190)+'СЕТ СН'!$F$15</f>
        <v>225.54495148999999</v>
      </c>
      <c r="F202" s="36">
        <f>SUMIFS(СВЦЭМ!$F$33:$F$776,СВЦЭМ!$A$33:$A$776,$A202,СВЦЭМ!$B$33:$B$776,F$190)+'СЕТ СН'!$F$15</f>
        <v>226.69104324</v>
      </c>
      <c r="G202" s="36">
        <f>SUMIFS(СВЦЭМ!$F$33:$F$776,СВЦЭМ!$A$33:$A$776,$A202,СВЦЭМ!$B$33:$B$776,G$190)+'СЕТ СН'!$F$15</f>
        <v>230.47218319000001</v>
      </c>
      <c r="H202" s="36">
        <f>SUMIFS(СВЦЭМ!$F$33:$F$776,СВЦЭМ!$A$33:$A$776,$A202,СВЦЭМ!$B$33:$B$776,H$190)+'СЕТ СН'!$F$15</f>
        <v>216.73541066000001</v>
      </c>
      <c r="I202" s="36">
        <f>SUMIFS(СВЦЭМ!$F$33:$F$776,СВЦЭМ!$A$33:$A$776,$A202,СВЦЭМ!$B$33:$B$776,I$190)+'СЕТ СН'!$F$15</f>
        <v>195.88106923999999</v>
      </c>
      <c r="J202" s="36">
        <f>SUMIFS(СВЦЭМ!$F$33:$F$776,СВЦЭМ!$A$33:$A$776,$A202,СВЦЭМ!$B$33:$B$776,J$190)+'СЕТ СН'!$F$15</f>
        <v>175.42489811999999</v>
      </c>
      <c r="K202" s="36">
        <f>SUMIFS(СВЦЭМ!$F$33:$F$776,СВЦЭМ!$A$33:$A$776,$A202,СВЦЭМ!$B$33:$B$776,K$190)+'СЕТ СН'!$F$15</f>
        <v>154.35715134</v>
      </c>
      <c r="L202" s="36">
        <f>SUMIFS(СВЦЭМ!$F$33:$F$776,СВЦЭМ!$A$33:$A$776,$A202,СВЦЭМ!$B$33:$B$776,L$190)+'СЕТ СН'!$F$15</f>
        <v>143.68019068999999</v>
      </c>
      <c r="M202" s="36">
        <f>SUMIFS(СВЦЭМ!$F$33:$F$776,СВЦЭМ!$A$33:$A$776,$A202,СВЦЭМ!$B$33:$B$776,M$190)+'СЕТ СН'!$F$15</f>
        <v>140.11303111000001</v>
      </c>
      <c r="N202" s="36">
        <f>SUMIFS(СВЦЭМ!$F$33:$F$776,СВЦЭМ!$A$33:$A$776,$A202,СВЦЭМ!$B$33:$B$776,N$190)+'СЕТ СН'!$F$15</f>
        <v>141.57571347999999</v>
      </c>
      <c r="O202" s="36">
        <f>SUMIFS(СВЦЭМ!$F$33:$F$776,СВЦЭМ!$A$33:$A$776,$A202,СВЦЭМ!$B$33:$B$776,O$190)+'СЕТ СН'!$F$15</f>
        <v>143.00139670999999</v>
      </c>
      <c r="P202" s="36">
        <f>SUMIFS(СВЦЭМ!$F$33:$F$776,СВЦЭМ!$A$33:$A$776,$A202,СВЦЭМ!$B$33:$B$776,P$190)+'СЕТ СН'!$F$15</f>
        <v>145.40190394000001</v>
      </c>
      <c r="Q202" s="36">
        <f>SUMIFS(СВЦЭМ!$F$33:$F$776,СВЦЭМ!$A$33:$A$776,$A202,СВЦЭМ!$B$33:$B$776,Q$190)+'СЕТ СН'!$F$15</f>
        <v>148.73473634000001</v>
      </c>
      <c r="R202" s="36">
        <f>SUMIFS(СВЦЭМ!$F$33:$F$776,СВЦЭМ!$A$33:$A$776,$A202,СВЦЭМ!$B$33:$B$776,R$190)+'СЕТ СН'!$F$15</f>
        <v>148.34103099000001</v>
      </c>
      <c r="S202" s="36">
        <f>SUMIFS(СВЦЭМ!$F$33:$F$776,СВЦЭМ!$A$33:$A$776,$A202,СВЦЭМ!$B$33:$B$776,S$190)+'СЕТ СН'!$F$15</f>
        <v>146.37042504999999</v>
      </c>
      <c r="T202" s="36">
        <f>SUMIFS(СВЦЭМ!$F$33:$F$776,СВЦЭМ!$A$33:$A$776,$A202,СВЦЭМ!$B$33:$B$776,T$190)+'СЕТ СН'!$F$15</f>
        <v>142.7992314</v>
      </c>
      <c r="U202" s="36">
        <f>SUMIFS(СВЦЭМ!$F$33:$F$776,СВЦЭМ!$A$33:$A$776,$A202,СВЦЭМ!$B$33:$B$776,U$190)+'СЕТ СН'!$F$15</f>
        <v>137.54465908</v>
      </c>
      <c r="V202" s="36">
        <f>SUMIFS(СВЦЭМ!$F$33:$F$776,СВЦЭМ!$A$33:$A$776,$A202,СВЦЭМ!$B$33:$B$776,V$190)+'СЕТ СН'!$F$15</f>
        <v>132.11089845999999</v>
      </c>
      <c r="W202" s="36">
        <f>SUMIFS(СВЦЭМ!$F$33:$F$776,СВЦЭМ!$A$33:$A$776,$A202,СВЦЭМ!$B$33:$B$776,W$190)+'СЕТ СН'!$F$15</f>
        <v>132.69053504999999</v>
      </c>
      <c r="X202" s="36">
        <f>SUMIFS(СВЦЭМ!$F$33:$F$776,СВЦЭМ!$A$33:$A$776,$A202,СВЦЭМ!$B$33:$B$776,X$190)+'СЕТ СН'!$F$15</f>
        <v>140.48741701</v>
      </c>
      <c r="Y202" s="36">
        <f>SUMIFS(СВЦЭМ!$F$33:$F$776,СВЦЭМ!$A$33:$A$776,$A202,СВЦЭМ!$B$33:$B$776,Y$190)+'СЕТ СН'!$F$15</f>
        <v>157.80849255999999</v>
      </c>
    </row>
    <row r="203" spans="1:25" ht="15.75" x14ac:dyDescent="0.2">
      <c r="A203" s="35">
        <f t="shared" si="5"/>
        <v>43598</v>
      </c>
      <c r="B203" s="36">
        <f>SUMIFS(СВЦЭМ!$F$33:$F$776,СВЦЭМ!$A$33:$A$776,$A203,СВЦЭМ!$B$33:$B$776,B$190)+'СЕТ СН'!$F$15</f>
        <v>163.63203776</v>
      </c>
      <c r="C203" s="36">
        <f>SUMIFS(СВЦЭМ!$F$33:$F$776,СВЦЭМ!$A$33:$A$776,$A203,СВЦЭМ!$B$33:$B$776,C$190)+'СЕТ СН'!$F$15</f>
        <v>185.82261550000001</v>
      </c>
      <c r="D203" s="36">
        <f>SUMIFS(СВЦЭМ!$F$33:$F$776,СВЦЭМ!$A$33:$A$776,$A203,СВЦЭМ!$B$33:$B$776,D$190)+'СЕТ СН'!$F$15</f>
        <v>208.56954615999999</v>
      </c>
      <c r="E203" s="36">
        <f>SUMIFS(СВЦЭМ!$F$33:$F$776,СВЦЭМ!$A$33:$A$776,$A203,СВЦЭМ!$B$33:$B$776,E$190)+'СЕТ СН'!$F$15</f>
        <v>211.31886073999999</v>
      </c>
      <c r="F203" s="36">
        <f>SUMIFS(СВЦЭМ!$F$33:$F$776,СВЦЭМ!$A$33:$A$776,$A203,СВЦЭМ!$B$33:$B$776,F$190)+'СЕТ СН'!$F$15</f>
        <v>213.73781416</v>
      </c>
      <c r="G203" s="36">
        <f>SUMIFS(СВЦЭМ!$F$33:$F$776,СВЦЭМ!$A$33:$A$776,$A203,СВЦЭМ!$B$33:$B$776,G$190)+'СЕТ СН'!$F$15</f>
        <v>213.05105792000001</v>
      </c>
      <c r="H203" s="36">
        <f>SUMIFS(СВЦЭМ!$F$33:$F$776,СВЦЭМ!$A$33:$A$776,$A203,СВЦЭМ!$B$33:$B$776,H$190)+'СЕТ СН'!$F$15</f>
        <v>197.89914092999999</v>
      </c>
      <c r="I203" s="36">
        <f>SUMIFS(СВЦЭМ!$F$33:$F$776,СВЦЭМ!$A$33:$A$776,$A203,СВЦЭМ!$B$33:$B$776,I$190)+'СЕТ СН'!$F$15</f>
        <v>176.00494333</v>
      </c>
      <c r="J203" s="36">
        <f>SUMIFS(СВЦЭМ!$F$33:$F$776,СВЦЭМ!$A$33:$A$776,$A203,СВЦЭМ!$B$33:$B$776,J$190)+'СЕТ СН'!$F$15</f>
        <v>162.06976721000001</v>
      </c>
      <c r="K203" s="36">
        <f>SUMIFS(СВЦЭМ!$F$33:$F$776,СВЦЭМ!$A$33:$A$776,$A203,СВЦЭМ!$B$33:$B$776,K$190)+'СЕТ СН'!$F$15</f>
        <v>156.37188370999999</v>
      </c>
      <c r="L203" s="36">
        <f>SUMIFS(СВЦЭМ!$F$33:$F$776,СВЦЭМ!$A$33:$A$776,$A203,СВЦЭМ!$B$33:$B$776,L$190)+'СЕТ СН'!$F$15</f>
        <v>150.89778344999999</v>
      </c>
      <c r="M203" s="36">
        <f>SUMIFS(СВЦЭМ!$F$33:$F$776,СВЦЭМ!$A$33:$A$776,$A203,СВЦЭМ!$B$33:$B$776,M$190)+'СЕТ СН'!$F$15</f>
        <v>150.36113895</v>
      </c>
      <c r="N203" s="36">
        <f>SUMIFS(СВЦЭМ!$F$33:$F$776,СВЦЭМ!$A$33:$A$776,$A203,СВЦЭМ!$B$33:$B$776,N$190)+'СЕТ СН'!$F$15</f>
        <v>149.10230315000001</v>
      </c>
      <c r="O203" s="36">
        <f>SUMIFS(СВЦЭМ!$F$33:$F$776,СВЦЭМ!$A$33:$A$776,$A203,СВЦЭМ!$B$33:$B$776,O$190)+'СЕТ СН'!$F$15</f>
        <v>151.04467424000001</v>
      </c>
      <c r="P203" s="36">
        <f>SUMIFS(СВЦЭМ!$F$33:$F$776,СВЦЭМ!$A$33:$A$776,$A203,СВЦЭМ!$B$33:$B$776,P$190)+'СЕТ СН'!$F$15</f>
        <v>153.09204675999999</v>
      </c>
      <c r="Q203" s="36">
        <f>SUMIFS(СВЦЭМ!$F$33:$F$776,СВЦЭМ!$A$33:$A$776,$A203,СВЦЭМ!$B$33:$B$776,Q$190)+'СЕТ СН'!$F$15</f>
        <v>151.92694571000001</v>
      </c>
      <c r="R203" s="36">
        <f>SUMIFS(СВЦЭМ!$F$33:$F$776,СВЦЭМ!$A$33:$A$776,$A203,СВЦЭМ!$B$33:$B$776,R$190)+'СЕТ СН'!$F$15</f>
        <v>153.60893347000001</v>
      </c>
      <c r="S203" s="36">
        <f>SUMIFS(СВЦЭМ!$F$33:$F$776,СВЦЭМ!$A$33:$A$776,$A203,СВЦЭМ!$B$33:$B$776,S$190)+'СЕТ СН'!$F$15</f>
        <v>154.10749709000001</v>
      </c>
      <c r="T203" s="36">
        <f>SUMIFS(СВЦЭМ!$F$33:$F$776,СВЦЭМ!$A$33:$A$776,$A203,СВЦЭМ!$B$33:$B$776,T$190)+'СЕТ СН'!$F$15</f>
        <v>151.79607973</v>
      </c>
      <c r="U203" s="36">
        <f>SUMIFS(СВЦЭМ!$F$33:$F$776,СВЦЭМ!$A$33:$A$776,$A203,СВЦЭМ!$B$33:$B$776,U$190)+'СЕТ СН'!$F$15</f>
        <v>151.90152276000001</v>
      </c>
      <c r="V203" s="36">
        <f>SUMIFS(СВЦЭМ!$F$33:$F$776,СВЦЭМ!$A$33:$A$776,$A203,СВЦЭМ!$B$33:$B$776,V$190)+'СЕТ СН'!$F$15</f>
        <v>152.60961990999999</v>
      </c>
      <c r="W203" s="36">
        <f>SUMIFS(СВЦЭМ!$F$33:$F$776,СВЦЭМ!$A$33:$A$776,$A203,СВЦЭМ!$B$33:$B$776,W$190)+'СЕТ СН'!$F$15</f>
        <v>148.32967991000001</v>
      </c>
      <c r="X203" s="36">
        <f>SUMIFS(СВЦЭМ!$F$33:$F$776,СВЦЭМ!$A$33:$A$776,$A203,СВЦЭМ!$B$33:$B$776,X$190)+'СЕТ СН'!$F$15</f>
        <v>156.60088922</v>
      </c>
      <c r="Y203" s="36">
        <f>SUMIFS(СВЦЭМ!$F$33:$F$776,СВЦЭМ!$A$33:$A$776,$A203,СВЦЭМ!$B$33:$B$776,Y$190)+'СЕТ СН'!$F$15</f>
        <v>169.85795906000001</v>
      </c>
    </row>
    <row r="204" spans="1:25" ht="15.75" x14ac:dyDescent="0.2">
      <c r="A204" s="35">
        <f t="shared" si="5"/>
        <v>43599</v>
      </c>
      <c r="B204" s="36">
        <f>SUMIFS(СВЦЭМ!$F$33:$F$776,СВЦЭМ!$A$33:$A$776,$A204,СВЦЭМ!$B$33:$B$776,B$190)+'СЕТ СН'!$F$15</f>
        <v>189.80783371999999</v>
      </c>
      <c r="C204" s="36">
        <f>SUMIFS(СВЦЭМ!$F$33:$F$776,СВЦЭМ!$A$33:$A$776,$A204,СВЦЭМ!$B$33:$B$776,C$190)+'СЕТ СН'!$F$15</f>
        <v>215.26051364</v>
      </c>
      <c r="D204" s="36">
        <f>SUMIFS(СВЦЭМ!$F$33:$F$776,СВЦЭМ!$A$33:$A$776,$A204,СВЦЭМ!$B$33:$B$776,D$190)+'СЕТ СН'!$F$15</f>
        <v>236.53971985999999</v>
      </c>
      <c r="E204" s="36">
        <f>SUMIFS(СВЦЭМ!$F$33:$F$776,СВЦЭМ!$A$33:$A$776,$A204,СВЦЭМ!$B$33:$B$776,E$190)+'СЕТ СН'!$F$15</f>
        <v>237.77205523999999</v>
      </c>
      <c r="F204" s="36">
        <f>SUMIFS(СВЦЭМ!$F$33:$F$776,СВЦЭМ!$A$33:$A$776,$A204,СВЦЭМ!$B$33:$B$776,F$190)+'СЕТ СН'!$F$15</f>
        <v>237.84408070000001</v>
      </c>
      <c r="G204" s="36">
        <f>SUMIFS(СВЦЭМ!$F$33:$F$776,СВЦЭМ!$A$33:$A$776,$A204,СВЦЭМ!$B$33:$B$776,G$190)+'СЕТ СН'!$F$15</f>
        <v>232.79662335</v>
      </c>
      <c r="H204" s="36">
        <f>SUMIFS(СВЦЭМ!$F$33:$F$776,СВЦЭМ!$A$33:$A$776,$A204,СВЦЭМ!$B$33:$B$776,H$190)+'СЕТ СН'!$F$15</f>
        <v>205.79564235999999</v>
      </c>
      <c r="I204" s="36">
        <f>SUMIFS(СВЦЭМ!$F$33:$F$776,СВЦЭМ!$A$33:$A$776,$A204,СВЦЭМ!$B$33:$B$776,I$190)+'СЕТ СН'!$F$15</f>
        <v>178.28752976000001</v>
      </c>
      <c r="J204" s="36">
        <f>SUMIFS(СВЦЭМ!$F$33:$F$776,СВЦЭМ!$A$33:$A$776,$A204,СВЦЭМ!$B$33:$B$776,J$190)+'СЕТ СН'!$F$15</f>
        <v>164.49627240000001</v>
      </c>
      <c r="K204" s="36">
        <f>SUMIFS(СВЦЭМ!$F$33:$F$776,СВЦЭМ!$A$33:$A$776,$A204,СВЦЭМ!$B$33:$B$776,K$190)+'СЕТ СН'!$F$15</f>
        <v>150.39847456999999</v>
      </c>
      <c r="L204" s="36">
        <f>SUMIFS(СВЦЭМ!$F$33:$F$776,СВЦЭМ!$A$33:$A$776,$A204,СВЦЭМ!$B$33:$B$776,L$190)+'СЕТ СН'!$F$15</f>
        <v>146.68369716000001</v>
      </c>
      <c r="M204" s="36">
        <f>SUMIFS(СВЦЭМ!$F$33:$F$776,СВЦЭМ!$A$33:$A$776,$A204,СВЦЭМ!$B$33:$B$776,M$190)+'СЕТ СН'!$F$15</f>
        <v>145.66339778</v>
      </c>
      <c r="N204" s="36">
        <f>SUMIFS(СВЦЭМ!$F$33:$F$776,СВЦЭМ!$A$33:$A$776,$A204,СВЦЭМ!$B$33:$B$776,N$190)+'СЕТ СН'!$F$15</f>
        <v>146.80653755</v>
      </c>
      <c r="O204" s="36">
        <f>SUMIFS(СВЦЭМ!$F$33:$F$776,СВЦЭМ!$A$33:$A$776,$A204,СВЦЭМ!$B$33:$B$776,O$190)+'СЕТ СН'!$F$15</f>
        <v>148.6825369</v>
      </c>
      <c r="P204" s="36">
        <f>SUMIFS(СВЦЭМ!$F$33:$F$776,СВЦЭМ!$A$33:$A$776,$A204,СВЦЭМ!$B$33:$B$776,P$190)+'СЕТ СН'!$F$15</f>
        <v>151.20601324</v>
      </c>
      <c r="Q204" s="36">
        <f>SUMIFS(СВЦЭМ!$F$33:$F$776,СВЦЭМ!$A$33:$A$776,$A204,СВЦЭМ!$B$33:$B$776,Q$190)+'СЕТ СН'!$F$15</f>
        <v>151.71815552000001</v>
      </c>
      <c r="R204" s="36">
        <f>SUMIFS(СВЦЭМ!$F$33:$F$776,СВЦЭМ!$A$33:$A$776,$A204,СВЦЭМ!$B$33:$B$776,R$190)+'СЕТ СН'!$F$15</f>
        <v>150.3350781</v>
      </c>
      <c r="S204" s="36">
        <f>SUMIFS(СВЦЭМ!$F$33:$F$776,СВЦЭМ!$A$33:$A$776,$A204,СВЦЭМ!$B$33:$B$776,S$190)+'СЕТ СН'!$F$15</f>
        <v>150.62667786</v>
      </c>
      <c r="T204" s="36">
        <f>SUMIFS(СВЦЭМ!$F$33:$F$776,СВЦЭМ!$A$33:$A$776,$A204,СВЦЭМ!$B$33:$B$776,T$190)+'СЕТ СН'!$F$15</f>
        <v>149.80165993</v>
      </c>
      <c r="U204" s="36">
        <f>SUMIFS(СВЦЭМ!$F$33:$F$776,СВЦЭМ!$A$33:$A$776,$A204,СВЦЭМ!$B$33:$B$776,U$190)+'СЕТ СН'!$F$15</f>
        <v>145.08462933000001</v>
      </c>
      <c r="V204" s="36">
        <f>SUMIFS(СВЦЭМ!$F$33:$F$776,СВЦЭМ!$A$33:$A$776,$A204,СВЦЭМ!$B$33:$B$776,V$190)+'СЕТ СН'!$F$15</f>
        <v>142.60422109000001</v>
      </c>
      <c r="W204" s="36">
        <f>SUMIFS(СВЦЭМ!$F$33:$F$776,СВЦЭМ!$A$33:$A$776,$A204,СВЦЭМ!$B$33:$B$776,W$190)+'СЕТ СН'!$F$15</f>
        <v>145.72769005000001</v>
      </c>
      <c r="X204" s="36">
        <f>SUMIFS(СВЦЭМ!$F$33:$F$776,СВЦЭМ!$A$33:$A$776,$A204,СВЦЭМ!$B$33:$B$776,X$190)+'СЕТ СН'!$F$15</f>
        <v>141.06856719000001</v>
      </c>
      <c r="Y204" s="36">
        <f>SUMIFS(СВЦЭМ!$F$33:$F$776,СВЦЭМ!$A$33:$A$776,$A204,СВЦЭМ!$B$33:$B$776,Y$190)+'СЕТ СН'!$F$15</f>
        <v>156.89000525</v>
      </c>
    </row>
    <row r="205" spans="1:25" ht="15.75" x14ac:dyDescent="0.2">
      <c r="A205" s="35">
        <f t="shared" si="5"/>
        <v>43600</v>
      </c>
      <c r="B205" s="36">
        <f>SUMIFS(СВЦЭМ!$F$33:$F$776,СВЦЭМ!$A$33:$A$776,$A205,СВЦЭМ!$B$33:$B$776,B$190)+'СЕТ СН'!$F$15</f>
        <v>174.45879135999999</v>
      </c>
      <c r="C205" s="36">
        <f>SUMIFS(СВЦЭМ!$F$33:$F$776,СВЦЭМ!$A$33:$A$776,$A205,СВЦЭМ!$B$33:$B$776,C$190)+'СЕТ СН'!$F$15</f>
        <v>192.62593491999999</v>
      </c>
      <c r="D205" s="36">
        <f>SUMIFS(СВЦЭМ!$F$33:$F$776,СВЦЭМ!$A$33:$A$776,$A205,СВЦЭМ!$B$33:$B$776,D$190)+'СЕТ СН'!$F$15</f>
        <v>212.54075383</v>
      </c>
      <c r="E205" s="36">
        <f>SUMIFS(СВЦЭМ!$F$33:$F$776,СВЦЭМ!$A$33:$A$776,$A205,СВЦЭМ!$B$33:$B$776,E$190)+'СЕТ СН'!$F$15</f>
        <v>215.27346134999999</v>
      </c>
      <c r="F205" s="36">
        <f>SUMIFS(СВЦЭМ!$F$33:$F$776,СВЦЭМ!$A$33:$A$776,$A205,СВЦЭМ!$B$33:$B$776,F$190)+'СЕТ СН'!$F$15</f>
        <v>217.74374040000001</v>
      </c>
      <c r="G205" s="36">
        <f>SUMIFS(СВЦЭМ!$F$33:$F$776,СВЦЭМ!$A$33:$A$776,$A205,СВЦЭМ!$B$33:$B$776,G$190)+'СЕТ СН'!$F$15</f>
        <v>215.41010445000001</v>
      </c>
      <c r="H205" s="36">
        <f>SUMIFS(СВЦЭМ!$F$33:$F$776,СВЦЭМ!$A$33:$A$776,$A205,СВЦЭМ!$B$33:$B$776,H$190)+'СЕТ СН'!$F$15</f>
        <v>193.80566250000001</v>
      </c>
      <c r="I205" s="36">
        <f>SUMIFS(СВЦЭМ!$F$33:$F$776,СВЦЭМ!$A$33:$A$776,$A205,СВЦЭМ!$B$33:$B$776,I$190)+'СЕТ СН'!$F$15</f>
        <v>173.54818967</v>
      </c>
      <c r="J205" s="36">
        <f>SUMIFS(СВЦЭМ!$F$33:$F$776,СВЦЭМ!$A$33:$A$776,$A205,СВЦЭМ!$B$33:$B$776,J$190)+'СЕТ СН'!$F$15</f>
        <v>160.24421563000001</v>
      </c>
      <c r="K205" s="36">
        <f>SUMIFS(СВЦЭМ!$F$33:$F$776,СВЦЭМ!$A$33:$A$776,$A205,СВЦЭМ!$B$33:$B$776,K$190)+'СЕТ СН'!$F$15</f>
        <v>148.23480705</v>
      </c>
      <c r="L205" s="36">
        <f>SUMIFS(СВЦЭМ!$F$33:$F$776,СВЦЭМ!$A$33:$A$776,$A205,СВЦЭМ!$B$33:$B$776,L$190)+'СЕТ СН'!$F$15</f>
        <v>144.51827764000001</v>
      </c>
      <c r="M205" s="36">
        <f>SUMIFS(СВЦЭМ!$F$33:$F$776,СВЦЭМ!$A$33:$A$776,$A205,СВЦЭМ!$B$33:$B$776,M$190)+'СЕТ СН'!$F$15</f>
        <v>146.93522676000001</v>
      </c>
      <c r="N205" s="36">
        <f>SUMIFS(СВЦЭМ!$F$33:$F$776,СВЦЭМ!$A$33:$A$776,$A205,СВЦЭМ!$B$33:$B$776,N$190)+'СЕТ СН'!$F$15</f>
        <v>145.75229673000001</v>
      </c>
      <c r="O205" s="36">
        <f>SUMIFS(СВЦЭМ!$F$33:$F$776,СВЦЭМ!$A$33:$A$776,$A205,СВЦЭМ!$B$33:$B$776,O$190)+'СЕТ СН'!$F$15</f>
        <v>148.74925815</v>
      </c>
      <c r="P205" s="36">
        <f>SUMIFS(СВЦЭМ!$F$33:$F$776,СВЦЭМ!$A$33:$A$776,$A205,СВЦЭМ!$B$33:$B$776,P$190)+'СЕТ СН'!$F$15</f>
        <v>149.99910394</v>
      </c>
      <c r="Q205" s="36">
        <f>SUMIFS(СВЦЭМ!$F$33:$F$776,СВЦЭМ!$A$33:$A$776,$A205,СВЦЭМ!$B$33:$B$776,Q$190)+'СЕТ СН'!$F$15</f>
        <v>149.25101006</v>
      </c>
      <c r="R205" s="36">
        <f>SUMIFS(СВЦЭМ!$F$33:$F$776,СВЦЭМ!$A$33:$A$776,$A205,СВЦЭМ!$B$33:$B$776,R$190)+'СЕТ СН'!$F$15</f>
        <v>149.84991497999999</v>
      </c>
      <c r="S205" s="36">
        <f>SUMIFS(СВЦЭМ!$F$33:$F$776,СВЦЭМ!$A$33:$A$776,$A205,СВЦЭМ!$B$33:$B$776,S$190)+'СЕТ СН'!$F$15</f>
        <v>154.24159900000001</v>
      </c>
      <c r="T205" s="36">
        <f>SUMIFS(СВЦЭМ!$F$33:$F$776,СВЦЭМ!$A$33:$A$776,$A205,СВЦЭМ!$B$33:$B$776,T$190)+'СЕТ СН'!$F$15</f>
        <v>153.92273718999999</v>
      </c>
      <c r="U205" s="36">
        <f>SUMIFS(СВЦЭМ!$F$33:$F$776,СВЦЭМ!$A$33:$A$776,$A205,СВЦЭМ!$B$33:$B$776,U$190)+'СЕТ СН'!$F$15</f>
        <v>151.71511698</v>
      </c>
      <c r="V205" s="36">
        <f>SUMIFS(СВЦЭМ!$F$33:$F$776,СВЦЭМ!$A$33:$A$776,$A205,СВЦЭМ!$B$33:$B$776,V$190)+'СЕТ СН'!$F$15</f>
        <v>149.03962440000001</v>
      </c>
      <c r="W205" s="36">
        <f>SUMIFS(СВЦЭМ!$F$33:$F$776,СВЦЭМ!$A$33:$A$776,$A205,СВЦЭМ!$B$33:$B$776,W$190)+'СЕТ СН'!$F$15</f>
        <v>149.39415206000001</v>
      </c>
      <c r="X205" s="36">
        <f>SUMIFS(СВЦЭМ!$F$33:$F$776,СВЦЭМ!$A$33:$A$776,$A205,СВЦЭМ!$B$33:$B$776,X$190)+'СЕТ СН'!$F$15</f>
        <v>150.27263113999999</v>
      </c>
      <c r="Y205" s="36">
        <f>SUMIFS(СВЦЭМ!$F$33:$F$776,СВЦЭМ!$A$33:$A$776,$A205,СВЦЭМ!$B$33:$B$776,Y$190)+'СЕТ СН'!$F$15</f>
        <v>167.9271584</v>
      </c>
    </row>
    <row r="206" spans="1:25" ht="15.75" x14ac:dyDescent="0.2">
      <c r="A206" s="35">
        <f t="shared" si="5"/>
        <v>43601</v>
      </c>
      <c r="B206" s="36">
        <f>SUMIFS(СВЦЭМ!$F$33:$F$776,СВЦЭМ!$A$33:$A$776,$A206,СВЦЭМ!$B$33:$B$776,B$190)+'СЕТ СН'!$F$15</f>
        <v>177.71766296999999</v>
      </c>
      <c r="C206" s="36">
        <f>SUMIFS(СВЦЭМ!$F$33:$F$776,СВЦЭМ!$A$33:$A$776,$A206,СВЦЭМ!$B$33:$B$776,C$190)+'СЕТ СН'!$F$15</f>
        <v>203.81676684000001</v>
      </c>
      <c r="D206" s="36">
        <f>SUMIFS(СВЦЭМ!$F$33:$F$776,СВЦЭМ!$A$33:$A$776,$A206,СВЦЭМ!$B$33:$B$776,D$190)+'СЕТ СН'!$F$15</f>
        <v>219.48181958999999</v>
      </c>
      <c r="E206" s="36">
        <f>SUMIFS(СВЦЭМ!$F$33:$F$776,СВЦЭМ!$A$33:$A$776,$A206,СВЦЭМ!$B$33:$B$776,E$190)+'СЕТ СН'!$F$15</f>
        <v>223.41645283</v>
      </c>
      <c r="F206" s="36">
        <f>SUMIFS(СВЦЭМ!$F$33:$F$776,СВЦЭМ!$A$33:$A$776,$A206,СВЦЭМ!$B$33:$B$776,F$190)+'СЕТ СН'!$F$15</f>
        <v>224.24683296000001</v>
      </c>
      <c r="G206" s="36">
        <f>SUMIFS(СВЦЭМ!$F$33:$F$776,СВЦЭМ!$A$33:$A$776,$A206,СВЦЭМ!$B$33:$B$776,G$190)+'СЕТ СН'!$F$15</f>
        <v>219.87091466999999</v>
      </c>
      <c r="H206" s="36">
        <f>SUMIFS(СВЦЭМ!$F$33:$F$776,СВЦЭМ!$A$33:$A$776,$A206,СВЦЭМ!$B$33:$B$776,H$190)+'СЕТ СН'!$F$15</f>
        <v>201.33805415</v>
      </c>
      <c r="I206" s="36">
        <f>SUMIFS(СВЦЭМ!$F$33:$F$776,СВЦЭМ!$A$33:$A$776,$A206,СВЦЭМ!$B$33:$B$776,I$190)+'СЕТ СН'!$F$15</f>
        <v>171.46939807999999</v>
      </c>
      <c r="J206" s="36">
        <f>SUMIFS(СВЦЭМ!$F$33:$F$776,СВЦЭМ!$A$33:$A$776,$A206,СВЦЭМ!$B$33:$B$776,J$190)+'СЕТ СН'!$F$15</f>
        <v>159.44814790999999</v>
      </c>
      <c r="K206" s="36">
        <f>SUMIFS(СВЦЭМ!$F$33:$F$776,СВЦЭМ!$A$33:$A$776,$A206,СВЦЭМ!$B$33:$B$776,K$190)+'СЕТ СН'!$F$15</f>
        <v>146.19536697999999</v>
      </c>
      <c r="L206" s="36">
        <f>SUMIFS(СВЦЭМ!$F$33:$F$776,СВЦЭМ!$A$33:$A$776,$A206,СВЦЭМ!$B$33:$B$776,L$190)+'СЕТ СН'!$F$15</f>
        <v>141.26596751</v>
      </c>
      <c r="M206" s="36">
        <f>SUMIFS(СВЦЭМ!$F$33:$F$776,СВЦЭМ!$A$33:$A$776,$A206,СВЦЭМ!$B$33:$B$776,M$190)+'СЕТ СН'!$F$15</f>
        <v>142.57244449999999</v>
      </c>
      <c r="N206" s="36">
        <f>SUMIFS(СВЦЭМ!$F$33:$F$776,СВЦЭМ!$A$33:$A$776,$A206,СВЦЭМ!$B$33:$B$776,N$190)+'СЕТ СН'!$F$15</f>
        <v>142.47427529999999</v>
      </c>
      <c r="O206" s="36">
        <f>SUMIFS(СВЦЭМ!$F$33:$F$776,СВЦЭМ!$A$33:$A$776,$A206,СВЦЭМ!$B$33:$B$776,O$190)+'СЕТ СН'!$F$15</f>
        <v>142.86751375</v>
      </c>
      <c r="P206" s="36">
        <f>SUMIFS(СВЦЭМ!$F$33:$F$776,СВЦЭМ!$A$33:$A$776,$A206,СВЦЭМ!$B$33:$B$776,P$190)+'СЕТ СН'!$F$15</f>
        <v>142.67997578000001</v>
      </c>
      <c r="Q206" s="36">
        <f>SUMIFS(СВЦЭМ!$F$33:$F$776,СВЦЭМ!$A$33:$A$776,$A206,СВЦЭМ!$B$33:$B$776,Q$190)+'СЕТ СН'!$F$15</f>
        <v>142.99995580999999</v>
      </c>
      <c r="R206" s="36">
        <f>SUMIFS(СВЦЭМ!$F$33:$F$776,СВЦЭМ!$A$33:$A$776,$A206,СВЦЭМ!$B$33:$B$776,R$190)+'СЕТ СН'!$F$15</f>
        <v>143.03614962</v>
      </c>
      <c r="S206" s="36">
        <f>SUMIFS(СВЦЭМ!$F$33:$F$776,СВЦЭМ!$A$33:$A$776,$A206,СВЦЭМ!$B$33:$B$776,S$190)+'СЕТ СН'!$F$15</f>
        <v>143.30115696999999</v>
      </c>
      <c r="T206" s="36">
        <f>SUMIFS(СВЦЭМ!$F$33:$F$776,СВЦЭМ!$A$33:$A$776,$A206,СВЦЭМ!$B$33:$B$776,T$190)+'СЕТ СН'!$F$15</f>
        <v>142.15271608</v>
      </c>
      <c r="U206" s="36">
        <f>SUMIFS(СВЦЭМ!$F$33:$F$776,СВЦЭМ!$A$33:$A$776,$A206,СВЦЭМ!$B$33:$B$776,U$190)+'СЕТ СН'!$F$15</f>
        <v>140.52213638000001</v>
      </c>
      <c r="V206" s="36">
        <f>SUMIFS(СВЦЭМ!$F$33:$F$776,СВЦЭМ!$A$33:$A$776,$A206,СВЦЭМ!$B$33:$B$776,V$190)+'СЕТ СН'!$F$15</f>
        <v>138.30436821000001</v>
      </c>
      <c r="W206" s="36">
        <f>SUMIFS(СВЦЭМ!$F$33:$F$776,СВЦЭМ!$A$33:$A$776,$A206,СВЦЭМ!$B$33:$B$776,W$190)+'СЕТ СН'!$F$15</f>
        <v>135.15837310000001</v>
      </c>
      <c r="X206" s="36">
        <f>SUMIFS(СВЦЭМ!$F$33:$F$776,СВЦЭМ!$A$33:$A$776,$A206,СВЦЭМ!$B$33:$B$776,X$190)+'СЕТ СН'!$F$15</f>
        <v>141.14250423999999</v>
      </c>
      <c r="Y206" s="36">
        <f>SUMIFS(СВЦЭМ!$F$33:$F$776,СВЦЭМ!$A$33:$A$776,$A206,СВЦЭМ!$B$33:$B$776,Y$190)+'СЕТ СН'!$F$15</f>
        <v>162.20300372</v>
      </c>
    </row>
    <row r="207" spans="1:25" ht="15.75" x14ac:dyDescent="0.2">
      <c r="A207" s="35">
        <f t="shared" si="5"/>
        <v>43602</v>
      </c>
      <c r="B207" s="36">
        <f>SUMIFS(СВЦЭМ!$F$33:$F$776,СВЦЭМ!$A$33:$A$776,$A207,СВЦЭМ!$B$33:$B$776,B$190)+'СЕТ СН'!$F$15</f>
        <v>188.14482341999999</v>
      </c>
      <c r="C207" s="36">
        <f>SUMIFS(СВЦЭМ!$F$33:$F$776,СВЦЭМ!$A$33:$A$776,$A207,СВЦЭМ!$B$33:$B$776,C$190)+'СЕТ СН'!$F$15</f>
        <v>210.54040357</v>
      </c>
      <c r="D207" s="36">
        <f>SUMIFS(СВЦЭМ!$F$33:$F$776,СВЦЭМ!$A$33:$A$776,$A207,СВЦЭМ!$B$33:$B$776,D$190)+'СЕТ СН'!$F$15</f>
        <v>226.02812768999999</v>
      </c>
      <c r="E207" s="36">
        <f>SUMIFS(СВЦЭМ!$F$33:$F$776,СВЦЭМ!$A$33:$A$776,$A207,СВЦЭМ!$B$33:$B$776,E$190)+'СЕТ СН'!$F$15</f>
        <v>229.89481397</v>
      </c>
      <c r="F207" s="36">
        <f>SUMIFS(СВЦЭМ!$F$33:$F$776,СВЦЭМ!$A$33:$A$776,$A207,СВЦЭМ!$B$33:$B$776,F$190)+'СЕТ СН'!$F$15</f>
        <v>230.62353643</v>
      </c>
      <c r="G207" s="36">
        <f>SUMIFS(СВЦЭМ!$F$33:$F$776,СВЦЭМ!$A$33:$A$776,$A207,СВЦЭМ!$B$33:$B$776,G$190)+'СЕТ СН'!$F$15</f>
        <v>226.40449318</v>
      </c>
      <c r="H207" s="36">
        <f>SUMIFS(СВЦЭМ!$F$33:$F$776,СВЦЭМ!$A$33:$A$776,$A207,СВЦЭМ!$B$33:$B$776,H$190)+'СЕТ СН'!$F$15</f>
        <v>208.21109659999999</v>
      </c>
      <c r="I207" s="36">
        <f>SUMIFS(СВЦЭМ!$F$33:$F$776,СВЦЭМ!$A$33:$A$776,$A207,СВЦЭМ!$B$33:$B$776,I$190)+'СЕТ СН'!$F$15</f>
        <v>179.32326999</v>
      </c>
      <c r="J207" s="36">
        <f>SUMIFS(СВЦЭМ!$F$33:$F$776,СВЦЭМ!$A$33:$A$776,$A207,СВЦЭМ!$B$33:$B$776,J$190)+'СЕТ СН'!$F$15</f>
        <v>157.66621698</v>
      </c>
      <c r="K207" s="36">
        <f>SUMIFS(СВЦЭМ!$F$33:$F$776,СВЦЭМ!$A$33:$A$776,$A207,СВЦЭМ!$B$33:$B$776,K$190)+'СЕТ СН'!$F$15</f>
        <v>140.47676876</v>
      </c>
      <c r="L207" s="36">
        <f>SUMIFS(СВЦЭМ!$F$33:$F$776,СВЦЭМ!$A$33:$A$776,$A207,СВЦЭМ!$B$33:$B$776,L$190)+'СЕТ СН'!$F$15</f>
        <v>137.87562446999999</v>
      </c>
      <c r="M207" s="36">
        <f>SUMIFS(СВЦЭМ!$F$33:$F$776,СВЦЭМ!$A$33:$A$776,$A207,СВЦЭМ!$B$33:$B$776,M$190)+'СЕТ СН'!$F$15</f>
        <v>139.19131325000001</v>
      </c>
      <c r="N207" s="36">
        <f>SUMIFS(СВЦЭМ!$F$33:$F$776,СВЦЭМ!$A$33:$A$776,$A207,СВЦЭМ!$B$33:$B$776,N$190)+'СЕТ СН'!$F$15</f>
        <v>139.11426638</v>
      </c>
      <c r="O207" s="36">
        <f>SUMIFS(СВЦЭМ!$F$33:$F$776,СВЦЭМ!$A$33:$A$776,$A207,СВЦЭМ!$B$33:$B$776,O$190)+'СЕТ СН'!$F$15</f>
        <v>139.79332991999999</v>
      </c>
      <c r="P207" s="36">
        <f>SUMIFS(СВЦЭМ!$F$33:$F$776,СВЦЭМ!$A$33:$A$776,$A207,СВЦЭМ!$B$33:$B$776,P$190)+'СЕТ СН'!$F$15</f>
        <v>141.65567669999999</v>
      </c>
      <c r="Q207" s="36">
        <f>SUMIFS(СВЦЭМ!$F$33:$F$776,СВЦЭМ!$A$33:$A$776,$A207,СВЦЭМ!$B$33:$B$776,Q$190)+'СЕТ СН'!$F$15</f>
        <v>141.61835887000001</v>
      </c>
      <c r="R207" s="36">
        <f>SUMIFS(СВЦЭМ!$F$33:$F$776,СВЦЭМ!$A$33:$A$776,$A207,СВЦЭМ!$B$33:$B$776,R$190)+'СЕТ СН'!$F$15</f>
        <v>141.70582759000001</v>
      </c>
      <c r="S207" s="36">
        <f>SUMIFS(СВЦЭМ!$F$33:$F$776,СВЦЭМ!$A$33:$A$776,$A207,СВЦЭМ!$B$33:$B$776,S$190)+'СЕТ СН'!$F$15</f>
        <v>142.43385015000001</v>
      </c>
      <c r="T207" s="36">
        <f>SUMIFS(СВЦЭМ!$F$33:$F$776,СВЦЭМ!$A$33:$A$776,$A207,СВЦЭМ!$B$33:$B$776,T$190)+'СЕТ СН'!$F$15</f>
        <v>142.43520971000001</v>
      </c>
      <c r="U207" s="36">
        <f>SUMIFS(СВЦЭМ!$F$33:$F$776,СВЦЭМ!$A$33:$A$776,$A207,СВЦЭМ!$B$33:$B$776,U$190)+'СЕТ СН'!$F$15</f>
        <v>141.53255091</v>
      </c>
      <c r="V207" s="36">
        <f>SUMIFS(СВЦЭМ!$F$33:$F$776,СВЦЭМ!$A$33:$A$776,$A207,СВЦЭМ!$B$33:$B$776,V$190)+'СЕТ СН'!$F$15</f>
        <v>138.85881798</v>
      </c>
      <c r="W207" s="36">
        <f>SUMIFS(СВЦЭМ!$F$33:$F$776,СВЦЭМ!$A$33:$A$776,$A207,СВЦЭМ!$B$33:$B$776,W$190)+'СЕТ СН'!$F$15</f>
        <v>136.83720514000001</v>
      </c>
      <c r="X207" s="36">
        <f>SUMIFS(СВЦЭМ!$F$33:$F$776,СВЦЭМ!$A$33:$A$776,$A207,СВЦЭМ!$B$33:$B$776,X$190)+'СЕТ СН'!$F$15</f>
        <v>141.80189296</v>
      </c>
      <c r="Y207" s="36">
        <f>SUMIFS(СВЦЭМ!$F$33:$F$776,СВЦЭМ!$A$33:$A$776,$A207,СВЦЭМ!$B$33:$B$776,Y$190)+'СЕТ СН'!$F$15</f>
        <v>161.03789293</v>
      </c>
    </row>
    <row r="208" spans="1:25" ht="15.75" x14ac:dyDescent="0.2">
      <c r="A208" s="35">
        <f t="shared" si="5"/>
        <v>43603</v>
      </c>
      <c r="B208" s="36">
        <f>SUMIFS(СВЦЭМ!$F$33:$F$776,СВЦЭМ!$A$33:$A$776,$A208,СВЦЭМ!$B$33:$B$776,B$190)+'СЕТ СН'!$F$15</f>
        <v>172.9680492</v>
      </c>
      <c r="C208" s="36">
        <f>SUMIFS(СВЦЭМ!$F$33:$F$776,СВЦЭМ!$A$33:$A$776,$A208,СВЦЭМ!$B$33:$B$776,C$190)+'СЕТ СН'!$F$15</f>
        <v>188.41985446000001</v>
      </c>
      <c r="D208" s="36">
        <f>SUMIFS(СВЦЭМ!$F$33:$F$776,СВЦЭМ!$A$33:$A$776,$A208,СВЦЭМ!$B$33:$B$776,D$190)+'СЕТ СН'!$F$15</f>
        <v>206.34537886000001</v>
      </c>
      <c r="E208" s="36">
        <f>SUMIFS(СВЦЭМ!$F$33:$F$776,СВЦЭМ!$A$33:$A$776,$A208,СВЦЭМ!$B$33:$B$776,E$190)+'СЕТ СН'!$F$15</f>
        <v>210.52558920000001</v>
      </c>
      <c r="F208" s="36">
        <f>SUMIFS(СВЦЭМ!$F$33:$F$776,СВЦЭМ!$A$33:$A$776,$A208,СВЦЭМ!$B$33:$B$776,F$190)+'СЕТ СН'!$F$15</f>
        <v>212.47620850000001</v>
      </c>
      <c r="G208" s="36">
        <f>SUMIFS(СВЦЭМ!$F$33:$F$776,СВЦЭМ!$A$33:$A$776,$A208,СВЦЭМ!$B$33:$B$776,G$190)+'СЕТ СН'!$F$15</f>
        <v>207.85315191000001</v>
      </c>
      <c r="H208" s="36">
        <f>SUMIFS(СВЦЭМ!$F$33:$F$776,СВЦЭМ!$A$33:$A$776,$A208,СВЦЭМ!$B$33:$B$776,H$190)+'СЕТ СН'!$F$15</f>
        <v>188.74700379999999</v>
      </c>
      <c r="I208" s="36">
        <f>SUMIFS(СВЦЭМ!$F$33:$F$776,СВЦЭМ!$A$33:$A$776,$A208,СВЦЭМ!$B$33:$B$776,I$190)+'СЕТ СН'!$F$15</f>
        <v>167.49610501999999</v>
      </c>
      <c r="J208" s="36">
        <f>SUMIFS(СВЦЭМ!$F$33:$F$776,СВЦЭМ!$A$33:$A$776,$A208,СВЦЭМ!$B$33:$B$776,J$190)+'СЕТ СН'!$F$15</f>
        <v>150.36628395</v>
      </c>
      <c r="K208" s="36">
        <f>SUMIFS(СВЦЭМ!$F$33:$F$776,СВЦЭМ!$A$33:$A$776,$A208,СВЦЭМ!$B$33:$B$776,K$190)+'СЕТ СН'!$F$15</f>
        <v>135.09608288000001</v>
      </c>
      <c r="L208" s="36">
        <f>SUMIFS(СВЦЭМ!$F$33:$F$776,СВЦЭМ!$A$33:$A$776,$A208,СВЦЭМ!$B$33:$B$776,L$190)+'СЕТ СН'!$F$15</f>
        <v>128.30822449999999</v>
      </c>
      <c r="M208" s="36">
        <f>SUMIFS(СВЦЭМ!$F$33:$F$776,СВЦЭМ!$A$33:$A$776,$A208,СВЦЭМ!$B$33:$B$776,M$190)+'СЕТ СН'!$F$15</f>
        <v>128.20249192</v>
      </c>
      <c r="N208" s="36">
        <f>SUMIFS(СВЦЭМ!$F$33:$F$776,СВЦЭМ!$A$33:$A$776,$A208,СВЦЭМ!$B$33:$B$776,N$190)+'СЕТ СН'!$F$15</f>
        <v>127.73734231</v>
      </c>
      <c r="O208" s="36">
        <f>SUMIFS(СВЦЭМ!$F$33:$F$776,СВЦЭМ!$A$33:$A$776,$A208,СВЦЭМ!$B$33:$B$776,O$190)+'СЕТ СН'!$F$15</f>
        <v>129.228792</v>
      </c>
      <c r="P208" s="36">
        <f>SUMIFS(СВЦЭМ!$F$33:$F$776,СВЦЭМ!$A$33:$A$776,$A208,СВЦЭМ!$B$33:$B$776,P$190)+'СЕТ СН'!$F$15</f>
        <v>130.09440477999999</v>
      </c>
      <c r="Q208" s="36">
        <f>SUMIFS(СВЦЭМ!$F$33:$F$776,СВЦЭМ!$A$33:$A$776,$A208,СВЦЭМ!$B$33:$B$776,Q$190)+'СЕТ СН'!$F$15</f>
        <v>129.1822976</v>
      </c>
      <c r="R208" s="36">
        <f>SUMIFS(СВЦЭМ!$F$33:$F$776,СВЦЭМ!$A$33:$A$776,$A208,СВЦЭМ!$B$33:$B$776,R$190)+'СЕТ СН'!$F$15</f>
        <v>129.62202934000001</v>
      </c>
      <c r="S208" s="36">
        <f>SUMIFS(СВЦЭМ!$F$33:$F$776,СВЦЭМ!$A$33:$A$776,$A208,СВЦЭМ!$B$33:$B$776,S$190)+'СЕТ СН'!$F$15</f>
        <v>129.63504094999999</v>
      </c>
      <c r="T208" s="36">
        <f>SUMIFS(СВЦЭМ!$F$33:$F$776,СВЦЭМ!$A$33:$A$776,$A208,СВЦЭМ!$B$33:$B$776,T$190)+'СЕТ СН'!$F$15</f>
        <v>126.60199152</v>
      </c>
      <c r="U208" s="36">
        <f>SUMIFS(СВЦЭМ!$F$33:$F$776,СВЦЭМ!$A$33:$A$776,$A208,СВЦЭМ!$B$33:$B$776,U$190)+'СЕТ СН'!$F$15</f>
        <v>122.67826546000001</v>
      </c>
      <c r="V208" s="36">
        <f>SUMIFS(СВЦЭМ!$F$33:$F$776,СВЦЭМ!$A$33:$A$776,$A208,СВЦЭМ!$B$33:$B$776,V$190)+'СЕТ СН'!$F$15</f>
        <v>119.44271019</v>
      </c>
      <c r="W208" s="36">
        <f>SUMIFS(СВЦЭМ!$F$33:$F$776,СВЦЭМ!$A$33:$A$776,$A208,СВЦЭМ!$B$33:$B$776,W$190)+'СЕТ СН'!$F$15</f>
        <v>122.49132530999999</v>
      </c>
      <c r="X208" s="36">
        <f>SUMIFS(СВЦЭМ!$F$33:$F$776,СВЦЭМ!$A$33:$A$776,$A208,СВЦЭМ!$B$33:$B$776,X$190)+'СЕТ СН'!$F$15</f>
        <v>125.4646798</v>
      </c>
      <c r="Y208" s="36">
        <f>SUMIFS(СВЦЭМ!$F$33:$F$776,СВЦЭМ!$A$33:$A$776,$A208,СВЦЭМ!$B$33:$B$776,Y$190)+'СЕТ СН'!$F$15</f>
        <v>143.82292932999999</v>
      </c>
    </row>
    <row r="209" spans="1:25" ht="15.75" x14ac:dyDescent="0.2">
      <c r="A209" s="35">
        <f t="shared" si="5"/>
        <v>43604</v>
      </c>
      <c r="B209" s="36">
        <f>SUMIFS(СВЦЭМ!$F$33:$F$776,СВЦЭМ!$A$33:$A$776,$A209,СВЦЭМ!$B$33:$B$776,B$190)+'СЕТ СН'!$F$15</f>
        <v>168.35356110999999</v>
      </c>
      <c r="C209" s="36">
        <f>SUMIFS(СВЦЭМ!$F$33:$F$776,СВЦЭМ!$A$33:$A$776,$A209,СВЦЭМ!$B$33:$B$776,C$190)+'СЕТ СН'!$F$15</f>
        <v>194.48352990999999</v>
      </c>
      <c r="D209" s="36">
        <f>SUMIFS(СВЦЭМ!$F$33:$F$776,СВЦЭМ!$A$33:$A$776,$A209,СВЦЭМ!$B$33:$B$776,D$190)+'СЕТ СН'!$F$15</f>
        <v>210.53945225999999</v>
      </c>
      <c r="E209" s="36">
        <f>SUMIFS(СВЦЭМ!$F$33:$F$776,СВЦЭМ!$A$33:$A$776,$A209,СВЦЭМ!$B$33:$B$776,E$190)+'СЕТ СН'!$F$15</f>
        <v>215.48650620999999</v>
      </c>
      <c r="F209" s="36">
        <f>SUMIFS(СВЦЭМ!$F$33:$F$776,СВЦЭМ!$A$33:$A$776,$A209,СВЦЭМ!$B$33:$B$776,F$190)+'СЕТ СН'!$F$15</f>
        <v>220.60086989999999</v>
      </c>
      <c r="G209" s="36">
        <f>SUMIFS(СВЦЭМ!$F$33:$F$776,СВЦЭМ!$A$33:$A$776,$A209,СВЦЭМ!$B$33:$B$776,G$190)+'СЕТ СН'!$F$15</f>
        <v>214.62626763</v>
      </c>
      <c r="H209" s="36">
        <f>SUMIFS(СВЦЭМ!$F$33:$F$776,СВЦЭМ!$A$33:$A$776,$A209,СВЦЭМ!$B$33:$B$776,H$190)+'СЕТ СН'!$F$15</f>
        <v>200.80222860000001</v>
      </c>
      <c r="I209" s="36">
        <f>SUMIFS(СВЦЭМ!$F$33:$F$776,СВЦЭМ!$A$33:$A$776,$A209,СВЦЭМ!$B$33:$B$776,I$190)+'СЕТ СН'!$F$15</f>
        <v>177.85359554999999</v>
      </c>
      <c r="J209" s="36">
        <f>SUMIFS(СВЦЭМ!$F$33:$F$776,СВЦЭМ!$A$33:$A$776,$A209,СВЦЭМ!$B$33:$B$776,J$190)+'СЕТ СН'!$F$15</f>
        <v>151.17697963000001</v>
      </c>
      <c r="K209" s="36">
        <f>SUMIFS(СВЦЭМ!$F$33:$F$776,СВЦЭМ!$A$33:$A$776,$A209,СВЦЭМ!$B$33:$B$776,K$190)+'СЕТ СН'!$F$15</f>
        <v>132.13990776</v>
      </c>
      <c r="L209" s="36">
        <f>SUMIFS(СВЦЭМ!$F$33:$F$776,СВЦЭМ!$A$33:$A$776,$A209,СВЦЭМ!$B$33:$B$776,L$190)+'СЕТ СН'!$F$15</f>
        <v>126.88569785999999</v>
      </c>
      <c r="M209" s="36">
        <f>SUMIFS(СВЦЭМ!$F$33:$F$776,СВЦЭМ!$A$33:$A$776,$A209,СВЦЭМ!$B$33:$B$776,M$190)+'СЕТ СН'!$F$15</f>
        <v>127.44524816000001</v>
      </c>
      <c r="N209" s="36">
        <f>SUMIFS(СВЦЭМ!$F$33:$F$776,СВЦЭМ!$A$33:$A$776,$A209,СВЦЭМ!$B$33:$B$776,N$190)+'СЕТ СН'!$F$15</f>
        <v>129.66445883</v>
      </c>
      <c r="O209" s="36">
        <f>SUMIFS(СВЦЭМ!$F$33:$F$776,СВЦЭМ!$A$33:$A$776,$A209,СВЦЭМ!$B$33:$B$776,O$190)+'СЕТ СН'!$F$15</f>
        <v>132.80726630000001</v>
      </c>
      <c r="P209" s="36">
        <f>SUMIFS(СВЦЭМ!$F$33:$F$776,СВЦЭМ!$A$33:$A$776,$A209,СВЦЭМ!$B$33:$B$776,P$190)+'СЕТ СН'!$F$15</f>
        <v>137.72305354</v>
      </c>
      <c r="Q209" s="36">
        <f>SUMIFS(СВЦЭМ!$F$33:$F$776,СВЦЭМ!$A$33:$A$776,$A209,СВЦЭМ!$B$33:$B$776,Q$190)+'СЕТ СН'!$F$15</f>
        <v>136.27972799</v>
      </c>
      <c r="R209" s="36">
        <f>SUMIFS(СВЦЭМ!$F$33:$F$776,СВЦЭМ!$A$33:$A$776,$A209,СВЦЭМ!$B$33:$B$776,R$190)+'СЕТ СН'!$F$15</f>
        <v>135.39556049999999</v>
      </c>
      <c r="S209" s="36">
        <f>SUMIFS(СВЦЭМ!$F$33:$F$776,СВЦЭМ!$A$33:$A$776,$A209,СВЦЭМ!$B$33:$B$776,S$190)+'СЕТ СН'!$F$15</f>
        <v>133.97689904999999</v>
      </c>
      <c r="T209" s="36">
        <f>SUMIFS(СВЦЭМ!$F$33:$F$776,СВЦЭМ!$A$33:$A$776,$A209,СВЦЭМ!$B$33:$B$776,T$190)+'СЕТ СН'!$F$15</f>
        <v>132.49014550000001</v>
      </c>
      <c r="U209" s="36">
        <f>SUMIFS(СВЦЭМ!$F$33:$F$776,СВЦЭМ!$A$33:$A$776,$A209,СВЦЭМ!$B$33:$B$776,U$190)+'СЕТ СН'!$F$15</f>
        <v>125.36434496</v>
      </c>
      <c r="V209" s="36">
        <f>SUMIFS(СВЦЭМ!$F$33:$F$776,СВЦЭМ!$A$33:$A$776,$A209,СВЦЭМ!$B$33:$B$776,V$190)+'СЕТ СН'!$F$15</f>
        <v>119.71190635000001</v>
      </c>
      <c r="W209" s="36">
        <f>SUMIFS(СВЦЭМ!$F$33:$F$776,СВЦЭМ!$A$33:$A$776,$A209,СВЦЭМ!$B$33:$B$776,W$190)+'СЕТ СН'!$F$15</f>
        <v>120.99259753</v>
      </c>
      <c r="X209" s="36">
        <f>SUMIFS(СВЦЭМ!$F$33:$F$776,СВЦЭМ!$A$33:$A$776,$A209,СВЦЭМ!$B$33:$B$776,X$190)+'СЕТ СН'!$F$15</f>
        <v>126.92016689</v>
      </c>
      <c r="Y209" s="36">
        <f>SUMIFS(СВЦЭМ!$F$33:$F$776,СВЦЭМ!$A$33:$A$776,$A209,СВЦЭМ!$B$33:$B$776,Y$190)+'СЕТ СН'!$F$15</f>
        <v>143.35194564</v>
      </c>
    </row>
    <row r="210" spans="1:25" ht="15.75" x14ac:dyDescent="0.2">
      <c r="A210" s="35">
        <f t="shared" si="5"/>
        <v>43605</v>
      </c>
      <c r="B210" s="36">
        <f>SUMIFS(СВЦЭМ!$F$33:$F$776,СВЦЭМ!$A$33:$A$776,$A210,СВЦЭМ!$B$33:$B$776,B$190)+'СЕТ СН'!$F$15</f>
        <v>167.49383383</v>
      </c>
      <c r="C210" s="36">
        <f>SUMIFS(СВЦЭМ!$F$33:$F$776,СВЦЭМ!$A$33:$A$776,$A210,СВЦЭМ!$B$33:$B$776,C$190)+'СЕТ СН'!$F$15</f>
        <v>189.68857704000001</v>
      </c>
      <c r="D210" s="36">
        <f>SUMIFS(СВЦЭМ!$F$33:$F$776,СВЦЭМ!$A$33:$A$776,$A210,СВЦЭМ!$B$33:$B$776,D$190)+'СЕТ СН'!$F$15</f>
        <v>206.42028001</v>
      </c>
      <c r="E210" s="36">
        <f>SUMIFS(СВЦЭМ!$F$33:$F$776,СВЦЭМ!$A$33:$A$776,$A210,СВЦЭМ!$B$33:$B$776,E$190)+'СЕТ СН'!$F$15</f>
        <v>207.05757704000001</v>
      </c>
      <c r="F210" s="36">
        <f>SUMIFS(СВЦЭМ!$F$33:$F$776,СВЦЭМ!$A$33:$A$776,$A210,СВЦЭМ!$B$33:$B$776,F$190)+'СЕТ СН'!$F$15</f>
        <v>205.18776389000001</v>
      </c>
      <c r="G210" s="36">
        <f>SUMIFS(СВЦЭМ!$F$33:$F$776,СВЦЭМ!$A$33:$A$776,$A210,СВЦЭМ!$B$33:$B$776,G$190)+'СЕТ СН'!$F$15</f>
        <v>205.42776526</v>
      </c>
      <c r="H210" s="36">
        <f>SUMIFS(СВЦЭМ!$F$33:$F$776,СВЦЭМ!$A$33:$A$776,$A210,СВЦЭМ!$B$33:$B$776,H$190)+'СЕТ СН'!$F$15</f>
        <v>186.71938053</v>
      </c>
      <c r="I210" s="36">
        <f>SUMIFS(СВЦЭМ!$F$33:$F$776,СВЦЭМ!$A$33:$A$776,$A210,СВЦЭМ!$B$33:$B$776,I$190)+'СЕТ СН'!$F$15</f>
        <v>165.03699631000001</v>
      </c>
      <c r="J210" s="36">
        <f>SUMIFS(СВЦЭМ!$F$33:$F$776,СВЦЭМ!$A$33:$A$776,$A210,СВЦЭМ!$B$33:$B$776,J$190)+'СЕТ СН'!$F$15</f>
        <v>151.84529610000001</v>
      </c>
      <c r="K210" s="36">
        <f>SUMIFS(СВЦЭМ!$F$33:$F$776,СВЦЭМ!$A$33:$A$776,$A210,СВЦЭМ!$B$33:$B$776,K$190)+'СЕТ СН'!$F$15</f>
        <v>141.56793103000001</v>
      </c>
      <c r="L210" s="36">
        <f>SUMIFS(СВЦЭМ!$F$33:$F$776,СВЦЭМ!$A$33:$A$776,$A210,СВЦЭМ!$B$33:$B$776,L$190)+'СЕТ СН'!$F$15</f>
        <v>137.41087511000001</v>
      </c>
      <c r="M210" s="36">
        <f>SUMIFS(СВЦЭМ!$F$33:$F$776,СВЦЭМ!$A$33:$A$776,$A210,СВЦЭМ!$B$33:$B$776,M$190)+'СЕТ СН'!$F$15</f>
        <v>135.56777729999999</v>
      </c>
      <c r="N210" s="36">
        <f>SUMIFS(СВЦЭМ!$F$33:$F$776,СВЦЭМ!$A$33:$A$776,$A210,СВЦЭМ!$B$33:$B$776,N$190)+'СЕТ СН'!$F$15</f>
        <v>136.04741616000001</v>
      </c>
      <c r="O210" s="36">
        <f>SUMIFS(СВЦЭМ!$F$33:$F$776,СВЦЭМ!$A$33:$A$776,$A210,СВЦЭМ!$B$33:$B$776,O$190)+'СЕТ СН'!$F$15</f>
        <v>136.33295688999999</v>
      </c>
      <c r="P210" s="36">
        <f>SUMIFS(СВЦЭМ!$F$33:$F$776,СВЦЭМ!$A$33:$A$776,$A210,СВЦЭМ!$B$33:$B$776,P$190)+'СЕТ СН'!$F$15</f>
        <v>137.83910999</v>
      </c>
      <c r="Q210" s="36">
        <f>SUMIFS(СВЦЭМ!$F$33:$F$776,СВЦЭМ!$A$33:$A$776,$A210,СВЦЭМ!$B$33:$B$776,Q$190)+'СЕТ СН'!$F$15</f>
        <v>138.61874832999999</v>
      </c>
      <c r="R210" s="36">
        <f>SUMIFS(СВЦЭМ!$F$33:$F$776,СВЦЭМ!$A$33:$A$776,$A210,СВЦЭМ!$B$33:$B$776,R$190)+'СЕТ СН'!$F$15</f>
        <v>139.27575396</v>
      </c>
      <c r="S210" s="36">
        <f>SUMIFS(СВЦЭМ!$F$33:$F$776,СВЦЭМ!$A$33:$A$776,$A210,СВЦЭМ!$B$33:$B$776,S$190)+'СЕТ СН'!$F$15</f>
        <v>139.84789038</v>
      </c>
      <c r="T210" s="36">
        <f>SUMIFS(СВЦЭМ!$F$33:$F$776,СВЦЭМ!$A$33:$A$776,$A210,СВЦЭМ!$B$33:$B$776,T$190)+'СЕТ СН'!$F$15</f>
        <v>139.8524012</v>
      </c>
      <c r="U210" s="36">
        <f>SUMIFS(СВЦЭМ!$F$33:$F$776,СВЦЭМ!$A$33:$A$776,$A210,СВЦЭМ!$B$33:$B$776,U$190)+'СЕТ СН'!$F$15</f>
        <v>139.78404239</v>
      </c>
      <c r="V210" s="36">
        <f>SUMIFS(СВЦЭМ!$F$33:$F$776,СВЦЭМ!$A$33:$A$776,$A210,СВЦЭМ!$B$33:$B$776,V$190)+'СЕТ СН'!$F$15</f>
        <v>141.01675089</v>
      </c>
      <c r="W210" s="36">
        <f>SUMIFS(СВЦЭМ!$F$33:$F$776,СВЦЭМ!$A$33:$A$776,$A210,СВЦЭМ!$B$33:$B$776,W$190)+'СЕТ СН'!$F$15</f>
        <v>142.13265810999999</v>
      </c>
      <c r="X210" s="36">
        <f>SUMIFS(СВЦЭМ!$F$33:$F$776,СВЦЭМ!$A$33:$A$776,$A210,СВЦЭМ!$B$33:$B$776,X$190)+'СЕТ СН'!$F$15</f>
        <v>144.08344432999999</v>
      </c>
      <c r="Y210" s="36">
        <f>SUMIFS(СВЦЭМ!$F$33:$F$776,СВЦЭМ!$A$33:$A$776,$A210,СВЦЭМ!$B$33:$B$776,Y$190)+'СЕТ СН'!$F$15</f>
        <v>158.45141527000001</v>
      </c>
    </row>
    <row r="211" spans="1:25" ht="15.75" x14ac:dyDescent="0.2">
      <c r="A211" s="35">
        <f t="shared" si="5"/>
        <v>43606</v>
      </c>
      <c r="B211" s="36">
        <f>SUMIFS(СВЦЭМ!$F$33:$F$776,СВЦЭМ!$A$33:$A$776,$A211,СВЦЭМ!$B$33:$B$776,B$190)+'СЕТ СН'!$F$15</f>
        <v>177.82068009</v>
      </c>
      <c r="C211" s="36">
        <f>SUMIFS(СВЦЭМ!$F$33:$F$776,СВЦЭМ!$A$33:$A$776,$A211,СВЦЭМ!$B$33:$B$776,C$190)+'СЕТ СН'!$F$15</f>
        <v>196.70224651000001</v>
      </c>
      <c r="D211" s="36">
        <f>SUMIFS(СВЦЭМ!$F$33:$F$776,СВЦЭМ!$A$33:$A$776,$A211,СВЦЭМ!$B$33:$B$776,D$190)+'СЕТ СН'!$F$15</f>
        <v>214.52344825</v>
      </c>
      <c r="E211" s="36">
        <f>SUMIFS(СВЦЭМ!$F$33:$F$776,СВЦЭМ!$A$33:$A$776,$A211,СВЦЭМ!$B$33:$B$776,E$190)+'СЕТ СН'!$F$15</f>
        <v>217.17582325000001</v>
      </c>
      <c r="F211" s="36">
        <f>SUMIFS(СВЦЭМ!$F$33:$F$776,СВЦЭМ!$A$33:$A$776,$A211,СВЦЭМ!$B$33:$B$776,F$190)+'СЕТ СН'!$F$15</f>
        <v>214.15794349999999</v>
      </c>
      <c r="G211" s="36">
        <f>SUMIFS(СВЦЭМ!$F$33:$F$776,СВЦЭМ!$A$33:$A$776,$A211,СВЦЭМ!$B$33:$B$776,G$190)+'СЕТ СН'!$F$15</f>
        <v>210.11719954</v>
      </c>
      <c r="H211" s="36">
        <f>SUMIFS(СВЦЭМ!$F$33:$F$776,СВЦЭМ!$A$33:$A$776,$A211,СВЦЭМ!$B$33:$B$776,H$190)+'СЕТ СН'!$F$15</f>
        <v>191.91304392999999</v>
      </c>
      <c r="I211" s="36">
        <f>SUMIFS(СВЦЭМ!$F$33:$F$776,СВЦЭМ!$A$33:$A$776,$A211,СВЦЭМ!$B$33:$B$776,I$190)+'СЕТ СН'!$F$15</f>
        <v>170.28280848</v>
      </c>
      <c r="J211" s="36">
        <f>SUMIFS(СВЦЭМ!$F$33:$F$776,СВЦЭМ!$A$33:$A$776,$A211,СВЦЭМ!$B$33:$B$776,J$190)+'СЕТ СН'!$F$15</f>
        <v>148.70980915000001</v>
      </c>
      <c r="K211" s="36">
        <f>SUMIFS(СВЦЭМ!$F$33:$F$776,СВЦЭМ!$A$33:$A$776,$A211,СВЦЭМ!$B$33:$B$776,K$190)+'СЕТ СН'!$F$15</f>
        <v>139.33552470000001</v>
      </c>
      <c r="L211" s="36">
        <f>SUMIFS(СВЦЭМ!$F$33:$F$776,СВЦЭМ!$A$33:$A$776,$A211,СВЦЭМ!$B$33:$B$776,L$190)+'СЕТ СН'!$F$15</f>
        <v>134.86712503999999</v>
      </c>
      <c r="M211" s="36">
        <f>SUMIFS(СВЦЭМ!$F$33:$F$776,СВЦЭМ!$A$33:$A$776,$A211,СВЦЭМ!$B$33:$B$776,M$190)+'СЕТ СН'!$F$15</f>
        <v>134.25358888</v>
      </c>
      <c r="N211" s="36">
        <f>SUMIFS(СВЦЭМ!$F$33:$F$776,СВЦЭМ!$A$33:$A$776,$A211,СВЦЭМ!$B$33:$B$776,N$190)+'СЕТ СН'!$F$15</f>
        <v>133.68059627</v>
      </c>
      <c r="O211" s="36">
        <f>SUMIFS(СВЦЭМ!$F$33:$F$776,СВЦЭМ!$A$33:$A$776,$A211,СВЦЭМ!$B$33:$B$776,O$190)+'СЕТ СН'!$F$15</f>
        <v>134.41460950999999</v>
      </c>
      <c r="P211" s="36">
        <f>SUMIFS(СВЦЭМ!$F$33:$F$776,СВЦЭМ!$A$33:$A$776,$A211,СВЦЭМ!$B$33:$B$776,P$190)+'СЕТ СН'!$F$15</f>
        <v>136.37829704999999</v>
      </c>
      <c r="Q211" s="36">
        <f>SUMIFS(СВЦЭМ!$F$33:$F$776,СВЦЭМ!$A$33:$A$776,$A211,СВЦЭМ!$B$33:$B$776,Q$190)+'СЕТ СН'!$F$15</f>
        <v>137.23887393999999</v>
      </c>
      <c r="R211" s="36">
        <f>SUMIFS(СВЦЭМ!$F$33:$F$776,СВЦЭМ!$A$33:$A$776,$A211,СВЦЭМ!$B$33:$B$776,R$190)+'СЕТ СН'!$F$15</f>
        <v>137.61570481000001</v>
      </c>
      <c r="S211" s="36">
        <f>SUMIFS(СВЦЭМ!$F$33:$F$776,СВЦЭМ!$A$33:$A$776,$A211,СВЦЭМ!$B$33:$B$776,S$190)+'СЕТ СН'!$F$15</f>
        <v>137.63291888000001</v>
      </c>
      <c r="T211" s="36">
        <f>SUMIFS(СВЦЭМ!$F$33:$F$776,СВЦЭМ!$A$33:$A$776,$A211,СВЦЭМ!$B$33:$B$776,T$190)+'СЕТ СН'!$F$15</f>
        <v>136.21796097999999</v>
      </c>
      <c r="U211" s="36">
        <f>SUMIFS(СВЦЭМ!$F$33:$F$776,СВЦЭМ!$A$33:$A$776,$A211,СВЦЭМ!$B$33:$B$776,U$190)+'СЕТ СН'!$F$15</f>
        <v>135.28884661999999</v>
      </c>
      <c r="V211" s="36">
        <f>SUMIFS(СВЦЭМ!$F$33:$F$776,СВЦЭМ!$A$33:$A$776,$A211,СВЦЭМ!$B$33:$B$776,V$190)+'СЕТ СН'!$F$15</f>
        <v>137.99285118</v>
      </c>
      <c r="W211" s="36">
        <f>SUMIFS(СВЦЭМ!$F$33:$F$776,СВЦЭМ!$A$33:$A$776,$A211,СВЦЭМ!$B$33:$B$776,W$190)+'СЕТ СН'!$F$15</f>
        <v>139.68990947</v>
      </c>
      <c r="X211" s="36">
        <f>SUMIFS(СВЦЭМ!$F$33:$F$776,СВЦЭМ!$A$33:$A$776,$A211,СВЦЭМ!$B$33:$B$776,X$190)+'СЕТ СН'!$F$15</f>
        <v>140.8197936</v>
      </c>
      <c r="Y211" s="36">
        <f>SUMIFS(СВЦЭМ!$F$33:$F$776,СВЦЭМ!$A$33:$A$776,$A211,СВЦЭМ!$B$33:$B$776,Y$190)+'СЕТ СН'!$F$15</f>
        <v>157.18822653999999</v>
      </c>
    </row>
    <row r="212" spans="1:25" ht="15.75" x14ac:dyDescent="0.2">
      <c r="A212" s="35">
        <f t="shared" si="5"/>
        <v>43607</v>
      </c>
      <c r="B212" s="36">
        <f>SUMIFS(СВЦЭМ!$F$33:$F$776,СВЦЭМ!$A$33:$A$776,$A212,СВЦЭМ!$B$33:$B$776,B$190)+'СЕТ СН'!$F$15</f>
        <v>177.5869874</v>
      </c>
      <c r="C212" s="36">
        <f>SUMIFS(СВЦЭМ!$F$33:$F$776,СВЦЭМ!$A$33:$A$776,$A212,СВЦЭМ!$B$33:$B$776,C$190)+'СЕТ СН'!$F$15</f>
        <v>200.40746279999999</v>
      </c>
      <c r="D212" s="36">
        <f>SUMIFS(СВЦЭМ!$F$33:$F$776,СВЦЭМ!$A$33:$A$776,$A212,СВЦЭМ!$B$33:$B$776,D$190)+'СЕТ СН'!$F$15</f>
        <v>212.09206775999999</v>
      </c>
      <c r="E212" s="36">
        <f>SUMIFS(СВЦЭМ!$F$33:$F$776,СВЦЭМ!$A$33:$A$776,$A212,СВЦЭМ!$B$33:$B$776,E$190)+'СЕТ СН'!$F$15</f>
        <v>212.06822068</v>
      </c>
      <c r="F212" s="36">
        <f>SUMIFS(СВЦЭМ!$F$33:$F$776,СВЦЭМ!$A$33:$A$776,$A212,СВЦЭМ!$B$33:$B$776,F$190)+'СЕТ СН'!$F$15</f>
        <v>210.78981142000001</v>
      </c>
      <c r="G212" s="36">
        <f>SUMIFS(СВЦЭМ!$F$33:$F$776,СВЦЭМ!$A$33:$A$776,$A212,СВЦЭМ!$B$33:$B$776,G$190)+'СЕТ СН'!$F$15</f>
        <v>209.75974246000001</v>
      </c>
      <c r="H212" s="36">
        <f>SUMIFS(СВЦЭМ!$F$33:$F$776,СВЦЭМ!$A$33:$A$776,$A212,СВЦЭМ!$B$33:$B$776,H$190)+'СЕТ СН'!$F$15</f>
        <v>188.69287684</v>
      </c>
      <c r="I212" s="36">
        <f>SUMIFS(СВЦЭМ!$F$33:$F$776,СВЦЭМ!$A$33:$A$776,$A212,СВЦЭМ!$B$33:$B$776,I$190)+'СЕТ СН'!$F$15</f>
        <v>168.49794802</v>
      </c>
      <c r="J212" s="36">
        <f>SUMIFS(СВЦЭМ!$F$33:$F$776,СВЦЭМ!$A$33:$A$776,$A212,СВЦЭМ!$B$33:$B$776,J$190)+'СЕТ СН'!$F$15</f>
        <v>150.61611160999999</v>
      </c>
      <c r="K212" s="36">
        <f>SUMIFS(СВЦЭМ!$F$33:$F$776,СВЦЭМ!$A$33:$A$776,$A212,СВЦЭМ!$B$33:$B$776,K$190)+'СЕТ СН'!$F$15</f>
        <v>141.1061253</v>
      </c>
      <c r="L212" s="36">
        <f>SUMIFS(СВЦЭМ!$F$33:$F$776,СВЦЭМ!$A$33:$A$776,$A212,СВЦЭМ!$B$33:$B$776,L$190)+'СЕТ СН'!$F$15</f>
        <v>136.77195184999999</v>
      </c>
      <c r="M212" s="36">
        <f>SUMIFS(СВЦЭМ!$F$33:$F$776,СВЦЭМ!$A$33:$A$776,$A212,СВЦЭМ!$B$33:$B$776,M$190)+'СЕТ СН'!$F$15</f>
        <v>135.24208433999999</v>
      </c>
      <c r="N212" s="36">
        <f>SUMIFS(СВЦЭМ!$F$33:$F$776,СВЦЭМ!$A$33:$A$776,$A212,СВЦЭМ!$B$33:$B$776,N$190)+'СЕТ СН'!$F$15</f>
        <v>135.07614529</v>
      </c>
      <c r="O212" s="36">
        <f>SUMIFS(СВЦЭМ!$F$33:$F$776,СВЦЭМ!$A$33:$A$776,$A212,СВЦЭМ!$B$33:$B$776,O$190)+'СЕТ СН'!$F$15</f>
        <v>134.45857570999999</v>
      </c>
      <c r="P212" s="36">
        <f>SUMIFS(СВЦЭМ!$F$33:$F$776,СВЦЭМ!$A$33:$A$776,$A212,СВЦЭМ!$B$33:$B$776,P$190)+'СЕТ СН'!$F$15</f>
        <v>135.32997068</v>
      </c>
      <c r="Q212" s="36">
        <f>SUMIFS(СВЦЭМ!$F$33:$F$776,СВЦЭМ!$A$33:$A$776,$A212,СВЦЭМ!$B$33:$B$776,Q$190)+'СЕТ СН'!$F$15</f>
        <v>135.05138134000001</v>
      </c>
      <c r="R212" s="36">
        <f>SUMIFS(СВЦЭМ!$F$33:$F$776,СВЦЭМ!$A$33:$A$776,$A212,СВЦЭМ!$B$33:$B$776,R$190)+'СЕТ СН'!$F$15</f>
        <v>134.85222185000001</v>
      </c>
      <c r="S212" s="36">
        <f>SUMIFS(СВЦЭМ!$F$33:$F$776,СВЦЭМ!$A$33:$A$776,$A212,СВЦЭМ!$B$33:$B$776,S$190)+'СЕТ СН'!$F$15</f>
        <v>134.99344051</v>
      </c>
      <c r="T212" s="36">
        <f>SUMIFS(СВЦЭМ!$F$33:$F$776,СВЦЭМ!$A$33:$A$776,$A212,СВЦЭМ!$B$33:$B$776,T$190)+'СЕТ СН'!$F$15</f>
        <v>135.40719197999999</v>
      </c>
      <c r="U212" s="36">
        <f>SUMIFS(СВЦЭМ!$F$33:$F$776,СВЦЭМ!$A$33:$A$776,$A212,СВЦЭМ!$B$33:$B$776,U$190)+'СЕТ СН'!$F$15</f>
        <v>135.68105383</v>
      </c>
      <c r="V212" s="36">
        <f>SUMIFS(СВЦЭМ!$F$33:$F$776,СВЦЭМ!$A$33:$A$776,$A212,СВЦЭМ!$B$33:$B$776,V$190)+'СЕТ СН'!$F$15</f>
        <v>138.00474419</v>
      </c>
      <c r="W212" s="36">
        <f>SUMIFS(СВЦЭМ!$F$33:$F$776,СВЦЭМ!$A$33:$A$776,$A212,СВЦЭМ!$B$33:$B$776,W$190)+'СЕТ СН'!$F$15</f>
        <v>139.18094117999999</v>
      </c>
      <c r="X212" s="36">
        <f>SUMIFS(СВЦЭМ!$F$33:$F$776,СВЦЭМ!$A$33:$A$776,$A212,СВЦЭМ!$B$33:$B$776,X$190)+'СЕТ СН'!$F$15</f>
        <v>140.39778987</v>
      </c>
      <c r="Y212" s="36">
        <f>SUMIFS(СВЦЭМ!$F$33:$F$776,СВЦЭМ!$A$33:$A$776,$A212,СВЦЭМ!$B$33:$B$776,Y$190)+'СЕТ СН'!$F$15</f>
        <v>153.23023481999999</v>
      </c>
    </row>
    <row r="213" spans="1:25" ht="15.75" x14ac:dyDescent="0.2">
      <c r="A213" s="35">
        <f t="shared" si="5"/>
        <v>43608</v>
      </c>
      <c r="B213" s="36">
        <f>SUMIFS(СВЦЭМ!$F$33:$F$776,СВЦЭМ!$A$33:$A$776,$A213,СВЦЭМ!$B$33:$B$776,B$190)+'СЕТ СН'!$F$15</f>
        <v>179.24034431999999</v>
      </c>
      <c r="C213" s="36">
        <f>SUMIFS(СВЦЭМ!$F$33:$F$776,СВЦЭМ!$A$33:$A$776,$A213,СВЦЭМ!$B$33:$B$776,C$190)+'СЕТ СН'!$F$15</f>
        <v>199.49097454</v>
      </c>
      <c r="D213" s="36">
        <f>SUMIFS(СВЦЭМ!$F$33:$F$776,СВЦЭМ!$A$33:$A$776,$A213,СВЦЭМ!$B$33:$B$776,D$190)+'СЕТ СН'!$F$15</f>
        <v>211.91039982000001</v>
      </c>
      <c r="E213" s="36">
        <f>SUMIFS(СВЦЭМ!$F$33:$F$776,СВЦЭМ!$A$33:$A$776,$A213,СВЦЭМ!$B$33:$B$776,E$190)+'СЕТ СН'!$F$15</f>
        <v>213.48037149999999</v>
      </c>
      <c r="F213" s="36">
        <f>SUMIFS(СВЦЭМ!$F$33:$F$776,СВЦЭМ!$A$33:$A$776,$A213,СВЦЭМ!$B$33:$B$776,F$190)+'СЕТ СН'!$F$15</f>
        <v>210.42476791999999</v>
      </c>
      <c r="G213" s="36">
        <f>SUMIFS(СВЦЭМ!$F$33:$F$776,СВЦЭМ!$A$33:$A$776,$A213,СВЦЭМ!$B$33:$B$776,G$190)+'СЕТ СН'!$F$15</f>
        <v>211.06932494</v>
      </c>
      <c r="H213" s="36">
        <f>SUMIFS(СВЦЭМ!$F$33:$F$776,СВЦЭМ!$A$33:$A$776,$A213,СВЦЭМ!$B$33:$B$776,H$190)+'СЕТ СН'!$F$15</f>
        <v>191.54736638</v>
      </c>
      <c r="I213" s="36">
        <f>SUMIFS(СВЦЭМ!$F$33:$F$776,СВЦЭМ!$A$33:$A$776,$A213,СВЦЭМ!$B$33:$B$776,I$190)+'СЕТ СН'!$F$15</f>
        <v>166.57465855999999</v>
      </c>
      <c r="J213" s="36">
        <f>SUMIFS(СВЦЭМ!$F$33:$F$776,СВЦЭМ!$A$33:$A$776,$A213,СВЦЭМ!$B$33:$B$776,J$190)+'СЕТ СН'!$F$15</f>
        <v>148.81113866999999</v>
      </c>
      <c r="K213" s="36">
        <f>SUMIFS(СВЦЭМ!$F$33:$F$776,СВЦЭМ!$A$33:$A$776,$A213,СВЦЭМ!$B$33:$B$776,K$190)+'СЕТ СН'!$F$15</f>
        <v>139.23791424999999</v>
      </c>
      <c r="L213" s="36">
        <f>SUMIFS(СВЦЭМ!$F$33:$F$776,СВЦЭМ!$A$33:$A$776,$A213,СВЦЭМ!$B$33:$B$776,L$190)+'СЕТ СН'!$F$15</f>
        <v>134.61767859</v>
      </c>
      <c r="M213" s="36">
        <f>SUMIFS(СВЦЭМ!$F$33:$F$776,СВЦЭМ!$A$33:$A$776,$A213,СВЦЭМ!$B$33:$B$776,M$190)+'СЕТ СН'!$F$15</f>
        <v>132.80982255000001</v>
      </c>
      <c r="N213" s="36">
        <f>SUMIFS(СВЦЭМ!$F$33:$F$776,СВЦЭМ!$A$33:$A$776,$A213,СВЦЭМ!$B$33:$B$776,N$190)+'СЕТ СН'!$F$15</f>
        <v>131.83087178</v>
      </c>
      <c r="O213" s="36">
        <f>SUMIFS(СВЦЭМ!$F$33:$F$776,СВЦЭМ!$A$33:$A$776,$A213,СВЦЭМ!$B$33:$B$776,O$190)+'СЕТ СН'!$F$15</f>
        <v>129.99369799999999</v>
      </c>
      <c r="P213" s="36">
        <f>SUMIFS(СВЦЭМ!$F$33:$F$776,СВЦЭМ!$A$33:$A$776,$A213,СВЦЭМ!$B$33:$B$776,P$190)+'СЕТ СН'!$F$15</f>
        <v>131.78528796000001</v>
      </c>
      <c r="Q213" s="36">
        <f>SUMIFS(СВЦЭМ!$F$33:$F$776,СВЦЭМ!$A$33:$A$776,$A213,СВЦЭМ!$B$33:$B$776,Q$190)+'СЕТ СН'!$F$15</f>
        <v>133.01552842999999</v>
      </c>
      <c r="R213" s="36">
        <f>SUMIFS(СВЦЭМ!$F$33:$F$776,СВЦЭМ!$A$33:$A$776,$A213,СВЦЭМ!$B$33:$B$776,R$190)+'СЕТ СН'!$F$15</f>
        <v>132.76139838</v>
      </c>
      <c r="S213" s="36">
        <f>SUMIFS(СВЦЭМ!$F$33:$F$776,СВЦЭМ!$A$33:$A$776,$A213,СВЦЭМ!$B$33:$B$776,S$190)+'СЕТ СН'!$F$15</f>
        <v>131.94986614999999</v>
      </c>
      <c r="T213" s="36">
        <f>SUMIFS(СВЦЭМ!$F$33:$F$776,СВЦЭМ!$A$33:$A$776,$A213,СВЦЭМ!$B$33:$B$776,T$190)+'СЕТ СН'!$F$15</f>
        <v>132.8483191</v>
      </c>
      <c r="U213" s="36">
        <f>SUMIFS(СВЦЭМ!$F$33:$F$776,СВЦЭМ!$A$33:$A$776,$A213,СВЦЭМ!$B$33:$B$776,U$190)+'СЕТ СН'!$F$15</f>
        <v>132.66159884000001</v>
      </c>
      <c r="V213" s="36">
        <f>SUMIFS(СВЦЭМ!$F$33:$F$776,СВЦЭМ!$A$33:$A$776,$A213,СВЦЭМ!$B$33:$B$776,V$190)+'СЕТ СН'!$F$15</f>
        <v>134.08053416000001</v>
      </c>
      <c r="W213" s="36">
        <f>SUMIFS(СВЦЭМ!$F$33:$F$776,СВЦЭМ!$A$33:$A$776,$A213,СВЦЭМ!$B$33:$B$776,W$190)+'СЕТ СН'!$F$15</f>
        <v>135.04825389999999</v>
      </c>
      <c r="X213" s="36">
        <f>SUMIFS(СВЦЭМ!$F$33:$F$776,СВЦЭМ!$A$33:$A$776,$A213,СВЦЭМ!$B$33:$B$776,X$190)+'СЕТ СН'!$F$15</f>
        <v>137.84606618000001</v>
      </c>
      <c r="Y213" s="36">
        <f>SUMIFS(СВЦЭМ!$F$33:$F$776,СВЦЭМ!$A$33:$A$776,$A213,СВЦЭМ!$B$33:$B$776,Y$190)+'СЕТ СН'!$F$15</f>
        <v>147.39996875</v>
      </c>
    </row>
    <row r="214" spans="1:25" ht="15.75" x14ac:dyDescent="0.2">
      <c r="A214" s="35">
        <f t="shared" si="5"/>
        <v>43609</v>
      </c>
      <c r="B214" s="36">
        <f>SUMIFS(СВЦЭМ!$F$33:$F$776,СВЦЭМ!$A$33:$A$776,$A214,СВЦЭМ!$B$33:$B$776,B$190)+'СЕТ СН'!$F$15</f>
        <v>173.40567981000001</v>
      </c>
      <c r="C214" s="36">
        <f>SUMIFS(СВЦЭМ!$F$33:$F$776,СВЦЭМ!$A$33:$A$776,$A214,СВЦЭМ!$B$33:$B$776,C$190)+'СЕТ СН'!$F$15</f>
        <v>194.52156266</v>
      </c>
      <c r="D214" s="36">
        <f>SUMIFS(СВЦЭМ!$F$33:$F$776,СВЦЭМ!$A$33:$A$776,$A214,СВЦЭМ!$B$33:$B$776,D$190)+'СЕТ СН'!$F$15</f>
        <v>217.38145521000001</v>
      </c>
      <c r="E214" s="36">
        <f>SUMIFS(СВЦЭМ!$F$33:$F$776,СВЦЭМ!$A$33:$A$776,$A214,СВЦЭМ!$B$33:$B$776,E$190)+'СЕТ СН'!$F$15</f>
        <v>221.51075397</v>
      </c>
      <c r="F214" s="36">
        <f>SUMIFS(СВЦЭМ!$F$33:$F$776,СВЦЭМ!$A$33:$A$776,$A214,СВЦЭМ!$B$33:$B$776,F$190)+'СЕТ СН'!$F$15</f>
        <v>221.23972648</v>
      </c>
      <c r="G214" s="36">
        <f>SUMIFS(СВЦЭМ!$F$33:$F$776,СВЦЭМ!$A$33:$A$776,$A214,СВЦЭМ!$B$33:$B$776,G$190)+'СЕТ СН'!$F$15</f>
        <v>217.62695475999999</v>
      </c>
      <c r="H214" s="36">
        <f>SUMIFS(СВЦЭМ!$F$33:$F$776,СВЦЭМ!$A$33:$A$776,$A214,СВЦЭМ!$B$33:$B$776,H$190)+'СЕТ СН'!$F$15</f>
        <v>189.9891428</v>
      </c>
      <c r="I214" s="36">
        <f>SUMIFS(СВЦЭМ!$F$33:$F$776,СВЦЭМ!$A$33:$A$776,$A214,СВЦЭМ!$B$33:$B$776,I$190)+'СЕТ СН'!$F$15</f>
        <v>166.48893408999999</v>
      </c>
      <c r="J214" s="36">
        <f>SUMIFS(СВЦЭМ!$F$33:$F$776,СВЦЭМ!$A$33:$A$776,$A214,СВЦЭМ!$B$33:$B$776,J$190)+'СЕТ СН'!$F$15</f>
        <v>152.08700544000001</v>
      </c>
      <c r="K214" s="36">
        <f>SUMIFS(СВЦЭМ!$F$33:$F$776,СВЦЭМ!$A$33:$A$776,$A214,СВЦЭМ!$B$33:$B$776,K$190)+'СЕТ СН'!$F$15</f>
        <v>142.21027415</v>
      </c>
      <c r="L214" s="36">
        <f>SUMIFS(СВЦЭМ!$F$33:$F$776,СВЦЭМ!$A$33:$A$776,$A214,СВЦЭМ!$B$33:$B$776,L$190)+'СЕТ СН'!$F$15</f>
        <v>136.36256588000001</v>
      </c>
      <c r="M214" s="36">
        <f>SUMIFS(СВЦЭМ!$F$33:$F$776,СВЦЭМ!$A$33:$A$776,$A214,СВЦЭМ!$B$33:$B$776,M$190)+'СЕТ СН'!$F$15</f>
        <v>134.42526889999999</v>
      </c>
      <c r="N214" s="36">
        <f>SUMIFS(СВЦЭМ!$F$33:$F$776,СВЦЭМ!$A$33:$A$776,$A214,СВЦЭМ!$B$33:$B$776,N$190)+'СЕТ СН'!$F$15</f>
        <v>133.87977427999999</v>
      </c>
      <c r="O214" s="36">
        <f>SUMIFS(СВЦЭМ!$F$33:$F$776,СВЦЭМ!$A$33:$A$776,$A214,СВЦЭМ!$B$33:$B$776,O$190)+'СЕТ СН'!$F$15</f>
        <v>132.41563968</v>
      </c>
      <c r="P214" s="36">
        <f>SUMIFS(СВЦЭМ!$F$33:$F$776,СВЦЭМ!$A$33:$A$776,$A214,СВЦЭМ!$B$33:$B$776,P$190)+'СЕТ СН'!$F$15</f>
        <v>132.13741113</v>
      </c>
      <c r="Q214" s="36">
        <f>SUMIFS(СВЦЭМ!$F$33:$F$776,СВЦЭМ!$A$33:$A$776,$A214,СВЦЭМ!$B$33:$B$776,Q$190)+'СЕТ СН'!$F$15</f>
        <v>131.39748115</v>
      </c>
      <c r="R214" s="36">
        <f>SUMIFS(СВЦЭМ!$F$33:$F$776,СВЦЭМ!$A$33:$A$776,$A214,СВЦЭМ!$B$33:$B$776,R$190)+'СЕТ СН'!$F$15</f>
        <v>131.41487968999999</v>
      </c>
      <c r="S214" s="36">
        <f>SUMIFS(СВЦЭМ!$F$33:$F$776,СВЦЭМ!$A$33:$A$776,$A214,СВЦЭМ!$B$33:$B$776,S$190)+'СЕТ СН'!$F$15</f>
        <v>132.30606255999999</v>
      </c>
      <c r="T214" s="36">
        <f>SUMIFS(СВЦЭМ!$F$33:$F$776,СВЦЭМ!$A$33:$A$776,$A214,СВЦЭМ!$B$33:$B$776,T$190)+'СЕТ СН'!$F$15</f>
        <v>133.99287869</v>
      </c>
      <c r="U214" s="36">
        <f>SUMIFS(СВЦЭМ!$F$33:$F$776,СВЦЭМ!$A$33:$A$776,$A214,СВЦЭМ!$B$33:$B$776,U$190)+'СЕТ СН'!$F$15</f>
        <v>133.19063625000001</v>
      </c>
      <c r="V214" s="36">
        <f>SUMIFS(СВЦЭМ!$F$33:$F$776,СВЦЭМ!$A$33:$A$776,$A214,СВЦЭМ!$B$33:$B$776,V$190)+'СЕТ СН'!$F$15</f>
        <v>134.44208408</v>
      </c>
      <c r="W214" s="36">
        <f>SUMIFS(СВЦЭМ!$F$33:$F$776,СВЦЭМ!$A$33:$A$776,$A214,СВЦЭМ!$B$33:$B$776,W$190)+'СЕТ СН'!$F$15</f>
        <v>136.92711976999999</v>
      </c>
      <c r="X214" s="36">
        <f>SUMIFS(СВЦЭМ!$F$33:$F$776,СВЦЭМ!$A$33:$A$776,$A214,СВЦЭМ!$B$33:$B$776,X$190)+'СЕТ СН'!$F$15</f>
        <v>138.32944900999999</v>
      </c>
      <c r="Y214" s="36">
        <f>SUMIFS(СВЦЭМ!$F$33:$F$776,СВЦЭМ!$A$33:$A$776,$A214,СВЦЭМ!$B$33:$B$776,Y$190)+'СЕТ СН'!$F$15</f>
        <v>146.56966029</v>
      </c>
    </row>
    <row r="215" spans="1:25" ht="15.75" x14ac:dyDescent="0.2">
      <c r="A215" s="35">
        <f t="shared" si="5"/>
        <v>43610</v>
      </c>
      <c r="B215" s="36">
        <f>SUMIFS(СВЦЭМ!$F$33:$F$776,СВЦЭМ!$A$33:$A$776,$A215,СВЦЭМ!$B$33:$B$776,B$190)+'СЕТ СН'!$F$15</f>
        <v>165.84193920000001</v>
      </c>
      <c r="C215" s="36">
        <f>SUMIFS(СВЦЭМ!$F$33:$F$776,СВЦЭМ!$A$33:$A$776,$A215,СВЦЭМ!$B$33:$B$776,C$190)+'СЕТ СН'!$F$15</f>
        <v>178.83448333999999</v>
      </c>
      <c r="D215" s="36">
        <f>SUMIFS(СВЦЭМ!$F$33:$F$776,СВЦЭМ!$A$33:$A$776,$A215,СВЦЭМ!$B$33:$B$776,D$190)+'СЕТ СН'!$F$15</f>
        <v>195.5622406</v>
      </c>
      <c r="E215" s="36">
        <f>SUMIFS(СВЦЭМ!$F$33:$F$776,СВЦЭМ!$A$33:$A$776,$A215,СВЦЭМ!$B$33:$B$776,E$190)+'СЕТ СН'!$F$15</f>
        <v>200.76593667</v>
      </c>
      <c r="F215" s="36">
        <f>SUMIFS(СВЦЭМ!$F$33:$F$776,СВЦЭМ!$A$33:$A$776,$A215,СВЦЭМ!$B$33:$B$776,F$190)+'СЕТ СН'!$F$15</f>
        <v>201.26056136</v>
      </c>
      <c r="G215" s="36">
        <f>SUMIFS(СВЦЭМ!$F$33:$F$776,СВЦЭМ!$A$33:$A$776,$A215,СВЦЭМ!$B$33:$B$776,G$190)+'СЕТ СН'!$F$15</f>
        <v>203.00769618000001</v>
      </c>
      <c r="H215" s="36">
        <f>SUMIFS(СВЦЭМ!$F$33:$F$776,СВЦЭМ!$A$33:$A$776,$A215,СВЦЭМ!$B$33:$B$776,H$190)+'СЕТ СН'!$F$15</f>
        <v>183.36440182000001</v>
      </c>
      <c r="I215" s="36">
        <f>SUMIFS(СВЦЭМ!$F$33:$F$776,СВЦЭМ!$A$33:$A$776,$A215,СВЦЭМ!$B$33:$B$776,I$190)+'СЕТ СН'!$F$15</f>
        <v>164.30611881999999</v>
      </c>
      <c r="J215" s="36">
        <f>SUMIFS(СВЦЭМ!$F$33:$F$776,СВЦЭМ!$A$33:$A$776,$A215,СВЦЭМ!$B$33:$B$776,J$190)+'СЕТ СН'!$F$15</f>
        <v>149.23079154999999</v>
      </c>
      <c r="K215" s="36">
        <f>SUMIFS(СВЦЭМ!$F$33:$F$776,СВЦЭМ!$A$33:$A$776,$A215,СВЦЭМ!$B$33:$B$776,K$190)+'СЕТ СН'!$F$15</f>
        <v>138.48888187</v>
      </c>
      <c r="L215" s="36">
        <f>SUMIFS(СВЦЭМ!$F$33:$F$776,СВЦЭМ!$A$33:$A$776,$A215,СВЦЭМ!$B$33:$B$776,L$190)+'СЕТ СН'!$F$15</f>
        <v>135.58033363999999</v>
      </c>
      <c r="M215" s="36">
        <f>SUMIFS(СВЦЭМ!$F$33:$F$776,СВЦЭМ!$A$33:$A$776,$A215,СВЦЭМ!$B$33:$B$776,M$190)+'СЕТ СН'!$F$15</f>
        <v>132.47910944</v>
      </c>
      <c r="N215" s="36">
        <f>SUMIFS(СВЦЭМ!$F$33:$F$776,СВЦЭМ!$A$33:$A$776,$A215,СВЦЭМ!$B$33:$B$776,N$190)+'СЕТ СН'!$F$15</f>
        <v>132.27287279999999</v>
      </c>
      <c r="O215" s="36">
        <f>SUMIFS(СВЦЭМ!$F$33:$F$776,СВЦЭМ!$A$33:$A$776,$A215,СВЦЭМ!$B$33:$B$776,O$190)+'СЕТ СН'!$F$15</f>
        <v>131.03467834</v>
      </c>
      <c r="P215" s="36">
        <f>SUMIFS(СВЦЭМ!$F$33:$F$776,СВЦЭМ!$A$33:$A$776,$A215,СВЦЭМ!$B$33:$B$776,P$190)+'СЕТ СН'!$F$15</f>
        <v>130.70645557</v>
      </c>
      <c r="Q215" s="36">
        <f>SUMIFS(СВЦЭМ!$F$33:$F$776,СВЦЭМ!$A$33:$A$776,$A215,СВЦЭМ!$B$33:$B$776,Q$190)+'СЕТ СН'!$F$15</f>
        <v>130.26433675000001</v>
      </c>
      <c r="R215" s="36">
        <f>SUMIFS(СВЦЭМ!$F$33:$F$776,СВЦЭМ!$A$33:$A$776,$A215,СВЦЭМ!$B$33:$B$776,R$190)+'СЕТ СН'!$F$15</f>
        <v>129.13406552999999</v>
      </c>
      <c r="S215" s="36">
        <f>SUMIFS(СВЦЭМ!$F$33:$F$776,СВЦЭМ!$A$33:$A$776,$A215,СВЦЭМ!$B$33:$B$776,S$190)+'СЕТ СН'!$F$15</f>
        <v>125.78447352000001</v>
      </c>
      <c r="T215" s="36">
        <f>SUMIFS(СВЦЭМ!$F$33:$F$776,СВЦЭМ!$A$33:$A$776,$A215,СВЦЭМ!$B$33:$B$776,T$190)+'СЕТ СН'!$F$15</f>
        <v>126.1923848</v>
      </c>
      <c r="U215" s="36">
        <f>SUMIFS(СВЦЭМ!$F$33:$F$776,СВЦЭМ!$A$33:$A$776,$A215,СВЦЭМ!$B$33:$B$776,U$190)+'СЕТ СН'!$F$15</f>
        <v>125.15234862</v>
      </c>
      <c r="V215" s="36">
        <f>SUMIFS(СВЦЭМ!$F$33:$F$776,СВЦЭМ!$A$33:$A$776,$A215,СВЦЭМ!$B$33:$B$776,V$190)+'СЕТ СН'!$F$15</f>
        <v>123.51117791999999</v>
      </c>
      <c r="W215" s="36">
        <f>SUMIFS(СВЦЭМ!$F$33:$F$776,СВЦЭМ!$A$33:$A$776,$A215,СВЦЭМ!$B$33:$B$776,W$190)+'СЕТ СН'!$F$15</f>
        <v>127.30190571999999</v>
      </c>
      <c r="X215" s="36">
        <f>SUMIFS(СВЦЭМ!$F$33:$F$776,СВЦЭМ!$A$33:$A$776,$A215,СВЦЭМ!$B$33:$B$776,X$190)+'СЕТ СН'!$F$15</f>
        <v>130.38805554999999</v>
      </c>
      <c r="Y215" s="36">
        <f>SUMIFS(СВЦЭМ!$F$33:$F$776,СВЦЭМ!$A$33:$A$776,$A215,СВЦЭМ!$B$33:$B$776,Y$190)+'СЕТ СН'!$F$15</f>
        <v>139.82928722</v>
      </c>
    </row>
    <row r="216" spans="1:25" ht="15.75" x14ac:dyDescent="0.2">
      <c r="A216" s="35">
        <f t="shared" si="5"/>
        <v>43611</v>
      </c>
      <c r="B216" s="36">
        <f>SUMIFS(СВЦЭМ!$F$33:$F$776,СВЦЭМ!$A$33:$A$776,$A216,СВЦЭМ!$B$33:$B$776,B$190)+'СЕТ СН'!$F$15</f>
        <v>159.95951729000001</v>
      </c>
      <c r="C216" s="36">
        <f>SUMIFS(СВЦЭМ!$F$33:$F$776,СВЦЭМ!$A$33:$A$776,$A216,СВЦЭМ!$B$33:$B$776,C$190)+'СЕТ СН'!$F$15</f>
        <v>185.57469437</v>
      </c>
      <c r="D216" s="36">
        <f>SUMIFS(СВЦЭМ!$F$33:$F$776,СВЦЭМ!$A$33:$A$776,$A216,СВЦЭМ!$B$33:$B$776,D$190)+'СЕТ СН'!$F$15</f>
        <v>207.35848827999999</v>
      </c>
      <c r="E216" s="36">
        <f>SUMIFS(СВЦЭМ!$F$33:$F$776,СВЦЭМ!$A$33:$A$776,$A216,СВЦЭМ!$B$33:$B$776,E$190)+'СЕТ СН'!$F$15</f>
        <v>210.65737138</v>
      </c>
      <c r="F216" s="36">
        <f>SUMIFS(СВЦЭМ!$F$33:$F$776,СВЦЭМ!$A$33:$A$776,$A216,СВЦЭМ!$B$33:$B$776,F$190)+'СЕТ СН'!$F$15</f>
        <v>210.37617822999999</v>
      </c>
      <c r="G216" s="36">
        <f>SUMIFS(СВЦЭМ!$F$33:$F$776,СВЦЭМ!$A$33:$A$776,$A216,СВЦЭМ!$B$33:$B$776,G$190)+'СЕТ СН'!$F$15</f>
        <v>208.61974441000001</v>
      </c>
      <c r="H216" s="36">
        <f>SUMIFS(СВЦЭМ!$F$33:$F$776,СВЦЭМ!$A$33:$A$776,$A216,СВЦЭМ!$B$33:$B$776,H$190)+'СЕТ СН'!$F$15</f>
        <v>190.07427733</v>
      </c>
      <c r="I216" s="36">
        <f>SUMIFS(СВЦЭМ!$F$33:$F$776,СВЦЭМ!$A$33:$A$776,$A216,СВЦЭМ!$B$33:$B$776,I$190)+'СЕТ СН'!$F$15</f>
        <v>166.26865844</v>
      </c>
      <c r="J216" s="36">
        <f>SUMIFS(СВЦЭМ!$F$33:$F$776,СВЦЭМ!$A$33:$A$776,$A216,СВЦЭМ!$B$33:$B$776,J$190)+'СЕТ СН'!$F$15</f>
        <v>140.64131216000001</v>
      </c>
      <c r="K216" s="36">
        <f>SUMIFS(СВЦЭМ!$F$33:$F$776,СВЦЭМ!$A$33:$A$776,$A216,СВЦЭМ!$B$33:$B$776,K$190)+'СЕТ СН'!$F$15</f>
        <v>134.53015780999999</v>
      </c>
      <c r="L216" s="36">
        <f>SUMIFS(СВЦЭМ!$F$33:$F$776,СВЦЭМ!$A$33:$A$776,$A216,СВЦЭМ!$B$33:$B$776,L$190)+'СЕТ СН'!$F$15</f>
        <v>135.10762663</v>
      </c>
      <c r="M216" s="36">
        <f>SUMIFS(СВЦЭМ!$F$33:$F$776,СВЦЭМ!$A$33:$A$776,$A216,СВЦЭМ!$B$33:$B$776,M$190)+'СЕТ СН'!$F$15</f>
        <v>132.60546973000001</v>
      </c>
      <c r="N216" s="36">
        <f>SUMIFS(СВЦЭМ!$F$33:$F$776,СВЦЭМ!$A$33:$A$776,$A216,СВЦЭМ!$B$33:$B$776,N$190)+'СЕТ СН'!$F$15</f>
        <v>132.82204565000001</v>
      </c>
      <c r="O216" s="36">
        <f>SUMIFS(СВЦЭМ!$F$33:$F$776,СВЦЭМ!$A$33:$A$776,$A216,СВЦЭМ!$B$33:$B$776,O$190)+'СЕТ СН'!$F$15</f>
        <v>132.21289744000001</v>
      </c>
      <c r="P216" s="36">
        <f>SUMIFS(СВЦЭМ!$F$33:$F$776,СВЦЭМ!$A$33:$A$776,$A216,СВЦЭМ!$B$33:$B$776,P$190)+'СЕТ СН'!$F$15</f>
        <v>132.3466817</v>
      </c>
      <c r="Q216" s="36">
        <f>SUMIFS(СВЦЭМ!$F$33:$F$776,СВЦЭМ!$A$33:$A$776,$A216,СВЦЭМ!$B$33:$B$776,Q$190)+'СЕТ СН'!$F$15</f>
        <v>133.18595458999999</v>
      </c>
      <c r="R216" s="36">
        <f>SUMIFS(СВЦЭМ!$F$33:$F$776,СВЦЭМ!$A$33:$A$776,$A216,СВЦЭМ!$B$33:$B$776,R$190)+'СЕТ СН'!$F$15</f>
        <v>133.37753343</v>
      </c>
      <c r="S216" s="36">
        <f>SUMIFS(СВЦЭМ!$F$33:$F$776,СВЦЭМ!$A$33:$A$776,$A216,СВЦЭМ!$B$33:$B$776,S$190)+'СЕТ СН'!$F$15</f>
        <v>120.07822319</v>
      </c>
      <c r="T216" s="36">
        <f>SUMIFS(СВЦЭМ!$F$33:$F$776,СВЦЭМ!$A$33:$A$776,$A216,СВЦЭМ!$B$33:$B$776,T$190)+'СЕТ СН'!$F$15</f>
        <v>119.39870718</v>
      </c>
      <c r="U216" s="36">
        <f>SUMIFS(СВЦЭМ!$F$33:$F$776,СВЦЭМ!$A$33:$A$776,$A216,СВЦЭМ!$B$33:$B$776,U$190)+'СЕТ СН'!$F$15</f>
        <v>116.60997525000001</v>
      </c>
      <c r="V216" s="36">
        <f>SUMIFS(СВЦЭМ!$F$33:$F$776,СВЦЭМ!$A$33:$A$776,$A216,СВЦЭМ!$B$33:$B$776,V$190)+'СЕТ СН'!$F$15</f>
        <v>117.83588292</v>
      </c>
      <c r="W216" s="36">
        <f>SUMIFS(СВЦЭМ!$F$33:$F$776,СВЦЭМ!$A$33:$A$776,$A216,СВЦЭМ!$B$33:$B$776,W$190)+'СЕТ СН'!$F$15</f>
        <v>124.18006952</v>
      </c>
      <c r="X216" s="36">
        <f>SUMIFS(СВЦЭМ!$F$33:$F$776,СВЦЭМ!$A$33:$A$776,$A216,СВЦЭМ!$B$33:$B$776,X$190)+'СЕТ СН'!$F$15</f>
        <v>122.90632417</v>
      </c>
      <c r="Y216" s="36">
        <f>SUMIFS(СВЦЭМ!$F$33:$F$776,СВЦЭМ!$A$33:$A$776,$A216,СВЦЭМ!$B$33:$B$776,Y$190)+'СЕТ СН'!$F$15</f>
        <v>129.68819994</v>
      </c>
    </row>
    <row r="217" spans="1:25" ht="15.75" x14ac:dyDescent="0.2">
      <c r="A217" s="35">
        <f t="shared" si="5"/>
        <v>43612</v>
      </c>
      <c r="B217" s="36">
        <f>SUMIFS(СВЦЭМ!$F$33:$F$776,СВЦЭМ!$A$33:$A$776,$A217,СВЦЭМ!$B$33:$B$776,B$190)+'СЕТ СН'!$F$15</f>
        <v>162.54414159000001</v>
      </c>
      <c r="C217" s="36">
        <f>SUMIFS(СВЦЭМ!$F$33:$F$776,СВЦЭМ!$A$33:$A$776,$A217,СВЦЭМ!$B$33:$B$776,C$190)+'СЕТ СН'!$F$15</f>
        <v>176.48779625</v>
      </c>
      <c r="D217" s="36">
        <f>SUMIFS(СВЦЭМ!$F$33:$F$776,СВЦЭМ!$A$33:$A$776,$A217,СВЦЭМ!$B$33:$B$776,D$190)+'СЕТ СН'!$F$15</f>
        <v>192.9102279</v>
      </c>
      <c r="E217" s="36">
        <f>SUMIFS(СВЦЭМ!$F$33:$F$776,СВЦЭМ!$A$33:$A$776,$A217,СВЦЭМ!$B$33:$B$776,E$190)+'СЕТ СН'!$F$15</f>
        <v>197.06268385999999</v>
      </c>
      <c r="F217" s="36">
        <f>SUMIFS(СВЦЭМ!$F$33:$F$776,СВЦЭМ!$A$33:$A$776,$A217,СВЦЭМ!$B$33:$B$776,F$190)+'СЕТ СН'!$F$15</f>
        <v>199.63159306</v>
      </c>
      <c r="G217" s="36">
        <f>SUMIFS(СВЦЭМ!$F$33:$F$776,СВЦЭМ!$A$33:$A$776,$A217,СВЦЭМ!$B$33:$B$776,G$190)+'СЕТ СН'!$F$15</f>
        <v>197.74817379000001</v>
      </c>
      <c r="H217" s="36">
        <f>SUMIFS(СВЦЭМ!$F$33:$F$776,СВЦЭМ!$A$33:$A$776,$A217,СВЦЭМ!$B$33:$B$776,H$190)+'СЕТ СН'!$F$15</f>
        <v>176.08341518</v>
      </c>
      <c r="I217" s="36">
        <f>SUMIFS(СВЦЭМ!$F$33:$F$776,СВЦЭМ!$A$33:$A$776,$A217,СВЦЭМ!$B$33:$B$776,I$190)+'СЕТ СН'!$F$15</f>
        <v>164.20318488999999</v>
      </c>
      <c r="J217" s="36">
        <f>SUMIFS(СВЦЭМ!$F$33:$F$776,СВЦЭМ!$A$33:$A$776,$A217,СВЦЭМ!$B$33:$B$776,J$190)+'СЕТ СН'!$F$15</f>
        <v>153.83139953</v>
      </c>
      <c r="K217" s="36">
        <f>SUMIFS(СВЦЭМ!$F$33:$F$776,СВЦЭМ!$A$33:$A$776,$A217,СВЦЭМ!$B$33:$B$776,K$190)+'СЕТ СН'!$F$15</f>
        <v>138.91871402999999</v>
      </c>
      <c r="L217" s="36">
        <f>SUMIFS(СВЦЭМ!$F$33:$F$776,СВЦЭМ!$A$33:$A$776,$A217,СВЦЭМ!$B$33:$B$776,L$190)+'СЕТ СН'!$F$15</f>
        <v>136.51661551000001</v>
      </c>
      <c r="M217" s="36">
        <f>SUMIFS(СВЦЭМ!$F$33:$F$776,СВЦЭМ!$A$33:$A$776,$A217,СВЦЭМ!$B$33:$B$776,M$190)+'СЕТ СН'!$F$15</f>
        <v>134.08574107999999</v>
      </c>
      <c r="N217" s="36">
        <f>SUMIFS(СВЦЭМ!$F$33:$F$776,СВЦЭМ!$A$33:$A$776,$A217,СВЦЭМ!$B$33:$B$776,N$190)+'СЕТ СН'!$F$15</f>
        <v>131.38925798</v>
      </c>
      <c r="O217" s="36">
        <f>SUMIFS(СВЦЭМ!$F$33:$F$776,СВЦЭМ!$A$33:$A$776,$A217,СВЦЭМ!$B$33:$B$776,O$190)+'СЕТ СН'!$F$15</f>
        <v>134.59305572</v>
      </c>
      <c r="P217" s="36">
        <f>SUMIFS(СВЦЭМ!$F$33:$F$776,СВЦЭМ!$A$33:$A$776,$A217,СВЦЭМ!$B$33:$B$776,P$190)+'СЕТ СН'!$F$15</f>
        <v>134.39457297999999</v>
      </c>
      <c r="Q217" s="36">
        <f>SUMIFS(СВЦЭМ!$F$33:$F$776,СВЦЭМ!$A$33:$A$776,$A217,СВЦЭМ!$B$33:$B$776,Q$190)+'СЕТ СН'!$F$15</f>
        <v>132.89829617999999</v>
      </c>
      <c r="R217" s="36">
        <f>SUMIFS(СВЦЭМ!$F$33:$F$776,СВЦЭМ!$A$33:$A$776,$A217,СВЦЭМ!$B$33:$B$776,R$190)+'СЕТ СН'!$F$15</f>
        <v>132.58351531</v>
      </c>
      <c r="S217" s="36">
        <f>SUMIFS(СВЦЭМ!$F$33:$F$776,СВЦЭМ!$A$33:$A$776,$A217,СВЦЭМ!$B$33:$B$776,S$190)+'СЕТ СН'!$F$15</f>
        <v>134.32533799000001</v>
      </c>
      <c r="T217" s="36">
        <f>SUMIFS(СВЦЭМ!$F$33:$F$776,СВЦЭМ!$A$33:$A$776,$A217,СВЦЭМ!$B$33:$B$776,T$190)+'СЕТ СН'!$F$15</f>
        <v>133.75845401999999</v>
      </c>
      <c r="U217" s="36">
        <f>SUMIFS(СВЦЭМ!$F$33:$F$776,СВЦЭМ!$A$33:$A$776,$A217,СВЦЭМ!$B$33:$B$776,U$190)+'СЕТ СН'!$F$15</f>
        <v>132.04475006000001</v>
      </c>
      <c r="V217" s="36">
        <f>SUMIFS(СВЦЭМ!$F$33:$F$776,СВЦЭМ!$A$33:$A$776,$A217,СВЦЭМ!$B$33:$B$776,V$190)+'СЕТ СН'!$F$15</f>
        <v>129.91516960000001</v>
      </c>
      <c r="W217" s="36">
        <f>SUMIFS(СВЦЭМ!$F$33:$F$776,СВЦЭМ!$A$33:$A$776,$A217,СВЦЭМ!$B$33:$B$776,W$190)+'СЕТ СН'!$F$15</f>
        <v>121.63538368</v>
      </c>
      <c r="X217" s="36">
        <f>SUMIFS(СВЦЭМ!$F$33:$F$776,СВЦЭМ!$A$33:$A$776,$A217,СВЦЭМ!$B$33:$B$776,X$190)+'СЕТ СН'!$F$15</f>
        <v>125.80894668000001</v>
      </c>
      <c r="Y217" s="36">
        <f>SUMIFS(СВЦЭМ!$F$33:$F$776,СВЦЭМ!$A$33:$A$776,$A217,СВЦЭМ!$B$33:$B$776,Y$190)+'СЕТ СН'!$F$15</f>
        <v>144.69162326</v>
      </c>
    </row>
    <row r="218" spans="1:25" ht="15.75" x14ac:dyDescent="0.2">
      <c r="A218" s="35">
        <f t="shared" si="5"/>
        <v>43613</v>
      </c>
      <c r="B218" s="36">
        <f>SUMIFS(СВЦЭМ!$F$33:$F$776,СВЦЭМ!$A$33:$A$776,$A218,СВЦЭМ!$B$33:$B$776,B$190)+'СЕТ СН'!$F$15</f>
        <v>173.33635959</v>
      </c>
      <c r="C218" s="36">
        <f>SUMIFS(СВЦЭМ!$F$33:$F$776,СВЦЭМ!$A$33:$A$776,$A218,СВЦЭМ!$B$33:$B$776,C$190)+'СЕТ СН'!$F$15</f>
        <v>192.94534277</v>
      </c>
      <c r="D218" s="36">
        <f>SUMIFS(СВЦЭМ!$F$33:$F$776,СВЦЭМ!$A$33:$A$776,$A218,СВЦЭМ!$B$33:$B$776,D$190)+'СЕТ СН'!$F$15</f>
        <v>215.13945469000001</v>
      </c>
      <c r="E218" s="36">
        <f>SUMIFS(СВЦЭМ!$F$33:$F$776,СВЦЭМ!$A$33:$A$776,$A218,СВЦЭМ!$B$33:$B$776,E$190)+'СЕТ СН'!$F$15</f>
        <v>218.70859540000001</v>
      </c>
      <c r="F218" s="36">
        <f>SUMIFS(СВЦЭМ!$F$33:$F$776,СВЦЭМ!$A$33:$A$776,$A218,СВЦЭМ!$B$33:$B$776,F$190)+'СЕТ СН'!$F$15</f>
        <v>218.74345152000001</v>
      </c>
      <c r="G218" s="36">
        <f>SUMIFS(СВЦЭМ!$F$33:$F$776,СВЦЭМ!$A$33:$A$776,$A218,СВЦЭМ!$B$33:$B$776,G$190)+'СЕТ СН'!$F$15</f>
        <v>220.53378581999999</v>
      </c>
      <c r="H218" s="36">
        <f>SUMIFS(СВЦЭМ!$F$33:$F$776,СВЦЭМ!$A$33:$A$776,$A218,СВЦЭМ!$B$33:$B$776,H$190)+'СЕТ СН'!$F$15</f>
        <v>200.97945734999999</v>
      </c>
      <c r="I218" s="36">
        <f>SUMIFS(СВЦЭМ!$F$33:$F$776,СВЦЭМ!$A$33:$A$776,$A218,СВЦЭМ!$B$33:$B$776,I$190)+'СЕТ СН'!$F$15</f>
        <v>171.70519489</v>
      </c>
      <c r="J218" s="36">
        <f>SUMIFS(СВЦЭМ!$F$33:$F$776,СВЦЭМ!$A$33:$A$776,$A218,СВЦЭМ!$B$33:$B$776,J$190)+'СЕТ СН'!$F$15</f>
        <v>147.97480647</v>
      </c>
      <c r="K218" s="36">
        <f>SUMIFS(СВЦЭМ!$F$33:$F$776,СВЦЭМ!$A$33:$A$776,$A218,СВЦЭМ!$B$33:$B$776,K$190)+'СЕТ СН'!$F$15</f>
        <v>132.04869586999999</v>
      </c>
      <c r="L218" s="36">
        <f>SUMIFS(СВЦЭМ!$F$33:$F$776,СВЦЭМ!$A$33:$A$776,$A218,СВЦЭМ!$B$33:$B$776,L$190)+'СЕТ СН'!$F$15</f>
        <v>125.26983318000001</v>
      </c>
      <c r="M218" s="36">
        <f>SUMIFS(СВЦЭМ!$F$33:$F$776,СВЦЭМ!$A$33:$A$776,$A218,СВЦЭМ!$B$33:$B$776,M$190)+'СЕТ СН'!$F$15</f>
        <v>123.63158769</v>
      </c>
      <c r="N218" s="36">
        <f>SUMIFS(СВЦЭМ!$F$33:$F$776,СВЦЭМ!$A$33:$A$776,$A218,СВЦЭМ!$B$33:$B$776,N$190)+'СЕТ СН'!$F$15</f>
        <v>123.7611957</v>
      </c>
      <c r="O218" s="36">
        <f>SUMIFS(СВЦЭМ!$F$33:$F$776,СВЦЭМ!$A$33:$A$776,$A218,СВЦЭМ!$B$33:$B$776,O$190)+'СЕТ СН'!$F$15</f>
        <v>122.61551819</v>
      </c>
      <c r="P218" s="36">
        <f>SUMIFS(СВЦЭМ!$F$33:$F$776,СВЦЭМ!$A$33:$A$776,$A218,СВЦЭМ!$B$33:$B$776,P$190)+'СЕТ СН'!$F$15</f>
        <v>123.17310715000001</v>
      </c>
      <c r="Q218" s="36">
        <f>SUMIFS(СВЦЭМ!$F$33:$F$776,СВЦЭМ!$A$33:$A$776,$A218,СВЦЭМ!$B$33:$B$776,Q$190)+'СЕТ СН'!$F$15</f>
        <v>123.09487111999999</v>
      </c>
      <c r="R218" s="36">
        <f>SUMIFS(СВЦЭМ!$F$33:$F$776,СВЦЭМ!$A$33:$A$776,$A218,СВЦЭМ!$B$33:$B$776,R$190)+'СЕТ СН'!$F$15</f>
        <v>125.01423896</v>
      </c>
      <c r="S218" s="36">
        <f>SUMIFS(СВЦЭМ!$F$33:$F$776,СВЦЭМ!$A$33:$A$776,$A218,СВЦЭМ!$B$33:$B$776,S$190)+'СЕТ СН'!$F$15</f>
        <v>126.65485372000001</v>
      </c>
      <c r="T218" s="36">
        <f>SUMIFS(СВЦЭМ!$F$33:$F$776,СВЦЭМ!$A$33:$A$776,$A218,СВЦЭМ!$B$33:$B$776,T$190)+'СЕТ СН'!$F$15</f>
        <v>127.02774445999999</v>
      </c>
      <c r="U218" s="36">
        <f>SUMIFS(СВЦЭМ!$F$33:$F$776,СВЦЭМ!$A$33:$A$776,$A218,СВЦЭМ!$B$33:$B$776,U$190)+'СЕТ СН'!$F$15</f>
        <v>130.80155060000001</v>
      </c>
      <c r="V218" s="36">
        <f>SUMIFS(СВЦЭМ!$F$33:$F$776,СВЦЭМ!$A$33:$A$776,$A218,СВЦЭМ!$B$33:$B$776,V$190)+'СЕТ СН'!$F$15</f>
        <v>132.25329837000001</v>
      </c>
      <c r="W218" s="36">
        <f>SUMIFS(СВЦЭМ!$F$33:$F$776,СВЦЭМ!$A$33:$A$776,$A218,СВЦЭМ!$B$33:$B$776,W$190)+'СЕТ СН'!$F$15</f>
        <v>128.49437938</v>
      </c>
      <c r="X218" s="36">
        <f>SUMIFS(СВЦЭМ!$F$33:$F$776,СВЦЭМ!$A$33:$A$776,$A218,СВЦЭМ!$B$33:$B$776,X$190)+'СЕТ СН'!$F$15</f>
        <v>137.12149208</v>
      </c>
      <c r="Y218" s="36">
        <f>SUMIFS(СВЦЭМ!$F$33:$F$776,СВЦЭМ!$A$33:$A$776,$A218,СВЦЭМ!$B$33:$B$776,Y$190)+'СЕТ СН'!$F$15</f>
        <v>153.32241951</v>
      </c>
    </row>
    <row r="219" spans="1:25" ht="15.75" x14ac:dyDescent="0.2">
      <c r="A219" s="35">
        <f t="shared" si="5"/>
        <v>43614</v>
      </c>
      <c r="B219" s="36">
        <f>SUMIFS(СВЦЭМ!$F$33:$F$776,СВЦЭМ!$A$33:$A$776,$A219,СВЦЭМ!$B$33:$B$776,B$190)+'СЕТ СН'!$F$15</f>
        <v>188.81873579000001</v>
      </c>
      <c r="C219" s="36">
        <f>SUMIFS(СВЦЭМ!$F$33:$F$776,СВЦЭМ!$A$33:$A$776,$A219,СВЦЭМ!$B$33:$B$776,C$190)+'СЕТ СН'!$F$15</f>
        <v>210.74454510999999</v>
      </c>
      <c r="D219" s="36">
        <f>SUMIFS(СВЦЭМ!$F$33:$F$776,СВЦЭМ!$A$33:$A$776,$A219,СВЦЭМ!$B$33:$B$776,D$190)+'СЕТ СН'!$F$15</f>
        <v>217.52079825999999</v>
      </c>
      <c r="E219" s="36">
        <f>SUMIFS(СВЦЭМ!$F$33:$F$776,СВЦЭМ!$A$33:$A$776,$A219,СВЦЭМ!$B$33:$B$776,E$190)+'СЕТ СН'!$F$15</f>
        <v>215.43606750000001</v>
      </c>
      <c r="F219" s="36">
        <f>SUMIFS(СВЦЭМ!$F$33:$F$776,СВЦЭМ!$A$33:$A$776,$A219,СВЦЭМ!$B$33:$B$776,F$190)+'СЕТ СН'!$F$15</f>
        <v>214.62544463</v>
      </c>
      <c r="G219" s="36">
        <f>SUMIFS(СВЦЭМ!$F$33:$F$776,СВЦЭМ!$A$33:$A$776,$A219,СВЦЭМ!$B$33:$B$776,G$190)+'СЕТ СН'!$F$15</f>
        <v>215.89361038999999</v>
      </c>
      <c r="H219" s="36">
        <f>SUMIFS(СВЦЭМ!$F$33:$F$776,СВЦЭМ!$A$33:$A$776,$A219,СВЦЭМ!$B$33:$B$776,H$190)+'СЕТ СН'!$F$15</f>
        <v>213.35374026</v>
      </c>
      <c r="I219" s="36">
        <f>SUMIFS(СВЦЭМ!$F$33:$F$776,СВЦЭМ!$A$33:$A$776,$A219,СВЦЭМ!$B$33:$B$776,I$190)+'СЕТ СН'!$F$15</f>
        <v>188.65673083999999</v>
      </c>
      <c r="J219" s="36">
        <f>SUMIFS(СВЦЭМ!$F$33:$F$776,СВЦЭМ!$A$33:$A$776,$A219,СВЦЭМ!$B$33:$B$776,J$190)+'СЕТ СН'!$F$15</f>
        <v>165.53727448999999</v>
      </c>
      <c r="K219" s="36">
        <f>SUMIFS(СВЦЭМ!$F$33:$F$776,СВЦЭМ!$A$33:$A$776,$A219,СВЦЭМ!$B$33:$B$776,K$190)+'СЕТ СН'!$F$15</f>
        <v>149.99368978000001</v>
      </c>
      <c r="L219" s="36">
        <f>SUMIFS(СВЦЭМ!$F$33:$F$776,СВЦЭМ!$A$33:$A$776,$A219,СВЦЭМ!$B$33:$B$776,L$190)+'СЕТ СН'!$F$15</f>
        <v>147.13714136999999</v>
      </c>
      <c r="M219" s="36">
        <f>SUMIFS(СВЦЭМ!$F$33:$F$776,СВЦЭМ!$A$33:$A$776,$A219,СВЦЭМ!$B$33:$B$776,M$190)+'СЕТ СН'!$F$15</f>
        <v>148.88455289000001</v>
      </c>
      <c r="N219" s="36">
        <f>SUMIFS(СВЦЭМ!$F$33:$F$776,СВЦЭМ!$A$33:$A$776,$A219,СВЦЭМ!$B$33:$B$776,N$190)+'СЕТ СН'!$F$15</f>
        <v>148.84127115999999</v>
      </c>
      <c r="O219" s="36">
        <f>SUMIFS(СВЦЭМ!$F$33:$F$776,СВЦЭМ!$A$33:$A$776,$A219,СВЦЭМ!$B$33:$B$776,O$190)+'СЕТ СН'!$F$15</f>
        <v>147.78435988999999</v>
      </c>
      <c r="P219" s="36">
        <f>SUMIFS(СВЦЭМ!$F$33:$F$776,СВЦЭМ!$A$33:$A$776,$A219,СВЦЭМ!$B$33:$B$776,P$190)+'СЕТ СН'!$F$15</f>
        <v>151.19606931000001</v>
      </c>
      <c r="Q219" s="36">
        <f>SUMIFS(СВЦЭМ!$F$33:$F$776,СВЦЭМ!$A$33:$A$776,$A219,СВЦЭМ!$B$33:$B$776,Q$190)+'СЕТ СН'!$F$15</f>
        <v>149.53131119</v>
      </c>
      <c r="R219" s="36">
        <f>SUMIFS(СВЦЭМ!$F$33:$F$776,СВЦЭМ!$A$33:$A$776,$A219,СВЦЭМ!$B$33:$B$776,R$190)+'СЕТ СН'!$F$15</f>
        <v>148.60051684000001</v>
      </c>
      <c r="S219" s="36">
        <f>SUMIFS(СВЦЭМ!$F$33:$F$776,СВЦЭМ!$A$33:$A$776,$A219,СВЦЭМ!$B$33:$B$776,S$190)+'СЕТ СН'!$F$15</f>
        <v>150.37323620999999</v>
      </c>
      <c r="T219" s="36">
        <f>SUMIFS(СВЦЭМ!$F$33:$F$776,СВЦЭМ!$A$33:$A$776,$A219,СВЦЭМ!$B$33:$B$776,T$190)+'СЕТ СН'!$F$15</f>
        <v>148.48502386000001</v>
      </c>
      <c r="U219" s="36">
        <f>SUMIFS(СВЦЭМ!$F$33:$F$776,СВЦЭМ!$A$33:$A$776,$A219,СВЦЭМ!$B$33:$B$776,U$190)+'СЕТ СН'!$F$15</f>
        <v>143.87841602</v>
      </c>
      <c r="V219" s="36">
        <f>SUMIFS(СВЦЭМ!$F$33:$F$776,СВЦЭМ!$A$33:$A$776,$A219,СВЦЭМ!$B$33:$B$776,V$190)+'СЕТ СН'!$F$15</f>
        <v>141.85450039</v>
      </c>
      <c r="W219" s="36">
        <f>SUMIFS(СВЦЭМ!$F$33:$F$776,СВЦЭМ!$A$33:$A$776,$A219,СВЦЭМ!$B$33:$B$776,W$190)+'СЕТ СН'!$F$15</f>
        <v>142.43379861</v>
      </c>
      <c r="X219" s="36">
        <f>SUMIFS(СВЦЭМ!$F$33:$F$776,СВЦЭМ!$A$33:$A$776,$A219,СВЦЭМ!$B$33:$B$776,X$190)+'СЕТ СН'!$F$15</f>
        <v>151.41823772999999</v>
      </c>
      <c r="Y219" s="36">
        <f>SUMIFS(СВЦЭМ!$F$33:$F$776,СВЦЭМ!$A$33:$A$776,$A219,СВЦЭМ!$B$33:$B$776,Y$190)+'СЕТ СН'!$F$15</f>
        <v>172.16741517</v>
      </c>
    </row>
    <row r="220" spans="1:25" ht="15.75" x14ac:dyDescent="0.2">
      <c r="A220" s="35">
        <f t="shared" si="5"/>
        <v>43615</v>
      </c>
      <c r="B220" s="36">
        <f>SUMIFS(СВЦЭМ!$F$33:$F$776,СВЦЭМ!$A$33:$A$776,$A220,СВЦЭМ!$B$33:$B$776,B$190)+'СЕТ СН'!$F$15</f>
        <v>197.97054481999999</v>
      </c>
      <c r="C220" s="36">
        <f>SUMIFS(СВЦЭМ!$F$33:$F$776,СВЦЭМ!$A$33:$A$776,$A220,СВЦЭМ!$B$33:$B$776,C$190)+'СЕТ СН'!$F$15</f>
        <v>206.68815240000001</v>
      </c>
      <c r="D220" s="36">
        <f>SUMIFS(СВЦЭМ!$F$33:$F$776,СВЦЭМ!$A$33:$A$776,$A220,СВЦЭМ!$B$33:$B$776,D$190)+'СЕТ СН'!$F$15</f>
        <v>219.90492696000001</v>
      </c>
      <c r="E220" s="36">
        <f>SUMIFS(СВЦЭМ!$F$33:$F$776,СВЦЭМ!$A$33:$A$776,$A220,СВЦЭМ!$B$33:$B$776,E$190)+'СЕТ СН'!$F$15</f>
        <v>217.35099115</v>
      </c>
      <c r="F220" s="36">
        <f>SUMIFS(СВЦЭМ!$F$33:$F$776,СВЦЭМ!$A$33:$A$776,$A220,СВЦЭМ!$B$33:$B$776,F$190)+'СЕТ СН'!$F$15</f>
        <v>217.09880111999999</v>
      </c>
      <c r="G220" s="36">
        <f>SUMIFS(СВЦЭМ!$F$33:$F$776,СВЦЭМ!$A$33:$A$776,$A220,СВЦЭМ!$B$33:$B$776,G$190)+'СЕТ СН'!$F$15</f>
        <v>220.45576453999999</v>
      </c>
      <c r="H220" s="36">
        <f>SUMIFS(СВЦЭМ!$F$33:$F$776,СВЦЭМ!$A$33:$A$776,$A220,СВЦЭМ!$B$33:$B$776,H$190)+'СЕТ СН'!$F$15</f>
        <v>220.78941796999999</v>
      </c>
      <c r="I220" s="36">
        <f>SUMIFS(СВЦЭМ!$F$33:$F$776,СВЦЭМ!$A$33:$A$776,$A220,СВЦЭМ!$B$33:$B$776,I$190)+'СЕТ СН'!$F$15</f>
        <v>197.50424505999999</v>
      </c>
      <c r="J220" s="36">
        <f>SUMIFS(СВЦЭМ!$F$33:$F$776,СВЦЭМ!$A$33:$A$776,$A220,СВЦЭМ!$B$33:$B$776,J$190)+'СЕТ СН'!$F$15</f>
        <v>176.46681157</v>
      </c>
      <c r="K220" s="36">
        <f>SUMIFS(СВЦЭМ!$F$33:$F$776,СВЦЭМ!$A$33:$A$776,$A220,СВЦЭМ!$B$33:$B$776,K$190)+'СЕТ СН'!$F$15</f>
        <v>157.88800315</v>
      </c>
      <c r="L220" s="36">
        <f>SUMIFS(СВЦЭМ!$F$33:$F$776,СВЦЭМ!$A$33:$A$776,$A220,СВЦЭМ!$B$33:$B$776,L$190)+'СЕТ СН'!$F$15</f>
        <v>155.28574255999999</v>
      </c>
      <c r="M220" s="36">
        <f>SUMIFS(СВЦЭМ!$F$33:$F$776,СВЦЭМ!$A$33:$A$776,$A220,СВЦЭМ!$B$33:$B$776,M$190)+'СЕТ СН'!$F$15</f>
        <v>158.55643136</v>
      </c>
      <c r="N220" s="36">
        <f>SUMIFS(СВЦЭМ!$F$33:$F$776,СВЦЭМ!$A$33:$A$776,$A220,СВЦЭМ!$B$33:$B$776,N$190)+'СЕТ СН'!$F$15</f>
        <v>156.02508607999999</v>
      </c>
      <c r="O220" s="36">
        <f>SUMIFS(СВЦЭМ!$F$33:$F$776,СВЦЭМ!$A$33:$A$776,$A220,СВЦЭМ!$B$33:$B$776,O$190)+'СЕТ СН'!$F$15</f>
        <v>153.46009043000001</v>
      </c>
      <c r="P220" s="36">
        <f>SUMIFS(СВЦЭМ!$F$33:$F$776,СВЦЭМ!$A$33:$A$776,$A220,СВЦЭМ!$B$33:$B$776,P$190)+'СЕТ СН'!$F$15</f>
        <v>153.85491622999999</v>
      </c>
      <c r="Q220" s="36">
        <f>SUMIFS(СВЦЭМ!$F$33:$F$776,СВЦЭМ!$A$33:$A$776,$A220,СВЦЭМ!$B$33:$B$776,Q$190)+'СЕТ СН'!$F$15</f>
        <v>158.81309876</v>
      </c>
      <c r="R220" s="36">
        <f>SUMIFS(СВЦЭМ!$F$33:$F$776,СВЦЭМ!$A$33:$A$776,$A220,СВЦЭМ!$B$33:$B$776,R$190)+'СЕТ СН'!$F$15</f>
        <v>157.12778395000001</v>
      </c>
      <c r="S220" s="36">
        <f>SUMIFS(СВЦЭМ!$F$33:$F$776,СВЦЭМ!$A$33:$A$776,$A220,СВЦЭМ!$B$33:$B$776,S$190)+'СЕТ СН'!$F$15</f>
        <v>157.77553139</v>
      </c>
      <c r="T220" s="36">
        <f>SUMIFS(СВЦЭМ!$F$33:$F$776,СВЦЭМ!$A$33:$A$776,$A220,СВЦЭМ!$B$33:$B$776,T$190)+'СЕТ СН'!$F$15</f>
        <v>159.73799514000001</v>
      </c>
      <c r="U220" s="36">
        <f>SUMIFS(СВЦЭМ!$F$33:$F$776,СВЦЭМ!$A$33:$A$776,$A220,СВЦЭМ!$B$33:$B$776,U$190)+'СЕТ СН'!$F$15</f>
        <v>155.99163812</v>
      </c>
      <c r="V220" s="36">
        <f>SUMIFS(СВЦЭМ!$F$33:$F$776,СВЦЭМ!$A$33:$A$776,$A220,СВЦЭМ!$B$33:$B$776,V$190)+'СЕТ СН'!$F$15</f>
        <v>151.77545605</v>
      </c>
      <c r="W220" s="36">
        <f>SUMIFS(СВЦЭМ!$F$33:$F$776,СВЦЭМ!$A$33:$A$776,$A220,СВЦЭМ!$B$33:$B$776,W$190)+'СЕТ СН'!$F$15</f>
        <v>144.91022613000001</v>
      </c>
      <c r="X220" s="36">
        <f>SUMIFS(СВЦЭМ!$F$33:$F$776,СВЦЭМ!$A$33:$A$776,$A220,СВЦЭМ!$B$33:$B$776,X$190)+'СЕТ СН'!$F$15</f>
        <v>143.53785402</v>
      </c>
      <c r="Y220" s="36">
        <f>SUMIFS(СВЦЭМ!$F$33:$F$776,СВЦЭМ!$A$33:$A$776,$A220,СВЦЭМ!$B$33:$B$776,Y$190)+'СЕТ СН'!$F$15</f>
        <v>160.18514300000001</v>
      </c>
    </row>
    <row r="221" spans="1:25" ht="15.75" x14ac:dyDescent="0.2">
      <c r="A221" s="35">
        <f t="shared" si="5"/>
        <v>43616</v>
      </c>
      <c r="B221" s="36">
        <f>SUMIFS(СВЦЭМ!$F$33:$F$776,СВЦЭМ!$A$33:$A$776,$A221,СВЦЭМ!$B$33:$B$776,B$190)+'СЕТ СН'!$F$15</f>
        <v>190.87932789000001</v>
      </c>
      <c r="C221" s="36">
        <f>SUMIFS(СВЦЭМ!$F$33:$F$776,СВЦЭМ!$A$33:$A$776,$A221,СВЦЭМ!$B$33:$B$776,C$190)+'СЕТ СН'!$F$15</f>
        <v>203.50309795000001</v>
      </c>
      <c r="D221" s="36">
        <f>SUMIFS(СВЦЭМ!$F$33:$F$776,СВЦЭМ!$A$33:$A$776,$A221,СВЦЭМ!$B$33:$B$776,D$190)+'СЕТ СН'!$F$15</f>
        <v>219.88705375999999</v>
      </c>
      <c r="E221" s="36">
        <f>SUMIFS(СВЦЭМ!$F$33:$F$776,СВЦЭМ!$A$33:$A$776,$A221,СВЦЭМ!$B$33:$B$776,E$190)+'СЕТ СН'!$F$15</f>
        <v>218.13376023999999</v>
      </c>
      <c r="F221" s="36">
        <f>SUMIFS(СВЦЭМ!$F$33:$F$776,СВЦЭМ!$A$33:$A$776,$A221,СВЦЭМ!$B$33:$B$776,F$190)+'СЕТ СН'!$F$15</f>
        <v>216.56326225000001</v>
      </c>
      <c r="G221" s="36">
        <f>SUMIFS(СВЦЭМ!$F$33:$F$776,СВЦЭМ!$A$33:$A$776,$A221,СВЦЭМ!$B$33:$B$776,G$190)+'СЕТ СН'!$F$15</f>
        <v>218.78106412</v>
      </c>
      <c r="H221" s="36">
        <f>SUMIFS(СВЦЭМ!$F$33:$F$776,СВЦЭМ!$A$33:$A$776,$A221,СВЦЭМ!$B$33:$B$776,H$190)+'СЕТ СН'!$F$15</f>
        <v>219.11177502999999</v>
      </c>
      <c r="I221" s="36">
        <f>SUMIFS(СВЦЭМ!$F$33:$F$776,СВЦЭМ!$A$33:$A$776,$A221,СВЦЭМ!$B$33:$B$776,I$190)+'СЕТ СН'!$F$15</f>
        <v>197.10817334000001</v>
      </c>
      <c r="J221" s="36">
        <f>SUMIFS(СВЦЭМ!$F$33:$F$776,СВЦЭМ!$A$33:$A$776,$A221,СВЦЭМ!$B$33:$B$776,J$190)+'СЕТ СН'!$F$15</f>
        <v>174.11981022000001</v>
      </c>
      <c r="K221" s="36">
        <f>SUMIFS(СВЦЭМ!$F$33:$F$776,СВЦЭМ!$A$33:$A$776,$A221,СВЦЭМ!$B$33:$B$776,K$190)+'СЕТ СН'!$F$15</f>
        <v>161.32960174999999</v>
      </c>
      <c r="L221" s="36">
        <f>SUMIFS(СВЦЭМ!$F$33:$F$776,СВЦЭМ!$A$33:$A$776,$A221,СВЦЭМ!$B$33:$B$776,L$190)+'СЕТ СН'!$F$15</f>
        <v>154.05564713999999</v>
      </c>
      <c r="M221" s="36">
        <f>SUMIFS(СВЦЭМ!$F$33:$F$776,СВЦЭМ!$A$33:$A$776,$A221,СВЦЭМ!$B$33:$B$776,M$190)+'СЕТ СН'!$F$15</f>
        <v>153.731459</v>
      </c>
      <c r="N221" s="36">
        <f>SUMIFS(СВЦЭМ!$F$33:$F$776,СВЦЭМ!$A$33:$A$776,$A221,СВЦЭМ!$B$33:$B$776,N$190)+'СЕТ СН'!$F$15</f>
        <v>152.58068292999999</v>
      </c>
      <c r="O221" s="36">
        <f>SUMIFS(СВЦЭМ!$F$33:$F$776,СВЦЭМ!$A$33:$A$776,$A221,СВЦЭМ!$B$33:$B$776,O$190)+'СЕТ СН'!$F$15</f>
        <v>152.42607408000001</v>
      </c>
      <c r="P221" s="36">
        <f>SUMIFS(СВЦЭМ!$F$33:$F$776,СВЦЭМ!$A$33:$A$776,$A221,СВЦЭМ!$B$33:$B$776,P$190)+'СЕТ СН'!$F$15</f>
        <v>152.63667817000001</v>
      </c>
      <c r="Q221" s="36">
        <f>SUMIFS(СВЦЭМ!$F$33:$F$776,СВЦЭМ!$A$33:$A$776,$A221,СВЦЭМ!$B$33:$B$776,Q$190)+'СЕТ СН'!$F$15</f>
        <v>154.63837477000001</v>
      </c>
      <c r="R221" s="36">
        <f>SUMIFS(СВЦЭМ!$F$33:$F$776,СВЦЭМ!$A$33:$A$776,$A221,СВЦЭМ!$B$33:$B$776,R$190)+'СЕТ СН'!$F$15</f>
        <v>152.13225646000001</v>
      </c>
      <c r="S221" s="36">
        <f>SUMIFS(СВЦЭМ!$F$33:$F$776,СВЦЭМ!$A$33:$A$776,$A221,СВЦЭМ!$B$33:$B$776,S$190)+'СЕТ СН'!$F$15</f>
        <v>152.39325428000001</v>
      </c>
      <c r="T221" s="36">
        <f>SUMIFS(СВЦЭМ!$F$33:$F$776,СВЦЭМ!$A$33:$A$776,$A221,СВЦЭМ!$B$33:$B$776,T$190)+'СЕТ СН'!$F$15</f>
        <v>153.07258909000001</v>
      </c>
      <c r="U221" s="36">
        <f>SUMIFS(СВЦЭМ!$F$33:$F$776,СВЦЭМ!$A$33:$A$776,$A221,СВЦЭМ!$B$33:$B$776,U$190)+'СЕТ СН'!$F$15</f>
        <v>151.77356309999999</v>
      </c>
      <c r="V221" s="36">
        <f>SUMIFS(СВЦЭМ!$F$33:$F$776,СВЦЭМ!$A$33:$A$776,$A221,СВЦЭМ!$B$33:$B$776,V$190)+'СЕТ СН'!$F$15</f>
        <v>147.58957333000001</v>
      </c>
      <c r="W221" s="36">
        <f>SUMIFS(СВЦЭМ!$F$33:$F$776,СВЦЭМ!$A$33:$A$776,$A221,СВЦЭМ!$B$33:$B$776,W$190)+'СЕТ СН'!$F$15</f>
        <v>144.46167745</v>
      </c>
      <c r="X221" s="36">
        <f>SUMIFS(СВЦЭМ!$F$33:$F$776,СВЦЭМ!$A$33:$A$776,$A221,СВЦЭМ!$B$33:$B$776,X$190)+'СЕТ СН'!$F$15</f>
        <v>152.64118381</v>
      </c>
      <c r="Y221" s="36">
        <f>SUMIFS(СВЦЭМ!$F$33:$F$776,СВЦЭМ!$A$33:$A$776,$A221,СВЦЭМ!$B$33:$B$776,Y$190)+'СЕТ СН'!$F$15</f>
        <v>167.40543439000001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43587</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43588</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43589</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43590</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43591</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43592</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43593</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43594</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43595</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43596</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43597</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43598</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43599</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43600</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43601</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43602</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43603</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43604</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43605</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43606</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43607</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43608</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43609</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43610</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43611</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43612</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43613</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43614</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43615</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43616</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43587</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43588</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43589</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43590</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43591</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43592</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43593</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43594</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43595</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43596</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43597</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43598</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43599</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43600</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43601</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43602</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43603</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43604</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43605</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43606</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43607</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43608</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43609</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43610</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43611</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43612</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43613</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43614</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43615</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43616</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43587</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43588</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43589</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43590</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43591</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43592</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43593</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43594</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43595</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43596</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43597</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43598</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43599</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43600</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43601</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43602</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43603</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43604</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43605</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43606</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43607</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43608</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43609</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43610</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43611</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43612</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43613</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43614</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43615</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43616</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43587</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43588</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43589</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43590</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43591</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43592</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43593</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43594</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43595</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43596</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43597</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43598</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43599</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43600</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43601</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43602</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43603</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43604</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43605</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43606</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43607</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43608</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43609</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43610</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43611</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43612</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43613</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43614</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43615</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43616</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43587</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43588</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43589</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43590</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43591</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43592</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43593</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43594</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43595</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43596</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43597</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43598</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43599</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43600</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43601</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43602</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43603</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43604</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43605</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43606</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43607</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43608</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43609</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43610</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43611</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43612</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43613</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43614</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43615</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43616</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43587</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43588</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43589</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43590</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43591</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43592</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43593</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43594</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43595</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43596</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43597</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43598</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43599</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43600</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43601</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43602</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43603</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43604</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43605</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43606</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43607</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43608</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43609</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43610</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43611</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43612</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43613</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43614</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43615</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43616</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5.8602332800000001</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543059.01614377089</v>
      </c>
      <c r="O439" s="143"/>
      <c r="P439" s="142">
        <f>СВЦЭМ!$D$12+'СЕТ СН'!$F$13-'СЕТ СН'!$G$25</f>
        <v>543059.01614377089</v>
      </c>
      <c r="Q439" s="143"/>
      <c r="R439" s="142">
        <f>СВЦЭМ!$D$12+'СЕТ СН'!$F$13-'СЕТ СН'!$H$25</f>
        <v>543059.01614377089</v>
      </c>
      <c r="S439" s="143"/>
      <c r="T439" s="142">
        <f>СВЦЭМ!$D$12+'СЕТ СН'!$F$13-'СЕТ СН'!$I$25</f>
        <v>543059.01614377089</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01.05.2019</v>
      </c>
      <c r="B12" s="36">
        <f>SUMIFS(СВЦЭМ!$D$33:$D$776,СВЦЭМ!$A$33:$A$776,$A12,СВЦЭМ!$B$33:$B$776,B$11)+'СЕТ СН'!$F$14+СВЦЭМ!$D$10+'СЕТ СН'!$F$8*'СЕТ СН'!$F$9-'СЕТ СН'!$F$26</f>
        <v>1054.17591634</v>
      </c>
      <c r="C12" s="36">
        <f>SUMIFS(СВЦЭМ!$D$33:$D$776,СВЦЭМ!$A$33:$A$776,$A12,СВЦЭМ!$B$33:$B$776,C$11)+'СЕТ СН'!$F$14+СВЦЭМ!$D$10+'СЕТ СН'!$F$8*'СЕТ СН'!$F$9-'СЕТ СН'!$F$26</f>
        <v>1067.47082174</v>
      </c>
      <c r="D12" s="36">
        <f>SUMIFS(СВЦЭМ!$D$33:$D$776,СВЦЭМ!$A$33:$A$776,$A12,СВЦЭМ!$B$33:$B$776,D$11)+'СЕТ СН'!$F$14+СВЦЭМ!$D$10+'СЕТ СН'!$F$8*'СЕТ СН'!$F$9-'СЕТ СН'!$F$26</f>
        <v>1086.79021532</v>
      </c>
      <c r="E12" s="36">
        <f>SUMIFS(СВЦЭМ!$D$33:$D$776,СВЦЭМ!$A$33:$A$776,$A12,СВЦЭМ!$B$33:$B$776,E$11)+'СЕТ СН'!$F$14+СВЦЭМ!$D$10+'СЕТ СН'!$F$8*'СЕТ СН'!$F$9-'СЕТ СН'!$F$26</f>
        <v>1094.4748569599999</v>
      </c>
      <c r="F12" s="36">
        <f>SUMIFS(СВЦЭМ!$D$33:$D$776,СВЦЭМ!$A$33:$A$776,$A12,СВЦЭМ!$B$33:$B$776,F$11)+'СЕТ СН'!$F$14+СВЦЭМ!$D$10+'СЕТ СН'!$F$8*'СЕТ СН'!$F$9-'СЕТ СН'!$F$26</f>
        <v>1091.28231751</v>
      </c>
      <c r="G12" s="36">
        <f>SUMIFS(СВЦЭМ!$D$33:$D$776,СВЦЭМ!$A$33:$A$776,$A12,СВЦЭМ!$B$33:$B$776,G$11)+'СЕТ СН'!$F$14+СВЦЭМ!$D$10+'СЕТ СН'!$F$8*'СЕТ СН'!$F$9-'СЕТ СН'!$F$26</f>
        <v>1083.1364606899999</v>
      </c>
      <c r="H12" s="36">
        <f>SUMIFS(СВЦЭМ!$D$33:$D$776,СВЦЭМ!$A$33:$A$776,$A12,СВЦЭМ!$B$33:$B$776,H$11)+'СЕТ СН'!$F$14+СВЦЭМ!$D$10+'СЕТ СН'!$F$8*'СЕТ СН'!$F$9-'СЕТ СН'!$F$26</f>
        <v>1057.12312875</v>
      </c>
      <c r="I12" s="36">
        <f>SUMIFS(СВЦЭМ!$D$33:$D$776,СВЦЭМ!$A$33:$A$776,$A12,СВЦЭМ!$B$33:$B$776,I$11)+'СЕТ СН'!$F$14+СВЦЭМ!$D$10+'СЕТ СН'!$F$8*'СЕТ СН'!$F$9-'СЕТ СН'!$F$26</f>
        <v>1025.8753620099999</v>
      </c>
      <c r="J12" s="36">
        <f>SUMIFS(СВЦЭМ!$D$33:$D$776,СВЦЭМ!$A$33:$A$776,$A12,СВЦЭМ!$B$33:$B$776,J$11)+'СЕТ СН'!$F$14+СВЦЭМ!$D$10+'СЕТ СН'!$F$8*'СЕТ СН'!$F$9-'СЕТ СН'!$F$26</f>
        <v>991.47709725999994</v>
      </c>
      <c r="K12" s="36">
        <f>SUMIFS(СВЦЭМ!$D$33:$D$776,СВЦЭМ!$A$33:$A$776,$A12,СВЦЭМ!$B$33:$B$776,K$11)+'СЕТ СН'!$F$14+СВЦЭМ!$D$10+'СЕТ СН'!$F$8*'СЕТ СН'!$F$9-'СЕТ СН'!$F$26</f>
        <v>958.45757731999993</v>
      </c>
      <c r="L12" s="36">
        <f>SUMIFS(СВЦЭМ!$D$33:$D$776,СВЦЭМ!$A$33:$A$776,$A12,СВЦЭМ!$B$33:$B$776,L$11)+'СЕТ СН'!$F$14+СВЦЭМ!$D$10+'СЕТ СН'!$F$8*'СЕТ СН'!$F$9-'СЕТ СН'!$F$26</f>
        <v>951.18832438000004</v>
      </c>
      <c r="M12" s="36">
        <f>SUMIFS(СВЦЭМ!$D$33:$D$776,СВЦЭМ!$A$33:$A$776,$A12,СВЦЭМ!$B$33:$B$776,M$11)+'СЕТ СН'!$F$14+СВЦЭМ!$D$10+'СЕТ СН'!$F$8*'СЕТ СН'!$F$9-'СЕТ СН'!$F$26</f>
        <v>963.57677315000001</v>
      </c>
      <c r="N12" s="36">
        <f>SUMIFS(СВЦЭМ!$D$33:$D$776,СВЦЭМ!$A$33:$A$776,$A12,СВЦЭМ!$B$33:$B$776,N$11)+'СЕТ СН'!$F$14+СВЦЭМ!$D$10+'СЕТ СН'!$F$8*'СЕТ СН'!$F$9-'СЕТ СН'!$F$26</f>
        <v>976.05384251000009</v>
      </c>
      <c r="O12" s="36">
        <f>SUMIFS(СВЦЭМ!$D$33:$D$776,СВЦЭМ!$A$33:$A$776,$A12,СВЦЭМ!$B$33:$B$776,O$11)+'СЕТ СН'!$F$14+СВЦЭМ!$D$10+'СЕТ СН'!$F$8*'СЕТ СН'!$F$9-'СЕТ СН'!$F$26</f>
        <v>976.38472232999993</v>
      </c>
      <c r="P12" s="36">
        <f>SUMIFS(СВЦЭМ!$D$33:$D$776,СВЦЭМ!$A$33:$A$776,$A12,СВЦЭМ!$B$33:$B$776,P$11)+'СЕТ СН'!$F$14+СВЦЭМ!$D$10+'СЕТ СН'!$F$8*'СЕТ СН'!$F$9-'СЕТ СН'!$F$26</f>
        <v>982.07743348999998</v>
      </c>
      <c r="Q12" s="36">
        <f>SUMIFS(СВЦЭМ!$D$33:$D$776,СВЦЭМ!$A$33:$A$776,$A12,СВЦЭМ!$B$33:$B$776,Q$11)+'СЕТ СН'!$F$14+СВЦЭМ!$D$10+'СЕТ СН'!$F$8*'СЕТ СН'!$F$9-'СЕТ СН'!$F$26</f>
        <v>990.0755898299999</v>
      </c>
      <c r="R12" s="36">
        <f>SUMIFS(СВЦЭМ!$D$33:$D$776,СВЦЭМ!$A$33:$A$776,$A12,СВЦЭМ!$B$33:$B$776,R$11)+'СЕТ СН'!$F$14+СВЦЭМ!$D$10+'СЕТ СН'!$F$8*'СЕТ СН'!$F$9-'СЕТ СН'!$F$26</f>
        <v>988.51292775000002</v>
      </c>
      <c r="S12" s="36">
        <f>SUMIFS(СВЦЭМ!$D$33:$D$776,СВЦЭМ!$A$33:$A$776,$A12,СВЦЭМ!$B$33:$B$776,S$11)+'СЕТ СН'!$F$14+СВЦЭМ!$D$10+'СЕТ СН'!$F$8*'СЕТ СН'!$F$9-'СЕТ СН'!$F$26</f>
        <v>979.74071079999999</v>
      </c>
      <c r="T12" s="36">
        <f>SUMIFS(СВЦЭМ!$D$33:$D$776,СВЦЭМ!$A$33:$A$776,$A12,СВЦЭМ!$B$33:$B$776,T$11)+'СЕТ СН'!$F$14+СВЦЭМ!$D$10+'СЕТ СН'!$F$8*'СЕТ СН'!$F$9-'СЕТ СН'!$F$26</f>
        <v>957.35719459999996</v>
      </c>
      <c r="U12" s="36">
        <f>SUMIFS(СВЦЭМ!$D$33:$D$776,СВЦЭМ!$A$33:$A$776,$A12,СВЦЭМ!$B$33:$B$776,U$11)+'СЕТ СН'!$F$14+СВЦЭМ!$D$10+'СЕТ СН'!$F$8*'СЕТ СН'!$F$9-'СЕТ СН'!$F$26</f>
        <v>942.91940040000009</v>
      </c>
      <c r="V12" s="36">
        <f>SUMIFS(СВЦЭМ!$D$33:$D$776,СВЦЭМ!$A$33:$A$776,$A12,СВЦЭМ!$B$33:$B$776,V$11)+'СЕТ СН'!$F$14+СВЦЭМ!$D$10+'СЕТ СН'!$F$8*'СЕТ СН'!$F$9-'СЕТ СН'!$F$26</f>
        <v>918.30516833999991</v>
      </c>
      <c r="W12" s="36">
        <f>SUMIFS(СВЦЭМ!$D$33:$D$776,СВЦЭМ!$A$33:$A$776,$A12,СВЦЭМ!$B$33:$B$776,W$11)+'СЕТ СН'!$F$14+СВЦЭМ!$D$10+'СЕТ СН'!$F$8*'СЕТ СН'!$F$9-'СЕТ СН'!$F$26</f>
        <v>925.44362193999996</v>
      </c>
      <c r="X12" s="36">
        <f>SUMIFS(СВЦЭМ!$D$33:$D$776,СВЦЭМ!$A$33:$A$776,$A12,СВЦЭМ!$B$33:$B$776,X$11)+'СЕТ СН'!$F$14+СВЦЭМ!$D$10+'СЕТ СН'!$F$8*'СЕТ СН'!$F$9-'СЕТ СН'!$F$26</f>
        <v>944.64559265000003</v>
      </c>
      <c r="Y12" s="36">
        <f>SUMIFS(СВЦЭМ!$D$33:$D$776,СВЦЭМ!$A$33:$A$776,$A12,СВЦЭМ!$B$33:$B$776,Y$11)+'СЕТ СН'!$F$14+СВЦЭМ!$D$10+'СЕТ СН'!$F$8*'СЕТ СН'!$F$9-'СЕТ СН'!$F$26</f>
        <v>939.22763645000009</v>
      </c>
    </row>
    <row r="13" spans="1:25" ht="15.75" x14ac:dyDescent="0.2">
      <c r="A13" s="35">
        <f>A12+1</f>
        <v>43587</v>
      </c>
      <c r="B13" s="36">
        <f>SUMIFS(СВЦЭМ!$D$33:$D$776,СВЦЭМ!$A$33:$A$776,$A13,СВЦЭМ!$B$33:$B$776,B$11)+'СЕТ СН'!$F$14+СВЦЭМ!$D$10+'СЕТ СН'!$F$8*'СЕТ СН'!$F$9-'СЕТ СН'!$F$26</f>
        <v>957.61015909999992</v>
      </c>
      <c r="C13" s="36">
        <f>SUMIFS(СВЦЭМ!$D$33:$D$776,СВЦЭМ!$A$33:$A$776,$A13,СВЦЭМ!$B$33:$B$776,C$11)+'СЕТ СН'!$F$14+СВЦЭМ!$D$10+'СЕТ СН'!$F$8*'СЕТ СН'!$F$9-'СЕТ СН'!$F$26</f>
        <v>997.38690679999991</v>
      </c>
      <c r="D13" s="36">
        <f>SUMIFS(СВЦЭМ!$D$33:$D$776,СВЦЭМ!$A$33:$A$776,$A13,СВЦЭМ!$B$33:$B$776,D$11)+'СЕТ СН'!$F$14+СВЦЭМ!$D$10+'СЕТ СН'!$F$8*'СЕТ СН'!$F$9-'СЕТ СН'!$F$26</f>
        <v>1019.5618362</v>
      </c>
      <c r="E13" s="36">
        <f>SUMIFS(СВЦЭМ!$D$33:$D$776,СВЦЭМ!$A$33:$A$776,$A13,СВЦЭМ!$B$33:$B$776,E$11)+'СЕТ СН'!$F$14+СВЦЭМ!$D$10+'СЕТ СН'!$F$8*'СЕТ СН'!$F$9-'СЕТ СН'!$F$26</f>
        <v>1033.73265057</v>
      </c>
      <c r="F13" s="36">
        <f>SUMIFS(СВЦЭМ!$D$33:$D$776,СВЦЭМ!$A$33:$A$776,$A13,СВЦЭМ!$B$33:$B$776,F$11)+'СЕТ СН'!$F$14+СВЦЭМ!$D$10+'СЕТ СН'!$F$8*'СЕТ СН'!$F$9-'СЕТ СН'!$F$26</f>
        <v>1049.1347793</v>
      </c>
      <c r="G13" s="36">
        <f>SUMIFS(СВЦЭМ!$D$33:$D$776,СВЦЭМ!$A$33:$A$776,$A13,СВЦЭМ!$B$33:$B$776,G$11)+'СЕТ СН'!$F$14+СВЦЭМ!$D$10+'СЕТ СН'!$F$8*'СЕТ СН'!$F$9-'СЕТ СН'!$F$26</f>
        <v>1043.1443308600001</v>
      </c>
      <c r="H13" s="36">
        <f>SUMIFS(СВЦЭМ!$D$33:$D$776,СВЦЭМ!$A$33:$A$776,$A13,СВЦЭМ!$B$33:$B$776,H$11)+'СЕТ СН'!$F$14+СВЦЭМ!$D$10+'СЕТ СН'!$F$8*'СЕТ СН'!$F$9-'СЕТ СН'!$F$26</f>
        <v>1068.93592227</v>
      </c>
      <c r="I13" s="36">
        <f>SUMIFS(СВЦЭМ!$D$33:$D$776,СВЦЭМ!$A$33:$A$776,$A13,СВЦЭМ!$B$33:$B$776,I$11)+'СЕТ СН'!$F$14+СВЦЭМ!$D$10+'СЕТ СН'!$F$8*'СЕТ СН'!$F$9-'СЕТ СН'!$F$26</f>
        <v>1033.37423835</v>
      </c>
      <c r="J13" s="36">
        <f>SUMIFS(СВЦЭМ!$D$33:$D$776,СВЦЭМ!$A$33:$A$776,$A13,СВЦЭМ!$B$33:$B$776,J$11)+'СЕТ СН'!$F$14+СВЦЭМ!$D$10+'СЕТ СН'!$F$8*'СЕТ СН'!$F$9-'СЕТ СН'!$F$26</f>
        <v>979.2436002500001</v>
      </c>
      <c r="K13" s="36">
        <f>SUMIFS(СВЦЭМ!$D$33:$D$776,СВЦЭМ!$A$33:$A$776,$A13,СВЦЭМ!$B$33:$B$776,K$11)+'СЕТ СН'!$F$14+СВЦЭМ!$D$10+'СЕТ СН'!$F$8*'СЕТ СН'!$F$9-'СЕТ СН'!$F$26</f>
        <v>927.5731290199999</v>
      </c>
      <c r="L13" s="36">
        <f>SUMIFS(СВЦЭМ!$D$33:$D$776,СВЦЭМ!$A$33:$A$776,$A13,СВЦЭМ!$B$33:$B$776,L$11)+'СЕТ СН'!$F$14+СВЦЭМ!$D$10+'СЕТ СН'!$F$8*'СЕТ СН'!$F$9-'СЕТ СН'!$F$26</f>
        <v>916.95245193000005</v>
      </c>
      <c r="M13" s="36">
        <f>SUMIFS(СВЦЭМ!$D$33:$D$776,СВЦЭМ!$A$33:$A$776,$A13,СВЦЭМ!$B$33:$B$776,M$11)+'СЕТ СН'!$F$14+СВЦЭМ!$D$10+'СЕТ СН'!$F$8*'СЕТ СН'!$F$9-'СЕТ СН'!$F$26</f>
        <v>925.66134241000009</v>
      </c>
      <c r="N13" s="36">
        <f>SUMIFS(СВЦЭМ!$D$33:$D$776,СВЦЭМ!$A$33:$A$776,$A13,СВЦЭМ!$B$33:$B$776,N$11)+'СЕТ СН'!$F$14+СВЦЭМ!$D$10+'СЕТ СН'!$F$8*'СЕТ СН'!$F$9-'СЕТ СН'!$F$26</f>
        <v>945.74219031999996</v>
      </c>
      <c r="O13" s="36">
        <f>SUMIFS(СВЦЭМ!$D$33:$D$776,СВЦЭМ!$A$33:$A$776,$A13,СВЦЭМ!$B$33:$B$776,O$11)+'СЕТ СН'!$F$14+СВЦЭМ!$D$10+'СЕТ СН'!$F$8*'СЕТ СН'!$F$9-'СЕТ СН'!$F$26</f>
        <v>956.07861821000006</v>
      </c>
      <c r="P13" s="36">
        <f>SUMIFS(СВЦЭМ!$D$33:$D$776,СВЦЭМ!$A$33:$A$776,$A13,СВЦЭМ!$B$33:$B$776,P$11)+'СЕТ СН'!$F$14+СВЦЭМ!$D$10+'СЕТ СН'!$F$8*'СЕТ СН'!$F$9-'СЕТ СН'!$F$26</f>
        <v>963.59696069000006</v>
      </c>
      <c r="Q13" s="36">
        <f>SUMIFS(СВЦЭМ!$D$33:$D$776,СВЦЭМ!$A$33:$A$776,$A13,СВЦЭМ!$B$33:$B$776,Q$11)+'СЕТ СН'!$F$14+СВЦЭМ!$D$10+'СЕТ СН'!$F$8*'СЕТ СН'!$F$9-'СЕТ СН'!$F$26</f>
        <v>970.45826035999994</v>
      </c>
      <c r="R13" s="36">
        <f>SUMIFS(СВЦЭМ!$D$33:$D$776,СВЦЭМ!$A$33:$A$776,$A13,СВЦЭМ!$B$33:$B$776,R$11)+'СЕТ СН'!$F$14+СВЦЭМ!$D$10+'СЕТ СН'!$F$8*'СЕТ СН'!$F$9-'СЕТ СН'!$F$26</f>
        <v>982.69382184999995</v>
      </c>
      <c r="S13" s="36">
        <f>SUMIFS(СВЦЭМ!$D$33:$D$776,СВЦЭМ!$A$33:$A$776,$A13,СВЦЭМ!$B$33:$B$776,S$11)+'СЕТ СН'!$F$14+СВЦЭМ!$D$10+'СЕТ СН'!$F$8*'СЕТ СН'!$F$9-'СЕТ СН'!$F$26</f>
        <v>985.89162471000009</v>
      </c>
      <c r="T13" s="36">
        <f>SUMIFS(СВЦЭМ!$D$33:$D$776,СВЦЭМ!$A$33:$A$776,$A13,СВЦЭМ!$B$33:$B$776,T$11)+'СЕТ СН'!$F$14+СВЦЭМ!$D$10+'СЕТ СН'!$F$8*'СЕТ СН'!$F$9-'СЕТ СН'!$F$26</f>
        <v>981.63814877999994</v>
      </c>
      <c r="U13" s="36">
        <f>SUMIFS(СВЦЭМ!$D$33:$D$776,СВЦЭМ!$A$33:$A$776,$A13,СВЦЭМ!$B$33:$B$776,U$11)+'СЕТ СН'!$F$14+СВЦЭМ!$D$10+'СЕТ СН'!$F$8*'СЕТ СН'!$F$9-'СЕТ СН'!$F$26</f>
        <v>980.54869118000011</v>
      </c>
      <c r="V13" s="36">
        <f>SUMIFS(СВЦЭМ!$D$33:$D$776,СВЦЭМ!$A$33:$A$776,$A13,СВЦЭМ!$B$33:$B$776,V$11)+'СЕТ СН'!$F$14+СВЦЭМ!$D$10+'СЕТ СН'!$F$8*'СЕТ СН'!$F$9-'СЕТ СН'!$F$26</f>
        <v>976.71201494999991</v>
      </c>
      <c r="W13" s="36">
        <f>SUMIFS(СВЦЭМ!$D$33:$D$776,СВЦЭМ!$A$33:$A$776,$A13,СВЦЭМ!$B$33:$B$776,W$11)+'СЕТ СН'!$F$14+СВЦЭМ!$D$10+'СЕТ СН'!$F$8*'СЕТ СН'!$F$9-'СЕТ СН'!$F$26</f>
        <v>965.7832940400001</v>
      </c>
      <c r="X13" s="36">
        <f>SUMIFS(СВЦЭМ!$D$33:$D$776,СВЦЭМ!$A$33:$A$776,$A13,СВЦЭМ!$B$33:$B$776,X$11)+'СЕТ СН'!$F$14+СВЦЭМ!$D$10+'СЕТ СН'!$F$8*'СЕТ СН'!$F$9-'СЕТ СН'!$F$26</f>
        <v>981.80831734000003</v>
      </c>
      <c r="Y13" s="36">
        <f>SUMIFS(СВЦЭМ!$D$33:$D$776,СВЦЭМ!$A$33:$A$776,$A13,СВЦЭМ!$B$33:$B$776,Y$11)+'СЕТ СН'!$F$14+СВЦЭМ!$D$10+'СЕТ СН'!$F$8*'СЕТ СН'!$F$9-'СЕТ СН'!$F$26</f>
        <v>1013.16650682</v>
      </c>
    </row>
    <row r="14" spans="1:25" ht="15.75" x14ac:dyDescent="0.2">
      <c r="A14" s="35">
        <f t="shared" ref="A14:A42" si="0">A13+1</f>
        <v>43588</v>
      </c>
      <c r="B14" s="36">
        <f>SUMIFS(СВЦЭМ!$D$33:$D$776,СВЦЭМ!$A$33:$A$776,$A14,СВЦЭМ!$B$33:$B$776,B$11)+'СЕТ СН'!$F$14+СВЦЭМ!$D$10+'СЕТ СН'!$F$8*'СЕТ СН'!$F$9-'СЕТ СН'!$F$26</f>
        <v>958.81329589000006</v>
      </c>
      <c r="C14" s="36">
        <f>SUMIFS(СВЦЭМ!$D$33:$D$776,СВЦЭМ!$A$33:$A$776,$A14,СВЦЭМ!$B$33:$B$776,C$11)+'СЕТ СН'!$F$14+СВЦЭМ!$D$10+'СЕТ СН'!$F$8*'СЕТ СН'!$F$9-'СЕТ СН'!$F$26</f>
        <v>986.50009301</v>
      </c>
      <c r="D14" s="36">
        <f>SUMIFS(СВЦЭМ!$D$33:$D$776,СВЦЭМ!$A$33:$A$776,$A14,СВЦЭМ!$B$33:$B$776,D$11)+'СЕТ СН'!$F$14+СВЦЭМ!$D$10+'СЕТ СН'!$F$8*'СЕТ СН'!$F$9-'СЕТ СН'!$F$26</f>
        <v>1011.57869992</v>
      </c>
      <c r="E14" s="36">
        <f>SUMIFS(СВЦЭМ!$D$33:$D$776,СВЦЭМ!$A$33:$A$776,$A14,СВЦЭМ!$B$33:$B$776,E$11)+'СЕТ СН'!$F$14+СВЦЭМ!$D$10+'СЕТ СН'!$F$8*'СЕТ СН'!$F$9-'СЕТ СН'!$F$26</f>
        <v>1028.59288997</v>
      </c>
      <c r="F14" s="36">
        <f>SUMIFS(СВЦЭМ!$D$33:$D$776,СВЦЭМ!$A$33:$A$776,$A14,СВЦЭМ!$B$33:$B$776,F$11)+'СЕТ СН'!$F$14+СВЦЭМ!$D$10+'СЕТ СН'!$F$8*'СЕТ СН'!$F$9-'СЕТ СН'!$F$26</f>
        <v>1029.81141839</v>
      </c>
      <c r="G14" s="36">
        <f>SUMIFS(СВЦЭМ!$D$33:$D$776,СВЦЭМ!$A$33:$A$776,$A14,СВЦЭМ!$B$33:$B$776,G$11)+'СЕТ СН'!$F$14+СВЦЭМ!$D$10+'СЕТ СН'!$F$8*'СЕТ СН'!$F$9-'СЕТ СН'!$F$26</f>
        <v>1038.1066898700001</v>
      </c>
      <c r="H14" s="36">
        <f>SUMIFS(СВЦЭМ!$D$33:$D$776,СВЦЭМ!$A$33:$A$776,$A14,СВЦЭМ!$B$33:$B$776,H$11)+'СЕТ СН'!$F$14+СВЦЭМ!$D$10+'СЕТ СН'!$F$8*'СЕТ СН'!$F$9-'СЕТ СН'!$F$26</f>
        <v>1032.2629411</v>
      </c>
      <c r="I14" s="36">
        <f>SUMIFS(СВЦЭМ!$D$33:$D$776,СВЦЭМ!$A$33:$A$776,$A14,СВЦЭМ!$B$33:$B$776,I$11)+'СЕТ СН'!$F$14+СВЦЭМ!$D$10+'СЕТ СН'!$F$8*'СЕТ СН'!$F$9-'СЕТ СН'!$F$26</f>
        <v>983.0579140100001</v>
      </c>
      <c r="J14" s="36">
        <f>SUMIFS(СВЦЭМ!$D$33:$D$776,СВЦЭМ!$A$33:$A$776,$A14,СВЦЭМ!$B$33:$B$776,J$11)+'СЕТ СН'!$F$14+СВЦЭМ!$D$10+'СЕТ СН'!$F$8*'СЕТ СН'!$F$9-'СЕТ СН'!$F$26</f>
        <v>948.64749411000003</v>
      </c>
      <c r="K14" s="36">
        <f>SUMIFS(СВЦЭМ!$D$33:$D$776,СВЦЭМ!$A$33:$A$776,$A14,СВЦЭМ!$B$33:$B$776,K$11)+'СЕТ СН'!$F$14+СВЦЭМ!$D$10+'СЕТ СН'!$F$8*'СЕТ СН'!$F$9-'СЕТ СН'!$F$26</f>
        <v>919.24203648999992</v>
      </c>
      <c r="L14" s="36">
        <f>SUMIFS(СВЦЭМ!$D$33:$D$776,СВЦЭМ!$A$33:$A$776,$A14,СВЦЭМ!$B$33:$B$776,L$11)+'СЕТ СН'!$F$14+СВЦЭМ!$D$10+'СЕТ СН'!$F$8*'СЕТ СН'!$F$9-'СЕТ СН'!$F$26</f>
        <v>921.66148238999995</v>
      </c>
      <c r="M14" s="36">
        <f>SUMIFS(СВЦЭМ!$D$33:$D$776,СВЦЭМ!$A$33:$A$776,$A14,СВЦЭМ!$B$33:$B$776,M$11)+'СЕТ СН'!$F$14+СВЦЭМ!$D$10+'СЕТ СН'!$F$8*'СЕТ СН'!$F$9-'СЕТ СН'!$F$26</f>
        <v>923.60641260000011</v>
      </c>
      <c r="N14" s="36">
        <f>SUMIFS(СВЦЭМ!$D$33:$D$776,СВЦЭМ!$A$33:$A$776,$A14,СВЦЭМ!$B$33:$B$776,N$11)+'СЕТ СН'!$F$14+СВЦЭМ!$D$10+'СЕТ СН'!$F$8*'СЕТ СН'!$F$9-'СЕТ СН'!$F$26</f>
        <v>934.85212090000005</v>
      </c>
      <c r="O14" s="36">
        <f>SUMIFS(СВЦЭМ!$D$33:$D$776,СВЦЭМ!$A$33:$A$776,$A14,СВЦЭМ!$B$33:$B$776,O$11)+'СЕТ СН'!$F$14+СВЦЭМ!$D$10+'СЕТ СН'!$F$8*'СЕТ СН'!$F$9-'СЕТ СН'!$F$26</f>
        <v>957.75475194000001</v>
      </c>
      <c r="P14" s="36">
        <f>SUMIFS(СВЦЭМ!$D$33:$D$776,СВЦЭМ!$A$33:$A$776,$A14,СВЦЭМ!$B$33:$B$776,P$11)+'СЕТ СН'!$F$14+СВЦЭМ!$D$10+'СЕТ СН'!$F$8*'СЕТ СН'!$F$9-'СЕТ СН'!$F$26</f>
        <v>991.87015762999999</v>
      </c>
      <c r="Q14" s="36">
        <f>SUMIFS(СВЦЭМ!$D$33:$D$776,СВЦЭМ!$A$33:$A$776,$A14,СВЦЭМ!$B$33:$B$776,Q$11)+'СЕТ СН'!$F$14+СВЦЭМ!$D$10+'СЕТ СН'!$F$8*'СЕТ СН'!$F$9-'СЕТ СН'!$F$26</f>
        <v>1011.9536679600001</v>
      </c>
      <c r="R14" s="36">
        <f>SUMIFS(СВЦЭМ!$D$33:$D$776,СВЦЭМ!$A$33:$A$776,$A14,СВЦЭМ!$B$33:$B$776,R$11)+'СЕТ СН'!$F$14+СВЦЭМ!$D$10+'СЕТ СН'!$F$8*'СЕТ СН'!$F$9-'СЕТ СН'!$F$26</f>
        <v>989.82219983000005</v>
      </c>
      <c r="S14" s="36">
        <f>SUMIFS(СВЦЭМ!$D$33:$D$776,СВЦЭМ!$A$33:$A$776,$A14,СВЦЭМ!$B$33:$B$776,S$11)+'СЕТ СН'!$F$14+СВЦЭМ!$D$10+'СЕТ СН'!$F$8*'СЕТ СН'!$F$9-'СЕТ СН'!$F$26</f>
        <v>991.89072551999993</v>
      </c>
      <c r="T14" s="36">
        <f>SUMIFS(СВЦЭМ!$D$33:$D$776,СВЦЭМ!$A$33:$A$776,$A14,СВЦЭМ!$B$33:$B$776,T$11)+'СЕТ СН'!$F$14+СВЦЭМ!$D$10+'СЕТ СН'!$F$8*'СЕТ СН'!$F$9-'СЕТ СН'!$F$26</f>
        <v>986.19568731000004</v>
      </c>
      <c r="U14" s="36">
        <f>SUMIFS(СВЦЭМ!$D$33:$D$776,СВЦЭМ!$A$33:$A$776,$A14,СВЦЭМ!$B$33:$B$776,U$11)+'СЕТ СН'!$F$14+СВЦЭМ!$D$10+'СЕТ СН'!$F$8*'СЕТ СН'!$F$9-'СЕТ СН'!$F$26</f>
        <v>971.08265344000006</v>
      </c>
      <c r="V14" s="36">
        <f>SUMIFS(СВЦЭМ!$D$33:$D$776,СВЦЭМ!$A$33:$A$776,$A14,СВЦЭМ!$B$33:$B$776,V$11)+'СЕТ СН'!$F$14+СВЦЭМ!$D$10+'СЕТ СН'!$F$8*'СЕТ СН'!$F$9-'СЕТ СН'!$F$26</f>
        <v>948.11870687999999</v>
      </c>
      <c r="W14" s="36">
        <f>SUMIFS(СВЦЭМ!$D$33:$D$776,СВЦЭМ!$A$33:$A$776,$A14,СВЦЭМ!$B$33:$B$776,W$11)+'СЕТ СН'!$F$14+СВЦЭМ!$D$10+'СЕТ СН'!$F$8*'СЕТ СН'!$F$9-'СЕТ СН'!$F$26</f>
        <v>930.50122529000009</v>
      </c>
      <c r="X14" s="36">
        <f>SUMIFS(СВЦЭМ!$D$33:$D$776,СВЦЭМ!$A$33:$A$776,$A14,СВЦЭМ!$B$33:$B$776,X$11)+'СЕТ СН'!$F$14+СВЦЭМ!$D$10+'СЕТ СН'!$F$8*'СЕТ СН'!$F$9-'СЕТ СН'!$F$26</f>
        <v>955.93963334</v>
      </c>
      <c r="Y14" s="36">
        <f>SUMIFS(СВЦЭМ!$D$33:$D$776,СВЦЭМ!$A$33:$A$776,$A14,СВЦЭМ!$B$33:$B$776,Y$11)+'СЕТ СН'!$F$14+СВЦЭМ!$D$10+'СЕТ СН'!$F$8*'СЕТ СН'!$F$9-'СЕТ СН'!$F$26</f>
        <v>957.3845207899999</v>
      </c>
    </row>
    <row r="15" spans="1:25" ht="15.75" x14ac:dyDescent="0.2">
      <c r="A15" s="35">
        <f t="shared" si="0"/>
        <v>43589</v>
      </c>
      <c r="B15" s="36">
        <f>SUMIFS(СВЦЭМ!$D$33:$D$776,СВЦЭМ!$A$33:$A$776,$A15,СВЦЭМ!$B$33:$B$776,B$11)+'СЕТ СН'!$F$14+СВЦЭМ!$D$10+'СЕТ СН'!$F$8*'СЕТ СН'!$F$9-'СЕТ СН'!$F$26</f>
        <v>989.88501954999992</v>
      </c>
      <c r="C15" s="36">
        <f>SUMIFS(СВЦЭМ!$D$33:$D$776,СВЦЭМ!$A$33:$A$776,$A15,СВЦЭМ!$B$33:$B$776,C$11)+'СЕТ СН'!$F$14+СВЦЭМ!$D$10+'СЕТ СН'!$F$8*'СЕТ СН'!$F$9-'СЕТ СН'!$F$26</f>
        <v>1024.0218961099999</v>
      </c>
      <c r="D15" s="36">
        <f>SUMIFS(СВЦЭМ!$D$33:$D$776,СВЦЭМ!$A$33:$A$776,$A15,СВЦЭМ!$B$33:$B$776,D$11)+'СЕТ СН'!$F$14+СВЦЭМ!$D$10+'СЕТ СН'!$F$8*'СЕТ СН'!$F$9-'СЕТ СН'!$F$26</f>
        <v>1059.18796292</v>
      </c>
      <c r="E15" s="36">
        <f>SUMIFS(СВЦЭМ!$D$33:$D$776,СВЦЭМ!$A$33:$A$776,$A15,СВЦЭМ!$B$33:$B$776,E$11)+'СЕТ СН'!$F$14+СВЦЭМ!$D$10+'СЕТ СН'!$F$8*'СЕТ СН'!$F$9-'СЕТ СН'!$F$26</f>
        <v>1069.5209144999999</v>
      </c>
      <c r="F15" s="36">
        <f>SUMIFS(СВЦЭМ!$D$33:$D$776,СВЦЭМ!$A$33:$A$776,$A15,СВЦЭМ!$B$33:$B$776,F$11)+'СЕТ СН'!$F$14+СВЦЭМ!$D$10+'СЕТ СН'!$F$8*'СЕТ СН'!$F$9-'СЕТ СН'!$F$26</f>
        <v>1076.98927774</v>
      </c>
      <c r="G15" s="36">
        <f>SUMIFS(СВЦЭМ!$D$33:$D$776,СВЦЭМ!$A$33:$A$776,$A15,СВЦЭМ!$B$33:$B$776,G$11)+'СЕТ СН'!$F$14+СВЦЭМ!$D$10+'СЕТ СН'!$F$8*'СЕТ СН'!$F$9-'СЕТ СН'!$F$26</f>
        <v>1074.5607930799999</v>
      </c>
      <c r="H15" s="36">
        <f>SUMIFS(СВЦЭМ!$D$33:$D$776,СВЦЭМ!$A$33:$A$776,$A15,СВЦЭМ!$B$33:$B$776,H$11)+'СЕТ СН'!$F$14+СВЦЭМ!$D$10+'СЕТ СН'!$F$8*'СЕТ СН'!$F$9-'СЕТ СН'!$F$26</f>
        <v>1044.53446876</v>
      </c>
      <c r="I15" s="36">
        <f>SUMIFS(СВЦЭМ!$D$33:$D$776,СВЦЭМ!$A$33:$A$776,$A15,СВЦЭМ!$B$33:$B$776,I$11)+'СЕТ СН'!$F$14+СВЦЭМ!$D$10+'СЕТ СН'!$F$8*'СЕТ СН'!$F$9-'СЕТ СН'!$F$26</f>
        <v>1009.8254725100001</v>
      </c>
      <c r="J15" s="36">
        <f>SUMIFS(СВЦЭМ!$D$33:$D$776,СВЦЭМ!$A$33:$A$776,$A15,СВЦЭМ!$B$33:$B$776,J$11)+'СЕТ СН'!$F$14+СВЦЭМ!$D$10+'СЕТ СН'!$F$8*'СЕТ СН'!$F$9-'СЕТ СН'!$F$26</f>
        <v>970.29133212000011</v>
      </c>
      <c r="K15" s="36">
        <f>SUMIFS(СВЦЭМ!$D$33:$D$776,СВЦЭМ!$A$33:$A$776,$A15,СВЦЭМ!$B$33:$B$776,K$11)+'СЕТ СН'!$F$14+СВЦЭМ!$D$10+'СЕТ СН'!$F$8*'СЕТ СН'!$F$9-'СЕТ СН'!$F$26</f>
        <v>936.97688822999999</v>
      </c>
      <c r="L15" s="36">
        <f>SUMIFS(СВЦЭМ!$D$33:$D$776,СВЦЭМ!$A$33:$A$776,$A15,СВЦЭМ!$B$33:$B$776,L$11)+'СЕТ СН'!$F$14+СВЦЭМ!$D$10+'СЕТ СН'!$F$8*'СЕТ СН'!$F$9-'СЕТ СН'!$F$26</f>
        <v>933.18358994999994</v>
      </c>
      <c r="M15" s="36">
        <f>SUMIFS(СВЦЭМ!$D$33:$D$776,СВЦЭМ!$A$33:$A$776,$A15,СВЦЭМ!$B$33:$B$776,M$11)+'СЕТ СН'!$F$14+СВЦЭМ!$D$10+'СЕТ СН'!$F$8*'СЕТ СН'!$F$9-'СЕТ СН'!$F$26</f>
        <v>943.62753117000011</v>
      </c>
      <c r="N15" s="36">
        <f>SUMIFS(СВЦЭМ!$D$33:$D$776,СВЦЭМ!$A$33:$A$776,$A15,СВЦЭМ!$B$33:$B$776,N$11)+'СЕТ СН'!$F$14+СВЦЭМ!$D$10+'СЕТ СН'!$F$8*'СЕТ СН'!$F$9-'СЕТ СН'!$F$26</f>
        <v>957.36463006000008</v>
      </c>
      <c r="O15" s="36">
        <f>SUMIFS(СВЦЭМ!$D$33:$D$776,СВЦЭМ!$A$33:$A$776,$A15,СВЦЭМ!$B$33:$B$776,O$11)+'СЕТ СН'!$F$14+СВЦЭМ!$D$10+'СЕТ СН'!$F$8*'СЕТ СН'!$F$9-'СЕТ СН'!$F$26</f>
        <v>969.65302608999991</v>
      </c>
      <c r="P15" s="36">
        <f>SUMIFS(СВЦЭМ!$D$33:$D$776,СВЦЭМ!$A$33:$A$776,$A15,СВЦЭМ!$B$33:$B$776,P$11)+'СЕТ СН'!$F$14+СВЦЭМ!$D$10+'СЕТ СН'!$F$8*'СЕТ СН'!$F$9-'СЕТ СН'!$F$26</f>
        <v>976.87032681999995</v>
      </c>
      <c r="Q15" s="36">
        <f>SUMIFS(СВЦЭМ!$D$33:$D$776,СВЦЭМ!$A$33:$A$776,$A15,СВЦЭМ!$B$33:$B$776,Q$11)+'СЕТ СН'!$F$14+СВЦЭМ!$D$10+'СЕТ СН'!$F$8*'СЕТ СН'!$F$9-'СЕТ СН'!$F$26</f>
        <v>986.45165298000006</v>
      </c>
      <c r="R15" s="36">
        <f>SUMIFS(СВЦЭМ!$D$33:$D$776,СВЦЭМ!$A$33:$A$776,$A15,СВЦЭМ!$B$33:$B$776,R$11)+'СЕТ СН'!$F$14+СВЦЭМ!$D$10+'СЕТ СН'!$F$8*'СЕТ СН'!$F$9-'СЕТ СН'!$F$26</f>
        <v>993.6568984999999</v>
      </c>
      <c r="S15" s="36">
        <f>SUMIFS(СВЦЭМ!$D$33:$D$776,СВЦЭМ!$A$33:$A$776,$A15,СВЦЭМ!$B$33:$B$776,S$11)+'СЕТ СН'!$F$14+СВЦЭМ!$D$10+'СЕТ СН'!$F$8*'СЕТ СН'!$F$9-'СЕТ СН'!$F$26</f>
        <v>1000.7763406500001</v>
      </c>
      <c r="T15" s="36">
        <f>SUMIFS(СВЦЭМ!$D$33:$D$776,СВЦЭМ!$A$33:$A$776,$A15,СВЦЭМ!$B$33:$B$776,T$11)+'СЕТ СН'!$F$14+СВЦЭМ!$D$10+'СЕТ СН'!$F$8*'СЕТ СН'!$F$9-'СЕТ СН'!$F$26</f>
        <v>979.31777643000009</v>
      </c>
      <c r="U15" s="36">
        <f>SUMIFS(СВЦЭМ!$D$33:$D$776,СВЦЭМ!$A$33:$A$776,$A15,СВЦЭМ!$B$33:$B$776,U$11)+'СЕТ СН'!$F$14+СВЦЭМ!$D$10+'СЕТ СН'!$F$8*'СЕТ СН'!$F$9-'СЕТ СН'!$F$26</f>
        <v>936.30505880999999</v>
      </c>
      <c r="V15" s="36">
        <f>SUMIFS(СВЦЭМ!$D$33:$D$776,СВЦЭМ!$A$33:$A$776,$A15,СВЦЭМ!$B$33:$B$776,V$11)+'СЕТ СН'!$F$14+СВЦЭМ!$D$10+'СЕТ СН'!$F$8*'СЕТ СН'!$F$9-'СЕТ СН'!$F$26</f>
        <v>908.22879076000004</v>
      </c>
      <c r="W15" s="36">
        <f>SUMIFS(СВЦЭМ!$D$33:$D$776,СВЦЭМ!$A$33:$A$776,$A15,СВЦЭМ!$B$33:$B$776,W$11)+'СЕТ СН'!$F$14+СВЦЭМ!$D$10+'СЕТ СН'!$F$8*'СЕТ СН'!$F$9-'СЕТ СН'!$F$26</f>
        <v>921.49127752000004</v>
      </c>
      <c r="X15" s="36">
        <f>SUMIFS(СВЦЭМ!$D$33:$D$776,СВЦЭМ!$A$33:$A$776,$A15,СВЦЭМ!$B$33:$B$776,X$11)+'СЕТ СН'!$F$14+СВЦЭМ!$D$10+'СЕТ СН'!$F$8*'СЕТ СН'!$F$9-'СЕТ СН'!$F$26</f>
        <v>922.86366434000001</v>
      </c>
      <c r="Y15" s="36">
        <f>SUMIFS(СВЦЭМ!$D$33:$D$776,СВЦЭМ!$A$33:$A$776,$A15,СВЦЭМ!$B$33:$B$776,Y$11)+'СЕТ СН'!$F$14+СВЦЭМ!$D$10+'СЕТ СН'!$F$8*'СЕТ СН'!$F$9-'СЕТ СН'!$F$26</f>
        <v>932.56206786000007</v>
      </c>
    </row>
    <row r="16" spans="1:25" ht="15.75" x14ac:dyDescent="0.2">
      <c r="A16" s="35">
        <f t="shared" si="0"/>
        <v>43590</v>
      </c>
      <c r="B16" s="36">
        <f>SUMIFS(СВЦЭМ!$D$33:$D$776,СВЦЭМ!$A$33:$A$776,$A16,СВЦЭМ!$B$33:$B$776,B$11)+'СЕТ СН'!$F$14+СВЦЭМ!$D$10+'СЕТ СН'!$F$8*'СЕТ СН'!$F$9-'СЕТ СН'!$F$26</f>
        <v>991.13467736999996</v>
      </c>
      <c r="C16" s="36">
        <f>SUMIFS(СВЦЭМ!$D$33:$D$776,СВЦЭМ!$A$33:$A$776,$A16,СВЦЭМ!$B$33:$B$776,C$11)+'СЕТ СН'!$F$14+СВЦЭМ!$D$10+'СЕТ СН'!$F$8*'СЕТ СН'!$F$9-'СЕТ СН'!$F$26</f>
        <v>1037.6911094100001</v>
      </c>
      <c r="D16" s="36">
        <f>SUMIFS(СВЦЭМ!$D$33:$D$776,СВЦЭМ!$A$33:$A$776,$A16,СВЦЭМ!$B$33:$B$776,D$11)+'СЕТ СН'!$F$14+СВЦЭМ!$D$10+'СЕТ СН'!$F$8*'СЕТ СН'!$F$9-'СЕТ СН'!$F$26</f>
        <v>1073.68032743</v>
      </c>
      <c r="E16" s="36">
        <f>SUMIFS(СВЦЭМ!$D$33:$D$776,СВЦЭМ!$A$33:$A$776,$A16,СВЦЭМ!$B$33:$B$776,E$11)+'СЕТ СН'!$F$14+СВЦЭМ!$D$10+'СЕТ СН'!$F$8*'СЕТ СН'!$F$9-'СЕТ СН'!$F$26</f>
        <v>1090.2941163200001</v>
      </c>
      <c r="F16" s="36">
        <f>SUMIFS(СВЦЭМ!$D$33:$D$776,СВЦЭМ!$A$33:$A$776,$A16,СВЦЭМ!$B$33:$B$776,F$11)+'СЕТ СН'!$F$14+СВЦЭМ!$D$10+'СЕТ СН'!$F$8*'СЕТ СН'!$F$9-'СЕТ СН'!$F$26</f>
        <v>1104.7991159600001</v>
      </c>
      <c r="G16" s="36">
        <f>SUMIFS(СВЦЭМ!$D$33:$D$776,СВЦЭМ!$A$33:$A$776,$A16,СВЦЭМ!$B$33:$B$776,G$11)+'СЕТ СН'!$F$14+СВЦЭМ!$D$10+'СЕТ СН'!$F$8*'СЕТ СН'!$F$9-'СЕТ СН'!$F$26</f>
        <v>1095.3936162800001</v>
      </c>
      <c r="H16" s="36">
        <f>SUMIFS(СВЦЭМ!$D$33:$D$776,СВЦЭМ!$A$33:$A$776,$A16,СВЦЭМ!$B$33:$B$776,H$11)+'СЕТ СН'!$F$14+СВЦЭМ!$D$10+'СЕТ СН'!$F$8*'СЕТ СН'!$F$9-'СЕТ СН'!$F$26</f>
        <v>1067.63225773</v>
      </c>
      <c r="I16" s="36">
        <f>SUMIFS(СВЦЭМ!$D$33:$D$776,СВЦЭМ!$A$33:$A$776,$A16,СВЦЭМ!$B$33:$B$776,I$11)+'СЕТ СН'!$F$14+СВЦЭМ!$D$10+'СЕТ СН'!$F$8*'СЕТ СН'!$F$9-'СЕТ СН'!$F$26</f>
        <v>1017.7836394399999</v>
      </c>
      <c r="J16" s="36">
        <f>SUMIFS(СВЦЭМ!$D$33:$D$776,СВЦЭМ!$A$33:$A$776,$A16,СВЦЭМ!$B$33:$B$776,J$11)+'СЕТ СН'!$F$14+СВЦЭМ!$D$10+'СЕТ СН'!$F$8*'СЕТ СН'!$F$9-'СЕТ СН'!$F$26</f>
        <v>973.20454584000004</v>
      </c>
      <c r="K16" s="36">
        <f>SUMIFS(СВЦЭМ!$D$33:$D$776,СВЦЭМ!$A$33:$A$776,$A16,СВЦЭМ!$B$33:$B$776,K$11)+'СЕТ СН'!$F$14+СВЦЭМ!$D$10+'СЕТ СН'!$F$8*'СЕТ СН'!$F$9-'СЕТ СН'!$F$26</f>
        <v>971.58158666999998</v>
      </c>
      <c r="L16" s="36">
        <f>SUMIFS(СВЦЭМ!$D$33:$D$776,СВЦЭМ!$A$33:$A$776,$A16,СВЦЭМ!$B$33:$B$776,L$11)+'СЕТ СН'!$F$14+СВЦЭМ!$D$10+'СЕТ СН'!$F$8*'СЕТ СН'!$F$9-'СЕТ СН'!$F$26</f>
        <v>971.08379781999997</v>
      </c>
      <c r="M16" s="36">
        <f>SUMIFS(СВЦЭМ!$D$33:$D$776,СВЦЭМ!$A$33:$A$776,$A16,СВЦЭМ!$B$33:$B$776,M$11)+'СЕТ СН'!$F$14+СВЦЭМ!$D$10+'СЕТ СН'!$F$8*'СЕТ СН'!$F$9-'СЕТ СН'!$F$26</f>
        <v>964.34493849</v>
      </c>
      <c r="N16" s="36">
        <f>SUMIFS(СВЦЭМ!$D$33:$D$776,СВЦЭМ!$A$33:$A$776,$A16,СВЦЭМ!$B$33:$B$776,N$11)+'СЕТ СН'!$F$14+СВЦЭМ!$D$10+'СЕТ СН'!$F$8*'СЕТ СН'!$F$9-'СЕТ СН'!$F$26</f>
        <v>968.77587775999996</v>
      </c>
      <c r="O16" s="36">
        <f>SUMIFS(СВЦЭМ!$D$33:$D$776,СВЦЭМ!$A$33:$A$776,$A16,СВЦЭМ!$B$33:$B$776,O$11)+'СЕТ СН'!$F$14+СВЦЭМ!$D$10+'СЕТ СН'!$F$8*'СЕТ СН'!$F$9-'СЕТ СН'!$F$26</f>
        <v>963.74337885999989</v>
      </c>
      <c r="P16" s="36">
        <f>SUMIFS(СВЦЭМ!$D$33:$D$776,СВЦЭМ!$A$33:$A$776,$A16,СВЦЭМ!$B$33:$B$776,P$11)+'СЕТ СН'!$F$14+СВЦЭМ!$D$10+'СЕТ СН'!$F$8*'СЕТ СН'!$F$9-'СЕТ СН'!$F$26</f>
        <v>972.09332969999991</v>
      </c>
      <c r="Q16" s="36">
        <f>SUMIFS(СВЦЭМ!$D$33:$D$776,СВЦЭМ!$A$33:$A$776,$A16,СВЦЭМ!$B$33:$B$776,Q$11)+'СЕТ СН'!$F$14+СВЦЭМ!$D$10+'СЕТ СН'!$F$8*'СЕТ СН'!$F$9-'СЕТ СН'!$F$26</f>
        <v>973.25467144000004</v>
      </c>
      <c r="R16" s="36">
        <f>SUMIFS(СВЦЭМ!$D$33:$D$776,СВЦЭМ!$A$33:$A$776,$A16,СВЦЭМ!$B$33:$B$776,R$11)+'СЕТ СН'!$F$14+СВЦЭМ!$D$10+'СЕТ СН'!$F$8*'СЕТ СН'!$F$9-'СЕТ СН'!$F$26</f>
        <v>960.01345491999996</v>
      </c>
      <c r="S16" s="36">
        <f>SUMIFS(СВЦЭМ!$D$33:$D$776,СВЦЭМ!$A$33:$A$776,$A16,СВЦЭМ!$B$33:$B$776,S$11)+'СЕТ СН'!$F$14+СВЦЭМ!$D$10+'СЕТ СН'!$F$8*'СЕТ СН'!$F$9-'СЕТ СН'!$F$26</f>
        <v>958.20285801</v>
      </c>
      <c r="T16" s="36">
        <f>SUMIFS(СВЦЭМ!$D$33:$D$776,СВЦЭМ!$A$33:$A$776,$A16,СВЦЭМ!$B$33:$B$776,T$11)+'СЕТ СН'!$F$14+СВЦЭМ!$D$10+'СЕТ СН'!$F$8*'СЕТ СН'!$F$9-'СЕТ СН'!$F$26</f>
        <v>964.41269955999996</v>
      </c>
      <c r="U16" s="36">
        <f>SUMIFS(СВЦЭМ!$D$33:$D$776,СВЦЭМ!$A$33:$A$776,$A16,СВЦЭМ!$B$33:$B$776,U$11)+'СЕТ СН'!$F$14+СВЦЭМ!$D$10+'СЕТ СН'!$F$8*'СЕТ СН'!$F$9-'СЕТ СН'!$F$26</f>
        <v>954.5497233399999</v>
      </c>
      <c r="V16" s="36">
        <f>SUMIFS(СВЦЭМ!$D$33:$D$776,СВЦЭМ!$A$33:$A$776,$A16,СВЦЭМ!$B$33:$B$776,V$11)+'СЕТ СН'!$F$14+СВЦЭМ!$D$10+'СЕТ СН'!$F$8*'СЕТ СН'!$F$9-'СЕТ СН'!$F$26</f>
        <v>917.17034953000007</v>
      </c>
      <c r="W16" s="36">
        <f>SUMIFS(СВЦЭМ!$D$33:$D$776,СВЦЭМ!$A$33:$A$776,$A16,СВЦЭМ!$B$33:$B$776,W$11)+'СЕТ СН'!$F$14+СВЦЭМ!$D$10+'СЕТ СН'!$F$8*'СЕТ СН'!$F$9-'СЕТ СН'!$F$26</f>
        <v>910.02931609999996</v>
      </c>
      <c r="X16" s="36">
        <f>SUMIFS(СВЦЭМ!$D$33:$D$776,СВЦЭМ!$A$33:$A$776,$A16,СВЦЭМ!$B$33:$B$776,X$11)+'СЕТ СН'!$F$14+СВЦЭМ!$D$10+'СЕТ СН'!$F$8*'СЕТ СН'!$F$9-'СЕТ СН'!$F$26</f>
        <v>929.8830774999999</v>
      </c>
      <c r="Y16" s="36">
        <f>SUMIFS(СВЦЭМ!$D$33:$D$776,СВЦЭМ!$A$33:$A$776,$A16,СВЦЭМ!$B$33:$B$776,Y$11)+'СЕТ СН'!$F$14+СВЦЭМ!$D$10+'СЕТ СН'!$F$8*'СЕТ СН'!$F$9-'СЕТ СН'!$F$26</f>
        <v>971.28713352</v>
      </c>
    </row>
    <row r="17" spans="1:25" ht="15.75" x14ac:dyDescent="0.2">
      <c r="A17" s="35">
        <f t="shared" si="0"/>
        <v>43591</v>
      </c>
      <c r="B17" s="36">
        <f>SUMIFS(СВЦЭМ!$D$33:$D$776,СВЦЭМ!$A$33:$A$776,$A17,СВЦЭМ!$B$33:$B$776,B$11)+'СЕТ СН'!$F$14+СВЦЭМ!$D$10+'СЕТ СН'!$F$8*'СЕТ СН'!$F$9-'СЕТ СН'!$F$26</f>
        <v>1065.21357369</v>
      </c>
      <c r="C17" s="36">
        <f>SUMIFS(СВЦЭМ!$D$33:$D$776,СВЦЭМ!$A$33:$A$776,$A17,СВЦЭМ!$B$33:$B$776,C$11)+'СЕТ СН'!$F$14+СВЦЭМ!$D$10+'СЕТ СН'!$F$8*'СЕТ СН'!$F$9-'СЕТ СН'!$F$26</f>
        <v>1126.0396540299998</v>
      </c>
      <c r="D17" s="36">
        <f>SUMIFS(СВЦЭМ!$D$33:$D$776,СВЦЭМ!$A$33:$A$776,$A17,СВЦЭМ!$B$33:$B$776,D$11)+'СЕТ СН'!$F$14+СВЦЭМ!$D$10+'СЕТ СН'!$F$8*'СЕТ СН'!$F$9-'СЕТ СН'!$F$26</f>
        <v>1155.2404910800001</v>
      </c>
      <c r="E17" s="36">
        <f>SUMIFS(СВЦЭМ!$D$33:$D$776,СВЦЭМ!$A$33:$A$776,$A17,СВЦЭМ!$B$33:$B$776,E$11)+'СЕТ СН'!$F$14+СВЦЭМ!$D$10+'СЕТ СН'!$F$8*'СЕТ СН'!$F$9-'СЕТ СН'!$F$26</f>
        <v>1169.77056386</v>
      </c>
      <c r="F17" s="36">
        <f>SUMIFS(СВЦЭМ!$D$33:$D$776,СВЦЭМ!$A$33:$A$776,$A17,СВЦЭМ!$B$33:$B$776,F$11)+'СЕТ СН'!$F$14+СВЦЭМ!$D$10+'СЕТ СН'!$F$8*'СЕТ СН'!$F$9-'СЕТ СН'!$F$26</f>
        <v>1158.55765625</v>
      </c>
      <c r="G17" s="36">
        <f>SUMIFS(СВЦЭМ!$D$33:$D$776,СВЦЭМ!$A$33:$A$776,$A17,СВЦЭМ!$B$33:$B$776,G$11)+'СЕТ СН'!$F$14+СВЦЭМ!$D$10+'СЕТ СН'!$F$8*'СЕТ СН'!$F$9-'СЕТ СН'!$F$26</f>
        <v>1128.35400265</v>
      </c>
      <c r="H17" s="36">
        <f>SUMIFS(СВЦЭМ!$D$33:$D$776,СВЦЭМ!$A$33:$A$776,$A17,СВЦЭМ!$B$33:$B$776,H$11)+'СЕТ СН'!$F$14+СВЦЭМ!$D$10+'СЕТ СН'!$F$8*'СЕТ СН'!$F$9-'СЕТ СН'!$F$26</f>
        <v>147.23789137</v>
      </c>
      <c r="I17" s="36">
        <f>SUMIFS(СВЦЭМ!$D$33:$D$776,СВЦЭМ!$A$33:$A$776,$A17,СВЦЭМ!$B$33:$B$776,I$11)+'СЕТ СН'!$F$14+СВЦЭМ!$D$10+'СЕТ СН'!$F$8*'СЕТ СН'!$F$9-'СЕТ СН'!$F$26</f>
        <v>147.23789137</v>
      </c>
      <c r="J17" s="36">
        <f>SUMIFS(СВЦЭМ!$D$33:$D$776,СВЦЭМ!$A$33:$A$776,$A17,СВЦЭМ!$B$33:$B$776,J$11)+'СЕТ СН'!$F$14+СВЦЭМ!$D$10+'СЕТ СН'!$F$8*'СЕТ СН'!$F$9-'СЕТ СН'!$F$26</f>
        <v>147.23789137</v>
      </c>
      <c r="K17" s="36">
        <f>SUMIFS(СВЦЭМ!$D$33:$D$776,СВЦЭМ!$A$33:$A$776,$A17,СВЦЭМ!$B$33:$B$776,K$11)+'СЕТ СН'!$F$14+СВЦЭМ!$D$10+'СЕТ СН'!$F$8*'СЕТ СН'!$F$9-'СЕТ СН'!$F$26</f>
        <v>147.23789137</v>
      </c>
      <c r="L17" s="36">
        <f>SUMIFS(СВЦЭМ!$D$33:$D$776,СВЦЭМ!$A$33:$A$776,$A17,СВЦЭМ!$B$33:$B$776,L$11)+'СЕТ СН'!$F$14+СВЦЭМ!$D$10+'СЕТ СН'!$F$8*'СЕТ СН'!$F$9-'СЕТ СН'!$F$26</f>
        <v>147.23789137</v>
      </c>
      <c r="M17" s="36">
        <f>SUMIFS(СВЦЭМ!$D$33:$D$776,СВЦЭМ!$A$33:$A$776,$A17,СВЦЭМ!$B$33:$B$776,M$11)+'СЕТ СН'!$F$14+СВЦЭМ!$D$10+'СЕТ СН'!$F$8*'СЕТ СН'!$F$9-'СЕТ СН'!$F$26</f>
        <v>147.23789137</v>
      </c>
      <c r="N17" s="36">
        <f>SUMIFS(СВЦЭМ!$D$33:$D$776,СВЦЭМ!$A$33:$A$776,$A17,СВЦЭМ!$B$33:$B$776,N$11)+'СЕТ СН'!$F$14+СВЦЭМ!$D$10+'СЕТ СН'!$F$8*'СЕТ СН'!$F$9-'СЕТ СН'!$F$26</f>
        <v>147.23789137</v>
      </c>
      <c r="O17" s="36">
        <f>SUMIFS(СВЦЭМ!$D$33:$D$776,СВЦЭМ!$A$33:$A$776,$A17,СВЦЭМ!$B$33:$B$776,O$11)+'СЕТ СН'!$F$14+СВЦЭМ!$D$10+'СЕТ СН'!$F$8*'СЕТ СН'!$F$9-'СЕТ СН'!$F$26</f>
        <v>147.23789137</v>
      </c>
      <c r="P17" s="36">
        <f>SUMIFS(СВЦЭМ!$D$33:$D$776,СВЦЭМ!$A$33:$A$776,$A17,СВЦЭМ!$B$33:$B$776,P$11)+'СЕТ СН'!$F$14+СВЦЭМ!$D$10+'СЕТ СН'!$F$8*'СЕТ СН'!$F$9-'СЕТ СН'!$F$26</f>
        <v>147.23789137</v>
      </c>
      <c r="Q17" s="36">
        <f>SUMIFS(СВЦЭМ!$D$33:$D$776,СВЦЭМ!$A$33:$A$776,$A17,СВЦЭМ!$B$33:$B$776,Q$11)+'СЕТ СН'!$F$14+СВЦЭМ!$D$10+'СЕТ СН'!$F$8*'СЕТ СН'!$F$9-'СЕТ СН'!$F$26</f>
        <v>147.23789137</v>
      </c>
      <c r="R17" s="36">
        <f>SUMIFS(СВЦЭМ!$D$33:$D$776,СВЦЭМ!$A$33:$A$776,$A17,СВЦЭМ!$B$33:$B$776,R$11)+'СЕТ СН'!$F$14+СВЦЭМ!$D$10+'СЕТ СН'!$F$8*'СЕТ СН'!$F$9-'СЕТ СН'!$F$26</f>
        <v>147.23789137</v>
      </c>
      <c r="S17" s="36">
        <f>SUMIFS(СВЦЭМ!$D$33:$D$776,СВЦЭМ!$A$33:$A$776,$A17,СВЦЭМ!$B$33:$B$776,S$11)+'СЕТ СН'!$F$14+СВЦЭМ!$D$10+'СЕТ СН'!$F$8*'СЕТ СН'!$F$9-'СЕТ СН'!$F$26</f>
        <v>147.23789137</v>
      </c>
      <c r="T17" s="36">
        <f>SUMIFS(СВЦЭМ!$D$33:$D$776,СВЦЭМ!$A$33:$A$776,$A17,СВЦЭМ!$B$33:$B$776,T$11)+'СЕТ СН'!$F$14+СВЦЭМ!$D$10+'СЕТ СН'!$F$8*'СЕТ СН'!$F$9-'СЕТ СН'!$F$26</f>
        <v>147.23789137</v>
      </c>
      <c r="U17" s="36">
        <f>SUMIFS(СВЦЭМ!$D$33:$D$776,СВЦЭМ!$A$33:$A$776,$A17,СВЦЭМ!$B$33:$B$776,U$11)+'СЕТ СН'!$F$14+СВЦЭМ!$D$10+'СЕТ СН'!$F$8*'СЕТ СН'!$F$9-'СЕТ СН'!$F$26</f>
        <v>147.23789137</v>
      </c>
      <c r="V17" s="36">
        <f>SUMIFS(СВЦЭМ!$D$33:$D$776,СВЦЭМ!$A$33:$A$776,$A17,СВЦЭМ!$B$33:$B$776,V$11)+'СЕТ СН'!$F$14+СВЦЭМ!$D$10+'СЕТ СН'!$F$8*'СЕТ СН'!$F$9-'СЕТ СН'!$F$26</f>
        <v>147.23789137</v>
      </c>
      <c r="W17" s="36">
        <f>SUMIFS(СВЦЭМ!$D$33:$D$776,СВЦЭМ!$A$33:$A$776,$A17,СВЦЭМ!$B$33:$B$776,W$11)+'СЕТ СН'!$F$14+СВЦЭМ!$D$10+'СЕТ СН'!$F$8*'СЕТ СН'!$F$9-'СЕТ СН'!$F$26</f>
        <v>147.23789137</v>
      </c>
      <c r="X17" s="36">
        <f>SUMIFS(СВЦЭМ!$D$33:$D$776,СВЦЭМ!$A$33:$A$776,$A17,СВЦЭМ!$B$33:$B$776,X$11)+'СЕТ СН'!$F$14+СВЦЭМ!$D$10+'СЕТ СН'!$F$8*'СЕТ СН'!$F$9-'СЕТ СН'!$F$26</f>
        <v>147.23789137</v>
      </c>
      <c r="Y17" s="36">
        <f>SUMIFS(СВЦЭМ!$D$33:$D$776,СВЦЭМ!$A$33:$A$776,$A17,СВЦЭМ!$B$33:$B$776,Y$11)+'СЕТ СН'!$F$14+СВЦЭМ!$D$10+'СЕТ СН'!$F$8*'СЕТ СН'!$F$9-'СЕТ СН'!$F$26</f>
        <v>1011.8677384099999</v>
      </c>
    </row>
    <row r="18" spans="1:25" ht="15.75" x14ac:dyDescent="0.2">
      <c r="A18" s="35">
        <f t="shared" si="0"/>
        <v>43592</v>
      </c>
      <c r="B18" s="36">
        <f>SUMIFS(СВЦЭМ!$D$33:$D$776,СВЦЭМ!$A$33:$A$776,$A18,СВЦЭМ!$B$33:$B$776,B$11)+'СЕТ СН'!$F$14+СВЦЭМ!$D$10+'СЕТ СН'!$F$8*'СЕТ СН'!$F$9-'СЕТ СН'!$F$26</f>
        <v>1045.0433707300001</v>
      </c>
      <c r="C18" s="36">
        <f>SUMIFS(СВЦЭМ!$D$33:$D$776,СВЦЭМ!$A$33:$A$776,$A18,СВЦЭМ!$B$33:$B$776,C$11)+'СЕТ СН'!$F$14+СВЦЭМ!$D$10+'СЕТ СН'!$F$8*'СЕТ СН'!$F$9-'СЕТ СН'!$F$26</f>
        <v>1072.66272557</v>
      </c>
      <c r="D18" s="36">
        <f>SUMIFS(СВЦЭМ!$D$33:$D$776,СВЦЭМ!$A$33:$A$776,$A18,СВЦЭМ!$B$33:$B$776,D$11)+'СЕТ СН'!$F$14+СВЦЭМ!$D$10+'СЕТ СН'!$F$8*'СЕТ СН'!$F$9-'СЕТ СН'!$F$26</f>
        <v>1083.30680155</v>
      </c>
      <c r="E18" s="36">
        <f>SUMIFS(СВЦЭМ!$D$33:$D$776,СВЦЭМ!$A$33:$A$776,$A18,СВЦЭМ!$B$33:$B$776,E$11)+'СЕТ СН'!$F$14+СВЦЭМ!$D$10+'СЕТ СН'!$F$8*'СЕТ СН'!$F$9-'СЕТ СН'!$F$26</f>
        <v>1090.2294873999999</v>
      </c>
      <c r="F18" s="36">
        <f>SUMIFS(СВЦЭМ!$D$33:$D$776,СВЦЭМ!$A$33:$A$776,$A18,СВЦЭМ!$B$33:$B$776,F$11)+'СЕТ СН'!$F$14+СВЦЭМ!$D$10+'СЕТ СН'!$F$8*'СЕТ СН'!$F$9-'СЕТ СН'!$F$26</f>
        <v>1089.1265750299999</v>
      </c>
      <c r="G18" s="36">
        <f>SUMIFS(СВЦЭМ!$D$33:$D$776,СВЦЭМ!$A$33:$A$776,$A18,СВЦЭМ!$B$33:$B$776,G$11)+'СЕТ СН'!$F$14+СВЦЭМ!$D$10+'СЕТ СН'!$F$8*'СЕТ СН'!$F$9-'СЕТ СН'!$F$26</f>
        <v>1070.32240527</v>
      </c>
      <c r="H18" s="36">
        <f>SUMIFS(СВЦЭМ!$D$33:$D$776,СВЦЭМ!$A$33:$A$776,$A18,СВЦЭМ!$B$33:$B$776,H$11)+'СЕТ СН'!$F$14+СВЦЭМ!$D$10+'СЕТ СН'!$F$8*'СЕТ СН'!$F$9-'СЕТ СН'!$F$26</f>
        <v>147.23789137</v>
      </c>
      <c r="I18" s="36">
        <f>SUMIFS(СВЦЭМ!$D$33:$D$776,СВЦЭМ!$A$33:$A$776,$A18,СВЦЭМ!$B$33:$B$776,I$11)+'СЕТ СН'!$F$14+СВЦЭМ!$D$10+'СЕТ СН'!$F$8*'СЕТ СН'!$F$9-'СЕТ СН'!$F$26</f>
        <v>147.23789137</v>
      </c>
      <c r="J18" s="36">
        <f>SUMIFS(СВЦЭМ!$D$33:$D$776,СВЦЭМ!$A$33:$A$776,$A18,СВЦЭМ!$B$33:$B$776,J$11)+'СЕТ СН'!$F$14+СВЦЭМ!$D$10+'СЕТ СН'!$F$8*'СЕТ СН'!$F$9-'СЕТ СН'!$F$26</f>
        <v>147.23789137</v>
      </c>
      <c r="K18" s="36">
        <f>SUMIFS(СВЦЭМ!$D$33:$D$776,СВЦЭМ!$A$33:$A$776,$A18,СВЦЭМ!$B$33:$B$776,K$11)+'СЕТ СН'!$F$14+СВЦЭМ!$D$10+'СЕТ СН'!$F$8*'СЕТ СН'!$F$9-'СЕТ СН'!$F$26</f>
        <v>147.23789137</v>
      </c>
      <c r="L18" s="36">
        <f>SUMIFS(СВЦЭМ!$D$33:$D$776,СВЦЭМ!$A$33:$A$776,$A18,СВЦЭМ!$B$33:$B$776,L$11)+'СЕТ СН'!$F$14+СВЦЭМ!$D$10+'СЕТ СН'!$F$8*'СЕТ СН'!$F$9-'СЕТ СН'!$F$26</f>
        <v>147.23789137</v>
      </c>
      <c r="M18" s="36">
        <f>SUMIFS(СВЦЭМ!$D$33:$D$776,СВЦЭМ!$A$33:$A$776,$A18,СВЦЭМ!$B$33:$B$776,M$11)+'СЕТ СН'!$F$14+СВЦЭМ!$D$10+'СЕТ СН'!$F$8*'СЕТ СН'!$F$9-'СЕТ СН'!$F$26</f>
        <v>147.23789137</v>
      </c>
      <c r="N18" s="36">
        <f>SUMIFS(СВЦЭМ!$D$33:$D$776,СВЦЭМ!$A$33:$A$776,$A18,СВЦЭМ!$B$33:$B$776,N$11)+'СЕТ СН'!$F$14+СВЦЭМ!$D$10+'СЕТ СН'!$F$8*'СЕТ СН'!$F$9-'СЕТ СН'!$F$26</f>
        <v>147.23789137</v>
      </c>
      <c r="O18" s="36">
        <f>SUMIFS(СВЦЭМ!$D$33:$D$776,СВЦЭМ!$A$33:$A$776,$A18,СВЦЭМ!$B$33:$B$776,O$11)+'СЕТ СН'!$F$14+СВЦЭМ!$D$10+'СЕТ СН'!$F$8*'СЕТ СН'!$F$9-'СЕТ СН'!$F$26</f>
        <v>147.23789137</v>
      </c>
      <c r="P18" s="36">
        <f>SUMIFS(СВЦЭМ!$D$33:$D$776,СВЦЭМ!$A$33:$A$776,$A18,СВЦЭМ!$B$33:$B$776,P$11)+'СЕТ СН'!$F$14+СВЦЭМ!$D$10+'СЕТ СН'!$F$8*'СЕТ СН'!$F$9-'СЕТ СН'!$F$26</f>
        <v>147.23789137</v>
      </c>
      <c r="Q18" s="36">
        <f>SUMIFS(СВЦЭМ!$D$33:$D$776,СВЦЭМ!$A$33:$A$776,$A18,СВЦЭМ!$B$33:$B$776,Q$11)+'СЕТ СН'!$F$14+СВЦЭМ!$D$10+'СЕТ СН'!$F$8*'СЕТ СН'!$F$9-'СЕТ СН'!$F$26</f>
        <v>147.23789137</v>
      </c>
      <c r="R18" s="36">
        <f>SUMIFS(СВЦЭМ!$D$33:$D$776,СВЦЭМ!$A$33:$A$776,$A18,СВЦЭМ!$B$33:$B$776,R$11)+'СЕТ СН'!$F$14+СВЦЭМ!$D$10+'СЕТ СН'!$F$8*'СЕТ СН'!$F$9-'СЕТ СН'!$F$26</f>
        <v>147.23789137</v>
      </c>
      <c r="S18" s="36">
        <f>SUMIFS(СВЦЭМ!$D$33:$D$776,СВЦЭМ!$A$33:$A$776,$A18,СВЦЭМ!$B$33:$B$776,S$11)+'СЕТ СН'!$F$14+СВЦЭМ!$D$10+'СЕТ СН'!$F$8*'СЕТ СН'!$F$9-'СЕТ СН'!$F$26</f>
        <v>147.23789137</v>
      </c>
      <c r="T18" s="36">
        <f>SUMIFS(СВЦЭМ!$D$33:$D$776,СВЦЭМ!$A$33:$A$776,$A18,СВЦЭМ!$B$33:$B$776,T$11)+'СЕТ СН'!$F$14+СВЦЭМ!$D$10+'СЕТ СН'!$F$8*'СЕТ СН'!$F$9-'СЕТ СН'!$F$26</f>
        <v>147.23789137</v>
      </c>
      <c r="U18" s="36">
        <f>SUMIFS(СВЦЭМ!$D$33:$D$776,СВЦЭМ!$A$33:$A$776,$A18,СВЦЭМ!$B$33:$B$776,U$11)+'СЕТ СН'!$F$14+СВЦЭМ!$D$10+'СЕТ СН'!$F$8*'СЕТ СН'!$F$9-'СЕТ СН'!$F$26</f>
        <v>147.23789137</v>
      </c>
      <c r="V18" s="36">
        <f>SUMIFS(СВЦЭМ!$D$33:$D$776,СВЦЭМ!$A$33:$A$776,$A18,СВЦЭМ!$B$33:$B$776,V$11)+'СЕТ СН'!$F$14+СВЦЭМ!$D$10+'СЕТ СН'!$F$8*'СЕТ СН'!$F$9-'СЕТ СН'!$F$26</f>
        <v>147.23789137</v>
      </c>
      <c r="W18" s="36">
        <f>SUMIFS(СВЦЭМ!$D$33:$D$776,СВЦЭМ!$A$33:$A$776,$A18,СВЦЭМ!$B$33:$B$776,W$11)+'СЕТ СН'!$F$14+СВЦЭМ!$D$10+'СЕТ СН'!$F$8*'СЕТ СН'!$F$9-'СЕТ СН'!$F$26</f>
        <v>147.23789137</v>
      </c>
      <c r="X18" s="36">
        <f>SUMIFS(СВЦЭМ!$D$33:$D$776,СВЦЭМ!$A$33:$A$776,$A18,СВЦЭМ!$B$33:$B$776,X$11)+'СЕТ СН'!$F$14+СВЦЭМ!$D$10+'СЕТ СН'!$F$8*'СЕТ СН'!$F$9-'СЕТ СН'!$F$26</f>
        <v>147.23789137</v>
      </c>
      <c r="Y18" s="36">
        <f>SUMIFS(СВЦЭМ!$D$33:$D$776,СВЦЭМ!$A$33:$A$776,$A18,СВЦЭМ!$B$33:$B$776,Y$11)+'СЕТ СН'!$F$14+СВЦЭМ!$D$10+'СЕТ СН'!$F$8*'СЕТ СН'!$F$9-'СЕТ СН'!$F$26</f>
        <v>973.06307519999996</v>
      </c>
    </row>
    <row r="19" spans="1:25" ht="15.75" x14ac:dyDescent="0.2">
      <c r="A19" s="35">
        <f t="shared" si="0"/>
        <v>43593</v>
      </c>
      <c r="B19" s="36">
        <f>SUMIFS(СВЦЭМ!$D$33:$D$776,СВЦЭМ!$A$33:$A$776,$A19,СВЦЭМ!$B$33:$B$776,B$11)+'СЕТ СН'!$F$14+СВЦЭМ!$D$10+'СЕТ СН'!$F$8*'СЕТ СН'!$F$9-'СЕТ СН'!$F$26</f>
        <v>1010.0301266500001</v>
      </c>
      <c r="C19" s="36">
        <f>SUMIFS(СВЦЭМ!$D$33:$D$776,СВЦЭМ!$A$33:$A$776,$A19,СВЦЭМ!$B$33:$B$776,C$11)+'СЕТ СН'!$F$14+СВЦЭМ!$D$10+'СЕТ СН'!$F$8*'СЕТ СН'!$F$9-'СЕТ СН'!$F$26</f>
        <v>1030.3091925399999</v>
      </c>
      <c r="D19" s="36">
        <f>SUMIFS(СВЦЭМ!$D$33:$D$776,СВЦЭМ!$A$33:$A$776,$A19,СВЦЭМ!$B$33:$B$776,D$11)+'СЕТ СН'!$F$14+СВЦЭМ!$D$10+'СЕТ СН'!$F$8*'СЕТ СН'!$F$9-'СЕТ СН'!$F$26</f>
        <v>1030.6975981799999</v>
      </c>
      <c r="E19" s="36">
        <f>SUMIFS(СВЦЭМ!$D$33:$D$776,СВЦЭМ!$A$33:$A$776,$A19,СВЦЭМ!$B$33:$B$776,E$11)+'СЕТ СН'!$F$14+СВЦЭМ!$D$10+'СЕТ СН'!$F$8*'СЕТ СН'!$F$9-'СЕТ СН'!$F$26</f>
        <v>1038.1620361400001</v>
      </c>
      <c r="F19" s="36">
        <f>SUMIFS(СВЦЭМ!$D$33:$D$776,СВЦЭМ!$A$33:$A$776,$A19,СВЦЭМ!$B$33:$B$776,F$11)+'СЕТ СН'!$F$14+СВЦЭМ!$D$10+'СЕТ СН'!$F$8*'СЕТ СН'!$F$9-'СЕТ СН'!$F$26</f>
        <v>1035.7587348</v>
      </c>
      <c r="G19" s="36">
        <f>SUMIFS(СВЦЭМ!$D$33:$D$776,СВЦЭМ!$A$33:$A$776,$A19,СВЦЭМ!$B$33:$B$776,G$11)+'СЕТ СН'!$F$14+СВЦЭМ!$D$10+'СЕТ СН'!$F$8*'СЕТ СН'!$F$9-'СЕТ СН'!$F$26</f>
        <v>1014.5593197600001</v>
      </c>
      <c r="H19" s="36">
        <f>SUMIFS(СВЦЭМ!$D$33:$D$776,СВЦЭМ!$A$33:$A$776,$A19,СВЦЭМ!$B$33:$B$776,H$11)+'СЕТ СН'!$F$14+СВЦЭМ!$D$10+'СЕТ СН'!$F$8*'СЕТ СН'!$F$9-'СЕТ СН'!$F$26</f>
        <v>995.07857917999991</v>
      </c>
      <c r="I19" s="36">
        <f>SUMIFS(СВЦЭМ!$D$33:$D$776,СВЦЭМ!$A$33:$A$776,$A19,СВЦЭМ!$B$33:$B$776,I$11)+'СЕТ СН'!$F$14+СВЦЭМ!$D$10+'СЕТ СН'!$F$8*'СЕТ СН'!$F$9-'СЕТ СН'!$F$26</f>
        <v>969.90235077000011</v>
      </c>
      <c r="J19" s="36">
        <f>SUMIFS(СВЦЭМ!$D$33:$D$776,СВЦЭМ!$A$33:$A$776,$A19,СВЦЭМ!$B$33:$B$776,J$11)+'СЕТ СН'!$F$14+СВЦЭМ!$D$10+'СЕТ СН'!$F$8*'СЕТ СН'!$F$9-'СЕТ СН'!$F$26</f>
        <v>956.56099242000005</v>
      </c>
      <c r="K19" s="36">
        <f>SUMIFS(СВЦЭМ!$D$33:$D$776,СВЦЭМ!$A$33:$A$776,$A19,СВЦЭМ!$B$33:$B$776,K$11)+'СЕТ СН'!$F$14+СВЦЭМ!$D$10+'СЕТ СН'!$F$8*'СЕТ СН'!$F$9-'СЕТ СН'!$F$26</f>
        <v>962.64073482999993</v>
      </c>
      <c r="L19" s="36">
        <f>SUMIFS(СВЦЭМ!$D$33:$D$776,СВЦЭМ!$A$33:$A$776,$A19,СВЦЭМ!$B$33:$B$776,L$11)+'СЕТ СН'!$F$14+СВЦЭМ!$D$10+'СЕТ СН'!$F$8*'СЕТ СН'!$F$9-'СЕТ СН'!$F$26</f>
        <v>970.33812153000008</v>
      </c>
      <c r="M19" s="36">
        <f>SUMIFS(СВЦЭМ!$D$33:$D$776,СВЦЭМ!$A$33:$A$776,$A19,СВЦЭМ!$B$33:$B$776,M$11)+'СЕТ СН'!$F$14+СВЦЭМ!$D$10+'СЕТ СН'!$F$8*'СЕТ СН'!$F$9-'СЕТ СН'!$F$26</f>
        <v>972.66255834000003</v>
      </c>
      <c r="N19" s="36">
        <f>SUMIFS(СВЦЭМ!$D$33:$D$776,СВЦЭМ!$A$33:$A$776,$A19,СВЦЭМ!$B$33:$B$776,N$11)+'СЕТ СН'!$F$14+СВЦЭМ!$D$10+'СЕТ СН'!$F$8*'СЕТ СН'!$F$9-'СЕТ СН'!$F$26</f>
        <v>973.52356957999996</v>
      </c>
      <c r="O19" s="36">
        <f>SUMIFS(СВЦЭМ!$D$33:$D$776,СВЦЭМ!$A$33:$A$776,$A19,СВЦЭМ!$B$33:$B$776,O$11)+'СЕТ СН'!$F$14+СВЦЭМ!$D$10+'СЕТ СН'!$F$8*'СЕТ СН'!$F$9-'СЕТ СН'!$F$26</f>
        <v>966.92724623999993</v>
      </c>
      <c r="P19" s="36">
        <f>SUMIFS(СВЦЭМ!$D$33:$D$776,СВЦЭМ!$A$33:$A$776,$A19,СВЦЭМ!$B$33:$B$776,P$11)+'СЕТ СН'!$F$14+СВЦЭМ!$D$10+'СЕТ СН'!$F$8*'СЕТ СН'!$F$9-'СЕТ СН'!$F$26</f>
        <v>978.15988055999992</v>
      </c>
      <c r="Q19" s="36">
        <f>SUMIFS(СВЦЭМ!$D$33:$D$776,СВЦЭМ!$A$33:$A$776,$A19,СВЦЭМ!$B$33:$B$776,Q$11)+'СЕТ СН'!$F$14+СВЦЭМ!$D$10+'СЕТ СН'!$F$8*'СЕТ СН'!$F$9-'СЕТ СН'!$F$26</f>
        <v>980.62987776999989</v>
      </c>
      <c r="R19" s="36">
        <f>SUMIFS(СВЦЭМ!$D$33:$D$776,СВЦЭМ!$A$33:$A$776,$A19,СВЦЭМ!$B$33:$B$776,R$11)+'СЕТ СН'!$F$14+СВЦЭМ!$D$10+'СЕТ СН'!$F$8*'СЕТ СН'!$F$9-'СЕТ СН'!$F$26</f>
        <v>979.1111668399999</v>
      </c>
      <c r="S19" s="36">
        <f>SUMIFS(СВЦЭМ!$D$33:$D$776,СВЦЭМ!$A$33:$A$776,$A19,СВЦЭМ!$B$33:$B$776,S$11)+'СЕТ СН'!$F$14+СВЦЭМ!$D$10+'СЕТ СН'!$F$8*'СЕТ СН'!$F$9-'СЕТ СН'!$F$26</f>
        <v>983.80500359999996</v>
      </c>
      <c r="T19" s="36">
        <f>SUMIFS(СВЦЭМ!$D$33:$D$776,СВЦЭМ!$A$33:$A$776,$A19,СВЦЭМ!$B$33:$B$776,T$11)+'СЕТ СН'!$F$14+СВЦЭМ!$D$10+'СЕТ СН'!$F$8*'СЕТ СН'!$F$9-'СЕТ СН'!$F$26</f>
        <v>975.23972053000011</v>
      </c>
      <c r="U19" s="36">
        <f>SUMIFS(СВЦЭМ!$D$33:$D$776,СВЦЭМ!$A$33:$A$776,$A19,СВЦЭМ!$B$33:$B$776,U$11)+'СЕТ СН'!$F$14+СВЦЭМ!$D$10+'СЕТ СН'!$F$8*'СЕТ СН'!$F$9-'СЕТ СН'!$F$26</f>
        <v>965.05244954999989</v>
      </c>
      <c r="V19" s="36">
        <f>SUMIFS(СВЦЭМ!$D$33:$D$776,СВЦЭМ!$A$33:$A$776,$A19,СВЦЭМ!$B$33:$B$776,V$11)+'СЕТ СН'!$F$14+СВЦЭМ!$D$10+'СЕТ СН'!$F$8*'СЕТ СН'!$F$9-'СЕТ СН'!$F$26</f>
        <v>959.59917266999992</v>
      </c>
      <c r="W19" s="36">
        <f>SUMIFS(СВЦЭМ!$D$33:$D$776,СВЦЭМ!$A$33:$A$776,$A19,СВЦЭМ!$B$33:$B$776,W$11)+'СЕТ СН'!$F$14+СВЦЭМ!$D$10+'СЕТ СН'!$F$8*'СЕТ СН'!$F$9-'СЕТ СН'!$F$26</f>
        <v>949.52840594999998</v>
      </c>
      <c r="X19" s="36">
        <f>SUMIFS(СВЦЭМ!$D$33:$D$776,СВЦЭМ!$A$33:$A$776,$A19,СВЦЭМ!$B$33:$B$776,X$11)+'СЕТ СН'!$F$14+СВЦЭМ!$D$10+'СЕТ СН'!$F$8*'СЕТ СН'!$F$9-'СЕТ СН'!$F$26</f>
        <v>962.24848077999991</v>
      </c>
      <c r="Y19" s="36">
        <f>SUMIFS(СВЦЭМ!$D$33:$D$776,СВЦЭМ!$A$33:$A$776,$A19,СВЦЭМ!$B$33:$B$776,Y$11)+'СЕТ СН'!$F$14+СВЦЭМ!$D$10+'СЕТ СН'!$F$8*'СЕТ СН'!$F$9-'СЕТ СН'!$F$26</f>
        <v>986.55212953</v>
      </c>
    </row>
    <row r="20" spans="1:25" ht="15.75" x14ac:dyDescent="0.2">
      <c r="A20" s="35">
        <f t="shared" si="0"/>
        <v>43594</v>
      </c>
      <c r="B20" s="36">
        <f>SUMIFS(СВЦЭМ!$D$33:$D$776,СВЦЭМ!$A$33:$A$776,$A20,СВЦЭМ!$B$33:$B$776,B$11)+'СЕТ СН'!$F$14+СВЦЭМ!$D$10+'СЕТ СН'!$F$8*'СЕТ СН'!$F$9-'СЕТ СН'!$F$26</f>
        <v>966.4025975699999</v>
      </c>
      <c r="C20" s="36">
        <f>SUMIFS(СВЦЭМ!$D$33:$D$776,СВЦЭМ!$A$33:$A$776,$A20,СВЦЭМ!$B$33:$B$776,C$11)+'СЕТ СН'!$F$14+СВЦЭМ!$D$10+'СЕТ СН'!$F$8*'СЕТ СН'!$F$9-'СЕТ СН'!$F$26</f>
        <v>981.01318104999996</v>
      </c>
      <c r="D20" s="36">
        <f>SUMIFS(СВЦЭМ!$D$33:$D$776,СВЦЭМ!$A$33:$A$776,$A20,СВЦЭМ!$B$33:$B$776,D$11)+'СЕТ СН'!$F$14+СВЦЭМ!$D$10+'СЕТ СН'!$F$8*'СЕТ СН'!$F$9-'СЕТ СН'!$F$26</f>
        <v>983.72014364000006</v>
      </c>
      <c r="E20" s="36">
        <f>SUMIFS(СВЦЭМ!$D$33:$D$776,СВЦЭМ!$A$33:$A$776,$A20,СВЦЭМ!$B$33:$B$776,E$11)+'СЕТ СН'!$F$14+СВЦЭМ!$D$10+'СЕТ СН'!$F$8*'СЕТ СН'!$F$9-'СЕТ СН'!$F$26</f>
        <v>989.74755378999998</v>
      </c>
      <c r="F20" s="36">
        <f>SUMIFS(СВЦЭМ!$D$33:$D$776,СВЦЭМ!$A$33:$A$776,$A20,СВЦЭМ!$B$33:$B$776,F$11)+'СЕТ СН'!$F$14+СВЦЭМ!$D$10+'СЕТ СН'!$F$8*'СЕТ СН'!$F$9-'СЕТ СН'!$F$26</f>
        <v>991.3982318599999</v>
      </c>
      <c r="G20" s="36">
        <f>SUMIFS(СВЦЭМ!$D$33:$D$776,СВЦЭМ!$A$33:$A$776,$A20,СВЦЭМ!$B$33:$B$776,G$11)+'СЕТ СН'!$F$14+СВЦЭМ!$D$10+'СЕТ СН'!$F$8*'СЕТ СН'!$F$9-'СЕТ СН'!$F$26</f>
        <v>993.33609326999999</v>
      </c>
      <c r="H20" s="36">
        <f>SUMIFS(СВЦЭМ!$D$33:$D$776,СВЦЭМ!$A$33:$A$776,$A20,СВЦЭМ!$B$33:$B$776,H$11)+'СЕТ СН'!$F$14+СВЦЭМ!$D$10+'СЕТ СН'!$F$8*'СЕТ СН'!$F$9-'СЕТ СН'!$F$26</f>
        <v>980.40694420999989</v>
      </c>
      <c r="I20" s="36">
        <f>SUMIFS(СВЦЭМ!$D$33:$D$776,СВЦЭМ!$A$33:$A$776,$A20,СВЦЭМ!$B$33:$B$776,I$11)+'СЕТ СН'!$F$14+СВЦЭМ!$D$10+'СЕТ СН'!$F$8*'СЕТ СН'!$F$9-'СЕТ СН'!$F$26</f>
        <v>947.60143220999998</v>
      </c>
      <c r="J20" s="36">
        <f>SUMIFS(СВЦЭМ!$D$33:$D$776,СВЦЭМ!$A$33:$A$776,$A20,СВЦЭМ!$B$33:$B$776,J$11)+'СЕТ СН'!$F$14+СВЦЭМ!$D$10+'СЕТ СН'!$F$8*'СЕТ СН'!$F$9-'СЕТ СН'!$F$26</f>
        <v>917.84814983000001</v>
      </c>
      <c r="K20" s="36">
        <f>SUMIFS(СВЦЭМ!$D$33:$D$776,СВЦЭМ!$A$33:$A$776,$A20,СВЦЭМ!$B$33:$B$776,K$11)+'СЕТ СН'!$F$14+СВЦЭМ!$D$10+'СЕТ СН'!$F$8*'СЕТ СН'!$F$9-'СЕТ СН'!$F$26</f>
        <v>906.52216238999995</v>
      </c>
      <c r="L20" s="36">
        <f>SUMIFS(СВЦЭМ!$D$33:$D$776,СВЦЭМ!$A$33:$A$776,$A20,СВЦЭМ!$B$33:$B$776,L$11)+'СЕТ СН'!$F$14+СВЦЭМ!$D$10+'СЕТ СН'!$F$8*'СЕТ СН'!$F$9-'СЕТ СН'!$F$26</f>
        <v>928.38594762000002</v>
      </c>
      <c r="M20" s="36">
        <f>SUMIFS(СВЦЭМ!$D$33:$D$776,СВЦЭМ!$A$33:$A$776,$A20,СВЦЭМ!$B$33:$B$776,M$11)+'СЕТ СН'!$F$14+СВЦЭМ!$D$10+'СЕТ СН'!$F$8*'СЕТ СН'!$F$9-'СЕТ СН'!$F$26</f>
        <v>958.25308309000002</v>
      </c>
      <c r="N20" s="36">
        <f>SUMIFS(СВЦЭМ!$D$33:$D$776,СВЦЭМ!$A$33:$A$776,$A20,СВЦЭМ!$B$33:$B$776,N$11)+'СЕТ СН'!$F$14+СВЦЭМ!$D$10+'СЕТ СН'!$F$8*'СЕТ СН'!$F$9-'СЕТ СН'!$F$26</f>
        <v>999.82869163999999</v>
      </c>
      <c r="O20" s="36">
        <f>SUMIFS(СВЦЭМ!$D$33:$D$776,СВЦЭМ!$A$33:$A$776,$A20,СВЦЭМ!$B$33:$B$776,O$11)+'СЕТ СН'!$F$14+СВЦЭМ!$D$10+'СЕТ СН'!$F$8*'СЕТ СН'!$F$9-'СЕТ СН'!$F$26</f>
        <v>1006.0881285600001</v>
      </c>
      <c r="P20" s="36">
        <f>SUMIFS(СВЦЭМ!$D$33:$D$776,СВЦЭМ!$A$33:$A$776,$A20,СВЦЭМ!$B$33:$B$776,P$11)+'СЕТ СН'!$F$14+СВЦЭМ!$D$10+'СЕТ СН'!$F$8*'СЕТ СН'!$F$9-'СЕТ СН'!$F$26</f>
        <v>1015.26322398</v>
      </c>
      <c r="Q20" s="36">
        <f>SUMIFS(СВЦЭМ!$D$33:$D$776,СВЦЭМ!$A$33:$A$776,$A20,СВЦЭМ!$B$33:$B$776,Q$11)+'СЕТ СН'!$F$14+СВЦЭМ!$D$10+'СЕТ СН'!$F$8*'СЕТ СН'!$F$9-'СЕТ СН'!$F$26</f>
        <v>1020.92486065</v>
      </c>
      <c r="R20" s="36">
        <f>SUMIFS(СВЦЭМ!$D$33:$D$776,СВЦЭМ!$A$33:$A$776,$A20,СВЦЭМ!$B$33:$B$776,R$11)+'СЕТ СН'!$F$14+СВЦЭМ!$D$10+'СЕТ СН'!$F$8*'СЕТ СН'!$F$9-'СЕТ СН'!$F$26</f>
        <v>1021.9613291200001</v>
      </c>
      <c r="S20" s="36">
        <f>SUMIFS(СВЦЭМ!$D$33:$D$776,СВЦЭМ!$A$33:$A$776,$A20,СВЦЭМ!$B$33:$B$776,S$11)+'СЕТ СН'!$F$14+СВЦЭМ!$D$10+'СЕТ СН'!$F$8*'СЕТ СН'!$F$9-'СЕТ СН'!$F$26</f>
        <v>1022.7728978499999</v>
      </c>
      <c r="T20" s="36">
        <f>SUMIFS(СВЦЭМ!$D$33:$D$776,СВЦЭМ!$A$33:$A$776,$A20,СВЦЭМ!$B$33:$B$776,T$11)+'СЕТ СН'!$F$14+СВЦЭМ!$D$10+'СЕТ СН'!$F$8*'СЕТ СН'!$F$9-'СЕТ СН'!$F$26</f>
        <v>1019.3897389599999</v>
      </c>
      <c r="U20" s="36">
        <f>SUMIFS(СВЦЭМ!$D$33:$D$776,СВЦЭМ!$A$33:$A$776,$A20,СВЦЭМ!$B$33:$B$776,U$11)+'СЕТ СН'!$F$14+СВЦЭМ!$D$10+'СЕТ СН'!$F$8*'СЕТ СН'!$F$9-'СЕТ СН'!$F$26</f>
        <v>1000.7227248700001</v>
      </c>
      <c r="V20" s="36">
        <f>SUMIFS(СВЦЭМ!$D$33:$D$776,СВЦЭМ!$A$33:$A$776,$A20,СВЦЭМ!$B$33:$B$776,V$11)+'СЕТ СН'!$F$14+СВЦЭМ!$D$10+'СЕТ СН'!$F$8*'СЕТ СН'!$F$9-'СЕТ СН'!$F$26</f>
        <v>954.80800808000004</v>
      </c>
      <c r="W20" s="36">
        <f>SUMIFS(СВЦЭМ!$D$33:$D$776,СВЦЭМ!$A$33:$A$776,$A20,СВЦЭМ!$B$33:$B$776,W$11)+'СЕТ СН'!$F$14+СВЦЭМ!$D$10+'СЕТ СН'!$F$8*'СЕТ СН'!$F$9-'СЕТ СН'!$F$26</f>
        <v>933.10663068000008</v>
      </c>
      <c r="X20" s="36">
        <f>SUMIFS(СВЦЭМ!$D$33:$D$776,СВЦЭМ!$A$33:$A$776,$A20,СВЦЭМ!$B$33:$B$776,X$11)+'СЕТ СН'!$F$14+СВЦЭМ!$D$10+'СЕТ СН'!$F$8*'СЕТ СН'!$F$9-'СЕТ СН'!$F$26</f>
        <v>965.89437102000011</v>
      </c>
      <c r="Y20" s="36">
        <f>SUMIFS(СВЦЭМ!$D$33:$D$776,СВЦЭМ!$A$33:$A$776,$A20,СВЦЭМ!$B$33:$B$776,Y$11)+'СЕТ СН'!$F$14+СВЦЭМ!$D$10+'СЕТ СН'!$F$8*'СЕТ СН'!$F$9-'СЕТ СН'!$F$26</f>
        <v>951.60447864999992</v>
      </c>
    </row>
    <row r="21" spans="1:25" ht="15.75" x14ac:dyDescent="0.2">
      <c r="A21" s="35">
        <f t="shared" si="0"/>
        <v>43595</v>
      </c>
      <c r="B21" s="36">
        <f>SUMIFS(СВЦЭМ!$D$33:$D$776,СВЦЭМ!$A$33:$A$776,$A21,СВЦЭМ!$B$33:$B$776,B$11)+'СЕТ СН'!$F$14+СВЦЭМ!$D$10+'СЕТ СН'!$F$8*'СЕТ СН'!$F$9-'СЕТ СН'!$F$26</f>
        <v>973.43760623000003</v>
      </c>
      <c r="C21" s="36">
        <f>SUMIFS(СВЦЭМ!$D$33:$D$776,СВЦЭМ!$A$33:$A$776,$A21,СВЦЭМ!$B$33:$B$776,C$11)+'СЕТ СН'!$F$14+СВЦЭМ!$D$10+'СЕТ СН'!$F$8*'СЕТ СН'!$F$9-'СЕТ СН'!$F$26</f>
        <v>1026.32446473</v>
      </c>
      <c r="D21" s="36">
        <f>SUMIFS(СВЦЭМ!$D$33:$D$776,СВЦЭМ!$A$33:$A$776,$A21,СВЦЭМ!$B$33:$B$776,D$11)+'СЕТ СН'!$F$14+СВЦЭМ!$D$10+'СЕТ СН'!$F$8*'СЕТ СН'!$F$9-'СЕТ СН'!$F$26</f>
        <v>1040.9216062600001</v>
      </c>
      <c r="E21" s="36">
        <f>SUMIFS(СВЦЭМ!$D$33:$D$776,СВЦЭМ!$A$33:$A$776,$A21,СВЦЭМ!$B$33:$B$776,E$11)+'СЕТ СН'!$F$14+СВЦЭМ!$D$10+'СЕТ СН'!$F$8*'СЕТ СН'!$F$9-'СЕТ СН'!$F$26</f>
        <v>1059.9230682800001</v>
      </c>
      <c r="F21" s="36">
        <f>SUMIFS(СВЦЭМ!$D$33:$D$776,СВЦЭМ!$A$33:$A$776,$A21,СВЦЭМ!$B$33:$B$776,F$11)+'СЕТ СН'!$F$14+СВЦЭМ!$D$10+'СЕТ СН'!$F$8*'СЕТ СН'!$F$9-'СЕТ СН'!$F$26</f>
        <v>1078.0608721200001</v>
      </c>
      <c r="G21" s="36">
        <f>SUMIFS(СВЦЭМ!$D$33:$D$776,СВЦЭМ!$A$33:$A$776,$A21,СВЦЭМ!$B$33:$B$776,G$11)+'СЕТ СН'!$F$14+СВЦЭМ!$D$10+'СЕТ СН'!$F$8*'СЕТ СН'!$F$9-'СЕТ СН'!$F$26</f>
        <v>1076.54441079</v>
      </c>
      <c r="H21" s="36">
        <f>SUMIFS(СВЦЭМ!$D$33:$D$776,СВЦЭМ!$A$33:$A$776,$A21,СВЦЭМ!$B$33:$B$776,H$11)+'СЕТ СН'!$F$14+СВЦЭМ!$D$10+'СЕТ СН'!$F$8*'СЕТ СН'!$F$9-'СЕТ СН'!$F$26</f>
        <v>1066.0796837400001</v>
      </c>
      <c r="I21" s="36">
        <f>SUMIFS(СВЦЭМ!$D$33:$D$776,СВЦЭМ!$A$33:$A$776,$A21,СВЦЭМ!$B$33:$B$776,I$11)+'СЕТ СН'!$F$14+СВЦЭМ!$D$10+'СЕТ СН'!$F$8*'СЕТ СН'!$F$9-'СЕТ СН'!$F$26</f>
        <v>1034.90659508</v>
      </c>
      <c r="J21" s="36">
        <f>SUMIFS(СВЦЭМ!$D$33:$D$776,СВЦЭМ!$A$33:$A$776,$A21,СВЦЭМ!$B$33:$B$776,J$11)+'СЕТ СН'!$F$14+СВЦЭМ!$D$10+'СЕТ СН'!$F$8*'СЕТ СН'!$F$9-'СЕТ СН'!$F$26</f>
        <v>993.8622088699999</v>
      </c>
      <c r="K21" s="36">
        <f>SUMIFS(СВЦЭМ!$D$33:$D$776,СВЦЭМ!$A$33:$A$776,$A21,СВЦЭМ!$B$33:$B$776,K$11)+'СЕТ СН'!$F$14+СВЦЭМ!$D$10+'СЕТ СН'!$F$8*'СЕТ СН'!$F$9-'СЕТ СН'!$F$26</f>
        <v>964.59604725999998</v>
      </c>
      <c r="L21" s="36">
        <f>SUMIFS(СВЦЭМ!$D$33:$D$776,СВЦЭМ!$A$33:$A$776,$A21,СВЦЭМ!$B$33:$B$776,L$11)+'СЕТ СН'!$F$14+СВЦЭМ!$D$10+'СЕТ СН'!$F$8*'СЕТ СН'!$F$9-'СЕТ СН'!$F$26</f>
        <v>956.37277947999996</v>
      </c>
      <c r="M21" s="36">
        <f>SUMIFS(СВЦЭМ!$D$33:$D$776,СВЦЭМ!$A$33:$A$776,$A21,СВЦЭМ!$B$33:$B$776,M$11)+'СЕТ СН'!$F$14+СВЦЭМ!$D$10+'СЕТ СН'!$F$8*'СЕТ СН'!$F$9-'СЕТ СН'!$F$26</f>
        <v>954.70682527000008</v>
      </c>
      <c r="N21" s="36">
        <f>SUMIFS(СВЦЭМ!$D$33:$D$776,СВЦЭМ!$A$33:$A$776,$A21,СВЦЭМ!$B$33:$B$776,N$11)+'СЕТ СН'!$F$14+СВЦЭМ!$D$10+'СЕТ СН'!$F$8*'СЕТ СН'!$F$9-'СЕТ СН'!$F$26</f>
        <v>969.78501895999989</v>
      </c>
      <c r="O21" s="36">
        <f>SUMIFS(СВЦЭМ!$D$33:$D$776,СВЦЭМ!$A$33:$A$776,$A21,СВЦЭМ!$B$33:$B$776,O$11)+'СЕТ СН'!$F$14+СВЦЭМ!$D$10+'СЕТ СН'!$F$8*'СЕТ СН'!$F$9-'СЕТ СН'!$F$26</f>
        <v>993.91215577000003</v>
      </c>
      <c r="P21" s="36">
        <f>SUMIFS(СВЦЭМ!$D$33:$D$776,СВЦЭМ!$A$33:$A$776,$A21,СВЦЭМ!$B$33:$B$776,P$11)+'СЕТ СН'!$F$14+СВЦЭМ!$D$10+'СЕТ СН'!$F$8*'СЕТ СН'!$F$9-'СЕТ СН'!$F$26</f>
        <v>1002.4568587700001</v>
      </c>
      <c r="Q21" s="36">
        <f>SUMIFS(СВЦЭМ!$D$33:$D$776,СВЦЭМ!$A$33:$A$776,$A21,СВЦЭМ!$B$33:$B$776,Q$11)+'СЕТ СН'!$F$14+СВЦЭМ!$D$10+'СЕТ СН'!$F$8*'СЕТ СН'!$F$9-'СЕТ СН'!$F$26</f>
        <v>1020.1639330600001</v>
      </c>
      <c r="R21" s="36">
        <f>SUMIFS(СВЦЭМ!$D$33:$D$776,СВЦЭМ!$A$33:$A$776,$A21,СВЦЭМ!$B$33:$B$776,R$11)+'СЕТ СН'!$F$14+СВЦЭМ!$D$10+'СЕТ СН'!$F$8*'СЕТ СН'!$F$9-'СЕТ СН'!$F$26</f>
        <v>1029.96894963</v>
      </c>
      <c r="S21" s="36">
        <f>SUMIFS(СВЦЭМ!$D$33:$D$776,СВЦЭМ!$A$33:$A$776,$A21,СВЦЭМ!$B$33:$B$776,S$11)+'СЕТ СН'!$F$14+СВЦЭМ!$D$10+'СЕТ СН'!$F$8*'СЕТ СН'!$F$9-'СЕТ СН'!$F$26</f>
        <v>1032.58809103</v>
      </c>
      <c r="T21" s="36">
        <f>SUMIFS(СВЦЭМ!$D$33:$D$776,СВЦЭМ!$A$33:$A$776,$A21,СВЦЭМ!$B$33:$B$776,T$11)+'СЕТ СН'!$F$14+СВЦЭМ!$D$10+'СЕТ СН'!$F$8*'СЕТ СН'!$F$9-'СЕТ СН'!$F$26</f>
        <v>1017.8499001499999</v>
      </c>
      <c r="U21" s="36">
        <f>SUMIFS(СВЦЭМ!$D$33:$D$776,СВЦЭМ!$A$33:$A$776,$A21,СВЦЭМ!$B$33:$B$776,U$11)+'СЕТ СН'!$F$14+СВЦЭМ!$D$10+'СЕТ СН'!$F$8*'СЕТ СН'!$F$9-'СЕТ СН'!$F$26</f>
        <v>996.57321167999999</v>
      </c>
      <c r="V21" s="36">
        <f>SUMIFS(СВЦЭМ!$D$33:$D$776,СВЦЭМ!$A$33:$A$776,$A21,СВЦЭМ!$B$33:$B$776,V$11)+'СЕТ СН'!$F$14+СВЦЭМ!$D$10+'СЕТ СН'!$F$8*'СЕТ СН'!$F$9-'СЕТ СН'!$F$26</f>
        <v>963.05869574999997</v>
      </c>
      <c r="W21" s="36">
        <f>SUMIFS(СВЦЭМ!$D$33:$D$776,СВЦЭМ!$A$33:$A$776,$A21,СВЦЭМ!$B$33:$B$776,W$11)+'СЕТ СН'!$F$14+СВЦЭМ!$D$10+'СЕТ СН'!$F$8*'СЕТ СН'!$F$9-'СЕТ СН'!$F$26</f>
        <v>943.05981586999997</v>
      </c>
      <c r="X21" s="36">
        <f>SUMIFS(СВЦЭМ!$D$33:$D$776,СВЦЭМ!$A$33:$A$776,$A21,СВЦЭМ!$B$33:$B$776,X$11)+'СЕТ СН'!$F$14+СВЦЭМ!$D$10+'СЕТ СН'!$F$8*'СЕТ СН'!$F$9-'СЕТ СН'!$F$26</f>
        <v>965.86676226000009</v>
      </c>
      <c r="Y21" s="36">
        <f>SUMIFS(СВЦЭМ!$D$33:$D$776,СВЦЭМ!$A$33:$A$776,$A21,СВЦЭМ!$B$33:$B$776,Y$11)+'СЕТ СН'!$F$14+СВЦЭМ!$D$10+'СЕТ СН'!$F$8*'СЕТ СН'!$F$9-'СЕТ СН'!$F$26</f>
        <v>998.98000606000005</v>
      </c>
    </row>
    <row r="22" spans="1:25" ht="15.75" x14ac:dyDescent="0.2">
      <c r="A22" s="35">
        <f t="shared" si="0"/>
        <v>43596</v>
      </c>
      <c r="B22" s="36">
        <f>SUMIFS(СВЦЭМ!$D$33:$D$776,СВЦЭМ!$A$33:$A$776,$A22,СВЦЭМ!$B$33:$B$776,B$11)+'СЕТ СН'!$F$14+СВЦЭМ!$D$10+'СЕТ СН'!$F$8*'СЕТ СН'!$F$9-'СЕТ СН'!$F$26</f>
        <v>1042.67201443</v>
      </c>
      <c r="C22" s="36">
        <f>SUMIFS(СВЦЭМ!$D$33:$D$776,СВЦЭМ!$A$33:$A$776,$A22,СВЦЭМ!$B$33:$B$776,C$11)+'СЕТ СН'!$F$14+СВЦЭМ!$D$10+'СЕТ СН'!$F$8*'СЕТ СН'!$F$9-'СЕТ СН'!$F$26</f>
        <v>1059.2559989700001</v>
      </c>
      <c r="D22" s="36">
        <f>SUMIFS(СВЦЭМ!$D$33:$D$776,СВЦЭМ!$A$33:$A$776,$A22,СВЦЭМ!$B$33:$B$776,D$11)+'СЕТ СН'!$F$14+СВЦЭМ!$D$10+'СЕТ СН'!$F$8*'СЕТ СН'!$F$9-'СЕТ СН'!$F$26</f>
        <v>1091.37395358</v>
      </c>
      <c r="E22" s="36">
        <f>SUMIFS(СВЦЭМ!$D$33:$D$776,СВЦЭМ!$A$33:$A$776,$A22,СВЦЭМ!$B$33:$B$776,E$11)+'СЕТ СН'!$F$14+СВЦЭМ!$D$10+'СЕТ СН'!$F$8*'СЕТ СН'!$F$9-'СЕТ СН'!$F$26</f>
        <v>1085.9647056700001</v>
      </c>
      <c r="F22" s="36">
        <f>SUMIFS(СВЦЭМ!$D$33:$D$776,СВЦЭМ!$A$33:$A$776,$A22,СВЦЭМ!$B$33:$B$776,F$11)+'СЕТ СН'!$F$14+СВЦЭМ!$D$10+'СЕТ СН'!$F$8*'СЕТ СН'!$F$9-'СЕТ СН'!$F$26</f>
        <v>1109.7868856800001</v>
      </c>
      <c r="G22" s="36">
        <f>SUMIFS(СВЦЭМ!$D$33:$D$776,СВЦЭМ!$A$33:$A$776,$A22,СВЦЭМ!$B$33:$B$776,G$11)+'СЕТ СН'!$F$14+СВЦЭМ!$D$10+'СЕТ СН'!$F$8*'СЕТ СН'!$F$9-'СЕТ СН'!$F$26</f>
        <v>1109.4742164199999</v>
      </c>
      <c r="H22" s="36">
        <f>SUMIFS(СВЦЭМ!$D$33:$D$776,СВЦЭМ!$A$33:$A$776,$A22,СВЦЭМ!$B$33:$B$776,H$11)+'СЕТ СН'!$F$14+СВЦЭМ!$D$10+'СЕТ СН'!$F$8*'СЕТ СН'!$F$9-'СЕТ СН'!$F$26</f>
        <v>1027.96723761</v>
      </c>
      <c r="I22" s="36">
        <f>SUMIFS(СВЦЭМ!$D$33:$D$776,СВЦЭМ!$A$33:$A$776,$A22,СВЦЭМ!$B$33:$B$776,I$11)+'СЕТ СН'!$F$14+СВЦЭМ!$D$10+'СЕТ СН'!$F$8*'СЕТ СН'!$F$9-'СЕТ СН'!$F$26</f>
        <v>986.82296552999992</v>
      </c>
      <c r="J22" s="36">
        <f>SUMIFS(СВЦЭМ!$D$33:$D$776,СВЦЭМ!$A$33:$A$776,$A22,СВЦЭМ!$B$33:$B$776,J$11)+'СЕТ СН'!$F$14+СВЦЭМ!$D$10+'СЕТ СН'!$F$8*'СЕТ СН'!$F$9-'СЕТ СН'!$F$26</f>
        <v>881.25761585000009</v>
      </c>
      <c r="K22" s="36">
        <f>SUMIFS(СВЦЭМ!$D$33:$D$776,СВЦЭМ!$A$33:$A$776,$A22,СВЦЭМ!$B$33:$B$776,K$11)+'СЕТ СН'!$F$14+СВЦЭМ!$D$10+'СЕТ СН'!$F$8*'СЕТ СН'!$F$9-'СЕТ СН'!$F$26</f>
        <v>802.99410368999997</v>
      </c>
      <c r="L22" s="36">
        <f>SUMIFS(СВЦЭМ!$D$33:$D$776,СВЦЭМ!$A$33:$A$776,$A22,СВЦЭМ!$B$33:$B$776,L$11)+'СЕТ СН'!$F$14+СВЦЭМ!$D$10+'СЕТ СН'!$F$8*'СЕТ СН'!$F$9-'СЕТ СН'!$F$26</f>
        <v>776.64908326999989</v>
      </c>
      <c r="M22" s="36">
        <f>SUMIFS(СВЦЭМ!$D$33:$D$776,СВЦЭМ!$A$33:$A$776,$A22,СВЦЭМ!$B$33:$B$776,M$11)+'СЕТ СН'!$F$14+СВЦЭМ!$D$10+'СЕТ СН'!$F$8*'СЕТ СН'!$F$9-'СЕТ СН'!$F$26</f>
        <v>777.29680570999994</v>
      </c>
      <c r="N22" s="36">
        <f>SUMIFS(СВЦЭМ!$D$33:$D$776,СВЦЭМ!$A$33:$A$776,$A22,СВЦЭМ!$B$33:$B$776,N$11)+'СЕТ СН'!$F$14+СВЦЭМ!$D$10+'СЕТ СН'!$F$8*'СЕТ СН'!$F$9-'СЕТ СН'!$F$26</f>
        <v>789.1545404200001</v>
      </c>
      <c r="O22" s="36">
        <f>SUMIFS(СВЦЭМ!$D$33:$D$776,СВЦЭМ!$A$33:$A$776,$A22,СВЦЭМ!$B$33:$B$776,O$11)+'СЕТ СН'!$F$14+СВЦЭМ!$D$10+'СЕТ СН'!$F$8*'СЕТ СН'!$F$9-'СЕТ СН'!$F$26</f>
        <v>795.17999731000009</v>
      </c>
      <c r="P22" s="36">
        <f>SUMIFS(СВЦЭМ!$D$33:$D$776,СВЦЭМ!$A$33:$A$776,$A22,СВЦЭМ!$B$33:$B$776,P$11)+'СЕТ СН'!$F$14+СВЦЭМ!$D$10+'СЕТ СН'!$F$8*'СЕТ СН'!$F$9-'СЕТ СН'!$F$26</f>
        <v>802.62996618000011</v>
      </c>
      <c r="Q22" s="36">
        <f>SUMIFS(СВЦЭМ!$D$33:$D$776,СВЦЭМ!$A$33:$A$776,$A22,СВЦЭМ!$B$33:$B$776,Q$11)+'СЕТ СН'!$F$14+СВЦЭМ!$D$10+'СЕТ СН'!$F$8*'СЕТ СН'!$F$9-'СЕТ СН'!$F$26</f>
        <v>808.10256862999995</v>
      </c>
      <c r="R22" s="36">
        <f>SUMIFS(СВЦЭМ!$D$33:$D$776,СВЦЭМ!$A$33:$A$776,$A22,СВЦЭМ!$B$33:$B$776,R$11)+'СЕТ СН'!$F$14+СВЦЭМ!$D$10+'СЕТ СН'!$F$8*'СЕТ СН'!$F$9-'СЕТ СН'!$F$26</f>
        <v>804.27228162999995</v>
      </c>
      <c r="S22" s="36">
        <f>SUMIFS(СВЦЭМ!$D$33:$D$776,СВЦЭМ!$A$33:$A$776,$A22,СВЦЭМ!$B$33:$B$776,S$11)+'СЕТ СН'!$F$14+СВЦЭМ!$D$10+'СЕТ СН'!$F$8*'СЕТ СН'!$F$9-'СЕТ СН'!$F$26</f>
        <v>806.14164490999997</v>
      </c>
      <c r="T22" s="36">
        <f>SUMIFS(СВЦЭМ!$D$33:$D$776,СВЦЭМ!$A$33:$A$776,$A22,СВЦЭМ!$B$33:$B$776,T$11)+'СЕТ СН'!$F$14+СВЦЭМ!$D$10+'СЕТ СН'!$F$8*'СЕТ СН'!$F$9-'СЕТ СН'!$F$26</f>
        <v>795.59319110999991</v>
      </c>
      <c r="U22" s="36">
        <f>SUMIFS(СВЦЭМ!$D$33:$D$776,СВЦЭМ!$A$33:$A$776,$A22,СВЦЭМ!$B$33:$B$776,U$11)+'СЕТ СН'!$F$14+СВЦЭМ!$D$10+'СЕТ СН'!$F$8*'СЕТ СН'!$F$9-'СЕТ СН'!$F$26</f>
        <v>782.25330491</v>
      </c>
      <c r="V22" s="36">
        <f>SUMIFS(СВЦЭМ!$D$33:$D$776,СВЦЭМ!$A$33:$A$776,$A22,СВЦЭМ!$B$33:$B$776,V$11)+'СЕТ СН'!$F$14+СВЦЭМ!$D$10+'СЕТ СН'!$F$8*'СЕТ СН'!$F$9-'СЕТ СН'!$F$26</f>
        <v>772.96105082999998</v>
      </c>
      <c r="W22" s="36">
        <f>SUMIFS(СВЦЭМ!$D$33:$D$776,СВЦЭМ!$A$33:$A$776,$A22,СВЦЭМ!$B$33:$B$776,W$11)+'СЕТ СН'!$F$14+СВЦЭМ!$D$10+'СЕТ СН'!$F$8*'СЕТ СН'!$F$9-'СЕТ СН'!$F$26</f>
        <v>784.71574914999997</v>
      </c>
      <c r="X22" s="36">
        <f>SUMIFS(СВЦЭМ!$D$33:$D$776,СВЦЭМ!$A$33:$A$776,$A22,СВЦЭМ!$B$33:$B$776,X$11)+'СЕТ СН'!$F$14+СВЦЭМ!$D$10+'СЕТ СН'!$F$8*'СЕТ СН'!$F$9-'СЕТ СН'!$F$26</f>
        <v>806.32474318999994</v>
      </c>
      <c r="Y22" s="36">
        <f>SUMIFS(СВЦЭМ!$D$33:$D$776,СВЦЭМ!$A$33:$A$776,$A22,СВЦЭМ!$B$33:$B$776,Y$11)+'СЕТ СН'!$F$14+СВЦЭМ!$D$10+'СЕТ СН'!$F$8*'СЕТ СН'!$F$9-'СЕТ СН'!$F$26</f>
        <v>883.32091287999992</v>
      </c>
    </row>
    <row r="23" spans="1:25" ht="15.75" x14ac:dyDescent="0.2">
      <c r="A23" s="35">
        <f t="shared" si="0"/>
        <v>43597</v>
      </c>
      <c r="B23" s="36">
        <f>SUMIFS(СВЦЭМ!$D$33:$D$776,СВЦЭМ!$A$33:$A$776,$A23,СВЦЭМ!$B$33:$B$776,B$11)+'СЕТ СН'!$F$14+СВЦЭМ!$D$10+'СЕТ СН'!$F$8*'СЕТ СН'!$F$9-'СЕТ СН'!$F$26</f>
        <v>966.41738699999996</v>
      </c>
      <c r="C23" s="36">
        <f>SUMIFS(СВЦЭМ!$D$33:$D$776,СВЦЭМ!$A$33:$A$776,$A23,СВЦЭМ!$B$33:$B$776,C$11)+'СЕТ СН'!$F$14+СВЦЭМ!$D$10+'СЕТ СН'!$F$8*'СЕТ СН'!$F$9-'СЕТ СН'!$F$26</f>
        <v>1062.95260351</v>
      </c>
      <c r="D23" s="36">
        <f>SUMIFS(СВЦЭМ!$D$33:$D$776,СВЦЭМ!$A$33:$A$776,$A23,СВЦЭМ!$B$33:$B$776,D$11)+'СЕТ СН'!$F$14+СВЦЭМ!$D$10+'СЕТ СН'!$F$8*'СЕТ СН'!$F$9-'СЕТ СН'!$F$26</f>
        <v>1146.58034086</v>
      </c>
      <c r="E23" s="36">
        <f>SUMIFS(СВЦЭМ!$D$33:$D$776,СВЦЭМ!$A$33:$A$776,$A23,СВЦЭМ!$B$33:$B$776,E$11)+'СЕТ СН'!$F$14+СВЦЭМ!$D$10+'СЕТ СН'!$F$8*'СЕТ СН'!$F$9-'СЕТ СН'!$F$26</f>
        <v>1141.0313367899998</v>
      </c>
      <c r="F23" s="36">
        <f>SUMIFS(СВЦЭМ!$D$33:$D$776,СВЦЭМ!$A$33:$A$776,$A23,СВЦЭМ!$B$33:$B$776,F$11)+'СЕТ СН'!$F$14+СВЦЭМ!$D$10+'СЕТ СН'!$F$8*'СЕТ СН'!$F$9-'СЕТ СН'!$F$26</f>
        <v>1146.08123243</v>
      </c>
      <c r="G23" s="36">
        <f>SUMIFS(СВЦЭМ!$D$33:$D$776,СВЦЭМ!$A$33:$A$776,$A23,СВЦЭМ!$B$33:$B$776,G$11)+'СЕТ СН'!$F$14+СВЦЭМ!$D$10+'СЕТ СН'!$F$8*'СЕТ СН'!$F$9-'СЕТ СН'!$F$26</f>
        <v>1162.7416456999999</v>
      </c>
      <c r="H23" s="36">
        <f>SUMIFS(СВЦЭМ!$D$33:$D$776,СВЦЭМ!$A$33:$A$776,$A23,СВЦЭМ!$B$33:$B$776,H$11)+'СЕТ СН'!$F$14+СВЦЭМ!$D$10+'СЕТ СН'!$F$8*'СЕТ СН'!$F$9-'СЕТ СН'!$F$26</f>
        <v>1102.21484422</v>
      </c>
      <c r="I23" s="36">
        <f>SUMIFS(СВЦЭМ!$D$33:$D$776,СВЦЭМ!$A$33:$A$776,$A23,СВЦЭМ!$B$33:$B$776,I$11)+'СЕТ СН'!$F$14+СВЦЭМ!$D$10+'СЕТ СН'!$F$8*'СЕТ СН'!$F$9-'СЕТ СН'!$F$26</f>
        <v>1010.3266965299999</v>
      </c>
      <c r="J23" s="36">
        <f>SUMIFS(СВЦЭМ!$D$33:$D$776,СВЦЭМ!$A$33:$A$776,$A23,СВЦЭМ!$B$33:$B$776,J$11)+'СЕТ СН'!$F$14+СВЦЭМ!$D$10+'СЕТ СН'!$F$8*'СЕТ СН'!$F$9-'СЕТ СН'!$F$26</f>
        <v>920.1929620200001</v>
      </c>
      <c r="K23" s="36">
        <f>SUMIFS(СВЦЭМ!$D$33:$D$776,СВЦЭМ!$A$33:$A$776,$A23,СВЦЭМ!$B$33:$B$776,K$11)+'СЕТ СН'!$F$14+СВЦЭМ!$D$10+'СЕТ СН'!$F$8*'СЕТ СН'!$F$9-'СЕТ СН'!$F$26</f>
        <v>827.36451022000006</v>
      </c>
      <c r="L23" s="36">
        <f>SUMIFS(СВЦЭМ!$D$33:$D$776,СВЦЭМ!$A$33:$A$776,$A23,СВЦЭМ!$B$33:$B$776,L$11)+'СЕТ СН'!$F$14+СВЦЭМ!$D$10+'СЕТ СН'!$F$8*'СЕТ СН'!$F$9-'СЕТ СН'!$F$26</f>
        <v>780.31981496000003</v>
      </c>
      <c r="M23" s="36">
        <f>SUMIFS(СВЦЭМ!$D$33:$D$776,СВЦЭМ!$A$33:$A$776,$A23,СВЦЭМ!$B$33:$B$776,M$11)+'СЕТ СН'!$F$14+СВЦЭМ!$D$10+'СЕТ СН'!$F$8*'СЕТ СН'!$F$9-'СЕТ СН'!$F$26</f>
        <v>764.60223941999993</v>
      </c>
      <c r="N23" s="36">
        <f>SUMIFS(СВЦЭМ!$D$33:$D$776,СВЦЭМ!$A$33:$A$776,$A23,СВЦЭМ!$B$33:$B$776,N$11)+'СЕТ СН'!$F$14+СВЦЭМ!$D$10+'СЕТ СН'!$F$8*'СЕТ СН'!$F$9-'СЕТ СН'!$F$26</f>
        <v>771.04709286000002</v>
      </c>
      <c r="O23" s="36">
        <f>SUMIFS(СВЦЭМ!$D$33:$D$776,СВЦЭМ!$A$33:$A$776,$A23,СВЦЭМ!$B$33:$B$776,O$11)+'СЕТ СН'!$F$14+СВЦЭМ!$D$10+'СЕТ СН'!$F$8*'СЕТ СН'!$F$9-'СЕТ СН'!$F$26</f>
        <v>777.3289211199999</v>
      </c>
      <c r="P23" s="36">
        <f>SUMIFS(СВЦЭМ!$D$33:$D$776,СВЦЭМ!$A$33:$A$776,$A23,СВЦЭМ!$B$33:$B$776,P$11)+'СЕТ СН'!$F$14+СВЦЭМ!$D$10+'СЕТ СН'!$F$8*'СЕТ СН'!$F$9-'СЕТ СН'!$F$26</f>
        <v>787.9060070999999</v>
      </c>
      <c r="Q23" s="36">
        <f>SUMIFS(СВЦЭМ!$D$33:$D$776,СВЦЭМ!$A$33:$A$776,$A23,СВЦЭМ!$B$33:$B$776,Q$11)+'СЕТ СН'!$F$14+СВЦЭМ!$D$10+'СЕТ СН'!$F$8*'СЕТ СН'!$F$9-'СЕТ СН'!$F$26</f>
        <v>802.59109306000005</v>
      </c>
      <c r="R23" s="36">
        <f>SUMIFS(СВЦЭМ!$D$33:$D$776,СВЦЭМ!$A$33:$A$776,$A23,СВЦЭМ!$B$33:$B$776,R$11)+'СЕТ СН'!$F$14+СВЦЭМ!$D$10+'СЕТ СН'!$F$8*'СЕТ СН'!$F$9-'СЕТ СН'!$F$26</f>
        <v>800.85635326000011</v>
      </c>
      <c r="S23" s="36">
        <f>SUMIFS(СВЦЭМ!$D$33:$D$776,СВЦЭМ!$A$33:$A$776,$A23,СВЦЭМ!$B$33:$B$776,S$11)+'СЕТ СН'!$F$14+СВЦЭМ!$D$10+'СЕТ СН'!$F$8*'СЕТ СН'!$F$9-'СЕТ СН'!$F$26</f>
        <v>792.17349313</v>
      </c>
      <c r="T23" s="36">
        <f>SUMIFS(СВЦЭМ!$D$33:$D$776,СВЦЭМ!$A$33:$A$776,$A23,СВЦЭМ!$B$33:$B$776,T$11)+'СЕТ СН'!$F$14+СВЦЭМ!$D$10+'СЕТ СН'!$F$8*'СЕТ СН'!$F$9-'СЕТ СН'!$F$26</f>
        <v>776.43814277000001</v>
      </c>
      <c r="U23" s="36">
        <f>SUMIFS(СВЦЭМ!$D$33:$D$776,СВЦЭМ!$A$33:$A$776,$A23,СВЦЭМ!$B$33:$B$776,U$11)+'СЕТ СН'!$F$14+СВЦЭМ!$D$10+'СЕТ СН'!$F$8*'СЕТ СН'!$F$9-'СЕТ СН'!$F$26</f>
        <v>753.28550954999992</v>
      </c>
      <c r="V23" s="36">
        <f>SUMIFS(СВЦЭМ!$D$33:$D$776,СВЦЭМ!$A$33:$A$776,$A23,СВЦЭМ!$B$33:$B$776,V$11)+'СЕТ СН'!$F$14+СВЦЭМ!$D$10+'СЕТ СН'!$F$8*'СЕТ СН'!$F$9-'СЕТ СН'!$F$26</f>
        <v>729.34333904000005</v>
      </c>
      <c r="W23" s="36">
        <f>SUMIFS(СВЦЭМ!$D$33:$D$776,СВЦЭМ!$A$33:$A$776,$A23,СВЦЭМ!$B$33:$B$776,W$11)+'СЕТ СН'!$F$14+СВЦЭМ!$D$10+'СЕТ СН'!$F$8*'СЕТ СН'!$F$9-'СЕТ СН'!$F$26</f>
        <v>731.8973268100001</v>
      </c>
      <c r="X23" s="36">
        <f>SUMIFS(СВЦЭМ!$D$33:$D$776,СВЦЭМ!$A$33:$A$776,$A23,СВЦЭМ!$B$33:$B$776,X$11)+'СЕТ СН'!$F$14+СВЦЭМ!$D$10+'СЕТ СН'!$F$8*'СЕТ СН'!$F$9-'СЕТ СН'!$F$26</f>
        <v>766.25185407999993</v>
      </c>
      <c r="Y23" s="36">
        <f>SUMIFS(СВЦЭМ!$D$33:$D$776,СВЦЭМ!$A$33:$A$776,$A23,СВЦЭМ!$B$33:$B$776,Y$11)+'СЕТ СН'!$F$14+СВЦЭМ!$D$10+'СЕТ СН'!$F$8*'СЕТ СН'!$F$9-'СЕТ СН'!$F$26</f>
        <v>842.57176826999989</v>
      </c>
    </row>
    <row r="24" spans="1:25" ht="15.75" x14ac:dyDescent="0.2">
      <c r="A24" s="35">
        <f t="shared" si="0"/>
        <v>43598</v>
      </c>
      <c r="B24" s="36">
        <f>SUMIFS(СВЦЭМ!$D$33:$D$776,СВЦЭМ!$A$33:$A$776,$A24,СВЦЭМ!$B$33:$B$776,B$11)+'СЕТ СН'!$F$14+СВЦЭМ!$D$10+'СЕТ СН'!$F$8*'СЕТ СН'!$F$9-'СЕТ СН'!$F$26</f>
        <v>868.23140291000004</v>
      </c>
      <c r="C24" s="36">
        <f>SUMIFS(СВЦЭМ!$D$33:$D$776,СВЦЭМ!$A$33:$A$776,$A24,СВЦЭМ!$B$33:$B$776,C$11)+'СЕТ СН'!$F$14+СВЦЭМ!$D$10+'СЕТ СН'!$F$8*'СЕТ СН'!$F$9-'СЕТ СН'!$F$26</f>
        <v>966.00725893999993</v>
      </c>
      <c r="D24" s="36">
        <f>SUMIFS(СВЦЭМ!$D$33:$D$776,СВЦЭМ!$A$33:$A$776,$A24,СВЦЭМ!$B$33:$B$776,D$11)+'СЕТ СН'!$F$14+СВЦЭМ!$D$10+'СЕТ СН'!$F$8*'СЕТ СН'!$F$9-'СЕТ СН'!$F$26</f>
        <v>1066.23451052</v>
      </c>
      <c r="E24" s="36">
        <f>SUMIFS(СВЦЭМ!$D$33:$D$776,СВЦЭМ!$A$33:$A$776,$A24,СВЦЭМ!$B$33:$B$776,E$11)+'СЕТ СН'!$F$14+СВЦЭМ!$D$10+'СЕТ СН'!$F$8*'СЕТ СН'!$F$9-'СЕТ СН'!$F$26</f>
        <v>1078.34850727</v>
      </c>
      <c r="F24" s="36">
        <f>SUMIFS(СВЦЭМ!$D$33:$D$776,СВЦЭМ!$A$33:$A$776,$A24,СВЦЭМ!$B$33:$B$776,F$11)+'СЕТ СН'!$F$14+СВЦЭМ!$D$10+'СЕТ СН'!$F$8*'СЕТ СН'!$F$9-'СЕТ СН'!$F$26</f>
        <v>1089.00687068</v>
      </c>
      <c r="G24" s="36">
        <f>SUMIFS(СВЦЭМ!$D$33:$D$776,СВЦЭМ!$A$33:$A$776,$A24,СВЦЭМ!$B$33:$B$776,G$11)+'СЕТ СН'!$F$14+СВЦЭМ!$D$10+'СЕТ СН'!$F$8*'СЕТ СН'!$F$9-'СЕТ СН'!$F$26</f>
        <v>1085.9808935999999</v>
      </c>
      <c r="H24" s="36">
        <f>SUMIFS(СВЦЭМ!$D$33:$D$776,СВЦЭМ!$A$33:$A$776,$A24,СВЦЭМ!$B$33:$B$776,H$11)+'СЕТ СН'!$F$14+СВЦЭМ!$D$10+'СЕТ СН'!$F$8*'СЕТ СН'!$F$9-'СЕТ СН'!$F$26</f>
        <v>1019.2186996600001</v>
      </c>
      <c r="I24" s="36">
        <f>SUMIFS(СВЦЭМ!$D$33:$D$776,СВЦЭМ!$A$33:$A$776,$A24,СВЦЭМ!$B$33:$B$776,I$11)+'СЕТ СН'!$F$14+СВЦЭМ!$D$10+'СЕТ СН'!$F$8*'СЕТ СН'!$F$9-'СЕТ СН'!$F$26</f>
        <v>922.74875025000006</v>
      </c>
      <c r="J24" s="36">
        <f>SUMIFS(СВЦЭМ!$D$33:$D$776,СВЦЭМ!$A$33:$A$776,$A24,СВЦЭМ!$B$33:$B$776,J$11)+'СЕТ СН'!$F$14+СВЦЭМ!$D$10+'СЕТ СН'!$F$8*'СЕТ СН'!$F$9-'СЕТ СН'!$F$26</f>
        <v>861.3477452699999</v>
      </c>
      <c r="K24" s="36">
        <f>SUMIFS(СВЦЭМ!$D$33:$D$776,СВЦЭМ!$A$33:$A$776,$A24,СВЦЭМ!$B$33:$B$776,K$11)+'СЕТ СН'!$F$14+СВЦЭМ!$D$10+'СЕТ СН'!$F$8*'СЕТ СН'!$F$9-'СЕТ СН'!$F$26</f>
        <v>836.2417997</v>
      </c>
      <c r="L24" s="36">
        <f>SUMIFS(СВЦЭМ!$D$33:$D$776,СВЦЭМ!$A$33:$A$776,$A24,СВЦЭМ!$B$33:$B$776,L$11)+'СЕТ СН'!$F$14+СВЦЭМ!$D$10+'СЕТ СН'!$F$8*'СЕТ СН'!$F$9-'СЕТ СН'!$F$26</f>
        <v>812.12188511999989</v>
      </c>
      <c r="M24" s="36">
        <f>SUMIFS(СВЦЭМ!$D$33:$D$776,СВЦЭМ!$A$33:$A$776,$A24,СВЦЭМ!$B$33:$B$776,M$11)+'СЕТ СН'!$F$14+СВЦЭМ!$D$10+'СЕТ СН'!$F$8*'СЕТ СН'!$F$9-'СЕТ СН'!$F$26</f>
        <v>809.75732859000004</v>
      </c>
      <c r="N24" s="36">
        <f>SUMIFS(СВЦЭМ!$D$33:$D$776,СВЦЭМ!$A$33:$A$776,$A24,СВЦЭМ!$B$33:$B$776,N$11)+'СЕТ СН'!$F$14+СВЦЭМ!$D$10+'СЕТ СН'!$F$8*'СЕТ СН'!$F$9-'СЕТ СН'!$F$26</f>
        <v>804.21066148</v>
      </c>
      <c r="O24" s="36">
        <f>SUMIFS(СВЦЭМ!$D$33:$D$776,СВЦЭМ!$A$33:$A$776,$A24,СВЦЭМ!$B$33:$B$776,O$11)+'СЕТ СН'!$F$14+СВЦЭМ!$D$10+'СЕТ СН'!$F$8*'СЕТ СН'!$F$9-'СЕТ СН'!$F$26</f>
        <v>812.76911358000007</v>
      </c>
      <c r="P24" s="36">
        <f>SUMIFS(СВЦЭМ!$D$33:$D$776,СВЦЭМ!$A$33:$A$776,$A24,СВЦЭМ!$B$33:$B$776,P$11)+'СЕТ СН'!$F$14+СВЦЭМ!$D$10+'СЕТ СН'!$F$8*'СЕТ СН'!$F$9-'СЕТ СН'!$F$26</f>
        <v>821.79022166999994</v>
      </c>
      <c r="Q24" s="36">
        <f>SUMIFS(СВЦЭМ!$D$33:$D$776,СВЦЭМ!$A$33:$A$776,$A24,СВЦЭМ!$B$33:$B$776,Q$11)+'СЕТ СН'!$F$14+СВЦЭМ!$D$10+'СЕТ СН'!$F$8*'СЕТ СН'!$F$9-'СЕТ СН'!$F$26</f>
        <v>816.65656747000003</v>
      </c>
      <c r="R24" s="36">
        <f>SUMIFS(СВЦЭМ!$D$33:$D$776,СВЦЭМ!$A$33:$A$776,$A24,СВЦЭМ!$B$33:$B$776,R$11)+'СЕТ СН'!$F$14+СВЦЭМ!$D$10+'СЕТ СН'!$F$8*'СЕТ СН'!$F$9-'СЕТ СН'!$F$26</f>
        <v>824.06772163999995</v>
      </c>
      <c r="S24" s="36">
        <f>SUMIFS(СВЦЭМ!$D$33:$D$776,СВЦЭМ!$A$33:$A$776,$A24,СВЦЭМ!$B$33:$B$776,S$11)+'СЕТ СН'!$F$14+СВЦЭМ!$D$10+'СЕТ СН'!$F$8*'СЕТ СН'!$F$9-'СЕТ СН'!$F$26</f>
        <v>826.26448667</v>
      </c>
      <c r="T24" s="36">
        <f>SUMIFS(СВЦЭМ!$D$33:$D$776,СВЦЭМ!$A$33:$A$776,$A24,СВЦЭМ!$B$33:$B$776,T$11)+'СЕТ СН'!$F$14+СВЦЭМ!$D$10+'СЕТ СН'!$F$8*'СЕТ СН'!$F$9-'СЕТ СН'!$F$26</f>
        <v>816.0799473699999</v>
      </c>
      <c r="U24" s="36">
        <f>SUMIFS(СВЦЭМ!$D$33:$D$776,СВЦЭМ!$A$33:$A$776,$A24,СВЦЭМ!$B$33:$B$776,U$11)+'СЕТ СН'!$F$14+СВЦЭМ!$D$10+'СЕТ СН'!$F$8*'СЕТ СН'!$F$9-'СЕТ СН'!$F$26</f>
        <v>816.54454919</v>
      </c>
      <c r="V24" s="36">
        <f>SUMIFS(СВЦЭМ!$D$33:$D$776,СВЦЭМ!$A$33:$A$776,$A24,СВЦЭМ!$B$33:$B$776,V$11)+'СЕТ СН'!$F$14+СВЦЭМ!$D$10+'СЕТ СН'!$F$8*'СЕТ СН'!$F$9-'СЕТ СН'!$F$26</f>
        <v>819.66455831000007</v>
      </c>
      <c r="W24" s="36">
        <f>SUMIFS(СВЦЭМ!$D$33:$D$776,СВЦЭМ!$A$33:$A$776,$A24,СВЦЭМ!$B$33:$B$776,W$11)+'СЕТ СН'!$F$14+СВЦЭМ!$D$10+'СЕТ СН'!$F$8*'СЕТ СН'!$F$9-'СЕТ СН'!$F$26</f>
        <v>800.80633828000009</v>
      </c>
      <c r="X24" s="36">
        <f>SUMIFS(СВЦЭМ!$D$33:$D$776,СВЦЭМ!$A$33:$A$776,$A24,СВЦЭМ!$B$33:$B$776,X$11)+'СЕТ СН'!$F$14+СВЦЭМ!$D$10+'СЕТ СН'!$F$8*'СЕТ СН'!$F$9-'СЕТ СН'!$F$26</f>
        <v>837.25084100000004</v>
      </c>
      <c r="Y24" s="36">
        <f>SUMIFS(СВЦЭМ!$D$33:$D$776,СВЦЭМ!$A$33:$A$776,$A24,СВЦЭМ!$B$33:$B$776,Y$11)+'СЕТ СН'!$F$14+СВЦЭМ!$D$10+'СЕТ СН'!$F$8*'СЕТ СН'!$F$9-'СЕТ СН'!$F$26</f>
        <v>895.66398224999989</v>
      </c>
    </row>
    <row r="25" spans="1:25" ht="15.75" x14ac:dyDescent="0.2">
      <c r="A25" s="35">
        <f t="shared" si="0"/>
        <v>43599</v>
      </c>
      <c r="B25" s="36">
        <f>SUMIFS(СВЦЭМ!$D$33:$D$776,СВЦЭМ!$A$33:$A$776,$A25,СВЦЭМ!$B$33:$B$776,B$11)+'СЕТ СН'!$F$14+СВЦЭМ!$D$10+'СЕТ СН'!$F$8*'СЕТ СН'!$F$9-'СЕТ СН'!$F$26</f>
        <v>983.56687940000006</v>
      </c>
      <c r="C25" s="36">
        <f>SUMIFS(СВЦЭМ!$D$33:$D$776,СВЦЭМ!$A$33:$A$776,$A25,СВЦЭМ!$B$33:$B$776,C$11)+'СЕТ СН'!$F$14+СВЦЭМ!$D$10+'СЕТ СН'!$F$8*'СЕТ СН'!$F$9-'СЕТ СН'!$F$26</f>
        <v>1095.7161707299999</v>
      </c>
      <c r="D25" s="36">
        <f>SUMIFS(СВЦЭМ!$D$33:$D$776,СВЦЭМ!$A$33:$A$776,$A25,СВЦЭМ!$B$33:$B$776,D$11)+'СЕТ СН'!$F$14+СВЦЭМ!$D$10+'СЕТ СН'!$F$8*'СЕТ СН'!$F$9-'СЕТ СН'!$F$26</f>
        <v>1189.4763525999999</v>
      </c>
      <c r="E25" s="36">
        <f>SUMIFS(СВЦЭМ!$D$33:$D$776,СВЦЭМ!$A$33:$A$776,$A25,СВЦЭМ!$B$33:$B$776,E$11)+'СЕТ СН'!$F$14+СВЦЭМ!$D$10+'СЕТ СН'!$F$8*'СЕТ СН'!$F$9-'СЕТ СН'!$F$26</f>
        <v>1194.90625389</v>
      </c>
      <c r="F25" s="36">
        <f>SUMIFS(СВЦЭМ!$D$33:$D$776,СВЦЭМ!$A$33:$A$776,$A25,СВЦЭМ!$B$33:$B$776,F$11)+'СЕТ СН'!$F$14+СВЦЭМ!$D$10+'СЕТ СН'!$F$8*'СЕТ СН'!$F$9-'СЕТ СН'!$F$26</f>
        <v>1195.2236115999999</v>
      </c>
      <c r="G25" s="36">
        <f>SUMIFS(СВЦЭМ!$D$33:$D$776,СВЦЭМ!$A$33:$A$776,$A25,СВЦЭМ!$B$33:$B$776,G$11)+'СЕТ СН'!$F$14+СВЦЭМ!$D$10+'СЕТ СН'!$F$8*'СЕТ СН'!$F$9-'СЕТ СН'!$F$26</f>
        <v>1172.9835658699999</v>
      </c>
      <c r="H25" s="36">
        <f>SUMIFS(СВЦЭМ!$D$33:$D$776,СВЦЭМ!$A$33:$A$776,$A25,СВЦЭМ!$B$33:$B$776,H$11)+'СЕТ СН'!$F$14+СВЦЭМ!$D$10+'СЕТ СН'!$F$8*'СЕТ СН'!$F$9-'СЕТ СН'!$F$26</f>
        <v>1054.0121690399999</v>
      </c>
      <c r="I25" s="36">
        <f>SUMIFS(СВЦЭМ!$D$33:$D$776,СВЦЭМ!$A$33:$A$776,$A25,СВЦЭМ!$B$33:$B$776,I$11)+'СЕТ СН'!$F$14+СВЦЭМ!$D$10+'СЕТ СН'!$F$8*'СЕТ СН'!$F$9-'СЕТ СН'!$F$26</f>
        <v>932.80625504</v>
      </c>
      <c r="J25" s="36">
        <f>SUMIFS(СВЦЭМ!$D$33:$D$776,СВЦЭМ!$A$33:$A$776,$A25,СВЦЭМ!$B$33:$B$776,J$11)+'СЕТ СН'!$F$14+СВЦЭМ!$D$10+'СЕТ СН'!$F$8*'СЕТ СН'!$F$9-'СЕТ СН'!$F$26</f>
        <v>872.03938315000005</v>
      </c>
      <c r="K25" s="36">
        <f>SUMIFS(СВЦЭМ!$D$33:$D$776,СВЦЭМ!$A$33:$A$776,$A25,СВЦЭМ!$B$33:$B$776,K$11)+'СЕТ СН'!$F$14+СВЦЭМ!$D$10+'СЕТ СН'!$F$8*'СЕТ СН'!$F$9-'СЕТ СН'!$F$26</f>
        <v>809.92183634999992</v>
      </c>
      <c r="L25" s="36">
        <f>SUMIFS(СВЦЭМ!$D$33:$D$776,СВЦЭМ!$A$33:$A$776,$A25,СВЦЭМ!$B$33:$B$776,L$11)+'СЕТ СН'!$F$14+СВЦЭМ!$D$10+'СЕТ СН'!$F$8*'СЕТ СН'!$F$9-'СЕТ СН'!$F$26</f>
        <v>793.5538289399999</v>
      </c>
      <c r="M25" s="36">
        <f>SUMIFS(СВЦЭМ!$D$33:$D$776,СВЦЭМ!$A$33:$A$776,$A25,СВЦЭМ!$B$33:$B$776,M$11)+'СЕТ СН'!$F$14+СВЦЭМ!$D$10+'СЕТ СН'!$F$8*'СЕТ СН'!$F$9-'СЕТ СН'!$F$26</f>
        <v>789.05819810000003</v>
      </c>
      <c r="N25" s="36">
        <f>SUMIFS(СВЦЭМ!$D$33:$D$776,СВЦЭМ!$A$33:$A$776,$A25,СВЦЭМ!$B$33:$B$776,N$11)+'СЕТ СН'!$F$14+СВЦЭМ!$D$10+'СЕТ СН'!$F$8*'СЕТ СН'!$F$9-'СЕТ СН'!$F$26</f>
        <v>794.09508677999997</v>
      </c>
      <c r="O25" s="36">
        <f>SUMIFS(СВЦЭМ!$D$33:$D$776,СВЦЭМ!$A$33:$A$776,$A25,СВЦЭМ!$B$33:$B$776,O$11)+'СЕТ СН'!$F$14+СВЦЭМ!$D$10+'СЕТ СН'!$F$8*'СЕТ СН'!$F$9-'СЕТ СН'!$F$26</f>
        <v>802.36109248000002</v>
      </c>
      <c r="P25" s="36">
        <f>SUMIFS(СВЦЭМ!$D$33:$D$776,СВЦЭМ!$A$33:$A$776,$A25,СВЦЭМ!$B$33:$B$776,P$11)+'СЕТ СН'!$F$14+СВЦЭМ!$D$10+'СЕТ СН'!$F$8*'СЕТ СН'!$F$9-'СЕТ СН'!$F$26</f>
        <v>813.48000350999996</v>
      </c>
      <c r="Q25" s="36">
        <f>SUMIFS(СВЦЭМ!$D$33:$D$776,СВЦЭМ!$A$33:$A$776,$A25,СВЦЭМ!$B$33:$B$776,Q$11)+'СЕТ СН'!$F$14+СВЦЭМ!$D$10+'СЕТ СН'!$F$8*'СЕТ СН'!$F$9-'СЕТ СН'!$F$26</f>
        <v>815.73659866000003</v>
      </c>
      <c r="R25" s="36">
        <f>SUMIFS(СВЦЭМ!$D$33:$D$776,СВЦЭМ!$A$33:$A$776,$A25,СВЦЭМ!$B$33:$B$776,R$11)+'СЕТ СН'!$F$14+СВЦЭМ!$D$10+'СЕТ СН'!$F$8*'СЕТ СН'!$F$9-'СЕТ СН'!$F$26</f>
        <v>809.64249962000008</v>
      </c>
      <c r="S25" s="36">
        <f>SUMIFS(СВЦЭМ!$D$33:$D$776,СВЦЭМ!$A$33:$A$776,$A25,СВЦЭМ!$B$33:$B$776,S$11)+'СЕТ СН'!$F$14+СВЦЭМ!$D$10+'СЕТ СН'!$F$8*'СЕТ СН'!$F$9-'СЕТ СН'!$F$26</f>
        <v>810.92734296000003</v>
      </c>
      <c r="T25" s="36">
        <f>SUMIFS(СВЦЭМ!$D$33:$D$776,СВЦЭМ!$A$33:$A$776,$A25,СВЦЭМ!$B$33:$B$776,T$11)+'СЕТ СН'!$F$14+СВЦЭМ!$D$10+'СЕТ СН'!$F$8*'СЕТ СН'!$F$9-'СЕТ СН'!$F$26</f>
        <v>807.2921589</v>
      </c>
      <c r="U25" s="36">
        <f>SUMIFS(СВЦЭМ!$D$33:$D$776,СВЦЭМ!$A$33:$A$776,$A25,СВЦЭМ!$B$33:$B$776,U$11)+'СЕТ СН'!$F$14+СВЦЭМ!$D$10+'СЕТ СН'!$F$8*'СЕТ СН'!$F$9-'СЕТ СН'!$F$26</f>
        <v>786.50803552999992</v>
      </c>
      <c r="V25" s="36">
        <f>SUMIFS(СВЦЭМ!$D$33:$D$776,СВЦЭМ!$A$33:$A$776,$A25,СВЦЭМ!$B$33:$B$776,V$11)+'СЕТ СН'!$F$14+СВЦЭМ!$D$10+'СЕТ СН'!$F$8*'СЕТ СН'!$F$9-'СЕТ СН'!$F$26</f>
        <v>775.57889066999996</v>
      </c>
      <c r="W25" s="36">
        <f>SUMIFS(СВЦЭМ!$D$33:$D$776,СВЦЭМ!$A$33:$A$776,$A25,СВЦЭМ!$B$33:$B$776,W$11)+'СЕТ СН'!$F$14+СВЦЭМ!$D$10+'СЕТ СН'!$F$8*'СЕТ СН'!$F$9-'СЕТ СН'!$F$26</f>
        <v>789.34148194999989</v>
      </c>
      <c r="X25" s="36">
        <f>SUMIFS(СВЦЭМ!$D$33:$D$776,СВЦЭМ!$A$33:$A$776,$A25,СВЦЭМ!$B$33:$B$776,X$11)+'СЕТ СН'!$F$14+СВЦЭМ!$D$10+'СЕТ СН'!$F$8*'СЕТ СН'!$F$9-'СЕТ СН'!$F$26</f>
        <v>768.81251096999995</v>
      </c>
      <c r="Y25" s="36">
        <f>SUMIFS(СВЦЭМ!$D$33:$D$776,СВЦЭМ!$A$33:$A$776,$A25,СВЦЭМ!$B$33:$B$776,Y$11)+'СЕТ СН'!$F$14+СВЦЭМ!$D$10+'СЕТ СН'!$F$8*'СЕТ СН'!$F$9-'СЕТ СН'!$F$26</f>
        <v>838.52474056999995</v>
      </c>
    </row>
    <row r="26" spans="1:25" ht="15.75" x14ac:dyDescent="0.2">
      <c r="A26" s="35">
        <f t="shared" si="0"/>
        <v>43600</v>
      </c>
      <c r="B26" s="36">
        <f>SUMIFS(СВЦЭМ!$D$33:$D$776,СВЦЭМ!$A$33:$A$776,$A26,СВЦЭМ!$B$33:$B$776,B$11)+'СЕТ СН'!$F$14+СВЦЭМ!$D$10+'СЕТ СН'!$F$8*'СЕТ СН'!$F$9-'СЕТ СН'!$F$26</f>
        <v>915.93611407000003</v>
      </c>
      <c r="C26" s="36">
        <f>SUMIFS(СВЦЭМ!$D$33:$D$776,СВЦЭМ!$A$33:$A$776,$A26,СВЦЭМ!$B$33:$B$776,C$11)+'СЕТ СН'!$F$14+СВЦЭМ!$D$10+'СЕТ СН'!$F$8*'СЕТ СН'!$F$9-'СЕТ СН'!$F$26</f>
        <v>995.9839629600001</v>
      </c>
      <c r="D26" s="36">
        <f>SUMIFS(СВЦЭМ!$D$33:$D$776,СВЦЭМ!$A$33:$A$776,$A26,СВЦЭМ!$B$33:$B$776,D$11)+'СЕТ СН'!$F$14+СВЦЭМ!$D$10+'СЕТ СН'!$F$8*'СЕТ СН'!$F$9-'СЕТ СН'!$F$26</f>
        <v>1083.73239788</v>
      </c>
      <c r="E26" s="36">
        <f>SUMIFS(СВЦЭМ!$D$33:$D$776,СВЦЭМ!$A$33:$A$776,$A26,СВЦЭМ!$B$33:$B$776,E$11)+'СЕТ СН'!$F$14+СВЦЭМ!$D$10+'СЕТ СН'!$F$8*'СЕТ СН'!$F$9-'СЕТ СН'!$F$26</f>
        <v>1095.7732208100001</v>
      </c>
      <c r="F26" s="36">
        <f>SUMIFS(СВЦЭМ!$D$33:$D$776,СВЦЭМ!$A$33:$A$776,$A26,СВЦЭМ!$B$33:$B$776,F$11)+'СЕТ СН'!$F$14+СВЦЭМ!$D$10+'СЕТ СН'!$F$8*'СЕТ СН'!$F$9-'СЕТ СН'!$F$26</f>
        <v>1106.6577345600001</v>
      </c>
      <c r="G26" s="36">
        <f>SUMIFS(СВЦЭМ!$D$33:$D$776,СВЦЭМ!$A$33:$A$776,$A26,СВЦЭМ!$B$33:$B$776,G$11)+'СЕТ СН'!$F$14+СВЦЭМ!$D$10+'СЕТ СН'!$F$8*'СЕТ СН'!$F$9-'СЕТ СН'!$F$26</f>
        <v>1096.37529599</v>
      </c>
      <c r="H26" s="36">
        <f>SUMIFS(СВЦЭМ!$D$33:$D$776,СВЦЭМ!$A$33:$A$776,$A26,СВЦЭМ!$B$33:$B$776,H$11)+'СЕТ СН'!$F$14+СВЦЭМ!$D$10+'СЕТ СН'!$F$8*'СЕТ СН'!$F$9-'СЕТ СН'!$F$26</f>
        <v>1001.1820643799999</v>
      </c>
      <c r="I26" s="36">
        <f>SUMIFS(СВЦЭМ!$D$33:$D$776,СВЦЭМ!$A$33:$A$776,$A26,СВЦЭМ!$B$33:$B$776,I$11)+'СЕТ СН'!$F$14+СВЦЭМ!$D$10+'СЕТ СН'!$F$8*'СЕТ СН'!$F$9-'СЕТ СН'!$F$26</f>
        <v>911.92383186000006</v>
      </c>
      <c r="J26" s="36">
        <f>SUMIFS(СВЦЭМ!$D$33:$D$776,СВЦЭМ!$A$33:$A$776,$A26,СВЦЭМ!$B$33:$B$776,J$11)+'СЕТ СН'!$F$14+СВЦЭМ!$D$10+'СЕТ СН'!$F$8*'СЕТ СН'!$F$9-'СЕТ СН'!$F$26</f>
        <v>853.30402189000006</v>
      </c>
      <c r="K26" s="36">
        <f>SUMIFS(СВЦЭМ!$D$33:$D$776,СВЦЭМ!$A$33:$A$776,$A26,СВЦЭМ!$B$33:$B$776,K$11)+'СЕТ СН'!$F$14+СВЦЭМ!$D$10+'СЕТ СН'!$F$8*'СЕТ СН'!$F$9-'СЕТ СН'!$F$26</f>
        <v>800.38831062000008</v>
      </c>
      <c r="L26" s="36">
        <f>SUMIFS(СВЦЭМ!$D$33:$D$776,СВЦЭМ!$A$33:$A$776,$A26,СВЦЭМ!$B$33:$B$776,L$11)+'СЕТ СН'!$F$14+СВЦЭМ!$D$10+'СЕТ СН'!$F$8*'СЕТ СН'!$F$9-'СЕТ СН'!$F$26</f>
        <v>784.01258357000006</v>
      </c>
      <c r="M26" s="36">
        <f>SUMIFS(СВЦЭМ!$D$33:$D$776,СВЦЭМ!$A$33:$A$776,$A26,СВЦЭМ!$B$33:$B$776,M$11)+'СЕТ СН'!$F$14+СВЦЭМ!$D$10+'СЕТ СН'!$F$8*'СЕТ СН'!$F$9-'СЕТ СН'!$F$26</f>
        <v>794.66211563000002</v>
      </c>
      <c r="N26" s="36">
        <f>SUMIFS(СВЦЭМ!$D$33:$D$776,СВЦЭМ!$A$33:$A$776,$A26,СВЦЭМ!$B$33:$B$776,N$11)+'СЕТ СН'!$F$14+СВЦЭМ!$D$10+'СЕТ СН'!$F$8*'СЕТ СН'!$F$9-'СЕТ СН'!$F$26</f>
        <v>789.44990359000008</v>
      </c>
      <c r="O26" s="36">
        <f>SUMIFS(СВЦЭМ!$D$33:$D$776,СВЦЭМ!$A$33:$A$776,$A26,СВЦЭМ!$B$33:$B$776,O$11)+'СЕТ СН'!$F$14+СВЦЭМ!$D$10+'СЕТ СН'!$F$8*'СЕТ СН'!$F$9-'СЕТ СН'!$F$26</f>
        <v>802.65507888000002</v>
      </c>
      <c r="P26" s="36">
        <f>SUMIFS(СВЦЭМ!$D$33:$D$776,СВЦЭМ!$A$33:$A$776,$A26,СВЦЭМ!$B$33:$B$776,P$11)+'СЕТ СН'!$F$14+СВЦЭМ!$D$10+'СЕТ СН'!$F$8*'СЕТ СН'!$F$9-'СЕТ СН'!$F$26</f>
        <v>808.16213429999993</v>
      </c>
      <c r="Q26" s="36">
        <f>SUMIFS(СВЦЭМ!$D$33:$D$776,СВЦЭМ!$A$33:$A$776,$A26,СВЦЭМ!$B$33:$B$776,Q$11)+'СЕТ СН'!$F$14+СВЦЭМ!$D$10+'СЕТ СН'!$F$8*'СЕТ СН'!$F$9-'СЕТ СН'!$F$26</f>
        <v>804.86589210000011</v>
      </c>
      <c r="R26" s="36">
        <f>SUMIFS(СВЦЭМ!$D$33:$D$776,СВЦЭМ!$A$33:$A$776,$A26,СВЦЭМ!$B$33:$B$776,R$11)+'СЕТ СН'!$F$14+СВЦЭМ!$D$10+'СЕТ СН'!$F$8*'СЕТ СН'!$F$9-'СЕТ СН'!$F$26</f>
        <v>807.50477973000011</v>
      </c>
      <c r="S26" s="36">
        <f>SUMIFS(СВЦЭМ!$D$33:$D$776,СВЦЭМ!$A$33:$A$776,$A26,СВЦЭМ!$B$33:$B$776,S$11)+'СЕТ СН'!$F$14+СВЦЭМ!$D$10+'СЕТ СН'!$F$8*'СЕТ СН'!$F$9-'СЕТ СН'!$F$26</f>
        <v>826.85536490999993</v>
      </c>
      <c r="T26" s="36">
        <f>SUMIFS(СВЦЭМ!$D$33:$D$776,СВЦЭМ!$A$33:$A$776,$A26,СВЦЭМ!$B$33:$B$776,T$11)+'СЕТ СН'!$F$14+СВЦЭМ!$D$10+'СЕТ СН'!$F$8*'СЕТ СН'!$F$9-'СЕТ СН'!$F$26</f>
        <v>825.45039982999992</v>
      </c>
      <c r="U26" s="36">
        <f>SUMIFS(СВЦЭМ!$D$33:$D$776,СВЦЭМ!$A$33:$A$776,$A26,СВЦЭМ!$B$33:$B$776,U$11)+'СЕТ СН'!$F$14+СВЦЭМ!$D$10+'СЕТ СН'!$F$8*'СЕТ СН'!$F$9-'СЕТ СН'!$F$26</f>
        <v>815.7232102800001</v>
      </c>
      <c r="V26" s="36">
        <f>SUMIFS(СВЦЭМ!$D$33:$D$776,СВЦЭМ!$A$33:$A$776,$A26,СВЦЭМ!$B$33:$B$776,V$11)+'СЕТ СН'!$F$14+СВЦЭМ!$D$10+'СЕТ СН'!$F$8*'СЕТ СН'!$F$9-'СЕТ СН'!$F$26</f>
        <v>803.93448712999998</v>
      </c>
      <c r="W26" s="36">
        <f>SUMIFS(СВЦЭМ!$D$33:$D$776,СВЦЭМ!$A$33:$A$776,$A26,СВЦЭМ!$B$33:$B$776,W$11)+'СЕТ СН'!$F$14+СВЦЭМ!$D$10+'СЕТ СН'!$F$8*'СЕТ СН'!$F$9-'СЕТ СН'!$F$26</f>
        <v>805.4966026300001</v>
      </c>
      <c r="X26" s="36">
        <f>SUMIFS(СВЦЭМ!$D$33:$D$776,СВЦЭМ!$A$33:$A$776,$A26,СВЦЭМ!$B$33:$B$776,X$11)+'СЕТ СН'!$F$14+СВЦЭМ!$D$10+'СЕТ СН'!$F$8*'СЕТ СН'!$F$9-'СЕТ СН'!$F$26</f>
        <v>809.36734655000009</v>
      </c>
      <c r="Y26" s="36">
        <f>SUMIFS(СВЦЭМ!$D$33:$D$776,СВЦЭМ!$A$33:$A$776,$A26,СВЦЭМ!$B$33:$B$776,Y$11)+'СЕТ СН'!$F$14+СВЦЭМ!$D$10+'СЕТ СН'!$F$8*'СЕТ СН'!$F$9-'СЕТ СН'!$F$26</f>
        <v>887.15651168999989</v>
      </c>
    </row>
    <row r="27" spans="1:25" ht="15.75" x14ac:dyDescent="0.2">
      <c r="A27" s="35">
        <f t="shared" si="0"/>
        <v>43601</v>
      </c>
      <c r="B27" s="36">
        <f>SUMIFS(СВЦЭМ!$D$33:$D$776,СВЦЭМ!$A$33:$A$776,$A27,СВЦЭМ!$B$33:$B$776,B$11)+'СЕТ СН'!$F$14+СВЦЭМ!$D$10+'СЕТ СН'!$F$8*'СЕТ СН'!$F$9-'СЕТ СН'!$F$26</f>
        <v>930.29531485999996</v>
      </c>
      <c r="C27" s="36">
        <f>SUMIFS(СВЦЭМ!$D$33:$D$776,СВЦЭМ!$A$33:$A$776,$A27,СВЦЭМ!$B$33:$B$776,C$11)+'СЕТ СН'!$F$14+СВЦЭМ!$D$10+'СЕТ СН'!$F$8*'СЕТ СН'!$F$9-'СЕТ СН'!$F$26</f>
        <v>1045.29287161</v>
      </c>
      <c r="D27" s="36">
        <f>SUMIFS(СВЦЭМ!$D$33:$D$776,СВЦЭМ!$A$33:$A$776,$A27,СВЦЭМ!$B$33:$B$776,D$11)+'СЕТ СН'!$F$14+СВЦЭМ!$D$10+'СЕТ СН'!$F$8*'СЕТ СН'!$F$9-'СЕТ СН'!$F$26</f>
        <v>1114.31603812</v>
      </c>
      <c r="E27" s="36">
        <f>SUMIFS(СВЦЭМ!$D$33:$D$776,СВЦЭМ!$A$33:$A$776,$A27,СВЦЭМ!$B$33:$B$776,E$11)+'СЕТ СН'!$F$14+СВЦЭМ!$D$10+'СЕТ СН'!$F$8*'СЕТ СН'!$F$9-'СЕТ СН'!$F$26</f>
        <v>1131.65277167</v>
      </c>
      <c r="F27" s="36">
        <f>SUMIFS(СВЦЭМ!$D$33:$D$776,СВЦЭМ!$A$33:$A$776,$A27,СВЦЭМ!$B$33:$B$776,F$11)+'СЕТ СН'!$F$14+СВЦЭМ!$D$10+'СЕТ СН'!$F$8*'СЕТ СН'!$F$9-'СЕТ СН'!$F$26</f>
        <v>1135.3115825899999</v>
      </c>
      <c r="G27" s="36">
        <f>SUMIFS(СВЦЭМ!$D$33:$D$776,СВЦЭМ!$A$33:$A$776,$A27,СВЦЭМ!$B$33:$B$776,G$11)+'СЕТ СН'!$F$14+СВЦЭМ!$D$10+'СЕТ СН'!$F$8*'СЕТ СН'!$F$9-'СЕТ СН'!$F$26</f>
        <v>1116.03046419</v>
      </c>
      <c r="H27" s="36">
        <f>SUMIFS(СВЦЭМ!$D$33:$D$776,СВЦЭМ!$A$33:$A$776,$A27,СВЦЭМ!$B$33:$B$776,H$11)+'СЕТ СН'!$F$14+СВЦЭМ!$D$10+'СЕТ СН'!$F$8*'СЕТ СН'!$F$9-'СЕТ СН'!$F$26</f>
        <v>1034.37119762</v>
      </c>
      <c r="I27" s="36">
        <f>SUMIFS(СВЦЭМ!$D$33:$D$776,СВЦЭМ!$A$33:$A$776,$A27,СВЦЭМ!$B$33:$B$776,I$11)+'СЕТ СН'!$F$14+СВЦЭМ!$D$10+'СЕТ СН'!$F$8*'СЕТ СН'!$F$9-'СЕТ СН'!$F$26</f>
        <v>902.76428546000011</v>
      </c>
      <c r="J27" s="36">
        <f>SUMIFS(СВЦЭМ!$D$33:$D$776,СВЦЭМ!$A$33:$A$776,$A27,СВЦЭМ!$B$33:$B$776,J$11)+'СЕТ СН'!$F$14+СВЦЭМ!$D$10+'СЕТ СН'!$F$8*'СЕТ СН'!$F$9-'СЕТ СН'!$F$26</f>
        <v>849.79639791999989</v>
      </c>
      <c r="K27" s="36">
        <f>SUMIFS(СВЦЭМ!$D$33:$D$776,СВЦЭМ!$A$33:$A$776,$A27,СВЦЭМ!$B$33:$B$776,K$11)+'СЕТ СН'!$F$14+СВЦЭМ!$D$10+'СЕТ СН'!$F$8*'СЕТ СН'!$F$9-'СЕТ СН'!$F$26</f>
        <v>791.40215437000006</v>
      </c>
      <c r="L27" s="36">
        <f>SUMIFS(СВЦЭМ!$D$33:$D$776,СВЦЭМ!$A$33:$A$776,$A27,СВЦЭМ!$B$33:$B$776,L$11)+'СЕТ СН'!$F$14+СВЦЭМ!$D$10+'СЕТ СН'!$F$8*'СЕТ СН'!$F$9-'СЕТ СН'!$F$26</f>
        <v>769.68229386999997</v>
      </c>
      <c r="M27" s="36">
        <f>SUMIFS(СВЦЭМ!$D$33:$D$776,СВЦЭМ!$A$33:$A$776,$A27,СВЦЭМ!$B$33:$B$776,M$11)+'СЕТ СН'!$F$14+СВЦЭМ!$D$10+'СЕТ СН'!$F$8*'СЕТ СН'!$F$9-'СЕТ СН'!$F$26</f>
        <v>775.43887704000008</v>
      </c>
      <c r="N27" s="36">
        <f>SUMIFS(СВЦЭМ!$D$33:$D$776,СВЦЭМ!$A$33:$A$776,$A27,СВЦЭМ!$B$33:$B$776,N$11)+'СЕТ СН'!$F$14+СВЦЭМ!$D$10+'СЕТ СН'!$F$8*'СЕТ СН'!$F$9-'СЕТ СН'!$F$26</f>
        <v>775.00632511999993</v>
      </c>
      <c r="O27" s="36">
        <f>SUMIFS(СВЦЭМ!$D$33:$D$776,СВЦЭМ!$A$33:$A$776,$A27,СВЦЭМ!$B$33:$B$776,O$11)+'СЕТ СН'!$F$14+СВЦЭМ!$D$10+'СЕТ СН'!$F$8*'СЕТ СН'!$F$9-'СЕТ СН'!$F$26</f>
        <v>776.73900761000004</v>
      </c>
      <c r="P27" s="36">
        <f>SUMIFS(СВЦЭМ!$D$33:$D$776,СВЦЭМ!$A$33:$A$776,$A27,СВЦЭМ!$B$33:$B$776,P$11)+'СЕТ СН'!$F$14+СВЦЭМ!$D$10+'СЕТ СН'!$F$8*'СЕТ СН'!$F$9-'СЕТ СН'!$F$26</f>
        <v>775.91268009000009</v>
      </c>
      <c r="Q27" s="36">
        <f>SUMIFS(СВЦЭМ!$D$33:$D$776,СВЦЭМ!$A$33:$A$776,$A27,СВЦЭМ!$B$33:$B$776,Q$11)+'СЕТ СН'!$F$14+СВЦЭМ!$D$10+'СЕТ СН'!$F$8*'СЕТ СН'!$F$9-'СЕТ СН'!$F$26</f>
        <v>777.32257223000011</v>
      </c>
      <c r="R27" s="36">
        <f>SUMIFS(СВЦЭМ!$D$33:$D$776,СВЦЭМ!$A$33:$A$776,$A27,СВЦЭМ!$B$33:$B$776,R$11)+'СЕТ СН'!$F$14+СВЦЭМ!$D$10+'СЕТ СН'!$F$8*'СЕТ СН'!$F$9-'СЕТ СН'!$F$26</f>
        <v>777.48204897000005</v>
      </c>
      <c r="S27" s="36">
        <f>SUMIFS(СВЦЭМ!$D$33:$D$776,СВЦЭМ!$A$33:$A$776,$A27,СВЦЭМ!$B$33:$B$776,S$11)+'СЕТ СН'!$F$14+СВЦЭМ!$D$10+'СЕТ СН'!$F$8*'СЕТ СН'!$F$9-'СЕТ СН'!$F$26</f>
        <v>778.64972114000011</v>
      </c>
      <c r="T27" s="36">
        <f>SUMIFS(СВЦЭМ!$D$33:$D$776,СВЦЭМ!$A$33:$A$776,$A27,СВЦЭМ!$B$33:$B$776,T$11)+'СЕТ СН'!$F$14+СВЦЭМ!$D$10+'СЕТ СН'!$F$8*'СЕТ СН'!$F$9-'СЕТ СН'!$F$26</f>
        <v>773.58947474000001</v>
      </c>
      <c r="U27" s="36">
        <f>SUMIFS(СВЦЭМ!$D$33:$D$776,СВЦЭМ!$A$33:$A$776,$A27,СВЦЭМ!$B$33:$B$776,U$11)+'СЕТ СН'!$F$14+СВЦЭМ!$D$10+'СЕТ СН'!$F$8*'СЕТ СН'!$F$9-'СЕТ СН'!$F$26</f>
        <v>766.40483414000005</v>
      </c>
      <c r="V27" s="36">
        <f>SUMIFS(СВЦЭМ!$D$33:$D$776,СВЦЭМ!$A$33:$A$776,$A27,СВЦЭМ!$B$33:$B$776,V$11)+'СЕТ СН'!$F$14+СВЦЭМ!$D$10+'СЕТ СН'!$F$8*'СЕТ СН'!$F$9-'СЕТ СН'!$F$26</f>
        <v>756.63293075000001</v>
      </c>
      <c r="W27" s="36">
        <f>SUMIFS(СВЦЭМ!$D$33:$D$776,СВЦЭМ!$A$33:$A$776,$A27,СВЦЭМ!$B$33:$B$776,W$11)+'СЕТ СН'!$F$14+СВЦЭМ!$D$10+'СЕТ СН'!$F$8*'СЕТ СН'!$F$9-'СЕТ СН'!$F$26</f>
        <v>742.7710850599999</v>
      </c>
      <c r="X27" s="36">
        <f>SUMIFS(СВЦЭМ!$D$33:$D$776,СВЦЭМ!$A$33:$A$776,$A27,СВЦЭМ!$B$33:$B$776,X$11)+'СЕТ СН'!$F$14+СВЦЭМ!$D$10+'СЕТ СН'!$F$8*'СЕТ СН'!$F$9-'СЕТ СН'!$F$26</f>
        <v>769.13829151999994</v>
      </c>
      <c r="Y27" s="36">
        <f>SUMIFS(СВЦЭМ!$D$33:$D$776,СВЦЭМ!$A$33:$A$776,$A27,СВЦЭМ!$B$33:$B$776,Y$11)+'СЕТ СН'!$F$14+СВЦЭМ!$D$10+'СЕТ СН'!$F$8*'СЕТ СН'!$F$9-'СЕТ СН'!$F$26</f>
        <v>861.93481034999991</v>
      </c>
    </row>
    <row r="28" spans="1:25" ht="15.75" x14ac:dyDescent="0.2">
      <c r="A28" s="35">
        <f t="shared" si="0"/>
        <v>43602</v>
      </c>
      <c r="B28" s="36">
        <f>SUMIFS(СВЦЭМ!$D$33:$D$776,СВЦЭМ!$A$33:$A$776,$A28,СВЦЭМ!$B$33:$B$776,B$11)+'СЕТ СН'!$F$14+СВЦЭМ!$D$10+'СЕТ СН'!$F$8*'СЕТ СН'!$F$9-'СЕТ СН'!$F$26</f>
        <v>976.23934351000003</v>
      </c>
      <c r="C28" s="36">
        <f>SUMIFS(СВЦЭМ!$D$33:$D$776,СВЦЭМ!$A$33:$A$776,$A28,СВЦЭМ!$B$33:$B$776,C$11)+'СЕТ СН'!$F$14+СВЦЭМ!$D$10+'СЕТ СН'!$F$8*'СЕТ СН'!$F$9-'СЕТ СН'!$F$26</f>
        <v>1074.9184786599999</v>
      </c>
      <c r="D28" s="36">
        <f>SUMIFS(СВЦЭМ!$D$33:$D$776,СВЦЭМ!$A$33:$A$776,$A28,СВЦЭМ!$B$33:$B$776,D$11)+'СЕТ СН'!$F$14+СВЦЭМ!$D$10+'СЕТ СН'!$F$8*'СЕТ СН'!$F$9-'СЕТ СН'!$F$26</f>
        <v>1143.1603019199999</v>
      </c>
      <c r="E28" s="36">
        <f>SUMIFS(СВЦЭМ!$D$33:$D$776,СВЦЭМ!$A$33:$A$776,$A28,СВЦЭМ!$B$33:$B$776,E$11)+'СЕТ СН'!$F$14+СВЦЭМ!$D$10+'СЕТ СН'!$F$8*'СЕТ СН'!$F$9-'СЕТ СН'!$F$26</f>
        <v>1160.1976483999999</v>
      </c>
      <c r="F28" s="36">
        <f>SUMIFS(СВЦЭМ!$D$33:$D$776,СВЦЭМ!$A$33:$A$776,$A28,СВЦЭМ!$B$33:$B$776,F$11)+'СЕТ СН'!$F$14+СВЦЭМ!$D$10+'СЕТ СН'!$F$8*'СЕТ СН'!$F$9-'СЕТ СН'!$F$26</f>
        <v>1163.40853649</v>
      </c>
      <c r="G28" s="36">
        <f>SUMIFS(СВЦЭМ!$D$33:$D$776,СВЦЭМ!$A$33:$A$776,$A28,СВЦЭМ!$B$33:$B$776,G$11)+'СЕТ СН'!$F$14+СВЦЭМ!$D$10+'СЕТ СН'!$F$8*'СЕТ СН'!$F$9-'СЕТ СН'!$F$26</f>
        <v>1144.8186390000001</v>
      </c>
      <c r="H28" s="36">
        <f>SUMIFS(СВЦЭМ!$D$33:$D$776,СВЦЭМ!$A$33:$A$776,$A28,СВЦЭМ!$B$33:$B$776,H$11)+'СЕТ СН'!$F$14+СВЦЭМ!$D$10+'СЕТ СН'!$F$8*'СЕТ СН'!$F$9-'СЕТ СН'!$F$26</f>
        <v>1064.65511438</v>
      </c>
      <c r="I28" s="36">
        <f>SUMIFS(СВЦЭМ!$D$33:$D$776,СВЦЭМ!$A$33:$A$776,$A28,СВЦЭМ!$B$33:$B$776,I$11)+'СЕТ СН'!$F$14+СВЦЭМ!$D$10+'СЕТ СН'!$F$8*'СЕТ СН'!$F$9-'СЕТ СН'!$F$26</f>
        <v>937.36992114999998</v>
      </c>
      <c r="J28" s="36">
        <f>SUMIFS(СВЦЭМ!$D$33:$D$776,СВЦЭМ!$A$33:$A$776,$A28,СВЦЭМ!$B$33:$B$776,J$11)+'СЕТ СН'!$F$14+СВЦЭМ!$D$10+'СЕТ СН'!$F$8*'СЕТ СН'!$F$9-'СЕТ СН'!$F$26</f>
        <v>841.94487533000006</v>
      </c>
      <c r="K28" s="36">
        <f>SUMIFS(СВЦЭМ!$D$33:$D$776,СВЦЭМ!$A$33:$A$776,$A28,СВЦЭМ!$B$33:$B$776,K$11)+'СЕТ СН'!$F$14+СВЦЭМ!$D$10+'СЕТ СН'!$F$8*'СЕТ СН'!$F$9-'СЕТ СН'!$F$26</f>
        <v>766.20493587999999</v>
      </c>
      <c r="L28" s="36">
        <f>SUMIFS(СВЦЭМ!$D$33:$D$776,СВЦЭМ!$A$33:$A$776,$A28,СВЦЭМ!$B$33:$B$776,L$11)+'СЕТ СН'!$F$14+СВЦЭМ!$D$10+'СЕТ СН'!$F$8*'СЕТ СН'!$F$9-'СЕТ СН'!$F$26</f>
        <v>754.74380526000004</v>
      </c>
      <c r="M28" s="36">
        <f>SUMIFS(СВЦЭМ!$D$33:$D$776,СВЦЭМ!$A$33:$A$776,$A28,СВЦЭМ!$B$33:$B$776,M$11)+'СЕТ СН'!$F$14+СВЦЭМ!$D$10+'СЕТ СН'!$F$8*'СЕТ СН'!$F$9-'СЕТ СН'!$F$26</f>
        <v>760.54097729</v>
      </c>
      <c r="N28" s="36">
        <f>SUMIFS(СВЦЭМ!$D$33:$D$776,СВЦЭМ!$A$33:$A$776,$A28,СВЦЭМ!$B$33:$B$776,N$11)+'СЕТ СН'!$F$14+СВЦЭМ!$D$10+'СЕТ СН'!$F$8*'СЕТ СН'!$F$9-'СЕТ СН'!$F$26</f>
        <v>760.20149433999995</v>
      </c>
      <c r="O28" s="36">
        <f>SUMIFS(СВЦЭМ!$D$33:$D$776,СВЦЭМ!$A$33:$A$776,$A28,СВЦЭМ!$B$33:$B$776,O$11)+'СЕТ СН'!$F$14+СВЦЭМ!$D$10+'СЕТ СН'!$F$8*'СЕТ СН'!$F$9-'СЕТ СН'!$F$26</f>
        <v>763.19357590999994</v>
      </c>
      <c r="P28" s="36">
        <f>SUMIFS(СВЦЭМ!$D$33:$D$776,СВЦЭМ!$A$33:$A$776,$A28,СВЦЭМ!$B$33:$B$776,P$11)+'СЕТ СН'!$F$14+СВЦЭМ!$D$10+'СЕТ СН'!$F$8*'СЕТ СН'!$F$9-'СЕТ СН'!$F$26</f>
        <v>771.39942580999991</v>
      </c>
      <c r="Q28" s="36">
        <f>SUMIFS(СВЦЭМ!$D$33:$D$776,СВЦЭМ!$A$33:$A$776,$A28,СВЦЭМ!$B$33:$B$776,Q$11)+'СЕТ СН'!$F$14+СВЦЭМ!$D$10+'СЕТ СН'!$F$8*'СЕТ СН'!$F$9-'СЕТ СН'!$F$26</f>
        <v>771.23499646999994</v>
      </c>
      <c r="R28" s="36">
        <f>SUMIFS(СВЦЭМ!$D$33:$D$776,СВЦЭМ!$A$33:$A$776,$A28,СВЦЭМ!$B$33:$B$776,R$11)+'СЕТ СН'!$F$14+СВЦЭМ!$D$10+'СЕТ СН'!$F$8*'СЕТ СН'!$F$9-'СЕТ СН'!$F$26</f>
        <v>771.62040006999996</v>
      </c>
      <c r="S28" s="36">
        <f>SUMIFS(СВЦЭМ!$D$33:$D$776,СВЦЭМ!$A$33:$A$776,$A28,СВЦЭМ!$B$33:$B$776,S$11)+'СЕТ СН'!$F$14+СВЦЭМ!$D$10+'СЕТ СН'!$F$8*'СЕТ СН'!$F$9-'СЕТ СН'!$F$26</f>
        <v>774.82820431000005</v>
      </c>
      <c r="T28" s="36">
        <f>SUMIFS(СВЦЭМ!$D$33:$D$776,СВЦЭМ!$A$33:$A$776,$A28,СВЦЭМ!$B$33:$B$776,T$11)+'СЕТ СН'!$F$14+СВЦЭМ!$D$10+'СЕТ СН'!$F$8*'СЕТ СН'!$F$9-'СЕТ СН'!$F$26</f>
        <v>774.83419477000007</v>
      </c>
      <c r="U28" s="36">
        <f>SUMIFS(СВЦЭМ!$D$33:$D$776,СВЦЭМ!$A$33:$A$776,$A28,СВЦЭМ!$B$33:$B$776,U$11)+'СЕТ СН'!$F$14+СВЦЭМ!$D$10+'СЕТ СН'!$F$8*'СЕТ СН'!$F$9-'СЕТ СН'!$F$26</f>
        <v>770.85691044000009</v>
      </c>
      <c r="V28" s="36">
        <f>SUMIFS(СВЦЭМ!$D$33:$D$776,СВЦЭМ!$A$33:$A$776,$A28,СВЦЭМ!$B$33:$B$776,V$11)+'СЕТ СН'!$F$14+СВЦЭМ!$D$10+'СЕТ СН'!$F$8*'СЕТ СН'!$F$9-'СЕТ СН'!$F$26</f>
        <v>759.07594064999989</v>
      </c>
      <c r="W28" s="36">
        <f>SUMIFS(СВЦЭМ!$D$33:$D$776,СВЦЭМ!$A$33:$A$776,$A28,СВЦЭМ!$B$33:$B$776,W$11)+'СЕТ СН'!$F$14+СВЦЭМ!$D$10+'СЕТ СН'!$F$8*'СЕТ СН'!$F$9-'СЕТ СН'!$F$26</f>
        <v>750.16833455999995</v>
      </c>
      <c r="X28" s="36">
        <f>SUMIFS(СВЦЭМ!$D$33:$D$776,СВЦЭМ!$A$33:$A$776,$A28,СВЦЭМ!$B$33:$B$776,X$11)+'СЕТ СН'!$F$14+СВЦЭМ!$D$10+'СЕТ СН'!$F$8*'СЕТ СН'!$F$9-'СЕТ СН'!$F$26</f>
        <v>772.04368215</v>
      </c>
      <c r="Y28" s="36">
        <f>SUMIFS(СВЦЭМ!$D$33:$D$776,СВЦЭМ!$A$33:$A$776,$A28,СВЦЭМ!$B$33:$B$776,Y$11)+'СЕТ СН'!$F$14+СВЦЭМ!$D$10+'СЕТ СН'!$F$8*'СЕТ СН'!$F$9-'СЕТ СН'!$F$26</f>
        <v>856.80111323999995</v>
      </c>
    </row>
    <row r="29" spans="1:25" ht="15.75" x14ac:dyDescent="0.2">
      <c r="A29" s="35">
        <f t="shared" si="0"/>
        <v>43603</v>
      </c>
      <c r="B29" s="36">
        <f>SUMIFS(СВЦЭМ!$D$33:$D$776,СВЦЭМ!$A$33:$A$776,$A29,СВЦЭМ!$B$33:$B$776,B$11)+'СЕТ СН'!$F$14+СВЦЭМ!$D$10+'СЕТ СН'!$F$8*'СЕТ СН'!$F$9-'СЕТ СН'!$F$26</f>
        <v>909.36762395000005</v>
      </c>
      <c r="C29" s="36">
        <f>SUMIFS(СВЦЭМ!$D$33:$D$776,СВЦЭМ!$A$33:$A$776,$A29,СВЦЭМ!$B$33:$B$776,C$11)+'СЕТ СН'!$F$14+СВЦЭМ!$D$10+'СЕТ СН'!$F$8*'СЕТ СН'!$F$9-'СЕТ СН'!$F$26</f>
        <v>977.45118193000008</v>
      </c>
      <c r="D29" s="36">
        <f>SUMIFS(СВЦЭМ!$D$33:$D$776,СВЦЭМ!$A$33:$A$776,$A29,СВЦЭМ!$B$33:$B$776,D$11)+'СЕТ СН'!$F$14+СВЦЭМ!$D$10+'СЕТ СН'!$F$8*'СЕТ СН'!$F$9-'СЕТ СН'!$F$26</f>
        <v>1056.4344113699999</v>
      </c>
      <c r="E29" s="36">
        <f>SUMIFS(СВЦЭМ!$D$33:$D$776,СВЦЭМ!$A$33:$A$776,$A29,СВЦЭМ!$B$33:$B$776,E$11)+'СЕТ СН'!$F$14+СВЦЭМ!$D$10+'СЕТ СН'!$F$8*'СЕТ СН'!$F$9-'СЕТ СН'!$F$26</f>
        <v>1074.8532038000001</v>
      </c>
      <c r="F29" s="36">
        <f>SUMIFS(СВЦЭМ!$D$33:$D$776,СВЦЭМ!$A$33:$A$776,$A29,СВЦЭМ!$B$33:$B$776,F$11)+'СЕТ СН'!$F$14+СВЦЭМ!$D$10+'СЕТ СН'!$F$8*'СЕТ СН'!$F$9-'СЕТ СН'!$F$26</f>
        <v>1083.447999</v>
      </c>
      <c r="G29" s="36">
        <f>SUMIFS(СВЦЭМ!$D$33:$D$776,СВЦЭМ!$A$33:$A$776,$A29,СВЦЭМ!$B$33:$B$776,G$11)+'СЕТ СН'!$F$14+СВЦЭМ!$D$10+'СЕТ СН'!$F$8*'СЕТ СН'!$F$9-'СЕТ СН'!$F$26</f>
        <v>1063.07794281</v>
      </c>
      <c r="H29" s="36">
        <f>SUMIFS(СВЦЭМ!$D$33:$D$776,СВЦЭМ!$A$33:$A$776,$A29,СВЦЭМ!$B$33:$B$776,H$11)+'СЕТ СН'!$F$14+СВЦЭМ!$D$10+'СЕТ СН'!$F$8*'СЕТ СН'!$F$9-'СЕТ СН'!$F$26</f>
        <v>978.89266339999995</v>
      </c>
      <c r="I29" s="36">
        <f>SUMIFS(СВЦЭМ!$D$33:$D$776,СВЦЭМ!$A$33:$A$776,$A29,СВЦЭМ!$B$33:$B$776,I$11)+'СЕТ СН'!$F$14+СВЦЭМ!$D$10+'СЕТ СН'!$F$8*'СЕТ СН'!$F$9-'СЕТ СН'!$F$26</f>
        <v>885.25720946000001</v>
      </c>
      <c r="J29" s="36">
        <f>SUMIFS(СВЦЭМ!$D$33:$D$776,СВЦЭМ!$A$33:$A$776,$A29,СВЦЭМ!$B$33:$B$776,J$11)+'СЕТ СН'!$F$14+СВЦЭМ!$D$10+'СЕТ СН'!$F$8*'СЕТ СН'!$F$9-'СЕТ СН'!$F$26</f>
        <v>809.7799984400001</v>
      </c>
      <c r="K29" s="36">
        <f>SUMIFS(СВЦЭМ!$D$33:$D$776,СВЦЭМ!$A$33:$A$776,$A29,СВЦЭМ!$B$33:$B$776,K$11)+'СЕТ СН'!$F$14+СВЦЭМ!$D$10+'СЕТ СН'!$F$8*'СЕТ СН'!$F$9-'СЕТ СН'!$F$26</f>
        <v>742.49662265000006</v>
      </c>
      <c r="L29" s="36">
        <f>SUMIFS(СВЦЭМ!$D$33:$D$776,СВЦЭМ!$A$33:$A$776,$A29,СВЦЭМ!$B$33:$B$776,L$11)+'СЕТ СН'!$F$14+СВЦЭМ!$D$10+'СЕТ СН'!$F$8*'СЕТ СН'!$F$9-'СЕТ СН'!$F$26</f>
        <v>712.58804291000001</v>
      </c>
      <c r="M29" s="36">
        <f>SUMIFS(СВЦЭМ!$D$33:$D$776,СВЦЭМ!$A$33:$A$776,$A29,СВЦЭМ!$B$33:$B$776,M$11)+'СЕТ СН'!$F$14+СВЦЭМ!$D$10+'СЕТ СН'!$F$8*'СЕТ СН'!$F$9-'СЕТ СН'!$F$26</f>
        <v>712.12216525999997</v>
      </c>
      <c r="N29" s="36">
        <f>SUMIFS(СВЦЭМ!$D$33:$D$776,СВЦЭМ!$A$33:$A$776,$A29,СВЦЭМ!$B$33:$B$776,N$11)+'СЕТ СН'!$F$14+СВЦЭМ!$D$10+'СЕТ СН'!$F$8*'СЕТ СН'!$F$9-'СЕТ СН'!$F$26</f>
        <v>710.07262867000009</v>
      </c>
      <c r="O29" s="36">
        <f>SUMIFS(СВЦЭМ!$D$33:$D$776,СВЦЭМ!$A$33:$A$776,$A29,СВЦЭМ!$B$33:$B$776,O$11)+'СЕТ СН'!$F$14+СВЦЭМ!$D$10+'СЕТ СН'!$F$8*'СЕТ СН'!$F$9-'СЕТ СН'!$F$26</f>
        <v>716.64423631999989</v>
      </c>
      <c r="P29" s="36">
        <f>SUMIFS(СВЦЭМ!$D$33:$D$776,СВЦЭМ!$A$33:$A$776,$A29,СВЦЭМ!$B$33:$B$776,P$11)+'СЕТ СН'!$F$14+СВЦЭМ!$D$10+'СЕТ СН'!$F$8*'СЕТ СН'!$F$9-'СЕТ СН'!$F$26</f>
        <v>720.45828892000009</v>
      </c>
      <c r="Q29" s="36">
        <f>SUMIFS(СВЦЭМ!$D$33:$D$776,СВЦЭМ!$A$33:$A$776,$A29,СВЦЭМ!$B$33:$B$776,Q$11)+'СЕТ СН'!$F$14+СВЦЭМ!$D$10+'СЕТ СН'!$F$8*'СЕТ СН'!$F$9-'СЕТ СН'!$F$26</f>
        <v>716.43937327000003</v>
      </c>
      <c r="R29" s="36">
        <f>SUMIFS(СВЦЭМ!$D$33:$D$776,СВЦЭМ!$A$33:$A$776,$A29,СВЦЭМ!$B$33:$B$776,R$11)+'СЕТ СН'!$F$14+СВЦЭМ!$D$10+'СЕТ СН'!$F$8*'СЕТ СН'!$F$9-'СЕТ СН'!$F$26</f>
        <v>718.37691393999989</v>
      </c>
      <c r="S29" s="36">
        <f>SUMIFS(СВЦЭМ!$D$33:$D$776,СВЦЭМ!$A$33:$A$776,$A29,СВЦЭМ!$B$33:$B$776,S$11)+'СЕТ СН'!$F$14+СВЦЭМ!$D$10+'СЕТ СН'!$F$8*'СЕТ СН'!$F$9-'СЕТ СН'!$F$26</f>
        <v>718.43424553</v>
      </c>
      <c r="T29" s="36">
        <f>SUMIFS(СВЦЭМ!$D$33:$D$776,СВЦЭМ!$A$33:$A$776,$A29,СВЦЭМ!$B$33:$B$776,T$11)+'СЕТ СН'!$F$14+СВЦЭМ!$D$10+'СЕТ СН'!$F$8*'СЕТ СН'!$F$9-'СЕТ СН'!$F$26</f>
        <v>705.0700597</v>
      </c>
      <c r="U29" s="36">
        <f>SUMIFS(СВЦЭМ!$D$33:$D$776,СВЦЭМ!$A$33:$A$776,$A29,СВЦЭМ!$B$33:$B$776,U$11)+'СЕТ СН'!$F$14+СВЦЭМ!$D$10+'СЕТ СН'!$F$8*'СЕТ СН'!$F$9-'СЕТ СН'!$F$26</f>
        <v>687.78138525000008</v>
      </c>
      <c r="V29" s="36">
        <f>SUMIFS(СВЦЭМ!$D$33:$D$776,СВЦЭМ!$A$33:$A$776,$A29,СВЦЭМ!$B$33:$B$776,V$11)+'СЕТ СН'!$F$14+СВЦЭМ!$D$10+'СЕТ СН'!$F$8*'СЕТ СН'!$F$9-'СЕТ СН'!$F$26</f>
        <v>673.52492065999991</v>
      </c>
      <c r="W29" s="36">
        <f>SUMIFS(СВЦЭМ!$D$33:$D$776,СВЦЭМ!$A$33:$A$776,$A29,СВЦЭМ!$B$33:$B$776,W$11)+'СЕТ СН'!$F$14+СВЦЭМ!$D$10+'СЕТ СН'!$F$8*'СЕТ СН'!$F$9-'СЕТ СН'!$F$26</f>
        <v>686.95769184000005</v>
      </c>
      <c r="X29" s="36">
        <f>SUMIFS(СВЦЭМ!$D$33:$D$776,СВЦЭМ!$A$33:$A$776,$A29,СВЦЭМ!$B$33:$B$776,X$11)+'СЕТ СН'!$F$14+СВЦЭМ!$D$10+'СЕТ СН'!$F$8*'СЕТ СН'!$F$9-'СЕТ СН'!$F$26</f>
        <v>700.05885054000009</v>
      </c>
      <c r="Y29" s="36">
        <f>SUMIFS(СВЦЭМ!$D$33:$D$776,СВЦЭМ!$A$33:$A$776,$A29,СВЦЭМ!$B$33:$B$776,Y$11)+'СЕТ СН'!$F$14+СВЦЭМ!$D$10+'СЕТ СН'!$F$8*'СЕТ СН'!$F$9-'СЕТ СН'!$F$26</f>
        <v>780.94874823999999</v>
      </c>
    </row>
    <row r="30" spans="1:25" ht="15.75" x14ac:dyDescent="0.2">
      <c r="A30" s="35">
        <f t="shared" si="0"/>
        <v>43604</v>
      </c>
      <c r="B30" s="36">
        <f>SUMIFS(СВЦЭМ!$D$33:$D$776,СВЦЭМ!$A$33:$A$776,$A30,СВЦЭМ!$B$33:$B$776,B$11)+'СЕТ СН'!$F$14+СВЦЭМ!$D$10+'СЕТ СН'!$F$8*'СЕТ СН'!$F$9-'СЕТ СН'!$F$26</f>
        <v>889.03532216999997</v>
      </c>
      <c r="C30" s="36">
        <f>SUMIFS(СВЦЭМ!$D$33:$D$776,СВЦЭМ!$A$33:$A$776,$A30,СВЦЭМ!$B$33:$B$776,C$11)+'СЕТ СН'!$F$14+СВЦЭМ!$D$10+'СЕТ СН'!$F$8*'СЕТ СН'!$F$9-'СЕТ СН'!$F$26</f>
        <v>1004.1688755800001</v>
      </c>
      <c r="D30" s="36">
        <f>SUMIFS(СВЦЭМ!$D$33:$D$776,СВЦЭМ!$A$33:$A$776,$A30,СВЦЭМ!$B$33:$B$776,D$11)+'СЕТ СН'!$F$14+СВЦЭМ!$D$10+'СЕТ СН'!$F$8*'СЕТ СН'!$F$9-'СЕТ СН'!$F$26</f>
        <v>1074.91428703</v>
      </c>
      <c r="E30" s="36">
        <f>SUMIFS(СВЦЭМ!$D$33:$D$776,СВЦЭМ!$A$33:$A$776,$A30,СВЦЭМ!$B$33:$B$776,E$11)+'СЕТ СН'!$F$14+СВЦЭМ!$D$10+'СЕТ СН'!$F$8*'СЕТ СН'!$F$9-'СЕТ СН'!$F$26</f>
        <v>1096.7119365000001</v>
      </c>
      <c r="F30" s="36">
        <f>SUMIFS(СВЦЭМ!$D$33:$D$776,СВЦЭМ!$A$33:$A$776,$A30,СВЦЭМ!$B$33:$B$776,F$11)+'СЕТ СН'!$F$14+СВЦЭМ!$D$10+'СЕТ СН'!$F$8*'СЕТ СН'!$F$9-'СЕТ СН'!$F$26</f>
        <v>1119.2467841</v>
      </c>
      <c r="G30" s="36">
        <f>SUMIFS(СВЦЭМ!$D$33:$D$776,СВЦЭМ!$A$33:$A$776,$A30,СВЦЭМ!$B$33:$B$776,G$11)+'СЕТ СН'!$F$14+СВЦЭМ!$D$10+'СЕТ СН'!$F$8*'СЕТ СН'!$F$9-'СЕТ СН'!$F$26</f>
        <v>1092.9215636399999</v>
      </c>
      <c r="H30" s="36">
        <f>SUMIFS(СВЦЭМ!$D$33:$D$776,СВЦЭМ!$A$33:$A$776,$A30,СВЦЭМ!$B$33:$B$776,H$11)+'СЕТ СН'!$F$14+СВЦЭМ!$D$10+'СЕТ СН'!$F$8*'СЕТ СН'!$F$9-'СЕТ СН'!$F$26</f>
        <v>1032.0102495799999</v>
      </c>
      <c r="I30" s="36">
        <f>SUMIFS(СВЦЭМ!$D$33:$D$776,СВЦЭМ!$A$33:$A$776,$A30,СВЦЭМ!$B$33:$B$776,I$11)+'СЕТ СН'!$F$14+СВЦЭМ!$D$10+'СЕТ СН'!$F$8*'СЕТ СН'!$F$9-'СЕТ СН'!$F$26</f>
        <v>930.89425935000008</v>
      </c>
      <c r="J30" s="36">
        <f>SUMIFS(СВЦЭМ!$D$33:$D$776,СВЦЭМ!$A$33:$A$776,$A30,СВЦЭМ!$B$33:$B$776,J$11)+'СЕТ СН'!$F$14+СВЦЭМ!$D$10+'СЕТ СН'!$F$8*'СЕТ СН'!$F$9-'СЕТ СН'!$F$26</f>
        <v>813.35207598000011</v>
      </c>
      <c r="K30" s="36">
        <f>SUMIFS(СВЦЭМ!$D$33:$D$776,СВЦЭМ!$A$33:$A$776,$A30,СВЦЭМ!$B$33:$B$776,K$11)+'СЕТ СН'!$F$14+СВЦЭМ!$D$10+'СЕТ СН'!$F$8*'СЕТ СН'!$F$9-'СЕТ СН'!$F$26</f>
        <v>729.47115948999999</v>
      </c>
      <c r="L30" s="36">
        <f>SUMIFS(СВЦЭМ!$D$33:$D$776,СВЦЭМ!$A$33:$A$776,$A30,СВЦЭМ!$B$33:$B$776,L$11)+'СЕТ СН'!$F$14+СВЦЭМ!$D$10+'СЕТ СН'!$F$8*'СЕТ СН'!$F$9-'СЕТ СН'!$F$26</f>
        <v>706.32012314999997</v>
      </c>
      <c r="M30" s="36">
        <f>SUMIFS(СВЦЭМ!$D$33:$D$776,СВЦЭМ!$A$33:$A$776,$A30,СВЦЭМ!$B$33:$B$776,M$11)+'СЕТ СН'!$F$14+СВЦЭМ!$D$10+'СЕТ СН'!$F$8*'СЕТ СН'!$F$9-'СЕТ СН'!$F$26</f>
        <v>708.78560693999998</v>
      </c>
      <c r="N30" s="36">
        <f>SUMIFS(СВЦЭМ!$D$33:$D$776,СВЦЭМ!$A$33:$A$776,$A30,СВЦЭМ!$B$33:$B$776,N$11)+'СЕТ СН'!$F$14+СВЦЭМ!$D$10+'СЕТ СН'!$F$8*'СЕТ СН'!$F$9-'СЕТ СН'!$F$26</f>
        <v>718.56386623999992</v>
      </c>
      <c r="O30" s="36">
        <f>SUMIFS(СВЦЭМ!$D$33:$D$776,СВЦЭМ!$A$33:$A$776,$A30,СВЦЭМ!$B$33:$B$776,O$11)+'СЕТ СН'!$F$14+СВЦЭМ!$D$10+'СЕТ СН'!$F$8*'СЕТ СН'!$F$9-'СЕТ СН'!$F$26</f>
        <v>732.41166664000002</v>
      </c>
      <c r="P30" s="36">
        <f>SUMIFS(СВЦЭМ!$D$33:$D$776,СВЦЭМ!$A$33:$A$776,$A30,СВЦЭМ!$B$33:$B$776,P$11)+'СЕТ СН'!$F$14+СВЦЭМ!$D$10+'СЕТ СН'!$F$8*'СЕТ СН'!$F$9-'СЕТ СН'!$F$26</f>
        <v>754.07154910000008</v>
      </c>
      <c r="Q30" s="36">
        <f>SUMIFS(СВЦЭМ!$D$33:$D$776,СВЦЭМ!$A$33:$A$776,$A30,СВЦЭМ!$B$33:$B$776,Q$11)+'СЕТ СН'!$F$14+СВЦЭМ!$D$10+'СЕТ СН'!$F$8*'СЕТ СН'!$F$9-'СЕТ СН'!$F$26</f>
        <v>747.71198546000005</v>
      </c>
      <c r="R30" s="36">
        <f>SUMIFS(СВЦЭМ!$D$33:$D$776,СВЦЭМ!$A$33:$A$776,$A30,СВЦЭМ!$B$33:$B$776,R$11)+'СЕТ СН'!$F$14+СВЦЭМ!$D$10+'СЕТ СН'!$F$8*'СЕТ СН'!$F$9-'СЕТ СН'!$F$26</f>
        <v>743.81617731999995</v>
      </c>
      <c r="S30" s="36">
        <f>SUMIFS(СВЦЭМ!$D$33:$D$776,СВЦЭМ!$A$33:$A$776,$A30,СВЦЭМ!$B$33:$B$776,S$11)+'СЕТ СН'!$F$14+СВЦЭМ!$D$10+'СЕТ СН'!$F$8*'СЕТ СН'!$F$9-'СЕТ СН'!$F$26</f>
        <v>737.56528832000004</v>
      </c>
      <c r="T30" s="36">
        <f>SUMIFS(СВЦЭМ!$D$33:$D$776,СВЦЭМ!$A$33:$A$776,$A30,СВЦЭМ!$B$33:$B$776,T$11)+'СЕТ СН'!$F$14+СВЦЭМ!$D$10+'СЕТ СН'!$F$8*'СЕТ СН'!$F$9-'СЕТ СН'!$F$26</f>
        <v>731.01437278999992</v>
      </c>
      <c r="U30" s="36">
        <f>SUMIFS(СВЦЭМ!$D$33:$D$776,СВЦЭМ!$A$33:$A$776,$A30,СВЦЭМ!$B$33:$B$776,U$11)+'СЕТ СН'!$F$14+СВЦЭМ!$D$10+'СЕТ СН'!$F$8*'СЕТ СН'!$F$9-'СЕТ СН'!$F$26</f>
        <v>699.61675635000006</v>
      </c>
      <c r="V30" s="36">
        <f>SUMIFS(СВЦЭМ!$D$33:$D$776,СВЦЭМ!$A$33:$A$776,$A30,СВЦЭМ!$B$33:$B$776,V$11)+'СЕТ СН'!$F$14+СВЦЭМ!$D$10+'СЕТ СН'!$F$8*'СЕТ СН'!$F$9-'СЕТ СН'!$F$26</f>
        <v>674.71104953999998</v>
      </c>
      <c r="W30" s="36">
        <f>SUMIFS(СВЦЭМ!$D$33:$D$776,СВЦЭМ!$A$33:$A$776,$A30,СВЦЭМ!$B$33:$B$776,W$11)+'СЕТ СН'!$F$14+СВЦЭМ!$D$10+'СЕТ СН'!$F$8*'СЕТ СН'!$F$9-'СЕТ СН'!$F$26</f>
        <v>680.35401556000011</v>
      </c>
      <c r="X30" s="36">
        <f>SUMIFS(СВЦЭМ!$D$33:$D$776,СВЦЭМ!$A$33:$A$776,$A30,СВЦЭМ!$B$33:$B$776,X$11)+'СЕТ СН'!$F$14+СВЦЭМ!$D$10+'СЕТ СН'!$F$8*'СЕТ СН'!$F$9-'СЕТ СН'!$F$26</f>
        <v>706.47200019999991</v>
      </c>
      <c r="Y30" s="36">
        <f>SUMIFS(СВЦЭМ!$D$33:$D$776,СВЦЭМ!$A$33:$A$776,$A30,СВЦЭМ!$B$33:$B$776,Y$11)+'СЕТ СН'!$F$14+СВЦЭМ!$D$10+'СЕТ СН'!$F$8*'СЕТ СН'!$F$9-'СЕТ СН'!$F$26</f>
        <v>778.87350558999992</v>
      </c>
    </row>
    <row r="31" spans="1:25" ht="15.75" x14ac:dyDescent="0.2">
      <c r="A31" s="35">
        <f t="shared" si="0"/>
        <v>43605</v>
      </c>
      <c r="B31" s="36">
        <f>SUMIFS(СВЦЭМ!$D$33:$D$776,СВЦЭМ!$A$33:$A$776,$A31,СВЦЭМ!$B$33:$B$776,B$11)+'СЕТ СН'!$F$14+СВЦЭМ!$D$10+'СЕТ СН'!$F$8*'СЕТ СН'!$F$9-'СЕТ СН'!$F$26</f>
        <v>885.24720217999993</v>
      </c>
      <c r="C31" s="36">
        <f>SUMIFS(СВЦЭМ!$D$33:$D$776,СВЦЭМ!$A$33:$A$776,$A31,СВЦЭМ!$B$33:$B$776,C$11)+'СЕТ СН'!$F$14+СВЦЭМ!$D$10+'СЕТ СН'!$F$8*'СЕТ СН'!$F$9-'СЕТ СН'!$F$26</f>
        <v>983.04141206000008</v>
      </c>
      <c r="D31" s="36">
        <f>SUMIFS(СВЦЭМ!$D$33:$D$776,СВЦЭМ!$A$33:$A$776,$A31,СВЦЭМ!$B$33:$B$776,D$11)+'СЕТ СН'!$F$14+СВЦЭМ!$D$10+'СЕТ СН'!$F$8*'СЕТ СН'!$F$9-'СЕТ СН'!$F$26</f>
        <v>1056.76443993</v>
      </c>
      <c r="E31" s="36">
        <f>SUMIFS(СВЦЭМ!$D$33:$D$776,СВЦЭМ!$A$33:$A$776,$A31,СВЦЭМ!$B$33:$B$776,E$11)+'СЕТ СН'!$F$14+СВЦЭМ!$D$10+'СЕТ СН'!$F$8*'СЕТ СН'!$F$9-'СЕТ СН'!$F$26</f>
        <v>1059.57249043</v>
      </c>
      <c r="F31" s="36">
        <f>SUMIFS(СВЦЭМ!$D$33:$D$776,СВЦЭМ!$A$33:$A$776,$A31,СВЦЭМ!$B$33:$B$776,F$11)+'СЕТ СН'!$F$14+СВЦЭМ!$D$10+'СЕТ СН'!$F$8*'СЕТ СН'!$F$9-'СЕТ СН'!$F$26</f>
        <v>1051.3337422499999</v>
      </c>
      <c r="G31" s="36">
        <f>SUMIFS(СВЦЭМ!$D$33:$D$776,СВЦЭМ!$A$33:$A$776,$A31,СВЦЭМ!$B$33:$B$776,G$11)+'СЕТ СН'!$F$14+СВЦЭМ!$D$10+'СЕТ СН'!$F$8*'СЕТ СН'!$F$9-'СЕТ СН'!$F$26</f>
        <v>1052.39123341</v>
      </c>
      <c r="H31" s="36">
        <f>SUMIFS(СВЦЭМ!$D$33:$D$776,СВЦЭМ!$A$33:$A$776,$A31,СВЦЭМ!$B$33:$B$776,H$11)+'СЕТ СН'!$F$14+СВЦЭМ!$D$10+'СЕТ СН'!$F$8*'СЕТ СН'!$F$9-'СЕТ СН'!$F$26</f>
        <v>969.95857423000007</v>
      </c>
      <c r="I31" s="36">
        <f>SUMIFS(СВЦЭМ!$D$33:$D$776,СВЦЭМ!$A$33:$A$776,$A31,СВЦЭМ!$B$33:$B$776,I$11)+'СЕТ СН'!$F$14+СВЦЭМ!$D$10+'СЕТ СН'!$F$8*'СЕТ СН'!$F$9-'СЕТ СН'!$F$26</f>
        <v>874.42191434999995</v>
      </c>
      <c r="J31" s="36">
        <f>SUMIFS(СВЦЭМ!$D$33:$D$776,СВЦЭМ!$A$33:$A$776,$A31,СВЦЭМ!$B$33:$B$776,J$11)+'СЕТ СН'!$F$14+СВЦЭМ!$D$10+'СЕТ СН'!$F$8*'СЕТ СН'!$F$9-'СЕТ СН'!$F$26</f>
        <v>816.29680396000003</v>
      </c>
      <c r="K31" s="36">
        <f>SUMIFS(СВЦЭМ!$D$33:$D$776,СВЦЭМ!$A$33:$A$776,$A31,СВЦЭМ!$B$33:$B$776,K$11)+'СЕТ СН'!$F$14+СВЦЭМ!$D$10+'СЕТ СН'!$F$8*'СЕТ СН'!$F$9-'СЕТ СН'!$F$26</f>
        <v>771.0128019199999</v>
      </c>
      <c r="L31" s="36">
        <f>SUMIFS(СВЦЭМ!$D$33:$D$776,СВЦЭМ!$A$33:$A$776,$A31,СВЦЭМ!$B$33:$B$776,L$11)+'СЕТ СН'!$F$14+СВЦЭМ!$D$10+'СЕТ СН'!$F$8*'СЕТ СН'!$F$9-'СЕТ СН'!$F$26</f>
        <v>752.69603226000004</v>
      </c>
      <c r="M31" s="36">
        <f>SUMIFS(СВЦЭМ!$D$33:$D$776,СВЦЭМ!$A$33:$A$776,$A31,СВЦЭМ!$B$33:$B$776,M$11)+'СЕТ СН'!$F$14+СВЦЭМ!$D$10+'СЕТ СН'!$F$8*'СЕТ СН'!$F$9-'СЕТ СН'!$F$26</f>
        <v>744.5749969200001</v>
      </c>
      <c r="N31" s="36">
        <f>SUMIFS(СВЦЭМ!$D$33:$D$776,СВЦЭМ!$A$33:$A$776,$A31,СВЦЭМ!$B$33:$B$776,N$11)+'СЕТ СН'!$F$14+СВЦЭМ!$D$10+'СЕТ СН'!$F$8*'СЕТ СН'!$F$9-'СЕТ СН'!$F$26</f>
        <v>746.68837587999997</v>
      </c>
      <c r="O31" s="36">
        <f>SUMIFS(СВЦЭМ!$D$33:$D$776,СВЦЭМ!$A$33:$A$776,$A31,СВЦЭМ!$B$33:$B$776,O$11)+'СЕТ СН'!$F$14+СВЦЭМ!$D$10+'СЕТ СН'!$F$8*'СЕТ СН'!$F$9-'СЕТ СН'!$F$26</f>
        <v>747.94652197999994</v>
      </c>
      <c r="P31" s="36">
        <f>SUMIFS(СВЦЭМ!$D$33:$D$776,СВЦЭМ!$A$33:$A$776,$A31,СВЦЭМ!$B$33:$B$776,P$11)+'СЕТ СН'!$F$14+СВЦЭМ!$D$10+'СЕТ СН'!$F$8*'СЕТ СН'!$F$9-'СЕТ СН'!$F$26</f>
        <v>754.58291561999999</v>
      </c>
      <c r="Q31" s="36">
        <f>SUMIFS(СВЦЭМ!$D$33:$D$776,СВЦЭМ!$A$33:$A$776,$A31,СВЦЭМ!$B$33:$B$776,Q$11)+'СЕТ СН'!$F$14+СВЦЭМ!$D$10+'СЕТ СН'!$F$8*'СЕТ СН'!$F$9-'СЕТ СН'!$F$26</f>
        <v>758.01814865999995</v>
      </c>
      <c r="R31" s="36">
        <f>SUMIFS(СВЦЭМ!$D$33:$D$776,СВЦЭМ!$A$33:$A$776,$A31,СВЦЭМ!$B$33:$B$776,R$11)+'СЕТ СН'!$F$14+СВЦЭМ!$D$10+'СЕТ СН'!$F$8*'СЕТ СН'!$F$9-'СЕТ СН'!$F$26</f>
        <v>760.9130389500001</v>
      </c>
      <c r="S31" s="36">
        <f>SUMIFS(СВЦЭМ!$D$33:$D$776,СВЦЭМ!$A$33:$A$776,$A31,СВЦЭМ!$B$33:$B$776,S$11)+'СЕТ СН'!$F$14+СВЦЭМ!$D$10+'СЕТ СН'!$F$8*'СЕТ СН'!$F$9-'СЕТ СН'!$F$26</f>
        <v>763.43397952000009</v>
      </c>
      <c r="T31" s="36">
        <f>SUMIFS(СВЦЭМ!$D$33:$D$776,СВЦЭМ!$A$33:$A$776,$A31,СВЦЭМ!$B$33:$B$776,T$11)+'СЕТ СН'!$F$14+СВЦЭМ!$D$10+'СЕТ СН'!$F$8*'СЕТ СН'!$F$9-'СЕТ СН'!$F$26</f>
        <v>763.45385508000004</v>
      </c>
      <c r="U31" s="36">
        <f>SUMIFS(СВЦЭМ!$D$33:$D$776,СВЦЭМ!$A$33:$A$776,$A31,СВЦЭМ!$B$33:$B$776,U$11)+'СЕТ СН'!$F$14+СВЦЭМ!$D$10+'СЕТ СН'!$F$8*'СЕТ СН'!$F$9-'СЕТ СН'!$F$26</f>
        <v>763.1526532800001</v>
      </c>
      <c r="V31" s="36">
        <f>SUMIFS(СВЦЭМ!$D$33:$D$776,СВЦЭМ!$A$33:$A$776,$A31,СВЦЭМ!$B$33:$B$776,V$11)+'СЕТ СН'!$F$14+СВЦЭМ!$D$10+'СЕТ СН'!$F$8*'СЕТ СН'!$F$9-'СЕТ СН'!$F$26</f>
        <v>768.58419862999995</v>
      </c>
      <c r="W31" s="36">
        <f>SUMIFS(СВЦЭМ!$D$33:$D$776,СВЦЭМ!$A$33:$A$776,$A31,СВЦЭМ!$B$33:$B$776,W$11)+'СЕТ СН'!$F$14+СВЦЭМ!$D$10+'СЕТ СН'!$F$8*'СЕТ СН'!$F$9-'СЕТ СН'!$F$26</f>
        <v>773.50109556000007</v>
      </c>
      <c r="X31" s="36">
        <f>SUMIFS(СВЦЭМ!$D$33:$D$776,СВЦЭМ!$A$33:$A$776,$A31,СВЦЭМ!$B$33:$B$776,X$11)+'СЕТ СН'!$F$14+СВЦЭМ!$D$10+'СЕТ СН'!$F$8*'СЕТ СН'!$F$9-'СЕТ СН'!$F$26</f>
        <v>782.09662630000003</v>
      </c>
      <c r="Y31" s="36">
        <f>SUMIFS(СВЦЭМ!$D$33:$D$776,СВЦЭМ!$A$33:$A$776,$A31,СВЦЭМ!$B$33:$B$776,Y$11)+'СЕТ СН'!$F$14+СВЦЭМ!$D$10+'СЕТ СН'!$F$8*'СЕТ СН'!$F$9-'СЕТ СН'!$F$26</f>
        <v>845.40460658000006</v>
      </c>
    </row>
    <row r="32" spans="1:25" ht="15.75" x14ac:dyDescent="0.2">
      <c r="A32" s="35">
        <f t="shared" si="0"/>
        <v>43606</v>
      </c>
      <c r="B32" s="36">
        <f>SUMIFS(СВЦЭМ!$D$33:$D$776,СВЦЭМ!$A$33:$A$776,$A32,СВЦЭМ!$B$33:$B$776,B$11)+'СЕТ СН'!$F$14+СВЦЭМ!$D$10+'СЕТ СН'!$F$8*'СЕТ СН'!$F$9-'СЕТ СН'!$F$26</f>
        <v>930.74922766000009</v>
      </c>
      <c r="C32" s="36">
        <f>SUMIFS(СВЦЭМ!$D$33:$D$776,СВЦЭМ!$A$33:$A$776,$A32,СВЦЭМ!$B$33:$B$776,C$11)+'СЕТ СН'!$F$14+СВЦЭМ!$D$10+'СЕТ СН'!$F$8*'СЕТ СН'!$F$9-'СЕТ СН'!$F$26</f>
        <v>1013.9449579</v>
      </c>
      <c r="D32" s="36">
        <f>SUMIFS(СВЦЭМ!$D$33:$D$776,СВЦЭМ!$A$33:$A$776,$A32,СВЦЭМ!$B$33:$B$776,D$11)+'СЕТ СН'!$F$14+СВЦЭМ!$D$10+'СЕТ СН'!$F$8*'СЕТ СН'!$F$9-'СЕТ СН'!$F$26</f>
        <v>1092.4685221</v>
      </c>
      <c r="E32" s="36">
        <f>SUMIFS(СВЦЭМ!$D$33:$D$776,СВЦЭМ!$A$33:$A$776,$A32,СВЦЭМ!$B$33:$B$776,E$11)+'СЕТ СН'!$F$14+СВЦЭМ!$D$10+'СЕТ СН'!$F$8*'СЕТ СН'!$F$9-'СЕТ СН'!$F$26</f>
        <v>1104.15538487</v>
      </c>
      <c r="F32" s="36">
        <f>SUMIFS(СВЦЭМ!$D$33:$D$776,СВЦЭМ!$A$33:$A$776,$A32,СВЦЭМ!$B$33:$B$776,F$11)+'СЕТ СН'!$F$14+СВЦЭМ!$D$10+'СЕТ СН'!$F$8*'СЕТ СН'!$F$9-'СЕТ СН'!$F$26</f>
        <v>1090.85803951</v>
      </c>
      <c r="G32" s="36">
        <f>SUMIFS(СВЦЭМ!$D$33:$D$776,СВЦЭМ!$A$33:$A$776,$A32,СВЦЭМ!$B$33:$B$776,G$11)+'СЕТ СН'!$F$14+СВЦЭМ!$D$10+'СЕТ СН'!$F$8*'СЕТ СН'!$F$9-'СЕТ СН'!$F$26</f>
        <v>1073.0537621999999</v>
      </c>
      <c r="H32" s="36">
        <f>SUMIFS(СВЦЭМ!$D$33:$D$776,СВЦЭМ!$A$33:$A$776,$A32,СВЦЭМ!$B$33:$B$776,H$11)+'СЕТ СН'!$F$14+СВЦЭМ!$D$10+'СЕТ СН'!$F$8*'СЕТ СН'!$F$9-'СЕТ СН'!$F$26</f>
        <v>992.84283125999991</v>
      </c>
      <c r="I32" s="36">
        <f>SUMIFS(СВЦЭМ!$D$33:$D$776,СВЦЭМ!$A$33:$A$776,$A32,СВЦЭМ!$B$33:$B$776,I$11)+'СЕТ СН'!$F$14+СВЦЭМ!$D$10+'СЕТ СН'!$F$8*'СЕТ СН'!$F$9-'СЕТ СН'!$F$26</f>
        <v>897.53594866999993</v>
      </c>
      <c r="J32" s="36">
        <f>SUMIFS(СВЦЭМ!$D$33:$D$776,СВЦЭМ!$A$33:$A$776,$A32,СВЦЭМ!$B$33:$B$776,J$11)+'СЕТ СН'!$F$14+СВЦЭМ!$D$10+'СЕТ СН'!$F$8*'СЕТ СН'!$F$9-'СЕТ СН'!$F$26</f>
        <v>802.48125914000002</v>
      </c>
      <c r="K32" s="36">
        <f>SUMIFS(СВЦЭМ!$D$33:$D$776,СВЦЭМ!$A$33:$A$776,$A32,СВЦЭМ!$B$33:$B$776,K$11)+'СЕТ СН'!$F$14+СВЦЭМ!$D$10+'СЕТ СН'!$F$8*'СЕТ СН'!$F$9-'СЕТ СН'!$F$26</f>
        <v>761.17640004000009</v>
      </c>
      <c r="L32" s="36">
        <f>SUMIFS(СВЦЭМ!$D$33:$D$776,СВЦЭМ!$A$33:$A$776,$A32,СВЦЭМ!$B$33:$B$776,L$11)+'СЕТ СН'!$F$14+СВЦЭМ!$D$10+'СЕТ СН'!$F$8*'СЕТ СН'!$F$9-'СЕТ СН'!$F$26</f>
        <v>741.48779136999997</v>
      </c>
      <c r="M32" s="36">
        <f>SUMIFS(СВЦЭМ!$D$33:$D$776,СВЦЭМ!$A$33:$A$776,$A32,СВЦЭМ!$B$33:$B$776,M$11)+'СЕТ СН'!$F$14+СВЦЭМ!$D$10+'СЕТ СН'!$F$8*'СЕТ СН'!$F$9-'СЕТ СН'!$F$26</f>
        <v>738.78443573999994</v>
      </c>
      <c r="N32" s="36">
        <f>SUMIFS(СВЦЭМ!$D$33:$D$776,СВЦЭМ!$A$33:$A$776,$A32,СВЦЭМ!$B$33:$B$776,N$11)+'СЕТ СН'!$F$14+СВЦЭМ!$D$10+'СЕТ СН'!$F$8*'СЕТ СН'!$F$9-'СЕТ СН'!$F$26</f>
        <v>736.25972260999993</v>
      </c>
      <c r="O32" s="36">
        <f>SUMIFS(СВЦЭМ!$D$33:$D$776,СВЦЭМ!$A$33:$A$776,$A32,СВЦЭМ!$B$33:$B$776,O$11)+'СЕТ СН'!$F$14+СВЦЭМ!$D$10+'СЕТ СН'!$F$8*'СЕТ СН'!$F$9-'СЕТ СН'!$F$26</f>
        <v>739.49392289999992</v>
      </c>
      <c r="P32" s="36">
        <f>SUMIFS(СВЦЭМ!$D$33:$D$776,СВЦЭМ!$A$33:$A$776,$A32,СВЦЭМ!$B$33:$B$776,P$11)+'СЕТ СН'!$F$14+СВЦЭМ!$D$10+'СЕТ СН'!$F$8*'СЕТ СН'!$F$9-'СЕТ СН'!$F$26</f>
        <v>748.1462992700001</v>
      </c>
      <c r="Q32" s="36">
        <f>SUMIFS(СВЦЭМ!$D$33:$D$776,СВЦЭМ!$A$33:$A$776,$A32,СВЦЭМ!$B$33:$B$776,Q$11)+'СЕТ СН'!$F$14+СВЦЭМ!$D$10+'СЕТ СН'!$F$8*'СЕТ СН'!$F$9-'СЕТ СН'!$F$26</f>
        <v>751.93816278000008</v>
      </c>
      <c r="R32" s="36">
        <f>SUMIFS(СВЦЭМ!$D$33:$D$776,СВЦЭМ!$A$33:$A$776,$A32,СВЦЭМ!$B$33:$B$776,R$11)+'СЕТ СН'!$F$14+СВЦЭМ!$D$10+'СЕТ СН'!$F$8*'СЕТ СН'!$F$9-'СЕТ СН'!$F$26</f>
        <v>753.59855040999992</v>
      </c>
      <c r="S32" s="36">
        <f>SUMIFS(СВЦЭМ!$D$33:$D$776,СВЦЭМ!$A$33:$A$776,$A32,СВЦЭМ!$B$33:$B$776,S$11)+'СЕТ СН'!$F$14+СВЦЭМ!$D$10+'СЕТ СН'!$F$8*'СЕТ СН'!$F$9-'СЕТ СН'!$F$26</f>
        <v>753.67439884000009</v>
      </c>
      <c r="T32" s="36">
        <f>SUMIFS(СВЦЭМ!$D$33:$D$776,СВЦЭМ!$A$33:$A$776,$A32,СВЦЭМ!$B$33:$B$776,T$11)+'СЕТ СН'!$F$14+СВЦЭМ!$D$10+'СЕТ СН'!$F$8*'СЕТ СН'!$F$9-'СЕТ СН'!$F$26</f>
        <v>747.43982841000002</v>
      </c>
      <c r="U32" s="36">
        <f>SUMIFS(СВЦЭМ!$D$33:$D$776,СВЦЭМ!$A$33:$A$776,$A32,СВЦЭМ!$B$33:$B$776,U$11)+'СЕТ СН'!$F$14+СВЦЭМ!$D$10+'СЕТ СН'!$F$8*'СЕТ СН'!$F$9-'СЕТ СН'!$F$26</f>
        <v>743.34597592</v>
      </c>
      <c r="V32" s="36">
        <f>SUMIFS(СВЦЭМ!$D$33:$D$776,СВЦЭМ!$A$33:$A$776,$A32,СВЦЭМ!$B$33:$B$776,V$11)+'СЕТ СН'!$F$14+СВЦЭМ!$D$10+'СЕТ СН'!$F$8*'СЕТ СН'!$F$9-'СЕТ СН'!$F$26</f>
        <v>755.2603282</v>
      </c>
      <c r="W32" s="36">
        <f>SUMIFS(СВЦЭМ!$D$33:$D$776,СВЦЭМ!$A$33:$A$776,$A32,СВЦЭМ!$B$33:$B$776,W$11)+'СЕТ СН'!$F$14+СВЦЭМ!$D$10+'СЕТ СН'!$F$8*'СЕТ СН'!$F$9-'СЕТ СН'!$F$26</f>
        <v>762.73788596999998</v>
      </c>
      <c r="X32" s="36">
        <f>SUMIFS(СВЦЭМ!$D$33:$D$776,СВЦЭМ!$A$33:$A$776,$A32,СВЦЭМ!$B$33:$B$776,X$11)+'СЕТ СН'!$F$14+СВЦЭМ!$D$10+'СЕТ СН'!$F$8*'СЕТ СН'!$F$9-'СЕТ СН'!$F$26</f>
        <v>767.71636777999993</v>
      </c>
      <c r="Y32" s="36">
        <f>SUMIFS(СВЦЭМ!$D$33:$D$776,СВЦЭМ!$A$33:$A$776,$A32,СВЦЭМ!$B$33:$B$776,Y$11)+'СЕТ СН'!$F$14+СВЦЭМ!$D$10+'СЕТ СН'!$F$8*'СЕТ СН'!$F$9-'СЕТ СН'!$F$26</f>
        <v>839.8387596</v>
      </c>
    </row>
    <row r="33" spans="1:27" ht="15.75" x14ac:dyDescent="0.2">
      <c r="A33" s="35">
        <f t="shared" si="0"/>
        <v>43607</v>
      </c>
      <c r="B33" s="36">
        <f>SUMIFS(СВЦЭМ!$D$33:$D$776,СВЦЭМ!$A$33:$A$776,$A33,СВЦЭМ!$B$33:$B$776,B$11)+'СЕТ СН'!$F$14+СВЦЭМ!$D$10+'СЕТ СН'!$F$8*'СЕТ СН'!$F$9-'СЕТ СН'!$F$26</f>
        <v>929.71953372999997</v>
      </c>
      <c r="C33" s="36">
        <f>SUMIFS(СВЦЭМ!$D$33:$D$776,СВЦЭМ!$A$33:$A$776,$A33,СВЦЭМ!$B$33:$B$776,C$11)+'СЕТ СН'!$F$14+СВЦЭМ!$D$10+'СЕТ СН'!$F$8*'СЕТ СН'!$F$9-'СЕТ СН'!$F$26</f>
        <v>1030.2708372300001</v>
      </c>
      <c r="D33" s="36">
        <f>SUMIFS(СВЦЭМ!$D$33:$D$776,СВЦЭМ!$A$33:$A$776,$A33,СВЦЭМ!$B$33:$B$776,D$11)+'СЕТ СН'!$F$14+СВЦЭМ!$D$10+'СЕТ СН'!$F$8*'СЕТ СН'!$F$9-'СЕТ СН'!$F$26</f>
        <v>1081.75540271</v>
      </c>
      <c r="E33" s="36">
        <f>SUMIFS(СВЦЭМ!$D$33:$D$776,СВЦЭМ!$A$33:$A$776,$A33,СВЦЭМ!$B$33:$B$776,E$11)+'СЕТ СН'!$F$14+СВЦЭМ!$D$10+'СЕТ СН'!$F$8*'СЕТ СН'!$F$9-'СЕТ СН'!$F$26</f>
        <v>1081.6503280100001</v>
      </c>
      <c r="F33" s="36">
        <f>SUMIFS(СВЦЭМ!$D$33:$D$776,СВЦЭМ!$A$33:$A$776,$A33,СВЦЭМ!$B$33:$B$776,F$11)+'СЕТ СН'!$F$14+СВЦЭМ!$D$10+'СЕТ СН'!$F$8*'СЕТ СН'!$F$9-'СЕТ СН'!$F$26</f>
        <v>1076.0174165599999</v>
      </c>
      <c r="G33" s="36">
        <f>SUMIFS(СВЦЭМ!$D$33:$D$776,СВЦЭМ!$A$33:$A$776,$A33,СВЦЭМ!$B$33:$B$776,G$11)+'СЕТ СН'!$F$14+СВЦЭМ!$D$10+'СЕТ СН'!$F$8*'СЕТ СН'!$F$9-'СЕТ СН'!$F$26</f>
        <v>1071.4787391</v>
      </c>
      <c r="H33" s="36">
        <f>SUMIFS(СВЦЭМ!$D$33:$D$776,СВЦЭМ!$A$33:$A$776,$A33,СВЦЭМ!$B$33:$B$776,H$11)+'СЕТ СН'!$F$14+СВЦЭМ!$D$10+'СЕТ СН'!$F$8*'СЕТ СН'!$F$9-'СЕТ СН'!$F$26</f>
        <v>978.65416985000002</v>
      </c>
      <c r="I33" s="36">
        <f>SUMIFS(СВЦЭМ!$D$33:$D$776,СВЦЭМ!$A$33:$A$776,$A33,СВЦЭМ!$B$33:$B$776,I$11)+'СЕТ СН'!$F$14+СВЦЭМ!$D$10+'СЕТ СН'!$F$8*'СЕТ СН'!$F$9-'СЕТ СН'!$F$26</f>
        <v>889.67151801</v>
      </c>
      <c r="J33" s="36">
        <f>SUMIFS(СВЦЭМ!$D$33:$D$776,СВЦЭМ!$A$33:$A$776,$A33,СВЦЭМ!$B$33:$B$776,J$11)+'СЕТ СН'!$F$14+СВЦЭМ!$D$10+'СЕТ СН'!$F$8*'СЕТ СН'!$F$9-'СЕТ СН'!$F$26</f>
        <v>810.88078607000011</v>
      </c>
      <c r="K33" s="36">
        <f>SUMIFS(СВЦЭМ!$D$33:$D$776,СВЦЭМ!$A$33:$A$776,$A33,СВЦЭМ!$B$33:$B$776,K$11)+'СЕТ СН'!$F$14+СВЦЭМ!$D$10+'СЕТ СН'!$F$8*'СЕТ СН'!$F$9-'СЕТ СН'!$F$26</f>
        <v>768.97799908999991</v>
      </c>
      <c r="L33" s="36">
        <f>SUMIFS(СВЦЭМ!$D$33:$D$776,СВЦЭМ!$A$33:$A$776,$A33,СВЦЭМ!$B$33:$B$776,L$11)+'СЕТ СН'!$F$14+СВЦЭМ!$D$10+'СЕТ СН'!$F$8*'СЕТ СН'!$F$9-'СЕТ СН'!$F$26</f>
        <v>749.88081630000011</v>
      </c>
      <c r="M33" s="36">
        <f>SUMIFS(СВЦЭМ!$D$33:$D$776,СВЦЭМ!$A$33:$A$776,$A33,СВЦЭМ!$B$33:$B$776,M$11)+'СЕТ СН'!$F$14+СВЦЭМ!$D$10+'СЕТ СН'!$F$8*'СЕТ СН'!$F$9-'СЕТ СН'!$F$26</f>
        <v>743.13993252</v>
      </c>
      <c r="N33" s="36">
        <f>SUMIFS(СВЦЭМ!$D$33:$D$776,СВЦЭМ!$A$33:$A$776,$A33,СВЦЭМ!$B$33:$B$776,N$11)+'СЕТ СН'!$F$14+СВЦЭМ!$D$10+'СЕТ СН'!$F$8*'СЕТ СН'!$F$9-'СЕТ СН'!$F$26</f>
        <v>742.4087738799999</v>
      </c>
      <c r="O33" s="36">
        <f>SUMIFS(СВЦЭМ!$D$33:$D$776,СВЦЭМ!$A$33:$A$776,$A33,СВЦЭМ!$B$33:$B$776,O$11)+'СЕТ СН'!$F$14+СВЦЭМ!$D$10+'СЕТ СН'!$F$8*'СЕТ СН'!$F$9-'СЕТ СН'!$F$26</f>
        <v>739.68764624999994</v>
      </c>
      <c r="P33" s="36">
        <f>SUMIFS(СВЦЭМ!$D$33:$D$776,СВЦЭМ!$A$33:$A$776,$A33,СВЦЭМ!$B$33:$B$776,P$11)+'СЕТ СН'!$F$14+СВЦЭМ!$D$10+'СЕТ СН'!$F$8*'СЕТ СН'!$F$9-'СЕТ СН'!$F$26</f>
        <v>743.52717624000002</v>
      </c>
      <c r="Q33" s="36">
        <f>SUMIFS(СВЦЭМ!$D$33:$D$776,СВЦЭМ!$A$33:$A$776,$A33,СВЦЭМ!$B$33:$B$776,Q$11)+'СЕТ СН'!$F$14+СВЦЭМ!$D$10+'СЕТ СН'!$F$8*'СЕТ СН'!$F$9-'СЕТ СН'!$F$26</f>
        <v>742.29965926999989</v>
      </c>
      <c r="R33" s="36">
        <f>SUMIFS(СВЦЭМ!$D$33:$D$776,СВЦЭМ!$A$33:$A$776,$A33,СВЦЭМ!$B$33:$B$776,R$11)+'СЕТ СН'!$F$14+СВЦЭМ!$D$10+'СЕТ СН'!$F$8*'СЕТ СН'!$F$9-'СЕТ СН'!$F$26</f>
        <v>741.42212509000001</v>
      </c>
      <c r="S33" s="36">
        <f>SUMIFS(СВЦЭМ!$D$33:$D$776,СВЦЭМ!$A$33:$A$776,$A33,СВЦЭМ!$B$33:$B$776,S$11)+'СЕТ СН'!$F$14+СВЦЭМ!$D$10+'СЕТ СН'!$F$8*'СЕТ СН'!$F$9-'СЕТ СН'!$F$26</f>
        <v>742.04436104999991</v>
      </c>
      <c r="T33" s="36">
        <f>SUMIFS(СВЦЭМ!$D$33:$D$776,СВЦЭМ!$A$33:$A$776,$A33,СВЦЭМ!$B$33:$B$776,T$11)+'СЕТ СН'!$F$14+СВЦЭМ!$D$10+'СЕТ СН'!$F$8*'СЕТ СН'!$F$9-'СЕТ СН'!$F$26</f>
        <v>743.86742778000007</v>
      </c>
      <c r="U33" s="36">
        <f>SUMIFS(СВЦЭМ!$D$33:$D$776,СВЦЭМ!$A$33:$A$776,$A33,СВЦЭМ!$B$33:$B$776,U$11)+'СЕТ СН'!$F$14+СВЦЭМ!$D$10+'СЕТ СН'!$F$8*'СЕТ СН'!$F$9-'СЕТ СН'!$F$26</f>
        <v>745.07411456999989</v>
      </c>
      <c r="V33" s="36">
        <f>SUMIFS(СВЦЭМ!$D$33:$D$776,СВЦЭМ!$A$33:$A$776,$A33,СВЦЭМ!$B$33:$B$776,V$11)+'СЕТ СН'!$F$14+СВЦЭМ!$D$10+'СЕТ СН'!$F$8*'СЕТ СН'!$F$9-'СЕТ СН'!$F$26</f>
        <v>755.31273104000002</v>
      </c>
      <c r="W33" s="36">
        <f>SUMIFS(СВЦЭМ!$D$33:$D$776,СВЦЭМ!$A$33:$A$776,$A33,СВЦЭМ!$B$33:$B$776,W$11)+'СЕТ СН'!$F$14+СВЦЭМ!$D$10+'СЕТ СН'!$F$8*'СЕТ СН'!$F$9-'СЕТ СН'!$F$26</f>
        <v>760.49527601999989</v>
      </c>
      <c r="X33" s="36">
        <f>SUMIFS(СВЦЭМ!$D$33:$D$776,СВЦЭМ!$A$33:$A$776,$A33,СВЦЭМ!$B$33:$B$776,X$11)+'СЕТ СН'!$F$14+СВЦЭМ!$D$10+'СЕТ СН'!$F$8*'СЕТ СН'!$F$9-'СЕТ СН'!$F$26</f>
        <v>765.85694003000003</v>
      </c>
      <c r="Y33" s="36">
        <f>SUMIFS(СВЦЭМ!$D$33:$D$776,СВЦЭМ!$A$33:$A$776,$A33,СВЦЭМ!$B$33:$B$776,Y$11)+'СЕТ СН'!$F$14+СВЦЭМ!$D$10+'СЕТ СН'!$F$8*'СЕТ СН'!$F$9-'СЕТ СН'!$F$26</f>
        <v>822.39910424000004</v>
      </c>
    </row>
    <row r="34" spans="1:27" ht="15.75" x14ac:dyDescent="0.2">
      <c r="A34" s="35">
        <f t="shared" si="0"/>
        <v>43608</v>
      </c>
      <c r="B34" s="36">
        <f>SUMIFS(СВЦЭМ!$D$33:$D$776,СВЦЭМ!$A$33:$A$776,$A34,СВЦЭМ!$B$33:$B$776,B$11)+'СЕТ СН'!$F$14+СВЦЭМ!$D$10+'СЕТ СН'!$F$8*'СЕТ СН'!$F$9-'СЕТ СН'!$F$26</f>
        <v>937.00453504999996</v>
      </c>
      <c r="C34" s="36">
        <f>SUMIFS(СВЦЭМ!$D$33:$D$776,СВЦЭМ!$A$33:$A$776,$A34,СВЦЭМ!$B$33:$B$776,C$11)+'СЕТ СН'!$F$14+СВЦЭМ!$D$10+'СЕТ СН'!$F$8*'СЕТ СН'!$F$9-'СЕТ СН'!$F$26</f>
        <v>1026.2326177100001</v>
      </c>
      <c r="D34" s="36">
        <f>SUMIFS(СВЦЭМ!$D$33:$D$776,СВЦЭМ!$A$33:$A$776,$A34,СВЦЭМ!$B$33:$B$776,D$11)+'СЕТ СН'!$F$14+СВЦЭМ!$D$10+'СЕТ СН'!$F$8*'СЕТ СН'!$F$9-'СЕТ СН'!$F$26</f>
        <v>1080.9549396299999</v>
      </c>
      <c r="E34" s="36">
        <f>SUMIFS(СВЦЭМ!$D$33:$D$776,СВЦЭМ!$A$33:$A$776,$A34,СВЦЭМ!$B$33:$B$776,E$11)+'СЕТ СН'!$F$14+СВЦЭМ!$D$10+'СЕТ СН'!$F$8*'СЕТ СН'!$F$9-'СЕТ СН'!$F$26</f>
        <v>1087.87252992</v>
      </c>
      <c r="F34" s="36">
        <f>SUMIFS(СВЦЭМ!$D$33:$D$776,СВЦЭМ!$A$33:$A$776,$A34,СВЦЭМ!$B$33:$B$776,F$11)+'СЕТ СН'!$F$14+СВЦЭМ!$D$10+'СЕТ СН'!$F$8*'СЕТ СН'!$F$9-'СЕТ СН'!$F$26</f>
        <v>1074.4089662900001</v>
      </c>
      <c r="G34" s="36">
        <f>SUMIFS(СВЦЭМ!$D$33:$D$776,СВЦЭМ!$A$33:$A$776,$A34,СВЦЭМ!$B$33:$B$776,G$11)+'СЕТ СН'!$F$14+СВЦЭМ!$D$10+'СЕТ СН'!$F$8*'СЕТ СН'!$F$9-'СЕТ СН'!$F$26</f>
        <v>1077.24900564</v>
      </c>
      <c r="H34" s="36">
        <f>SUMIFS(СВЦЭМ!$D$33:$D$776,СВЦЭМ!$A$33:$A$776,$A34,СВЦЭМ!$B$33:$B$776,H$11)+'СЕТ СН'!$F$14+СВЦЭМ!$D$10+'СЕТ СН'!$F$8*'СЕТ СН'!$F$9-'СЕТ СН'!$F$26</f>
        <v>991.23158725000008</v>
      </c>
      <c r="I34" s="36">
        <f>SUMIFS(СВЦЭМ!$D$33:$D$776,СВЦЭМ!$A$33:$A$776,$A34,СВЦЭМ!$B$33:$B$776,I$11)+'СЕТ СН'!$F$14+СВЦЭМ!$D$10+'СЕТ СН'!$F$8*'СЕТ СН'!$F$9-'СЕТ СН'!$F$26</f>
        <v>881.19714320999992</v>
      </c>
      <c r="J34" s="36">
        <f>SUMIFS(СВЦЭМ!$D$33:$D$776,СВЦЭМ!$A$33:$A$776,$A34,СВЦЭМ!$B$33:$B$776,J$11)+'СЕТ СН'!$F$14+СВЦЭМ!$D$10+'СЕТ СН'!$F$8*'СЕТ СН'!$F$9-'СЕТ СН'!$F$26</f>
        <v>802.92773605000002</v>
      </c>
      <c r="K34" s="36">
        <f>SUMIFS(СВЦЭМ!$D$33:$D$776,СВЦЭМ!$A$33:$A$776,$A34,СВЦЭМ!$B$33:$B$776,K$11)+'СЕТ СН'!$F$14+СВЦЭМ!$D$10+'СЕТ СН'!$F$8*'СЕТ СН'!$F$9-'СЕТ СН'!$F$26</f>
        <v>760.74631008999995</v>
      </c>
      <c r="L34" s="36">
        <f>SUMIFS(СВЦЭМ!$D$33:$D$776,СВЦЭМ!$A$33:$A$776,$A34,СВЦЭМ!$B$33:$B$776,L$11)+'СЕТ СН'!$F$14+СВЦЭМ!$D$10+'СЕТ СН'!$F$8*'СЕТ СН'!$F$9-'СЕТ СН'!$F$26</f>
        <v>740.38868341000011</v>
      </c>
      <c r="M34" s="36">
        <f>SUMIFS(СВЦЭМ!$D$33:$D$776,СВЦЭМ!$A$33:$A$776,$A34,СВЦЭМ!$B$33:$B$776,M$11)+'СЕТ СН'!$F$14+СВЦЭМ!$D$10+'СЕТ СН'!$F$8*'СЕТ СН'!$F$9-'СЕТ СН'!$F$26</f>
        <v>732.42292993000001</v>
      </c>
      <c r="N34" s="36">
        <f>SUMIFS(СВЦЭМ!$D$33:$D$776,СВЦЭМ!$A$33:$A$776,$A34,СВЦЭМ!$B$33:$B$776,N$11)+'СЕТ СН'!$F$14+СВЦЭМ!$D$10+'СЕТ СН'!$F$8*'СЕТ СН'!$F$9-'СЕТ СН'!$F$26</f>
        <v>728.10948886000006</v>
      </c>
      <c r="O34" s="36">
        <f>SUMIFS(СВЦЭМ!$D$33:$D$776,СВЦЭМ!$A$33:$A$776,$A34,СВЦЭМ!$B$33:$B$776,O$11)+'СЕТ СН'!$F$14+СВЦЭМ!$D$10+'СЕТ СН'!$F$8*'СЕТ СН'!$F$9-'СЕТ СН'!$F$26</f>
        <v>720.01455592000002</v>
      </c>
      <c r="P34" s="36">
        <f>SUMIFS(СВЦЭМ!$D$33:$D$776,СВЦЭМ!$A$33:$A$776,$A34,СВЦЭМ!$B$33:$B$776,P$11)+'СЕТ СН'!$F$14+СВЦЭМ!$D$10+'СЕТ СН'!$F$8*'СЕТ СН'!$F$9-'СЕТ СН'!$F$26</f>
        <v>727.90863800000011</v>
      </c>
      <c r="Q34" s="36">
        <f>SUMIFS(СВЦЭМ!$D$33:$D$776,СВЦЭМ!$A$33:$A$776,$A34,СВЦЭМ!$B$33:$B$776,Q$11)+'СЕТ СН'!$F$14+СВЦЭМ!$D$10+'СЕТ СН'!$F$8*'СЕТ СН'!$F$9-'СЕТ СН'!$F$26</f>
        <v>733.32930871000008</v>
      </c>
      <c r="R34" s="36">
        <f>SUMIFS(СВЦЭМ!$D$33:$D$776,СВЦЭМ!$A$33:$A$776,$A34,СВЦЭМ!$B$33:$B$776,R$11)+'СЕТ СН'!$F$14+СВЦЭМ!$D$10+'СЕТ СН'!$F$8*'СЕТ СН'!$F$9-'СЕТ СН'!$F$26</f>
        <v>732.20956393999995</v>
      </c>
      <c r="S34" s="36">
        <f>SUMIFS(СВЦЭМ!$D$33:$D$776,СВЦЭМ!$A$33:$A$776,$A34,СВЦЭМ!$B$33:$B$776,S$11)+'СЕТ СН'!$F$14+СВЦЭМ!$D$10+'СЕТ СН'!$F$8*'СЕТ СН'!$F$9-'СЕТ СН'!$F$26</f>
        <v>728.63380043000006</v>
      </c>
      <c r="T34" s="36">
        <f>SUMIFS(СВЦЭМ!$D$33:$D$776,СВЦЭМ!$A$33:$A$776,$A34,СВЦЭМ!$B$33:$B$776,T$11)+'СЕТ СН'!$F$14+СВЦЭМ!$D$10+'СЕТ СН'!$F$8*'СЕТ СН'!$F$9-'СЕТ СН'!$F$26</f>
        <v>732.59255297000004</v>
      </c>
      <c r="U34" s="36">
        <f>SUMIFS(СВЦЭМ!$D$33:$D$776,СВЦЭМ!$A$33:$A$776,$A34,СВЦЭМ!$B$33:$B$776,U$11)+'СЕТ СН'!$F$14+СВЦЭМ!$D$10+'СЕТ СН'!$F$8*'СЕТ СН'!$F$9-'СЕТ СН'!$F$26</f>
        <v>731.76982842999996</v>
      </c>
      <c r="V34" s="36">
        <f>SUMIFS(СВЦЭМ!$D$33:$D$776,СВЦЭМ!$A$33:$A$776,$A34,СВЦЭМ!$B$33:$B$776,V$11)+'СЕТ СН'!$F$14+СВЦЭМ!$D$10+'СЕТ СН'!$F$8*'СЕТ СН'!$F$9-'СЕТ СН'!$F$26</f>
        <v>738.02192412999989</v>
      </c>
      <c r="W34" s="36">
        <f>SUMIFS(СВЦЭМ!$D$33:$D$776,СВЦЭМ!$A$33:$A$776,$A34,СВЦЭМ!$B$33:$B$776,W$11)+'СЕТ СН'!$F$14+СВЦЭМ!$D$10+'СЕТ СН'!$F$8*'СЕТ СН'!$F$9-'СЕТ СН'!$F$26</f>
        <v>742.28587917000004</v>
      </c>
      <c r="X34" s="36">
        <f>SUMIFS(СВЦЭМ!$D$33:$D$776,СВЦЭМ!$A$33:$A$776,$A34,СВЦЭМ!$B$33:$B$776,X$11)+'СЕТ СН'!$F$14+СВЦЭМ!$D$10+'СЕТ СН'!$F$8*'СЕТ СН'!$F$9-'СЕТ СН'!$F$26</f>
        <v>754.61356587</v>
      </c>
      <c r="Y34" s="36">
        <f>SUMIFS(СВЦЭМ!$D$33:$D$776,СВЦЭМ!$A$33:$A$776,$A34,СВЦЭМ!$B$33:$B$776,Y$11)+'СЕТ СН'!$F$14+СВЦЭМ!$D$10+'СЕТ СН'!$F$8*'СЕТ СН'!$F$9-'СЕТ СН'!$F$26</f>
        <v>796.70985618000009</v>
      </c>
    </row>
    <row r="35" spans="1:27" ht="15.75" x14ac:dyDescent="0.2">
      <c r="A35" s="35">
        <f t="shared" si="0"/>
        <v>43609</v>
      </c>
      <c r="B35" s="36">
        <f>SUMIFS(СВЦЭМ!$D$33:$D$776,СВЦЭМ!$A$33:$A$776,$A35,СВЦЭМ!$B$33:$B$776,B$11)+'СЕТ СН'!$F$14+СВЦЭМ!$D$10+'СЕТ СН'!$F$8*'СЕТ СН'!$F$9-'СЕТ СН'!$F$26</f>
        <v>911.29590667000002</v>
      </c>
      <c r="C35" s="36">
        <f>SUMIFS(СВЦЭМ!$D$33:$D$776,СВЦЭМ!$A$33:$A$776,$A35,СВЦЭМ!$B$33:$B$776,C$11)+'СЕТ СН'!$F$14+СВЦЭМ!$D$10+'СЕТ СН'!$F$8*'СЕТ СН'!$F$9-'СЕТ СН'!$F$26</f>
        <v>1004.33645501</v>
      </c>
      <c r="D35" s="36">
        <f>SUMIFS(СВЦЭМ!$D$33:$D$776,СВЦЭМ!$A$33:$A$776,$A35,СВЦЭМ!$B$33:$B$776,D$11)+'СЕТ СН'!$F$14+СВЦЭМ!$D$10+'СЕТ СН'!$F$8*'СЕТ СН'!$F$9-'СЕТ СН'!$F$26</f>
        <v>1105.0614379199999</v>
      </c>
      <c r="E35" s="36">
        <f>SUMIFS(СВЦЭМ!$D$33:$D$776,СВЦЭМ!$A$33:$A$776,$A35,СВЦЭМ!$B$33:$B$776,E$11)+'СЕТ СН'!$F$14+СВЦЭМ!$D$10+'СЕТ СН'!$F$8*'СЕТ СН'!$F$9-'СЕТ СН'!$F$26</f>
        <v>1123.25590431</v>
      </c>
      <c r="F35" s="36">
        <f>SUMIFS(СВЦЭМ!$D$33:$D$776,СВЦЭМ!$A$33:$A$776,$A35,СВЦЭМ!$B$33:$B$776,F$11)+'СЕТ СН'!$F$14+СВЦЭМ!$D$10+'СЕТ СН'!$F$8*'СЕТ СН'!$F$9-'СЕТ СН'!$F$26</f>
        <v>1122.0617062599999</v>
      </c>
      <c r="G35" s="36">
        <f>SUMIFS(СВЦЭМ!$D$33:$D$776,СВЦЭМ!$A$33:$A$776,$A35,СВЦЭМ!$B$33:$B$776,G$11)+'СЕТ СН'!$F$14+СВЦЭМ!$D$10+'СЕТ СН'!$F$8*'СЕТ СН'!$F$9-'СЕТ СН'!$F$26</f>
        <v>1106.14315508</v>
      </c>
      <c r="H35" s="36">
        <f>SUMIFS(СВЦЭМ!$D$33:$D$776,СВЦЭМ!$A$33:$A$776,$A35,СВЦЭМ!$B$33:$B$776,H$11)+'СЕТ СН'!$F$14+СВЦЭМ!$D$10+'СЕТ СН'!$F$8*'СЕТ СН'!$F$9-'СЕТ СН'!$F$26</f>
        <v>984.36576130999993</v>
      </c>
      <c r="I35" s="36">
        <f>SUMIFS(СВЦЭМ!$D$33:$D$776,СВЦЭМ!$A$33:$A$776,$A35,СВЦЭМ!$B$33:$B$776,I$11)+'СЕТ СН'!$F$14+СВЦЭМ!$D$10+'СЕТ СН'!$F$8*'СЕТ СН'!$F$9-'СЕТ СН'!$F$26</f>
        <v>880.81942507000008</v>
      </c>
      <c r="J35" s="36">
        <f>SUMIFS(СВЦЭМ!$D$33:$D$776,СВЦЭМ!$A$33:$A$776,$A35,СВЦЭМ!$B$33:$B$776,J$11)+'СЕТ СН'!$F$14+СВЦЭМ!$D$10+'СЕТ СН'!$F$8*'СЕТ СН'!$F$9-'СЕТ СН'!$F$26</f>
        <v>817.36182071000007</v>
      </c>
      <c r="K35" s="36">
        <f>SUMIFS(СВЦЭМ!$D$33:$D$776,СВЦЭМ!$A$33:$A$776,$A35,СВЦЭМ!$B$33:$B$776,K$11)+'СЕТ СН'!$F$14+СВЦЭМ!$D$10+'СЕТ СН'!$F$8*'СЕТ СН'!$F$9-'СЕТ СН'!$F$26</f>
        <v>773.84308641999996</v>
      </c>
      <c r="L35" s="36">
        <f>SUMIFS(СВЦЭМ!$D$33:$D$776,СВЦЭМ!$A$33:$A$776,$A35,СВЦЭМ!$B$33:$B$776,L$11)+'СЕТ СН'!$F$14+СВЦЭМ!$D$10+'СЕТ СН'!$F$8*'СЕТ СН'!$F$9-'СЕТ СН'!$F$26</f>
        <v>748.07698477000008</v>
      </c>
      <c r="M35" s="36">
        <f>SUMIFS(СВЦЭМ!$D$33:$D$776,СВЦЭМ!$A$33:$A$776,$A35,СВЦЭМ!$B$33:$B$776,M$11)+'СЕТ СН'!$F$14+СВЦЭМ!$D$10+'СЕТ СН'!$F$8*'СЕТ СН'!$F$9-'СЕТ СН'!$F$26</f>
        <v>739.54089015</v>
      </c>
      <c r="N35" s="36">
        <f>SUMIFS(СВЦЭМ!$D$33:$D$776,СВЦЭМ!$A$33:$A$776,$A35,СВЦЭМ!$B$33:$B$776,N$11)+'СЕТ СН'!$F$14+СВЦЭМ!$D$10+'СЕТ СН'!$F$8*'СЕТ СН'!$F$9-'СЕТ СН'!$F$26</f>
        <v>737.13733834999994</v>
      </c>
      <c r="O35" s="36">
        <f>SUMIFS(СВЦЭМ!$D$33:$D$776,СВЦЭМ!$A$33:$A$776,$A35,СВЦЭМ!$B$33:$B$776,O$11)+'СЕТ СН'!$F$14+СВЦЭМ!$D$10+'СЕТ СН'!$F$8*'СЕТ СН'!$F$9-'СЕТ СН'!$F$26</f>
        <v>730.68608614000004</v>
      </c>
      <c r="P35" s="36">
        <f>SUMIFS(СВЦЭМ!$D$33:$D$776,СВЦЭМ!$A$33:$A$776,$A35,СВЦЭМ!$B$33:$B$776,P$11)+'СЕТ СН'!$F$14+СВЦЭМ!$D$10+'СЕТ СН'!$F$8*'СЕТ СН'!$F$9-'СЕТ СН'!$F$26</f>
        <v>729.46015886000009</v>
      </c>
      <c r="Q35" s="36">
        <f>SUMIFS(СВЦЭМ!$D$33:$D$776,СВЦЭМ!$A$33:$A$776,$A35,СВЦЭМ!$B$33:$B$776,Q$11)+'СЕТ СН'!$F$14+СВЦЭМ!$D$10+'СЕТ СН'!$F$8*'СЕТ СН'!$F$9-'СЕТ СН'!$F$26</f>
        <v>726.19988830000011</v>
      </c>
      <c r="R35" s="36">
        <f>SUMIFS(СВЦЭМ!$D$33:$D$776,СВЦЭМ!$A$33:$A$776,$A35,СВЦЭМ!$B$33:$B$776,R$11)+'СЕТ СН'!$F$14+СВЦЭМ!$D$10+'СЕТ СН'!$F$8*'СЕТ СН'!$F$9-'СЕТ СН'!$F$26</f>
        <v>726.27654951999989</v>
      </c>
      <c r="S35" s="36">
        <f>SUMIFS(СВЦЭМ!$D$33:$D$776,СВЦЭМ!$A$33:$A$776,$A35,СВЦЭМ!$B$33:$B$776,S$11)+'СЕТ СН'!$F$14+СВЦЭМ!$D$10+'СЕТ СН'!$F$8*'СЕТ СН'!$F$9-'СЕТ СН'!$F$26</f>
        <v>730.20326872999999</v>
      </c>
      <c r="T35" s="36">
        <f>SUMIFS(СВЦЭМ!$D$33:$D$776,СВЦЭМ!$A$33:$A$776,$A35,СВЦЭМ!$B$33:$B$776,T$11)+'СЕТ СН'!$F$14+СВЦЭМ!$D$10+'СЕТ СН'!$F$8*'СЕТ СН'!$F$9-'СЕТ СН'!$F$26</f>
        <v>737.63569765000011</v>
      </c>
      <c r="U35" s="36">
        <f>SUMIFS(СВЦЭМ!$D$33:$D$776,СВЦЭМ!$A$33:$A$776,$A35,СВЦЭМ!$B$33:$B$776,U$11)+'СЕТ СН'!$F$14+СВЦЭМ!$D$10+'СЕТ СН'!$F$8*'СЕТ СН'!$F$9-'СЕТ СН'!$F$26</f>
        <v>734.10086668000008</v>
      </c>
      <c r="V35" s="36">
        <f>SUMIFS(СВЦЭМ!$D$33:$D$776,СВЦЭМ!$A$33:$A$776,$A35,СВЦЭМ!$B$33:$B$776,V$11)+'СЕТ СН'!$F$14+СВЦЭМ!$D$10+'СЕТ СН'!$F$8*'СЕТ СН'!$F$9-'СЕТ СН'!$F$26</f>
        <v>739.61498101000006</v>
      </c>
      <c r="W35" s="36">
        <f>SUMIFS(СВЦЭМ!$D$33:$D$776,СВЦЭМ!$A$33:$A$776,$A35,СВЦЭМ!$B$33:$B$776,W$11)+'СЕТ СН'!$F$14+СВЦЭМ!$D$10+'СЕТ СН'!$F$8*'СЕТ СН'!$F$9-'СЕТ СН'!$F$26</f>
        <v>750.56451528000002</v>
      </c>
      <c r="X35" s="36">
        <f>SUMIFS(СВЦЭМ!$D$33:$D$776,СВЦЭМ!$A$33:$A$776,$A35,СВЦЭМ!$B$33:$B$776,X$11)+'СЕТ СН'!$F$14+СВЦЭМ!$D$10+'СЕТ СН'!$F$8*'СЕТ СН'!$F$9-'СЕТ СН'!$F$26</f>
        <v>756.74344150000002</v>
      </c>
      <c r="Y35" s="36">
        <f>SUMIFS(СВЦЭМ!$D$33:$D$776,СВЦЭМ!$A$33:$A$776,$A35,СВЦЭМ!$B$33:$B$776,Y$11)+'СЕТ СН'!$F$14+СВЦЭМ!$D$10+'СЕТ СН'!$F$8*'СЕТ СН'!$F$9-'СЕТ СН'!$F$26</f>
        <v>793.05136106000009</v>
      </c>
    </row>
    <row r="36" spans="1:27" ht="15.75" x14ac:dyDescent="0.2">
      <c r="A36" s="35">
        <f t="shared" si="0"/>
        <v>43610</v>
      </c>
      <c r="B36" s="36">
        <f>SUMIFS(СВЦЭМ!$D$33:$D$776,СВЦЭМ!$A$33:$A$776,$A36,СВЦЭМ!$B$33:$B$776,B$11)+'СЕТ СН'!$F$14+СВЦЭМ!$D$10+'СЕТ СН'!$F$8*'СЕТ СН'!$F$9-'СЕТ СН'!$F$26</f>
        <v>877.96864400999993</v>
      </c>
      <c r="C36" s="36">
        <f>SUMIFS(СВЦЭМ!$D$33:$D$776,СВЦЭМ!$A$33:$A$776,$A36,СВЦЭМ!$B$33:$B$776,C$11)+'СЕТ СН'!$F$14+СВЦЭМ!$D$10+'СЕТ СН'!$F$8*'СЕТ СН'!$F$9-'СЕТ СН'!$F$26</f>
        <v>935.21623531</v>
      </c>
      <c r="D36" s="36">
        <f>SUMIFS(СВЦЭМ!$D$33:$D$776,СВЦЭМ!$A$33:$A$776,$A36,СВЦЭМ!$B$33:$B$776,D$11)+'СЕТ СН'!$F$14+СВЦЭМ!$D$10+'СЕТ СН'!$F$8*'СЕТ СН'!$F$9-'СЕТ СН'!$F$26</f>
        <v>1008.9218776299999</v>
      </c>
      <c r="E36" s="36">
        <f>SUMIFS(СВЦЭМ!$D$33:$D$776,СВЦЭМ!$A$33:$A$776,$A36,СВЦЭМ!$B$33:$B$776,E$11)+'СЕТ СН'!$F$14+СВЦЭМ!$D$10+'СЕТ СН'!$F$8*'СЕТ СН'!$F$9-'СЕТ СН'!$F$26</f>
        <v>1031.85034049</v>
      </c>
      <c r="F36" s="36">
        <f>SUMIFS(СВЦЭМ!$D$33:$D$776,СВЦЭМ!$A$33:$A$776,$A36,СВЦЭМ!$B$33:$B$776,F$11)+'СЕТ СН'!$F$14+СВЦЭМ!$D$10+'СЕТ СН'!$F$8*'СЕТ СН'!$F$9-'СЕТ СН'!$F$26</f>
        <v>1034.02974982</v>
      </c>
      <c r="G36" s="36">
        <f>SUMIFS(СВЦЭМ!$D$33:$D$776,СВЦЭМ!$A$33:$A$776,$A36,СВЦЭМ!$B$33:$B$776,G$11)+'СЕТ СН'!$F$14+СВЦЭМ!$D$10+'СЕТ СН'!$F$8*'СЕТ СН'!$F$9-'СЕТ СН'!$F$26</f>
        <v>1041.72795421</v>
      </c>
      <c r="H36" s="36">
        <f>SUMIFS(СВЦЭМ!$D$33:$D$776,СВЦЭМ!$A$33:$A$776,$A36,СВЦЭМ!$B$33:$B$776,H$11)+'СЕТ СН'!$F$14+СВЦЭМ!$D$10+'СЕТ СН'!$F$8*'СЕТ СН'!$F$9-'СЕТ СН'!$F$26</f>
        <v>955.17590747000008</v>
      </c>
      <c r="I36" s="36">
        <f>SUMIFS(СВЦЭМ!$D$33:$D$776,СВЦЭМ!$A$33:$A$776,$A36,СВЦЭМ!$B$33:$B$776,I$11)+'СЕТ СН'!$F$14+СВЦЭМ!$D$10+'СЕТ СН'!$F$8*'СЕТ СН'!$F$9-'СЕТ СН'!$F$26</f>
        <v>871.20153077000009</v>
      </c>
      <c r="J36" s="36">
        <f>SUMIFS(СВЦЭМ!$D$33:$D$776,СВЦЭМ!$A$33:$A$776,$A36,СВЦЭМ!$B$33:$B$776,J$11)+'СЕТ СН'!$F$14+СВЦЭМ!$D$10+'СЕТ СН'!$F$8*'СЕТ СН'!$F$9-'СЕТ СН'!$F$26</f>
        <v>804.77680553000005</v>
      </c>
      <c r="K36" s="36">
        <f>SUMIFS(СВЦЭМ!$D$33:$D$776,СВЦЭМ!$A$33:$A$776,$A36,СВЦЭМ!$B$33:$B$776,K$11)+'СЕТ СН'!$F$14+СВЦЭМ!$D$10+'СЕТ СН'!$F$8*'СЕТ СН'!$F$9-'СЕТ СН'!$F$26</f>
        <v>757.44593261</v>
      </c>
      <c r="L36" s="36">
        <f>SUMIFS(СВЦЭМ!$D$33:$D$776,СВЦЭМ!$A$33:$A$776,$A36,СВЦЭМ!$B$33:$B$776,L$11)+'СЕТ СН'!$F$14+СВЦЭМ!$D$10+'СЕТ СН'!$F$8*'СЕТ СН'!$F$9-'СЕТ СН'!$F$26</f>
        <v>744.63032249999992</v>
      </c>
      <c r="M36" s="36">
        <f>SUMIFS(СВЦЭМ!$D$33:$D$776,СВЦЭМ!$A$33:$A$776,$A36,СВЦЭМ!$B$33:$B$776,M$11)+'СЕТ СН'!$F$14+СВЦЭМ!$D$10+'СЕТ СН'!$F$8*'СЕТ СН'!$F$9-'СЕТ СН'!$F$26</f>
        <v>730.96574583000006</v>
      </c>
      <c r="N36" s="36">
        <f>SUMIFS(СВЦЭМ!$D$33:$D$776,СВЦЭМ!$A$33:$A$776,$A36,СВЦЭМ!$B$33:$B$776,N$11)+'СЕТ СН'!$F$14+СВЦЭМ!$D$10+'СЕТ СН'!$F$8*'СЕТ СН'!$F$9-'СЕТ СН'!$F$26</f>
        <v>730.05702842000005</v>
      </c>
      <c r="O36" s="36">
        <f>SUMIFS(СВЦЭМ!$D$33:$D$776,СВЦЭМ!$A$33:$A$776,$A36,СВЦЭМ!$B$33:$B$776,O$11)+'СЕТ СН'!$F$14+СВЦЭМ!$D$10+'СЕТ СН'!$F$8*'СЕТ СН'!$F$9-'СЕТ СН'!$F$26</f>
        <v>724.60131092999995</v>
      </c>
      <c r="P36" s="36">
        <f>SUMIFS(СВЦЭМ!$D$33:$D$776,СВЦЭМ!$A$33:$A$776,$A36,СВЦЭМ!$B$33:$B$776,P$11)+'СЕТ СН'!$F$14+СВЦЭМ!$D$10+'СЕТ СН'!$F$8*'СЕТ СН'!$F$9-'СЕТ СН'!$F$26</f>
        <v>723.15509969999994</v>
      </c>
      <c r="Q36" s="36">
        <f>SUMIFS(СВЦЭМ!$D$33:$D$776,СВЦЭМ!$A$33:$A$776,$A36,СВЦЭМ!$B$33:$B$776,Q$11)+'СЕТ СН'!$F$14+СВЦЭМ!$D$10+'СЕТ СН'!$F$8*'СЕТ СН'!$F$9-'СЕТ СН'!$F$26</f>
        <v>721.20704111000009</v>
      </c>
      <c r="R36" s="36">
        <f>SUMIFS(СВЦЭМ!$D$33:$D$776,СВЦЭМ!$A$33:$A$776,$A36,СВЦЭМ!$B$33:$B$776,R$11)+'СЕТ СН'!$F$14+СВЦЭМ!$D$10+'СЕТ СН'!$F$8*'СЕТ СН'!$F$9-'СЕТ СН'!$F$26</f>
        <v>716.22685369999999</v>
      </c>
      <c r="S36" s="36">
        <f>SUMIFS(СВЦЭМ!$D$33:$D$776,СВЦЭМ!$A$33:$A$776,$A36,СВЦЭМ!$B$33:$B$776,S$11)+'СЕТ СН'!$F$14+СВЦЭМ!$D$10+'СЕТ СН'!$F$8*'СЕТ СН'!$F$9-'СЕТ СН'!$F$26</f>
        <v>701.46792174999996</v>
      </c>
      <c r="T36" s="36">
        <f>SUMIFS(СВЦЭМ!$D$33:$D$776,СВЦЭМ!$A$33:$A$776,$A36,СВЦЭМ!$B$33:$B$776,T$11)+'СЕТ СН'!$F$14+СВЦЭМ!$D$10+'СЕТ СН'!$F$8*'СЕТ СН'!$F$9-'СЕТ СН'!$F$26</f>
        <v>703.26525551000009</v>
      </c>
      <c r="U36" s="36">
        <f>SUMIFS(СВЦЭМ!$D$33:$D$776,СВЦЭМ!$A$33:$A$776,$A36,СВЦЭМ!$B$33:$B$776,U$11)+'СЕТ СН'!$F$14+СВЦЭМ!$D$10+'СЕТ СН'!$F$8*'СЕТ СН'!$F$9-'СЕТ СН'!$F$26</f>
        <v>698.68266064999989</v>
      </c>
      <c r="V36" s="36">
        <f>SUMIFS(СВЦЭМ!$D$33:$D$776,СВЦЭМ!$A$33:$A$776,$A36,СВЦЭМ!$B$33:$B$776,V$11)+'СЕТ СН'!$F$14+СВЦЭМ!$D$10+'СЕТ СН'!$F$8*'СЕТ СН'!$F$9-'СЕТ СН'!$F$26</f>
        <v>691.45135409</v>
      </c>
      <c r="W36" s="36">
        <f>SUMIFS(СВЦЭМ!$D$33:$D$776,СВЦЭМ!$A$33:$A$776,$A36,СВЦЭМ!$B$33:$B$776,W$11)+'СЕТ СН'!$F$14+СВЦЭМ!$D$10+'СЕТ СН'!$F$8*'СЕТ СН'!$F$9-'СЕТ СН'!$F$26</f>
        <v>708.15401322999992</v>
      </c>
      <c r="X36" s="36">
        <f>SUMIFS(СВЦЭМ!$D$33:$D$776,СВЦЭМ!$A$33:$A$776,$A36,СВЦЭМ!$B$33:$B$776,X$11)+'СЕТ СН'!$F$14+СВЦЭМ!$D$10+'СЕТ СН'!$F$8*'СЕТ СН'!$F$9-'СЕТ СН'!$F$26</f>
        <v>721.75216939999996</v>
      </c>
      <c r="Y36" s="36">
        <f>SUMIFS(СВЦЭМ!$D$33:$D$776,СВЦЭМ!$A$33:$A$776,$A36,СВЦЭМ!$B$33:$B$776,Y$11)+'СЕТ СН'!$F$14+СВЦЭМ!$D$10+'СЕТ СН'!$F$8*'СЕТ СН'!$F$9-'СЕТ СН'!$F$26</f>
        <v>763.35201054000004</v>
      </c>
    </row>
    <row r="37" spans="1:27" ht="15.75" x14ac:dyDescent="0.2">
      <c r="A37" s="35">
        <f t="shared" si="0"/>
        <v>43611</v>
      </c>
      <c r="B37" s="36">
        <f>SUMIFS(СВЦЭМ!$D$33:$D$776,СВЦЭМ!$A$33:$A$776,$A37,СВЦЭМ!$B$33:$B$776,B$11)+'СЕТ СН'!$F$14+СВЦЭМ!$D$10+'СЕТ СН'!$F$8*'СЕТ СН'!$F$9-'СЕТ СН'!$F$26</f>
        <v>852.04958751000004</v>
      </c>
      <c r="C37" s="36">
        <f>SUMIFS(СВЦЭМ!$D$33:$D$776,СВЦЭМ!$A$33:$A$776,$A37,СВЦЭМ!$B$33:$B$776,C$11)+'СЕТ СН'!$F$14+СВЦЭМ!$D$10+'СЕТ СН'!$F$8*'СЕТ СН'!$F$9-'СЕТ СН'!$F$26</f>
        <v>964.91487187999996</v>
      </c>
      <c r="D37" s="36">
        <f>SUMIFS(СВЦЭМ!$D$33:$D$776,СВЦЭМ!$A$33:$A$776,$A37,СВЦЭМ!$B$33:$B$776,D$11)+'СЕТ СН'!$F$14+СВЦЭМ!$D$10+'СЕТ СН'!$F$8*'СЕТ СН'!$F$9-'СЕТ СН'!$F$26</f>
        <v>1060.8983618899999</v>
      </c>
      <c r="E37" s="36">
        <f>SUMIFS(СВЦЭМ!$D$33:$D$776,СВЦЭМ!$A$33:$A$776,$A37,СВЦЭМ!$B$33:$B$776,E$11)+'СЕТ СН'!$F$14+СВЦЭМ!$D$10+'СЕТ СН'!$F$8*'СЕТ СН'!$F$9-'СЕТ СН'!$F$26</f>
        <v>1075.4338608200001</v>
      </c>
      <c r="F37" s="36">
        <f>SUMIFS(СВЦЭМ!$D$33:$D$776,СВЦЭМ!$A$33:$A$776,$A37,СВЦЭМ!$B$33:$B$776,F$11)+'СЕТ СН'!$F$14+СВЦЭМ!$D$10+'СЕТ СН'!$F$8*'СЕТ СН'!$F$9-'СЕТ СН'!$F$26</f>
        <v>1074.19487095</v>
      </c>
      <c r="G37" s="36">
        <f>SUMIFS(СВЦЭМ!$D$33:$D$776,СВЦЭМ!$A$33:$A$776,$A37,СВЦЭМ!$B$33:$B$776,G$11)+'СЕТ СН'!$F$14+СВЦЭМ!$D$10+'СЕТ СН'!$F$8*'СЕТ СН'!$F$9-'СЕТ СН'!$F$26</f>
        <v>1066.4556934499999</v>
      </c>
      <c r="H37" s="36">
        <f>SUMIFS(СВЦЭМ!$D$33:$D$776,СВЦЭМ!$A$33:$A$776,$A37,СВЦЭМ!$B$33:$B$776,H$11)+'СЕТ СН'!$F$14+СВЦЭМ!$D$10+'СЕТ СН'!$F$8*'СЕТ СН'!$F$9-'СЕТ СН'!$F$26</f>
        <v>984.74088004999999</v>
      </c>
      <c r="I37" s="36">
        <f>SUMIFS(СВЦЭМ!$D$33:$D$776,СВЦЭМ!$A$33:$A$776,$A37,СВЦЭМ!$B$33:$B$776,I$11)+'СЕТ СН'!$F$14+СВЦЭМ!$D$10+'СЕТ СН'!$F$8*'СЕТ СН'!$F$9-'СЕТ СН'!$F$26</f>
        <v>879.84884916999999</v>
      </c>
      <c r="J37" s="36">
        <f>SUMIFS(СВЦЭМ!$D$33:$D$776,СВЦЭМ!$A$33:$A$776,$A37,СВЦЭМ!$B$33:$B$776,J$11)+'СЕТ СН'!$F$14+СВЦЭМ!$D$10+'СЕТ СН'!$F$8*'СЕТ СН'!$F$9-'СЕТ СН'!$F$26</f>
        <v>766.92994500000009</v>
      </c>
      <c r="K37" s="36">
        <f>SUMIFS(СВЦЭМ!$D$33:$D$776,СВЦЭМ!$A$33:$A$776,$A37,СВЦЭМ!$B$33:$B$776,K$11)+'СЕТ СН'!$F$14+СВЦЭМ!$D$10+'СЕТ СН'!$F$8*'СЕТ СН'!$F$9-'СЕТ СН'!$F$26</f>
        <v>740.00305043000003</v>
      </c>
      <c r="L37" s="36">
        <f>SUMIFS(СВЦЭМ!$D$33:$D$776,СВЦЭМ!$A$33:$A$776,$A37,СВЦЭМ!$B$33:$B$776,L$11)+'СЕТ СН'!$F$14+СВЦЭМ!$D$10+'СЕТ СН'!$F$8*'СЕТ СН'!$F$9-'СЕТ СН'!$F$26</f>
        <v>742.54748655999992</v>
      </c>
      <c r="M37" s="36">
        <f>SUMIFS(СВЦЭМ!$D$33:$D$776,СВЦЭМ!$A$33:$A$776,$A37,СВЦЭМ!$B$33:$B$776,M$11)+'СЕТ СН'!$F$14+СВЦЭМ!$D$10+'СЕТ СН'!$F$8*'СЕТ СН'!$F$9-'СЕТ СН'!$F$26</f>
        <v>731.52251299999989</v>
      </c>
      <c r="N37" s="36">
        <f>SUMIFS(СВЦЭМ!$D$33:$D$776,СВЦЭМ!$A$33:$A$776,$A37,СВЦЭМ!$B$33:$B$776,N$11)+'СЕТ СН'!$F$14+СВЦЭМ!$D$10+'СЕТ СН'!$F$8*'СЕТ СН'!$F$9-'СЕТ СН'!$F$26</f>
        <v>732.47678722000001</v>
      </c>
      <c r="O37" s="36">
        <f>SUMIFS(СВЦЭМ!$D$33:$D$776,СВЦЭМ!$A$33:$A$776,$A37,СВЦЭМ!$B$33:$B$776,O$11)+'СЕТ СН'!$F$14+СВЦЭМ!$D$10+'СЕТ СН'!$F$8*'СЕТ СН'!$F$9-'СЕТ СН'!$F$26</f>
        <v>729.79276570999991</v>
      </c>
      <c r="P37" s="36">
        <f>SUMIFS(СВЦЭМ!$D$33:$D$776,СВЦЭМ!$A$33:$A$776,$A37,СВЦЭМ!$B$33:$B$776,P$11)+'СЕТ СН'!$F$14+СВЦЭМ!$D$10+'СЕТ СН'!$F$8*'СЕТ СН'!$F$9-'СЕТ СН'!$F$26</f>
        <v>730.38224431000003</v>
      </c>
      <c r="Q37" s="36">
        <f>SUMIFS(СВЦЭМ!$D$33:$D$776,СВЦЭМ!$A$33:$A$776,$A37,СВЦЭМ!$B$33:$B$776,Q$11)+'СЕТ СН'!$F$14+СВЦЭМ!$D$10+'СЕТ СН'!$F$8*'СЕТ СН'!$F$9-'СЕТ СН'!$F$26</f>
        <v>734.08023838000008</v>
      </c>
      <c r="R37" s="36">
        <f>SUMIFS(СВЦЭМ!$D$33:$D$776,СВЦЭМ!$A$33:$A$776,$A37,СВЦЭМ!$B$33:$B$776,R$11)+'СЕТ СН'!$F$14+СВЦЭМ!$D$10+'СЕТ СН'!$F$8*'СЕТ СН'!$F$9-'СЕТ СН'!$F$26</f>
        <v>734.92437077</v>
      </c>
      <c r="S37" s="36">
        <f>SUMIFS(СВЦЭМ!$D$33:$D$776,СВЦЭМ!$A$33:$A$776,$A37,СВЦЭМ!$B$33:$B$776,S$11)+'СЕТ СН'!$F$14+СВЦЭМ!$D$10+'СЕТ СН'!$F$8*'СЕТ СН'!$F$9-'СЕТ СН'!$F$26</f>
        <v>676.32511036999995</v>
      </c>
      <c r="T37" s="36">
        <f>SUMIFS(СВЦЭМ!$D$33:$D$776,СВЦЭМ!$A$33:$A$776,$A37,СВЦЭМ!$B$33:$B$776,T$11)+'СЕТ СН'!$F$14+СВЦЭМ!$D$10+'СЕТ СН'!$F$8*'СЕТ СН'!$F$9-'СЕТ СН'!$F$26</f>
        <v>673.3310351099999</v>
      </c>
      <c r="U37" s="36">
        <f>SUMIFS(СВЦЭМ!$D$33:$D$776,СВЦЭМ!$A$33:$A$776,$A37,СВЦЭМ!$B$33:$B$776,U$11)+'СЕТ СН'!$F$14+СВЦЭМ!$D$10+'СЕТ СН'!$F$8*'СЕТ СН'!$F$9-'СЕТ СН'!$F$26</f>
        <v>661.04335812999989</v>
      </c>
      <c r="V37" s="36">
        <f>SUMIFS(СВЦЭМ!$D$33:$D$776,СВЦЭМ!$A$33:$A$776,$A37,СВЦЭМ!$B$33:$B$776,V$11)+'СЕТ СН'!$F$14+СВЦЭМ!$D$10+'СЕТ СН'!$F$8*'СЕТ СН'!$F$9-'СЕТ СН'!$F$26</f>
        <v>666.44493770999998</v>
      </c>
      <c r="W37" s="36">
        <f>SUMIFS(СВЦЭМ!$D$33:$D$776,СВЦЭМ!$A$33:$A$776,$A37,СВЦЭМ!$B$33:$B$776,W$11)+'СЕТ СН'!$F$14+СВЦЭМ!$D$10+'СЕТ СН'!$F$8*'СЕТ СН'!$F$9-'СЕТ СН'!$F$26</f>
        <v>694.39861621</v>
      </c>
      <c r="X37" s="36">
        <f>SUMIFS(СВЦЭМ!$D$33:$D$776,СВЦЭМ!$A$33:$A$776,$A37,СВЦЭМ!$B$33:$B$776,X$11)+'СЕТ СН'!$F$14+СВЦЭМ!$D$10+'СЕТ СН'!$F$8*'СЕТ СН'!$F$9-'СЕТ СН'!$F$26</f>
        <v>688.78625478999993</v>
      </c>
      <c r="Y37" s="36">
        <f>SUMIFS(СВЦЭМ!$D$33:$D$776,СВЦЭМ!$A$33:$A$776,$A37,СВЦЭМ!$B$33:$B$776,Y$11)+'СЕТ СН'!$F$14+СВЦЭМ!$D$10+'СЕТ СН'!$F$8*'СЕТ СН'!$F$9-'СЕТ СН'!$F$26</f>
        <v>718.66847402999997</v>
      </c>
    </row>
    <row r="38" spans="1:27" ht="15.75" x14ac:dyDescent="0.2">
      <c r="A38" s="35">
        <f t="shared" si="0"/>
        <v>43612</v>
      </c>
      <c r="B38" s="36">
        <f>SUMIFS(СВЦЭМ!$D$33:$D$776,СВЦЭМ!$A$33:$A$776,$A38,СВЦЭМ!$B$33:$B$776,B$11)+'СЕТ СН'!$F$14+СВЦЭМ!$D$10+'СЕТ СН'!$F$8*'СЕТ СН'!$F$9-'СЕТ СН'!$F$26</f>
        <v>863.43792794000001</v>
      </c>
      <c r="C38" s="36">
        <f>SUMIFS(СВЦЭМ!$D$33:$D$776,СВЦЭМ!$A$33:$A$776,$A38,СВЦЭМ!$B$33:$B$776,C$11)+'СЕТ СН'!$F$14+СВЦЭМ!$D$10+'СЕТ СН'!$F$8*'СЕТ СН'!$F$9-'СЕТ СН'!$F$26</f>
        <v>924.8762909300001</v>
      </c>
      <c r="D38" s="36">
        <f>SUMIFS(СВЦЭМ!$D$33:$D$776,СВЦЭМ!$A$33:$A$776,$A38,СВЦЭМ!$B$33:$B$776,D$11)+'СЕТ СН'!$F$14+СВЦЭМ!$D$10+'СЕТ СН'!$F$8*'СЕТ СН'!$F$9-'СЕТ СН'!$F$26</f>
        <v>997.23661124</v>
      </c>
      <c r="E38" s="36">
        <f>SUMIFS(СВЦЭМ!$D$33:$D$776,СВЦЭМ!$A$33:$A$776,$A38,СВЦЭМ!$B$33:$B$776,E$11)+'СЕТ СН'!$F$14+СВЦЭМ!$D$10+'СЕТ СН'!$F$8*'СЕТ СН'!$F$9-'СЕТ СН'!$F$26</f>
        <v>1015.53311261</v>
      </c>
      <c r="F38" s="36">
        <f>SUMIFS(СВЦЭМ!$D$33:$D$776,СВЦЭМ!$A$33:$A$776,$A38,СВЦЭМ!$B$33:$B$776,F$11)+'СЕТ СН'!$F$14+СВЦЭМ!$D$10+'СЕТ СН'!$F$8*'СЕТ СН'!$F$9-'СЕТ СН'!$F$26</f>
        <v>1026.8522093500001</v>
      </c>
      <c r="G38" s="36">
        <f>SUMIFS(СВЦЭМ!$D$33:$D$776,СВЦЭМ!$A$33:$A$776,$A38,СВЦЭМ!$B$33:$B$776,G$11)+'СЕТ СН'!$F$14+СВЦЭМ!$D$10+'СЕТ СН'!$F$8*'СЕТ СН'!$F$9-'СЕТ СН'!$F$26</f>
        <v>1018.5535100699999</v>
      </c>
      <c r="H38" s="36">
        <f>SUMIFS(СВЦЭМ!$D$33:$D$776,СВЦЭМ!$A$33:$A$776,$A38,СВЦЭМ!$B$33:$B$776,H$11)+'СЕТ СН'!$F$14+СВЦЭМ!$D$10+'СЕТ СН'!$F$8*'СЕТ СН'!$F$9-'СЕТ СН'!$F$26</f>
        <v>923.09451196999999</v>
      </c>
      <c r="I38" s="36">
        <f>SUMIFS(СВЦЭМ!$D$33:$D$776,СВЦЭМ!$A$33:$A$776,$A38,СВЦЭМ!$B$33:$B$776,I$11)+'СЕТ СН'!$F$14+СВЦЭМ!$D$10+'СЕТ СН'!$F$8*'СЕТ СН'!$F$9-'СЕТ СН'!$F$26</f>
        <v>870.74798452000005</v>
      </c>
      <c r="J38" s="36">
        <f>SUMIFS(СВЦЭМ!$D$33:$D$776,СВЦЭМ!$A$33:$A$776,$A38,СВЦЭМ!$B$33:$B$776,J$11)+'СЕТ СН'!$F$14+СВЦЭМ!$D$10+'СЕТ СН'!$F$8*'СЕТ СН'!$F$9-'СЕТ СН'!$F$26</f>
        <v>825.04794893999997</v>
      </c>
      <c r="K38" s="36">
        <f>SUMIFS(СВЦЭМ!$D$33:$D$776,СВЦЭМ!$A$33:$A$776,$A38,СВЦЭМ!$B$33:$B$776,K$11)+'СЕТ СН'!$F$14+СВЦЭМ!$D$10+'СЕТ СН'!$F$8*'СЕТ СН'!$F$9-'СЕТ СН'!$F$26</f>
        <v>759.33985392</v>
      </c>
      <c r="L38" s="36">
        <f>SUMIFS(СВЦЭМ!$D$33:$D$776,СВЦЭМ!$A$33:$A$776,$A38,СВЦЭМ!$B$33:$B$776,L$11)+'СЕТ СН'!$F$14+СВЦЭМ!$D$10+'СЕТ СН'!$F$8*'СЕТ СН'!$F$9-'СЕТ СН'!$F$26</f>
        <v>748.75575636000008</v>
      </c>
      <c r="M38" s="36">
        <f>SUMIFS(СВЦЭМ!$D$33:$D$776,СВЦЭМ!$A$33:$A$776,$A38,СВЦЭМ!$B$33:$B$776,M$11)+'СЕТ СН'!$F$14+СВЦЭМ!$D$10+'СЕТ СН'!$F$8*'СЕТ СН'!$F$9-'СЕТ СН'!$F$26</f>
        <v>738.04486677999989</v>
      </c>
      <c r="N38" s="36">
        <f>SUMIFS(СВЦЭМ!$D$33:$D$776,СВЦЭМ!$A$33:$A$776,$A38,СВЦЭМ!$B$33:$B$776,N$11)+'СЕТ СН'!$F$14+СВЦЭМ!$D$10+'СЕТ СН'!$F$8*'СЕТ СН'!$F$9-'СЕТ СН'!$F$26</f>
        <v>726.16365545999997</v>
      </c>
      <c r="O38" s="36">
        <f>SUMIFS(СВЦЭМ!$D$33:$D$776,СВЦЭМ!$A$33:$A$776,$A38,СВЦЭМ!$B$33:$B$776,O$11)+'СЕТ СН'!$F$14+СВЦЭМ!$D$10+'СЕТ СН'!$F$8*'СЕТ СН'!$F$9-'СЕТ СН'!$F$26</f>
        <v>740.28019044999996</v>
      </c>
      <c r="P38" s="36">
        <f>SUMIFS(СВЦЭМ!$D$33:$D$776,СВЦЭМ!$A$33:$A$776,$A38,СВЦЭМ!$B$33:$B$776,P$11)+'СЕТ СН'!$F$14+СВЦЭМ!$D$10+'СЕТ СН'!$F$8*'СЕТ СН'!$F$9-'СЕТ СН'!$F$26</f>
        <v>739.4056381800001</v>
      </c>
      <c r="Q38" s="36">
        <f>SUMIFS(СВЦЭМ!$D$33:$D$776,СВЦЭМ!$A$33:$A$776,$A38,СВЦЭМ!$B$33:$B$776,Q$11)+'СЕТ СН'!$F$14+СВЦЭМ!$D$10+'СЕТ СН'!$F$8*'СЕТ СН'!$F$9-'СЕТ СН'!$F$26</f>
        <v>732.81276135999997</v>
      </c>
      <c r="R38" s="36">
        <f>SUMIFS(СВЦЭМ!$D$33:$D$776,СВЦЭМ!$A$33:$A$776,$A38,СВЦЭМ!$B$33:$B$776,R$11)+'СЕТ СН'!$F$14+СВЦЭМ!$D$10+'СЕТ СН'!$F$8*'СЕТ СН'!$F$9-'СЕТ СН'!$F$26</f>
        <v>731.42577772000004</v>
      </c>
      <c r="S38" s="36">
        <f>SUMIFS(СВЦЭМ!$D$33:$D$776,СВЦЭМ!$A$33:$A$776,$A38,СВЦЭМ!$B$33:$B$776,S$11)+'СЕТ СН'!$F$14+СВЦЭМ!$D$10+'СЕТ СН'!$F$8*'СЕТ СН'!$F$9-'СЕТ СН'!$F$26</f>
        <v>739.1005757800001</v>
      </c>
      <c r="T38" s="36">
        <f>SUMIFS(СВЦЭМ!$D$33:$D$776,СВЦЭМ!$A$33:$A$776,$A38,СВЦЭМ!$B$33:$B$776,T$11)+'СЕТ СН'!$F$14+СВЦЭМ!$D$10+'СЕТ СН'!$F$8*'СЕТ СН'!$F$9-'СЕТ СН'!$F$26</f>
        <v>736.60277846999998</v>
      </c>
      <c r="U38" s="36">
        <f>SUMIFS(СВЦЭМ!$D$33:$D$776,СВЦЭМ!$A$33:$A$776,$A38,СВЦЭМ!$B$33:$B$776,U$11)+'СЕТ СН'!$F$14+СВЦЭМ!$D$10+'СЕТ СН'!$F$8*'СЕТ СН'!$F$9-'СЕТ СН'!$F$26</f>
        <v>729.05187677999993</v>
      </c>
      <c r="V38" s="36">
        <f>SUMIFS(СВЦЭМ!$D$33:$D$776,СВЦЭМ!$A$33:$A$776,$A38,СВЦЭМ!$B$33:$B$776,V$11)+'СЕТ СН'!$F$14+СВЦЭМ!$D$10+'СЕТ СН'!$F$8*'СЕТ СН'!$F$9-'СЕТ СН'!$F$26</f>
        <v>719.66854502000001</v>
      </c>
      <c r="W38" s="36">
        <f>SUMIFS(СВЦЭМ!$D$33:$D$776,СВЦЭМ!$A$33:$A$776,$A38,СВЦЭМ!$B$33:$B$776,W$11)+'СЕТ СН'!$F$14+СВЦЭМ!$D$10+'СЕТ СН'!$F$8*'СЕТ СН'!$F$9-'СЕТ СН'!$F$26</f>
        <v>683.18625212999996</v>
      </c>
      <c r="X38" s="36">
        <f>SUMIFS(СВЦЭМ!$D$33:$D$776,СВЦЭМ!$A$33:$A$776,$A38,СВЦЭМ!$B$33:$B$776,X$11)+'СЕТ СН'!$F$14+СВЦЭМ!$D$10+'СЕТ СН'!$F$8*'СЕТ СН'!$F$9-'СЕТ СН'!$F$26</f>
        <v>701.57575509000003</v>
      </c>
      <c r="Y38" s="36">
        <f>SUMIFS(СВЦЭМ!$D$33:$D$776,СВЦЭМ!$A$33:$A$776,$A38,СВЦЭМ!$B$33:$B$776,Y$11)+'СЕТ СН'!$F$14+СВЦЭМ!$D$10+'СЕТ СН'!$F$8*'СЕТ СН'!$F$9-'СЕТ СН'!$F$26</f>
        <v>784.77637694999999</v>
      </c>
    </row>
    <row r="39" spans="1:27" ht="15.75" x14ac:dyDescent="0.2">
      <c r="A39" s="35">
        <f t="shared" si="0"/>
        <v>43613</v>
      </c>
      <c r="B39" s="36">
        <f>SUMIFS(СВЦЭМ!$D$33:$D$776,СВЦЭМ!$A$33:$A$776,$A39,СВЦЭМ!$B$33:$B$776,B$11)+'СЕТ СН'!$F$14+СВЦЭМ!$D$10+'СЕТ СН'!$F$8*'СЕТ СН'!$F$9-'СЕТ СН'!$F$26</f>
        <v>910.99046872000008</v>
      </c>
      <c r="C39" s="36">
        <f>SUMIFS(СВЦЭМ!$D$33:$D$776,СВЦЭМ!$A$33:$A$776,$A39,СВЦЭМ!$B$33:$B$776,C$11)+'СЕТ СН'!$F$14+СВЦЭМ!$D$10+'СЕТ СН'!$F$8*'СЕТ СН'!$F$9-'СЕТ СН'!$F$26</f>
        <v>997.39133396000011</v>
      </c>
      <c r="D39" s="36">
        <f>SUMIFS(СВЦЭМ!$D$33:$D$776,СВЦЭМ!$A$33:$A$776,$A39,СВЦЭМ!$B$33:$B$776,D$11)+'СЕТ СН'!$F$14+СВЦЭМ!$D$10+'СЕТ СН'!$F$8*'СЕТ СН'!$F$9-'СЕТ СН'!$F$26</f>
        <v>1095.18276225</v>
      </c>
      <c r="E39" s="36">
        <f>SUMIFS(СВЦЭМ!$D$33:$D$776,СВЦЭМ!$A$33:$A$776,$A39,СВЦЭМ!$B$33:$B$776,E$11)+'СЕТ СН'!$F$14+СВЦЭМ!$D$10+'СЕТ СН'!$F$8*'СЕТ СН'!$F$9-'СЕТ СН'!$F$26</f>
        <v>1110.9090670400001</v>
      </c>
      <c r="F39" s="36">
        <f>SUMIFS(СВЦЭМ!$D$33:$D$776,СВЦЭМ!$A$33:$A$776,$A39,СВЦЭМ!$B$33:$B$776,F$11)+'СЕТ СН'!$F$14+СВЦЭМ!$D$10+'СЕТ СН'!$F$8*'СЕТ СН'!$F$9-'СЕТ СН'!$F$26</f>
        <v>1111.0626496499999</v>
      </c>
      <c r="G39" s="36">
        <f>SUMIFS(СВЦЭМ!$D$33:$D$776,СВЦЭМ!$A$33:$A$776,$A39,СВЦЭМ!$B$33:$B$776,G$11)+'СЕТ СН'!$F$14+СВЦЭМ!$D$10+'СЕТ СН'!$F$8*'СЕТ СН'!$F$9-'СЕТ СН'!$F$26</f>
        <v>1118.95119903</v>
      </c>
      <c r="H39" s="36">
        <f>SUMIFS(СВЦЭМ!$D$33:$D$776,СВЦЭМ!$A$33:$A$776,$A39,СВЦЭМ!$B$33:$B$776,H$11)+'СЕТ СН'!$F$14+СВЦЭМ!$D$10+'СЕТ СН'!$F$8*'СЕТ СН'!$F$9-'СЕТ СН'!$F$26</f>
        <v>1032.79115275</v>
      </c>
      <c r="I39" s="36">
        <f>SUMIFS(СВЦЭМ!$D$33:$D$776,СВЦЭМ!$A$33:$A$776,$A39,СВЦЭМ!$B$33:$B$776,I$11)+'СЕТ СН'!$F$14+СВЦЭМ!$D$10+'СЕТ СН'!$F$8*'СЕТ СН'!$F$9-'СЕТ СН'!$F$26</f>
        <v>903.80325051999989</v>
      </c>
      <c r="J39" s="36">
        <f>SUMIFS(СВЦЭМ!$D$33:$D$776,СВЦЭМ!$A$33:$A$776,$A39,СВЦЭМ!$B$33:$B$776,J$11)+'СЕТ СН'!$F$14+СВЦЭМ!$D$10+'СЕТ СН'!$F$8*'СЕТ СН'!$F$9-'СЕТ СН'!$F$26</f>
        <v>799.24269922999997</v>
      </c>
      <c r="K39" s="36">
        <f>SUMIFS(СВЦЭМ!$D$33:$D$776,СВЦЭМ!$A$33:$A$776,$A39,СВЦЭМ!$B$33:$B$776,K$11)+'СЕТ СН'!$F$14+СВЦЭМ!$D$10+'СЕТ СН'!$F$8*'СЕТ СН'!$F$9-'СЕТ СН'!$F$26</f>
        <v>729.0692627200001</v>
      </c>
      <c r="L39" s="36">
        <f>SUMIFS(СВЦЭМ!$D$33:$D$776,СВЦЭМ!$A$33:$A$776,$A39,СВЦЭМ!$B$33:$B$776,L$11)+'СЕТ СН'!$F$14+СВЦЭМ!$D$10+'СЕТ СН'!$F$8*'СЕТ СН'!$F$9-'СЕТ СН'!$F$26</f>
        <v>699.20031969000001</v>
      </c>
      <c r="M39" s="36">
        <f>SUMIFS(СВЦЭМ!$D$33:$D$776,СВЦЭМ!$A$33:$A$776,$A39,СВЦЭМ!$B$33:$B$776,M$11)+'СЕТ СН'!$F$14+СВЦЭМ!$D$10+'СЕТ СН'!$F$8*'СЕТ СН'!$F$9-'СЕТ СН'!$F$26</f>
        <v>691.98190219000003</v>
      </c>
      <c r="N39" s="36">
        <f>SUMIFS(СВЦЭМ!$D$33:$D$776,СВЦЭМ!$A$33:$A$776,$A39,СВЦЭМ!$B$33:$B$776,N$11)+'СЕТ СН'!$F$14+СВЦЭМ!$D$10+'СЕТ СН'!$F$8*'СЕТ СН'!$F$9-'СЕТ СН'!$F$26</f>
        <v>692.55297943000005</v>
      </c>
      <c r="O39" s="36">
        <f>SUMIFS(СВЦЭМ!$D$33:$D$776,СВЦЭМ!$A$33:$A$776,$A39,СВЦЭМ!$B$33:$B$776,O$11)+'СЕТ СН'!$F$14+СВЦЭМ!$D$10+'СЕТ СН'!$F$8*'СЕТ СН'!$F$9-'СЕТ СН'!$F$26</f>
        <v>687.50490902000001</v>
      </c>
      <c r="P39" s="36">
        <f>SUMIFS(СВЦЭМ!$D$33:$D$776,СВЦЭМ!$A$33:$A$776,$A39,СВЦЭМ!$B$33:$B$776,P$11)+'СЕТ СН'!$F$14+СВЦЭМ!$D$10+'СЕТ СН'!$F$8*'СЕТ СН'!$F$9-'СЕТ СН'!$F$26</f>
        <v>689.96175074999996</v>
      </c>
      <c r="Q39" s="36">
        <f>SUMIFS(СВЦЭМ!$D$33:$D$776,СВЦЭМ!$A$33:$A$776,$A39,СВЦЭМ!$B$33:$B$776,Q$11)+'СЕТ СН'!$F$14+СВЦЭМ!$D$10+'СЕТ СН'!$F$8*'СЕТ СН'!$F$9-'СЕТ СН'!$F$26</f>
        <v>689.61702809999997</v>
      </c>
      <c r="R39" s="36">
        <f>SUMIFS(СВЦЭМ!$D$33:$D$776,СВЦЭМ!$A$33:$A$776,$A39,СВЦЭМ!$B$33:$B$776,R$11)+'СЕТ СН'!$F$14+СВЦЭМ!$D$10+'СЕТ СН'!$F$8*'СЕТ СН'!$F$9-'СЕТ СН'!$F$26</f>
        <v>698.07412350999994</v>
      </c>
      <c r="S39" s="36">
        <f>SUMIFS(СВЦЭМ!$D$33:$D$776,СВЦЭМ!$A$33:$A$776,$A39,СВЦЭМ!$B$33:$B$776,S$11)+'СЕТ СН'!$F$14+СВЦЭМ!$D$10+'СЕТ СН'!$F$8*'СЕТ СН'!$F$9-'СЕТ СН'!$F$26</f>
        <v>705.30298051</v>
      </c>
      <c r="T39" s="36">
        <f>SUMIFS(СВЦЭМ!$D$33:$D$776,СВЦЭМ!$A$33:$A$776,$A39,СВЦЭМ!$B$33:$B$776,T$11)+'СЕТ СН'!$F$14+СВЦЭМ!$D$10+'СЕТ СН'!$F$8*'СЕТ СН'!$F$9-'СЕТ СН'!$F$26</f>
        <v>706.94600719000005</v>
      </c>
      <c r="U39" s="36">
        <f>SUMIFS(СВЦЭМ!$D$33:$D$776,СВЦЭМ!$A$33:$A$776,$A39,СВЦЭМ!$B$33:$B$776,U$11)+'СЕТ СН'!$F$14+СВЦЭМ!$D$10+'СЕТ СН'!$F$8*'СЕТ СН'!$F$9-'СЕТ СН'!$F$26</f>
        <v>723.57410630999993</v>
      </c>
      <c r="V39" s="36">
        <f>SUMIFS(СВЦЭМ!$D$33:$D$776,СВЦЭМ!$A$33:$A$776,$A39,СВЦЭМ!$B$33:$B$776,V$11)+'СЕТ СН'!$F$14+СВЦЭМ!$D$10+'СЕТ СН'!$F$8*'СЕТ СН'!$F$9-'СЕТ СН'!$F$26</f>
        <v>729.97077983000008</v>
      </c>
      <c r="W39" s="36">
        <f>SUMIFS(СВЦЭМ!$D$33:$D$776,СВЦЭМ!$A$33:$A$776,$A39,СВЦЭМ!$B$33:$B$776,W$11)+'СЕТ СН'!$F$14+СВЦЭМ!$D$10+'СЕТ СН'!$F$8*'СЕТ СН'!$F$9-'СЕТ СН'!$F$26</f>
        <v>713.40827628000011</v>
      </c>
      <c r="X39" s="36">
        <f>SUMIFS(СВЦЭМ!$D$33:$D$776,СВЦЭМ!$A$33:$A$776,$A39,СВЦЭМ!$B$33:$B$776,X$11)+'СЕТ СН'!$F$14+СВЦЭМ!$D$10+'СЕТ СН'!$F$8*'СЕТ СН'!$F$9-'СЕТ СН'!$F$26</f>
        <v>751.42095623</v>
      </c>
      <c r="Y39" s="36">
        <f>SUMIFS(СВЦЭМ!$D$33:$D$776,СВЦЭМ!$A$33:$A$776,$A39,СВЦЭМ!$B$33:$B$776,Y$11)+'СЕТ СН'!$F$14+СВЦЭМ!$D$10+'СЕТ СН'!$F$8*'СЕТ СН'!$F$9-'СЕТ СН'!$F$26</f>
        <v>822.80528731999993</v>
      </c>
    </row>
    <row r="40" spans="1:27" ht="15.75" x14ac:dyDescent="0.2">
      <c r="A40" s="35">
        <f t="shared" si="0"/>
        <v>43614</v>
      </c>
      <c r="B40" s="36">
        <f>SUMIFS(СВЦЭМ!$D$33:$D$776,СВЦЭМ!$A$33:$A$776,$A40,СВЦЭМ!$B$33:$B$776,B$11)+'СЕТ СН'!$F$14+СВЦЭМ!$D$10+'СЕТ СН'!$F$8*'СЕТ СН'!$F$9-'СЕТ СН'!$F$26</f>
        <v>979.20872804999999</v>
      </c>
      <c r="C40" s="36">
        <f>SUMIFS(СВЦЭМ!$D$33:$D$776,СВЦЭМ!$A$33:$A$776,$A40,СВЦЭМ!$B$33:$B$776,C$11)+'СЕТ СН'!$F$14+СВЦЭМ!$D$10+'СЕТ СН'!$F$8*'СЕТ СН'!$F$9-'СЕТ СН'!$F$26</f>
        <v>1075.8179646599999</v>
      </c>
      <c r="D40" s="36">
        <f>SUMIFS(СВЦЭМ!$D$33:$D$776,СВЦЭМ!$A$33:$A$776,$A40,СВЦЭМ!$B$33:$B$776,D$11)+'СЕТ СН'!$F$14+СВЦЭМ!$D$10+'СЕТ СН'!$F$8*'СЕТ СН'!$F$9-'СЕТ СН'!$F$26</f>
        <v>1105.6754095700001</v>
      </c>
      <c r="E40" s="36">
        <f>SUMIFS(СВЦЭМ!$D$33:$D$776,СВЦЭМ!$A$33:$A$776,$A40,СВЦЭМ!$B$33:$B$776,E$11)+'СЕТ СН'!$F$14+СВЦЭМ!$D$10+'СЕТ СН'!$F$8*'СЕТ СН'!$F$9-'СЕТ СН'!$F$26</f>
        <v>1096.48969405</v>
      </c>
      <c r="F40" s="36">
        <f>SUMIFS(СВЦЭМ!$D$33:$D$776,СВЦЭМ!$A$33:$A$776,$A40,СВЦЭМ!$B$33:$B$776,F$11)+'СЕТ СН'!$F$14+СВЦЭМ!$D$10+'СЕТ СН'!$F$8*'СЕТ СН'!$F$9-'СЕТ СН'!$F$26</f>
        <v>1092.9179373300001</v>
      </c>
      <c r="G40" s="36">
        <f>SUMIFS(СВЦЭМ!$D$33:$D$776,СВЦЭМ!$A$33:$A$776,$A40,СВЦЭМ!$B$33:$B$776,G$11)+'СЕТ СН'!$F$14+СВЦЭМ!$D$10+'СЕТ СН'!$F$8*'СЕТ СН'!$F$9-'СЕТ СН'!$F$26</f>
        <v>1098.5057140199999</v>
      </c>
      <c r="H40" s="36">
        <f>SUMIFS(СВЦЭМ!$D$33:$D$776,СВЦЭМ!$A$33:$A$776,$A40,СВЦЭМ!$B$33:$B$776,H$11)+'СЕТ СН'!$F$14+СВЦЭМ!$D$10+'СЕТ СН'!$F$8*'СЕТ СН'!$F$9-'СЕТ СН'!$F$26</f>
        <v>1087.3145688899999</v>
      </c>
      <c r="I40" s="36">
        <f>SUMIFS(СВЦЭМ!$D$33:$D$776,СВЦЭМ!$A$33:$A$776,$A40,СВЦЭМ!$B$33:$B$776,I$11)+'СЕТ СН'!$F$14+СВЦЭМ!$D$10+'СЕТ СН'!$F$8*'СЕТ СН'!$F$9-'СЕТ СН'!$F$26</f>
        <v>978.4949038100001</v>
      </c>
      <c r="J40" s="36">
        <f>SUMIFS(СВЦЭМ!$D$33:$D$776,СВЦЭМ!$A$33:$A$776,$A40,СВЦЭМ!$B$33:$B$776,J$11)+'СЕТ СН'!$F$14+СВЦЭМ!$D$10+'СЕТ СН'!$F$8*'СЕТ СН'!$F$9-'СЕТ СН'!$F$26</f>
        <v>876.62623402999998</v>
      </c>
      <c r="K40" s="36">
        <f>SUMIFS(СВЦЭМ!$D$33:$D$776,СВЦЭМ!$A$33:$A$776,$A40,СВЦЭМ!$B$33:$B$776,K$11)+'СЕТ СН'!$F$14+СВЦЭМ!$D$10+'СЕТ СН'!$F$8*'СЕТ СН'!$F$9-'СЕТ СН'!$F$26</f>
        <v>808.13827852000009</v>
      </c>
      <c r="L40" s="36">
        <f>SUMIFS(СВЦЭМ!$D$33:$D$776,СВЦЭМ!$A$33:$A$776,$A40,СВЦЭМ!$B$33:$B$776,L$11)+'СЕТ СН'!$F$14+СВЦЭМ!$D$10+'СЕТ СН'!$F$8*'СЕТ СН'!$F$9-'СЕТ СН'!$F$26</f>
        <v>795.55178935999993</v>
      </c>
      <c r="M40" s="36">
        <f>SUMIFS(СВЦЭМ!$D$33:$D$776,СВЦЭМ!$A$33:$A$776,$A40,СВЦЭМ!$B$33:$B$776,M$11)+'СЕТ СН'!$F$14+СВЦЭМ!$D$10+'СЕТ СН'!$F$8*'СЕТ СН'!$F$9-'СЕТ СН'!$F$26</f>
        <v>803.25121293999996</v>
      </c>
      <c r="N40" s="36">
        <f>SUMIFS(СВЦЭМ!$D$33:$D$776,СВЦЭМ!$A$33:$A$776,$A40,СВЦЭМ!$B$33:$B$776,N$11)+'СЕТ СН'!$F$14+СВЦЭМ!$D$10+'СЕТ СН'!$F$8*'СЕТ СН'!$F$9-'СЕТ СН'!$F$26</f>
        <v>803.06050546999995</v>
      </c>
      <c r="O40" s="36">
        <f>SUMIFS(СВЦЭМ!$D$33:$D$776,СВЦЭМ!$A$33:$A$776,$A40,СВЦЭМ!$B$33:$B$776,O$11)+'СЕТ СН'!$F$14+СВЦЭМ!$D$10+'СЕТ СН'!$F$8*'СЕТ СН'!$F$9-'СЕТ СН'!$F$26</f>
        <v>798.40355576999991</v>
      </c>
      <c r="P40" s="36">
        <f>SUMIFS(СВЦЭМ!$D$33:$D$776,СВЦЭМ!$A$33:$A$776,$A40,СВЦЭМ!$B$33:$B$776,P$11)+'СЕТ СН'!$F$14+СВЦЭМ!$D$10+'СЕТ СН'!$F$8*'СЕТ СН'!$F$9-'СЕТ СН'!$F$26</f>
        <v>813.43618869000011</v>
      </c>
      <c r="Q40" s="36">
        <f>SUMIFS(СВЦЭМ!$D$33:$D$776,СВЦЭМ!$A$33:$A$776,$A40,СВЦЭМ!$B$33:$B$776,Q$11)+'СЕТ СН'!$F$14+СВЦЭМ!$D$10+'СЕТ СН'!$F$8*'СЕТ СН'!$F$9-'СЕТ СН'!$F$26</f>
        <v>806.10095156000011</v>
      </c>
      <c r="R40" s="36">
        <f>SUMIFS(СВЦЭМ!$D$33:$D$776,СВЦЭМ!$A$33:$A$776,$A40,СВЦЭМ!$B$33:$B$776,R$11)+'СЕТ СН'!$F$14+СВЦЭМ!$D$10+'СЕТ СН'!$F$8*'СЕТ СН'!$F$9-'СЕТ СН'!$F$26</f>
        <v>801.99969669999996</v>
      </c>
      <c r="S40" s="36">
        <f>SUMIFS(СВЦЭМ!$D$33:$D$776,СВЦЭМ!$A$33:$A$776,$A40,СВЦЭМ!$B$33:$B$776,S$11)+'СЕТ СН'!$F$14+СВЦЭМ!$D$10+'СЕТ СН'!$F$8*'СЕТ СН'!$F$9-'СЕТ СН'!$F$26</f>
        <v>809.81063141999994</v>
      </c>
      <c r="T40" s="36">
        <f>SUMIFS(СВЦЭМ!$D$33:$D$776,СВЦЭМ!$A$33:$A$776,$A40,СВЦЭМ!$B$33:$B$776,T$11)+'СЕТ СН'!$F$14+СВЦЭМ!$D$10+'СЕТ СН'!$F$8*'СЕТ СН'!$F$9-'СЕТ СН'!$F$26</f>
        <v>801.49081294000007</v>
      </c>
      <c r="U40" s="36">
        <f>SUMIFS(СВЦЭМ!$D$33:$D$776,СВЦЭМ!$A$33:$A$776,$A40,СВЦЭМ!$B$33:$B$776,U$11)+'СЕТ СН'!$F$14+СВЦЭМ!$D$10+'СЕТ СН'!$F$8*'СЕТ СН'!$F$9-'СЕТ СН'!$F$26</f>
        <v>781.19323299000007</v>
      </c>
      <c r="V40" s="36">
        <f>SUMIFS(СВЦЭМ!$D$33:$D$776,СВЦЭМ!$A$33:$A$776,$A40,СВЦЭМ!$B$33:$B$776,V$11)+'СЕТ СН'!$F$14+СВЦЭМ!$D$10+'СЕТ СН'!$F$8*'СЕТ СН'!$F$9-'СЕТ СН'!$F$26</f>
        <v>772.27548038000009</v>
      </c>
      <c r="W40" s="36">
        <f>SUMIFS(СВЦЭМ!$D$33:$D$776,СВЦЭМ!$A$33:$A$776,$A40,СВЦЭМ!$B$33:$B$776,W$11)+'СЕТ СН'!$F$14+СВЦЭМ!$D$10+'СЕТ СН'!$F$8*'СЕТ СН'!$F$9-'СЕТ СН'!$F$26</f>
        <v>774.82797722000009</v>
      </c>
      <c r="X40" s="36">
        <f>SUMIFS(СВЦЭМ!$D$33:$D$776,СВЦЭМ!$A$33:$A$776,$A40,СВЦЭМ!$B$33:$B$776,X$11)+'СЕТ СН'!$F$14+СВЦЭМ!$D$10+'СЕТ СН'!$F$8*'СЕТ СН'!$F$9-'СЕТ СН'!$F$26</f>
        <v>814.41510451999989</v>
      </c>
      <c r="Y40" s="36">
        <f>SUMIFS(СВЦЭМ!$D$33:$D$776,СВЦЭМ!$A$33:$A$776,$A40,СВЦЭМ!$B$33:$B$776,Y$11)+'СЕТ СН'!$F$14+СВЦЭМ!$D$10+'СЕТ СН'!$F$8*'СЕТ СН'!$F$9-'СЕТ СН'!$F$26</f>
        <v>905.83987993000005</v>
      </c>
    </row>
    <row r="41" spans="1:27" ht="15.75" x14ac:dyDescent="0.2">
      <c r="A41" s="35">
        <f t="shared" si="0"/>
        <v>43615</v>
      </c>
      <c r="B41" s="36">
        <f>SUMIFS(СВЦЭМ!$D$33:$D$776,СВЦЭМ!$A$33:$A$776,$A41,СВЦЭМ!$B$33:$B$776,B$11)+'СЕТ СН'!$F$14+СВЦЭМ!$D$10+'СЕТ СН'!$F$8*'СЕТ СН'!$F$9-'СЕТ СН'!$F$26</f>
        <v>1019.53331862</v>
      </c>
      <c r="C41" s="36">
        <f>SUMIFS(СВЦЭМ!$D$33:$D$776,СВЦЭМ!$A$33:$A$776,$A41,СВЦЭМ!$B$33:$B$776,C$11)+'СЕТ СН'!$F$14+СВЦЭМ!$D$10+'СЕТ СН'!$F$8*'СЕТ СН'!$F$9-'СЕТ СН'!$F$26</f>
        <v>1057.9447360199999</v>
      </c>
      <c r="D41" s="36">
        <f>SUMIFS(СВЦЭМ!$D$33:$D$776,СВЦЭМ!$A$33:$A$776,$A41,СВЦЭМ!$B$33:$B$776,D$11)+'СЕТ СН'!$F$14+СВЦЭМ!$D$10+'СЕТ СН'!$F$8*'СЕТ СН'!$F$9-'СЕТ СН'!$F$26</f>
        <v>1116.1803287299999</v>
      </c>
      <c r="E41" s="36">
        <f>SUMIFS(СВЦЭМ!$D$33:$D$776,СВЦЭМ!$A$33:$A$776,$A41,СВЦЭМ!$B$33:$B$776,E$11)+'СЕТ СН'!$F$14+СВЦЭМ!$D$10+'СЕТ СН'!$F$8*'СЕТ СН'!$F$9-'СЕТ СН'!$F$26</f>
        <v>1104.9272075399999</v>
      </c>
      <c r="F41" s="36">
        <f>SUMIFS(СВЦЭМ!$D$33:$D$776,СВЦЭМ!$A$33:$A$776,$A41,СВЦЭМ!$B$33:$B$776,F$11)+'СЕТ СН'!$F$14+СВЦЭМ!$D$10+'СЕТ СН'!$F$8*'СЕТ СН'!$F$9-'СЕТ СН'!$F$26</f>
        <v>1103.8160108899999</v>
      </c>
      <c r="G41" s="36">
        <f>SUMIFS(СВЦЭМ!$D$33:$D$776,СВЦЭМ!$A$33:$A$776,$A41,СВЦЭМ!$B$33:$B$776,G$11)+'СЕТ СН'!$F$14+СВЦЭМ!$D$10+'СЕТ СН'!$F$8*'СЕТ СН'!$F$9-'СЕТ СН'!$F$26</f>
        <v>1118.60742263</v>
      </c>
      <c r="H41" s="36">
        <f>SUMIFS(СВЦЭМ!$D$33:$D$776,СВЦЭМ!$A$33:$A$776,$A41,СВЦЭМ!$B$33:$B$776,H$11)+'СЕТ СН'!$F$14+СВЦЭМ!$D$10+'СЕТ СН'!$F$8*'СЕТ СН'!$F$9-'СЕТ СН'!$F$26</f>
        <v>1120.07756234</v>
      </c>
      <c r="I41" s="36">
        <f>SUMIFS(СВЦЭМ!$D$33:$D$776,СВЦЭМ!$A$33:$A$776,$A41,СВЦЭМ!$B$33:$B$776,I$11)+'СЕТ СН'!$F$14+СВЦЭМ!$D$10+'СЕТ СН'!$F$8*'СЕТ СН'!$F$9-'СЕТ СН'!$F$26</f>
        <v>1017.47871427</v>
      </c>
      <c r="J41" s="36">
        <f>SUMIFS(СВЦЭМ!$D$33:$D$776,СВЦЭМ!$A$33:$A$776,$A41,СВЦЭМ!$B$33:$B$776,J$11)+'СЕТ СН'!$F$14+СВЦЭМ!$D$10+'СЕТ СН'!$F$8*'СЕТ СН'!$F$9-'СЕТ СН'!$F$26</f>
        <v>924.78382848999991</v>
      </c>
      <c r="K41" s="36">
        <f>SUMIFS(СВЦЭМ!$D$33:$D$776,СВЦЭМ!$A$33:$A$776,$A41,СВЦЭМ!$B$33:$B$776,K$11)+'СЕТ СН'!$F$14+СВЦЭМ!$D$10+'СЕТ СН'!$F$8*'СЕТ СН'!$F$9-'СЕТ СН'!$F$26</f>
        <v>842.92210687000011</v>
      </c>
      <c r="L41" s="36">
        <f>SUMIFS(СВЦЭМ!$D$33:$D$776,СВЦЭМ!$A$33:$A$776,$A41,СВЦЭМ!$B$33:$B$776,L$11)+'СЕТ СН'!$F$14+СВЦЭМ!$D$10+'СЕТ СН'!$F$8*'СЕТ СН'!$F$9-'СЕТ СН'!$F$26</f>
        <v>831.45605767000006</v>
      </c>
      <c r="M41" s="36">
        <f>SUMIFS(СВЦЭМ!$D$33:$D$776,СВЦЭМ!$A$33:$A$776,$A41,СВЦЭМ!$B$33:$B$776,M$11)+'СЕТ СН'!$F$14+СВЦЭМ!$D$10+'СЕТ СН'!$F$8*'СЕТ СН'!$F$9-'СЕТ СН'!$F$26</f>
        <v>845.86732720999998</v>
      </c>
      <c r="N41" s="36">
        <f>SUMIFS(СВЦЭМ!$D$33:$D$776,СВЦЭМ!$A$33:$A$776,$A41,СВЦЭМ!$B$33:$B$776,N$11)+'СЕТ СН'!$F$14+СВЦЭМ!$D$10+'СЕТ СН'!$F$8*'СЕТ СН'!$F$9-'СЕТ СН'!$F$26</f>
        <v>834.71374414000002</v>
      </c>
      <c r="O41" s="36">
        <f>SUMIFS(СВЦЭМ!$D$33:$D$776,СВЦЭМ!$A$33:$A$776,$A41,СВЦЭМ!$B$33:$B$776,O$11)+'СЕТ СН'!$F$14+СВЦЭМ!$D$10+'СЕТ СН'!$F$8*'СЕТ СН'!$F$9-'СЕТ СН'!$F$26</f>
        <v>823.41189125999995</v>
      </c>
      <c r="P41" s="36">
        <f>SUMIFS(СВЦЭМ!$D$33:$D$776,СВЦЭМ!$A$33:$A$776,$A41,СВЦЭМ!$B$33:$B$776,P$11)+'СЕТ СН'!$F$14+СВЦЭМ!$D$10+'СЕТ СН'!$F$8*'СЕТ СН'!$F$9-'СЕТ СН'!$F$26</f>
        <v>825.15156795000007</v>
      </c>
      <c r="Q41" s="36">
        <f>SUMIFS(СВЦЭМ!$D$33:$D$776,СВЦЭМ!$A$33:$A$776,$A41,СВЦЭМ!$B$33:$B$776,Q$11)+'СЕТ СН'!$F$14+СВЦЭМ!$D$10+'СЕТ СН'!$F$8*'СЕТ СН'!$F$9-'СЕТ СН'!$F$26</f>
        <v>846.99825202000011</v>
      </c>
      <c r="R41" s="36">
        <f>SUMIFS(СВЦЭМ!$D$33:$D$776,СВЦЭМ!$A$33:$A$776,$A41,СВЦЭМ!$B$33:$B$776,R$11)+'СЕТ СН'!$F$14+СВЦЭМ!$D$10+'СЕТ СН'!$F$8*'СЕТ СН'!$F$9-'СЕТ СН'!$F$26</f>
        <v>839.57243820000008</v>
      </c>
      <c r="S41" s="36">
        <f>SUMIFS(СВЦЭМ!$D$33:$D$776,СВЦЭМ!$A$33:$A$776,$A41,СВЦЭМ!$B$33:$B$776,S$11)+'СЕТ СН'!$F$14+СВЦЭМ!$D$10+'СЕТ СН'!$F$8*'СЕТ СН'!$F$9-'СЕТ СН'!$F$26</f>
        <v>842.42653515999996</v>
      </c>
      <c r="T41" s="36">
        <f>SUMIFS(СВЦЭМ!$D$33:$D$776,СВЦЭМ!$A$33:$A$776,$A41,СВЦЭМ!$B$33:$B$776,T$11)+'СЕТ СН'!$F$14+СВЦЭМ!$D$10+'СЕТ СН'!$F$8*'СЕТ СН'!$F$9-'СЕТ СН'!$F$26</f>
        <v>851.07351926000001</v>
      </c>
      <c r="U41" s="36">
        <f>SUMIFS(СВЦЭМ!$D$33:$D$776,СВЦЭМ!$A$33:$A$776,$A41,СВЦЭМ!$B$33:$B$776,U$11)+'СЕТ СН'!$F$14+СВЦЭМ!$D$10+'СЕТ СН'!$F$8*'СЕТ СН'!$F$9-'СЕТ СН'!$F$26</f>
        <v>834.56636615999992</v>
      </c>
      <c r="V41" s="36">
        <f>SUMIFS(СВЦЭМ!$D$33:$D$776,СВЦЭМ!$A$33:$A$776,$A41,СВЦЭМ!$B$33:$B$776,V$11)+'СЕТ СН'!$F$14+СВЦЭМ!$D$10+'СЕТ СН'!$F$8*'СЕТ СН'!$F$9-'СЕТ СН'!$F$26</f>
        <v>815.98907557999996</v>
      </c>
      <c r="W41" s="36">
        <f>SUMIFS(СВЦЭМ!$D$33:$D$776,СВЦЭМ!$A$33:$A$776,$A41,СВЦЭМ!$B$33:$B$776,W$11)+'СЕТ СН'!$F$14+СВЦЭМ!$D$10+'СЕТ СН'!$F$8*'СЕТ СН'!$F$9-'СЕТ СН'!$F$26</f>
        <v>785.73958229000004</v>
      </c>
      <c r="X41" s="36">
        <f>SUMIFS(СВЦЭМ!$D$33:$D$776,СВЦЭМ!$A$33:$A$776,$A41,СВЦЭМ!$B$33:$B$776,X$11)+'СЕТ СН'!$F$14+СВЦЭМ!$D$10+'СЕТ СН'!$F$8*'СЕТ СН'!$F$9-'СЕТ СН'!$F$26</f>
        <v>779.69265283000004</v>
      </c>
      <c r="Y41" s="36">
        <f>SUMIFS(СВЦЭМ!$D$33:$D$776,СВЦЭМ!$A$33:$A$776,$A41,СВЦЭМ!$B$33:$B$776,Y$11)+'СЕТ СН'!$F$14+СВЦЭМ!$D$10+'СЕТ СН'!$F$8*'СЕТ СН'!$F$9-'СЕТ СН'!$F$26</f>
        <v>853.04373678000002</v>
      </c>
    </row>
    <row r="42" spans="1:27" ht="15.75" x14ac:dyDescent="0.2">
      <c r="A42" s="35">
        <f t="shared" si="0"/>
        <v>43616</v>
      </c>
      <c r="B42" s="36">
        <f>SUMIFS(СВЦЭМ!$D$33:$D$776,СВЦЭМ!$A$33:$A$776,$A42,СВЦЭМ!$B$33:$B$776,B$11)+'СЕТ СН'!$F$14+СВЦЭМ!$D$10+'СЕТ СН'!$F$8*'СЕТ СН'!$F$9-'СЕТ СН'!$F$26</f>
        <v>988.28808411999989</v>
      </c>
      <c r="C42" s="36">
        <f>SUMIFS(СВЦЭМ!$D$33:$D$776,СВЦЭМ!$A$33:$A$776,$A42,СВЦЭМ!$B$33:$B$776,C$11)+'СЕТ СН'!$F$14+СВЦЭМ!$D$10+'СЕТ СН'!$F$8*'СЕТ СН'!$F$9-'СЕТ СН'!$F$26</f>
        <v>1043.9107875</v>
      </c>
      <c r="D42" s="36">
        <f>SUMIFS(СВЦЭМ!$D$33:$D$776,СВЦЭМ!$A$33:$A$776,$A42,СВЦЭМ!$B$33:$B$776,D$11)+'СЕТ СН'!$F$14+СВЦЭМ!$D$10+'СЕТ СН'!$F$8*'СЕТ СН'!$F$9-'СЕТ СН'!$F$26</f>
        <v>1116.1015760400001</v>
      </c>
      <c r="E42" s="36">
        <f>SUMIFS(СВЦЭМ!$D$33:$D$776,СВЦЭМ!$A$33:$A$776,$A42,СВЦЭМ!$B$33:$B$776,E$11)+'СЕТ СН'!$F$14+СВЦЭМ!$D$10+'СЕТ СН'!$F$8*'СЕТ СН'!$F$9-'СЕТ СН'!$F$26</f>
        <v>1108.3762352700001</v>
      </c>
      <c r="F42" s="36">
        <f>SUMIFS(СВЦЭМ!$D$33:$D$776,СВЦЭМ!$A$33:$A$776,$A42,СВЦЭМ!$B$33:$B$776,F$11)+'СЕТ СН'!$F$14+СВЦЭМ!$D$10+'СЕТ СН'!$F$8*'СЕТ СН'!$F$9-'СЕТ СН'!$F$26</f>
        <v>1101.45632598</v>
      </c>
      <c r="G42" s="36">
        <f>SUMIFS(СВЦЭМ!$D$33:$D$776,СВЦЭМ!$A$33:$A$776,$A42,СВЦЭМ!$B$33:$B$776,G$11)+'СЕТ СН'!$F$14+СВЦЭМ!$D$10+'СЕТ СН'!$F$8*'СЕТ СН'!$F$9-'СЕТ СН'!$F$26</f>
        <v>1111.2283778200001</v>
      </c>
      <c r="H42" s="36">
        <f>SUMIFS(СВЦЭМ!$D$33:$D$776,СВЦЭМ!$A$33:$A$776,$A42,СВЦЭМ!$B$33:$B$776,H$11)+'СЕТ СН'!$F$14+СВЦЭМ!$D$10+'СЕТ СН'!$F$8*'СЕТ СН'!$F$9-'СЕТ СН'!$F$26</f>
        <v>1112.6855522599999</v>
      </c>
      <c r="I42" s="36">
        <f>SUMIFS(СВЦЭМ!$D$33:$D$776,СВЦЭМ!$A$33:$A$776,$A42,СВЦЭМ!$B$33:$B$776,I$11)+'СЕТ СН'!$F$14+СВЦЭМ!$D$10+'СЕТ СН'!$F$8*'СЕТ СН'!$F$9-'СЕТ СН'!$F$26</f>
        <v>1015.7335478299999</v>
      </c>
      <c r="J42" s="36">
        <f>SUMIFS(СВЦЭМ!$D$33:$D$776,СВЦЭМ!$A$33:$A$776,$A42,СВЦЭМ!$B$33:$B$776,J$11)+'СЕТ СН'!$F$14+СВЦЭМ!$D$10+'СЕТ СН'!$F$8*'СЕТ СН'!$F$9-'СЕТ СН'!$F$26</f>
        <v>914.44249947000003</v>
      </c>
      <c r="K42" s="36">
        <f>SUMIFS(СВЦЭМ!$D$33:$D$776,СВЦЭМ!$A$33:$A$776,$A42,СВЦЭМ!$B$33:$B$776,K$11)+'СЕТ СН'!$F$14+СВЦЭМ!$D$10+'СЕТ СН'!$F$8*'СЕТ СН'!$F$9-'СЕТ СН'!$F$26</f>
        <v>858.08643714999994</v>
      </c>
      <c r="L42" s="36">
        <f>SUMIFS(СВЦЭМ!$D$33:$D$776,СВЦЭМ!$A$33:$A$776,$A42,СВЦЭМ!$B$33:$B$776,L$11)+'СЕТ СН'!$F$14+СВЦЭМ!$D$10+'СЕТ СН'!$F$8*'СЕТ СН'!$F$9-'СЕТ СН'!$F$26</f>
        <v>826.03602606000004</v>
      </c>
      <c r="M42" s="36">
        <f>SUMIFS(СВЦЭМ!$D$33:$D$776,СВЦЭМ!$A$33:$A$776,$A42,СВЦЭМ!$B$33:$B$776,M$11)+'СЕТ СН'!$F$14+СВЦЭМ!$D$10+'СЕТ СН'!$F$8*'СЕТ СН'!$F$9-'СЕТ СН'!$F$26</f>
        <v>824.60759217000009</v>
      </c>
      <c r="N42" s="36">
        <f>SUMIFS(СВЦЭМ!$D$33:$D$776,СВЦЭМ!$A$33:$A$776,$A42,СВЦЭМ!$B$33:$B$776,N$11)+'СЕТ СН'!$F$14+СВЦЭМ!$D$10+'СЕТ СН'!$F$8*'СЕТ СН'!$F$9-'СЕТ СН'!$F$26</f>
        <v>819.53705650999996</v>
      </c>
      <c r="O42" s="36">
        <f>SUMIFS(СВЦЭМ!$D$33:$D$776,СВЦЭМ!$A$33:$A$776,$A42,СВЦЭМ!$B$33:$B$776,O$11)+'СЕТ СН'!$F$14+СВЦЭМ!$D$10+'СЕТ СН'!$F$8*'СЕТ СН'!$F$9-'СЕТ СН'!$F$26</f>
        <v>818.85582090000003</v>
      </c>
      <c r="P42" s="36">
        <f>SUMIFS(СВЦЭМ!$D$33:$D$776,СВЦЭМ!$A$33:$A$776,$A42,СВЦЭМ!$B$33:$B$776,P$11)+'СЕТ СН'!$F$14+СВЦЭМ!$D$10+'СЕТ СН'!$F$8*'СЕТ СН'!$F$9-'СЕТ СН'!$F$26</f>
        <v>819.78378208000004</v>
      </c>
      <c r="Q42" s="36">
        <f>SUMIFS(СВЦЭМ!$D$33:$D$776,СВЦЭМ!$A$33:$A$776,$A42,СВЦЭМ!$B$33:$B$776,Q$11)+'СЕТ СН'!$F$14+СВЦЭМ!$D$10+'СЕТ СН'!$F$8*'СЕТ СН'!$F$9-'СЕТ СН'!$F$26</f>
        <v>828.6036334800001</v>
      </c>
      <c r="R42" s="36">
        <f>SUMIFS(СВЦЭМ!$D$33:$D$776,СВЦЭМ!$A$33:$A$776,$A42,СВЦЭМ!$B$33:$B$776,R$11)+'СЕТ СН'!$F$14+СВЦЭМ!$D$10+'СЕТ СН'!$F$8*'СЕТ СН'!$F$9-'СЕТ СН'!$F$26</f>
        <v>817.56120523999994</v>
      </c>
      <c r="S42" s="36">
        <f>SUMIFS(СВЦЭМ!$D$33:$D$776,СВЦЭМ!$A$33:$A$776,$A42,СВЦЭМ!$B$33:$B$776,S$11)+'СЕТ СН'!$F$14+СВЦЭМ!$D$10+'СЕТ СН'!$F$8*'СЕТ СН'!$F$9-'СЕТ СН'!$F$26</f>
        <v>818.7112106699999</v>
      </c>
      <c r="T42" s="36">
        <f>SUMIFS(СВЦЭМ!$D$33:$D$776,СВЦЭМ!$A$33:$A$776,$A42,СВЦЭМ!$B$33:$B$776,T$11)+'СЕТ СН'!$F$14+СВЦЭМ!$D$10+'СЕТ СН'!$F$8*'СЕТ СН'!$F$9-'СЕТ СН'!$F$26</f>
        <v>821.70448751999993</v>
      </c>
      <c r="U42" s="36">
        <f>SUMIFS(СВЦЭМ!$D$33:$D$776,СВЦЭМ!$A$33:$A$776,$A42,СВЦЭМ!$B$33:$B$776,U$11)+'СЕТ СН'!$F$14+СВЦЭМ!$D$10+'СЕТ СН'!$F$8*'СЕТ СН'!$F$9-'СЕТ СН'!$F$26</f>
        <v>815.98073487000011</v>
      </c>
      <c r="V42" s="36">
        <f>SUMIFS(СВЦЭМ!$D$33:$D$776,СВЦЭМ!$A$33:$A$776,$A42,СВЦЭМ!$B$33:$B$776,V$11)+'СЕТ СН'!$F$14+СВЦЭМ!$D$10+'СЕТ СН'!$F$8*'СЕТ СН'!$F$9-'СЕТ СН'!$F$26</f>
        <v>797.54528959999993</v>
      </c>
      <c r="W42" s="36">
        <f>SUMIFS(СВЦЭМ!$D$33:$D$776,СВЦЭМ!$A$33:$A$776,$A42,СВЦЭМ!$B$33:$B$776,W$11)+'СЕТ СН'!$F$14+СВЦЭМ!$D$10+'СЕТ СН'!$F$8*'СЕТ СН'!$F$9-'СЕТ СН'!$F$26</f>
        <v>783.76319250999995</v>
      </c>
      <c r="X42" s="36">
        <f>SUMIFS(СВЦЭМ!$D$33:$D$776,СВЦЭМ!$A$33:$A$776,$A42,СВЦЭМ!$B$33:$B$776,X$11)+'СЕТ СН'!$F$14+СВЦЭМ!$D$10+'СЕТ СН'!$F$8*'СЕТ СН'!$F$9-'СЕТ СН'!$F$26</f>
        <v>819.80363476000002</v>
      </c>
      <c r="Y42" s="36">
        <f>SUMIFS(СВЦЭМ!$D$33:$D$776,СВЦЭМ!$A$33:$A$776,$A42,СВЦЭМ!$B$33:$B$776,Y$11)+'СЕТ СН'!$F$14+СВЦЭМ!$D$10+'СЕТ СН'!$F$8*'СЕТ СН'!$F$9-'СЕТ СН'!$F$26</f>
        <v>884.85769763000008</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01.05.2019</v>
      </c>
      <c r="B48" s="36">
        <f>SUMIFS(СВЦЭМ!$D$33:$D$776,СВЦЭМ!$A$33:$A$776,$A48,СВЦЭМ!$B$33:$B$776,B$47)+'СЕТ СН'!$F$14+СВЦЭМ!$D$10+'СЕТ СН'!$F$6-'СЕТ СН'!$F$26</f>
        <v>1030.7683243399999</v>
      </c>
      <c r="C48" s="36">
        <f>SUMIFS(СВЦЭМ!$D$33:$D$776,СВЦЭМ!$A$33:$A$776,$A48,СВЦЭМ!$B$33:$B$776,C$47)+'СЕТ СН'!$F$14+СВЦЭМ!$D$10+'СЕТ СН'!$F$6-'СЕТ СН'!$F$26</f>
        <v>1044.06322974</v>
      </c>
      <c r="D48" s="36">
        <f>SUMIFS(СВЦЭМ!$D$33:$D$776,СВЦЭМ!$A$33:$A$776,$A48,СВЦЭМ!$B$33:$B$776,D$47)+'СЕТ СН'!$F$14+СВЦЭМ!$D$10+'СЕТ СН'!$F$6-'СЕТ СН'!$F$26</f>
        <v>1063.38262332</v>
      </c>
      <c r="E48" s="36">
        <f>SUMIFS(СВЦЭМ!$D$33:$D$776,СВЦЭМ!$A$33:$A$776,$A48,СВЦЭМ!$B$33:$B$776,E$47)+'СЕТ СН'!$F$14+СВЦЭМ!$D$10+'СЕТ СН'!$F$6-'СЕТ СН'!$F$26</f>
        <v>1071.0672649599999</v>
      </c>
      <c r="F48" s="36">
        <f>SUMIFS(СВЦЭМ!$D$33:$D$776,СВЦЭМ!$A$33:$A$776,$A48,СВЦЭМ!$B$33:$B$776,F$47)+'СЕТ СН'!$F$14+СВЦЭМ!$D$10+'СЕТ СН'!$F$6-'СЕТ СН'!$F$26</f>
        <v>1067.87472551</v>
      </c>
      <c r="G48" s="36">
        <f>SUMIFS(СВЦЭМ!$D$33:$D$776,СВЦЭМ!$A$33:$A$776,$A48,СВЦЭМ!$B$33:$B$776,G$47)+'СЕТ СН'!$F$14+СВЦЭМ!$D$10+'СЕТ СН'!$F$6-'СЕТ СН'!$F$26</f>
        <v>1059.7288686899999</v>
      </c>
      <c r="H48" s="36">
        <f>SUMIFS(СВЦЭМ!$D$33:$D$776,СВЦЭМ!$A$33:$A$776,$A48,СВЦЭМ!$B$33:$B$776,H$47)+'СЕТ СН'!$F$14+СВЦЭМ!$D$10+'СЕТ СН'!$F$6-'СЕТ СН'!$F$26</f>
        <v>1033.71553675</v>
      </c>
      <c r="I48" s="36">
        <f>SUMIFS(СВЦЭМ!$D$33:$D$776,СВЦЭМ!$A$33:$A$776,$A48,СВЦЭМ!$B$33:$B$776,I$47)+'СЕТ СН'!$F$14+СВЦЭМ!$D$10+'СЕТ СН'!$F$6-'СЕТ СН'!$F$26</f>
        <v>1002.46777001</v>
      </c>
      <c r="J48" s="36">
        <f>SUMIFS(СВЦЭМ!$D$33:$D$776,СВЦЭМ!$A$33:$A$776,$A48,СВЦЭМ!$B$33:$B$776,J$47)+'СЕТ СН'!$F$14+СВЦЭМ!$D$10+'СЕТ СН'!$F$6-'СЕТ СН'!$F$26</f>
        <v>968.06950526000003</v>
      </c>
      <c r="K48" s="36">
        <f>SUMIFS(СВЦЭМ!$D$33:$D$776,СВЦЭМ!$A$33:$A$776,$A48,СВЦЭМ!$B$33:$B$776,K$47)+'СЕТ СН'!$F$14+СВЦЭМ!$D$10+'СЕТ СН'!$F$6-'СЕТ СН'!$F$26</f>
        <v>935.04998532000002</v>
      </c>
      <c r="L48" s="36">
        <f>SUMIFS(СВЦЭМ!$D$33:$D$776,СВЦЭМ!$A$33:$A$776,$A48,СВЦЭМ!$B$33:$B$776,L$47)+'СЕТ СН'!$F$14+СВЦЭМ!$D$10+'СЕТ СН'!$F$6-'СЕТ СН'!$F$26</f>
        <v>927.78073238000002</v>
      </c>
      <c r="M48" s="36">
        <f>SUMIFS(СВЦЭМ!$D$33:$D$776,СВЦЭМ!$A$33:$A$776,$A48,СВЦЭМ!$B$33:$B$776,M$47)+'СЕТ СН'!$F$14+СВЦЭМ!$D$10+'СЕТ СН'!$F$6-'СЕТ СН'!$F$26</f>
        <v>940.16918114999999</v>
      </c>
      <c r="N48" s="36">
        <f>SUMIFS(СВЦЭМ!$D$33:$D$776,СВЦЭМ!$A$33:$A$776,$A48,СВЦЭМ!$B$33:$B$776,N$47)+'СЕТ СН'!$F$14+СВЦЭМ!$D$10+'СЕТ СН'!$F$6-'СЕТ СН'!$F$26</f>
        <v>952.64625051000007</v>
      </c>
      <c r="O48" s="36">
        <f>SUMIFS(СВЦЭМ!$D$33:$D$776,СВЦЭМ!$A$33:$A$776,$A48,СВЦЭМ!$B$33:$B$776,O$47)+'СЕТ СН'!$F$14+СВЦЭМ!$D$10+'СЕТ СН'!$F$6-'СЕТ СН'!$F$26</f>
        <v>952.97713033000002</v>
      </c>
      <c r="P48" s="36">
        <f>SUMIFS(СВЦЭМ!$D$33:$D$776,СВЦЭМ!$A$33:$A$776,$A48,СВЦЭМ!$B$33:$B$776,P$47)+'СЕТ СН'!$F$14+СВЦЭМ!$D$10+'СЕТ СН'!$F$6-'СЕТ СН'!$F$26</f>
        <v>958.66984149000007</v>
      </c>
      <c r="Q48" s="36">
        <f>SUMIFS(СВЦЭМ!$D$33:$D$776,СВЦЭМ!$A$33:$A$776,$A48,СВЦЭМ!$B$33:$B$776,Q$47)+'СЕТ СН'!$F$14+СВЦЭМ!$D$10+'СЕТ СН'!$F$6-'СЕТ СН'!$F$26</f>
        <v>966.66799782999999</v>
      </c>
      <c r="R48" s="36">
        <f>SUMIFS(СВЦЭМ!$D$33:$D$776,СВЦЭМ!$A$33:$A$776,$A48,СВЦЭМ!$B$33:$B$776,R$47)+'СЕТ СН'!$F$14+СВЦЭМ!$D$10+'СЕТ СН'!$F$6-'СЕТ СН'!$F$26</f>
        <v>965.10533574999999</v>
      </c>
      <c r="S48" s="36">
        <f>SUMIFS(СВЦЭМ!$D$33:$D$776,СВЦЭМ!$A$33:$A$776,$A48,СВЦЭМ!$B$33:$B$776,S$47)+'СЕТ СН'!$F$14+СВЦЭМ!$D$10+'СЕТ СН'!$F$6-'СЕТ СН'!$F$26</f>
        <v>956.33311880000008</v>
      </c>
      <c r="T48" s="36">
        <f>SUMIFS(СВЦЭМ!$D$33:$D$776,СВЦЭМ!$A$33:$A$776,$A48,СВЦЭМ!$B$33:$B$776,T$47)+'СЕТ СН'!$F$14+СВЦЭМ!$D$10+'СЕТ СН'!$F$6-'СЕТ СН'!$F$26</f>
        <v>933.94960260000005</v>
      </c>
      <c r="U48" s="36">
        <f>SUMIFS(СВЦЭМ!$D$33:$D$776,СВЦЭМ!$A$33:$A$776,$A48,СВЦЭМ!$B$33:$B$776,U$47)+'СЕТ СН'!$F$14+СВЦЭМ!$D$10+'СЕТ СН'!$F$6-'СЕТ СН'!$F$26</f>
        <v>919.51180840000006</v>
      </c>
      <c r="V48" s="36">
        <f>SUMIFS(СВЦЭМ!$D$33:$D$776,СВЦЭМ!$A$33:$A$776,$A48,СВЦЭМ!$B$33:$B$776,V$47)+'СЕТ СН'!$F$14+СВЦЭМ!$D$10+'СЕТ СН'!$F$6-'СЕТ СН'!$F$26</f>
        <v>894.89757634</v>
      </c>
      <c r="W48" s="36">
        <f>SUMIFS(СВЦЭМ!$D$33:$D$776,СВЦЭМ!$A$33:$A$776,$A48,СВЦЭМ!$B$33:$B$776,W$47)+'СЕТ СН'!$F$14+СВЦЭМ!$D$10+'СЕТ СН'!$F$6-'СЕТ СН'!$F$26</f>
        <v>902.03602994000005</v>
      </c>
      <c r="X48" s="36">
        <f>SUMIFS(СВЦЭМ!$D$33:$D$776,СВЦЭМ!$A$33:$A$776,$A48,СВЦЭМ!$B$33:$B$776,X$47)+'СЕТ СН'!$F$14+СВЦЭМ!$D$10+'СЕТ СН'!$F$6-'СЕТ СН'!$F$26</f>
        <v>921.23800065</v>
      </c>
      <c r="Y48" s="36">
        <f>SUMIFS(СВЦЭМ!$D$33:$D$776,СВЦЭМ!$A$33:$A$776,$A48,СВЦЭМ!$B$33:$B$776,Y$47)+'СЕТ СН'!$F$14+СВЦЭМ!$D$10+'СЕТ СН'!$F$6-'СЕТ СН'!$F$26</f>
        <v>915.82004445000007</v>
      </c>
      <c r="AA48" s="45"/>
    </row>
    <row r="49" spans="1:25" ht="15.75" x14ac:dyDescent="0.2">
      <c r="A49" s="35">
        <f>A48+1</f>
        <v>43587</v>
      </c>
      <c r="B49" s="36">
        <f>SUMIFS(СВЦЭМ!$D$33:$D$776,СВЦЭМ!$A$33:$A$776,$A49,СВЦЭМ!$B$33:$B$776,B$47)+'СЕТ СН'!$F$14+СВЦЭМ!$D$10+'СЕТ СН'!$F$6-'СЕТ СН'!$F$26</f>
        <v>934.20256710000001</v>
      </c>
      <c r="C49" s="36">
        <f>SUMIFS(СВЦЭМ!$D$33:$D$776,СВЦЭМ!$A$33:$A$776,$A49,СВЦЭМ!$B$33:$B$776,C$47)+'СЕТ СН'!$F$14+СВЦЭМ!$D$10+'СЕТ СН'!$F$6-'СЕТ СН'!$F$26</f>
        <v>973.9793148</v>
      </c>
      <c r="D49" s="36">
        <f>SUMIFS(СВЦЭМ!$D$33:$D$776,СВЦЭМ!$A$33:$A$776,$A49,СВЦЭМ!$B$33:$B$776,D$47)+'СЕТ СН'!$F$14+СВЦЭМ!$D$10+'СЕТ СН'!$F$6-'СЕТ СН'!$F$26</f>
        <v>996.15424419999999</v>
      </c>
      <c r="E49" s="36">
        <f>SUMIFS(СВЦЭМ!$D$33:$D$776,СВЦЭМ!$A$33:$A$776,$A49,СВЦЭМ!$B$33:$B$776,E$47)+'СЕТ СН'!$F$14+СВЦЭМ!$D$10+'СЕТ СН'!$F$6-'СЕТ СН'!$F$26</f>
        <v>1010.32505857</v>
      </c>
      <c r="F49" s="36">
        <f>SUMIFS(СВЦЭМ!$D$33:$D$776,СВЦЭМ!$A$33:$A$776,$A49,СВЦЭМ!$B$33:$B$776,F$47)+'СЕТ СН'!$F$14+СВЦЭМ!$D$10+'СЕТ СН'!$F$6-'СЕТ СН'!$F$26</f>
        <v>1025.7271873</v>
      </c>
      <c r="G49" s="36">
        <f>SUMIFS(СВЦЭМ!$D$33:$D$776,СВЦЭМ!$A$33:$A$776,$A49,СВЦЭМ!$B$33:$B$776,G$47)+'СЕТ СН'!$F$14+СВЦЭМ!$D$10+'СЕТ СН'!$F$6-'СЕТ СН'!$F$26</f>
        <v>1019.7367388600001</v>
      </c>
      <c r="H49" s="36">
        <f>SUMIFS(СВЦЭМ!$D$33:$D$776,СВЦЭМ!$A$33:$A$776,$A49,СВЦЭМ!$B$33:$B$776,H$47)+'СЕТ СН'!$F$14+СВЦЭМ!$D$10+'СЕТ СН'!$F$6-'СЕТ СН'!$F$26</f>
        <v>1045.52833027</v>
      </c>
      <c r="I49" s="36">
        <f>SUMIFS(СВЦЭМ!$D$33:$D$776,СВЦЭМ!$A$33:$A$776,$A49,СВЦЭМ!$B$33:$B$776,I$47)+'СЕТ СН'!$F$14+СВЦЭМ!$D$10+'СЕТ СН'!$F$6-'СЕТ СН'!$F$26</f>
        <v>1009.96664635</v>
      </c>
      <c r="J49" s="36">
        <f>SUMIFS(СВЦЭМ!$D$33:$D$776,СВЦЭМ!$A$33:$A$776,$A49,СВЦЭМ!$B$33:$B$776,J$47)+'СЕТ СН'!$F$14+СВЦЭМ!$D$10+'СЕТ СН'!$F$6-'СЕТ СН'!$F$26</f>
        <v>955.83600825000008</v>
      </c>
      <c r="K49" s="36">
        <f>SUMIFS(СВЦЭМ!$D$33:$D$776,СВЦЭМ!$A$33:$A$776,$A49,СВЦЭМ!$B$33:$B$776,K$47)+'СЕТ СН'!$F$14+СВЦЭМ!$D$10+'СЕТ СН'!$F$6-'СЕТ СН'!$F$26</f>
        <v>904.16553701999999</v>
      </c>
      <c r="L49" s="36">
        <f>SUMIFS(СВЦЭМ!$D$33:$D$776,СВЦЭМ!$A$33:$A$776,$A49,СВЦЭМ!$B$33:$B$776,L$47)+'СЕТ СН'!$F$14+СВЦЭМ!$D$10+'СЕТ СН'!$F$6-'СЕТ СН'!$F$26</f>
        <v>893.54485993000003</v>
      </c>
      <c r="M49" s="36">
        <f>SUMIFS(СВЦЭМ!$D$33:$D$776,СВЦЭМ!$A$33:$A$776,$A49,СВЦЭМ!$B$33:$B$776,M$47)+'СЕТ СН'!$F$14+СВЦЭМ!$D$10+'СЕТ СН'!$F$6-'СЕТ СН'!$F$26</f>
        <v>902.25375041000007</v>
      </c>
      <c r="N49" s="36">
        <f>SUMIFS(СВЦЭМ!$D$33:$D$776,СВЦЭМ!$A$33:$A$776,$A49,СВЦЭМ!$B$33:$B$776,N$47)+'СЕТ СН'!$F$14+СВЦЭМ!$D$10+'СЕТ СН'!$F$6-'СЕТ СН'!$F$26</f>
        <v>922.33459832000005</v>
      </c>
      <c r="O49" s="36">
        <f>SUMIFS(СВЦЭМ!$D$33:$D$776,СВЦЭМ!$A$33:$A$776,$A49,СВЦЭМ!$B$33:$B$776,O$47)+'СЕТ СН'!$F$14+СВЦЭМ!$D$10+'СЕТ СН'!$F$6-'СЕТ СН'!$F$26</f>
        <v>932.67102621000004</v>
      </c>
      <c r="P49" s="36">
        <f>SUMIFS(СВЦЭМ!$D$33:$D$776,СВЦЭМ!$A$33:$A$776,$A49,СВЦЭМ!$B$33:$B$776,P$47)+'СЕТ СН'!$F$14+СВЦЭМ!$D$10+'СЕТ СН'!$F$6-'СЕТ СН'!$F$26</f>
        <v>940.18936869000004</v>
      </c>
      <c r="Q49" s="36">
        <f>SUMIFS(СВЦЭМ!$D$33:$D$776,СВЦЭМ!$A$33:$A$776,$A49,СВЦЭМ!$B$33:$B$776,Q$47)+'СЕТ СН'!$F$14+СВЦЭМ!$D$10+'СЕТ СН'!$F$6-'СЕТ СН'!$F$26</f>
        <v>947.05066836000003</v>
      </c>
      <c r="R49" s="36">
        <f>SUMIFS(СВЦЭМ!$D$33:$D$776,СВЦЭМ!$A$33:$A$776,$A49,СВЦЭМ!$B$33:$B$776,R$47)+'СЕТ СН'!$F$14+СВЦЭМ!$D$10+'СЕТ СН'!$F$6-'СЕТ СН'!$F$26</f>
        <v>959.28622985000004</v>
      </c>
      <c r="S49" s="36">
        <f>SUMIFS(СВЦЭМ!$D$33:$D$776,СВЦЭМ!$A$33:$A$776,$A49,СВЦЭМ!$B$33:$B$776,S$47)+'СЕТ СН'!$F$14+СВЦЭМ!$D$10+'СЕТ СН'!$F$6-'СЕТ СН'!$F$26</f>
        <v>962.48403271000006</v>
      </c>
      <c r="T49" s="36">
        <f>SUMIFS(СВЦЭМ!$D$33:$D$776,СВЦЭМ!$A$33:$A$776,$A49,СВЦЭМ!$B$33:$B$776,T$47)+'СЕТ СН'!$F$14+СВЦЭМ!$D$10+'СЕТ СН'!$F$6-'СЕТ СН'!$F$26</f>
        <v>958.23055678000003</v>
      </c>
      <c r="U49" s="36">
        <f>SUMIFS(СВЦЭМ!$D$33:$D$776,СВЦЭМ!$A$33:$A$776,$A49,СВЦЭМ!$B$33:$B$776,U$47)+'СЕТ СН'!$F$14+СВЦЭМ!$D$10+'СЕТ СН'!$F$6-'СЕТ СН'!$F$26</f>
        <v>957.14109918000008</v>
      </c>
      <c r="V49" s="36">
        <f>SUMIFS(СВЦЭМ!$D$33:$D$776,СВЦЭМ!$A$33:$A$776,$A49,СВЦЭМ!$B$33:$B$776,V$47)+'СЕТ СН'!$F$14+СВЦЭМ!$D$10+'СЕТ СН'!$F$6-'СЕТ СН'!$F$26</f>
        <v>953.30442295</v>
      </c>
      <c r="W49" s="36">
        <f>SUMIFS(СВЦЭМ!$D$33:$D$776,СВЦЭМ!$A$33:$A$776,$A49,СВЦЭМ!$B$33:$B$776,W$47)+'СЕТ СН'!$F$14+СВЦЭМ!$D$10+'СЕТ СН'!$F$6-'СЕТ СН'!$F$26</f>
        <v>942.37570204000008</v>
      </c>
      <c r="X49" s="36">
        <f>SUMIFS(СВЦЭМ!$D$33:$D$776,СВЦЭМ!$A$33:$A$776,$A49,СВЦЭМ!$B$33:$B$776,X$47)+'СЕТ СН'!$F$14+СВЦЭМ!$D$10+'СЕТ СН'!$F$6-'СЕТ СН'!$F$26</f>
        <v>958.40072534000001</v>
      </c>
      <c r="Y49" s="36">
        <f>SUMIFS(СВЦЭМ!$D$33:$D$776,СВЦЭМ!$A$33:$A$776,$A49,СВЦЭМ!$B$33:$B$776,Y$47)+'СЕТ СН'!$F$14+СВЦЭМ!$D$10+'СЕТ СН'!$F$6-'СЕТ СН'!$F$26</f>
        <v>989.75891482000009</v>
      </c>
    </row>
    <row r="50" spans="1:25" ht="15.75" x14ac:dyDescent="0.2">
      <c r="A50" s="35">
        <f t="shared" ref="A50:A78" si="1">A49+1</f>
        <v>43588</v>
      </c>
      <c r="B50" s="36">
        <f>SUMIFS(СВЦЭМ!$D$33:$D$776,СВЦЭМ!$A$33:$A$776,$A50,СВЦЭМ!$B$33:$B$776,B$47)+'СЕТ СН'!$F$14+СВЦЭМ!$D$10+'СЕТ СН'!$F$6-'СЕТ СН'!$F$26</f>
        <v>935.40570389000004</v>
      </c>
      <c r="C50" s="36">
        <f>SUMIFS(СВЦЭМ!$D$33:$D$776,СВЦЭМ!$A$33:$A$776,$A50,СВЦЭМ!$B$33:$B$776,C$47)+'СЕТ СН'!$F$14+СВЦЭМ!$D$10+'СЕТ СН'!$F$6-'СЕТ СН'!$F$26</f>
        <v>963.09250100999998</v>
      </c>
      <c r="D50" s="36">
        <f>SUMIFS(СВЦЭМ!$D$33:$D$776,СВЦЭМ!$A$33:$A$776,$A50,СВЦЭМ!$B$33:$B$776,D$47)+'СЕТ СН'!$F$14+СВЦЭМ!$D$10+'СЕТ СН'!$F$6-'СЕТ СН'!$F$26</f>
        <v>988.17110792000005</v>
      </c>
      <c r="E50" s="36">
        <f>SUMIFS(СВЦЭМ!$D$33:$D$776,СВЦЭМ!$A$33:$A$776,$A50,СВЦЭМ!$B$33:$B$776,E$47)+'СЕТ СН'!$F$14+СВЦЭМ!$D$10+'СЕТ СН'!$F$6-'СЕТ СН'!$F$26</f>
        <v>1005.1852979700001</v>
      </c>
      <c r="F50" s="36">
        <f>SUMIFS(СВЦЭМ!$D$33:$D$776,СВЦЭМ!$A$33:$A$776,$A50,СВЦЭМ!$B$33:$B$776,F$47)+'СЕТ СН'!$F$14+СВЦЭМ!$D$10+'СЕТ СН'!$F$6-'СЕТ СН'!$F$26</f>
        <v>1006.4038263900001</v>
      </c>
      <c r="G50" s="36">
        <f>SUMIFS(СВЦЭМ!$D$33:$D$776,СВЦЭМ!$A$33:$A$776,$A50,СВЦЭМ!$B$33:$B$776,G$47)+'СЕТ СН'!$F$14+СВЦЭМ!$D$10+'СЕТ СН'!$F$6-'СЕТ СН'!$F$26</f>
        <v>1014.6990978700001</v>
      </c>
      <c r="H50" s="36">
        <f>SUMIFS(СВЦЭМ!$D$33:$D$776,СВЦЭМ!$A$33:$A$776,$A50,СВЦЭМ!$B$33:$B$776,H$47)+'СЕТ СН'!$F$14+СВЦЭМ!$D$10+'СЕТ СН'!$F$6-'СЕТ СН'!$F$26</f>
        <v>1008.8553491</v>
      </c>
      <c r="I50" s="36">
        <f>SUMIFS(СВЦЭМ!$D$33:$D$776,СВЦЭМ!$A$33:$A$776,$A50,СВЦЭМ!$B$33:$B$776,I$47)+'СЕТ СН'!$F$14+СВЦЭМ!$D$10+'СЕТ СН'!$F$6-'СЕТ СН'!$F$26</f>
        <v>959.65032201000008</v>
      </c>
      <c r="J50" s="36">
        <f>SUMIFS(СВЦЭМ!$D$33:$D$776,СВЦЭМ!$A$33:$A$776,$A50,СВЦЭМ!$B$33:$B$776,J$47)+'СЕТ СН'!$F$14+СВЦЭМ!$D$10+'СЕТ СН'!$F$6-'СЕТ СН'!$F$26</f>
        <v>925.23990211</v>
      </c>
      <c r="K50" s="36">
        <f>SUMIFS(СВЦЭМ!$D$33:$D$776,СВЦЭМ!$A$33:$A$776,$A50,СВЦЭМ!$B$33:$B$776,K$47)+'СЕТ СН'!$F$14+СВЦЭМ!$D$10+'СЕТ СН'!$F$6-'СЕТ СН'!$F$26</f>
        <v>895.83444449000001</v>
      </c>
      <c r="L50" s="36">
        <f>SUMIFS(СВЦЭМ!$D$33:$D$776,СВЦЭМ!$A$33:$A$776,$A50,СВЦЭМ!$B$33:$B$776,L$47)+'СЕТ СН'!$F$14+СВЦЭМ!$D$10+'СЕТ СН'!$F$6-'СЕТ СН'!$F$26</f>
        <v>898.25389039000004</v>
      </c>
      <c r="M50" s="36">
        <f>SUMIFS(СВЦЭМ!$D$33:$D$776,СВЦЭМ!$A$33:$A$776,$A50,СВЦЭМ!$B$33:$B$776,M$47)+'СЕТ СН'!$F$14+СВЦЭМ!$D$10+'СЕТ СН'!$F$6-'СЕТ СН'!$F$26</f>
        <v>900.19882060000009</v>
      </c>
      <c r="N50" s="36">
        <f>SUMIFS(СВЦЭМ!$D$33:$D$776,СВЦЭМ!$A$33:$A$776,$A50,СВЦЭМ!$B$33:$B$776,N$47)+'СЕТ СН'!$F$14+СВЦЭМ!$D$10+'СЕТ СН'!$F$6-'СЕТ СН'!$F$26</f>
        <v>911.44452890000002</v>
      </c>
      <c r="O50" s="36">
        <f>SUMIFS(СВЦЭМ!$D$33:$D$776,СВЦЭМ!$A$33:$A$776,$A50,СВЦЭМ!$B$33:$B$776,O$47)+'СЕТ СН'!$F$14+СВЦЭМ!$D$10+'СЕТ СН'!$F$6-'СЕТ СН'!$F$26</f>
        <v>934.34715993999998</v>
      </c>
      <c r="P50" s="36">
        <f>SUMIFS(СВЦЭМ!$D$33:$D$776,СВЦЭМ!$A$33:$A$776,$A50,СВЦЭМ!$B$33:$B$776,P$47)+'СЕТ СН'!$F$14+СВЦЭМ!$D$10+'СЕТ СН'!$F$6-'СЕТ СН'!$F$26</f>
        <v>968.46256563000009</v>
      </c>
      <c r="Q50" s="36">
        <f>SUMIFS(СВЦЭМ!$D$33:$D$776,СВЦЭМ!$A$33:$A$776,$A50,СВЦЭМ!$B$33:$B$776,Q$47)+'СЕТ СН'!$F$14+СВЦЭМ!$D$10+'СЕТ СН'!$F$6-'СЕТ СН'!$F$26</f>
        <v>988.54607596000005</v>
      </c>
      <c r="R50" s="36">
        <f>SUMIFS(СВЦЭМ!$D$33:$D$776,СВЦЭМ!$A$33:$A$776,$A50,СВЦЭМ!$B$33:$B$776,R$47)+'СЕТ СН'!$F$14+СВЦЭМ!$D$10+'СЕТ СН'!$F$6-'СЕТ СН'!$F$26</f>
        <v>966.41460783000002</v>
      </c>
      <c r="S50" s="36">
        <f>SUMIFS(СВЦЭМ!$D$33:$D$776,СВЦЭМ!$A$33:$A$776,$A50,СВЦЭМ!$B$33:$B$776,S$47)+'СЕТ СН'!$F$14+СВЦЭМ!$D$10+'СЕТ СН'!$F$6-'СЕТ СН'!$F$26</f>
        <v>968.48313352000002</v>
      </c>
      <c r="T50" s="36">
        <f>SUMIFS(СВЦЭМ!$D$33:$D$776,СВЦЭМ!$A$33:$A$776,$A50,СВЦЭМ!$B$33:$B$776,T$47)+'СЕТ СН'!$F$14+СВЦЭМ!$D$10+'СЕТ СН'!$F$6-'СЕТ СН'!$F$26</f>
        <v>962.78809531000002</v>
      </c>
      <c r="U50" s="36">
        <f>SUMIFS(СВЦЭМ!$D$33:$D$776,СВЦЭМ!$A$33:$A$776,$A50,СВЦЭМ!$B$33:$B$776,U$47)+'СЕТ СН'!$F$14+СВЦЭМ!$D$10+'СЕТ СН'!$F$6-'СЕТ СН'!$F$26</f>
        <v>947.67506144000004</v>
      </c>
      <c r="V50" s="36">
        <f>SUMIFS(СВЦЭМ!$D$33:$D$776,СВЦЭМ!$A$33:$A$776,$A50,СВЦЭМ!$B$33:$B$776,V$47)+'СЕТ СН'!$F$14+СВЦЭМ!$D$10+'СЕТ СН'!$F$6-'СЕТ СН'!$F$26</f>
        <v>924.71111488000008</v>
      </c>
      <c r="W50" s="36">
        <f>SUMIFS(СВЦЭМ!$D$33:$D$776,СВЦЭМ!$A$33:$A$776,$A50,СВЦЭМ!$B$33:$B$776,W$47)+'СЕТ СН'!$F$14+СВЦЭМ!$D$10+'СЕТ СН'!$F$6-'СЕТ СН'!$F$26</f>
        <v>907.09363329000007</v>
      </c>
      <c r="X50" s="36">
        <f>SUMIFS(СВЦЭМ!$D$33:$D$776,СВЦЭМ!$A$33:$A$776,$A50,СВЦЭМ!$B$33:$B$776,X$47)+'СЕТ СН'!$F$14+СВЦЭМ!$D$10+'СЕТ СН'!$F$6-'СЕТ СН'!$F$26</f>
        <v>932.53204133999998</v>
      </c>
      <c r="Y50" s="36">
        <f>SUMIFS(СВЦЭМ!$D$33:$D$776,СВЦЭМ!$A$33:$A$776,$A50,СВЦЭМ!$B$33:$B$776,Y$47)+'СЕТ СН'!$F$14+СВЦЭМ!$D$10+'СЕТ СН'!$F$6-'СЕТ СН'!$F$26</f>
        <v>933.97692878999999</v>
      </c>
    </row>
    <row r="51" spans="1:25" ht="15.75" x14ac:dyDescent="0.2">
      <c r="A51" s="35">
        <f t="shared" si="1"/>
        <v>43589</v>
      </c>
      <c r="B51" s="36">
        <f>SUMIFS(СВЦЭМ!$D$33:$D$776,СВЦЭМ!$A$33:$A$776,$A51,СВЦЭМ!$B$33:$B$776,B$47)+'СЕТ СН'!$F$14+СВЦЭМ!$D$10+'СЕТ СН'!$F$6-'СЕТ СН'!$F$26</f>
        <v>966.47742755000002</v>
      </c>
      <c r="C51" s="36">
        <f>SUMIFS(СВЦЭМ!$D$33:$D$776,СВЦЭМ!$A$33:$A$776,$A51,СВЦЭМ!$B$33:$B$776,C$47)+'СЕТ СН'!$F$14+СВЦЭМ!$D$10+'СЕТ СН'!$F$6-'СЕТ СН'!$F$26</f>
        <v>1000.61430411</v>
      </c>
      <c r="D51" s="36">
        <f>SUMIFS(СВЦЭМ!$D$33:$D$776,СВЦЭМ!$A$33:$A$776,$A51,СВЦЭМ!$B$33:$B$776,D$47)+'СЕТ СН'!$F$14+СВЦЭМ!$D$10+'СЕТ СН'!$F$6-'СЕТ СН'!$F$26</f>
        <v>1035.78037092</v>
      </c>
      <c r="E51" s="36">
        <f>SUMIFS(СВЦЭМ!$D$33:$D$776,СВЦЭМ!$A$33:$A$776,$A51,СВЦЭМ!$B$33:$B$776,E$47)+'СЕТ СН'!$F$14+СВЦЭМ!$D$10+'СЕТ СН'!$F$6-'СЕТ СН'!$F$26</f>
        <v>1046.1133224999999</v>
      </c>
      <c r="F51" s="36">
        <f>SUMIFS(СВЦЭМ!$D$33:$D$776,СВЦЭМ!$A$33:$A$776,$A51,СВЦЭМ!$B$33:$B$776,F$47)+'СЕТ СН'!$F$14+СВЦЭМ!$D$10+'СЕТ СН'!$F$6-'СЕТ СН'!$F$26</f>
        <v>1053.58168574</v>
      </c>
      <c r="G51" s="36">
        <f>SUMIFS(СВЦЭМ!$D$33:$D$776,СВЦЭМ!$A$33:$A$776,$A51,СВЦЭМ!$B$33:$B$776,G$47)+'СЕТ СН'!$F$14+СВЦЭМ!$D$10+'СЕТ СН'!$F$6-'СЕТ СН'!$F$26</f>
        <v>1051.1532010799999</v>
      </c>
      <c r="H51" s="36">
        <f>SUMIFS(СВЦЭМ!$D$33:$D$776,СВЦЭМ!$A$33:$A$776,$A51,СВЦЭМ!$B$33:$B$776,H$47)+'СЕТ СН'!$F$14+СВЦЭМ!$D$10+'СЕТ СН'!$F$6-'СЕТ СН'!$F$26</f>
        <v>1021.1268767600001</v>
      </c>
      <c r="I51" s="36">
        <f>SUMIFS(СВЦЭМ!$D$33:$D$776,СВЦЭМ!$A$33:$A$776,$A51,СВЦЭМ!$B$33:$B$776,I$47)+'СЕТ СН'!$F$14+СВЦЭМ!$D$10+'СЕТ СН'!$F$6-'СЕТ СН'!$F$26</f>
        <v>986.41788051000003</v>
      </c>
      <c r="J51" s="36">
        <f>SUMIFS(СВЦЭМ!$D$33:$D$776,СВЦЭМ!$A$33:$A$776,$A51,СВЦЭМ!$B$33:$B$776,J$47)+'СЕТ СН'!$F$14+СВЦЭМ!$D$10+'СЕТ СН'!$F$6-'СЕТ СН'!$F$26</f>
        <v>946.88374012000008</v>
      </c>
      <c r="K51" s="36">
        <f>SUMIFS(СВЦЭМ!$D$33:$D$776,СВЦЭМ!$A$33:$A$776,$A51,СВЦЭМ!$B$33:$B$776,K$47)+'СЕТ СН'!$F$14+СВЦЭМ!$D$10+'СЕТ СН'!$F$6-'СЕТ СН'!$F$26</f>
        <v>913.56929623000008</v>
      </c>
      <c r="L51" s="36">
        <f>SUMIFS(СВЦЭМ!$D$33:$D$776,СВЦЭМ!$A$33:$A$776,$A51,СВЦЭМ!$B$33:$B$776,L$47)+'СЕТ СН'!$F$14+СВЦЭМ!$D$10+'СЕТ СН'!$F$6-'СЕТ СН'!$F$26</f>
        <v>909.77599795000003</v>
      </c>
      <c r="M51" s="36">
        <f>SUMIFS(СВЦЭМ!$D$33:$D$776,СВЦЭМ!$A$33:$A$776,$A51,СВЦЭМ!$B$33:$B$776,M$47)+'СЕТ СН'!$F$14+СВЦЭМ!$D$10+'СЕТ СН'!$F$6-'СЕТ СН'!$F$26</f>
        <v>920.21993917000009</v>
      </c>
      <c r="N51" s="36">
        <f>SUMIFS(СВЦЭМ!$D$33:$D$776,СВЦЭМ!$A$33:$A$776,$A51,СВЦЭМ!$B$33:$B$776,N$47)+'СЕТ СН'!$F$14+СВЦЭМ!$D$10+'СЕТ СН'!$F$6-'СЕТ СН'!$F$26</f>
        <v>933.95703806000006</v>
      </c>
      <c r="O51" s="36">
        <f>SUMIFS(СВЦЭМ!$D$33:$D$776,СВЦЭМ!$A$33:$A$776,$A51,СВЦЭМ!$B$33:$B$776,O$47)+'СЕТ СН'!$F$14+СВЦЭМ!$D$10+'СЕТ СН'!$F$6-'СЕТ СН'!$F$26</f>
        <v>946.24543409</v>
      </c>
      <c r="P51" s="36">
        <f>SUMIFS(СВЦЭМ!$D$33:$D$776,СВЦЭМ!$A$33:$A$776,$A51,СВЦЭМ!$B$33:$B$776,P$47)+'СЕТ СН'!$F$14+СВЦЭМ!$D$10+'СЕТ СН'!$F$6-'СЕТ СН'!$F$26</f>
        <v>953.46273482000004</v>
      </c>
      <c r="Q51" s="36">
        <f>SUMIFS(СВЦЭМ!$D$33:$D$776,СВЦЭМ!$A$33:$A$776,$A51,СВЦЭМ!$B$33:$B$776,Q$47)+'СЕТ СН'!$F$14+СВЦЭМ!$D$10+'СЕТ СН'!$F$6-'СЕТ СН'!$F$26</f>
        <v>963.04406098000004</v>
      </c>
      <c r="R51" s="36">
        <f>SUMIFS(СВЦЭМ!$D$33:$D$776,СВЦЭМ!$A$33:$A$776,$A51,СВЦЭМ!$B$33:$B$776,R$47)+'СЕТ СН'!$F$14+СВЦЭМ!$D$10+'СЕТ СН'!$F$6-'СЕТ СН'!$F$26</f>
        <v>970.24930649999999</v>
      </c>
      <c r="S51" s="36">
        <f>SUMIFS(СВЦЭМ!$D$33:$D$776,СВЦЭМ!$A$33:$A$776,$A51,СВЦЭМ!$B$33:$B$776,S$47)+'СЕТ СН'!$F$14+СВЦЭМ!$D$10+'СЕТ СН'!$F$6-'СЕТ СН'!$F$26</f>
        <v>977.36874865000004</v>
      </c>
      <c r="T51" s="36">
        <f>SUMIFS(СВЦЭМ!$D$33:$D$776,СВЦЭМ!$A$33:$A$776,$A51,СВЦЭМ!$B$33:$B$776,T$47)+'СЕТ СН'!$F$14+СВЦЭМ!$D$10+'СЕТ СН'!$F$6-'СЕТ СН'!$F$26</f>
        <v>955.91018443000007</v>
      </c>
      <c r="U51" s="36">
        <f>SUMIFS(СВЦЭМ!$D$33:$D$776,СВЦЭМ!$A$33:$A$776,$A51,СВЦЭМ!$B$33:$B$776,U$47)+'СЕТ СН'!$F$14+СВЦЭМ!$D$10+'СЕТ СН'!$F$6-'СЕТ СН'!$F$26</f>
        <v>912.89746681000008</v>
      </c>
      <c r="V51" s="36">
        <f>SUMIFS(СВЦЭМ!$D$33:$D$776,СВЦЭМ!$A$33:$A$776,$A51,СВЦЭМ!$B$33:$B$776,V$47)+'СЕТ СН'!$F$14+СВЦЭМ!$D$10+'СЕТ СН'!$F$6-'СЕТ СН'!$F$26</f>
        <v>884.82119876000002</v>
      </c>
      <c r="W51" s="36">
        <f>SUMIFS(СВЦЭМ!$D$33:$D$776,СВЦЭМ!$A$33:$A$776,$A51,СВЦЭМ!$B$33:$B$776,W$47)+'СЕТ СН'!$F$14+СВЦЭМ!$D$10+'СЕТ СН'!$F$6-'СЕТ СН'!$F$26</f>
        <v>898.08368552000002</v>
      </c>
      <c r="X51" s="36">
        <f>SUMIFS(СВЦЭМ!$D$33:$D$776,СВЦЭМ!$A$33:$A$776,$A51,СВЦЭМ!$B$33:$B$776,X$47)+'СЕТ СН'!$F$14+СВЦЭМ!$D$10+'СЕТ СН'!$F$6-'СЕТ СН'!$F$26</f>
        <v>899.45607233999999</v>
      </c>
      <c r="Y51" s="36">
        <f>SUMIFS(СВЦЭМ!$D$33:$D$776,СВЦЭМ!$A$33:$A$776,$A51,СВЦЭМ!$B$33:$B$776,Y$47)+'СЕТ СН'!$F$14+СВЦЭМ!$D$10+'СЕТ СН'!$F$6-'СЕТ СН'!$F$26</f>
        <v>909.15447586000005</v>
      </c>
    </row>
    <row r="52" spans="1:25" ht="15.75" x14ac:dyDescent="0.2">
      <c r="A52" s="35">
        <f t="shared" si="1"/>
        <v>43590</v>
      </c>
      <c r="B52" s="36">
        <f>SUMIFS(СВЦЭМ!$D$33:$D$776,СВЦЭМ!$A$33:$A$776,$A52,СВЦЭМ!$B$33:$B$776,B$47)+'СЕТ СН'!$F$14+СВЦЭМ!$D$10+'СЕТ СН'!$F$6-'СЕТ СН'!$F$26</f>
        <v>967.72708537000005</v>
      </c>
      <c r="C52" s="36">
        <f>SUMIFS(СВЦЭМ!$D$33:$D$776,СВЦЭМ!$A$33:$A$776,$A52,СВЦЭМ!$B$33:$B$776,C$47)+'СЕТ СН'!$F$14+СВЦЭМ!$D$10+'СЕТ СН'!$F$6-'СЕТ СН'!$F$26</f>
        <v>1014.2835174100001</v>
      </c>
      <c r="D52" s="36">
        <f>SUMIFS(СВЦЭМ!$D$33:$D$776,СВЦЭМ!$A$33:$A$776,$A52,СВЦЭМ!$B$33:$B$776,D$47)+'СЕТ СН'!$F$14+СВЦЭМ!$D$10+'СЕТ СН'!$F$6-'СЕТ СН'!$F$26</f>
        <v>1050.27273543</v>
      </c>
      <c r="E52" s="36">
        <f>SUMIFS(СВЦЭМ!$D$33:$D$776,СВЦЭМ!$A$33:$A$776,$A52,СВЦЭМ!$B$33:$B$776,E$47)+'СЕТ СН'!$F$14+СВЦЭМ!$D$10+'СЕТ СН'!$F$6-'СЕТ СН'!$F$26</f>
        <v>1066.88652432</v>
      </c>
      <c r="F52" s="36">
        <f>SUMIFS(СВЦЭМ!$D$33:$D$776,СВЦЭМ!$A$33:$A$776,$A52,СВЦЭМ!$B$33:$B$776,F$47)+'СЕТ СН'!$F$14+СВЦЭМ!$D$10+'СЕТ СН'!$F$6-'СЕТ СН'!$F$26</f>
        <v>1081.3915239600001</v>
      </c>
      <c r="G52" s="36">
        <f>SUMIFS(СВЦЭМ!$D$33:$D$776,СВЦЭМ!$A$33:$A$776,$A52,СВЦЭМ!$B$33:$B$776,G$47)+'СЕТ СН'!$F$14+СВЦЭМ!$D$10+'СЕТ СН'!$F$6-'СЕТ СН'!$F$26</f>
        <v>1071.98602428</v>
      </c>
      <c r="H52" s="36">
        <f>SUMIFS(СВЦЭМ!$D$33:$D$776,СВЦЭМ!$A$33:$A$776,$A52,СВЦЭМ!$B$33:$B$776,H$47)+'СЕТ СН'!$F$14+СВЦЭМ!$D$10+'СЕТ СН'!$F$6-'СЕТ СН'!$F$26</f>
        <v>1044.22466573</v>
      </c>
      <c r="I52" s="36">
        <f>SUMIFS(СВЦЭМ!$D$33:$D$776,СВЦЭМ!$A$33:$A$776,$A52,СВЦЭМ!$B$33:$B$776,I$47)+'СЕТ СН'!$F$14+СВЦЭМ!$D$10+'СЕТ СН'!$F$6-'СЕТ СН'!$F$26</f>
        <v>994.37604743999998</v>
      </c>
      <c r="J52" s="36">
        <f>SUMIFS(СВЦЭМ!$D$33:$D$776,СВЦЭМ!$A$33:$A$776,$A52,СВЦЭМ!$B$33:$B$776,J$47)+'СЕТ СН'!$F$14+СВЦЭМ!$D$10+'СЕТ СН'!$F$6-'СЕТ СН'!$F$26</f>
        <v>949.79695384000001</v>
      </c>
      <c r="K52" s="36">
        <f>SUMIFS(СВЦЭМ!$D$33:$D$776,СВЦЭМ!$A$33:$A$776,$A52,СВЦЭМ!$B$33:$B$776,K$47)+'СЕТ СН'!$F$14+СВЦЭМ!$D$10+'СЕТ СН'!$F$6-'СЕТ СН'!$F$26</f>
        <v>948.17399467000007</v>
      </c>
      <c r="L52" s="36">
        <f>SUMIFS(СВЦЭМ!$D$33:$D$776,СВЦЭМ!$A$33:$A$776,$A52,СВЦЭМ!$B$33:$B$776,L$47)+'СЕТ СН'!$F$14+СВЦЭМ!$D$10+'СЕТ СН'!$F$6-'СЕТ СН'!$F$26</f>
        <v>947.67620582000006</v>
      </c>
      <c r="M52" s="36">
        <f>SUMIFS(СВЦЭМ!$D$33:$D$776,СВЦЭМ!$A$33:$A$776,$A52,СВЦЭМ!$B$33:$B$776,M$47)+'СЕТ СН'!$F$14+СВЦЭМ!$D$10+'СЕТ СН'!$F$6-'СЕТ СН'!$F$26</f>
        <v>940.93734648999998</v>
      </c>
      <c r="N52" s="36">
        <f>SUMIFS(СВЦЭМ!$D$33:$D$776,СВЦЭМ!$A$33:$A$776,$A52,СВЦЭМ!$B$33:$B$776,N$47)+'СЕТ СН'!$F$14+СВЦЭМ!$D$10+'СЕТ СН'!$F$6-'СЕТ СН'!$F$26</f>
        <v>945.36828576000005</v>
      </c>
      <c r="O52" s="36">
        <f>SUMIFS(СВЦЭМ!$D$33:$D$776,СВЦЭМ!$A$33:$A$776,$A52,СВЦЭМ!$B$33:$B$776,O$47)+'СЕТ СН'!$F$14+СВЦЭМ!$D$10+'СЕТ СН'!$F$6-'СЕТ СН'!$F$26</f>
        <v>940.33578685999998</v>
      </c>
      <c r="P52" s="36">
        <f>SUMIFS(СВЦЭМ!$D$33:$D$776,СВЦЭМ!$A$33:$A$776,$A52,СВЦЭМ!$B$33:$B$776,P$47)+'СЕТ СН'!$F$14+СВЦЭМ!$D$10+'СЕТ СН'!$F$6-'СЕТ СН'!$F$26</f>
        <v>948.6857377</v>
      </c>
      <c r="Q52" s="36">
        <f>SUMIFS(СВЦЭМ!$D$33:$D$776,СВЦЭМ!$A$33:$A$776,$A52,СВЦЭМ!$B$33:$B$776,Q$47)+'СЕТ СН'!$F$14+СВЦЭМ!$D$10+'СЕТ СН'!$F$6-'СЕТ СН'!$F$26</f>
        <v>949.84707944000002</v>
      </c>
      <c r="R52" s="36">
        <f>SUMIFS(СВЦЭМ!$D$33:$D$776,СВЦЭМ!$A$33:$A$776,$A52,СВЦЭМ!$B$33:$B$776,R$47)+'СЕТ СН'!$F$14+СВЦЭМ!$D$10+'СЕТ СН'!$F$6-'СЕТ СН'!$F$26</f>
        <v>936.60586292000005</v>
      </c>
      <c r="S52" s="36">
        <f>SUMIFS(СВЦЭМ!$D$33:$D$776,СВЦЭМ!$A$33:$A$776,$A52,СВЦЭМ!$B$33:$B$776,S$47)+'СЕТ СН'!$F$14+СВЦЭМ!$D$10+'СЕТ СН'!$F$6-'СЕТ СН'!$F$26</f>
        <v>934.79526600999998</v>
      </c>
      <c r="T52" s="36">
        <f>SUMIFS(СВЦЭМ!$D$33:$D$776,СВЦЭМ!$A$33:$A$776,$A52,СВЦЭМ!$B$33:$B$776,T$47)+'СЕТ СН'!$F$14+СВЦЭМ!$D$10+'СЕТ СН'!$F$6-'СЕТ СН'!$F$26</f>
        <v>941.00510756000006</v>
      </c>
      <c r="U52" s="36">
        <f>SUMIFS(СВЦЭМ!$D$33:$D$776,СВЦЭМ!$A$33:$A$776,$A52,СВЦЭМ!$B$33:$B$776,U$47)+'СЕТ СН'!$F$14+СВЦЭМ!$D$10+'СЕТ СН'!$F$6-'СЕТ СН'!$F$26</f>
        <v>931.14213133999999</v>
      </c>
      <c r="V52" s="36">
        <f>SUMIFS(СВЦЭМ!$D$33:$D$776,СВЦЭМ!$A$33:$A$776,$A52,СВЦЭМ!$B$33:$B$776,V$47)+'СЕТ СН'!$F$14+СВЦЭМ!$D$10+'СЕТ СН'!$F$6-'СЕТ СН'!$F$26</f>
        <v>893.76275753000004</v>
      </c>
      <c r="W52" s="36">
        <f>SUMIFS(СВЦЭМ!$D$33:$D$776,СВЦЭМ!$A$33:$A$776,$A52,СВЦЭМ!$B$33:$B$776,W$47)+'СЕТ СН'!$F$14+СВЦЭМ!$D$10+'СЕТ СН'!$F$6-'СЕТ СН'!$F$26</f>
        <v>886.62172410000005</v>
      </c>
      <c r="X52" s="36">
        <f>SUMIFS(СВЦЭМ!$D$33:$D$776,СВЦЭМ!$A$33:$A$776,$A52,СВЦЭМ!$B$33:$B$776,X$47)+'СЕТ СН'!$F$14+СВЦЭМ!$D$10+'СЕТ СН'!$F$6-'СЕТ СН'!$F$26</f>
        <v>906.47548549999999</v>
      </c>
      <c r="Y52" s="36">
        <f>SUMIFS(СВЦЭМ!$D$33:$D$776,СВЦЭМ!$A$33:$A$776,$A52,СВЦЭМ!$B$33:$B$776,Y$47)+'СЕТ СН'!$F$14+СВЦЭМ!$D$10+'СЕТ СН'!$F$6-'СЕТ СН'!$F$26</f>
        <v>947.87954152000009</v>
      </c>
    </row>
    <row r="53" spans="1:25" ht="15.75" x14ac:dyDescent="0.2">
      <c r="A53" s="35">
        <f t="shared" si="1"/>
        <v>43591</v>
      </c>
      <c r="B53" s="36">
        <f>SUMIFS(СВЦЭМ!$D$33:$D$776,СВЦЭМ!$A$33:$A$776,$A53,СВЦЭМ!$B$33:$B$776,B$47)+'СЕТ СН'!$F$14+СВЦЭМ!$D$10+'СЕТ СН'!$F$6-'СЕТ СН'!$F$26</f>
        <v>1041.80598169</v>
      </c>
      <c r="C53" s="36">
        <f>SUMIFS(СВЦЭМ!$D$33:$D$776,СВЦЭМ!$A$33:$A$776,$A53,СВЦЭМ!$B$33:$B$776,C$47)+'СЕТ СН'!$F$14+СВЦЭМ!$D$10+'СЕТ СН'!$F$6-'СЕТ СН'!$F$26</f>
        <v>1102.6320620299998</v>
      </c>
      <c r="D53" s="36">
        <f>SUMIFS(СВЦЭМ!$D$33:$D$776,СВЦЭМ!$A$33:$A$776,$A53,СВЦЭМ!$B$33:$B$776,D$47)+'СЕТ СН'!$F$14+СВЦЭМ!$D$10+'СЕТ СН'!$F$6-'СЕТ СН'!$F$26</f>
        <v>1131.8328990800001</v>
      </c>
      <c r="E53" s="36">
        <f>SUMIFS(СВЦЭМ!$D$33:$D$776,СВЦЭМ!$A$33:$A$776,$A53,СВЦЭМ!$B$33:$B$776,E$47)+'СЕТ СН'!$F$14+СВЦЭМ!$D$10+'СЕТ СН'!$F$6-'СЕТ СН'!$F$26</f>
        <v>1146.36297186</v>
      </c>
      <c r="F53" s="36">
        <f>SUMIFS(СВЦЭМ!$D$33:$D$776,СВЦЭМ!$A$33:$A$776,$A53,СВЦЭМ!$B$33:$B$776,F$47)+'СЕТ СН'!$F$14+СВЦЭМ!$D$10+'СЕТ СН'!$F$6-'СЕТ СН'!$F$26</f>
        <v>1135.15006425</v>
      </c>
      <c r="G53" s="36">
        <f>SUMIFS(СВЦЭМ!$D$33:$D$776,СВЦЭМ!$A$33:$A$776,$A53,СВЦЭМ!$B$33:$B$776,G$47)+'СЕТ СН'!$F$14+СВЦЭМ!$D$10+'СЕТ СН'!$F$6-'СЕТ СН'!$F$26</f>
        <v>1104.94641065</v>
      </c>
      <c r="H53" s="36">
        <f>SUMIFS(СВЦЭМ!$D$33:$D$776,СВЦЭМ!$A$33:$A$776,$A53,СВЦЭМ!$B$33:$B$776,H$47)+'СЕТ СН'!$F$14+СВЦЭМ!$D$10+'СЕТ СН'!$F$6-'СЕТ СН'!$F$26</f>
        <v>123.83029937000001</v>
      </c>
      <c r="I53" s="36">
        <f>SUMIFS(СВЦЭМ!$D$33:$D$776,СВЦЭМ!$A$33:$A$776,$A53,СВЦЭМ!$B$33:$B$776,I$47)+'СЕТ СН'!$F$14+СВЦЭМ!$D$10+'СЕТ СН'!$F$6-'СЕТ СН'!$F$26</f>
        <v>123.83029937000001</v>
      </c>
      <c r="J53" s="36">
        <f>SUMIFS(СВЦЭМ!$D$33:$D$776,СВЦЭМ!$A$33:$A$776,$A53,СВЦЭМ!$B$33:$B$776,J$47)+'СЕТ СН'!$F$14+СВЦЭМ!$D$10+'СЕТ СН'!$F$6-'СЕТ СН'!$F$26</f>
        <v>123.83029937000001</v>
      </c>
      <c r="K53" s="36">
        <f>SUMIFS(СВЦЭМ!$D$33:$D$776,СВЦЭМ!$A$33:$A$776,$A53,СВЦЭМ!$B$33:$B$776,K$47)+'СЕТ СН'!$F$14+СВЦЭМ!$D$10+'СЕТ СН'!$F$6-'СЕТ СН'!$F$26</f>
        <v>123.83029937000001</v>
      </c>
      <c r="L53" s="36">
        <f>SUMIFS(СВЦЭМ!$D$33:$D$776,СВЦЭМ!$A$33:$A$776,$A53,СВЦЭМ!$B$33:$B$776,L$47)+'СЕТ СН'!$F$14+СВЦЭМ!$D$10+'СЕТ СН'!$F$6-'СЕТ СН'!$F$26</f>
        <v>123.83029937000001</v>
      </c>
      <c r="M53" s="36">
        <f>SUMIFS(СВЦЭМ!$D$33:$D$776,СВЦЭМ!$A$33:$A$776,$A53,СВЦЭМ!$B$33:$B$776,M$47)+'СЕТ СН'!$F$14+СВЦЭМ!$D$10+'СЕТ СН'!$F$6-'СЕТ СН'!$F$26</f>
        <v>123.83029937000001</v>
      </c>
      <c r="N53" s="36">
        <f>SUMIFS(СВЦЭМ!$D$33:$D$776,СВЦЭМ!$A$33:$A$776,$A53,СВЦЭМ!$B$33:$B$776,N$47)+'СЕТ СН'!$F$14+СВЦЭМ!$D$10+'СЕТ СН'!$F$6-'СЕТ СН'!$F$26</f>
        <v>123.83029937000001</v>
      </c>
      <c r="O53" s="36">
        <f>SUMIFS(СВЦЭМ!$D$33:$D$776,СВЦЭМ!$A$33:$A$776,$A53,СВЦЭМ!$B$33:$B$776,O$47)+'СЕТ СН'!$F$14+СВЦЭМ!$D$10+'СЕТ СН'!$F$6-'СЕТ СН'!$F$26</f>
        <v>123.83029937000001</v>
      </c>
      <c r="P53" s="36">
        <f>SUMIFS(СВЦЭМ!$D$33:$D$776,СВЦЭМ!$A$33:$A$776,$A53,СВЦЭМ!$B$33:$B$776,P$47)+'СЕТ СН'!$F$14+СВЦЭМ!$D$10+'СЕТ СН'!$F$6-'СЕТ СН'!$F$26</f>
        <v>123.83029937000001</v>
      </c>
      <c r="Q53" s="36">
        <f>SUMIFS(СВЦЭМ!$D$33:$D$776,СВЦЭМ!$A$33:$A$776,$A53,СВЦЭМ!$B$33:$B$776,Q$47)+'СЕТ СН'!$F$14+СВЦЭМ!$D$10+'СЕТ СН'!$F$6-'СЕТ СН'!$F$26</f>
        <v>123.83029937000001</v>
      </c>
      <c r="R53" s="36">
        <f>SUMIFS(СВЦЭМ!$D$33:$D$776,СВЦЭМ!$A$33:$A$776,$A53,СВЦЭМ!$B$33:$B$776,R$47)+'СЕТ СН'!$F$14+СВЦЭМ!$D$10+'СЕТ СН'!$F$6-'СЕТ СН'!$F$26</f>
        <v>123.83029937000001</v>
      </c>
      <c r="S53" s="36">
        <f>SUMIFS(СВЦЭМ!$D$33:$D$776,СВЦЭМ!$A$33:$A$776,$A53,СВЦЭМ!$B$33:$B$776,S$47)+'СЕТ СН'!$F$14+СВЦЭМ!$D$10+'СЕТ СН'!$F$6-'СЕТ СН'!$F$26</f>
        <v>123.83029937000001</v>
      </c>
      <c r="T53" s="36">
        <f>SUMIFS(СВЦЭМ!$D$33:$D$776,СВЦЭМ!$A$33:$A$776,$A53,СВЦЭМ!$B$33:$B$776,T$47)+'СЕТ СН'!$F$14+СВЦЭМ!$D$10+'СЕТ СН'!$F$6-'СЕТ СН'!$F$26</f>
        <v>123.83029937000001</v>
      </c>
      <c r="U53" s="36">
        <f>SUMIFS(СВЦЭМ!$D$33:$D$776,СВЦЭМ!$A$33:$A$776,$A53,СВЦЭМ!$B$33:$B$776,U$47)+'СЕТ СН'!$F$14+СВЦЭМ!$D$10+'СЕТ СН'!$F$6-'СЕТ СН'!$F$26</f>
        <v>123.83029937000001</v>
      </c>
      <c r="V53" s="36">
        <f>SUMIFS(СВЦЭМ!$D$33:$D$776,СВЦЭМ!$A$33:$A$776,$A53,СВЦЭМ!$B$33:$B$776,V$47)+'СЕТ СН'!$F$14+СВЦЭМ!$D$10+'СЕТ СН'!$F$6-'СЕТ СН'!$F$26</f>
        <v>123.83029937000001</v>
      </c>
      <c r="W53" s="36">
        <f>SUMIFS(СВЦЭМ!$D$33:$D$776,СВЦЭМ!$A$33:$A$776,$A53,СВЦЭМ!$B$33:$B$776,W$47)+'СЕТ СН'!$F$14+СВЦЭМ!$D$10+'СЕТ СН'!$F$6-'СЕТ СН'!$F$26</f>
        <v>123.83029937000001</v>
      </c>
      <c r="X53" s="36">
        <f>SUMIFS(СВЦЭМ!$D$33:$D$776,СВЦЭМ!$A$33:$A$776,$A53,СВЦЭМ!$B$33:$B$776,X$47)+'СЕТ СН'!$F$14+СВЦЭМ!$D$10+'СЕТ СН'!$F$6-'СЕТ СН'!$F$26</f>
        <v>123.83029937000001</v>
      </c>
      <c r="Y53" s="36">
        <f>SUMIFS(СВЦЭМ!$D$33:$D$776,СВЦЭМ!$A$33:$A$776,$A53,СВЦЭМ!$B$33:$B$776,Y$47)+'СЕТ СН'!$F$14+СВЦЭМ!$D$10+'СЕТ СН'!$F$6-'СЕТ СН'!$F$26</f>
        <v>988.46014640999999</v>
      </c>
    </row>
    <row r="54" spans="1:25" ht="15.75" x14ac:dyDescent="0.2">
      <c r="A54" s="35">
        <f t="shared" si="1"/>
        <v>43592</v>
      </c>
      <c r="B54" s="36">
        <f>SUMIFS(СВЦЭМ!$D$33:$D$776,СВЦЭМ!$A$33:$A$776,$A54,СВЦЭМ!$B$33:$B$776,B$47)+'СЕТ СН'!$F$14+СВЦЭМ!$D$10+'СЕТ СН'!$F$6-'СЕТ СН'!$F$26</f>
        <v>1021.6357787300001</v>
      </c>
      <c r="C54" s="36">
        <f>SUMIFS(СВЦЭМ!$D$33:$D$776,СВЦЭМ!$A$33:$A$776,$A54,СВЦЭМ!$B$33:$B$776,C$47)+'СЕТ СН'!$F$14+СВЦЭМ!$D$10+'СЕТ СН'!$F$6-'СЕТ СН'!$F$26</f>
        <v>1049.25513357</v>
      </c>
      <c r="D54" s="36">
        <f>SUMIFS(СВЦЭМ!$D$33:$D$776,СВЦЭМ!$A$33:$A$776,$A54,СВЦЭМ!$B$33:$B$776,D$47)+'СЕТ СН'!$F$14+СВЦЭМ!$D$10+'СЕТ СН'!$F$6-'СЕТ СН'!$F$26</f>
        <v>1059.89920955</v>
      </c>
      <c r="E54" s="36">
        <f>SUMIFS(СВЦЭМ!$D$33:$D$776,СВЦЭМ!$A$33:$A$776,$A54,СВЦЭМ!$B$33:$B$776,E$47)+'СЕТ СН'!$F$14+СВЦЭМ!$D$10+'СЕТ СН'!$F$6-'СЕТ СН'!$F$26</f>
        <v>1066.8218953999999</v>
      </c>
      <c r="F54" s="36">
        <f>SUMIFS(СВЦЭМ!$D$33:$D$776,СВЦЭМ!$A$33:$A$776,$A54,СВЦЭМ!$B$33:$B$776,F$47)+'СЕТ СН'!$F$14+СВЦЭМ!$D$10+'СЕТ СН'!$F$6-'СЕТ СН'!$F$26</f>
        <v>1065.7189830299999</v>
      </c>
      <c r="G54" s="36">
        <f>SUMIFS(СВЦЭМ!$D$33:$D$776,СВЦЭМ!$A$33:$A$776,$A54,СВЦЭМ!$B$33:$B$776,G$47)+'СЕТ СН'!$F$14+СВЦЭМ!$D$10+'СЕТ СН'!$F$6-'СЕТ СН'!$F$26</f>
        <v>1046.91481327</v>
      </c>
      <c r="H54" s="36">
        <f>SUMIFS(СВЦЭМ!$D$33:$D$776,СВЦЭМ!$A$33:$A$776,$A54,СВЦЭМ!$B$33:$B$776,H$47)+'СЕТ СН'!$F$14+СВЦЭМ!$D$10+'СЕТ СН'!$F$6-'СЕТ СН'!$F$26</f>
        <v>123.83029937000001</v>
      </c>
      <c r="I54" s="36">
        <f>SUMIFS(СВЦЭМ!$D$33:$D$776,СВЦЭМ!$A$33:$A$776,$A54,СВЦЭМ!$B$33:$B$776,I$47)+'СЕТ СН'!$F$14+СВЦЭМ!$D$10+'СЕТ СН'!$F$6-'СЕТ СН'!$F$26</f>
        <v>123.83029937000001</v>
      </c>
      <c r="J54" s="36">
        <f>SUMIFS(СВЦЭМ!$D$33:$D$776,СВЦЭМ!$A$33:$A$776,$A54,СВЦЭМ!$B$33:$B$776,J$47)+'СЕТ СН'!$F$14+СВЦЭМ!$D$10+'СЕТ СН'!$F$6-'СЕТ СН'!$F$26</f>
        <v>123.83029937000001</v>
      </c>
      <c r="K54" s="36">
        <f>SUMIFS(СВЦЭМ!$D$33:$D$776,СВЦЭМ!$A$33:$A$776,$A54,СВЦЭМ!$B$33:$B$776,K$47)+'СЕТ СН'!$F$14+СВЦЭМ!$D$10+'СЕТ СН'!$F$6-'СЕТ СН'!$F$26</f>
        <v>123.83029937000001</v>
      </c>
      <c r="L54" s="36">
        <f>SUMIFS(СВЦЭМ!$D$33:$D$776,СВЦЭМ!$A$33:$A$776,$A54,СВЦЭМ!$B$33:$B$776,L$47)+'СЕТ СН'!$F$14+СВЦЭМ!$D$10+'СЕТ СН'!$F$6-'СЕТ СН'!$F$26</f>
        <v>123.83029937000001</v>
      </c>
      <c r="M54" s="36">
        <f>SUMIFS(СВЦЭМ!$D$33:$D$776,СВЦЭМ!$A$33:$A$776,$A54,СВЦЭМ!$B$33:$B$776,M$47)+'СЕТ СН'!$F$14+СВЦЭМ!$D$10+'СЕТ СН'!$F$6-'СЕТ СН'!$F$26</f>
        <v>123.83029937000001</v>
      </c>
      <c r="N54" s="36">
        <f>SUMIFS(СВЦЭМ!$D$33:$D$776,СВЦЭМ!$A$33:$A$776,$A54,СВЦЭМ!$B$33:$B$776,N$47)+'СЕТ СН'!$F$14+СВЦЭМ!$D$10+'СЕТ СН'!$F$6-'СЕТ СН'!$F$26</f>
        <v>123.83029937000001</v>
      </c>
      <c r="O54" s="36">
        <f>SUMIFS(СВЦЭМ!$D$33:$D$776,СВЦЭМ!$A$33:$A$776,$A54,СВЦЭМ!$B$33:$B$776,O$47)+'СЕТ СН'!$F$14+СВЦЭМ!$D$10+'СЕТ СН'!$F$6-'СЕТ СН'!$F$26</f>
        <v>123.83029937000001</v>
      </c>
      <c r="P54" s="36">
        <f>SUMIFS(СВЦЭМ!$D$33:$D$776,СВЦЭМ!$A$33:$A$776,$A54,СВЦЭМ!$B$33:$B$776,P$47)+'СЕТ СН'!$F$14+СВЦЭМ!$D$10+'СЕТ СН'!$F$6-'СЕТ СН'!$F$26</f>
        <v>123.83029937000001</v>
      </c>
      <c r="Q54" s="36">
        <f>SUMIFS(СВЦЭМ!$D$33:$D$776,СВЦЭМ!$A$33:$A$776,$A54,СВЦЭМ!$B$33:$B$776,Q$47)+'СЕТ СН'!$F$14+СВЦЭМ!$D$10+'СЕТ СН'!$F$6-'СЕТ СН'!$F$26</f>
        <v>123.83029937000001</v>
      </c>
      <c r="R54" s="36">
        <f>SUMIFS(СВЦЭМ!$D$33:$D$776,СВЦЭМ!$A$33:$A$776,$A54,СВЦЭМ!$B$33:$B$776,R$47)+'СЕТ СН'!$F$14+СВЦЭМ!$D$10+'СЕТ СН'!$F$6-'СЕТ СН'!$F$26</f>
        <v>123.83029937000001</v>
      </c>
      <c r="S54" s="36">
        <f>SUMIFS(СВЦЭМ!$D$33:$D$776,СВЦЭМ!$A$33:$A$776,$A54,СВЦЭМ!$B$33:$B$776,S$47)+'СЕТ СН'!$F$14+СВЦЭМ!$D$10+'СЕТ СН'!$F$6-'СЕТ СН'!$F$26</f>
        <v>123.83029937000001</v>
      </c>
      <c r="T54" s="36">
        <f>SUMIFS(СВЦЭМ!$D$33:$D$776,СВЦЭМ!$A$33:$A$776,$A54,СВЦЭМ!$B$33:$B$776,T$47)+'СЕТ СН'!$F$14+СВЦЭМ!$D$10+'СЕТ СН'!$F$6-'СЕТ СН'!$F$26</f>
        <v>123.83029937000001</v>
      </c>
      <c r="U54" s="36">
        <f>SUMIFS(СВЦЭМ!$D$33:$D$776,СВЦЭМ!$A$33:$A$776,$A54,СВЦЭМ!$B$33:$B$776,U$47)+'СЕТ СН'!$F$14+СВЦЭМ!$D$10+'СЕТ СН'!$F$6-'СЕТ СН'!$F$26</f>
        <v>123.83029937000001</v>
      </c>
      <c r="V54" s="36">
        <f>SUMIFS(СВЦЭМ!$D$33:$D$776,СВЦЭМ!$A$33:$A$776,$A54,СВЦЭМ!$B$33:$B$776,V$47)+'СЕТ СН'!$F$14+СВЦЭМ!$D$10+'СЕТ СН'!$F$6-'СЕТ СН'!$F$26</f>
        <v>123.83029937000001</v>
      </c>
      <c r="W54" s="36">
        <f>SUMIFS(СВЦЭМ!$D$33:$D$776,СВЦЭМ!$A$33:$A$776,$A54,СВЦЭМ!$B$33:$B$776,W$47)+'СЕТ СН'!$F$14+СВЦЭМ!$D$10+'СЕТ СН'!$F$6-'СЕТ СН'!$F$26</f>
        <v>123.83029937000001</v>
      </c>
      <c r="X54" s="36">
        <f>SUMIFS(СВЦЭМ!$D$33:$D$776,СВЦЭМ!$A$33:$A$776,$A54,СВЦЭМ!$B$33:$B$776,X$47)+'СЕТ СН'!$F$14+СВЦЭМ!$D$10+'СЕТ СН'!$F$6-'СЕТ СН'!$F$26</f>
        <v>123.83029937000001</v>
      </c>
      <c r="Y54" s="36">
        <f>SUMIFS(СВЦЭМ!$D$33:$D$776,СВЦЭМ!$A$33:$A$776,$A54,СВЦЭМ!$B$33:$B$776,Y$47)+'СЕТ СН'!$F$14+СВЦЭМ!$D$10+'СЕТ СН'!$F$6-'СЕТ СН'!$F$26</f>
        <v>949.65548320000005</v>
      </c>
    </row>
    <row r="55" spans="1:25" ht="15.75" x14ac:dyDescent="0.2">
      <c r="A55" s="35">
        <f t="shared" si="1"/>
        <v>43593</v>
      </c>
      <c r="B55" s="36">
        <f>SUMIFS(СВЦЭМ!$D$33:$D$776,СВЦЭМ!$A$33:$A$776,$A55,СВЦЭМ!$B$33:$B$776,B$47)+'СЕТ СН'!$F$14+СВЦЭМ!$D$10+'СЕТ СН'!$F$6-'СЕТ СН'!$F$26</f>
        <v>986.62253465000003</v>
      </c>
      <c r="C55" s="36">
        <f>SUMIFS(СВЦЭМ!$D$33:$D$776,СВЦЭМ!$A$33:$A$776,$A55,СВЦЭМ!$B$33:$B$776,C$47)+'СЕТ СН'!$F$14+СВЦЭМ!$D$10+'СЕТ СН'!$F$6-'СЕТ СН'!$F$26</f>
        <v>1006.90160054</v>
      </c>
      <c r="D55" s="36">
        <f>SUMIFS(СВЦЭМ!$D$33:$D$776,СВЦЭМ!$A$33:$A$776,$A55,СВЦЭМ!$B$33:$B$776,D$47)+'СЕТ СН'!$F$14+СВЦЭМ!$D$10+'СЕТ СН'!$F$6-'СЕТ СН'!$F$26</f>
        <v>1007.29000618</v>
      </c>
      <c r="E55" s="36">
        <f>SUMIFS(СВЦЭМ!$D$33:$D$776,СВЦЭМ!$A$33:$A$776,$A55,СВЦЭМ!$B$33:$B$776,E$47)+'СЕТ СН'!$F$14+СВЦЭМ!$D$10+'СЕТ СН'!$F$6-'СЕТ СН'!$F$26</f>
        <v>1014.75444414</v>
      </c>
      <c r="F55" s="36">
        <f>SUMIFS(СВЦЭМ!$D$33:$D$776,СВЦЭМ!$A$33:$A$776,$A55,СВЦЭМ!$B$33:$B$776,F$47)+'СЕТ СН'!$F$14+СВЦЭМ!$D$10+'СЕТ СН'!$F$6-'СЕТ СН'!$F$26</f>
        <v>1012.3511428</v>
      </c>
      <c r="G55" s="36">
        <f>SUMIFS(СВЦЭМ!$D$33:$D$776,СВЦЭМ!$A$33:$A$776,$A55,СВЦЭМ!$B$33:$B$776,G$47)+'СЕТ СН'!$F$14+СВЦЭМ!$D$10+'СЕТ СН'!$F$6-'СЕТ СН'!$F$26</f>
        <v>991.15172776000009</v>
      </c>
      <c r="H55" s="36">
        <f>SUMIFS(СВЦЭМ!$D$33:$D$776,СВЦЭМ!$A$33:$A$776,$A55,СВЦЭМ!$B$33:$B$776,H$47)+'СЕТ СН'!$F$14+СВЦЭМ!$D$10+'СЕТ СН'!$F$6-'СЕТ СН'!$F$26</f>
        <v>971.67098718</v>
      </c>
      <c r="I55" s="36">
        <f>SUMIFS(СВЦЭМ!$D$33:$D$776,СВЦЭМ!$A$33:$A$776,$A55,СВЦЭМ!$B$33:$B$776,I$47)+'СЕТ СН'!$F$14+СВЦЭМ!$D$10+'СЕТ СН'!$F$6-'СЕТ СН'!$F$26</f>
        <v>946.49475877000009</v>
      </c>
      <c r="J55" s="36">
        <f>SUMIFS(СВЦЭМ!$D$33:$D$776,СВЦЭМ!$A$33:$A$776,$A55,СВЦЭМ!$B$33:$B$776,J$47)+'СЕТ СН'!$F$14+СВЦЭМ!$D$10+'СЕТ СН'!$F$6-'СЕТ СН'!$F$26</f>
        <v>933.15340042000003</v>
      </c>
      <c r="K55" s="36">
        <f>SUMIFS(СВЦЭМ!$D$33:$D$776,СВЦЭМ!$A$33:$A$776,$A55,СВЦЭМ!$B$33:$B$776,K$47)+'СЕТ СН'!$F$14+СВЦЭМ!$D$10+'СЕТ СН'!$F$6-'СЕТ СН'!$F$26</f>
        <v>939.23314283000002</v>
      </c>
      <c r="L55" s="36">
        <f>SUMIFS(СВЦЭМ!$D$33:$D$776,СВЦЭМ!$A$33:$A$776,$A55,СВЦЭМ!$B$33:$B$776,L$47)+'СЕТ СН'!$F$14+СВЦЭМ!$D$10+'СЕТ СН'!$F$6-'СЕТ СН'!$F$26</f>
        <v>946.93052953000006</v>
      </c>
      <c r="M55" s="36">
        <f>SUMIFS(СВЦЭМ!$D$33:$D$776,СВЦЭМ!$A$33:$A$776,$A55,СВЦЭМ!$B$33:$B$776,M$47)+'СЕТ СН'!$F$14+СВЦЭМ!$D$10+'СЕТ СН'!$F$6-'СЕТ СН'!$F$26</f>
        <v>949.25496634000001</v>
      </c>
      <c r="N55" s="36">
        <f>SUMIFS(СВЦЭМ!$D$33:$D$776,СВЦЭМ!$A$33:$A$776,$A55,СВЦЭМ!$B$33:$B$776,N$47)+'СЕТ СН'!$F$14+СВЦЭМ!$D$10+'СЕТ СН'!$F$6-'СЕТ СН'!$F$26</f>
        <v>950.11597758000005</v>
      </c>
      <c r="O55" s="36">
        <f>SUMIFS(СВЦЭМ!$D$33:$D$776,СВЦЭМ!$A$33:$A$776,$A55,СВЦЭМ!$B$33:$B$776,O$47)+'СЕТ СН'!$F$14+СВЦЭМ!$D$10+'СЕТ СН'!$F$6-'СЕТ СН'!$F$26</f>
        <v>943.51965424000002</v>
      </c>
      <c r="P55" s="36">
        <f>SUMIFS(СВЦЭМ!$D$33:$D$776,СВЦЭМ!$A$33:$A$776,$A55,СВЦЭМ!$B$33:$B$776,P$47)+'СЕТ СН'!$F$14+СВЦЭМ!$D$10+'СЕТ СН'!$F$6-'СЕТ СН'!$F$26</f>
        <v>954.75228856000001</v>
      </c>
      <c r="Q55" s="36">
        <f>SUMIFS(СВЦЭМ!$D$33:$D$776,СВЦЭМ!$A$33:$A$776,$A55,СВЦЭМ!$B$33:$B$776,Q$47)+'СЕТ СН'!$F$14+СВЦЭМ!$D$10+'СЕТ СН'!$F$6-'СЕТ СН'!$F$26</f>
        <v>957.22228576999998</v>
      </c>
      <c r="R55" s="36">
        <f>SUMIFS(СВЦЭМ!$D$33:$D$776,СВЦЭМ!$A$33:$A$776,$A55,СВЦЭМ!$B$33:$B$776,R$47)+'СЕТ СН'!$F$14+СВЦЭМ!$D$10+'СЕТ СН'!$F$6-'СЕТ СН'!$F$26</f>
        <v>955.70357483999999</v>
      </c>
      <c r="S55" s="36">
        <f>SUMIFS(СВЦЭМ!$D$33:$D$776,СВЦЭМ!$A$33:$A$776,$A55,СВЦЭМ!$B$33:$B$776,S$47)+'СЕТ СН'!$F$14+СВЦЭМ!$D$10+'СЕТ СН'!$F$6-'СЕТ СН'!$F$26</f>
        <v>960.39741160000005</v>
      </c>
      <c r="T55" s="36">
        <f>SUMIFS(СВЦЭМ!$D$33:$D$776,СВЦЭМ!$A$33:$A$776,$A55,СВЦЭМ!$B$33:$B$776,T$47)+'СЕТ СН'!$F$14+СВЦЭМ!$D$10+'СЕТ СН'!$F$6-'СЕТ СН'!$F$26</f>
        <v>951.83212853000009</v>
      </c>
      <c r="U55" s="36">
        <f>SUMIFS(СВЦЭМ!$D$33:$D$776,СВЦЭМ!$A$33:$A$776,$A55,СВЦЭМ!$B$33:$B$776,U$47)+'СЕТ СН'!$F$14+СВЦЭМ!$D$10+'СЕТ СН'!$F$6-'СЕТ СН'!$F$26</f>
        <v>941.64485754999998</v>
      </c>
      <c r="V55" s="36">
        <f>SUMIFS(СВЦЭМ!$D$33:$D$776,СВЦЭМ!$A$33:$A$776,$A55,СВЦЭМ!$B$33:$B$776,V$47)+'СЕТ СН'!$F$14+СВЦЭМ!$D$10+'СЕТ СН'!$F$6-'СЕТ СН'!$F$26</f>
        <v>936.19158067000001</v>
      </c>
      <c r="W55" s="36">
        <f>SUMIFS(СВЦЭМ!$D$33:$D$776,СВЦЭМ!$A$33:$A$776,$A55,СВЦЭМ!$B$33:$B$776,W$47)+'СЕТ СН'!$F$14+СВЦЭМ!$D$10+'СЕТ СН'!$F$6-'СЕТ СН'!$F$26</f>
        <v>926.12081395000007</v>
      </c>
      <c r="X55" s="36">
        <f>SUMIFS(СВЦЭМ!$D$33:$D$776,СВЦЭМ!$A$33:$A$776,$A55,СВЦЭМ!$B$33:$B$776,X$47)+'СЕТ СН'!$F$14+СВЦЭМ!$D$10+'СЕТ СН'!$F$6-'СЕТ СН'!$F$26</f>
        <v>938.84088878</v>
      </c>
      <c r="Y55" s="36">
        <f>SUMIFS(СВЦЭМ!$D$33:$D$776,СВЦЭМ!$A$33:$A$776,$A55,СВЦЭМ!$B$33:$B$776,Y$47)+'СЕТ СН'!$F$14+СВЦЭМ!$D$10+'СЕТ СН'!$F$6-'СЕТ СН'!$F$26</f>
        <v>963.14453752999998</v>
      </c>
    </row>
    <row r="56" spans="1:25" ht="15.75" x14ac:dyDescent="0.2">
      <c r="A56" s="35">
        <f t="shared" si="1"/>
        <v>43594</v>
      </c>
      <c r="B56" s="36">
        <f>SUMIFS(СВЦЭМ!$D$33:$D$776,СВЦЭМ!$A$33:$A$776,$A56,СВЦЭМ!$B$33:$B$776,B$47)+'СЕТ СН'!$F$14+СВЦЭМ!$D$10+'СЕТ СН'!$F$6-'СЕТ СН'!$F$26</f>
        <v>942.99500556999999</v>
      </c>
      <c r="C56" s="36">
        <f>SUMIFS(СВЦЭМ!$D$33:$D$776,СВЦЭМ!$A$33:$A$776,$A56,СВЦЭМ!$B$33:$B$776,C$47)+'СЕТ СН'!$F$14+СВЦЭМ!$D$10+'СЕТ СН'!$F$6-'СЕТ СН'!$F$26</f>
        <v>957.60558905000005</v>
      </c>
      <c r="D56" s="36">
        <f>SUMIFS(СВЦЭМ!$D$33:$D$776,СВЦЭМ!$A$33:$A$776,$A56,СВЦЭМ!$B$33:$B$776,D$47)+'СЕТ СН'!$F$14+СВЦЭМ!$D$10+'СЕТ СН'!$F$6-'СЕТ СН'!$F$26</f>
        <v>960.31255164000004</v>
      </c>
      <c r="E56" s="36">
        <f>SUMIFS(СВЦЭМ!$D$33:$D$776,СВЦЭМ!$A$33:$A$776,$A56,СВЦЭМ!$B$33:$B$776,E$47)+'СЕТ СН'!$F$14+СВЦЭМ!$D$10+'СЕТ СН'!$F$6-'СЕТ СН'!$F$26</f>
        <v>966.33996179000007</v>
      </c>
      <c r="F56" s="36">
        <f>SUMIFS(СВЦЭМ!$D$33:$D$776,СВЦЭМ!$A$33:$A$776,$A56,СВЦЭМ!$B$33:$B$776,F$47)+'СЕТ СН'!$F$14+СВЦЭМ!$D$10+'СЕТ СН'!$F$6-'СЕТ СН'!$F$26</f>
        <v>967.99063985999999</v>
      </c>
      <c r="G56" s="36">
        <f>SUMIFS(СВЦЭМ!$D$33:$D$776,СВЦЭМ!$A$33:$A$776,$A56,СВЦЭМ!$B$33:$B$776,G$47)+'СЕТ СН'!$F$14+СВЦЭМ!$D$10+'СЕТ СН'!$F$6-'СЕТ СН'!$F$26</f>
        <v>969.92850127000008</v>
      </c>
      <c r="H56" s="36">
        <f>SUMIFS(СВЦЭМ!$D$33:$D$776,СВЦЭМ!$A$33:$A$776,$A56,СВЦЭМ!$B$33:$B$776,H$47)+'СЕТ СН'!$F$14+СВЦЭМ!$D$10+'СЕТ СН'!$F$6-'СЕТ СН'!$F$26</f>
        <v>956.99935220999998</v>
      </c>
      <c r="I56" s="36">
        <f>SUMIFS(СВЦЭМ!$D$33:$D$776,СВЦЭМ!$A$33:$A$776,$A56,СВЦЭМ!$B$33:$B$776,I$47)+'СЕТ СН'!$F$14+СВЦЭМ!$D$10+'СЕТ СН'!$F$6-'СЕТ СН'!$F$26</f>
        <v>924.19384021000008</v>
      </c>
      <c r="J56" s="36">
        <f>SUMIFS(СВЦЭМ!$D$33:$D$776,СВЦЭМ!$A$33:$A$776,$A56,СВЦЭМ!$B$33:$B$776,J$47)+'СЕТ СН'!$F$14+СВЦЭМ!$D$10+'СЕТ СН'!$F$6-'СЕТ СН'!$F$26</f>
        <v>894.44055782999999</v>
      </c>
      <c r="K56" s="36">
        <f>SUMIFS(СВЦЭМ!$D$33:$D$776,СВЦЭМ!$A$33:$A$776,$A56,СВЦЭМ!$B$33:$B$776,K$47)+'СЕТ СН'!$F$14+СВЦЭМ!$D$10+'СЕТ СН'!$F$6-'СЕТ СН'!$F$26</f>
        <v>883.11457039000004</v>
      </c>
      <c r="L56" s="36">
        <f>SUMIFS(СВЦЭМ!$D$33:$D$776,СВЦЭМ!$A$33:$A$776,$A56,СВЦЭМ!$B$33:$B$776,L$47)+'СЕТ СН'!$F$14+СВЦЭМ!$D$10+'СЕТ СН'!$F$6-'СЕТ СН'!$F$26</f>
        <v>904.97835562</v>
      </c>
      <c r="M56" s="36">
        <f>SUMIFS(СВЦЭМ!$D$33:$D$776,СВЦЭМ!$A$33:$A$776,$A56,СВЦЭМ!$B$33:$B$776,M$47)+'СЕТ СН'!$F$14+СВЦЭМ!$D$10+'СЕТ СН'!$F$6-'СЕТ СН'!$F$26</f>
        <v>934.84549109</v>
      </c>
      <c r="N56" s="36">
        <f>SUMIFS(СВЦЭМ!$D$33:$D$776,СВЦЭМ!$A$33:$A$776,$A56,СВЦЭМ!$B$33:$B$776,N$47)+'СЕТ СН'!$F$14+СВЦЭМ!$D$10+'СЕТ СН'!$F$6-'СЕТ СН'!$F$26</f>
        <v>976.42109964000008</v>
      </c>
      <c r="O56" s="36">
        <f>SUMIFS(СВЦЭМ!$D$33:$D$776,СВЦЭМ!$A$33:$A$776,$A56,СВЦЭМ!$B$33:$B$776,O$47)+'СЕТ СН'!$F$14+СВЦЭМ!$D$10+'СЕТ СН'!$F$6-'СЕТ СН'!$F$26</f>
        <v>982.68053656000006</v>
      </c>
      <c r="P56" s="36">
        <f>SUMIFS(СВЦЭМ!$D$33:$D$776,СВЦЭМ!$A$33:$A$776,$A56,СВЦЭМ!$B$33:$B$776,P$47)+'СЕТ СН'!$F$14+СВЦЭМ!$D$10+'СЕТ СН'!$F$6-'СЕТ СН'!$F$26</f>
        <v>991.85563198</v>
      </c>
      <c r="Q56" s="36">
        <f>SUMIFS(СВЦЭМ!$D$33:$D$776,СВЦЭМ!$A$33:$A$776,$A56,СВЦЭМ!$B$33:$B$776,Q$47)+'СЕТ СН'!$F$14+СВЦЭМ!$D$10+'СЕТ СН'!$F$6-'СЕТ СН'!$F$26</f>
        <v>997.51726865000001</v>
      </c>
      <c r="R56" s="36">
        <f>SUMIFS(СВЦЭМ!$D$33:$D$776,СВЦЭМ!$A$33:$A$776,$A56,СВЦЭМ!$B$33:$B$776,R$47)+'СЕТ СН'!$F$14+СВЦЭМ!$D$10+'СЕТ СН'!$F$6-'СЕТ СН'!$F$26</f>
        <v>998.55373712000005</v>
      </c>
      <c r="S56" s="36">
        <f>SUMIFS(СВЦЭМ!$D$33:$D$776,СВЦЭМ!$A$33:$A$776,$A56,СВЦЭМ!$B$33:$B$776,S$47)+'СЕТ СН'!$F$14+СВЦЭМ!$D$10+'СЕТ СН'!$F$6-'СЕТ СН'!$F$26</f>
        <v>999.36530585000003</v>
      </c>
      <c r="T56" s="36">
        <f>SUMIFS(СВЦЭМ!$D$33:$D$776,СВЦЭМ!$A$33:$A$776,$A56,СВЦЭМ!$B$33:$B$776,T$47)+'СЕТ СН'!$F$14+СВЦЭМ!$D$10+'СЕТ СН'!$F$6-'СЕТ СН'!$F$26</f>
        <v>995.98214696000002</v>
      </c>
      <c r="U56" s="36">
        <f>SUMIFS(СВЦЭМ!$D$33:$D$776,СВЦЭМ!$A$33:$A$776,$A56,СВЦЭМ!$B$33:$B$776,U$47)+'СЕТ СН'!$F$14+СВЦЭМ!$D$10+'СЕТ СН'!$F$6-'СЕТ СН'!$F$26</f>
        <v>977.31513287000007</v>
      </c>
      <c r="V56" s="36">
        <f>SUMIFS(СВЦЭМ!$D$33:$D$776,СВЦЭМ!$A$33:$A$776,$A56,СВЦЭМ!$B$33:$B$776,V$47)+'СЕТ СН'!$F$14+СВЦЭМ!$D$10+'СЕТ СН'!$F$6-'СЕТ СН'!$F$26</f>
        <v>931.40041608000001</v>
      </c>
      <c r="W56" s="36">
        <f>SUMIFS(СВЦЭМ!$D$33:$D$776,СВЦЭМ!$A$33:$A$776,$A56,СВЦЭМ!$B$33:$B$776,W$47)+'СЕТ СН'!$F$14+СВЦЭМ!$D$10+'СЕТ СН'!$F$6-'СЕТ СН'!$F$26</f>
        <v>909.69903868000006</v>
      </c>
      <c r="X56" s="36">
        <f>SUMIFS(СВЦЭМ!$D$33:$D$776,СВЦЭМ!$A$33:$A$776,$A56,СВЦЭМ!$B$33:$B$776,X$47)+'СЕТ СН'!$F$14+СВЦЭМ!$D$10+'СЕТ СН'!$F$6-'СЕТ СН'!$F$26</f>
        <v>942.48677902000009</v>
      </c>
      <c r="Y56" s="36">
        <f>SUMIFS(СВЦЭМ!$D$33:$D$776,СВЦЭМ!$A$33:$A$776,$A56,СВЦЭМ!$B$33:$B$776,Y$47)+'СЕТ СН'!$F$14+СВЦЭМ!$D$10+'СЕТ СН'!$F$6-'СЕТ СН'!$F$26</f>
        <v>928.19688665000001</v>
      </c>
    </row>
    <row r="57" spans="1:25" ht="15.75" x14ac:dyDescent="0.2">
      <c r="A57" s="35">
        <f t="shared" si="1"/>
        <v>43595</v>
      </c>
      <c r="B57" s="36">
        <f>SUMIFS(СВЦЭМ!$D$33:$D$776,СВЦЭМ!$A$33:$A$776,$A57,СВЦЭМ!$B$33:$B$776,B$47)+'СЕТ СН'!$F$14+СВЦЭМ!$D$10+'СЕТ СН'!$F$6-'СЕТ СН'!$F$26</f>
        <v>950.03001423000001</v>
      </c>
      <c r="C57" s="36">
        <f>SUMIFS(СВЦЭМ!$D$33:$D$776,СВЦЭМ!$A$33:$A$776,$A57,СВЦЭМ!$B$33:$B$776,C$47)+'СЕТ СН'!$F$14+СВЦЭМ!$D$10+'СЕТ СН'!$F$6-'СЕТ СН'!$F$26</f>
        <v>1002.91687273</v>
      </c>
      <c r="D57" s="36">
        <f>SUMIFS(СВЦЭМ!$D$33:$D$776,СВЦЭМ!$A$33:$A$776,$A57,СВЦЭМ!$B$33:$B$776,D$47)+'СЕТ СН'!$F$14+СВЦЭМ!$D$10+'СЕТ СН'!$F$6-'СЕТ СН'!$F$26</f>
        <v>1017.5140142600001</v>
      </c>
      <c r="E57" s="36">
        <f>SUMIFS(СВЦЭМ!$D$33:$D$776,СВЦЭМ!$A$33:$A$776,$A57,СВЦЭМ!$B$33:$B$776,E$47)+'СЕТ СН'!$F$14+СВЦЭМ!$D$10+'СЕТ СН'!$F$6-'СЕТ СН'!$F$26</f>
        <v>1036.51547628</v>
      </c>
      <c r="F57" s="36">
        <f>SUMIFS(СВЦЭМ!$D$33:$D$776,СВЦЭМ!$A$33:$A$776,$A57,СВЦЭМ!$B$33:$B$776,F$47)+'СЕТ СН'!$F$14+СВЦЭМ!$D$10+'СЕТ СН'!$F$6-'СЕТ СН'!$F$26</f>
        <v>1054.6532801200001</v>
      </c>
      <c r="G57" s="36">
        <f>SUMIFS(СВЦЭМ!$D$33:$D$776,СВЦЭМ!$A$33:$A$776,$A57,СВЦЭМ!$B$33:$B$776,G$47)+'СЕТ СН'!$F$14+СВЦЭМ!$D$10+'СЕТ СН'!$F$6-'СЕТ СН'!$F$26</f>
        <v>1053.13681879</v>
      </c>
      <c r="H57" s="36">
        <f>SUMIFS(СВЦЭМ!$D$33:$D$776,СВЦЭМ!$A$33:$A$776,$A57,СВЦЭМ!$B$33:$B$776,H$47)+'СЕТ СН'!$F$14+СВЦЭМ!$D$10+'СЕТ СН'!$F$6-'СЕТ СН'!$F$26</f>
        <v>1042.67209174</v>
      </c>
      <c r="I57" s="36">
        <f>SUMIFS(СВЦЭМ!$D$33:$D$776,СВЦЭМ!$A$33:$A$776,$A57,СВЦЭМ!$B$33:$B$776,I$47)+'СЕТ СН'!$F$14+СВЦЭМ!$D$10+'СЕТ СН'!$F$6-'СЕТ СН'!$F$26</f>
        <v>1011.4990030800001</v>
      </c>
      <c r="J57" s="36">
        <f>SUMIFS(СВЦЭМ!$D$33:$D$776,СВЦЭМ!$A$33:$A$776,$A57,СВЦЭМ!$B$33:$B$776,J$47)+'СЕТ СН'!$F$14+СВЦЭМ!$D$10+'СЕТ СН'!$F$6-'СЕТ СН'!$F$26</f>
        <v>970.45461687</v>
      </c>
      <c r="K57" s="36">
        <f>SUMIFS(СВЦЭМ!$D$33:$D$776,СВЦЭМ!$A$33:$A$776,$A57,СВЦЭМ!$B$33:$B$776,K$47)+'СЕТ СН'!$F$14+СВЦЭМ!$D$10+'СЕТ СН'!$F$6-'СЕТ СН'!$F$26</f>
        <v>941.18845526000007</v>
      </c>
      <c r="L57" s="36">
        <f>SUMIFS(СВЦЭМ!$D$33:$D$776,СВЦЭМ!$A$33:$A$776,$A57,СВЦЭМ!$B$33:$B$776,L$47)+'СЕТ СН'!$F$14+СВЦЭМ!$D$10+'СЕТ СН'!$F$6-'СЕТ СН'!$F$26</f>
        <v>932.96518748000005</v>
      </c>
      <c r="M57" s="36">
        <f>SUMIFS(СВЦЭМ!$D$33:$D$776,СВЦЭМ!$A$33:$A$776,$A57,СВЦЭМ!$B$33:$B$776,M$47)+'СЕТ СН'!$F$14+СВЦЭМ!$D$10+'СЕТ СН'!$F$6-'СЕТ СН'!$F$26</f>
        <v>931.29923327000006</v>
      </c>
      <c r="N57" s="36">
        <f>SUMIFS(СВЦЭМ!$D$33:$D$776,СВЦЭМ!$A$33:$A$776,$A57,СВЦЭМ!$B$33:$B$776,N$47)+'СЕТ СН'!$F$14+СВЦЭМ!$D$10+'СЕТ СН'!$F$6-'СЕТ СН'!$F$26</f>
        <v>946.37742695999998</v>
      </c>
      <c r="O57" s="36">
        <f>SUMIFS(СВЦЭМ!$D$33:$D$776,СВЦЭМ!$A$33:$A$776,$A57,СВЦЭМ!$B$33:$B$776,O$47)+'СЕТ СН'!$F$14+СВЦЭМ!$D$10+'СЕТ СН'!$F$6-'СЕТ СН'!$F$26</f>
        <v>970.50456377</v>
      </c>
      <c r="P57" s="36">
        <f>SUMIFS(СВЦЭМ!$D$33:$D$776,СВЦЭМ!$A$33:$A$776,$A57,СВЦЭМ!$B$33:$B$776,P$47)+'СЕТ СН'!$F$14+СВЦЭМ!$D$10+'СЕТ СН'!$F$6-'СЕТ СН'!$F$26</f>
        <v>979.04926677000003</v>
      </c>
      <c r="Q57" s="36">
        <f>SUMIFS(СВЦЭМ!$D$33:$D$776,СВЦЭМ!$A$33:$A$776,$A57,СВЦЭМ!$B$33:$B$776,Q$47)+'СЕТ СН'!$F$14+СВЦЭМ!$D$10+'СЕТ СН'!$F$6-'СЕТ СН'!$F$26</f>
        <v>996.75634106000007</v>
      </c>
      <c r="R57" s="36">
        <f>SUMIFS(СВЦЭМ!$D$33:$D$776,СВЦЭМ!$A$33:$A$776,$A57,СВЦЭМ!$B$33:$B$776,R$47)+'СЕТ СН'!$F$14+СВЦЭМ!$D$10+'СЕТ СН'!$F$6-'СЕТ СН'!$F$26</f>
        <v>1006.5613576300001</v>
      </c>
      <c r="S57" s="36">
        <f>SUMIFS(СВЦЭМ!$D$33:$D$776,СВЦЭМ!$A$33:$A$776,$A57,СВЦЭМ!$B$33:$B$776,S$47)+'СЕТ СН'!$F$14+СВЦЭМ!$D$10+'СЕТ СН'!$F$6-'СЕТ СН'!$F$26</f>
        <v>1009.1804990300001</v>
      </c>
      <c r="T57" s="36">
        <f>SUMIFS(СВЦЭМ!$D$33:$D$776,СВЦЭМ!$A$33:$A$776,$A57,СВЦЭМ!$B$33:$B$776,T$47)+'СЕТ СН'!$F$14+СВЦЭМ!$D$10+'СЕТ СН'!$F$6-'СЕТ СН'!$F$26</f>
        <v>994.44230815000003</v>
      </c>
      <c r="U57" s="36">
        <f>SUMIFS(СВЦЭМ!$D$33:$D$776,СВЦЭМ!$A$33:$A$776,$A57,СВЦЭМ!$B$33:$B$776,U$47)+'СЕТ СН'!$F$14+СВЦЭМ!$D$10+'СЕТ СН'!$F$6-'СЕТ СН'!$F$26</f>
        <v>973.16561968000008</v>
      </c>
      <c r="V57" s="36">
        <f>SUMIFS(СВЦЭМ!$D$33:$D$776,СВЦЭМ!$A$33:$A$776,$A57,СВЦЭМ!$B$33:$B$776,V$47)+'СЕТ СН'!$F$14+СВЦЭМ!$D$10+'СЕТ СН'!$F$6-'СЕТ СН'!$F$26</f>
        <v>939.65110375000006</v>
      </c>
      <c r="W57" s="36">
        <f>SUMIFS(СВЦЭМ!$D$33:$D$776,СВЦЭМ!$A$33:$A$776,$A57,СВЦЭМ!$B$33:$B$776,W$47)+'СЕТ СН'!$F$14+СВЦЭМ!$D$10+'СЕТ СН'!$F$6-'СЕТ СН'!$F$26</f>
        <v>919.65222387000006</v>
      </c>
      <c r="X57" s="36">
        <f>SUMIFS(СВЦЭМ!$D$33:$D$776,СВЦЭМ!$A$33:$A$776,$A57,СВЦЭМ!$B$33:$B$776,X$47)+'СЕТ СН'!$F$14+СВЦЭМ!$D$10+'СЕТ СН'!$F$6-'СЕТ СН'!$F$26</f>
        <v>942.45917026000006</v>
      </c>
      <c r="Y57" s="36">
        <f>SUMIFS(СВЦЭМ!$D$33:$D$776,СВЦЭМ!$A$33:$A$776,$A57,СВЦЭМ!$B$33:$B$776,Y$47)+'СЕТ СН'!$F$14+СВЦЭМ!$D$10+'СЕТ СН'!$F$6-'СЕТ СН'!$F$26</f>
        <v>975.57241406000003</v>
      </c>
    </row>
    <row r="58" spans="1:25" ht="15.75" x14ac:dyDescent="0.2">
      <c r="A58" s="35">
        <f t="shared" si="1"/>
        <v>43596</v>
      </c>
      <c r="B58" s="36">
        <f>SUMIFS(СВЦЭМ!$D$33:$D$776,СВЦЭМ!$A$33:$A$776,$A58,СВЦЭМ!$B$33:$B$776,B$47)+'СЕТ СН'!$F$14+СВЦЭМ!$D$10+'СЕТ СН'!$F$6-'СЕТ СН'!$F$26</f>
        <v>1019.2644224300001</v>
      </c>
      <c r="C58" s="36">
        <f>SUMIFS(СВЦЭМ!$D$33:$D$776,СВЦЭМ!$A$33:$A$776,$A58,СВЦЭМ!$B$33:$B$776,C$47)+'СЕТ СН'!$F$14+СВЦЭМ!$D$10+'СЕТ СН'!$F$6-'СЕТ СН'!$F$26</f>
        <v>1035.84840697</v>
      </c>
      <c r="D58" s="36">
        <f>SUMIFS(СВЦЭМ!$D$33:$D$776,СВЦЭМ!$A$33:$A$776,$A58,СВЦЭМ!$B$33:$B$776,D$47)+'СЕТ СН'!$F$14+СВЦЭМ!$D$10+'СЕТ СН'!$F$6-'СЕТ СН'!$F$26</f>
        <v>1067.96636158</v>
      </c>
      <c r="E58" s="36">
        <f>SUMIFS(СВЦЭМ!$D$33:$D$776,СВЦЭМ!$A$33:$A$776,$A58,СВЦЭМ!$B$33:$B$776,E$47)+'СЕТ СН'!$F$14+СВЦЭМ!$D$10+'СЕТ СН'!$F$6-'СЕТ СН'!$F$26</f>
        <v>1062.55711367</v>
      </c>
      <c r="F58" s="36">
        <f>SUMIFS(СВЦЭМ!$D$33:$D$776,СВЦЭМ!$A$33:$A$776,$A58,СВЦЭМ!$B$33:$B$776,F$47)+'СЕТ СН'!$F$14+СВЦЭМ!$D$10+'СЕТ СН'!$F$6-'СЕТ СН'!$F$26</f>
        <v>1086.37929368</v>
      </c>
      <c r="G58" s="36">
        <f>SUMIFS(СВЦЭМ!$D$33:$D$776,СВЦЭМ!$A$33:$A$776,$A58,СВЦЭМ!$B$33:$B$776,G$47)+'СЕТ СН'!$F$14+СВЦЭМ!$D$10+'СЕТ СН'!$F$6-'СЕТ СН'!$F$26</f>
        <v>1086.0666244199999</v>
      </c>
      <c r="H58" s="36">
        <f>SUMIFS(СВЦЭМ!$D$33:$D$776,СВЦЭМ!$A$33:$A$776,$A58,СВЦЭМ!$B$33:$B$776,H$47)+'СЕТ СН'!$F$14+СВЦЭМ!$D$10+'СЕТ СН'!$F$6-'СЕТ СН'!$F$26</f>
        <v>1004.5596456100001</v>
      </c>
      <c r="I58" s="36">
        <f>SUMIFS(СВЦЭМ!$D$33:$D$776,СВЦЭМ!$A$33:$A$776,$A58,СВЦЭМ!$B$33:$B$776,I$47)+'СЕТ СН'!$F$14+СВЦЭМ!$D$10+'СЕТ СН'!$F$6-'СЕТ СН'!$F$26</f>
        <v>963.41537353000001</v>
      </c>
      <c r="J58" s="36">
        <f>SUMIFS(СВЦЭМ!$D$33:$D$776,СВЦЭМ!$A$33:$A$776,$A58,СВЦЭМ!$B$33:$B$776,J$47)+'СЕТ СН'!$F$14+СВЦЭМ!$D$10+'СЕТ СН'!$F$6-'СЕТ СН'!$F$26</f>
        <v>857.85002385000007</v>
      </c>
      <c r="K58" s="36">
        <f>SUMIFS(СВЦЭМ!$D$33:$D$776,СВЦЭМ!$A$33:$A$776,$A58,СВЦЭМ!$B$33:$B$776,K$47)+'СЕТ СН'!$F$14+СВЦЭМ!$D$10+'СЕТ СН'!$F$6-'СЕТ СН'!$F$26</f>
        <v>779.58651169000007</v>
      </c>
      <c r="L58" s="36">
        <f>SUMIFS(СВЦЭМ!$D$33:$D$776,СВЦЭМ!$A$33:$A$776,$A58,СВЦЭМ!$B$33:$B$776,L$47)+'СЕТ СН'!$F$14+СВЦЭМ!$D$10+'СЕТ СН'!$F$6-'СЕТ СН'!$F$26</f>
        <v>753.24149126999998</v>
      </c>
      <c r="M58" s="36">
        <f>SUMIFS(СВЦЭМ!$D$33:$D$776,СВЦЭМ!$A$33:$A$776,$A58,СВЦЭМ!$B$33:$B$776,M$47)+'СЕТ СН'!$F$14+СВЦЭМ!$D$10+'СЕТ СН'!$F$6-'СЕТ СН'!$F$26</f>
        <v>753.88921371000004</v>
      </c>
      <c r="N58" s="36">
        <f>SUMIFS(СВЦЭМ!$D$33:$D$776,СВЦЭМ!$A$33:$A$776,$A58,СВЦЭМ!$B$33:$B$776,N$47)+'СЕТ СН'!$F$14+СВЦЭМ!$D$10+'СЕТ СН'!$F$6-'СЕТ СН'!$F$26</f>
        <v>765.74694842000008</v>
      </c>
      <c r="O58" s="36">
        <f>SUMIFS(СВЦЭМ!$D$33:$D$776,СВЦЭМ!$A$33:$A$776,$A58,СВЦЭМ!$B$33:$B$776,O$47)+'СЕТ СН'!$F$14+СВЦЭМ!$D$10+'СЕТ СН'!$F$6-'СЕТ СН'!$F$26</f>
        <v>771.77240531000007</v>
      </c>
      <c r="P58" s="36">
        <f>SUMIFS(СВЦЭМ!$D$33:$D$776,СВЦЭМ!$A$33:$A$776,$A58,СВЦЭМ!$B$33:$B$776,P$47)+'СЕТ СН'!$F$14+СВЦЭМ!$D$10+'СЕТ СН'!$F$6-'СЕТ СН'!$F$26</f>
        <v>779.22237418000009</v>
      </c>
      <c r="Q58" s="36">
        <f>SUMIFS(СВЦЭМ!$D$33:$D$776,СВЦЭМ!$A$33:$A$776,$A58,СВЦЭМ!$B$33:$B$776,Q$47)+'СЕТ СН'!$F$14+СВЦЭМ!$D$10+'СЕТ СН'!$F$6-'СЕТ СН'!$F$26</f>
        <v>784.69497663000004</v>
      </c>
      <c r="R58" s="36">
        <f>SUMIFS(СВЦЭМ!$D$33:$D$776,СВЦЭМ!$A$33:$A$776,$A58,СВЦЭМ!$B$33:$B$776,R$47)+'СЕТ СН'!$F$14+СВЦЭМ!$D$10+'СЕТ СН'!$F$6-'СЕТ СН'!$F$26</f>
        <v>780.86468963000004</v>
      </c>
      <c r="S58" s="36">
        <f>SUMIFS(СВЦЭМ!$D$33:$D$776,СВЦЭМ!$A$33:$A$776,$A58,СВЦЭМ!$B$33:$B$776,S$47)+'СЕТ СН'!$F$14+СВЦЭМ!$D$10+'СЕТ СН'!$F$6-'СЕТ СН'!$F$26</f>
        <v>782.73405291000006</v>
      </c>
      <c r="T58" s="36">
        <f>SUMIFS(СВЦЭМ!$D$33:$D$776,СВЦЭМ!$A$33:$A$776,$A58,СВЦЭМ!$B$33:$B$776,T$47)+'СЕТ СН'!$F$14+СВЦЭМ!$D$10+'СЕТ СН'!$F$6-'СЕТ СН'!$F$26</f>
        <v>772.18559911</v>
      </c>
      <c r="U58" s="36">
        <f>SUMIFS(СВЦЭМ!$D$33:$D$776,СВЦЭМ!$A$33:$A$776,$A58,СВЦЭМ!$B$33:$B$776,U$47)+'СЕТ СН'!$F$14+СВЦЭМ!$D$10+'СЕТ СН'!$F$6-'СЕТ СН'!$F$26</f>
        <v>758.84571291000009</v>
      </c>
      <c r="V58" s="36">
        <f>SUMIFS(СВЦЭМ!$D$33:$D$776,СВЦЭМ!$A$33:$A$776,$A58,СВЦЭМ!$B$33:$B$776,V$47)+'СЕТ СН'!$F$14+СВЦЭМ!$D$10+'СЕТ СН'!$F$6-'СЕТ СН'!$F$26</f>
        <v>749.55345883000007</v>
      </c>
      <c r="W58" s="36">
        <f>SUMIFS(СВЦЭМ!$D$33:$D$776,СВЦЭМ!$A$33:$A$776,$A58,СВЦЭМ!$B$33:$B$776,W$47)+'СЕТ СН'!$F$14+СВЦЭМ!$D$10+'СЕТ СН'!$F$6-'СЕТ СН'!$F$26</f>
        <v>761.30815715000006</v>
      </c>
      <c r="X58" s="36">
        <f>SUMIFS(СВЦЭМ!$D$33:$D$776,СВЦЭМ!$A$33:$A$776,$A58,СВЦЭМ!$B$33:$B$776,X$47)+'СЕТ СН'!$F$14+СВЦЭМ!$D$10+'СЕТ СН'!$F$6-'СЕТ СН'!$F$26</f>
        <v>782.91715119000003</v>
      </c>
      <c r="Y58" s="36">
        <f>SUMIFS(СВЦЭМ!$D$33:$D$776,СВЦЭМ!$A$33:$A$776,$A58,СВЦЭМ!$B$33:$B$776,Y$47)+'СЕТ СН'!$F$14+СВЦЭМ!$D$10+'СЕТ СН'!$F$6-'СЕТ СН'!$F$26</f>
        <v>859.91332088000001</v>
      </c>
    </row>
    <row r="59" spans="1:25" ht="15.75" x14ac:dyDescent="0.2">
      <c r="A59" s="35">
        <f t="shared" si="1"/>
        <v>43597</v>
      </c>
      <c r="B59" s="36">
        <f>SUMIFS(СВЦЭМ!$D$33:$D$776,СВЦЭМ!$A$33:$A$776,$A59,СВЦЭМ!$B$33:$B$776,B$47)+'СЕТ СН'!$F$14+СВЦЭМ!$D$10+'СЕТ СН'!$F$6-'СЕТ СН'!$F$26</f>
        <v>943.00979500000005</v>
      </c>
      <c r="C59" s="36">
        <f>SUMIFS(СВЦЭМ!$D$33:$D$776,СВЦЭМ!$A$33:$A$776,$A59,СВЦЭМ!$B$33:$B$776,C$47)+'СЕТ СН'!$F$14+СВЦЭМ!$D$10+'СЕТ СН'!$F$6-'СЕТ СН'!$F$26</f>
        <v>1039.54501151</v>
      </c>
      <c r="D59" s="36">
        <f>SUMIFS(СВЦЭМ!$D$33:$D$776,СВЦЭМ!$A$33:$A$776,$A59,СВЦЭМ!$B$33:$B$776,D$47)+'СЕТ СН'!$F$14+СВЦЭМ!$D$10+'СЕТ СН'!$F$6-'СЕТ СН'!$F$26</f>
        <v>1123.17274886</v>
      </c>
      <c r="E59" s="36">
        <f>SUMIFS(СВЦЭМ!$D$33:$D$776,СВЦЭМ!$A$33:$A$776,$A59,СВЦЭМ!$B$33:$B$776,E$47)+'СЕТ СН'!$F$14+СВЦЭМ!$D$10+'СЕТ СН'!$F$6-'СЕТ СН'!$F$26</f>
        <v>1117.6237447899998</v>
      </c>
      <c r="F59" s="36">
        <f>SUMIFS(СВЦЭМ!$D$33:$D$776,СВЦЭМ!$A$33:$A$776,$A59,СВЦЭМ!$B$33:$B$776,F$47)+'СЕТ СН'!$F$14+СВЦЭМ!$D$10+'СЕТ СН'!$F$6-'СЕТ СН'!$F$26</f>
        <v>1122.67364043</v>
      </c>
      <c r="G59" s="36">
        <f>SUMIFS(СВЦЭМ!$D$33:$D$776,СВЦЭМ!$A$33:$A$776,$A59,СВЦЭМ!$B$33:$B$776,G$47)+'СЕТ СН'!$F$14+СВЦЭМ!$D$10+'СЕТ СН'!$F$6-'СЕТ СН'!$F$26</f>
        <v>1139.3340536999999</v>
      </c>
      <c r="H59" s="36">
        <f>SUMIFS(СВЦЭМ!$D$33:$D$776,СВЦЭМ!$A$33:$A$776,$A59,СВЦЭМ!$B$33:$B$776,H$47)+'СЕТ СН'!$F$14+СВЦЭМ!$D$10+'СЕТ СН'!$F$6-'СЕТ СН'!$F$26</f>
        <v>1078.80725222</v>
      </c>
      <c r="I59" s="36">
        <f>SUMIFS(СВЦЭМ!$D$33:$D$776,СВЦЭМ!$A$33:$A$776,$A59,СВЦЭМ!$B$33:$B$776,I$47)+'СЕТ СН'!$F$14+СВЦЭМ!$D$10+'СЕТ СН'!$F$6-'СЕТ СН'!$F$26</f>
        <v>986.91910453000003</v>
      </c>
      <c r="J59" s="36">
        <f>SUMIFS(СВЦЭМ!$D$33:$D$776,СВЦЭМ!$A$33:$A$776,$A59,СВЦЭМ!$B$33:$B$776,J$47)+'СЕТ СН'!$F$14+СВЦЭМ!$D$10+'СЕТ СН'!$F$6-'СЕТ СН'!$F$26</f>
        <v>896.78537002000007</v>
      </c>
      <c r="K59" s="36">
        <f>SUMIFS(СВЦЭМ!$D$33:$D$776,СВЦЭМ!$A$33:$A$776,$A59,СВЦЭМ!$B$33:$B$776,K$47)+'СЕТ СН'!$F$14+СВЦЭМ!$D$10+'СЕТ СН'!$F$6-'СЕТ СН'!$F$26</f>
        <v>803.95691822000003</v>
      </c>
      <c r="L59" s="36">
        <f>SUMIFS(СВЦЭМ!$D$33:$D$776,СВЦЭМ!$A$33:$A$776,$A59,СВЦЭМ!$B$33:$B$776,L$47)+'СЕТ СН'!$F$14+СВЦЭМ!$D$10+'СЕТ СН'!$F$6-'СЕТ СН'!$F$26</f>
        <v>756.91222296000001</v>
      </c>
      <c r="M59" s="36">
        <f>SUMIFS(СВЦЭМ!$D$33:$D$776,СВЦЭМ!$A$33:$A$776,$A59,СВЦЭМ!$B$33:$B$776,M$47)+'СЕТ СН'!$F$14+СВЦЭМ!$D$10+'СЕТ СН'!$F$6-'СЕТ СН'!$F$26</f>
        <v>741.19464742000002</v>
      </c>
      <c r="N59" s="36">
        <f>SUMIFS(СВЦЭМ!$D$33:$D$776,СВЦЭМ!$A$33:$A$776,$A59,СВЦЭМ!$B$33:$B$776,N$47)+'СЕТ СН'!$F$14+СВЦЭМ!$D$10+'СЕТ СН'!$F$6-'СЕТ СН'!$F$26</f>
        <v>747.63950086</v>
      </c>
      <c r="O59" s="36">
        <f>SUMIFS(СВЦЭМ!$D$33:$D$776,СВЦЭМ!$A$33:$A$776,$A59,СВЦЭМ!$B$33:$B$776,O$47)+'СЕТ СН'!$F$14+СВЦЭМ!$D$10+'СЕТ СН'!$F$6-'СЕТ СН'!$F$26</f>
        <v>753.92132912</v>
      </c>
      <c r="P59" s="36">
        <f>SUMIFS(СВЦЭМ!$D$33:$D$776,СВЦЭМ!$A$33:$A$776,$A59,СВЦЭМ!$B$33:$B$776,P$47)+'СЕТ СН'!$F$14+СВЦЭМ!$D$10+'СЕТ СН'!$F$6-'СЕТ СН'!$F$26</f>
        <v>764.49841509999999</v>
      </c>
      <c r="Q59" s="36">
        <f>SUMIFS(СВЦЭМ!$D$33:$D$776,СВЦЭМ!$A$33:$A$776,$A59,СВЦЭМ!$B$33:$B$776,Q$47)+'СЕТ СН'!$F$14+СВЦЭМ!$D$10+'СЕТ СН'!$F$6-'СЕТ СН'!$F$26</f>
        <v>779.18350106000003</v>
      </c>
      <c r="R59" s="36">
        <f>SUMIFS(СВЦЭМ!$D$33:$D$776,СВЦЭМ!$A$33:$A$776,$A59,СВЦЭМ!$B$33:$B$776,R$47)+'СЕТ СН'!$F$14+СВЦЭМ!$D$10+'СЕТ СН'!$F$6-'СЕТ СН'!$F$26</f>
        <v>777.44876126000008</v>
      </c>
      <c r="S59" s="36">
        <f>SUMIFS(СВЦЭМ!$D$33:$D$776,СВЦЭМ!$A$33:$A$776,$A59,СВЦЭМ!$B$33:$B$776,S$47)+'СЕТ СН'!$F$14+СВЦЭМ!$D$10+'СЕТ СН'!$F$6-'СЕТ СН'!$F$26</f>
        <v>768.76590113000009</v>
      </c>
      <c r="T59" s="36">
        <f>SUMIFS(СВЦЭМ!$D$33:$D$776,СВЦЭМ!$A$33:$A$776,$A59,СВЦЭМ!$B$33:$B$776,T$47)+'СЕТ СН'!$F$14+СВЦЭМ!$D$10+'СЕТ СН'!$F$6-'СЕТ СН'!$F$26</f>
        <v>753.03055076999999</v>
      </c>
      <c r="U59" s="36">
        <f>SUMIFS(СВЦЭМ!$D$33:$D$776,СВЦЭМ!$A$33:$A$776,$A59,СВЦЭМ!$B$33:$B$776,U$47)+'СЕТ СН'!$F$14+СВЦЭМ!$D$10+'СЕТ СН'!$F$6-'СЕТ СН'!$F$26</f>
        <v>729.87791755000001</v>
      </c>
      <c r="V59" s="36">
        <f>SUMIFS(СВЦЭМ!$D$33:$D$776,СВЦЭМ!$A$33:$A$776,$A59,СВЦЭМ!$B$33:$B$776,V$47)+'СЕТ СН'!$F$14+СВЦЭМ!$D$10+'СЕТ СН'!$F$6-'СЕТ СН'!$F$26</f>
        <v>705.93574704000002</v>
      </c>
      <c r="W59" s="36">
        <f>SUMIFS(СВЦЭМ!$D$33:$D$776,СВЦЭМ!$A$33:$A$776,$A59,СВЦЭМ!$B$33:$B$776,W$47)+'СЕТ СН'!$F$14+СВЦЭМ!$D$10+'СЕТ СН'!$F$6-'СЕТ СН'!$F$26</f>
        <v>708.48973481000007</v>
      </c>
      <c r="X59" s="36">
        <f>SUMIFS(СВЦЭМ!$D$33:$D$776,СВЦЭМ!$A$33:$A$776,$A59,СВЦЭМ!$B$33:$B$776,X$47)+'СЕТ СН'!$F$14+СВЦЭМ!$D$10+'СЕТ СН'!$F$6-'СЕТ СН'!$F$26</f>
        <v>742.84426208000002</v>
      </c>
      <c r="Y59" s="36">
        <f>SUMIFS(СВЦЭМ!$D$33:$D$776,СВЦЭМ!$A$33:$A$776,$A59,СВЦЭМ!$B$33:$B$776,Y$47)+'СЕТ СН'!$F$14+СВЦЭМ!$D$10+'СЕТ СН'!$F$6-'СЕТ СН'!$F$26</f>
        <v>819.16417626999998</v>
      </c>
    </row>
    <row r="60" spans="1:25" ht="15.75" x14ac:dyDescent="0.2">
      <c r="A60" s="35">
        <f t="shared" si="1"/>
        <v>43598</v>
      </c>
      <c r="B60" s="36">
        <f>SUMIFS(СВЦЭМ!$D$33:$D$776,СВЦЭМ!$A$33:$A$776,$A60,СВЦЭМ!$B$33:$B$776,B$47)+'СЕТ СН'!$F$14+СВЦЭМ!$D$10+'СЕТ СН'!$F$6-'СЕТ СН'!$F$26</f>
        <v>844.82381091000002</v>
      </c>
      <c r="C60" s="36">
        <f>SUMIFS(СВЦЭМ!$D$33:$D$776,СВЦЭМ!$A$33:$A$776,$A60,СВЦЭМ!$B$33:$B$776,C$47)+'СЕТ СН'!$F$14+СВЦЭМ!$D$10+'СЕТ СН'!$F$6-'СЕТ СН'!$F$26</f>
        <v>942.59966694000002</v>
      </c>
      <c r="D60" s="36">
        <f>SUMIFS(СВЦЭМ!$D$33:$D$776,СВЦЭМ!$A$33:$A$776,$A60,СВЦЭМ!$B$33:$B$776,D$47)+'СЕТ СН'!$F$14+СВЦЭМ!$D$10+'СЕТ СН'!$F$6-'СЕТ СН'!$F$26</f>
        <v>1042.8269185199999</v>
      </c>
      <c r="E60" s="36">
        <f>SUMIFS(СВЦЭМ!$D$33:$D$776,СВЦЭМ!$A$33:$A$776,$A60,СВЦЭМ!$B$33:$B$776,E$47)+'СЕТ СН'!$F$14+СВЦЭМ!$D$10+'СЕТ СН'!$F$6-'СЕТ СН'!$F$26</f>
        <v>1054.94091527</v>
      </c>
      <c r="F60" s="36">
        <f>SUMIFS(СВЦЭМ!$D$33:$D$776,СВЦЭМ!$A$33:$A$776,$A60,СВЦЭМ!$B$33:$B$776,F$47)+'СЕТ СН'!$F$14+СВЦЭМ!$D$10+'СЕТ СН'!$F$6-'СЕТ СН'!$F$26</f>
        <v>1065.59927868</v>
      </c>
      <c r="G60" s="36">
        <f>SUMIFS(СВЦЭМ!$D$33:$D$776,СВЦЭМ!$A$33:$A$776,$A60,СВЦЭМ!$B$33:$B$776,G$47)+'СЕТ СН'!$F$14+СВЦЭМ!$D$10+'СЕТ СН'!$F$6-'СЕТ СН'!$F$26</f>
        <v>1062.5733015999999</v>
      </c>
      <c r="H60" s="36">
        <f>SUMIFS(СВЦЭМ!$D$33:$D$776,СВЦЭМ!$A$33:$A$776,$A60,СВЦЭМ!$B$33:$B$776,H$47)+'СЕТ СН'!$F$14+СВЦЭМ!$D$10+'СЕТ СН'!$F$6-'СЕТ СН'!$F$26</f>
        <v>995.81110766000006</v>
      </c>
      <c r="I60" s="36">
        <f>SUMIFS(СВЦЭМ!$D$33:$D$776,СВЦЭМ!$A$33:$A$776,$A60,СВЦЭМ!$B$33:$B$776,I$47)+'СЕТ СН'!$F$14+СВЦЭМ!$D$10+'СЕТ СН'!$F$6-'СЕТ СН'!$F$26</f>
        <v>899.34115825000003</v>
      </c>
      <c r="J60" s="36">
        <f>SUMIFS(СВЦЭМ!$D$33:$D$776,СВЦЭМ!$A$33:$A$776,$A60,СВЦЭМ!$B$33:$B$776,J$47)+'СЕТ СН'!$F$14+СВЦЭМ!$D$10+'СЕТ СН'!$F$6-'СЕТ СН'!$F$26</f>
        <v>837.94015327</v>
      </c>
      <c r="K60" s="36">
        <f>SUMIFS(СВЦЭМ!$D$33:$D$776,СВЦЭМ!$A$33:$A$776,$A60,СВЦЭМ!$B$33:$B$776,K$47)+'СЕТ СН'!$F$14+СВЦЭМ!$D$10+'СЕТ СН'!$F$6-'СЕТ СН'!$F$26</f>
        <v>812.83420769999998</v>
      </c>
      <c r="L60" s="36">
        <f>SUMIFS(СВЦЭМ!$D$33:$D$776,СВЦЭМ!$A$33:$A$776,$A60,СВЦЭМ!$B$33:$B$776,L$47)+'СЕТ СН'!$F$14+СВЦЭМ!$D$10+'СЕТ СН'!$F$6-'СЕТ СН'!$F$26</f>
        <v>788.71429311999998</v>
      </c>
      <c r="M60" s="36">
        <f>SUMIFS(СВЦЭМ!$D$33:$D$776,СВЦЭМ!$A$33:$A$776,$A60,СВЦЭМ!$B$33:$B$776,M$47)+'СЕТ СН'!$F$14+СВЦЭМ!$D$10+'СЕТ СН'!$F$6-'СЕТ СН'!$F$26</f>
        <v>786.34973659000002</v>
      </c>
      <c r="N60" s="36">
        <f>SUMIFS(СВЦЭМ!$D$33:$D$776,СВЦЭМ!$A$33:$A$776,$A60,СВЦЭМ!$B$33:$B$776,N$47)+'СЕТ СН'!$F$14+СВЦЭМ!$D$10+'СЕТ СН'!$F$6-'СЕТ СН'!$F$26</f>
        <v>780.80306948000009</v>
      </c>
      <c r="O60" s="36">
        <f>SUMIFS(СВЦЭМ!$D$33:$D$776,СВЦЭМ!$A$33:$A$776,$A60,СВЦЭМ!$B$33:$B$776,O$47)+'СЕТ СН'!$F$14+СВЦЭМ!$D$10+'СЕТ СН'!$F$6-'СЕТ СН'!$F$26</f>
        <v>789.36152158000004</v>
      </c>
      <c r="P60" s="36">
        <f>SUMIFS(СВЦЭМ!$D$33:$D$776,СВЦЭМ!$A$33:$A$776,$A60,СВЦЭМ!$B$33:$B$776,P$47)+'СЕТ СН'!$F$14+СВЦЭМ!$D$10+'СЕТ СН'!$F$6-'СЕТ СН'!$F$26</f>
        <v>798.38262967000003</v>
      </c>
      <c r="Q60" s="36">
        <f>SUMIFS(СВЦЭМ!$D$33:$D$776,СВЦЭМ!$A$33:$A$776,$A60,СВЦЭМ!$B$33:$B$776,Q$47)+'СЕТ СН'!$F$14+СВЦЭМ!$D$10+'СЕТ СН'!$F$6-'СЕТ СН'!$F$26</f>
        <v>793.24897547</v>
      </c>
      <c r="R60" s="36">
        <f>SUMIFS(СВЦЭМ!$D$33:$D$776,СВЦЭМ!$A$33:$A$776,$A60,СВЦЭМ!$B$33:$B$776,R$47)+'СЕТ СН'!$F$14+СВЦЭМ!$D$10+'СЕТ СН'!$F$6-'СЕТ СН'!$F$26</f>
        <v>800.66012964000004</v>
      </c>
      <c r="S60" s="36">
        <f>SUMIFS(СВЦЭМ!$D$33:$D$776,СВЦЭМ!$A$33:$A$776,$A60,СВЦЭМ!$B$33:$B$776,S$47)+'СЕТ СН'!$F$14+СВЦЭМ!$D$10+'СЕТ СН'!$F$6-'СЕТ СН'!$F$26</f>
        <v>802.85689467000009</v>
      </c>
      <c r="T60" s="36">
        <f>SUMIFS(СВЦЭМ!$D$33:$D$776,СВЦЭМ!$A$33:$A$776,$A60,СВЦЭМ!$B$33:$B$776,T$47)+'СЕТ СН'!$F$14+СВЦЭМ!$D$10+'СЕТ СН'!$F$6-'СЕТ СН'!$F$26</f>
        <v>792.67235536999999</v>
      </c>
      <c r="U60" s="36">
        <f>SUMIFS(СВЦЭМ!$D$33:$D$776,СВЦЭМ!$A$33:$A$776,$A60,СВЦЭМ!$B$33:$B$776,U$47)+'СЕТ СН'!$F$14+СВЦЭМ!$D$10+'СЕТ СН'!$F$6-'СЕТ СН'!$F$26</f>
        <v>793.13695719000009</v>
      </c>
      <c r="V60" s="36">
        <f>SUMIFS(СВЦЭМ!$D$33:$D$776,СВЦЭМ!$A$33:$A$776,$A60,СВЦЭМ!$B$33:$B$776,V$47)+'СЕТ СН'!$F$14+СВЦЭМ!$D$10+'СЕТ СН'!$F$6-'СЕТ СН'!$F$26</f>
        <v>796.25696631000005</v>
      </c>
      <c r="W60" s="36">
        <f>SUMIFS(СВЦЭМ!$D$33:$D$776,СВЦЭМ!$A$33:$A$776,$A60,СВЦЭМ!$B$33:$B$776,W$47)+'СЕТ СН'!$F$14+СВЦЭМ!$D$10+'СЕТ СН'!$F$6-'СЕТ СН'!$F$26</f>
        <v>777.39874628000007</v>
      </c>
      <c r="X60" s="36">
        <f>SUMIFS(СВЦЭМ!$D$33:$D$776,СВЦЭМ!$A$33:$A$776,$A60,СВЦЭМ!$B$33:$B$776,X$47)+'СЕТ СН'!$F$14+СВЦЭМ!$D$10+'СЕТ СН'!$F$6-'СЕТ СН'!$F$26</f>
        <v>813.84324900000001</v>
      </c>
      <c r="Y60" s="36">
        <f>SUMIFS(СВЦЭМ!$D$33:$D$776,СВЦЭМ!$A$33:$A$776,$A60,СВЦЭМ!$B$33:$B$776,Y$47)+'СЕТ СН'!$F$14+СВЦЭМ!$D$10+'СЕТ СН'!$F$6-'СЕТ СН'!$F$26</f>
        <v>872.25639024999998</v>
      </c>
    </row>
    <row r="61" spans="1:25" ht="15.75" x14ac:dyDescent="0.2">
      <c r="A61" s="35">
        <f t="shared" si="1"/>
        <v>43599</v>
      </c>
      <c r="B61" s="36">
        <f>SUMIFS(СВЦЭМ!$D$33:$D$776,СВЦЭМ!$A$33:$A$776,$A61,СВЦЭМ!$B$33:$B$776,B$47)+'СЕТ СН'!$F$14+СВЦЭМ!$D$10+'СЕТ СН'!$F$6-'СЕТ СН'!$F$26</f>
        <v>960.15928740000004</v>
      </c>
      <c r="C61" s="36">
        <f>SUMIFS(СВЦЭМ!$D$33:$D$776,СВЦЭМ!$A$33:$A$776,$A61,СВЦЭМ!$B$33:$B$776,C$47)+'СЕТ СН'!$F$14+СВЦЭМ!$D$10+'СЕТ СН'!$F$6-'СЕТ СН'!$F$26</f>
        <v>1072.3085787299999</v>
      </c>
      <c r="D61" s="36">
        <f>SUMIFS(СВЦЭМ!$D$33:$D$776,СВЦЭМ!$A$33:$A$776,$A61,СВЦЭМ!$B$33:$B$776,D$47)+'СЕТ СН'!$F$14+СВЦЭМ!$D$10+'СЕТ СН'!$F$6-'СЕТ СН'!$F$26</f>
        <v>1166.0687605999999</v>
      </c>
      <c r="E61" s="36">
        <f>SUMIFS(СВЦЭМ!$D$33:$D$776,СВЦЭМ!$A$33:$A$776,$A61,СВЦЭМ!$B$33:$B$776,E$47)+'СЕТ СН'!$F$14+СВЦЭМ!$D$10+'СЕТ СН'!$F$6-'СЕТ СН'!$F$26</f>
        <v>1171.49866189</v>
      </c>
      <c r="F61" s="36">
        <f>SUMIFS(СВЦЭМ!$D$33:$D$776,СВЦЭМ!$A$33:$A$776,$A61,СВЦЭМ!$B$33:$B$776,F$47)+'СЕТ СН'!$F$14+СВЦЭМ!$D$10+'СЕТ СН'!$F$6-'СЕТ СН'!$F$26</f>
        <v>1171.8160195999999</v>
      </c>
      <c r="G61" s="36">
        <f>SUMIFS(СВЦЭМ!$D$33:$D$776,СВЦЭМ!$A$33:$A$776,$A61,СВЦЭМ!$B$33:$B$776,G$47)+'СЕТ СН'!$F$14+СВЦЭМ!$D$10+'СЕТ СН'!$F$6-'СЕТ СН'!$F$26</f>
        <v>1149.5759738699999</v>
      </c>
      <c r="H61" s="36">
        <f>SUMIFS(СВЦЭМ!$D$33:$D$776,СВЦЭМ!$A$33:$A$776,$A61,СВЦЭМ!$B$33:$B$776,H$47)+'СЕТ СН'!$F$14+СВЦЭМ!$D$10+'СЕТ СН'!$F$6-'СЕТ СН'!$F$26</f>
        <v>1030.6045770399999</v>
      </c>
      <c r="I61" s="36">
        <f>SUMIFS(СВЦЭМ!$D$33:$D$776,СВЦЭМ!$A$33:$A$776,$A61,СВЦЭМ!$B$33:$B$776,I$47)+'СЕТ СН'!$F$14+СВЦЭМ!$D$10+'СЕТ СН'!$F$6-'СЕТ СН'!$F$26</f>
        <v>909.39866304000009</v>
      </c>
      <c r="J61" s="36">
        <f>SUMIFS(СВЦЭМ!$D$33:$D$776,СВЦЭМ!$A$33:$A$776,$A61,СВЦЭМ!$B$33:$B$776,J$47)+'СЕТ СН'!$F$14+СВЦЭМ!$D$10+'СЕТ СН'!$F$6-'СЕТ СН'!$F$26</f>
        <v>848.63179115000003</v>
      </c>
      <c r="K61" s="36">
        <f>SUMIFS(СВЦЭМ!$D$33:$D$776,СВЦЭМ!$A$33:$A$776,$A61,СВЦЭМ!$B$33:$B$776,K$47)+'СЕТ СН'!$F$14+СВЦЭМ!$D$10+'СЕТ СН'!$F$6-'СЕТ СН'!$F$26</f>
        <v>786.51424435000001</v>
      </c>
      <c r="L61" s="36">
        <f>SUMIFS(СВЦЭМ!$D$33:$D$776,СВЦЭМ!$A$33:$A$776,$A61,СВЦЭМ!$B$33:$B$776,L$47)+'СЕТ СН'!$F$14+СВЦЭМ!$D$10+'СЕТ СН'!$F$6-'СЕТ СН'!$F$26</f>
        <v>770.14623693999999</v>
      </c>
      <c r="M61" s="36">
        <f>SUMIFS(СВЦЭМ!$D$33:$D$776,СВЦЭМ!$A$33:$A$776,$A61,СВЦЭМ!$B$33:$B$776,M$47)+'СЕТ СН'!$F$14+СВЦЭМ!$D$10+'СЕТ СН'!$F$6-'СЕТ СН'!$F$26</f>
        <v>765.6506061</v>
      </c>
      <c r="N61" s="36">
        <f>SUMIFS(СВЦЭМ!$D$33:$D$776,СВЦЭМ!$A$33:$A$776,$A61,СВЦЭМ!$B$33:$B$776,N$47)+'СЕТ СН'!$F$14+СВЦЭМ!$D$10+'СЕТ СН'!$F$6-'СЕТ СН'!$F$26</f>
        <v>770.68749478000007</v>
      </c>
      <c r="O61" s="36">
        <f>SUMIFS(СВЦЭМ!$D$33:$D$776,СВЦЭМ!$A$33:$A$776,$A61,СВЦЭМ!$B$33:$B$776,O$47)+'СЕТ СН'!$F$14+СВЦЭМ!$D$10+'СЕТ СН'!$F$6-'СЕТ СН'!$F$26</f>
        <v>778.95350048</v>
      </c>
      <c r="P61" s="36">
        <f>SUMIFS(СВЦЭМ!$D$33:$D$776,СВЦЭМ!$A$33:$A$776,$A61,СВЦЭМ!$B$33:$B$776,P$47)+'СЕТ СН'!$F$14+СВЦЭМ!$D$10+'СЕТ СН'!$F$6-'СЕТ СН'!$F$26</f>
        <v>790.07241151000005</v>
      </c>
      <c r="Q61" s="36">
        <f>SUMIFS(СВЦЭМ!$D$33:$D$776,СВЦЭМ!$A$33:$A$776,$A61,СВЦЭМ!$B$33:$B$776,Q$47)+'СЕТ СН'!$F$14+СВЦЭМ!$D$10+'СЕТ СН'!$F$6-'СЕТ СН'!$F$26</f>
        <v>792.32900666</v>
      </c>
      <c r="R61" s="36">
        <f>SUMIFS(СВЦЭМ!$D$33:$D$776,СВЦЭМ!$A$33:$A$776,$A61,СВЦЭМ!$B$33:$B$776,R$47)+'СЕТ СН'!$F$14+СВЦЭМ!$D$10+'СЕТ СН'!$F$6-'СЕТ СН'!$F$26</f>
        <v>786.23490762000006</v>
      </c>
      <c r="S61" s="36">
        <f>SUMIFS(СВЦЭМ!$D$33:$D$776,СВЦЭМ!$A$33:$A$776,$A61,СВЦЭМ!$B$33:$B$776,S$47)+'СЕТ СН'!$F$14+СВЦЭМ!$D$10+'СЕТ СН'!$F$6-'СЕТ СН'!$F$26</f>
        <v>787.51975096000001</v>
      </c>
      <c r="T61" s="36">
        <f>SUMIFS(СВЦЭМ!$D$33:$D$776,СВЦЭМ!$A$33:$A$776,$A61,СВЦЭМ!$B$33:$B$776,T$47)+'СЕТ СН'!$F$14+СВЦЭМ!$D$10+'СЕТ СН'!$F$6-'СЕТ СН'!$F$26</f>
        <v>783.88456689999998</v>
      </c>
      <c r="U61" s="36">
        <f>SUMIFS(СВЦЭМ!$D$33:$D$776,СВЦЭМ!$A$33:$A$776,$A61,СВЦЭМ!$B$33:$B$776,U$47)+'СЕТ СН'!$F$14+СВЦЭМ!$D$10+'СЕТ СН'!$F$6-'СЕТ СН'!$F$26</f>
        <v>763.10044353000001</v>
      </c>
      <c r="V61" s="36">
        <f>SUMIFS(СВЦЭМ!$D$33:$D$776,СВЦЭМ!$A$33:$A$776,$A61,СВЦЭМ!$B$33:$B$776,V$47)+'СЕТ СН'!$F$14+СВЦЭМ!$D$10+'СЕТ СН'!$F$6-'СЕТ СН'!$F$26</f>
        <v>752.17129867000006</v>
      </c>
      <c r="W61" s="36">
        <f>SUMIFS(СВЦЭМ!$D$33:$D$776,СВЦЭМ!$A$33:$A$776,$A61,СВЦЭМ!$B$33:$B$776,W$47)+'СЕТ СН'!$F$14+СВЦЭМ!$D$10+'СЕТ СН'!$F$6-'СЕТ СН'!$F$26</f>
        <v>765.93388994999998</v>
      </c>
      <c r="X61" s="36">
        <f>SUMIFS(СВЦЭМ!$D$33:$D$776,СВЦЭМ!$A$33:$A$776,$A61,СВЦЭМ!$B$33:$B$776,X$47)+'СЕТ СН'!$F$14+СВЦЭМ!$D$10+'СЕТ СН'!$F$6-'СЕТ СН'!$F$26</f>
        <v>745.40491897000004</v>
      </c>
      <c r="Y61" s="36">
        <f>SUMIFS(СВЦЭМ!$D$33:$D$776,СВЦЭМ!$A$33:$A$776,$A61,СВЦЭМ!$B$33:$B$776,Y$47)+'СЕТ СН'!$F$14+СВЦЭМ!$D$10+'СЕТ СН'!$F$6-'СЕТ СН'!$F$26</f>
        <v>815.11714857000004</v>
      </c>
    </row>
    <row r="62" spans="1:25" ht="15.75" x14ac:dyDescent="0.2">
      <c r="A62" s="35">
        <f t="shared" si="1"/>
        <v>43600</v>
      </c>
      <c r="B62" s="36">
        <f>SUMIFS(СВЦЭМ!$D$33:$D$776,СВЦЭМ!$A$33:$A$776,$A62,СВЦЭМ!$B$33:$B$776,B$47)+'СЕТ СН'!$F$14+СВЦЭМ!$D$10+'СЕТ СН'!$F$6-'СЕТ СН'!$F$26</f>
        <v>892.52852207000001</v>
      </c>
      <c r="C62" s="36">
        <f>SUMIFS(СВЦЭМ!$D$33:$D$776,СВЦЭМ!$A$33:$A$776,$A62,СВЦЭМ!$B$33:$B$776,C$47)+'СЕТ СН'!$F$14+СВЦЭМ!$D$10+'СЕТ СН'!$F$6-'СЕТ СН'!$F$26</f>
        <v>972.57637096000008</v>
      </c>
      <c r="D62" s="36">
        <f>SUMIFS(СВЦЭМ!$D$33:$D$776,СВЦЭМ!$A$33:$A$776,$A62,СВЦЭМ!$B$33:$B$776,D$47)+'СЕТ СН'!$F$14+СВЦЭМ!$D$10+'СЕТ СН'!$F$6-'СЕТ СН'!$F$26</f>
        <v>1060.32480588</v>
      </c>
      <c r="E62" s="36">
        <f>SUMIFS(СВЦЭМ!$D$33:$D$776,СВЦЭМ!$A$33:$A$776,$A62,СВЦЭМ!$B$33:$B$776,E$47)+'СЕТ СН'!$F$14+СВЦЭМ!$D$10+'СЕТ СН'!$F$6-'СЕТ СН'!$F$26</f>
        <v>1072.3656288100001</v>
      </c>
      <c r="F62" s="36">
        <f>SUMIFS(СВЦЭМ!$D$33:$D$776,СВЦЭМ!$A$33:$A$776,$A62,СВЦЭМ!$B$33:$B$776,F$47)+'СЕТ СН'!$F$14+СВЦЭМ!$D$10+'СЕТ СН'!$F$6-'СЕТ СН'!$F$26</f>
        <v>1083.2501425600001</v>
      </c>
      <c r="G62" s="36">
        <f>SUMIFS(СВЦЭМ!$D$33:$D$776,СВЦЭМ!$A$33:$A$776,$A62,СВЦЭМ!$B$33:$B$776,G$47)+'СЕТ СН'!$F$14+СВЦЭМ!$D$10+'СЕТ СН'!$F$6-'СЕТ СН'!$F$26</f>
        <v>1072.96770399</v>
      </c>
      <c r="H62" s="36">
        <f>SUMIFS(СВЦЭМ!$D$33:$D$776,СВЦЭМ!$A$33:$A$776,$A62,СВЦЭМ!$B$33:$B$776,H$47)+'СЕТ СН'!$F$14+СВЦЭМ!$D$10+'СЕТ СН'!$F$6-'СЕТ СН'!$F$26</f>
        <v>977.77447238000002</v>
      </c>
      <c r="I62" s="36">
        <f>SUMIFS(СВЦЭМ!$D$33:$D$776,СВЦЭМ!$A$33:$A$776,$A62,СВЦЭМ!$B$33:$B$776,I$47)+'СЕТ СН'!$F$14+СВЦЭМ!$D$10+'СЕТ СН'!$F$6-'СЕТ СН'!$F$26</f>
        <v>888.51623986000004</v>
      </c>
      <c r="J62" s="36">
        <f>SUMIFS(СВЦЭМ!$D$33:$D$776,СВЦЭМ!$A$33:$A$776,$A62,СВЦЭМ!$B$33:$B$776,J$47)+'СЕТ СН'!$F$14+СВЦЭМ!$D$10+'СЕТ СН'!$F$6-'СЕТ СН'!$F$26</f>
        <v>829.89642989000004</v>
      </c>
      <c r="K62" s="36">
        <f>SUMIFS(СВЦЭМ!$D$33:$D$776,СВЦЭМ!$A$33:$A$776,$A62,СВЦЭМ!$B$33:$B$776,K$47)+'СЕТ СН'!$F$14+СВЦЭМ!$D$10+'СЕТ СН'!$F$6-'СЕТ СН'!$F$26</f>
        <v>776.98071862000006</v>
      </c>
      <c r="L62" s="36">
        <f>SUMIFS(СВЦЭМ!$D$33:$D$776,СВЦЭМ!$A$33:$A$776,$A62,СВЦЭМ!$B$33:$B$776,L$47)+'СЕТ СН'!$F$14+СВЦЭМ!$D$10+'СЕТ СН'!$F$6-'СЕТ СН'!$F$26</f>
        <v>760.60499157000004</v>
      </c>
      <c r="M62" s="36">
        <f>SUMIFS(СВЦЭМ!$D$33:$D$776,СВЦЭМ!$A$33:$A$776,$A62,СВЦЭМ!$B$33:$B$776,M$47)+'СЕТ СН'!$F$14+СВЦЭМ!$D$10+'СЕТ СН'!$F$6-'СЕТ СН'!$F$26</f>
        <v>771.25452362999999</v>
      </c>
      <c r="N62" s="36">
        <f>SUMIFS(СВЦЭМ!$D$33:$D$776,СВЦЭМ!$A$33:$A$776,$A62,СВЦЭМ!$B$33:$B$776,N$47)+'СЕТ СН'!$F$14+СВЦЭМ!$D$10+'СЕТ СН'!$F$6-'СЕТ СН'!$F$26</f>
        <v>766.04231159000005</v>
      </c>
      <c r="O62" s="36">
        <f>SUMIFS(СВЦЭМ!$D$33:$D$776,СВЦЭМ!$A$33:$A$776,$A62,СВЦЭМ!$B$33:$B$776,O$47)+'СЕТ СН'!$F$14+СВЦЭМ!$D$10+'СЕТ СН'!$F$6-'СЕТ СН'!$F$26</f>
        <v>779.24748688</v>
      </c>
      <c r="P62" s="36">
        <f>SUMIFS(СВЦЭМ!$D$33:$D$776,СВЦЭМ!$A$33:$A$776,$A62,СВЦЭМ!$B$33:$B$776,P$47)+'СЕТ СН'!$F$14+СВЦЭМ!$D$10+'СЕТ СН'!$F$6-'СЕТ СН'!$F$26</f>
        <v>784.75454230000003</v>
      </c>
      <c r="Q62" s="36">
        <f>SUMIFS(СВЦЭМ!$D$33:$D$776,СВЦЭМ!$A$33:$A$776,$A62,СВЦЭМ!$B$33:$B$776,Q$47)+'СЕТ СН'!$F$14+СВЦЭМ!$D$10+'СЕТ СН'!$F$6-'СЕТ СН'!$F$26</f>
        <v>781.45830010000009</v>
      </c>
      <c r="R62" s="36">
        <f>SUMIFS(СВЦЭМ!$D$33:$D$776,СВЦЭМ!$A$33:$A$776,$A62,СВЦЭМ!$B$33:$B$776,R$47)+'СЕТ СН'!$F$14+СВЦЭМ!$D$10+'СЕТ СН'!$F$6-'СЕТ СН'!$F$26</f>
        <v>784.09718773000009</v>
      </c>
      <c r="S62" s="36">
        <f>SUMIFS(СВЦЭМ!$D$33:$D$776,СВЦЭМ!$A$33:$A$776,$A62,СВЦЭМ!$B$33:$B$776,S$47)+'СЕТ СН'!$F$14+СВЦЭМ!$D$10+'СЕТ СН'!$F$6-'СЕТ СН'!$F$26</f>
        <v>803.44777291000003</v>
      </c>
      <c r="T62" s="36">
        <f>SUMIFS(СВЦЭМ!$D$33:$D$776,СВЦЭМ!$A$33:$A$776,$A62,СВЦЭМ!$B$33:$B$776,T$47)+'СЕТ СН'!$F$14+СВЦЭМ!$D$10+'СЕТ СН'!$F$6-'СЕТ СН'!$F$26</f>
        <v>802.04280783000002</v>
      </c>
      <c r="U62" s="36">
        <f>SUMIFS(СВЦЭМ!$D$33:$D$776,СВЦЭМ!$A$33:$A$776,$A62,СВЦЭМ!$B$33:$B$776,U$47)+'СЕТ СН'!$F$14+СВЦЭМ!$D$10+'СЕТ СН'!$F$6-'СЕТ СН'!$F$26</f>
        <v>792.31561828000008</v>
      </c>
      <c r="V62" s="36">
        <f>SUMIFS(СВЦЭМ!$D$33:$D$776,СВЦЭМ!$A$33:$A$776,$A62,СВЦЭМ!$B$33:$B$776,V$47)+'СЕТ СН'!$F$14+СВЦЭМ!$D$10+'СЕТ СН'!$F$6-'СЕТ СН'!$F$26</f>
        <v>780.52689513000007</v>
      </c>
      <c r="W62" s="36">
        <f>SUMIFS(СВЦЭМ!$D$33:$D$776,СВЦЭМ!$A$33:$A$776,$A62,СВЦЭМ!$B$33:$B$776,W$47)+'СЕТ СН'!$F$14+СВЦЭМ!$D$10+'СЕТ СН'!$F$6-'СЕТ СН'!$F$26</f>
        <v>782.08901063000008</v>
      </c>
      <c r="X62" s="36">
        <f>SUMIFS(СВЦЭМ!$D$33:$D$776,СВЦЭМ!$A$33:$A$776,$A62,СВЦЭМ!$B$33:$B$776,X$47)+'СЕТ СН'!$F$14+СВЦЭМ!$D$10+'СЕТ СН'!$F$6-'СЕТ СН'!$F$26</f>
        <v>785.95975455000007</v>
      </c>
      <c r="Y62" s="36">
        <f>SUMIFS(СВЦЭМ!$D$33:$D$776,СВЦЭМ!$A$33:$A$776,$A62,СВЦЭМ!$B$33:$B$776,Y$47)+'СЕТ СН'!$F$14+СВЦЭМ!$D$10+'СЕТ СН'!$F$6-'СЕТ СН'!$F$26</f>
        <v>863.74891968999998</v>
      </c>
    </row>
    <row r="63" spans="1:25" ht="15.75" x14ac:dyDescent="0.2">
      <c r="A63" s="35">
        <f t="shared" si="1"/>
        <v>43601</v>
      </c>
      <c r="B63" s="36">
        <f>SUMIFS(СВЦЭМ!$D$33:$D$776,СВЦЭМ!$A$33:$A$776,$A63,СВЦЭМ!$B$33:$B$776,B$47)+'СЕТ СН'!$F$14+СВЦЭМ!$D$10+'СЕТ СН'!$F$6-'СЕТ СН'!$F$26</f>
        <v>906.88772286000005</v>
      </c>
      <c r="C63" s="36">
        <f>SUMIFS(СВЦЭМ!$D$33:$D$776,СВЦЭМ!$A$33:$A$776,$A63,СВЦЭМ!$B$33:$B$776,C$47)+'СЕТ СН'!$F$14+СВЦЭМ!$D$10+'СЕТ СН'!$F$6-'СЕТ СН'!$F$26</f>
        <v>1021.88527961</v>
      </c>
      <c r="D63" s="36">
        <f>SUMIFS(СВЦЭМ!$D$33:$D$776,СВЦЭМ!$A$33:$A$776,$A63,СВЦЭМ!$B$33:$B$776,D$47)+'СЕТ СН'!$F$14+СВЦЭМ!$D$10+'СЕТ СН'!$F$6-'СЕТ СН'!$F$26</f>
        <v>1090.90844612</v>
      </c>
      <c r="E63" s="36">
        <f>SUMIFS(СВЦЭМ!$D$33:$D$776,СВЦЭМ!$A$33:$A$776,$A63,СВЦЭМ!$B$33:$B$776,E$47)+'СЕТ СН'!$F$14+СВЦЭМ!$D$10+'СЕТ СН'!$F$6-'СЕТ СН'!$F$26</f>
        <v>1108.24517967</v>
      </c>
      <c r="F63" s="36">
        <f>SUMIFS(СВЦЭМ!$D$33:$D$776,СВЦЭМ!$A$33:$A$776,$A63,СВЦЭМ!$B$33:$B$776,F$47)+'СЕТ СН'!$F$14+СВЦЭМ!$D$10+'СЕТ СН'!$F$6-'СЕТ СН'!$F$26</f>
        <v>1111.9039905899999</v>
      </c>
      <c r="G63" s="36">
        <f>SUMIFS(СВЦЭМ!$D$33:$D$776,СВЦЭМ!$A$33:$A$776,$A63,СВЦЭМ!$B$33:$B$776,G$47)+'СЕТ СН'!$F$14+СВЦЭМ!$D$10+'СЕТ СН'!$F$6-'СЕТ СН'!$F$26</f>
        <v>1092.62287219</v>
      </c>
      <c r="H63" s="36">
        <f>SUMIFS(СВЦЭМ!$D$33:$D$776,СВЦЭМ!$A$33:$A$776,$A63,СВЦЭМ!$B$33:$B$776,H$47)+'СЕТ СН'!$F$14+СВЦЭМ!$D$10+'СЕТ СН'!$F$6-'СЕТ СН'!$F$26</f>
        <v>1010.9636056200001</v>
      </c>
      <c r="I63" s="36">
        <f>SUMIFS(СВЦЭМ!$D$33:$D$776,СВЦЭМ!$A$33:$A$776,$A63,СВЦЭМ!$B$33:$B$776,I$47)+'СЕТ СН'!$F$14+СВЦЭМ!$D$10+'СЕТ СН'!$F$6-'СЕТ СН'!$F$26</f>
        <v>879.35669346000009</v>
      </c>
      <c r="J63" s="36">
        <f>SUMIFS(СВЦЭМ!$D$33:$D$776,СВЦЭМ!$A$33:$A$776,$A63,СВЦЭМ!$B$33:$B$776,J$47)+'СЕТ СН'!$F$14+СВЦЭМ!$D$10+'СЕТ СН'!$F$6-'СЕТ СН'!$F$26</f>
        <v>826.38880591999998</v>
      </c>
      <c r="K63" s="36">
        <f>SUMIFS(СВЦЭМ!$D$33:$D$776,СВЦЭМ!$A$33:$A$776,$A63,СВЦЭМ!$B$33:$B$776,K$47)+'СЕТ СН'!$F$14+СВЦЭМ!$D$10+'СЕТ СН'!$F$6-'СЕТ СН'!$F$26</f>
        <v>767.99456237000004</v>
      </c>
      <c r="L63" s="36">
        <f>SUMIFS(СВЦЭМ!$D$33:$D$776,СВЦЭМ!$A$33:$A$776,$A63,СВЦЭМ!$B$33:$B$776,L$47)+'СЕТ СН'!$F$14+СВЦЭМ!$D$10+'СЕТ СН'!$F$6-'СЕТ СН'!$F$26</f>
        <v>746.27470187000006</v>
      </c>
      <c r="M63" s="36">
        <f>SUMIFS(СВЦЭМ!$D$33:$D$776,СВЦЭМ!$A$33:$A$776,$A63,СВЦЭМ!$B$33:$B$776,M$47)+'СЕТ СН'!$F$14+СВЦЭМ!$D$10+'СЕТ СН'!$F$6-'СЕТ СН'!$F$26</f>
        <v>752.03128504000006</v>
      </c>
      <c r="N63" s="36">
        <f>SUMIFS(СВЦЭМ!$D$33:$D$776,СВЦЭМ!$A$33:$A$776,$A63,СВЦЭМ!$B$33:$B$776,N$47)+'СЕТ СН'!$F$14+СВЦЭМ!$D$10+'СЕТ СН'!$F$6-'СЕТ СН'!$F$26</f>
        <v>751.59873312000002</v>
      </c>
      <c r="O63" s="36">
        <f>SUMIFS(СВЦЭМ!$D$33:$D$776,СВЦЭМ!$A$33:$A$776,$A63,СВЦЭМ!$B$33:$B$776,O$47)+'СЕТ СН'!$F$14+СВЦЭМ!$D$10+'СЕТ СН'!$F$6-'СЕТ СН'!$F$26</f>
        <v>753.33141561000002</v>
      </c>
      <c r="P63" s="36">
        <f>SUMIFS(СВЦЭМ!$D$33:$D$776,СВЦЭМ!$A$33:$A$776,$A63,СВЦЭМ!$B$33:$B$776,P$47)+'СЕТ СН'!$F$14+СВЦЭМ!$D$10+'СЕТ СН'!$F$6-'СЕТ СН'!$F$26</f>
        <v>752.50508809000007</v>
      </c>
      <c r="Q63" s="36">
        <f>SUMIFS(СВЦЭМ!$D$33:$D$776,СВЦЭМ!$A$33:$A$776,$A63,СВЦЭМ!$B$33:$B$776,Q$47)+'СЕТ СН'!$F$14+СВЦЭМ!$D$10+'СЕТ СН'!$F$6-'СЕТ СН'!$F$26</f>
        <v>753.91498023000008</v>
      </c>
      <c r="R63" s="36">
        <f>SUMIFS(СВЦЭМ!$D$33:$D$776,СВЦЭМ!$A$33:$A$776,$A63,СВЦЭМ!$B$33:$B$776,R$47)+'СЕТ СН'!$F$14+СВЦЭМ!$D$10+'СЕТ СН'!$F$6-'СЕТ СН'!$F$26</f>
        <v>754.07445697000003</v>
      </c>
      <c r="S63" s="36">
        <f>SUMIFS(СВЦЭМ!$D$33:$D$776,СВЦЭМ!$A$33:$A$776,$A63,СВЦЭМ!$B$33:$B$776,S$47)+'СЕТ СН'!$F$14+СВЦЭМ!$D$10+'СЕТ СН'!$F$6-'СЕТ СН'!$F$26</f>
        <v>755.24212914000009</v>
      </c>
      <c r="T63" s="36">
        <f>SUMIFS(СВЦЭМ!$D$33:$D$776,СВЦЭМ!$A$33:$A$776,$A63,СВЦЭМ!$B$33:$B$776,T$47)+'СЕТ СН'!$F$14+СВЦЭМ!$D$10+'СЕТ СН'!$F$6-'СЕТ СН'!$F$26</f>
        <v>750.18188273999999</v>
      </c>
      <c r="U63" s="36">
        <f>SUMIFS(СВЦЭМ!$D$33:$D$776,СВЦЭМ!$A$33:$A$776,$A63,СВЦЭМ!$B$33:$B$776,U$47)+'СЕТ СН'!$F$14+СВЦЭМ!$D$10+'СЕТ СН'!$F$6-'СЕТ СН'!$F$26</f>
        <v>742.99724214000003</v>
      </c>
      <c r="V63" s="36">
        <f>SUMIFS(СВЦЭМ!$D$33:$D$776,СВЦЭМ!$A$33:$A$776,$A63,СВЦЭМ!$B$33:$B$776,V$47)+'СЕТ СН'!$F$14+СВЦЭМ!$D$10+'СЕТ СН'!$F$6-'СЕТ СН'!$F$26</f>
        <v>733.22533874999999</v>
      </c>
      <c r="W63" s="36">
        <f>SUMIFS(СВЦЭМ!$D$33:$D$776,СВЦЭМ!$A$33:$A$776,$A63,СВЦЭМ!$B$33:$B$776,W$47)+'СЕТ СН'!$F$14+СВЦЭМ!$D$10+'СЕТ СН'!$F$6-'СЕТ СН'!$F$26</f>
        <v>719.36349306</v>
      </c>
      <c r="X63" s="36">
        <f>SUMIFS(СВЦЭМ!$D$33:$D$776,СВЦЭМ!$A$33:$A$776,$A63,СВЦЭМ!$B$33:$B$776,X$47)+'СЕТ СН'!$F$14+СВЦЭМ!$D$10+'СЕТ СН'!$F$6-'СЕТ СН'!$F$26</f>
        <v>745.73069952000003</v>
      </c>
      <c r="Y63" s="36">
        <f>SUMIFS(СВЦЭМ!$D$33:$D$776,СВЦЭМ!$A$33:$A$776,$A63,СВЦЭМ!$B$33:$B$776,Y$47)+'СЕТ СН'!$F$14+СВЦЭМ!$D$10+'СЕТ СН'!$F$6-'СЕТ СН'!$F$26</f>
        <v>838.52721835</v>
      </c>
    </row>
    <row r="64" spans="1:25" ht="15.75" x14ac:dyDescent="0.2">
      <c r="A64" s="35">
        <f t="shared" si="1"/>
        <v>43602</v>
      </c>
      <c r="B64" s="36">
        <f>SUMIFS(СВЦЭМ!$D$33:$D$776,СВЦЭМ!$A$33:$A$776,$A64,СВЦЭМ!$B$33:$B$776,B$47)+'СЕТ СН'!$F$14+СВЦЭМ!$D$10+'СЕТ СН'!$F$6-'СЕТ СН'!$F$26</f>
        <v>952.83175151</v>
      </c>
      <c r="C64" s="36">
        <f>SUMIFS(СВЦЭМ!$D$33:$D$776,СВЦЭМ!$A$33:$A$776,$A64,СВЦЭМ!$B$33:$B$776,C$47)+'СЕТ СН'!$F$14+СВЦЭМ!$D$10+'СЕТ СН'!$F$6-'СЕТ СН'!$F$26</f>
        <v>1051.5108866599999</v>
      </c>
      <c r="D64" s="36">
        <f>SUMIFS(СВЦЭМ!$D$33:$D$776,СВЦЭМ!$A$33:$A$776,$A64,СВЦЭМ!$B$33:$B$776,D$47)+'СЕТ СН'!$F$14+СВЦЭМ!$D$10+'СЕТ СН'!$F$6-'СЕТ СН'!$F$26</f>
        <v>1119.7527099199999</v>
      </c>
      <c r="E64" s="36">
        <f>SUMIFS(СВЦЭМ!$D$33:$D$776,СВЦЭМ!$A$33:$A$776,$A64,СВЦЭМ!$B$33:$B$776,E$47)+'СЕТ СН'!$F$14+СВЦЭМ!$D$10+'СЕТ СН'!$F$6-'СЕТ СН'!$F$26</f>
        <v>1136.7900563999999</v>
      </c>
      <c r="F64" s="36">
        <f>SUMIFS(СВЦЭМ!$D$33:$D$776,СВЦЭМ!$A$33:$A$776,$A64,СВЦЭМ!$B$33:$B$776,F$47)+'СЕТ СН'!$F$14+СВЦЭМ!$D$10+'СЕТ СН'!$F$6-'СЕТ СН'!$F$26</f>
        <v>1140.0009444899999</v>
      </c>
      <c r="G64" s="36">
        <f>SUMIFS(СВЦЭМ!$D$33:$D$776,СВЦЭМ!$A$33:$A$776,$A64,СВЦЭМ!$B$33:$B$776,G$47)+'СЕТ СН'!$F$14+СВЦЭМ!$D$10+'СЕТ СН'!$F$6-'СЕТ СН'!$F$26</f>
        <v>1121.4110470000001</v>
      </c>
      <c r="H64" s="36">
        <f>SUMIFS(СВЦЭМ!$D$33:$D$776,СВЦЭМ!$A$33:$A$776,$A64,СВЦЭМ!$B$33:$B$776,H$47)+'СЕТ СН'!$F$14+СВЦЭМ!$D$10+'СЕТ СН'!$F$6-'СЕТ СН'!$F$26</f>
        <v>1041.24752238</v>
      </c>
      <c r="I64" s="36">
        <f>SUMIFS(СВЦЭМ!$D$33:$D$776,СВЦЭМ!$A$33:$A$776,$A64,СВЦЭМ!$B$33:$B$776,I$47)+'СЕТ СН'!$F$14+СВЦЭМ!$D$10+'СЕТ СН'!$F$6-'СЕТ СН'!$F$26</f>
        <v>913.96232915000007</v>
      </c>
      <c r="J64" s="36">
        <f>SUMIFS(СВЦЭМ!$D$33:$D$776,СВЦЭМ!$A$33:$A$776,$A64,СВЦЭМ!$B$33:$B$776,J$47)+'СЕТ СН'!$F$14+СВЦЭМ!$D$10+'СЕТ СН'!$F$6-'СЕТ СН'!$F$26</f>
        <v>818.53728333000004</v>
      </c>
      <c r="K64" s="36">
        <f>SUMIFS(СВЦЭМ!$D$33:$D$776,СВЦЭМ!$A$33:$A$776,$A64,СВЦЭМ!$B$33:$B$776,K$47)+'СЕТ СН'!$F$14+СВЦЭМ!$D$10+'СЕТ СН'!$F$6-'СЕТ СН'!$F$26</f>
        <v>742.79734388000008</v>
      </c>
      <c r="L64" s="36">
        <f>SUMIFS(СВЦЭМ!$D$33:$D$776,СВЦЭМ!$A$33:$A$776,$A64,СВЦЭМ!$B$33:$B$776,L$47)+'СЕТ СН'!$F$14+СВЦЭМ!$D$10+'СЕТ СН'!$F$6-'СЕТ СН'!$F$26</f>
        <v>731.33621326000002</v>
      </c>
      <c r="M64" s="36">
        <f>SUMIFS(СВЦЭМ!$D$33:$D$776,СВЦЭМ!$A$33:$A$776,$A64,СВЦЭМ!$B$33:$B$776,M$47)+'СЕТ СН'!$F$14+СВЦЭМ!$D$10+'СЕТ СН'!$F$6-'СЕТ СН'!$F$26</f>
        <v>737.13338528999998</v>
      </c>
      <c r="N64" s="36">
        <f>SUMIFS(СВЦЭМ!$D$33:$D$776,СВЦЭМ!$A$33:$A$776,$A64,СВЦЭМ!$B$33:$B$776,N$47)+'СЕТ СН'!$F$14+СВЦЭМ!$D$10+'СЕТ СН'!$F$6-'СЕТ СН'!$F$26</f>
        <v>736.79390234000005</v>
      </c>
      <c r="O64" s="36">
        <f>SUMIFS(СВЦЭМ!$D$33:$D$776,СВЦЭМ!$A$33:$A$776,$A64,СВЦЭМ!$B$33:$B$776,O$47)+'СЕТ СН'!$F$14+СВЦЭМ!$D$10+'СЕТ СН'!$F$6-'СЕТ СН'!$F$26</f>
        <v>739.78598391000003</v>
      </c>
      <c r="P64" s="36">
        <f>SUMIFS(СВЦЭМ!$D$33:$D$776,СВЦЭМ!$A$33:$A$776,$A64,СВЦЭМ!$B$33:$B$776,P$47)+'СЕТ СН'!$F$14+СВЦЭМ!$D$10+'СЕТ СН'!$F$6-'СЕТ СН'!$F$26</f>
        <v>747.99183381</v>
      </c>
      <c r="Q64" s="36">
        <f>SUMIFS(СВЦЭМ!$D$33:$D$776,СВЦЭМ!$A$33:$A$776,$A64,СВЦЭМ!$B$33:$B$776,Q$47)+'СЕТ СН'!$F$14+СВЦЭМ!$D$10+'СЕТ СН'!$F$6-'СЕТ СН'!$F$26</f>
        <v>747.82740447000003</v>
      </c>
      <c r="R64" s="36">
        <f>SUMIFS(СВЦЭМ!$D$33:$D$776,СВЦЭМ!$A$33:$A$776,$A64,СВЦЭМ!$B$33:$B$776,R$47)+'СЕТ СН'!$F$14+СВЦЭМ!$D$10+'СЕТ СН'!$F$6-'СЕТ СН'!$F$26</f>
        <v>748.21280807000005</v>
      </c>
      <c r="S64" s="36">
        <f>SUMIFS(СВЦЭМ!$D$33:$D$776,СВЦЭМ!$A$33:$A$776,$A64,СВЦЭМ!$B$33:$B$776,S$47)+'СЕТ СН'!$F$14+СВЦЭМ!$D$10+'СЕТ СН'!$F$6-'СЕТ СН'!$F$26</f>
        <v>751.42061231000002</v>
      </c>
      <c r="T64" s="36">
        <f>SUMIFS(СВЦЭМ!$D$33:$D$776,СВЦЭМ!$A$33:$A$776,$A64,СВЦЭМ!$B$33:$B$776,T$47)+'СЕТ СН'!$F$14+СВЦЭМ!$D$10+'СЕТ СН'!$F$6-'СЕТ СН'!$F$26</f>
        <v>751.42660277000004</v>
      </c>
      <c r="U64" s="36">
        <f>SUMIFS(СВЦЭМ!$D$33:$D$776,СВЦЭМ!$A$33:$A$776,$A64,СВЦЭМ!$B$33:$B$776,U$47)+'СЕТ СН'!$F$14+СВЦЭМ!$D$10+'СЕТ СН'!$F$6-'СЕТ СН'!$F$26</f>
        <v>747.44931844000007</v>
      </c>
      <c r="V64" s="36">
        <f>SUMIFS(СВЦЭМ!$D$33:$D$776,СВЦЭМ!$A$33:$A$776,$A64,СВЦЭМ!$B$33:$B$776,V$47)+'СЕТ СН'!$F$14+СВЦЭМ!$D$10+'СЕТ СН'!$F$6-'СЕТ СН'!$F$26</f>
        <v>735.66834864999998</v>
      </c>
      <c r="W64" s="36">
        <f>SUMIFS(СВЦЭМ!$D$33:$D$776,СВЦЭМ!$A$33:$A$776,$A64,СВЦЭМ!$B$33:$B$776,W$47)+'СЕТ СН'!$F$14+СВЦЭМ!$D$10+'СЕТ СН'!$F$6-'СЕТ СН'!$F$26</f>
        <v>726.76074256000004</v>
      </c>
      <c r="X64" s="36">
        <f>SUMIFS(СВЦЭМ!$D$33:$D$776,СВЦЭМ!$A$33:$A$776,$A64,СВЦЭМ!$B$33:$B$776,X$47)+'СЕТ СН'!$F$14+СВЦЭМ!$D$10+'СЕТ СН'!$F$6-'СЕТ СН'!$F$26</f>
        <v>748.63609015000009</v>
      </c>
      <c r="Y64" s="36">
        <f>SUMIFS(СВЦЭМ!$D$33:$D$776,СВЦЭМ!$A$33:$A$776,$A64,СВЦЭМ!$B$33:$B$776,Y$47)+'СЕТ СН'!$F$14+СВЦЭМ!$D$10+'СЕТ СН'!$F$6-'СЕТ СН'!$F$26</f>
        <v>833.39352124000004</v>
      </c>
    </row>
    <row r="65" spans="1:25" ht="15.75" x14ac:dyDescent="0.2">
      <c r="A65" s="35">
        <f t="shared" si="1"/>
        <v>43603</v>
      </c>
      <c r="B65" s="36">
        <f>SUMIFS(СВЦЭМ!$D$33:$D$776,СВЦЭМ!$A$33:$A$776,$A65,СВЦЭМ!$B$33:$B$776,B$47)+'СЕТ СН'!$F$14+СВЦЭМ!$D$10+'СЕТ СН'!$F$6-'СЕТ СН'!$F$26</f>
        <v>885.96003195000003</v>
      </c>
      <c r="C65" s="36">
        <f>SUMIFS(СВЦЭМ!$D$33:$D$776,СВЦЭМ!$A$33:$A$776,$A65,СВЦЭМ!$B$33:$B$776,C$47)+'СЕТ СН'!$F$14+СВЦЭМ!$D$10+'СЕТ СН'!$F$6-'СЕТ СН'!$F$26</f>
        <v>954.04358993000005</v>
      </c>
      <c r="D65" s="36">
        <f>SUMIFS(СВЦЭМ!$D$33:$D$776,СВЦЭМ!$A$33:$A$776,$A65,СВЦЭМ!$B$33:$B$776,D$47)+'СЕТ СН'!$F$14+СВЦЭМ!$D$10+'СЕТ СН'!$F$6-'СЕТ СН'!$F$26</f>
        <v>1033.0268193699999</v>
      </c>
      <c r="E65" s="36">
        <f>SUMIFS(СВЦЭМ!$D$33:$D$776,СВЦЭМ!$A$33:$A$776,$A65,СВЦЭМ!$B$33:$B$776,E$47)+'СЕТ СН'!$F$14+СВЦЭМ!$D$10+'СЕТ СН'!$F$6-'СЕТ СН'!$F$26</f>
        <v>1051.4456118000001</v>
      </c>
      <c r="F65" s="36">
        <f>SUMIFS(СВЦЭМ!$D$33:$D$776,СВЦЭМ!$A$33:$A$776,$A65,СВЦЭМ!$B$33:$B$776,F$47)+'СЕТ СН'!$F$14+СВЦЭМ!$D$10+'СЕТ СН'!$F$6-'СЕТ СН'!$F$26</f>
        <v>1060.040407</v>
      </c>
      <c r="G65" s="36">
        <f>SUMIFS(СВЦЭМ!$D$33:$D$776,СВЦЭМ!$A$33:$A$776,$A65,СВЦЭМ!$B$33:$B$776,G$47)+'СЕТ СН'!$F$14+СВЦЭМ!$D$10+'СЕТ СН'!$F$6-'СЕТ СН'!$F$26</f>
        <v>1039.6703508099999</v>
      </c>
      <c r="H65" s="36">
        <f>SUMIFS(СВЦЭМ!$D$33:$D$776,СВЦЭМ!$A$33:$A$776,$A65,СВЦЭМ!$B$33:$B$776,H$47)+'СЕТ СН'!$F$14+СВЦЭМ!$D$10+'СЕТ СН'!$F$6-'СЕТ СН'!$F$26</f>
        <v>955.48507140000004</v>
      </c>
      <c r="I65" s="36">
        <f>SUMIFS(СВЦЭМ!$D$33:$D$776,СВЦЭМ!$A$33:$A$776,$A65,СВЦЭМ!$B$33:$B$776,I$47)+'СЕТ СН'!$F$14+СВЦЭМ!$D$10+'СЕТ СН'!$F$6-'СЕТ СН'!$F$26</f>
        <v>861.84961745999999</v>
      </c>
      <c r="J65" s="36">
        <f>SUMIFS(СВЦЭМ!$D$33:$D$776,СВЦЭМ!$A$33:$A$776,$A65,СВЦЭМ!$B$33:$B$776,J$47)+'СЕТ СН'!$F$14+СВЦЭМ!$D$10+'СЕТ СН'!$F$6-'СЕТ СН'!$F$26</f>
        <v>786.37240644000008</v>
      </c>
      <c r="K65" s="36">
        <f>SUMIFS(СВЦЭМ!$D$33:$D$776,СВЦЭМ!$A$33:$A$776,$A65,СВЦЭМ!$B$33:$B$776,K$47)+'СЕТ СН'!$F$14+СВЦЭМ!$D$10+'СЕТ СН'!$F$6-'СЕТ СН'!$F$26</f>
        <v>719.08903065000004</v>
      </c>
      <c r="L65" s="36">
        <f>SUMIFS(СВЦЭМ!$D$33:$D$776,СВЦЭМ!$A$33:$A$776,$A65,СВЦЭМ!$B$33:$B$776,L$47)+'СЕТ СН'!$F$14+СВЦЭМ!$D$10+'СЕТ СН'!$F$6-'СЕТ СН'!$F$26</f>
        <v>689.18045090999999</v>
      </c>
      <c r="M65" s="36">
        <f>SUMIFS(СВЦЭМ!$D$33:$D$776,СВЦЭМ!$A$33:$A$776,$A65,СВЦЭМ!$B$33:$B$776,M$47)+'СЕТ СН'!$F$14+СВЦЭМ!$D$10+'СЕТ СН'!$F$6-'СЕТ СН'!$F$26</f>
        <v>688.71457326000007</v>
      </c>
      <c r="N65" s="36">
        <f>SUMIFS(СВЦЭМ!$D$33:$D$776,СВЦЭМ!$A$33:$A$776,$A65,СВЦЭМ!$B$33:$B$776,N$47)+'СЕТ СН'!$F$14+СВЦЭМ!$D$10+'СЕТ СН'!$F$6-'СЕТ СН'!$F$26</f>
        <v>686.66503667000006</v>
      </c>
      <c r="O65" s="36">
        <f>SUMIFS(СВЦЭМ!$D$33:$D$776,СВЦЭМ!$A$33:$A$776,$A65,СВЦЭМ!$B$33:$B$776,O$47)+'СЕТ СН'!$F$14+СВЦЭМ!$D$10+'СЕТ СН'!$F$6-'СЕТ СН'!$F$26</f>
        <v>693.23664431999998</v>
      </c>
      <c r="P65" s="36">
        <f>SUMIFS(СВЦЭМ!$D$33:$D$776,СВЦЭМ!$A$33:$A$776,$A65,СВЦЭМ!$B$33:$B$776,P$47)+'СЕТ СН'!$F$14+СВЦЭМ!$D$10+'СЕТ СН'!$F$6-'СЕТ СН'!$F$26</f>
        <v>697.05069692000006</v>
      </c>
      <c r="Q65" s="36">
        <f>SUMIFS(СВЦЭМ!$D$33:$D$776,СВЦЭМ!$A$33:$A$776,$A65,СВЦЭМ!$B$33:$B$776,Q$47)+'СЕТ СН'!$F$14+СВЦЭМ!$D$10+'СЕТ СН'!$F$6-'СЕТ СН'!$F$26</f>
        <v>693.03178127000001</v>
      </c>
      <c r="R65" s="36">
        <f>SUMIFS(СВЦЭМ!$D$33:$D$776,СВЦЭМ!$A$33:$A$776,$A65,СВЦЭМ!$B$33:$B$776,R$47)+'СЕТ СН'!$F$14+СВЦЭМ!$D$10+'СЕТ СН'!$F$6-'СЕТ СН'!$F$26</f>
        <v>694.96932193999999</v>
      </c>
      <c r="S65" s="36">
        <f>SUMIFS(СВЦЭМ!$D$33:$D$776,СВЦЭМ!$A$33:$A$776,$A65,СВЦЭМ!$B$33:$B$776,S$47)+'СЕТ СН'!$F$14+СВЦЭМ!$D$10+'СЕТ СН'!$F$6-'СЕТ СН'!$F$26</f>
        <v>695.02665353000009</v>
      </c>
      <c r="T65" s="36">
        <f>SUMIFS(СВЦЭМ!$D$33:$D$776,СВЦЭМ!$A$33:$A$776,$A65,СВЦЭМ!$B$33:$B$776,T$47)+'СЕТ СН'!$F$14+СВЦЭМ!$D$10+'СЕТ СН'!$F$6-'СЕТ СН'!$F$26</f>
        <v>681.66246769999998</v>
      </c>
      <c r="U65" s="36">
        <f>SUMIFS(СВЦЭМ!$D$33:$D$776,СВЦЭМ!$A$33:$A$776,$A65,СВЦЭМ!$B$33:$B$776,U$47)+'СЕТ СН'!$F$14+СВЦЭМ!$D$10+'СЕТ СН'!$F$6-'СЕТ СН'!$F$26</f>
        <v>664.37379325000006</v>
      </c>
      <c r="V65" s="36">
        <f>SUMIFS(СВЦЭМ!$D$33:$D$776,СВЦЭМ!$A$33:$A$776,$A65,СВЦЭМ!$B$33:$B$776,V$47)+'СЕТ СН'!$F$14+СВЦЭМ!$D$10+'СЕТ СН'!$F$6-'СЕТ СН'!$F$26</f>
        <v>650.11732866</v>
      </c>
      <c r="W65" s="36">
        <f>SUMIFS(СВЦЭМ!$D$33:$D$776,СВЦЭМ!$A$33:$A$776,$A65,СВЦЭМ!$B$33:$B$776,W$47)+'СЕТ СН'!$F$14+СВЦЭМ!$D$10+'СЕТ СН'!$F$6-'СЕТ СН'!$F$26</f>
        <v>663.55009984000003</v>
      </c>
      <c r="X65" s="36">
        <f>SUMIFS(СВЦЭМ!$D$33:$D$776,СВЦЭМ!$A$33:$A$776,$A65,СВЦЭМ!$B$33:$B$776,X$47)+'СЕТ СН'!$F$14+СВЦЭМ!$D$10+'СЕТ СН'!$F$6-'СЕТ СН'!$F$26</f>
        <v>676.65125854000007</v>
      </c>
      <c r="Y65" s="36">
        <f>SUMIFS(СВЦЭМ!$D$33:$D$776,СВЦЭМ!$A$33:$A$776,$A65,СВЦЭМ!$B$33:$B$776,Y$47)+'СЕТ СН'!$F$14+СВЦЭМ!$D$10+'СЕТ СН'!$F$6-'СЕТ СН'!$F$26</f>
        <v>757.54115624000008</v>
      </c>
    </row>
    <row r="66" spans="1:25" ht="15.75" x14ac:dyDescent="0.2">
      <c r="A66" s="35">
        <f t="shared" si="1"/>
        <v>43604</v>
      </c>
      <c r="B66" s="36">
        <f>SUMIFS(СВЦЭМ!$D$33:$D$776,СВЦЭМ!$A$33:$A$776,$A66,СВЦЭМ!$B$33:$B$776,B$47)+'СЕТ СН'!$F$14+СВЦЭМ!$D$10+'СЕТ СН'!$F$6-'СЕТ СН'!$F$26</f>
        <v>865.62773017000006</v>
      </c>
      <c r="C66" s="36">
        <f>SUMIFS(СВЦЭМ!$D$33:$D$776,СВЦЭМ!$A$33:$A$776,$A66,СВЦЭМ!$B$33:$B$776,C$47)+'СЕТ СН'!$F$14+СВЦЭМ!$D$10+'СЕТ СН'!$F$6-'СЕТ СН'!$F$26</f>
        <v>980.76128358000005</v>
      </c>
      <c r="D66" s="36">
        <f>SUMIFS(СВЦЭМ!$D$33:$D$776,СВЦЭМ!$A$33:$A$776,$A66,СВЦЭМ!$B$33:$B$776,D$47)+'СЕТ СН'!$F$14+СВЦЭМ!$D$10+'СЕТ СН'!$F$6-'СЕТ СН'!$F$26</f>
        <v>1051.5066950299999</v>
      </c>
      <c r="E66" s="36">
        <f>SUMIFS(СВЦЭМ!$D$33:$D$776,СВЦЭМ!$A$33:$A$776,$A66,СВЦЭМ!$B$33:$B$776,E$47)+'СЕТ СН'!$F$14+СВЦЭМ!$D$10+'СЕТ СН'!$F$6-'СЕТ СН'!$F$26</f>
        <v>1073.3043445000001</v>
      </c>
      <c r="F66" s="36">
        <f>SUMIFS(СВЦЭМ!$D$33:$D$776,СВЦЭМ!$A$33:$A$776,$A66,СВЦЭМ!$B$33:$B$776,F$47)+'СЕТ СН'!$F$14+СВЦЭМ!$D$10+'СЕТ СН'!$F$6-'СЕТ СН'!$F$26</f>
        <v>1095.8391921</v>
      </c>
      <c r="G66" s="36">
        <f>SUMIFS(СВЦЭМ!$D$33:$D$776,СВЦЭМ!$A$33:$A$776,$A66,СВЦЭМ!$B$33:$B$776,G$47)+'СЕТ СН'!$F$14+СВЦЭМ!$D$10+'СЕТ СН'!$F$6-'СЕТ СН'!$F$26</f>
        <v>1069.5139716399999</v>
      </c>
      <c r="H66" s="36">
        <f>SUMIFS(СВЦЭМ!$D$33:$D$776,СВЦЭМ!$A$33:$A$776,$A66,СВЦЭМ!$B$33:$B$776,H$47)+'СЕТ СН'!$F$14+СВЦЭМ!$D$10+'СЕТ СН'!$F$6-'СЕТ СН'!$F$26</f>
        <v>1008.60265758</v>
      </c>
      <c r="I66" s="36">
        <f>SUMIFS(СВЦЭМ!$D$33:$D$776,СВЦЭМ!$A$33:$A$776,$A66,СВЦЭМ!$B$33:$B$776,I$47)+'СЕТ СН'!$F$14+СВЦЭМ!$D$10+'СЕТ СН'!$F$6-'СЕТ СН'!$F$26</f>
        <v>907.48666735000006</v>
      </c>
      <c r="J66" s="36">
        <f>SUMIFS(СВЦЭМ!$D$33:$D$776,СВЦЭМ!$A$33:$A$776,$A66,СВЦЭМ!$B$33:$B$776,J$47)+'СЕТ СН'!$F$14+СВЦЭМ!$D$10+'СЕТ СН'!$F$6-'СЕТ СН'!$F$26</f>
        <v>789.94448398000009</v>
      </c>
      <c r="K66" s="36">
        <f>SUMIFS(СВЦЭМ!$D$33:$D$776,СВЦЭМ!$A$33:$A$776,$A66,СВЦЭМ!$B$33:$B$776,K$47)+'СЕТ СН'!$F$14+СВЦЭМ!$D$10+'СЕТ СН'!$F$6-'СЕТ СН'!$F$26</f>
        <v>706.06356749000008</v>
      </c>
      <c r="L66" s="36">
        <f>SUMIFS(СВЦЭМ!$D$33:$D$776,СВЦЭМ!$A$33:$A$776,$A66,СВЦЭМ!$B$33:$B$776,L$47)+'СЕТ СН'!$F$14+СВЦЭМ!$D$10+'СЕТ СН'!$F$6-'СЕТ СН'!$F$26</f>
        <v>682.91253115000006</v>
      </c>
      <c r="M66" s="36">
        <f>SUMIFS(СВЦЭМ!$D$33:$D$776,СВЦЭМ!$A$33:$A$776,$A66,СВЦЭМ!$B$33:$B$776,M$47)+'СЕТ СН'!$F$14+СВЦЭМ!$D$10+'СЕТ СН'!$F$6-'СЕТ СН'!$F$26</f>
        <v>685.37801494000007</v>
      </c>
      <c r="N66" s="36">
        <f>SUMIFS(СВЦЭМ!$D$33:$D$776,СВЦЭМ!$A$33:$A$776,$A66,СВЦЭМ!$B$33:$B$776,N$47)+'СЕТ СН'!$F$14+СВЦЭМ!$D$10+'СЕТ СН'!$F$6-'СЕТ СН'!$F$26</f>
        <v>695.15627424000002</v>
      </c>
      <c r="O66" s="36">
        <f>SUMIFS(СВЦЭМ!$D$33:$D$776,СВЦЭМ!$A$33:$A$776,$A66,СВЦЭМ!$B$33:$B$776,O$47)+'СЕТ СН'!$F$14+СВЦЭМ!$D$10+'СЕТ СН'!$F$6-'СЕТ СН'!$F$26</f>
        <v>709.00407464</v>
      </c>
      <c r="P66" s="36">
        <f>SUMIFS(СВЦЭМ!$D$33:$D$776,СВЦЭМ!$A$33:$A$776,$A66,СВЦЭМ!$B$33:$B$776,P$47)+'СЕТ СН'!$F$14+СВЦЭМ!$D$10+'СЕТ СН'!$F$6-'СЕТ СН'!$F$26</f>
        <v>730.66395710000006</v>
      </c>
      <c r="Q66" s="36">
        <f>SUMIFS(СВЦЭМ!$D$33:$D$776,СВЦЭМ!$A$33:$A$776,$A66,СВЦЭМ!$B$33:$B$776,Q$47)+'СЕТ СН'!$F$14+СВЦЭМ!$D$10+'СЕТ СН'!$F$6-'СЕТ СН'!$F$26</f>
        <v>724.30439346000003</v>
      </c>
      <c r="R66" s="36">
        <f>SUMIFS(СВЦЭМ!$D$33:$D$776,СВЦЭМ!$A$33:$A$776,$A66,СВЦЭМ!$B$33:$B$776,R$47)+'СЕТ СН'!$F$14+СВЦЭМ!$D$10+'СЕТ СН'!$F$6-'СЕТ СН'!$F$26</f>
        <v>720.40858532000004</v>
      </c>
      <c r="S66" s="36">
        <f>SUMIFS(СВЦЭМ!$D$33:$D$776,СВЦЭМ!$A$33:$A$776,$A66,СВЦЭМ!$B$33:$B$776,S$47)+'СЕТ СН'!$F$14+СВЦЭМ!$D$10+'СЕТ СН'!$F$6-'СЕТ СН'!$F$26</f>
        <v>714.15769632000001</v>
      </c>
      <c r="T66" s="36">
        <f>SUMIFS(СВЦЭМ!$D$33:$D$776,СВЦЭМ!$A$33:$A$776,$A66,СВЦЭМ!$B$33:$B$776,T$47)+'СЕТ СН'!$F$14+СВЦЭМ!$D$10+'СЕТ СН'!$F$6-'СЕТ СН'!$F$26</f>
        <v>707.60678079000002</v>
      </c>
      <c r="U66" s="36">
        <f>SUMIFS(СВЦЭМ!$D$33:$D$776,СВЦЭМ!$A$33:$A$776,$A66,СВЦЭМ!$B$33:$B$776,U$47)+'СЕТ СН'!$F$14+СВЦЭМ!$D$10+'СЕТ СН'!$F$6-'СЕТ СН'!$F$26</f>
        <v>676.20916435000004</v>
      </c>
      <c r="V66" s="36">
        <f>SUMIFS(СВЦЭМ!$D$33:$D$776,СВЦЭМ!$A$33:$A$776,$A66,СВЦЭМ!$B$33:$B$776,V$47)+'СЕТ СН'!$F$14+СВЦЭМ!$D$10+'СЕТ СН'!$F$6-'СЕТ СН'!$F$26</f>
        <v>651.30345754000007</v>
      </c>
      <c r="W66" s="36">
        <f>SUMIFS(СВЦЭМ!$D$33:$D$776,СВЦЭМ!$A$33:$A$776,$A66,СВЦЭМ!$B$33:$B$776,W$47)+'СЕТ СН'!$F$14+СВЦЭМ!$D$10+'СЕТ СН'!$F$6-'СЕТ СН'!$F$26</f>
        <v>656.94642356000008</v>
      </c>
      <c r="X66" s="36">
        <f>SUMIFS(СВЦЭМ!$D$33:$D$776,СВЦЭМ!$A$33:$A$776,$A66,СВЦЭМ!$B$33:$B$776,X$47)+'СЕТ СН'!$F$14+СВЦЭМ!$D$10+'СЕТ СН'!$F$6-'СЕТ СН'!$F$26</f>
        <v>683.0644082</v>
      </c>
      <c r="Y66" s="36">
        <f>SUMIFS(СВЦЭМ!$D$33:$D$776,СВЦЭМ!$A$33:$A$776,$A66,СВЦЭМ!$B$33:$B$776,Y$47)+'СЕТ СН'!$F$14+СВЦЭМ!$D$10+'СЕТ СН'!$F$6-'СЕТ СН'!$F$26</f>
        <v>755.46591359000001</v>
      </c>
    </row>
    <row r="67" spans="1:25" ht="15.75" x14ac:dyDescent="0.2">
      <c r="A67" s="35">
        <f t="shared" si="1"/>
        <v>43605</v>
      </c>
      <c r="B67" s="36">
        <f>SUMIFS(СВЦЭМ!$D$33:$D$776,СВЦЭМ!$A$33:$A$776,$A67,СВЦЭМ!$B$33:$B$776,B$47)+'СЕТ СН'!$F$14+СВЦЭМ!$D$10+'СЕТ СН'!$F$6-'СЕТ СН'!$F$26</f>
        <v>861.83961018000002</v>
      </c>
      <c r="C67" s="36">
        <f>SUMIFS(СВЦЭМ!$D$33:$D$776,СВЦЭМ!$A$33:$A$776,$A67,СВЦЭМ!$B$33:$B$776,C$47)+'СЕТ СН'!$F$14+СВЦЭМ!$D$10+'СЕТ СН'!$F$6-'СЕТ СН'!$F$26</f>
        <v>959.63382006000006</v>
      </c>
      <c r="D67" s="36">
        <f>SUMIFS(СВЦЭМ!$D$33:$D$776,СВЦЭМ!$A$33:$A$776,$A67,СВЦЭМ!$B$33:$B$776,D$47)+'СЕТ СН'!$F$14+СВЦЭМ!$D$10+'СЕТ СН'!$F$6-'СЕТ СН'!$F$26</f>
        <v>1033.35684793</v>
      </c>
      <c r="E67" s="36">
        <f>SUMIFS(СВЦЭМ!$D$33:$D$776,СВЦЭМ!$A$33:$A$776,$A67,СВЦЭМ!$B$33:$B$776,E$47)+'СЕТ СН'!$F$14+СВЦЭМ!$D$10+'СЕТ СН'!$F$6-'СЕТ СН'!$F$26</f>
        <v>1036.16489843</v>
      </c>
      <c r="F67" s="36">
        <f>SUMIFS(СВЦЭМ!$D$33:$D$776,СВЦЭМ!$A$33:$A$776,$A67,СВЦЭМ!$B$33:$B$776,F$47)+'СЕТ СН'!$F$14+СВЦЭМ!$D$10+'СЕТ СН'!$F$6-'СЕТ СН'!$F$26</f>
        <v>1027.9261502499999</v>
      </c>
      <c r="G67" s="36">
        <f>SUMIFS(СВЦЭМ!$D$33:$D$776,СВЦЭМ!$A$33:$A$776,$A67,СВЦЭМ!$B$33:$B$776,G$47)+'СЕТ СН'!$F$14+СВЦЭМ!$D$10+'СЕТ СН'!$F$6-'СЕТ СН'!$F$26</f>
        <v>1028.98364141</v>
      </c>
      <c r="H67" s="36">
        <f>SUMIFS(СВЦЭМ!$D$33:$D$776,СВЦЭМ!$A$33:$A$776,$A67,СВЦЭМ!$B$33:$B$776,H$47)+'СЕТ СН'!$F$14+СВЦЭМ!$D$10+'СЕТ СН'!$F$6-'СЕТ СН'!$F$26</f>
        <v>946.55098223000005</v>
      </c>
      <c r="I67" s="36">
        <f>SUMIFS(СВЦЭМ!$D$33:$D$776,СВЦЭМ!$A$33:$A$776,$A67,СВЦЭМ!$B$33:$B$776,I$47)+'СЕТ СН'!$F$14+СВЦЭМ!$D$10+'СЕТ СН'!$F$6-'СЕТ СН'!$F$26</f>
        <v>851.01432235000004</v>
      </c>
      <c r="J67" s="36">
        <f>SUMIFS(СВЦЭМ!$D$33:$D$776,СВЦЭМ!$A$33:$A$776,$A67,СВЦЭМ!$B$33:$B$776,J$47)+'СЕТ СН'!$F$14+СВЦЭМ!$D$10+'СЕТ СН'!$F$6-'СЕТ СН'!$F$26</f>
        <v>792.88921196000001</v>
      </c>
      <c r="K67" s="36">
        <f>SUMIFS(СВЦЭМ!$D$33:$D$776,СВЦЭМ!$A$33:$A$776,$A67,СВЦЭМ!$B$33:$B$776,K$47)+'СЕТ СН'!$F$14+СВЦЭМ!$D$10+'СЕТ СН'!$F$6-'СЕТ СН'!$F$26</f>
        <v>747.60520991999999</v>
      </c>
      <c r="L67" s="36">
        <f>SUMIFS(СВЦЭМ!$D$33:$D$776,СВЦЭМ!$A$33:$A$776,$A67,СВЦЭМ!$B$33:$B$776,L$47)+'СЕТ СН'!$F$14+СВЦЭМ!$D$10+'СЕТ СН'!$F$6-'СЕТ СН'!$F$26</f>
        <v>729.28844026000002</v>
      </c>
      <c r="M67" s="36">
        <f>SUMIFS(СВЦЭМ!$D$33:$D$776,СВЦЭМ!$A$33:$A$776,$A67,СВЦЭМ!$B$33:$B$776,M$47)+'СЕТ СН'!$F$14+СВЦЭМ!$D$10+'СЕТ СН'!$F$6-'СЕТ СН'!$F$26</f>
        <v>721.16740492000008</v>
      </c>
      <c r="N67" s="36">
        <f>SUMIFS(СВЦЭМ!$D$33:$D$776,СВЦЭМ!$A$33:$A$776,$A67,СВЦЭМ!$B$33:$B$776,N$47)+'СЕТ СН'!$F$14+СВЦЭМ!$D$10+'СЕТ СН'!$F$6-'СЕТ СН'!$F$26</f>
        <v>723.28078388000006</v>
      </c>
      <c r="O67" s="36">
        <f>SUMIFS(СВЦЭМ!$D$33:$D$776,СВЦЭМ!$A$33:$A$776,$A67,СВЦЭМ!$B$33:$B$776,O$47)+'СЕТ СН'!$F$14+СВЦЭМ!$D$10+'СЕТ СН'!$F$6-'СЕТ СН'!$F$26</f>
        <v>724.53892998000003</v>
      </c>
      <c r="P67" s="36">
        <f>SUMIFS(СВЦЭМ!$D$33:$D$776,СВЦЭМ!$A$33:$A$776,$A67,СВЦЭМ!$B$33:$B$776,P$47)+'СЕТ СН'!$F$14+СВЦЭМ!$D$10+'СЕТ СН'!$F$6-'СЕТ СН'!$F$26</f>
        <v>731.17532362000009</v>
      </c>
      <c r="Q67" s="36">
        <f>SUMIFS(СВЦЭМ!$D$33:$D$776,СВЦЭМ!$A$33:$A$776,$A67,СВЦЭМ!$B$33:$B$776,Q$47)+'СЕТ СН'!$F$14+СВЦЭМ!$D$10+'СЕТ СН'!$F$6-'СЕТ СН'!$F$26</f>
        <v>734.61055666000004</v>
      </c>
      <c r="R67" s="36">
        <f>SUMIFS(СВЦЭМ!$D$33:$D$776,СВЦЭМ!$A$33:$A$776,$A67,СВЦЭМ!$B$33:$B$776,R$47)+'СЕТ СН'!$F$14+СВЦЭМ!$D$10+'СЕТ СН'!$F$6-'СЕТ СН'!$F$26</f>
        <v>737.50544695000008</v>
      </c>
      <c r="S67" s="36">
        <f>SUMIFS(СВЦЭМ!$D$33:$D$776,СВЦЭМ!$A$33:$A$776,$A67,СВЦЭМ!$B$33:$B$776,S$47)+'СЕТ СН'!$F$14+СВЦЭМ!$D$10+'СЕТ СН'!$F$6-'СЕТ СН'!$F$26</f>
        <v>740.02638752000007</v>
      </c>
      <c r="T67" s="36">
        <f>SUMIFS(СВЦЭМ!$D$33:$D$776,СВЦЭМ!$A$33:$A$776,$A67,СВЦЭМ!$B$33:$B$776,T$47)+'СЕТ СН'!$F$14+СВЦЭМ!$D$10+'СЕТ СН'!$F$6-'СЕТ СН'!$F$26</f>
        <v>740.04626308000002</v>
      </c>
      <c r="U67" s="36">
        <f>SUMIFS(СВЦЭМ!$D$33:$D$776,СВЦЭМ!$A$33:$A$776,$A67,СВЦЭМ!$B$33:$B$776,U$47)+'СЕТ СН'!$F$14+СВЦЭМ!$D$10+'СЕТ СН'!$F$6-'СЕТ СН'!$F$26</f>
        <v>739.74506128000007</v>
      </c>
      <c r="V67" s="36">
        <f>SUMIFS(СВЦЭМ!$D$33:$D$776,СВЦЭМ!$A$33:$A$776,$A67,СВЦЭМ!$B$33:$B$776,V$47)+'СЕТ СН'!$F$14+СВЦЭМ!$D$10+'СЕТ СН'!$F$6-'СЕТ СН'!$F$26</f>
        <v>745.17660663000004</v>
      </c>
      <c r="W67" s="36">
        <f>SUMIFS(СВЦЭМ!$D$33:$D$776,СВЦЭМ!$A$33:$A$776,$A67,СВЦЭМ!$B$33:$B$776,W$47)+'СЕТ СН'!$F$14+СВЦЭМ!$D$10+'СЕТ СН'!$F$6-'СЕТ СН'!$F$26</f>
        <v>750.09350356000004</v>
      </c>
      <c r="X67" s="36">
        <f>SUMIFS(СВЦЭМ!$D$33:$D$776,СВЦЭМ!$A$33:$A$776,$A67,СВЦЭМ!$B$33:$B$776,X$47)+'СЕТ СН'!$F$14+СВЦЭМ!$D$10+'СЕТ СН'!$F$6-'СЕТ СН'!$F$26</f>
        <v>758.6890343</v>
      </c>
      <c r="Y67" s="36">
        <f>SUMIFS(СВЦЭМ!$D$33:$D$776,СВЦЭМ!$A$33:$A$776,$A67,СВЦЭМ!$B$33:$B$776,Y$47)+'СЕТ СН'!$F$14+СВЦЭМ!$D$10+'СЕТ СН'!$F$6-'СЕТ СН'!$F$26</f>
        <v>821.99701458000004</v>
      </c>
    </row>
    <row r="68" spans="1:25" ht="15.75" x14ac:dyDescent="0.2">
      <c r="A68" s="35">
        <f t="shared" si="1"/>
        <v>43606</v>
      </c>
      <c r="B68" s="36">
        <f>SUMIFS(СВЦЭМ!$D$33:$D$776,СВЦЭМ!$A$33:$A$776,$A68,СВЦЭМ!$B$33:$B$776,B$47)+'СЕТ СН'!$F$14+СВЦЭМ!$D$10+'СЕТ СН'!$F$6-'СЕТ СН'!$F$26</f>
        <v>907.34163566000007</v>
      </c>
      <c r="C68" s="36">
        <f>SUMIFS(СВЦЭМ!$D$33:$D$776,СВЦЭМ!$A$33:$A$776,$A68,СВЦЭМ!$B$33:$B$776,C$47)+'СЕТ СН'!$F$14+СВЦЭМ!$D$10+'СЕТ СН'!$F$6-'СЕТ СН'!$F$26</f>
        <v>990.53736590000005</v>
      </c>
      <c r="D68" s="36">
        <f>SUMIFS(СВЦЭМ!$D$33:$D$776,СВЦЭМ!$A$33:$A$776,$A68,СВЦЭМ!$B$33:$B$776,D$47)+'СЕТ СН'!$F$14+СВЦЭМ!$D$10+'СЕТ СН'!$F$6-'СЕТ СН'!$F$26</f>
        <v>1069.0609301</v>
      </c>
      <c r="E68" s="36">
        <f>SUMIFS(СВЦЭМ!$D$33:$D$776,СВЦЭМ!$A$33:$A$776,$A68,СВЦЭМ!$B$33:$B$776,E$47)+'СЕТ СН'!$F$14+СВЦЭМ!$D$10+'СЕТ СН'!$F$6-'СЕТ СН'!$F$26</f>
        <v>1080.74779287</v>
      </c>
      <c r="F68" s="36">
        <f>SUMIFS(СВЦЭМ!$D$33:$D$776,СВЦЭМ!$A$33:$A$776,$A68,СВЦЭМ!$B$33:$B$776,F$47)+'СЕТ СН'!$F$14+СВЦЭМ!$D$10+'СЕТ СН'!$F$6-'СЕТ СН'!$F$26</f>
        <v>1067.45044751</v>
      </c>
      <c r="G68" s="36">
        <f>SUMIFS(СВЦЭМ!$D$33:$D$776,СВЦЭМ!$A$33:$A$776,$A68,СВЦЭМ!$B$33:$B$776,G$47)+'СЕТ СН'!$F$14+СВЦЭМ!$D$10+'СЕТ СН'!$F$6-'СЕТ СН'!$F$26</f>
        <v>1049.6461701999999</v>
      </c>
      <c r="H68" s="36">
        <f>SUMIFS(СВЦЭМ!$D$33:$D$776,СВЦЭМ!$A$33:$A$776,$A68,СВЦЭМ!$B$33:$B$776,H$47)+'СЕТ СН'!$F$14+СВЦЭМ!$D$10+'СЕТ СН'!$F$6-'СЕТ СН'!$F$26</f>
        <v>969.43523926</v>
      </c>
      <c r="I68" s="36">
        <f>SUMIFS(СВЦЭМ!$D$33:$D$776,СВЦЭМ!$A$33:$A$776,$A68,СВЦЭМ!$B$33:$B$776,I$47)+'СЕТ СН'!$F$14+СВЦЭМ!$D$10+'СЕТ СН'!$F$6-'СЕТ СН'!$F$26</f>
        <v>874.12835667000002</v>
      </c>
      <c r="J68" s="36">
        <f>SUMIFS(СВЦЭМ!$D$33:$D$776,СВЦЭМ!$A$33:$A$776,$A68,СВЦЭМ!$B$33:$B$776,J$47)+'СЕТ СН'!$F$14+СВЦЭМ!$D$10+'СЕТ СН'!$F$6-'СЕТ СН'!$F$26</f>
        <v>779.07366714</v>
      </c>
      <c r="K68" s="36">
        <f>SUMIFS(СВЦЭМ!$D$33:$D$776,СВЦЭМ!$A$33:$A$776,$A68,СВЦЭМ!$B$33:$B$776,K$47)+'СЕТ СН'!$F$14+СВЦЭМ!$D$10+'СЕТ СН'!$F$6-'СЕТ СН'!$F$26</f>
        <v>737.76880804000007</v>
      </c>
      <c r="L68" s="36">
        <f>SUMIFS(СВЦЭМ!$D$33:$D$776,СВЦЭМ!$A$33:$A$776,$A68,СВЦЭМ!$B$33:$B$776,L$47)+'СЕТ СН'!$F$14+СВЦЭМ!$D$10+'СЕТ СН'!$F$6-'СЕТ СН'!$F$26</f>
        <v>718.08019937000006</v>
      </c>
      <c r="M68" s="36">
        <f>SUMIFS(СВЦЭМ!$D$33:$D$776,СВЦЭМ!$A$33:$A$776,$A68,СВЦЭМ!$B$33:$B$776,M$47)+'СЕТ СН'!$F$14+СВЦЭМ!$D$10+'СЕТ СН'!$F$6-'СЕТ СН'!$F$26</f>
        <v>715.37684374000003</v>
      </c>
      <c r="N68" s="36">
        <f>SUMIFS(СВЦЭМ!$D$33:$D$776,СВЦЭМ!$A$33:$A$776,$A68,СВЦЭМ!$B$33:$B$776,N$47)+'СЕТ СН'!$F$14+СВЦЭМ!$D$10+'СЕТ СН'!$F$6-'СЕТ СН'!$F$26</f>
        <v>712.85213061000002</v>
      </c>
      <c r="O68" s="36">
        <f>SUMIFS(СВЦЭМ!$D$33:$D$776,СВЦЭМ!$A$33:$A$776,$A68,СВЦЭМ!$B$33:$B$776,O$47)+'СЕТ СН'!$F$14+СВЦЭМ!$D$10+'СЕТ СН'!$F$6-'СЕТ СН'!$F$26</f>
        <v>716.08633090000001</v>
      </c>
      <c r="P68" s="36">
        <f>SUMIFS(СВЦЭМ!$D$33:$D$776,СВЦЭМ!$A$33:$A$776,$A68,СВЦЭМ!$B$33:$B$776,P$47)+'СЕТ СН'!$F$14+СВЦЭМ!$D$10+'СЕТ СН'!$F$6-'СЕТ СН'!$F$26</f>
        <v>724.73870727000008</v>
      </c>
      <c r="Q68" s="36">
        <f>SUMIFS(СВЦЭМ!$D$33:$D$776,СВЦЭМ!$A$33:$A$776,$A68,СВЦЭМ!$B$33:$B$776,Q$47)+'СЕТ СН'!$F$14+СВЦЭМ!$D$10+'СЕТ СН'!$F$6-'СЕТ СН'!$F$26</f>
        <v>728.53057078000006</v>
      </c>
      <c r="R68" s="36">
        <f>SUMIFS(СВЦЭМ!$D$33:$D$776,СВЦЭМ!$A$33:$A$776,$A68,СВЦЭМ!$B$33:$B$776,R$47)+'СЕТ СН'!$F$14+СВЦЭМ!$D$10+'СЕТ СН'!$F$6-'СЕТ СН'!$F$26</f>
        <v>730.19095841000001</v>
      </c>
      <c r="S68" s="36">
        <f>SUMIFS(СВЦЭМ!$D$33:$D$776,СВЦЭМ!$A$33:$A$776,$A68,СВЦЭМ!$B$33:$B$776,S$47)+'СЕТ СН'!$F$14+СВЦЭМ!$D$10+'СЕТ СН'!$F$6-'СЕТ СН'!$F$26</f>
        <v>730.26680684000007</v>
      </c>
      <c r="T68" s="36">
        <f>SUMIFS(СВЦЭМ!$D$33:$D$776,СВЦЭМ!$A$33:$A$776,$A68,СВЦЭМ!$B$33:$B$776,T$47)+'СЕТ СН'!$F$14+СВЦЭМ!$D$10+'СЕТ СН'!$F$6-'СЕТ СН'!$F$26</f>
        <v>724.03223641</v>
      </c>
      <c r="U68" s="36">
        <f>SUMIFS(СВЦЭМ!$D$33:$D$776,СВЦЭМ!$A$33:$A$776,$A68,СВЦЭМ!$B$33:$B$776,U$47)+'СЕТ СН'!$F$14+СВЦЭМ!$D$10+'СЕТ СН'!$F$6-'СЕТ СН'!$F$26</f>
        <v>719.93838391999998</v>
      </c>
      <c r="V68" s="36">
        <f>SUMIFS(СВЦЭМ!$D$33:$D$776,СВЦЭМ!$A$33:$A$776,$A68,СВЦЭМ!$B$33:$B$776,V$47)+'СЕТ СН'!$F$14+СВЦЭМ!$D$10+'СЕТ СН'!$F$6-'СЕТ СН'!$F$26</f>
        <v>731.85273619999998</v>
      </c>
      <c r="W68" s="36">
        <f>SUMIFS(СВЦЭМ!$D$33:$D$776,СВЦЭМ!$A$33:$A$776,$A68,СВЦЭМ!$B$33:$B$776,W$47)+'СЕТ СН'!$F$14+СВЦЭМ!$D$10+'СЕТ СН'!$F$6-'СЕТ СН'!$F$26</f>
        <v>739.33029397000007</v>
      </c>
      <c r="X68" s="36">
        <f>SUMIFS(СВЦЭМ!$D$33:$D$776,СВЦЭМ!$A$33:$A$776,$A68,СВЦЭМ!$B$33:$B$776,X$47)+'СЕТ СН'!$F$14+СВЦЭМ!$D$10+'СЕТ СН'!$F$6-'СЕТ СН'!$F$26</f>
        <v>744.30877578000002</v>
      </c>
      <c r="Y68" s="36">
        <f>SUMIFS(СВЦЭМ!$D$33:$D$776,СВЦЭМ!$A$33:$A$776,$A68,СВЦЭМ!$B$33:$B$776,Y$47)+'СЕТ СН'!$F$14+СВЦЭМ!$D$10+'СЕТ СН'!$F$6-'СЕТ СН'!$F$26</f>
        <v>816.43116759999998</v>
      </c>
    </row>
    <row r="69" spans="1:25" ht="15.75" x14ac:dyDescent="0.2">
      <c r="A69" s="35">
        <f t="shared" si="1"/>
        <v>43607</v>
      </c>
      <c r="B69" s="36">
        <f>SUMIFS(СВЦЭМ!$D$33:$D$776,СВЦЭМ!$A$33:$A$776,$A69,СВЦЭМ!$B$33:$B$776,B$47)+'СЕТ СН'!$F$14+СВЦЭМ!$D$10+'СЕТ СН'!$F$6-'СЕТ СН'!$F$26</f>
        <v>906.31194173000006</v>
      </c>
      <c r="C69" s="36">
        <f>SUMIFS(СВЦЭМ!$D$33:$D$776,СВЦЭМ!$A$33:$A$776,$A69,СВЦЭМ!$B$33:$B$776,C$47)+'СЕТ СН'!$F$14+СВЦЭМ!$D$10+'СЕТ СН'!$F$6-'СЕТ СН'!$F$26</f>
        <v>1006.8632452300001</v>
      </c>
      <c r="D69" s="36">
        <f>SUMIFS(СВЦЭМ!$D$33:$D$776,СВЦЭМ!$A$33:$A$776,$A69,СВЦЭМ!$B$33:$B$776,D$47)+'СЕТ СН'!$F$14+СВЦЭМ!$D$10+'СЕТ СН'!$F$6-'СЕТ СН'!$F$26</f>
        <v>1058.34781071</v>
      </c>
      <c r="E69" s="36">
        <f>SUMIFS(СВЦЭМ!$D$33:$D$776,СВЦЭМ!$A$33:$A$776,$A69,СВЦЭМ!$B$33:$B$776,E$47)+'СЕТ СН'!$F$14+СВЦЭМ!$D$10+'СЕТ СН'!$F$6-'СЕТ СН'!$F$26</f>
        <v>1058.24273601</v>
      </c>
      <c r="F69" s="36">
        <f>SUMIFS(СВЦЭМ!$D$33:$D$776,СВЦЭМ!$A$33:$A$776,$A69,СВЦЭМ!$B$33:$B$776,F$47)+'СЕТ СН'!$F$14+СВЦЭМ!$D$10+'СЕТ СН'!$F$6-'СЕТ СН'!$F$26</f>
        <v>1052.6098245599999</v>
      </c>
      <c r="G69" s="36">
        <f>SUMIFS(СВЦЭМ!$D$33:$D$776,СВЦЭМ!$A$33:$A$776,$A69,СВЦЭМ!$B$33:$B$776,G$47)+'СЕТ СН'!$F$14+СВЦЭМ!$D$10+'СЕТ СН'!$F$6-'СЕТ СН'!$F$26</f>
        <v>1048.0711471</v>
      </c>
      <c r="H69" s="36">
        <f>SUMIFS(СВЦЭМ!$D$33:$D$776,СВЦЭМ!$A$33:$A$776,$A69,СВЦЭМ!$B$33:$B$776,H$47)+'СЕТ СН'!$F$14+СВЦЭМ!$D$10+'СЕТ СН'!$F$6-'СЕТ СН'!$F$26</f>
        <v>955.24657784999999</v>
      </c>
      <c r="I69" s="36">
        <f>SUMIFS(СВЦЭМ!$D$33:$D$776,СВЦЭМ!$A$33:$A$776,$A69,СВЦЭМ!$B$33:$B$776,I$47)+'СЕТ СН'!$F$14+СВЦЭМ!$D$10+'СЕТ СН'!$F$6-'СЕТ СН'!$F$26</f>
        <v>866.26392601000009</v>
      </c>
      <c r="J69" s="36">
        <f>SUMIFS(СВЦЭМ!$D$33:$D$776,СВЦЭМ!$A$33:$A$776,$A69,СВЦЭМ!$B$33:$B$776,J$47)+'СЕТ СН'!$F$14+СВЦЭМ!$D$10+'СЕТ СН'!$F$6-'СЕТ СН'!$F$26</f>
        <v>787.47319407000009</v>
      </c>
      <c r="K69" s="36">
        <f>SUMIFS(СВЦЭМ!$D$33:$D$776,СВЦЭМ!$A$33:$A$776,$A69,СВЦЭМ!$B$33:$B$776,K$47)+'СЕТ СН'!$F$14+СВЦЭМ!$D$10+'СЕТ СН'!$F$6-'СЕТ СН'!$F$26</f>
        <v>745.57040709</v>
      </c>
      <c r="L69" s="36">
        <f>SUMIFS(СВЦЭМ!$D$33:$D$776,СВЦЭМ!$A$33:$A$776,$A69,СВЦЭМ!$B$33:$B$776,L$47)+'СЕТ СН'!$F$14+СВЦЭМ!$D$10+'СЕТ СН'!$F$6-'СЕТ СН'!$F$26</f>
        <v>726.47322430000008</v>
      </c>
      <c r="M69" s="36">
        <f>SUMIFS(СВЦЭМ!$D$33:$D$776,СВЦЭМ!$A$33:$A$776,$A69,СВЦЭМ!$B$33:$B$776,M$47)+'СЕТ СН'!$F$14+СВЦЭМ!$D$10+'СЕТ СН'!$F$6-'СЕТ СН'!$F$26</f>
        <v>719.73234051999998</v>
      </c>
      <c r="N69" s="36">
        <f>SUMIFS(СВЦЭМ!$D$33:$D$776,СВЦЭМ!$A$33:$A$776,$A69,СВЦЭМ!$B$33:$B$776,N$47)+'СЕТ СН'!$F$14+СВЦЭМ!$D$10+'СЕТ СН'!$F$6-'СЕТ СН'!$F$26</f>
        <v>719.00118187999999</v>
      </c>
      <c r="O69" s="36">
        <f>SUMIFS(СВЦЭМ!$D$33:$D$776,СВЦЭМ!$A$33:$A$776,$A69,СВЦЭМ!$B$33:$B$776,O$47)+'СЕТ СН'!$F$14+СВЦЭМ!$D$10+'СЕТ СН'!$F$6-'СЕТ СН'!$F$26</f>
        <v>716.28005425000003</v>
      </c>
      <c r="P69" s="36">
        <f>SUMIFS(СВЦЭМ!$D$33:$D$776,СВЦЭМ!$A$33:$A$776,$A69,СВЦЭМ!$B$33:$B$776,P$47)+'СЕТ СН'!$F$14+СВЦЭМ!$D$10+'СЕТ СН'!$F$6-'СЕТ СН'!$F$26</f>
        <v>720.11958423999999</v>
      </c>
      <c r="Q69" s="36">
        <f>SUMIFS(СВЦЭМ!$D$33:$D$776,СВЦЭМ!$A$33:$A$776,$A69,СВЦЭМ!$B$33:$B$776,Q$47)+'СЕТ СН'!$F$14+СВЦЭМ!$D$10+'СЕТ СН'!$F$6-'СЕТ СН'!$F$26</f>
        <v>718.89206726999998</v>
      </c>
      <c r="R69" s="36">
        <f>SUMIFS(СВЦЭМ!$D$33:$D$776,СВЦЭМ!$A$33:$A$776,$A69,СВЦЭМ!$B$33:$B$776,R$47)+'СЕТ СН'!$F$14+СВЦЭМ!$D$10+'СЕТ СН'!$F$6-'СЕТ СН'!$F$26</f>
        <v>718.01453308999999</v>
      </c>
      <c r="S69" s="36">
        <f>SUMIFS(СВЦЭМ!$D$33:$D$776,СВЦЭМ!$A$33:$A$776,$A69,СВЦЭМ!$B$33:$B$776,S$47)+'СЕТ СН'!$F$14+СВЦЭМ!$D$10+'СЕТ СН'!$F$6-'СЕТ СН'!$F$26</f>
        <v>718.63676905</v>
      </c>
      <c r="T69" s="36">
        <f>SUMIFS(СВЦЭМ!$D$33:$D$776,СВЦЭМ!$A$33:$A$776,$A69,СВЦЭМ!$B$33:$B$776,T$47)+'СЕТ СН'!$F$14+СВЦЭМ!$D$10+'СЕТ СН'!$F$6-'СЕТ СН'!$F$26</f>
        <v>720.45983578000005</v>
      </c>
      <c r="U69" s="36">
        <f>SUMIFS(СВЦЭМ!$D$33:$D$776,СВЦЭМ!$A$33:$A$776,$A69,СВЦЭМ!$B$33:$B$776,U$47)+'СЕТ СН'!$F$14+СВЦЭМ!$D$10+'СЕТ СН'!$F$6-'СЕТ СН'!$F$26</f>
        <v>721.66652256999998</v>
      </c>
      <c r="V69" s="36">
        <f>SUMIFS(СВЦЭМ!$D$33:$D$776,СВЦЭМ!$A$33:$A$776,$A69,СВЦЭМ!$B$33:$B$776,V$47)+'СЕТ СН'!$F$14+СВЦЭМ!$D$10+'СЕТ СН'!$F$6-'СЕТ СН'!$F$26</f>
        <v>731.90513903999999</v>
      </c>
      <c r="W69" s="36">
        <f>SUMIFS(СВЦЭМ!$D$33:$D$776,СВЦЭМ!$A$33:$A$776,$A69,СВЦЭМ!$B$33:$B$776,W$47)+'СЕТ СН'!$F$14+СВЦЭМ!$D$10+'СЕТ СН'!$F$6-'СЕТ СН'!$F$26</f>
        <v>737.08768401999998</v>
      </c>
      <c r="X69" s="36">
        <f>SUMIFS(СВЦЭМ!$D$33:$D$776,СВЦЭМ!$A$33:$A$776,$A69,СВЦЭМ!$B$33:$B$776,X$47)+'СЕТ СН'!$F$14+СВЦЭМ!$D$10+'СЕТ СН'!$F$6-'СЕТ СН'!$F$26</f>
        <v>742.44934803000001</v>
      </c>
      <c r="Y69" s="36">
        <f>SUMIFS(СВЦЭМ!$D$33:$D$776,СВЦЭМ!$A$33:$A$776,$A69,СВЦЭМ!$B$33:$B$776,Y$47)+'СЕТ СН'!$F$14+СВЦЭМ!$D$10+'СЕТ СН'!$F$6-'СЕТ СН'!$F$26</f>
        <v>798.99151224000002</v>
      </c>
    </row>
    <row r="70" spans="1:25" ht="15.75" x14ac:dyDescent="0.2">
      <c r="A70" s="35">
        <f t="shared" si="1"/>
        <v>43608</v>
      </c>
      <c r="B70" s="36">
        <f>SUMIFS(СВЦЭМ!$D$33:$D$776,СВЦЭМ!$A$33:$A$776,$A70,СВЦЭМ!$B$33:$B$776,B$47)+'СЕТ СН'!$F$14+СВЦЭМ!$D$10+'СЕТ СН'!$F$6-'СЕТ СН'!$F$26</f>
        <v>913.59694305000005</v>
      </c>
      <c r="C70" s="36">
        <f>SUMIFS(СВЦЭМ!$D$33:$D$776,СВЦЭМ!$A$33:$A$776,$A70,СВЦЭМ!$B$33:$B$776,C$47)+'СЕТ СН'!$F$14+СВЦЭМ!$D$10+'СЕТ СН'!$F$6-'СЕТ СН'!$F$26</f>
        <v>1002.8250257100001</v>
      </c>
      <c r="D70" s="36">
        <f>SUMIFS(СВЦЭМ!$D$33:$D$776,СВЦЭМ!$A$33:$A$776,$A70,СВЦЭМ!$B$33:$B$776,D$47)+'СЕТ СН'!$F$14+СВЦЭМ!$D$10+'СЕТ СН'!$F$6-'СЕТ СН'!$F$26</f>
        <v>1057.5473476299999</v>
      </c>
      <c r="E70" s="36">
        <f>SUMIFS(СВЦЭМ!$D$33:$D$776,СВЦЭМ!$A$33:$A$776,$A70,СВЦЭМ!$B$33:$B$776,E$47)+'СЕТ СН'!$F$14+СВЦЭМ!$D$10+'СЕТ СН'!$F$6-'СЕТ СН'!$F$26</f>
        <v>1064.46493792</v>
      </c>
      <c r="F70" s="36">
        <f>SUMIFS(СВЦЭМ!$D$33:$D$776,СВЦЭМ!$A$33:$A$776,$A70,СВЦЭМ!$B$33:$B$776,F$47)+'СЕТ СН'!$F$14+СВЦЭМ!$D$10+'СЕТ СН'!$F$6-'СЕТ СН'!$F$26</f>
        <v>1051.0013742900001</v>
      </c>
      <c r="G70" s="36">
        <f>SUMIFS(СВЦЭМ!$D$33:$D$776,СВЦЭМ!$A$33:$A$776,$A70,СВЦЭМ!$B$33:$B$776,G$47)+'СЕТ СН'!$F$14+СВЦЭМ!$D$10+'СЕТ СН'!$F$6-'СЕТ СН'!$F$26</f>
        <v>1053.8414136399999</v>
      </c>
      <c r="H70" s="36">
        <f>SUMIFS(СВЦЭМ!$D$33:$D$776,СВЦЭМ!$A$33:$A$776,$A70,СВЦЭМ!$B$33:$B$776,H$47)+'СЕТ СН'!$F$14+СВЦЭМ!$D$10+'СЕТ СН'!$F$6-'СЕТ СН'!$F$26</f>
        <v>967.82399525000005</v>
      </c>
      <c r="I70" s="36">
        <f>SUMIFS(СВЦЭМ!$D$33:$D$776,СВЦЭМ!$A$33:$A$776,$A70,СВЦЭМ!$B$33:$B$776,I$47)+'СЕТ СН'!$F$14+СВЦЭМ!$D$10+'СЕТ СН'!$F$6-'СЕТ СН'!$F$26</f>
        <v>857.78955121000001</v>
      </c>
      <c r="J70" s="36">
        <f>SUMIFS(СВЦЭМ!$D$33:$D$776,СВЦЭМ!$A$33:$A$776,$A70,СВЦЭМ!$B$33:$B$776,J$47)+'СЕТ СН'!$F$14+СВЦЭМ!$D$10+'СЕТ СН'!$F$6-'СЕТ СН'!$F$26</f>
        <v>779.52014405</v>
      </c>
      <c r="K70" s="36">
        <f>SUMIFS(СВЦЭМ!$D$33:$D$776,СВЦЭМ!$A$33:$A$776,$A70,СВЦЭМ!$B$33:$B$776,K$47)+'СЕТ СН'!$F$14+СВЦЭМ!$D$10+'СЕТ СН'!$F$6-'СЕТ СН'!$F$26</f>
        <v>737.33871809000004</v>
      </c>
      <c r="L70" s="36">
        <f>SUMIFS(СВЦЭМ!$D$33:$D$776,СВЦЭМ!$A$33:$A$776,$A70,СВЦЭМ!$B$33:$B$776,L$47)+'СЕТ СН'!$F$14+СВЦЭМ!$D$10+'СЕТ СН'!$F$6-'СЕТ СН'!$F$26</f>
        <v>716.98109141000009</v>
      </c>
      <c r="M70" s="36">
        <f>SUMIFS(СВЦЭМ!$D$33:$D$776,СВЦЭМ!$A$33:$A$776,$A70,СВЦЭМ!$B$33:$B$776,M$47)+'СЕТ СН'!$F$14+СВЦЭМ!$D$10+'СЕТ СН'!$F$6-'СЕТ СН'!$F$26</f>
        <v>709.01533792999999</v>
      </c>
      <c r="N70" s="36">
        <f>SUMIFS(СВЦЭМ!$D$33:$D$776,СВЦЭМ!$A$33:$A$776,$A70,СВЦЭМ!$B$33:$B$776,N$47)+'СЕТ СН'!$F$14+СВЦЭМ!$D$10+'СЕТ СН'!$F$6-'СЕТ СН'!$F$26</f>
        <v>704.70189686000003</v>
      </c>
      <c r="O70" s="36">
        <f>SUMIFS(СВЦЭМ!$D$33:$D$776,СВЦЭМ!$A$33:$A$776,$A70,СВЦЭМ!$B$33:$B$776,O$47)+'СЕТ СН'!$F$14+СВЦЭМ!$D$10+'СЕТ СН'!$F$6-'СЕТ СН'!$F$26</f>
        <v>696.60696392</v>
      </c>
      <c r="P70" s="36">
        <f>SUMIFS(СВЦЭМ!$D$33:$D$776,СВЦЭМ!$A$33:$A$776,$A70,СВЦЭМ!$B$33:$B$776,P$47)+'СЕТ СН'!$F$14+СВЦЭМ!$D$10+'СЕТ СН'!$F$6-'СЕТ СН'!$F$26</f>
        <v>704.50104600000009</v>
      </c>
      <c r="Q70" s="36">
        <f>SUMIFS(СВЦЭМ!$D$33:$D$776,СВЦЭМ!$A$33:$A$776,$A70,СВЦЭМ!$B$33:$B$776,Q$47)+'СЕТ СН'!$F$14+СВЦЭМ!$D$10+'СЕТ СН'!$F$6-'СЕТ СН'!$F$26</f>
        <v>709.92171671000006</v>
      </c>
      <c r="R70" s="36">
        <f>SUMIFS(СВЦЭМ!$D$33:$D$776,СВЦЭМ!$A$33:$A$776,$A70,СВЦЭМ!$B$33:$B$776,R$47)+'СЕТ СН'!$F$14+СВЦЭМ!$D$10+'СЕТ СН'!$F$6-'СЕТ СН'!$F$26</f>
        <v>708.80197194000004</v>
      </c>
      <c r="S70" s="36">
        <f>SUMIFS(СВЦЭМ!$D$33:$D$776,СВЦЭМ!$A$33:$A$776,$A70,СВЦЭМ!$B$33:$B$776,S$47)+'СЕТ СН'!$F$14+СВЦЭМ!$D$10+'СЕТ СН'!$F$6-'СЕТ СН'!$F$26</f>
        <v>705.22620843000004</v>
      </c>
      <c r="T70" s="36">
        <f>SUMIFS(СВЦЭМ!$D$33:$D$776,СВЦЭМ!$A$33:$A$776,$A70,СВЦЭМ!$B$33:$B$776,T$47)+'СЕТ СН'!$F$14+СВЦЭМ!$D$10+'СЕТ СН'!$F$6-'СЕТ СН'!$F$26</f>
        <v>709.18496097000002</v>
      </c>
      <c r="U70" s="36">
        <f>SUMIFS(СВЦЭМ!$D$33:$D$776,СВЦЭМ!$A$33:$A$776,$A70,СВЦЭМ!$B$33:$B$776,U$47)+'СЕТ СН'!$F$14+СВЦЭМ!$D$10+'СЕТ СН'!$F$6-'СЕТ СН'!$F$26</f>
        <v>708.36223643000005</v>
      </c>
      <c r="V70" s="36">
        <f>SUMIFS(СВЦЭМ!$D$33:$D$776,СВЦЭМ!$A$33:$A$776,$A70,СВЦЭМ!$B$33:$B$776,V$47)+'СЕТ СН'!$F$14+СВЦЭМ!$D$10+'СЕТ СН'!$F$6-'СЕТ СН'!$F$26</f>
        <v>714.61433212999998</v>
      </c>
      <c r="W70" s="36">
        <f>SUMIFS(СВЦЭМ!$D$33:$D$776,СВЦЭМ!$A$33:$A$776,$A70,СВЦЭМ!$B$33:$B$776,W$47)+'СЕТ СН'!$F$14+СВЦЭМ!$D$10+'СЕТ СН'!$F$6-'СЕТ СН'!$F$26</f>
        <v>718.87828717000002</v>
      </c>
      <c r="X70" s="36">
        <f>SUMIFS(СВЦЭМ!$D$33:$D$776,СВЦЭМ!$A$33:$A$776,$A70,СВЦЭМ!$B$33:$B$776,X$47)+'СЕТ СН'!$F$14+СВЦЭМ!$D$10+'СЕТ СН'!$F$6-'СЕТ СН'!$F$26</f>
        <v>731.20597386999998</v>
      </c>
      <c r="Y70" s="36">
        <f>SUMIFS(СВЦЭМ!$D$33:$D$776,СВЦЭМ!$A$33:$A$776,$A70,СВЦЭМ!$B$33:$B$776,Y$47)+'СЕТ СН'!$F$14+СВЦЭМ!$D$10+'СЕТ СН'!$F$6-'СЕТ СН'!$F$26</f>
        <v>773.30226418000007</v>
      </c>
    </row>
    <row r="71" spans="1:25" ht="15.75" x14ac:dyDescent="0.2">
      <c r="A71" s="35">
        <f t="shared" si="1"/>
        <v>43609</v>
      </c>
      <c r="B71" s="36">
        <f>SUMIFS(СВЦЭМ!$D$33:$D$776,СВЦЭМ!$A$33:$A$776,$A71,СВЦЭМ!$B$33:$B$776,B$47)+'СЕТ СН'!$F$14+СВЦЭМ!$D$10+'СЕТ СН'!$F$6-'СЕТ СН'!$F$26</f>
        <v>887.88831467</v>
      </c>
      <c r="C71" s="36">
        <f>SUMIFS(СВЦЭМ!$D$33:$D$776,СВЦЭМ!$A$33:$A$776,$A71,СВЦЭМ!$B$33:$B$776,C$47)+'СЕТ СН'!$F$14+СВЦЭМ!$D$10+'СЕТ СН'!$F$6-'СЕТ СН'!$F$26</f>
        <v>980.92886300999999</v>
      </c>
      <c r="D71" s="36">
        <f>SUMIFS(СВЦЭМ!$D$33:$D$776,СВЦЭМ!$A$33:$A$776,$A71,СВЦЭМ!$B$33:$B$776,D$47)+'СЕТ СН'!$F$14+СВЦЭМ!$D$10+'СЕТ СН'!$F$6-'СЕТ СН'!$F$26</f>
        <v>1081.6538459199999</v>
      </c>
      <c r="E71" s="36">
        <f>SUMIFS(СВЦЭМ!$D$33:$D$776,СВЦЭМ!$A$33:$A$776,$A71,СВЦЭМ!$B$33:$B$776,E$47)+'СЕТ СН'!$F$14+СВЦЭМ!$D$10+'СЕТ СН'!$F$6-'СЕТ СН'!$F$26</f>
        <v>1099.84831231</v>
      </c>
      <c r="F71" s="36">
        <f>SUMIFS(СВЦЭМ!$D$33:$D$776,СВЦЭМ!$A$33:$A$776,$A71,СВЦЭМ!$B$33:$B$776,F$47)+'СЕТ СН'!$F$14+СВЦЭМ!$D$10+'СЕТ СН'!$F$6-'СЕТ СН'!$F$26</f>
        <v>1098.6541142599999</v>
      </c>
      <c r="G71" s="36">
        <f>SUMIFS(СВЦЭМ!$D$33:$D$776,СВЦЭМ!$A$33:$A$776,$A71,СВЦЭМ!$B$33:$B$776,G$47)+'СЕТ СН'!$F$14+СВЦЭМ!$D$10+'СЕТ СН'!$F$6-'СЕТ СН'!$F$26</f>
        <v>1082.73556308</v>
      </c>
      <c r="H71" s="36">
        <f>SUMIFS(СВЦЭМ!$D$33:$D$776,СВЦЭМ!$A$33:$A$776,$A71,СВЦЭМ!$B$33:$B$776,H$47)+'СЕТ СН'!$F$14+СВЦЭМ!$D$10+'СЕТ СН'!$F$6-'СЕТ СН'!$F$26</f>
        <v>960.95816931000002</v>
      </c>
      <c r="I71" s="36">
        <f>SUMIFS(СВЦЭМ!$D$33:$D$776,СВЦЭМ!$A$33:$A$776,$A71,СВЦЭМ!$B$33:$B$776,I$47)+'СЕТ СН'!$F$14+СВЦЭМ!$D$10+'СЕТ СН'!$F$6-'СЕТ СН'!$F$26</f>
        <v>857.41183307000006</v>
      </c>
      <c r="J71" s="36">
        <f>SUMIFS(СВЦЭМ!$D$33:$D$776,СВЦЭМ!$A$33:$A$776,$A71,СВЦЭМ!$B$33:$B$776,J$47)+'СЕТ СН'!$F$14+СВЦЭМ!$D$10+'СЕТ СН'!$F$6-'СЕТ СН'!$F$26</f>
        <v>793.95422871000005</v>
      </c>
      <c r="K71" s="36">
        <f>SUMIFS(СВЦЭМ!$D$33:$D$776,СВЦЭМ!$A$33:$A$776,$A71,СВЦЭМ!$B$33:$B$776,K$47)+'СЕТ СН'!$F$14+СВЦЭМ!$D$10+'СЕТ СН'!$F$6-'СЕТ СН'!$F$26</f>
        <v>750.43549442000005</v>
      </c>
      <c r="L71" s="36">
        <f>SUMIFS(СВЦЭМ!$D$33:$D$776,СВЦЭМ!$A$33:$A$776,$A71,СВЦЭМ!$B$33:$B$776,L$47)+'СЕТ СН'!$F$14+СВЦЭМ!$D$10+'СЕТ СН'!$F$6-'СЕТ СН'!$F$26</f>
        <v>724.66939277000006</v>
      </c>
      <c r="M71" s="36">
        <f>SUMIFS(СВЦЭМ!$D$33:$D$776,СВЦЭМ!$A$33:$A$776,$A71,СВЦЭМ!$B$33:$B$776,M$47)+'СЕТ СН'!$F$14+СВЦЭМ!$D$10+'СЕТ СН'!$F$6-'СЕТ СН'!$F$26</f>
        <v>716.13329815000009</v>
      </c>
      <c r="N71" s="36">
        <f>SUMIFS(СВЦЭМ!$D$33:$D$776,СВЦЭМ!$A$33:$A$776,$A71,СВЦЭМ!$B$33:$B$776,N$47)+'СЕТ СН'!$F$14+СВЦЭМ!$D$10+'СЕТ СН'!$F$6-'СЕТ СН'!$F$26</f>
        <v>713.72974635000003</v>
      </c>
      <c r="O71" s="36">
        <f>SUMIFS(СВЦЭМ!$D$33:$D$776,СВЦЭМ!$A$33:$A$776,$A71,СВЦЭМ!$B$33:$B$776,O$47)+'СЕТ СН'!$F$14+СВЦЭМ!$D$10+'СЕТ СН'!$F$6-'СЕТ СН'!$F$26</f>
        <v>707.27849414000002</v>
      </c>
      <c r="P71" s="36">
        <f>SUMIFS(СВЦЭМ!$D$33:$D$776,СВЦЭМ!$A$33:$A$776,$A71,СВЦЭМ!$B$33:$B$776,P$47)+'СЕТ СН'!$F$14+СВЦЭМ!$D$10+'СЕТ СН'!$F$6-'СЕТ СН'!$F$26</f>
        <v>706.05256686000007</v>
      </c>
      <c r="Q71" s="36">
        <f>SUMIFS(СВЦЭМ!$D$33:$D$776,СВЦЭМ!$A$33:$A$776,$A71,СВЦЭМ!$B$33:$B$776,Q$47)+'СЕТ СН'!$F$14+СВЦЭМ!$D$10+'СЕТ СН'!$F$6-'СЕТ СН'!$F$26</f>
        <v>702.79229630000009</v>
      </c>
      <c r="R71" s="36">
        <f>SUMIFS(СВЦЭМ!$D$33:$D$776,СВЦЭМ!$A$33:$A$776,$A71,СВЦЭМ!$B$33:$B$776,R$47)+'СЕТ СН'!$F$14+СВЦЭМ!$D$10+'СЕТ СН'!$F$6-'СЕТ СН'!$F$26</f>
        <v>702.86895751999998</v>
      </c>
      <c r="S71" s="36">
        <f>SUMIFS(СВЦЭМ!$D$33:$D$776,СВЦЭМ!$A$33:$A$776,$A71,СВЦЭМ!$B$33:$B$776,S$47)+'СЕТ СН'!$F$14+СВЦЭМ!$D$10+'СЕТ СН'!$F$6-'СЕТ СН'!$F$26</f>
        <v>706.79567673000008</v>
      </c>
      <c r="T71" s="36">
        <f>SUMIFS(СВЦЭМ!$D$33:$D$776,СВЦЭМ!$A$33:$A$776,$A71,СВЦЭМ!$B$33:$B$776,T$47)+'СЕТ СН'!$F$14+СВЦЭМ!$D$10+'СЕТ СН'!$F$6-'СЕТ СН'!$F$26</f>
        <v>714.22810565000009</v>
      </c>
      <c r="U71" s="36">
        <f>SUMIFS(СВЦЭМ!$D$33:$D$776,СВЦЭМ!$A$33:$A$776,$A71,СВЦЭМ!$B$33:$B$776,U$47)+'СЕТ СН'!$F$14+СВЦЭМ!$D$10+'СЕТ СН'!$F$6-'СЕТ СН'!$F$26</f>
        <v>710.69327468000006</v>
      </c>
      <c r="V71" s="36">
        <f>SUMIFS(СВЦЭМ!$D$33:$D$776,СВЦЭМ!$A$33:$A$776,$A71,СВЦЭМ!$B$33:$B$776,V$47)+'СЕТ СН'!$F$14+СВЦЭМ!$D$10+'СЕТ СН'!$F$6-'СЕТ СН'!$F$26</f>
        <v>716.20738901000004</v>
      </c>
      <c r="W71" s="36">
        <f>SUMIFS(СВЦЭМ!$D$33:$D$776,СВЦЭМ!$A$33:$A$776,$A71,СВЦЭМ!$B$33:$B$776,W$47)+'СЕТ СН'!$F$14+СВЦЭМ!$D$10+'СЕТ СН'!$F$6-'СЕТ СН'!$F$26</f>
        <v>727.15692328</v>
      </c>
      <c r="X71" s="36">
        <f>SUMIFS(СВЦЭМ!$D$33:$D$776,СВЦЭМ!$A$33:$A$776,$A71,СВЦЭМ!$B$33:$B$776,X$47)+'СЕТ СН'!$F$14+СВЦЭМ!$D$10+'СЕТ СН'!$F$6-'СЕТ СН'!$F$26</f>
        <v>733.33584949999999</v>
      </c>
      <c r="Y71" s="36">
        <f>SUMIFS(СВЦЭМ!$D$33:$D$776,СВЦЭМ!$A$33:$A$776,$A71,СВЦЭМ!$B$33:$B$776,Y$47)+'СЕТ СН'!$F$14+СВЦЭМ!$D$10+'СЕТ СН'!$F$6-'СЕТ СН'!$F$26</f>
        <v>769.64376906000007</v>
      </c>
    </row>
    <row r="72" spans="1:25" ht="15.75" x14ac:dyDescent="0.2">
      <c r="A72" s="35">
        <f t="shared" si="1"/>
        <v>43610</v>
      </c>
      <c r="B72" s="36">
        <f>SUMIFS(СВЦЭМ!$D$33:$D$776,СВЦЭМ!$A$33:$A$776,$A72,СВЦЭМ!$B$33:$B$776,B$47)+'СЕТ СН'!$F$14+СВЦЭМ!$D$10+'СЕТ СН'!$F$6-'СЕТ СН'!$F$26</f>
        <v>854.56105201000003</v>
      </c>
      <c r="C72" s="36">
        <f>SUMIFS(СВЦЭМ!$D$33:$D$776,СВЦЭМ!$A$33:$A$776,$A72,СВЦЭМ!$B$33:$B$776,C$47)+'СЕТ СН'!$F$14+СВЦЭМ!$D$10+'СЕТ СН'!$F$6-'СЕТ СН'!$F$26</f>
        <v>911.80864330999998</v>
      </c>
      <c r="D72" s="36">
        <f>SUMIFS(СВЦЭМ!$D$33:$D$776,СВЦЭМ!$A$33:$A$776,$A72,СВЦЭМ!$B$33:$B$776,D$47)+'СЕТ СН'!$F$14+СВЦЭМ!$D$10+'СЕТ СН'!$F$6-'СЕТ СН'!$F$26</f>
        <v>985.51428563000002</v>
      </c>
      <c r="E72" s="36">
        <f>SUMIFS(СВЦЭМ!$D$33:$D$776,СВЦЭМ!$A$33:$A$776,$A72,СВЦЭМ!$B$33:$B$776,E$47)+'СЕТ СН'!$F$14+СВЦЭМ!$D$10+'СЕТ СН'!$F$6-'СЕТ СН'!$F$26</f>
        <v>1008.44274849</v>
      </c>
      <c r="F72" s="36">
        <f>SUMIFS(СВЦЭМ!$D$33:$D$776,СВЦЭМ!$A$33:$A$776,$A72,СВЦЭМ!$B$33:$B$776,F$47)+'СЕТ СН'!$F$14+СВЦЭМ!$D$10+'СЕТ СН'!$F$6-'СЕТ СН'!$F$26</f>
        <v>1010.62215782</v>
      </c>
      <c r="G72" s="36">
        <f>SUMIFS(СВЦЭМ!$D$33:$D$776,СВЦЭМ!$A$33:$A$776,$A72,СВЦЭМ!$B$33:$B$776,G$47)+'СЕТ СН'!$F$14+СВЦЭМ!$D$10+'СЕТ СН'!$F$6-'СЕТ СН'!$F$26</f>
        <v>1018.32036221</v>
      </c>
      <c r="H72" s="36">
        <f>SUMIFS(СВЦЭМ!$D$33:$D$776,СВЦЭМ!$A$33:$A$776,$A72,СВЦЭМ!$B$33:$B$776,H$47)+'СЕТ СН'!$F$14+СВЦЭМ!$D$10+'СЕТ СН'!$F$6-'СЕТ СН'!$F$26</f>
        <v>931.76831547000006</v>
      </c>
      <c r="I72" s="36">
        <f>SUMIFS(СВЦЭМ!$D$33:$D$776,СВЦЭМ!$A$33:$A$776,$A72,СВЦЭМ!$B$33:$B$776,I$47)+'СЕТ СН'!$F$14+СВЦЭМ!$D$10+'СЕТ СН'!$F$6-'СЕТ СН'!$F$26</f>
        <v>847.79393877000007</v>
      </c>
      <c r="J72" s="36">
        <f>SUMIFS(СВЦЭМ!$D$33:$D$776,СВЦЭМ!$A$33:$A$776,$A72,СВЦЭМ!$B$33:$B$776,J$47)+'СЕТ СН'!$F$14+СВЦЭМ!$D$10+'СЕТ СН'!$F$6-'СЕТ СН'!$F$26</f>
        <v>781.36921353000002</v>
      </c>
      <c r="K72" s="36">
        <f>SUMIFS(СВЦЭМ!$D$33:$D$776,СВЦЭМ!$A$33:$A$776,$A72,СВЦЭМ!$B$33:$B$776,K$47)+'СЕТ СН'!$F$14+СВЦЭМ!$D$10+'СЕТ СН'!$F$6-'СЕТ СН'!$F$26</f>
        <v>734.03834060999998</v>
      </c>
      <c r="L72" s="36">
        <f>SUMIFS(СВЦЭМ!$D$33:$D$776,СВЦЭМ!$A$33:$A$776,$A72,СВЦЭМ!$B$33:$B$776,L$47)+'СЕТ СН'!$F$14+СВЦЭМ!$D$10+'СЕТ СН'!$F$6-'СЕТ СН'!$F$26</f>
        <v>721.22273050000001</v>
      </c>
      <c r="M72" s="36">
        <f>SUMIFS(СВЦЭМ!$D$33:$D$776,СВЦЭМ!$A$33:$A$776,$A72,СВЦЭМ!$B$33:$B$776,M$47)+'СЕТ СН'!$F$14+СВЦЭМ!$D$10+'СЕТ СН'!$F$6-'СЕТ СН'!$F$26</f>
        <v>707.55815383000004</v>
      </c>
      <c r="N72" s="36">
        <f>SUMIFS(СВЦЭМ!$D$33:$D$776,СВЦЭМ!$A$33:$A$776,$A72,СВЦЭМ!$B$33:$B$776,N$47)+'СЕТ СН'!$F$14+СВЦЭМ!$D$10+'СЕТ СН'!$F$6-'СЕТ СН'!$F$26</f>
        <v>706.64943642000003</v>
      </c>
      <c r="O72" s="36">
        <f>SUMIFS(СВЦЭМ!$D$33:$D$776,СВЦЭМ!$A$33:$A$776,$A72,СВЦЭМ!$B$33:$B$776,O$47)+'СЕТ СН'!$F$14+СВЦЭМ!$D$10+'СЕТ СН'!$F$6-'СЕТ СН'!$F$26</f>
        <v>701.19371893000005</v>
      </c>
      <c r="P72" s="36">
        <f>SUMIFS(СВЦЭМ!$D$33:$D$776,СВЦЭМ!$A$33:$A$776,$A72,СВЦЭМ!$B$33:$B$776,P$47)+'СЕТ СН'!$F$14+СВЦЭМ!$D$10+'СЕТ СН'!$F$6-'СЕТ СН'!$F$26</f>
        <v>699.74750770000003</v>
      </c>
      <c r="Q72" s="36">
        <f>SUMIFS(СВЦЭМ!$D$33:$D$776,СВЦЭМ!$A$33:$A$776,$A72,СВЦЭМ!$B$33:$B$776,Q$47)+'СЕТ СН'!$F$14+СВЦЭМ!$D$10+'СЕТ СН'!$F$6-'СЕТ СН'!$F$26</f>
        <v>697.79944911000007</v>
      </c>
      <c r="R72" s="36">
        <f>SUMIFS(СВЦЭМ!$D$33:$D$776,СВЦЭМ!$A$33:$A$776,$A72,СВЦЭМ!$B$33:$B$776,R$47)+'СЕТ СН'!$F$14+СВЦЭМ!$D$10+'СЕТ СН'!$F$6-'СЕТ СН'!$F$26</f>
        <v>692.81926170000008</v>
      </c>
      <c r="S72" s="36">
        <f>SUMIFS(СВЦЭМ!$D$33:$D$776,СВЦЭМ!$A$33:$A$776,$A72,СВЦЭМ!$B$33:$B$776,S$47)+'СЕТ СН'!$F$14+СВЦЭМ!$D$10+'СЕТ СН'!$F$6-'СЕТ СН'!$F$26</f>
        <v>678.06032975000005</v>
      </c>
      <c r="T72" s="36">
        <f>SUMIFS(СВЦЭМ!$D$33:$D$776,СВЦЭМ!$A$33:$A$776,$A72,СВЦЭМ!$B$33:$B$776,T$47)+'СЕТ СН'!$F$14+СВЦЭМ!$D$10+'СЕТ СН'!$F$6-'СЕТ СН'!$F$26</f>
        <v>679.85766351000007</v>
      </c>
      <c r="U72" s="36">
        <f>SUMIFS(СВЦЭМ!$D$33:$D$776,СВЦЭМ!$A$33:$A$776,$A72,СВЦЭМ!$B$33:$B$776,U$47)+'СЕТ СН'!$F$14+СВЦЭМ!$D$10+'СЕТ СН'!$F$6-'СЕТ СН'!$F$26</f>
        <v>675.27506864999998</v>
      </c>
      <c r="V72" s="36">
        <f>SUMIFS(СВЦЭМ!$D$33:$D$776,СВЦЭМ!$A$33:$A$776,$A72,СВЦЭМ!$B$33:$B$776,V$47)+'СЕТ СН'!$F$14+СВЦЭМ!$D$10+'СЕТ СН'!$F$6-'СЕТ СН'!$F$26</f>
        <v>668.04376209000009</v>
      </c>
      <c r="W72" s="36">
        <f>SUMIFS(СВЦЭМ!$D$33:$D$776,СВЦЭМ!$A$33:$A$776,$A72,СВЦЭМ!$B$33:$B$776,W$47)+'СЕТ СН'!$F$14+СВЦЭМ!$D$10+'СЕТ СН'!$F$6-'СЕТ СН'!$F$26</f>
        <v>684.74642123000001</v>
      </c>
      <c r="X72" s="36">
        <f>SUMIFS(СВЦЭМ!$D$33:$D$776,СВЦЭМ!$A$33:$A$776,$A72,СВЦЭМ!$B$33:$B$776,X$47)+'СЕТ СН'!$F$14+СВЦЭМ!$D$10+'СЕТ СН'!$F$6-'СЕТ СН'!$F$26</f>
        <v>698.34457740000005</v>
      </c>
      <c r="Y72" s="36">
        <f>SUMIFS(СВЦЭМ!$D$33:$D$776,СВЦЭМ!$A$33:$A$776,$A72,СВЦЭМ!$B$33:$B$776,Y$47)+'СЕТ СН'!$F$14+СВЦЭМ!$D$10+'СЕТ СН'!$F$6-'СЕТ СН'!$F$26</f>
        <v>739.94441854000002</v>
      </c>
    </row>
    <row r="73" spans="1:25" ht="15.75" x14ac:dyDescent="0.2">
      <c r="A73" s="35">
        <f t="shared" si="1"/>
        <v>43611</v>
      </c>
      <c r="B73" s="36">
        <f>SUMIFS(СВЦЭМ!$D$33:$D$776,СВЦЭМ!$A$33:$A$776,$A73,СВЦЭМ!$B$33:$B$776,B$47)+'СЕТ СН'!$F$14+СВЦЭМ!$D$10+'СЕТ СН'!$F$6-'СЕТ СН'!$F$26</f>
        <v>828.64199551000002</v>
      </c>
      <c r="C73" s="36">
        <f>SUMIFS(СВЦЭМ!$D$33:$D$776,СВЦЭМ!$A$33:$A$776,$A73,СВЦЭМ!$B$33:$B$776,C$47)+'СЕТ СН'!$F$14+СВЦЭМ!$D$10+'СЕТ СН'!$F$6-'СЕТ СН'!$F$26</f>
        <v>941.50727988000006</v>
      </c>
      <c r="D73" s="36">
        <f>SUMIFS(СВЦЭМ!$D$33:$D$776,СВЦЭМ!$A$33:$A$776,$A73,СВЦЭМ!$B$33:$B$776,D$47)+'СЕТ СН'!$F$14+СВЦЭМ!$D$10+'СЕТ СН'!$F$6-'СЕТ СН'!$F$26</f>
        <v>1037.4907698899999</v>
      </c>
      <c r="E73" s="36">
        <f>SUMIFS(СВЦЭМ!$D$33:$D$776,СВЦЭМ!$A$33:$A$776,$A73,СВЦЭМ!$B$33:$B$776,E$47)+'СЕТ СН'!$F$14+СВЦЭМ!$D$10+'СЕТ СН'!$F$6-'СЕТ СН'!$F$26</f>
        <v>1052.02626882</v>
      </c>
      <c r="F73" s="36">
        <f>SUMIFS(СВЦЭМ!$D$33:$D$776,СВЦЭМ!$A$33:$A$776,$A73,СВЦЭМ!$B$33:$B$776,F$47)+'СЕТ СН'!$F$14+СВЦЭМ!$D$10+'СЕТ СН'!$F$6-'СЕТ СН'!$F$26</f>
        <v>1050.78727895</v>
      </c>
      <c r="G73" s="36">
        <f>SUMIFS(СВЦЭМ!$D$33:$D$776,СВЦЭМ!$A$33:$A$776,$A73,СВЦЭМ!$B$33:$B$776,G$47)+'СЕТ СН'!$F$14+СВЦЭМ!$D$10+'СЕТ СН'!$F$6-'СЕТ СН'!$F$26</f>
        <v>1043.0481014499999</v>
      </c>
      <c r="H73" s="36">
        <f>SUMIFS(СВЦЭМ!$D$33:$D$776,СВЦЭМ!$A$33:$A$776,$A73,СВЦЭМ!$B$33:$B$776,H$47)+'СЕТ СН'!$F$14+СВЦЭМ!$D$10+'СЕТ СН'!$F$6-'СЕТ СН'!$F$26</f>
        <v>961.33328805000008</v>
      </c>
      <c r="I73" s="36">
        <f>SUMIFS(СВЦЭМ!$D$33:$D$776,СВЦЭМ!$A$33:$A$776,$A73,СВЦЭМ!$B$33:$B$776,I$47)+'СЕТ СН'!$F$14+СВЦЭМ!$D$10+'СЕТ СН'!$F$6-'СЕТ СН'!$F$26</f>
        <v>856.44125717000009</v>
      </c>
      <c r="J73" s="36">
        <f>SUMIFS(СВЦЭМ!$D$33:$D$776,СВЦЭМ!$A$33:$A$776,$A73,СВЦЭМ!$B$33:$B$776,J$47)+'СЕТ СН'!$F$14+СВЦЭМ!$D$10+'СЕТ СН'!$F$6-'СЕТ СН'!$F$26</f>
        <v>743.52235300000007</v>
      </c>
      <c r="K73" s="36">
        <f>SUMIFS(СВЦЭМ!$D$33:$D$776,СВЦЭМ!$A$33:$A$776,$A73,СВЦЭМ!$B$33:$B$776,K$47)+'СЕТ СН'!$F$14+СВЦЭМ!$D$10+'СЕТ СН'!$F$6-'СЕТ СН'!$F$26</f>
        <v>716.59545843000001</v>
      </c>
      <c r="L73" s="36">
        <f>SUMIFS(СВЦЭМ!$D$33:$D$776,СВЦЭМ!$A$33:$A$776,$A73,СВЦЭМ!$B$33:$B$776,L$47)+'СЕТ СН'!$F$14+СВЦЭМ!$D$10+'СЕТ СН'!$F$6-'СЕТ СН'!$F$26</f>
        <v>719.13989456000002</v>
      </c>
      <c r="M73" s="36">
        <f>SUMIFS(СВЦЭМ!$D$33:$D$776,СВЦЭМ!$A$33:$A$776,$A73,СВЦЭМ!$B$33:$B$776,M$47)+'СЕТ СН'!$F$14+СВЦЭМ!$D$10+'СЕТ СН'!$F$6-'СЕТ СН'!$F$26</f>
        <v>708.11492099999998</v>
      </c>
      <c r="N73" s="36">
        <f>SUMIFS(СВЦЭМ!$D$33:$D$776,СВЦЭМ!$A$33:$A$776,$A73,СВЦЭМ!$B$33:$B$776,N$47)+'СЕТ СН'!$F$14+СВЦЭМ!$D$10+'СЕТ СН'!$F$6-'СЕТ СН'!$F$26</f>
        <v>709.06919521999998</v>
      </c>
      <c r="O73" s="36">
        <f>SUMIFS(СВЦЭМ!$D$33:$D$776,СВЦЭМ!$A$33:$A$776,$A73,СВЦЭМ!$B$33:$B$776,O$47)+'СЕТ СН'!$F$14+СВЦЭМ!$D$10+'СЕТ СН'!$F$6-'СЕТ СН'!$F$26</f>
        <v>706.38517371</v>
      </c>
      <c r="P73" s="36">
        <f>SUMIFS(СВЦЭМ!$D$33:$D$776,СВЦЭМ!$A$33:$A$776,$A73,СВЦЭМ!$B$33:$B$776,P$47)+'СЕТ СН'!$F$14+СВЦЭМ!$D$10+'СЕТ СН'!$F$6-'СЕТ СН'!$F$26</f>
        <v>706.97465231000001</v>
      </c>
      <c r="Q73" s="36">
        <f>SUMIFS(СВЦЭМ!$D$33:$D$776,СВЦЭМ!$A$33:$A$776,$A73,СВЦЭМ!$B$33:$B$776,Q$47)+'СЕТ СН'!$F$14+СВЦЭМ!$D$10+'СЕТ СН'!$F$6-'СЕТ СН'!$F$26</f>
        <v>710.67264638000006</v>
      </c>
      <c r="R73" s="36">
        <f>SUMIFS(СВЦЭМ!$D$33:$D$776,СВЦЭМ!$A$33:$A$776,$A73,СВЦЭМ!$B$33:$B$776,R$47)+'СЕТ СН'!$F$14+СВЦЭМ!$D$10+'СЕТ СН'!$F$6-'СЕТ СН'!$F$26</f>
        <v>711.51677877000009</v>
      </c>
      <c r="S73" s="36">
        <f>SUMIFS(СВЦЭМ!$D$33:$D$776,СВЦЭМ!$A$33:$A$776,$A73,СВЦЭМ!$B$33:$B$776,S$47)+'СЕТ СН'!$F$14+СВЦЭМ!$D$10+'СЕТ СН'!$F$6-'СЕТ СН'!$F$26</f>
        <v>652.91751837000004</v>
      </c>
      <c r="T73" s="36">
        <f>SUMIFS(СВЦЭМ!$D$33:$D$776,СВЦЭМ!$A$33:$A$776,$A73,СВЦЭМ!$B$33:$B$776,T$47)+'СЕТ СН'!$F$14+СВЦЭМ!$D$10+'СЕТ СН'!$F$6-'СЕТ СН'!$F$26</f>
        <v>649.92344310999999</v>
      </c>
      <c r="U73" s="36">
        <f>SUMIFS(СВЦЭМ!$D$33:$D$776,СВЦЭМ!$A$33:$A$776,$A73,СВЦЭМ!$B$33:$B$776,U$47)+'СЕТ СН'!$F$14+СВЦЭМ!$D$10+'СЕТ СН'!$F$6-'СЕТ СН'!$F$26</f>
        <v>637.63576612999998</v>
      </c>
      <c r="V73" s="36">
        <f>SUMIFS(СВЦЭМ!$D$33:$D$776,СВЦЭМ!$A$33:$A$776,$A73,СВЦЭМ!$B$33:$B$776,V$47)+'СЕТ СН'!$F$14+СВЦЭМ!$D$10+'СЕТ СН'!$F$6-'СЕТ СН'!$F$26</f>
        <v>643.03734571000007</v>
      </c>
      <c r="W73" s="36">
        <f>SUMIFS(СВЦЭМ!$D$33:$D$776,СВЦЭМ!$A$33:$A$776,$A73,СВЦЭМ!$B$33:$B$776,W$47)+'СЕТ СН'!$F$14+СВЦЭМ!$D$10+'СЕТ СН'!$F$6-'СЕТ СН'!$F$26</f>
        <v>670.99102420999998</v>
      </c>
      <c r="X73" s="36">
        <f>SUMIFS(СВЦЭМ!$D$33:$D$776,СВЦЭМ!$A$33:$A$776,$A73,СВЦЭМ!$B$33:$B$776,X$47)+'СЕТ СН'!$F$14+СВЦЭМ!$D$10+'СЕТ СН'!$F$6-'СЕТ СН'!$F$26</f>
        <v>665.37866279000002</v>
      </c>
      <c r="Y73" s="36">
        <f>SUMIFS(СВЦЭМ!$D$33:$D$776,СВЦЭМ!$A$33:$A$776,$A73,СВЦЭМ!$B$33:$B$776,Y$47)+'СЕТ СН'!$F$14+СВЦЭМ!$D$10+'СЕТ СН'!$F$6-'СЕТ СН'!$F$26</f>
        <v>695.26088203000006</v>
      </c>
    </row>
    <row r="74" spans="1:25" ht="15.75" x14ac:dyDescent="0.2">
      <c r="A74" s="35">
        <f t="shared" si="1"/>
        <v>43612</v>
      </c>
      <c r="B74" s="36">
        <f>SUMIFS(СВЦЭМ!$D$33:$D$776,СВЦЭМ!$A$33:$A$776,$A74,СВЦЭМ!$B$33:$B$776,B$47)+'СЕТ СН'!$F$14+СВЦЭМ!$D$10+'СЕТ СН'!$F$6-'СЕТ СН'!$F$26</f>
        <v>840.03033593999999</v>
      </c>
      <c r="C74" s="36">
        <f>SUMIFS(СВЦЭМ!$D$33:$D$776,СВЦЭМ!$A$33:$A$776,$A74,СВЦЭМ!$B$33:$B$776,C$47)+'СЕТ СН'!$F$14+СВЦЭМ!$D$10+'СЕТ СН'!$F$6-'СЕТ СН'!$F$26</f>
        <v>901.46869893000007</v>
      </c>
      <c r="D74" s="36">
        <f>SUMIFS(СВЦЭМ!$D$33:$D$776,СВЦЭМ!$A$33:$A$776,$A74,СВЦЭМ!$B$33:$B$776,D$47)+'СЕТ СН'!$F$14+СВЦЭМ!$D$10+'СЕТ СН'!$F$6-'СЕТ СН'!$F$26</f>
        <v>973.82901923999998</v>
      </c>
      <c r="E74" s="36">
        <f>SUMIFS(СВЦЭМ!$D$33:$D$776,СВЦЭМ!$A$33:$A$776,$A74,СВЦЭМ!$B$33:$B$776,E$47)+'СЕТ СН'!$F$14+СВЦЭМ!$D$10+'СЕТ СН'!$F$6-'СЕТ СН'!$F$26</f>
        <v>992.12552061000008</v>
      </c>
      <c r="F74" s="36">
        <f>SUMIFS(СВЦЭМ!$D$33:$D$776,СВЦЭМ!$A$33:$A$776,$A74,СВЦЭМ!$B$33:$B$776,F$47)+'СЕТ СН'!$F$14+СВЦЭМ!$D$10+'СЕТ СН'!$F$6-'СЕТ СН'!$F$26</f>
        <v>1003.44461735</v>
      </c>
      <c r="G74" s="36">
        <f>SUMIFS(СВЦЭМ!$D$33:$D$776,СВЦЭМ!$A$33:$A$776,$A74,СВЦЭМ!$B$33:$B$776,G$47)+'СЕТ СН'!$F$14+СВЦЭМ!$D$10+'СЕТ СН'!$F$6-'СЕТ СН'!$F$26</f>
        <v>995.14591806999999</v>
      </c>
      <c r="H74" s="36">
        <f>SUMIFS(СВЦЭМ!$D$33:$D$776,СВЦЭМ!$A$33:$A$776,$A74,СВЦЭМ!$B$33:$B$776,H$47)+'СЕТ СН'!$F$14+СВЦЭМ!$D$10+'СЕТ СН'!$F$6-'СЕТ СН'!$F$26</f>
        <v>899.68691997000008</v>
      </c>
      <c r="I74" s="36">
        <f>SUMIFS(СВЦЭМ!$D$33:$D$776,СВЦЭМ!$A$33:$A$776,$A74,СВЦЭМ!$B$33:$B$776,I$47)+'СЕТ СН'!$F$14+СВЦЭМ!$D$10+'СЕТ СН'!$F$6-'СЕТ СН'!$F$26</f>
        <v>847.34039252000002</v>
      </c>
      <c r="J74" s="36">
        <f>SUMIFS(СВЦЭМ!$D$33:$D$776,СВЦЭМ!$A$33:$A$776,$A74,СВЦЭМ!$B$33:$B$776,J$47)+'СЕТ СН'!$F$14+СВЦЭМ!$D$10+'СЕТ СН'!$F$6-'СЕТ СН'!$F$26</f>
        <v>801.64035694000006</v>
      </c>
      <c r="K74" s="36">
        <f>SUMIFS(СВЦЭМ!$D$33:$D$776,СВЦЭМ!$A$33:$A$776,$A74,СВЦЭМ!$B$33:$B$776,K$47)+'СЕТ СН'!$F$14+СВЦЭМ!$D$10+'СЕТ СН'!$F$6-'СЕТ СН'!$F$26</f>
        <v>735.93226192000009</v>
      </c>
      <c r="L74" s="36">
        <f>SUMIFS(СВЦЭМ!$D$33:$D$776,СВЦЭМ!$A$33:$A$776,$A74,СВЦЭМ!$B$33:$B$776,L$47)+'СЕТ СН'!$F$14+СВЦЭМ!$D$10+'СЕТ СН'!$F$6-'СЕТ СН'!$F$26</f>
        <v>725.34816436000006</v>
      </c>
      <c r="M74" s="36">
        <f>SUMIFS(СВЦЭМ!$D$33:$D$776,СВЦЭМ!$A$33:$A$776,$A74,СВЦЭМ!$B$33:$B$776,M$47)+'СЕТ СН'!$F$14+СВЦЭМ!$D$10+'СЕТ СН'!$F$6-'СЕТ СН'!$F$26</f>
        <v>714.63727477999998</v>
      </c>
      <c r="N74" s="36">
        <f>SUMIFS(СВЦЭМ!$D$33:$D$776,СВЦЭМ!$A$33:$A$776,$A74,СВЦЭМ!$B$33:$B$776,N$47)+'СЕТ СН'!$F$14+СВЦЭМ!$D$10+'СЕТ СН'!$F$6-'СЕТ СН'!$F$26</f>
        <v>702.75606346000006</v>
      </c>
      <c r="O74" s="36">
        <f>SUMIFS(СВЦЭМ!$D$33:$D$776,СВЦЭМ!$A$33:$A$776,$A74,СВЦЭМ!$B$33:$B$776,O$47)+'СЕТ СН'!$F$14+СВЦЭМ!$D$10+'СЕТ СН'!$F$6-'СЕТ СН'!$F$26</f>
        <v>716.87259845000005</v>
      </c>
      <c r="P74" s="36">
        <f>SUMIFS(СВЦЭМ!$D$33:$D$776,СВЦЭМ!$A$33:$A$776,$A74,СВЦЭМ!$B$33:$B$776,P$47)+'СЕТ СН'!$F$14+СВЦЭМ!$D$10+'СЕТ СН'!$F$6-'СЕТ СН'!$F$26</f>
        <v>715.99804618000007</v>
      </c>
      <c r="Q74" s="36">
        <f>SUMIFS(СВЦЭМ!$D$33:$D$776,СВЦЭМ!$A$33:$A$776,$A74,СВЦЭМ!$B$33:$B$776,Q$47)+'СЕТ СН'!$F$14+СВЦЭМ!$D$10+'СЕТ СН'!$F$6-'СЕТ СН'!$F$26</f>
        <v>709.40516936000006</v>
      </c>
      <c r="R74" s="36">
        <f>SUMIFS(СВЦЭМ!$D$33:$D$776,СВЦЭМ!$A$33:$A$776,$A74,СВЦЭМ!$B$33:$B$776,R$47)+'СЕТ СН'!$F$14+СВЦЭМ!$D$10+'СЕТ СН'!$F$6-'СЕТ СН'!$F$26</f>
        <v>708.01818572000002</v>
      </c>
      <c r="S74" s="36">
        <f>SUMIFS(СВЦЭМ!$D$33:$D$776,СВЦЭМ!$A$33:$A$776,$A74,СВЦЭМ!$B$33:$B$776,S$47)+'СЕТ СН'!$F$14+СВЦЭМ!$D$10+'СЕТ СН'!$F$6-'СЕТ СН'!$F$26</f>
        <v>715.69298378000008</v>
      </c>
      <c r="T74" s="36">
        <f>SUMIFS(СВЦЭМ!$D$33:$D$776,СВЦЭМ!$A$33:$A$776,$A74,СВЦЭМ!$B$33:$B$776,T$47)+'СЕТ СН'!$F$14+СВЦЭМ!$D$10+'СЕТ СН'!$F$6-'СЕТ СН'!$F$26</f>
        <v>713.19518647000007</v>
      </c>
      <c r="U74" s="36">
        <f>SUMIFS(СВЦЭМ!$D$33:$D$776,СВЦЭМ!$A$33:$A$776,$A74,СВЦЭМ!$B$33:$B$776,U$47)+'СЕТ СН'!$F$14+СВЦЭМ!$D$10+'СЕТ СН'!$F$6-'СЕТ СН'!$F$26</f>
        <v>705.64428478000002</v>
      </c>
      <c r="V74" s="36">
        <f>SUMIFS(СВЦЭМ!$D$33:$D$776,СВЦЭМ!$A$33:$A$776,$A74,СВЦЭМ!$B$33:$B$776,V$47)+'СЕТ СН'!$F$14+СВЦЭМ!$D$10+'СЕТ СН'!$F$6-'СЕТ СН'!$F$26</f>
        <v>696.26095301999999</v>
      </c>
      <c r="W74" s="36">
        <f>SUMIFS(СВЦЭМ!$D$33:$D$776,СВЦЭМ!$A$33:$A$776,$A74,СВЦЭМ!$B$33:$B$776,W$47)+'СЕТ СН'!$F$14+СВЦЭМ!$D$10+'СЕТ СН'!$F$6-'СЕТ СН'!$F$26</f>
        <v>659.77866013000005</v>
      </c>
      <c r="X74" s="36">
        <f>SUMIFS(СВЦЭМ!$D$33:$D$776,СВЦЭМ!$A$33:$A$776,$A74,СВЦЭМ!$B$33:$B$776,X$47)+'СЕТ СН'!$F$14+СВЦЭМ!$D$10+'СЕТ СН'!$F$6-'СЕТ СН'!$F$26</f>
        <v>678.16816309000001</v>
      </c>
      <c r="Y74" s="36">
        <f>SUMIFS(СВЦЭМ!$D$33:$D$776,СВЦЭМ!$A$33:$A$776,$A74,СВЦЭМ!$B$33:$B$776,Y$47)+'СЕТ СН'!$F$14+СВЦЭМ!$D$10+'СЕТ СН'!$F$6-'СЕТ СН'!$F$26</f>
        <v>761.36878495000008</v>
      </c>
    </row>
    <row r="75" spans="1:25" ht="15.75" x14ac:dyDescent="0.2">
      <c r="A75" s="35">
        <f t="shared" si="1"/>
        <v>43613</v>
      </c>
      <c r="B75" s="36">
        <f>SUMIFS(СВЦЭМ!$D$33:$D$776,СВЦЭМ!$A$33:$A$776,$A75,СВЦЭМ!$B$33:$B$776,B$47)+'СЕТ СН'!$F$14+СВЦЭМ!$D$10+'СЕТ СН'!$F$6-'СЕТ СН'!$F$26</f>
        <v>887.58287672000006</v>
      </c>
      <c r="C75" s="36">
        <f>SUMIFS(СВЦЭМ!$D$33:$D$776,СВЦЭМ!$A$33:$A$776,$A75,СВЦЭМ!$B$33:$B$776,C$47)+'СЕТ СН'!$F$14+СВЦЭМ!$D$10+'СЕТ СН'!$F$6-'СЕТ СН'!$F$26</f>
        <v>973.98374196000009</v>
      </c>
      <c r="D75" s="36">
        <f>SUMIFS(СВЦЭМ!$D$33:$D$776,СВЦЭМ!$A$33:$A$776,$A75,СВЦЭМ!$B$33:$B$776,D$47)+'СЕТ СН'!$F$14+СВЦЭМ!$D$10+'СЕТ СН'!$F$6-'СЕТ СН'!$F$26</f>
        <v>1071.77517025</v>
      </c>
      <c r="E75" s="36">
        <f>SUMIFS(СВЦЭМ!$D$33:$D$776,СВЦЭМ!$A$33:$A$776,$A75,СВЦЭМ!$B$33:$B$776,E$47)+'СЕТ СН'!$F$14+СВЦЭМ!$D$10+'СЕТ СН'!$F$6-'СЕТ СН'!$F$26</f>
        <v>1087.5014750400001</v>
      </c>
      <c r="F75" s="36">
        <f>SUMIFS(СВЦЭМ!$D$33:$D$776,СВЦЭМ!$A$33:$A$776,$A75,СВЦЭМ!$B$33:$B$776,F$47)+'СЕТ СН'!$F$14+СВЦЭМ!$D$10+'СЕТ СН'!$F$6-'СЕТ СН'!$F$26</f>
        <v>1087.6550576499999</v>
      </c>
      <c r="G75" s="36">
        <f>SUMIFS(СВЦЭМ!$D$33:$D$776,СВЦЭМ!$A$33:$A$776,$A75,СВЦЭМ!$B$33:$B$776,G$47)+'СЕТ СН'!$F$14+СВЦЭМ!$D$10+'СЕТ СН'!$F$6-'СЕТ СН'!$F$26</f>
        <v>1095.54360703</v>
      </c>
      <c r="H75" s="36">
        <f>SUMIFS(СВЦЭМ!$D$33:$D$776,СВЦЭМ!$A$33:$A$776,$A75,СВЦЭМ!$B$33:$B$776,H$47)+'СЕТ СН'!$F$14+СВЦЭМ!$D$10+'СЕТ СН'!$F$6-'СЕТ СН'!$F$26</f>
        <v>1009.38356075</v>
      </c>
      <c r="I75" s="36">
        <f>SUMIFS(СВЦЭМ!$D$33:$D$776,СВЦЭМ!$A$33:$A$776,$A75,СВЦЭМ!$B$33:$B$776,I$47)+'СЕТ СН'!$F$14+СВЦЭМ!$D$10+'СЕТ СН'!$F$6-'СЕТ СН'!$F$26</f>
        <v>880.39565851999998</v>
      </c>
      <c r="J75" s="36">
        <f>SUMIFS(СВЦЭМ!$D$33:$D$776,СВЦЭМ!$A$33:$A$776,$A75,СВЦЭМ!$B$33:$B$776,J$47)+'СЕТ СН'!$F$14+СВЦЭМ!$D$10+'СЕТ СН'!$F$6-'СЕТ СН'!$F$26</f>
        <v>775.83510723000006</v>
      </c>
      <c r="K75" s="36">
        <f>SUMIFS(СВЦЭМ!$D$33:$D$776,СВЦЭМ!$A$33:$A$776,$A75,СВЦЭМ!$B$33:$B$776,K$47)+'СЕТ СН'!$F$14+СВЦЭМ!$D$10+'СЕТ СН'!$F$6-'СЕТ СН'!$F$26</f>
        <v>705.66167072000007</v>
      </c>
      <c r="L75" s="36">
        <f>SUMIFS(СВЦЭМ!$D$33:$D$776,СВЦЭМ!$A$33:$A$776,$A75,СВЦЭМ!$B$33:$B$776,L$47)+'СЕТ СН'!$F$14+СВЦЭМ!$D$10+'СЕТ СН'!$F$6-'СЕТ СН'!$F$26</f>
        <v>675.79272768999999</v>
      </c>
      <c r="M75" s="36">
        <f>SUMIFS(СВЦЭМ!$D$33:$D$776,СВЦЭМ!$A$33:$A$776,$A75,СВЦЭМ!$B$33:$B$776,M$47)+'СЕТ СН'!$F$14+СВЦЭМ!$D$10+'СЕТ СН'!$F$6-'СЕТ СН'!$F$26</f>
        <v>668.57431019000001</v>
      </c>
      <c r="N75" s="36">
        <f>SUMIFS(СВЦЭМ!$D$33:$D$776,СВЦЭМ!$A$33:$A$776,$A75,СВЦЭМ!$B$33:$B$776,N$47)+'СЕТ СН'!$F$14+СВЦЭМ!$D$10+'СЕТ СН'!$F$6-'СЕТ СН'!$F$26</f>
        <v>669.14538743000003</v>
      </c>
      <c r="O75" s="36">
        <f>SUMIFS(СВЦЭМ!$D$33:$D$776,СВЦЭМ!$A$33:$A$776,$A75,СВЦЭМ!$B$33:$B$776,O$47)+'СЕТ СН'!$F$14+СВЦЭМ!$D$10+'СЕТ СН'!$F$6-'СЕТ СН'!$F$26</f>
        <v>664.09731701999999</v>
      </c>
      <c r="P75" s="36">
        <f>SUMIFS(СВЦЭМ!$D$33:$D$776,СВЦЭМ!$A$33:$A$776,$A75,СВЦЭМ!$B$33:$B$776,P$47)+'СЕТ СН'!$F$14+СВЦЭМ!$D$10+'СЕТ СН'!$F$6-'СЕТ СН'!$F$26</f>
        <v>666.55415875000006</v>
      </c>
      <c r="Q75" s="36">
        <f>SUMIFS(СВЦЭМ!$D$33:$D$776,СВЦЭМ!$A$33:$A$776,$A75,СВЦЭМ!$B$33:$B$776,Q$47)+'СЕТ СН'!$F$14+СВЦЭМ!$D$10+'СЕТ СН'!$F$6-'СЕТ СН'!$F$26</f>
        <v>666.20943610000006</v>
      </c>
      <c r="R75" s="36">
        <f>SUMIFS(СВЦЭМ!$D$33:$D$776,СВЦЭМ!$A$33:$A$776,$A75,СВЦЭМ!$B$33:$B$776,R$47)+'СЕТ СН'!$F$14+СВЦЭМ!$D$10+'СЕТ СН'!$F$6-'СЕТ СН'!$F$26</f>
        <v>674.66653151000003</v>
      </c>
      <c r="S75" s="36">
        <f>SUMIFS(СВЦЭМ!$D$33:$D$776,СВЦЭМ!$A$33:$A$776,$A75,СВЦЭМ!$B$33:$B$776,S$47)+'СЕТ СН'!$F$14+СВЦЭМ!$D$10+'СЕТ СН'!$F$6-'СЕТ СН'!$F$26</f>
        <v>681.89538851000009</v>
      </c>
      <c r="T75" s="36">
        <f>SUMIFS(СВЦЭМ!$D$33:$D$776,СВЦЭМ!$A$33:$A$776,$A75,СВЦЭМ!$B$33:$B$776,T$47)+'СЕТ СН'!$F$14+СВЦЭМ!$D$10+'СЕТ СН'!$F$6-'СЕТ СН'!$F$26</f>
        <v>683.53841519000002</v>
      </c>
      <c r="U75" s="36">
        <f>SUMIFS(СВЦЭМ!$D$33:$D$776,СВЦЭМ!$A$33:$A$776,$A75,СВЦЭМ!$B$33:$B$776,U$47)+'СЕТ СН'!$F$14+СВЦЭМ!$D$10+'СЕТ СН'!$F$6-'СЕТ СН'!$F$26</f>
        <v>700.16651431000003</v>
      </c>
      <c r="V75" s="36">
        <f>SUMIFS(СВЦЭМ!$D$33:$D$776,СВЦЭМ!$A$33:$A$776,$A75,СВЦЭМ!$B$33:$B$776,V$47)+'СЕТ СН'!$F$14+СВЦЭМ!$D$10+'СЕТ СН'!$F$6-'СЕТ СН'!$F$26</f>
        <v>706.56318783000006</v>
      </c>
      <c r="W75" s="36">
        <f>SUMIFS(СВЦЭМ!$D$33:$D$776,СВЦЭМ!$A$33:$A$776,$A75,СВЦЭМ!$B$33:$B$776,W$47)+'СЕТ СН'!$F$14+СВЦЭМ!$D$10+'СЕТ СН'!$F$6-'СЕТ СН'!$F$26</f>
        <v>690.00068428000009</v>
      </c>
      <c r="X75" s="36">
        <f>SUMIFS(СВЦЭМ!$D$33:$D$776,СВЦЭМ!$A$33:$A$776,$A75,СВЦЭМ!$B$33:$B$776,X$47)+'СЕТ СН'!$F$14+СВЦЭМ!$D$10+'СЕТ СН'!$F$6-'СЕТ СН'!$F$26</f>
        <v>728.01336422999998</v>
      </c>
      <c r="Y75" s="36">
        <f>SUMIFS(СВЦЭМ!$D$33:$D$776,СВЦЭМ!$A$33:$A$776,$A75,СВЦЭМ!$B$33:$B$776,Y$47)+'СЕТ СН'!$F$14+СВЦЭМ!$D$10+'СЕТ СН'!$F$6-'СЕТ СН'!$F$26</f>
        <v>799.39769532000003</v>
      </c>
    </row>
    <row r="76" spans="1:25" ht="15.75" x14ac:dyDescent="0.2">
      <c r="A76" s="35">
        <f t="shared" si="1"/>
        <v>43614</v>
      </c>
      <c r="B76" s="36">
        <f>SUMIFS(СВЦЭМ!$D$33:$D$776,СВЦЭМ!$A$33:$A$776,$A76,СВЦЭМ!$B$33:$B$776,B$47)+'СЕТ СН'!$F$14+СВЦЭМ!$D$10+'СЕТ СН'!$F$6-'СЕТ СН'!$F$26</f>
        <v>955.80113605000008</v>
      </c>
      <c r="C76" s="36">
        <f>SUMIFS(СВЦЭМ!$D$33:$D$776,СВЦЭМ!$A$33:$A$776,$A76,СВЦЭМ!$B$33:$B$776,C$47)+'СЕТ СН'!$F$14+СВЦЭМ!$D$10+'СЕТ СН'!$F$6-'СЕТ СН'!$F$26</f>
        <v>1052.4103726599999</v>
      </c>
      <c r="D76" s="36">
        <f>SUMIFS(СВЦЭМ!$D$33:$D$776,СВЦЭМ!$A$33:$A$776,$A76,СВЦЭМ!$B$33:$B$776,D$47)+'СЕТ СН'!$F$14+СВЦЭМ!$D$10+'СЕТ СН'!$F$6-'СЕТ СН'!$F$26</f>
        <v>1082.26781757</v>
      </c>
      <c r="E76" s="36">
        <f>SUMIFS(СВЦЭМ!$D$33:$D$776,СВЦЭМ!$A$33:$A$776,$A76,СВЦЭМ!$B$33:$B$776,E$47)+'СЕТ СН'!$F$14+СВЦЭМ!$D$10+'СЕТ СН'!$F$6-'СЕТ СН'!$F$26</f>
        <v>1073.08210205</v>
      </c>
      <c r="F76" s="36">
        <f>SUMIFS(СВЦЭМ!$D$33:$D$776,СВЦЭМ!$A$33:$A$776,$A76,СВЦЭМ!$B$33:$B$776,F$47)+'СЕТ СН'!$F$14+СВЦЭМ!$D$10+'СЕТ СН'!$F$6-'СЕТ СН'!$F$26</f>
        <v>1069.5103453300001</v>
      </c>
      <c r="G76" s="36">
        <f>SUMIFS(СВЦЭМ!$D$33:$D$776,СВЦЭМ!$A$33:$A$776,$A76,СВЦЭМ!$B$33:$B$776,G$47)+'СЕТ СН'!$F$14+СВЦЭМ!$D$10+'СЕТ СН'!$F$6-'СЕТ СН'!$F$26</f>
        <v>1075.0981220199999</v>
      </c>
      <c r="H76" s="36">
        <f>SUMIFS(СВЦЭМ!$D$33:$D$776,СВЦЭМ!$A$33:$A$776,$A76,СВЦЭМ!$B$33:$B$776,H$47)+'СЕТ СН'!$F$14+СВЦЭМ!$D$10+'СЕТ СН'!$F$6-'СЕТ СН'!$F$26</f>
        <v>1063.9069768899999</v>
      </c>
      <c r="I76" s="36">
        <f>SUMIFS(СВЦЭМ!$D$33:$D$776,СВЦЭМ!$A$33:$A$776,$A76,СВЦЭМ!$B$33:$B$776,I$47)+'СЕТ СН'!$F$14+СВЦЭМ!$D$10+'СЕТ СН'!$F$6-'СЕТ СН'!$F$26</f>
        <v>955.08731181000007</v>
      </c>
      <c r="J76" s="36">
        <f>SUMIFS(СВЦЭМ!$D$33:$D$776,СВЦЭМ!$A$33:$A$776,$A76,СВЦЭМ!$B$33:$B$776,J$47)+'СЕТ СН'!$F$14+СВЦЭМ!$D$10+'СЕТ СН'!$F$6-'СЕТ СН'!$F$26</f>
        <v>853.21864203000007</v>
      </c>
      <c r="K76" s="36">
        <f>SUMIFS(СВЦЭМ!$D$33:$D$776,СВЦЭМ!$A$33:$A$776,$A76,СВЦЭМ!$B$33:$B$776,K$47)+'СЕТ СН'!$F$14+СВЦЭМ!$D$10+'СЕТ СН'!$F$6-'СЕТ СН'!$F$26</f>
        <v>784.73068652000006</v>
      </c>
      <c r="L76" s="36">
        <f>SUMIFS(СВЦЭМ!$D$33:$D$776,СВЦЭМ!$A$33:$A$776,$A76,СВЦЭМ!$B$33:$B$776,L$47)+'СЕТ СН'!$F$14+СВЦЭМ!$D$10+'СЕТ СН'!$F$6-'СЕТ СН'!$F$26</f>
        <v>772.14419736000002</v>
      </c>
      <c r="M76" s="36">
        <f>SUMIFS(СВЦЭМ!$D$33:$D$776,СВЦЭМ!$A$33:$A$776,$A76,СВЦЭМ!$B$33:$B$776,M$47)+'СЕТ СН'!$F$14+СВЦЭМ!$D$10+'СЕТ СН'!$F$6-'СЕТ СН'!$F$26</f>
        <v>779.84362094000005</v>
      </c>
      <c r="N76" s="36">
        <f>SUMIFS(СВЦЭМ!$D$33:$D$776,СВЦЭМ!$A$33:$A$776,$A76,СВЦЭМ!$B$33:$B$776,N$47)+'СЕТ СН'!$F$14+СВЦЭМ!$D$10+'СЕТ СН'!$F$6-'СЕТ СН'!$F$26</f>
        <v>779.65291347000004</v>
      </c>
      <c r="O76" s="36">
        <f>SUMIFS(СВЦЭМ!$D$33:$D$776,СВЦЭМ!$A$33:$A$776,$A76,СВЦЭМ!$B$33:$B$776,O$47)+'СЕТ СН'!$F$14+СВЦЭМ!$D$10+'СЕТ СН'!$F$6-'СЕТ СН'!$F$26</f>
        <v>774.99596377</v>
      </c>
      <c r="P76" s="36">
        <f>SUMIFS(СВЦЭМ!$D$33:$D$776,СВЦЭМ!$A$33:$A$776,$A76,СВЦЭМ!$B$33:$B$776,P$47)+'СЕТ СН'!$F$14+СВЦЭМ!$D$10+'СЕТ СН'!$F$6-'СЕТ СН'!$F$26</f>
        <v>790.02859669000009</v>
      </c>
      <c r="Q76" s="36">
        <f>SUMIFS(СВЦЭМ!$D$33:$D$776,СВЦЭМ!$A$33:$A$776,$A76,СВЦЭМ!$B$33:$B$776,Q$47)+'СЕТ СН'!$F$14+СВЦЭМ!$D$10+'СЕТ СН'!$F$6-'СЕТ СН'!$F$26</f>
        <v>782.69335956000009</v>
      </c>
      <c r="R76" s="36">
        <f>SUMIFS(СВЦЭМ!$D$33:$D$776,СВЦЭМ!$A$33:$A$776,$A76,СВЦЭМ!$B$33:$B$776,R$47)+'СЕТ СН'!$F$14+СВЦЭМ!$D$10+'СЕТ СН'!$F$6-'СЕТ СН'!$F$26</f>
        <v>778.59210470000005</v>
      </c>
      <c r="S76" s="36">
        <f>SUMIFS(СВЦЭМ!$D$33:$D$776,СВЦЭМ!$A$33:$A$776,$A76,СВЦЭМ!$B$33:$B$776,S$47)+'СЕТ СН'!$F$14+СВЦЭМ!$D$10+'СЕТ СН'!$F$6-'СЕТ СН'!$F$26</f>
        <v>786.40303942000003</v>
      </c>
      <c r="T76" s="36">
        <f>SUMIFS(СВЦЭМ!$D$33:$D$776,СВЦЭМ!$A$33:$A$776,$A76,СВЦЭМ!$B$33:$B$776,T$47)+'СЕТ СН'!$F$14+СВЦЭМ!$D$10+'СЕТ СН'!$F$6-'СЕТ СН'!$F$26</f>
        <v>778.08322094000005</v>
      </c>
      <c r="U76" s="36">
        <f>SUMIFS(СВЦЭМ!$D$33:$D$776,СВЦЭМ!$A$33:$A$776,$A76,СВЦЭМ!$B$33:$B$776,U$47)+'СЕТ СН'!$F$14+СВЦЭМ!$D$10+'СЕТ СН'!$F$6-'СЕТ СН'!$F$26</f>
        <v>757.78564099000005</v>
      </c>
      <c r="V76" s="36">
        <f>SUMIFS(СВЦЭМ!$D$33:$D$776,СВЦЭМ!$A$33:$A$776,$A76,СВЦЭМ!$B$33:$B$776,V$47)+'СЕТ СН'!$F$14+СВЦЭМ!$D$10+'СЕТ СН'!$F$6-'СЕТ СН'!$F$26</f>
        <v>748.86788838000007</v>
      </c>
      <c r="W76" s="36">
        <f>SUMIFS(СВЦЭМ!$D$33:$D$776,СВЦЭМ!$A$33:$A$776,$A76,СВЦЭМ!$B$33:$B$776,W$47)+'СЕТ СН'!$F$14+СВЦЭМ!$D$10+'СЕТ СН'!$F$6-'СЕТ СН'!$F$26</f>
        <v>751.42038522000007</v>
      </c>
      <c r="X76" s="36">
        <f>SUMIFS(СВЦЭМ!$D$33:$D$776,СВЦЭМ!$A$33:$A$776,$A76,СВЦЭМ!$B$33:$B$776,X$47)+'СЕТ СН'!$F$14+СВЦЭМ!$D$10+'СЕТ СН'!$F$6-'СЕТ СН'!$F$26</f>
        <v>791.00751251999998</v>
      </c>
      <c r="Y76" s="36">
        <f>SUMIFS(СВЦЭМ!$D$33:$D$776,СВЦЭМ!$A$33:$A$776,$A76,СВЦЭМ!$B$33:$B$776,Y$47)+'СЕТ СН'!$F$14+СВЦЭМ!$D$10+'СЕТ СН'!$F$6-'СЕТ СН'!$F$26</f>
        <v>882.43228793000003</v>
      </c>
    </row>
    <row r="77" spans="1:25" ht="15.75" x14ac:dyDescent="0.2">
      <c r="A77" s="35">
        <f t="shared" si="1"/>
        <v>43615</v>
      </c>
      <c r="B77" s="36">
        <f>SUMIFS(СВЦЭМ!$D$33:$D$776,СВЦЭМ!$A$33:$A$776,$A77,СВЦЭМ!$B$33:$B$776,B$47)+'СЕТ СН'!$F$14+СВЦЭМ!$D$10+'СЕТ СН'!$F$6-'СЕТ СН'!$F$26</f>
        <v>996.12572662000002</v>
      </c>
      <c r="C77" s="36">
        <f>SUMIFS(СВЦЭМ!$D$33:$D$776,СВЦЭМ!$A$33:$A$776,$A77,СВЦЭМ!$B$33:$B$776,C$47)+'СЕТ СН'!$F$14+СВЦЭМ!$D$10+'СЕТ СН'!$F$6-'СЕТ СН'!$F$26</f>
        <v>1034.5371440199999</v>
      </c>
      <c r="D77" s="36">
        <f>SUMIFS(СВЦЭМ!$D$33:$D$776,СВЦЭМ!$A$33:$A$776,$A77,СВЦЭМ!$B$33:$B$776,D$47)+'СЕТ СН'!$F$14+СВЦЭМ!$D$10+'СЕТ СН'!$F$6-'СЕТ СН'!$F$26</f>
        <v>1092.7727367299999</v>
      </c>
      <c r="E77" s="36">
        <f>SUMIFS(СВЦЭМ!$D$33:$D$776,СВЦЭМ!$A$33:$A$776,$A77,СВЦЭМ!$B$33:$B$776,E$47)+'СЕТ СН'!$F$14+СВЦЭМ!$D$10+'СЕТ СН'!$F$6-'СЕТ СН'!$F$26</f>
        <v>1081.5196155399999</v>
      </c>
      <c r="F77" s="36">
        <f>SUMIFS(СВЦЭМ!$D$33:$D$776,СВЦЭМ!$A$33:$A$776,$A77,СВЦЭМ!$B$33:$B$776,F$47)+'СЕТ СН'!$F$14+СВЦЭМ!$D$10+'СЕТ СН'!$F$6-'СЕТ СН'!$F$26</f>
        <v>1080.4084188899999</v>
      </c>
      <c r="G77" s="36">
        <f>SUMIFS(СВЦЭМ!$D$33:$D$776,СВЦЭМ!$A$33:$A$776,$A77,СВЦЭМ!$B$33:$B$776,G$47)+'СЕТ СН'!$F$14+СВЦЭМ!$D$10+'СЕТ СН'!$F$6-'СЕТ СН'!$F$26</f>
        <v>1095.19983063</v>
      </c>
      <c r="H77" s="36">
        <f>SUMIFS(СВЦЭМ!$D$33:$D$776,СВЦЭМ!$A$33:$A$776,$A77,СВЦЭМ!$B$33:$B$776,H$47)+'СЕТ СН'!$F$14+СВЦЭМ!$D$10+'СЕТ СН'!$F$6-'СЕТ СН'!$F$26</f>
        <v>1096.66997034</v>
      </c>
      <c r="I77" s="36">
        <f>SUMIFS(СВЦЭМ!$D$33:$D$776,СВЦЭМ!$A$33:$A$776,$A77,СВЦЭМ!$B$33:$B$776,I$47)+'СЕТ СН'!$F$14+СВЦЭМ!$D$10+'СЕТ СН'!$F$6-'СЕТ СН'!$F$26</f>
        <v>994.07112227000005</v>
      </c>
      <c r="J77" s="36">
        <f>SUMIFS(СВЦЭМ!$D$33:$D$776,СВЦЭМ!$A$33:$A$776,$A77,СВЦЭМ!$B$33:$B$776,J$47)+'СЕТ СН'!$F$14+СВЦЭМ!$D$10+'СЕТ СН'!$F$6-'СЕТ СН'!$F$26</f>
        <v>901.37623649</v>
      </c>
      <c r="K77" s="36">
        <f>SUMIFS(СВЦЭМ!$D$33:$D$776,СВЦЭМ!$A$33:$A$776,$A77,СВЦЭМ!$B$33:$B$776,K$47)+'СЕТ СН'!$F$14+СВЦЭМ!$D$10+'СЕТ СН'!$F$6-'СЕТ СН'!$F$26</f>
        <v>819.51451487000008</v>
      </c>
      <c r="L77" s="36">
        <f>SUMIFS(СВЦЭМ!$D$33:$D$776,СВЦЭМ!$A$33:$A$776,$A77,СВЦЭМ!$B$33:$B$776,L$47)+'СЕТ СН'!$F$14+СВЦЭМ!$D$10+'СЕТ СН'!$F$6-'СЕТ СН'!$F$26</f>
        <v>808.04846567000004</v>
      </c>
      <c r="M77" s="36">
        <f>SUMIFS(СВЦЭМ!$D$33:$D$776,СВЦЭМ!$A$33:$A$776,$A77,СВЦЭМ!$B$33:$B$776,M$47)+'СЕТ СН'!$F$14+СВЦЭМ!$D$10+'СЕТ СН'!$F$6-'СЕТ СН'!$F$26</f>
        <v>822.45973521000008</v>
      </c>
      <c r="N77" s="36">
        <f>SUMIFS(СВЦЭМ!$D$33:$D$776,СВЦЭМ!$A$33:$A$776,$A77,СВЦЭМ!$B$33:$B$776,N$47)+'СЕТ СН'!$F$14+СВЦЭМ!$D$10+'СЕТ СН'!$F$6-'СЕТ СН'!$F$26</f>
        <v>811.30615213999999</v>
      </c>
      <c r="O77" s="36">
        <f>SUMIFS(СВЦЭМ!$D$33:$D$776,СВЦЭМ!$A$33:$A$776,$A77,СВЦЭМ!$B$33:$B$776,O$47)+'СЕТ СН'!$F$14+СВЦЭМ!$D$10+'СЕТ СН'!$F$6-'СЕТ СН'!$F$26</f>
        <v>800.00429926000004</v>
      </c>
      <c r="P77" s="36">
        <f>SUMIFS(СВЦЭМ!$D$33:$D$776,СВЦЭМ!$A$33:$A$776,$A77,СВЦЭМ!$B$33:$B$776,P$47)+'СЕТ СН'!$F$14+СВЦЭМ!$D$10+'СЕТ СН'!$F$6-'СЕТ СН'!$F$26</f>
        <v>801.74397595000005</v>
      </c>
      <c r="Q77" s="36">
        <f>SUMIFS(СВЦЭМ!$D$33:$D$776,СВЦЭМ!$A$33:$A$776,$A77,СВЦЭМ!$B$33:$B$776,Q$47)+'СЕТ СН'!$F$14+СВЦЭМ!$D$10+'СЕТ СН'!$F$6-'СЕТ СН'!$F$26</f>
        <v>823.59066002000009</v>
      </c>
      <c r="R77" s="36">
        <f>SUMIFS(СВЦЭМ!$D$33:$D$776,СВЦЭМ!$A$33:$A$776,$A77,СВЦЭМ!$B$33:$B$776,R$47)+'СЕТ СН'!$F$14+СВЦЭМ!$D$10+'СЕТ СН'!$F$6-'СЕТ СН'!$F$26</f>
        <v>816.16484620000006</v>
      </c>
      <c r="S77" s="36">
        <f>SUMIFS(СВЦЭМ!$D$33:$D$776,СВЦЭМ!$A$33:$A$776,$A77,СВЦЭМ!$B$33:$B$776,S$47)+'СЕТ СН'!$F$14+СВЦЭМ!$D$10+'СЕТ СН'!$F$6-'СЕТ СН'!$F$26</f>
        <v>819.01894316000005</v>
      </c>
      <c r="T77" s="36">
        <f>SUMIFS(СВЦЭМ!$D$33:$D$776,СВЦЭМ!$A$33:$A$776,$A77,СВЦЭМ!$B$33:$B$776,T$47)+'СЕТ СН'!$F$14+СВЦЭМ!$D$10+'СЕТ СН'!$F$6-'СЕТ СН'!$F$26</f>
        <v>827.66592725999999</v>
      </c>
      <c r="U77" s="36">
        <f>SUMIFS(СВЦЭМ!$D$33:$D$776,СВЦЭМ!$A$33:$A$776,$A77,СВЦЭМ!$B$33:$B$776,U$47)+'СЕТ СН'!$F$14+СВЦЭМ!$D$10+'СЕТ СН'!$F$6-'СЕТ СН'!$F$26</f>
        <v>811.15877416000001</v>
      </c>
      <c r="V77" s="36">
        <f>SUMIFS(СВЦЭМ!$D$33:$D$776,СВЦЭМ!$A$33:$A$776,$A77,СВЦЭМ!$B$33:$B$776,V$47)+'СЕТ СН'!$F$14+СВЦЭМ!$D$10+'СЕТ СН'!$F$6-'СЕТ СН'!$F$26</f>
        <v>792.58148358000005</v>
      </c>
      <c r="W77" s="36">
        <f>SUMIFS(СВЦЭМ!$D$33:$D$776,СВЦЭМ!$A$33:$A$776,$A77,СВЦЭМ!$B$33:$B$776,W$47)+'СЕТ СН'!$F$14+СВЦЭМ!$D$10+'СЕТ СН'!$F$6-'СЕТ СН'!$F$26</f>
        <v>762.33199029000002</v>
      </c>
      <c r="X77" s="36">
        <f>SUMIFS(СВЦЭМ!$D$33:$D$776,СВЦЭМ!$A$33:$A$776,$A77,СВЦЭМ!$B$33:$B$776,X$47)+'СЕТ СН'!$F$14+СВЦЭМ!$D$10+'СЕТ СН'!$F$6-'СЕТ СН'!$F$26</f>
        <v>756.28506083000002</v>
      </c>
      <c r="Y77" s="36">
        <f>SUMIFS(СВЦЭМ!$D$33:$D$776,СВЦЭМ!$A$33:$A$776,$A77,СВЦЭМ!$B$33:$B$776,Y$47)+'СЕТ СН'!$F$14+СВЦЭМ!$D$10+'СЕТ СН'!$F$6-'СЕТ СН'!$F$26</f>
        <v>829.63614478</v>
      </c>
    </row>
    <row r="78" spans="1:25" ht="15.75" x14ac:dyDescent="0.2">
      <c r="A78" s="35">
        <f t="shared" si="1"/>
        <v>43616</v>
      </c>
      <c r="B78" s="36">
        <f>SUMIFS(СВЦЭМ!$D$33:$D$776,СВЦЭМ!$A$33:$A$776,$A78,СВЦЭМ!$B$33:$B$776,B$47)+'СЕТ СН'!$F$14+СВЦЭМ!$D$10+'СЕТ СН'!$F$6-'СЕТ СН'!$F$26</f>
        <v>964.88049211999999</v>
      </c>
      <c r="C78" s="36">
        <f>SUMIFS(СВЦЭМ!$D$33:$D$776,СВЦЭМ!$A$33:$A$776,$A78,СВЦЭМ!$B$33:$B$776,C$47)+'СЕТ СН'!$F$14+СВЦЭМ!$D$10+'СЕТ СН'!$F$6-'СЕТ СН'!$F$26</f>
        <v>1020.5031955000001</v>
      </c>
      <c r="D78" s="36">
        <f>SUMIFS(СВЦЭМ!$D$33:$D$776,СВЦЭМ!$A$33:$A$776,$A78,СВЦЭМ!$B$33:$B$776,D$47)+'СЕТ СН'!$F$14+СВЦЭМ!$D$10+'СЕТ СН'!$F$6-'СЕТ СН'!$F$26</f>
        <v>1092.69398404</v>
      </c>
      <c r="E78" s="36">
        <f>SUMIFS(СВЦЭМ!$D$33:$D$776,СВЦЭМ!$A$33:$A$776,$A78,СВЦЭМ!$B$33:$B$776,E$47)+'СЕТ СН'!$F$14+СВЦЭМ!$D$10+'СЕТ СН'!$F$6-'СЕТ СН'!$F$26</f>
        <v>1084.96864327</v>
      </c>
      <c r="F78" s="36">
        <f>SUMIFS(СВЦЭМ!$D$33:$D$776,СВЦЭМ!$A$33:$A$776,$A78,СВЦЭМ!$B$33:$B$776,F$47)+'СЕТ СН'!$F$14+СВЦЭМ!$D$10+'СЕТ СН'!$F$6-'СЕТ СН'!$F$26</f>
        <v>1078.04873398</v>
      </c>
      <c r="G78" s="36">
        <f>SUMIFS(СВЦЭМ!$D$33:$D$776,СВЦЭМ!$A$33:$A$776,$A78,СВЦЭМ!$B$33:$B$776,G$47)+'СЕТ СН'!$F$14+СВЦЭМ!$D$10+'СЕТ СН'!$F$6-'СЕТ СН'!$F$26</f>
        <v>1087.8207858200001</v>
      </c>
      <c r="H78" s="36">
        <f>SUMIFS(СВЦЭМ!$D$33:$D$776,СВЦЭМ!$A$33:$A$776,$A78,СВЦЭМ!$B$33:$B$776,H$47)+'СЕТ СН'!$F$14+СВЦЭМ!$D$10+'СЕТ СН'!$F$6-'СЕТ СН'!$F$26</f>
        <v>1089.2779602599999</v>
      </c>
      <c r="I78" s="36">
        <f>SUMIFS(СВЦЭМ!$D$33:$D$776,СВЦЭМ!$A$33:$A$776,$A78,СВЦЭМ!$B$33:$B$776,I$47)+'СЕТ СН'!$F$14+СВЦЭМ!$D$10+'СЕТ СН'!$F$6-'СЕТ СН'!$F$26</f>
        <v>992.32595583</v>
      </c>
      <c r="J78" s="36">
        <f>SUMIFS(СВЦЭМ!$D$33:$D$776,СВЦЭМ!$A$33:$A$776,$A78,СВЦЭМ!$B$33:$B$776,J$47)+'СЕТ СН'!$F$14+СВЦЭМ!$D$10+'СЕТ СН'!$F$6-'СЕТ СН'!$F$26</f>
        <v>891.03490747000001</v>
      </c>
      <c r="K78" s="36">
        <f>SUMIFS(СВЦЭМ!$D$33:$D$776,СВЦЭМ!$A$33:$A$776,$A78,СВЦЭМ!$B$33:$B$776,K$47)+'СЕТ СН'!$F$14+СВЦЭМ!$D$10+'СЕТ СН'!$F$6-'СЕТ СН'!$F$26</f>
        <v>834.67884515000003</v>
      </c>
      <c r="L78" s="36">
        <f>SUMIFS(СВЦЭМ!$D$33:$D$776,СВЦЭМ!$A$33:$A$776,$A78,СВЦЭМ!$B$33:$B$776,L$47)+'СЕТ СН'!$F$14+СВЦЭМ!$D$10+'СЕТ СН'!$F$6-'СЕТ СН'!$F$26</f>
        <v>802.62843406000002</v>
      </c>
      <c r="M78" s="36">
        <f>SUMIFS(СВЦЭМ!$D$33:$D$776,СВЦЭМ!$A$33:$A$776,$A78,СВЦЭМ!$B$33:$B$776,M$47)+'СЕТ СН'!$F$14+СВЦЭМ!$D$10+'СЕТ СН'!$F$6-'СЕТ СН'!$F$26</f>
        <v>801.20000017000007</v>
      </c>
      <c r="N78" s="36">
        <f>SUMIFS(СВЦЭМ!$D$33:$D$776,СВЦЭМ!$A$33:$A$776,$A78,СВЦЭМ!$B$33:$B$776,N$47)+'СЕТ СН'!$F$14+СВЦЭМ!$D$10+'СЕТ СН'!$F$6-'СЕТ СН'!$F$26</f>
        <v>796.12946451000005</v>
      </c>
      <c r="O78" s="36">
        <f>SUMIFS(СВЦЭМ!$D$33:$D$776,СВЦЭМ!$A$33:$A$776,$A78,СВЦЭМ!$B$33:$B$776,O$47)+'СЕТ СН'!$F$14+СВЦЭМ!$D$10+'СЕТ СН'!$F$6-'СЕТ СН'!$F$26</f>
        <v>795.4482289</v>
      </c>
      <c r="P78" s="36">
        <f>SUMIFS(СВЦЭМ!$D$33:$D$776,СВЦЭМ!$A$33:$A$776,$A78,СВЦЭМ!$B$33:$B$776,P$47)+'СЕТ СН'!$F$14+СВЦЭМ!$D$10+'СЕТ СН'!$F$6-'СЕТ СН'!$F$26</f>
        <v>796.37619008000001</v>
      </c>
      <c r="Q78" s="36">
        <f>SUMIFS(СВЦЭМ!$D$33:$D$776,СВЦЭМ!$A$33:$A$776,$A78,СВЦЭМ!$B$33:$B$776,Q$47)+'СЕТ СН'!$F$14+СВЦЭМ!$D$10+'СЕТ СН'!$F$6-'СЕТ СН'!$F$26</f>
        <v>805.19604148000008</v>
      </c>
      <c r="R78" s="36">
        <f>SUMIFS(СВЦЭМ!$D$33:$D$776,СВЦЭМ!$A$33:$A$776,$A78,СВЦЭМ!$B$33:$B$776,R$47)+'СЕТ СН'!$F$14+СВЦЭМ!$D$10+'СЕТ СН'!$F$6-'СЕТ СН'!$F$26</f>
        <v>794.15361324000003</v>
      </c>
      <c r="S78" s="36">
        <f>SUMIFS(СВЦЭМ!$D$33:$D$776,СВЦЭМ!$A$33:$A$776,$A78,СВЦЭМ!$B$33:$B$776,S$47)+'СЕТ СН'!$F$14+СВЦЭМ!$D$10+'СЕТ СН'!$F$6-'СЕТ СН'!$F$26</f>
        <v>795.30361866999999</v>
      </c>
      <c r="T78" s="36">
        <f>SUMIFS(СВЦЭМ!$D$33:$D$776,СВЦЭМ!$A$33:$A$776,$A78,СВЦЭМ!$B$33:$B$776,T$47)+'СЕТ СН'!$F$14+СВЦЭМ!$D$10+'СЕТ СН'!$F$6-'СЕТ СН'!$F$26</f>
        <v>798.29689552000002</v>
      </c>
      <c r="U78" s="36">
        <f>SUMIFS(СВЦЭМ!$D$33:$D$776,СВЦЭМ!$A$33:$A$776,$A78,СВЦЭМ!$B$33:$B$776,U$47)+'СЕТ СН'!$F$14+СВЦЭМ!$D$10+'СЕТ СН'!$F$6-'СЕТ СН'!$F$26</f>
        <v>792.57314287000008</v>
      </c>
      <c r="V78" s="36">
        <f>SUMIFS(СВЦЭМ!$D$33:$D$776,СВЦЭМ!$A$33:$A$776,$A78,СВЦЭМ!$B$33:$B$776,V$47)+'СЕТ СН'!$F$14+СВЦЭМ!$D$10+'СЕТ СН'!$F$6-'СЕТ СН'!$F$26</f>
        <v>774.13769760000002</v>
      </c>
      <c r="W78" s="36">
        <f>SUMIFS(СВЦЭМ!$D$33:$D$776,СВЦЭМ!$A$33:$A$776,$A78,СВЦЭМ!$B$33:$B$776,W$47)+'СЕТ СН'!$F$14+СВЦЭМ!$D$10+'СЕТ СН'!$F$6-'СЕТ СН'!$F$26</f>
        <v>760.35560051000004</v>
      </c>
      <c r="X78" s="36">
        <f>SUMIFS(СВЦЭМ!$D$33:$D$776,СВЦЭМ!$A$33:$A$776,$A78,СВЦЭМ!$B$33:$B$776,X$47)+'СЕТ СН'!$F$14+СВЦЭМ!$D$10+'СЕТ СН'!$F$6-'СЕТ СН'!$F$26</f>
        <v>796.39604276</v>
      </c>
      <c r="Y78" s="36">
        <f>SUMIFS(СВЦЭМ!$D$33:$D$776,СВЦЭМ!$A$33:$A$776,$A78,СВЦЭМ!$B$33:$B$776,Y$47)+'СЕТ СН'!$F$14+СВЦЭМ!$D$10+'СЕТ СН'!$F$6-'СЕТ СН'!$F$26</f>
        <v>861.45010563000005</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01.05.2019</v>
      </c>
      <c r="B84" s="36">
        <f>SUMIFS(СВЦЭМ!$D$33:$D$776,СВЦЭМ!$A$33:$A$776,$A84,СВЦЭМ!$B$33:$B$776,B$83)+'СЕТ СН'!$G$14+СВЦЭМ!$D$10+'СЕТ СН'!$G$6-'СЕТ СН'!$G$26</f>
        <v>1391.8083243400001</v>
      </c>
      <c r="C84" s="36">
        <f>SUMIFS(СВЦЭМ!$D$33:$D$776,СВЦЭМ!$A$33:$A$776,$A84,СВЦЭМ!$B$33:$B$776,C$83)+'СЕТ СН'!$G$14+СВЦЭМ!$D$10+'СЕТ СН'!$G$6-'СЕТ СН'!$G$26</f>
        <v>1405.10322974</v>
      </c>
      <c r="D84" s="36">
        <f>SUMIFS(СВЦЭМ!$D$33:$D$776,СВЦЭМ!$A$33:$A$776,$A84,СВЦЭМ!$B$33:$B$776,D$83)+'СЕТ СН'!$G$14+СВЦЭМ!$D$10+'СЕТ СН'!$G$6-'СЕТ СН'!$G$26</f>
        <v>1424.42262332</v>
      </c>
      <c r="E84" s="36">
        <f>SUMIFS(СВЦЭМ!$D$33:$D$776,СВЦЭМ!$A$33:$A$776,$A84,СВЦЭМ!$B$33:$B$776,E$83)+'СЕТ СН'!$G$14+СВЦЭМ!$D$10+'СЕТ СН'!$G$6-'СЕТ СН'!$G$26</f>
        <v>1432.1072649600001</v>
      </c>
      <c r="F84" s="36">
        <f>SUMIFS(СВЦЭМ!$D$33:$D$776,СВЦЭМ!$A$33:$A$776,$A84,СВЦЭМ!$B$33:$B$776,F$83)+'СЕТ СН'!$G$14+СВЦЭМ!$D$10+'СЕТ СН'!$G$6-'СЕТ СН'!$G$26</f>
        <v>1428.9147255100002</v>
      </c>
      <c r="G84" s="36">
        <f>SUMIFS(СВЦЭМ!$D$33:$D$776,СВЦЭМ!$A$33:$A$776,$A84,СВЦЭМ!$B$33:$B$776,G$83)+'СЕТ СН'!$G$14+СВЦЭМ!$D$10+'СЕТ СН'!$G$6-'СЕТ СН'!$G$26</f>
        <v>1420.7688686900001</v>
      </c>
      <c r="H84" s="36">
        <f>SUMIFS(СВЦЭМ!$D$33:$D$776,СВЦЭМ!$A$33:$A$776,$A84,СВЦЭМ!$B$33:$B$776,H$83)+'СЕТ СН'!$G$14+СВЦЭМ!$D$10+'СЕТ СН'!$G$6-'СЕТ СН'!$G$26</f>
        <v>1394.7555367499999</v>
      </c>
      <c r="I84" s="36">
        <f>SUMIFS(СВЦЭМ!$D$33:$D$776,СВЦЭМ!$A$33:$A$776,$A84,СВЦЭМ!$B$33:$B$776,I$83)+'СЕТ СН'!$G$14+СВЦЭМ!$D$10+'СЕТ СН'!$G$6-'СЕТ СН'!$G$26</f>
        <v>1363.5077700100001</v>
      </c>
      <c r="J84" s="36">
        <f>SUMIFS(СВЦЭМ!$D$33:$D$776,СВЦЭМ!$A$33:$A$776,$A84,СВЦЭМ!$B$33:$B$776,J$83)+'СЕТ СН'!$G$14+СВЦЭМ!$D$10+'СЕТ СН'!$G$6-'СЕТ СН'!$G$26</f>
        <v>1329.1095052599999</v>
      </c>
      <c r="K84" s="36">
        <f>SUMIFS(СВЦЭМ!$D$33:$D$776,СВЦЭМ!$A$33:$A$776,$A84,СВЦЭМ!$B$33:$B$776,K$83)+'СЕТ СН'!$G$14+СВЦЭМ!$D$10+'СЕТ СН'!$G$6-'СЕТ СН'!$G$26</f>
        <v>1296.0899853199999</v>
      </c>
      <c r="L84" s="36">
        <f>SUMIFS(СВЦЭМ!$D$33:$D$776,СВЦЭМ!$A$33:$A$776,$A84,СВЦЭМ!$B$33:$B$776,L$83)+'СЕТ СН'!$G$14+СВЦЭМ!$D$10+'СЕТ СН'!$G$6-'СЕТ СН'!$G$26</f>
        <v>1288.82073238</v>
      </c>
      <c r="M84" s="36">
        <f>SUMIFS(СВЦЭМ!$D$33:$D$776,СВЦЭМ!$A$33:$A$776,$A84,СВЦЭМ!$B$33:$B$776,M$83)+'СЕТ СН'!$G$14+СВЦЭМ!$D$10+'СЕТ СН'!$G$6-'СЕТ СН'!$G$26</f>
        <v>1301.2091811499999</v>
      </c>
      <c r="N84" s="36">
        <f>SUMIFS(СВЦЭМ!$D$33:$D$776,СВЦЭМ!$A$33:$A$776,$A84,СВЦЭМ!$B$33:$B$776,N$83)+'СЕТ СН'!$G$14+СВЦЭМ!$D$10+'СЕТ СН'!$G$6-'СЕТ СН'!$G$26</f>
        <v>1313.68625051</v>
      </c>
      <c r="O84" s="36">
        <f>SUMIFS(СВЦЭМ!$D$33:$D$776,СВЦЭМ!$A$33:$A$776,$A84,СВЦЭМ!$B$33:$B$776,O$83)+'СЕТ СН'!$G$14+СВЦЭМ!$D$10+'СЕТ СН'!$G$6-'СЕТ СН'!$G$26</f>
        <v>1314.0171303299999</v>
      </c>
      <c r="P84" s="36">
        <f>SUMIFS(СВЦЭМ!$D$33:$D$776,СВЦЭМ!$A$33:$A$776,$A84,СВЦЭМ!$B$33:$B$776,P$83)+'СЕТ СН'!$G$14+СВЦЭМ!$D$10+'СЕТ СН'!$G$6-'СЕТ СН'!$G$26</f>
        <v>1319.7098414900001</v>
      </c>
      <c r="Q84" s="36">
        <f>SUMIFS(СВЦЭМ!$D$33:$D$776,СВЦЭМ!$A$33:$A$776,$A84,СВЦЭМ!$B$33:$B$776,Q$83)+'СЕТ СН'!$G$14+СВЦЭМ!$D$10+'СЕТ СН'!$G$6-'СЕТ СН'!$G$26</f>
        <v>1327.7079978299998</v>
      </c>
      <c r="R84" s="36">
        <f>SUMIFS(СВЦЭМ!$D$33:$D$776,СВЦЭМ!$A$33:$A$776,$A84,СВЦЭМ!$B$33:$B$776,R$83)+'СЕТ СН'!$G$14+СВЦЭМ!$D$10+'СЕТ СН'!$G$6-'СЕТ СН'!$G$26</f>
        <v>1326.14533575</v>
      </c>
      <c r="S84" s="36">
        <f>SUMIFS(СВЦЭМ!$D$33:$D$776,СВЦЭМ!$A$33:$A$776,$A84,СВЦЭМ!$B$33:$B$776,S$83)+'СЕТ СН'!$G$14+СВЦЭМ!$D$10+'СЕТ СН'!$G$6-'СЕТ СН'!$G$26</f>
        <v>1317.3731188000002</v>
      </c>
      <c r="T84" s="36">
        <f>SUMIFS(СВЦЭМ!$D$33:$D$776,СВЦЭМ!$A$33:$A$776,$A84,СВЦЭМ!$B$33:$B$776,T$83)+'СЕТ СН'!$G$14+СВЦЭМ!$D$10+'СЕТ СН'!$G$6-'СЕТ СН'!$G$26</f>
        <v>1294.9896026000001</v>
      </c>
      <c r="U84" s="36">
        <f>SUMIFS(СВЦЭМ!$D$33:$D$776,СВЦЭМ!$A$33:$A$776,$A84,СВЦЭМ!$B$33:$B$776,U$83)+'СЕТ СН'!$G$14+СВЦЭМ!$D$10+'СЕТ СН'!$G$6-'СЕТ СН'!$G$26</f>
        <v>1280.5518084</v>
      </c>
      <c r="V84" s="36">
        <f>SUMIFS(СВЦЭМ!$D$33:$D$776,СВЦЭМ!$A$33:$A$776,$A84,СВЦЭМ!$B$33:$B$776,V$83)+'СЕТ СН'!$G$14+СВЦЭМ!$D$10+'СЕТ СН'!$G$6-'СЕТ СН'!$G$26</f>
        <v>1255.9375763399999</v>
      </c>
      <c r="W84" s="36">
        <f>SUMIFS(СВЦЭМ!$D$33:$D$776,СВЦЭМ!$A$33:$A$776,$A84,СВЦЭМ!$B$33:$B$776,W$83)+'СЕТ СН'!$G$14+СВЦЭМ!$D$10+'СЕТ СН'!$G$6-'СЕТ СН'!$G$26</f>
        <v>1263.0760299399999</v>
      </c>
      <c r="X84" s="36">
        <f>SUMIFS(СВЦЭМ!$D$33:$D$776,СВЦЭМ!$A$33:$A$776,$A84,СВЦЭМ!$B$33:$B$776,X$83)+'СЕТ СН'!$G$14+СВЦЭМ!$D$10+'СЕТ СН'!$G$6-'СЕТ СН'!$G$26</f>
        <v>1282.27800065</v>
      </c>
      <c r="Y84" s="36">
        <f>SUMIFS(СВЦЭМ!$D$33:$D$776,СВЦЭМ!$A$33:$A$776,$A84,СВЦЭМ!$B$33:$B$776,Y$83)+'СЕТ СН'!$G$14+СВЦЭМ!$D$10+'СЕТ СН'!$G$6-'СЕТ СН'!$G$26</f>
        <v>1276.86004445</v>
      </c>
      <c r="AA84" s="45"/>
    </row>
    <row r="85" spans="1:27" ht="15.75" x14ac:dyDescent="0.2">
      <c r="A85" s="35">
        <f>A84+1</f>
        <v>43587</v>
      </c>
      <c r="B85" s="36">
        <f>SUMIFS(СВЦЭМ!$D$33:$D$776,СВЦЭМ!$A$33:$A$776,$A85,СВЦЭМ!$B$33:$B$776,B$83)+'СЕТ СН'!$G$14+СВЦЭМ!$D$10+'СЕТ СН'!$G$6-'СЕТ СН'!$G$26</f>
        <v>1295.2425671000001</v>
      </c>
      <c r="C85" s="36">
        <f>SUMIFS(СВЦЭМ!$D$33:$D$776,СВЦЭМ!$A$33:$A$776,$A85,СВЦЭМ!$B$33:$B$776,C$83)+'СЕТ СН'!$G$14+СВЦЭМ!$D$10+'СЕТ СН'!$G$6-'СЕТ СН'!$G$26</f>
        <v>1335.0193147999998</v>
      </c>
      <c r="D85" s="36">
        <f>SUMIFS(СВЦЭМ!$D$33:$D$776,СВЦЭМ!$A$33:$A$776,$A85,СВЦЭМ!$B$33:$B$776,D$83)+'СЕТ СН'!$G$14+СВЦЭМ!$D$10+'СЕТ СН'!$G$6-'СЕТ СН'!$G$26</f>
        <v>1357.1942442</v>
      </c>
      <c r="E85" s="36">
        <f>SUMIFS(СВЦЭМ!$D$33:$D$776,СВЦЭМ!$A$33:$A$776,$A85,СВЦЭМ!$B$33:$B$776,E$83)+'СЕТ СН'!$G$14+СВЦЭМ!$D$10+'СЕТ СН'!$G$6-'СЕТ СН'!$G$26</f>
        <v>1371.36505857</v>
      </c>
      <c r="F85" s="36">
        <f>SUMIFS(СВЦЭМ!$D$33:$D$776,СВЦЭМ!$A$33:$A$776,$A85,СВЦЭМ!$B$33:$B$776,F$83)+'СЕТ СН'!$G$14+СВЦЭМ!$D$10+'СЕТ СН'!$G$6-'СЕТ СН'!$G$26</f>
        <v>1386.7671872999999</v>
      </c>
      <c r="G85" s="36">
        <f>SUMIFS(СВЦЭМ!$D$33:$D$776,СВЦЭМ!$A$33:$A$776,$A85,СВЦЭМ!$B$33:$B$776,G$83)+'СЕТ СН'!$G$14+СВЦЭМ!$D$10+'СЕТ СН'!$G$6-'СЕТ СН'!$G$26</f>
        <v>1380.77673886</v>
      </c>
      <c r="H85" s="36">
        <f>SUMIFS(СВЦЭМ!$D$33:$D$776,СВЦЭМ!$A$33:$A$776,$A85,СВЦЭМ!$B$33:$B$776,H$83)+'СЕТ СН'!$G$14+СВЦЭМ!$D$10+'СЕТ СН'!$G$6-'СЕТ СН'!$G$26</f>
        <v>1406.5683302699999</v>
      </c>
      <c r="I85" s="36">
        <f>SUMIFS(СВЦЭМ!$D$33:$D$776,СВЦЭМ!$A$33:$A$776,$A85,СВЦЭМ!$B$33:$B$776,I$83)+'СЕТ СН'!$G$14+СВЦЭМ!$D$10+'СЕТ СН'!$G$6-'СЕТ СН'!$G$26</f>
        <v>1371.00664635</v>
      </c>
      <c r="J85" s="36">
        <f>SUMIFS(СВЦЭМ!$D$33:$D$776,СВЦЭМ!$A$33:$A$776,$A85,СВЦЭМ!$B$33:$B$776,J$83)+'СЕТ СН'!$G$14+СВЦЭМ!$D$10+'СЕТ СН'!$G$6-'СЕТ СН'!$G$26</f>
        <v>1316.87600825</v>
      </c>
      <c r="K85" s="36">
        <f>SUMIFS(СВЦЭМ!$D$33:$D$776,СВЦЭМ!$A$33:$A$776,$A85,СВЦЭМ!$B$33:$B$776,K$83)+'СЕТ СН'!$G$14+СВЦЭМ!$D$10+'СЕТ СН'!$G$6-'СЕТ СН'!$G$26</f>
        <v>1265.2055370200001</v>
      </c>
      <c r="L85" s="36">
        <f>SUMIFS(СВЦЭМ!$D$33:$D$776,СВЦЭМ!$A$33:$A$776,$A85,СВЦЭМ!$B$33:$B$776,L$83)+'СЕТ СН'!$G$14+СВЦЭМ!$D$10+'СЕТ СН'!$G$6-'СЕТ СН'!$G$26</f>
        <v>1254.58485993</v>
      </c>
      <c r="M85" s="36">
        <f>SUMIFS(СВЦЭМ!$D$33:$D$776,СВЦЭМ!$A$33:$A$776,$A85,СВЦЭМ!$B$33:$B$776,M$83)+'СЕТ СН'!$G$14+СВЦЭМ!$D$10+'СЕТ СН'!$G$6-'СЕТ СН'!$G$26</f>
        <v>1263.29375041</v>
      </c>
      <c r="N85" s="36">
        <f>SUMIFS(СВЦЭМ!$D$33:$D$776,СВЦЭМ!$A$33:$A$776,$A85,СВЦЭМ!$B$33:$B$776,N$83)+'СЕТ СН'!$G$14+СВЦЭМ!$D$10+'СЕТ СН'!$G$6-'СЕТ СН'!$G$26</f>
        <v>1283.3745983200001</v>
      </c>
      <c r="O85" s="36">
        <f>SUMIFS(СВЦЭМ!$D$33:$D$776,СВЦЭМ!$A$33:$A$776,$A85,СВЦЭМ!$B$33:$B$776,O$83)+'СЕТ СН'!$G$14+СВЦЭМ!$D$10+'СЕТ СН'!$G$6-'СЕТ СН'!$G$26</f>
        <v>1293.71102621</v>
      </c>
      <c r="P85" s="36">
        <f>SUMIFS(СВЦЭМ!$D$33:$D$776,СВЦЭМ!$A$33:$A$776,$A85,СВЦЭМ!$B$33:$B$776,P$83)+'СЕТ СН'!$G$14+СВЦЭМ!$D$10+'СЕТ СН'!$G$6-'СЕТ СН'!$G$26</f>
        <v>1301.22936869</v>
      </c>
      <c r="Q85" s="36">
        <f>SUMIFS(СВЦЭМ!$D$33:$D$776,СВЦЭМ!$A$33:$A$776,$A85,СВЦЭМ!$B$33:$B$776,Q$83)+'СЕТ СН'!$G$14+СВЦЭМ!$D$10+'СЕТ СН'!$G$6-'СЕТ СН'!$G$26</f>
        <v>1308.0906683600001</v>
      </c>
      <c r="R85" s="36">
        <f>SUMIFS(СВЦЭМ!$D$33:$D$776,СВЦЭМ!$A$33:$A$776,$A85,СВЦЭМ!$B$33:$B$776,R$83)+'СЕТ СН'!$G$14+СВЦЭМ!$D$10+'СЕТ СН'!$G$6-'СЕТ СН'!$G$26</f>
        <v>1320.3262298499999</v>
      </c>
      <c r="S85" s="36">
        <f>SUMIFS(СВЦЭМ!$D$33:$D$776,СВЦЭМ!$A$33:$A$776,$A85,СВЦЭМ!$B$33:$B$776,S$83)+'СЕТ СН'!$G$14+СВЦЭМ!$D$10+'СЕТ СН'!$G$6-'СЕТ СН'!$G$26</f>
        <v>1323.52403271</v>
      </c>
      <c r="T85" s="36">
        <f>SUMIFS(СВЦЭМ!$D$33:$D$776,СВЦЭМ!$A$33:$A$776,$A85,СВЦЭМ!$B$33:$B$776,T$83)+'СЕТ СН'!$G$14+СВЦЭМ!$D$10+'СЕТ СН'!$G$6-'СЕТ СН'!$G$26</f>
        <v>1319.2705567799999</v>
      </c>
      <c r="U85" s="36">
        <f>SUMIFS(СВЦЭМ!$D$33:$D$776,СВЦЭМ!$A$33:$A$776,$A85,СВЦЭМ!$B$33:$B$776,U$83)+'СЕТ СН'!$G$14+СВЦЭМ!$D$10+'СЕТ СН'!$G$6-'СЕТ СН'!$G$26</f>
        <v>1318.18109918</v>
      </c>
      <c r="V85" s="36">
        <f>SUMIFS(СВЦЭМ!$D$33:$D$776,СВЦЭМ!$A$33:$A$776,$A85,СВЦЭМ!$B$33:$B$776,V$83)+'СЕТ СН'!$G$14+СВЦЭМ!$D$10+'СЕТ СН'!$G$6-'СЕТ СН'!$G$26</f>
        <v>1314.3444229500001</v>
      </c>
      <c r="W85" s="36">
        <f>SUMIFS(СВЦЭМ!$D$33:$D$776,СВЦЭМ!$A$33:$A$776,$A85,СВЦЭМ!$B$33:$B$776,W$83)+'СЕТ СН'!$G$14+СВЦЭМ!$D$10+'СЕТ СН'!$G$6-'СЕТ СН'!$G$26</f>
        <v>1303.41570204</v>
      </c>
      <c r="X85" s="36">
        <f>SUMIFS(СВЦЭМ!$D$33:$D$776,СВЦЭМ!$A$33:$A$776,$A85,СВЦЭМ!$B$33:$B$776,X$83)+'СЕТ СН'!$G$14+СВЦЭМ!$D$10+'СЕТ СН'!$G$6-'СЕТ СН'!$G$26</f>
        <v>1319.44072534</v>
      </c>
      <c r="Y85" s="36">
        <f>SUMIFS(СВЦЭМ!$D$33:$D$776,СВЦЭМ!$A$33:$A$776,$A85,СВЦЭМ!$B$33:$B$776,Y$83)+'СЕТ СН'!$G$14+СВЦЭМ!$D$10+'СЕТ СН'!$G$6-'СЕТ СН'!$G$26</f>
        <v>1350.7989148199999</v>
      </c>
    </row>
    <row r="86" spans="1:27" ht="15.75" x14ac:dyDescent="0.2">
      <c r="A86" s="35">
        <f t="shared" ref="A86:A114" si="2">A85+1</f>
        <v>43588</v>
      </c>
      <c r="B86" s="36">
        <f>SUMIFS(СВЦЭМ!$D$33:$D$776,СВЦЭМ!$A$33:$A$776,$A86,СВЦЭМ!$B$33:$B$776,B$83)+'СЕТ СН'!$G$14+СВЦЭМ!$D$10+'СЕТ СН'!$G$6-'СЕТ СН'!$G$26</f>
        <v>1296.44570389</v>
      </c>
      <c r="C86" s="36">
        <f>SUMIFS(СВЦЭМ!$D$33:$D$776,СВЦЭМ!$A$33:$A$776,$A86,СВЦЭМ!$B$33:$B$776,C$83)+'СЕТ СН'!$G$14+СВЦЭМ!$D$10+'СЕТ СН'!$G$6-'СЕТ СН'!$G$26</f>
        <v>1324.1325010099999</v>
      </c>
      <c r="D86" s="36">
        <f>SUMIFS(СВЦЭМ!$D$33:$D$776,СВЦЭМ!$A$33:$A$776,$A86,СВЦЭМ!$B$33:$B$776,D$83)+'СЕТ СН'!$G$14+СВЦЭМ!$D$10+'СЕТ СН'!$G$6-'СЕТ СН'!$G$26</f>
        <v>1349.2111079199999</v>
      </c>
      <c r="E86" s="36">
        <f>SUMIFS(СВЦЭМ!$D$33:$D$776,СВЦЭМ!$A$33:$A$776,$A86,СВЦЭМ!$B$33:$B$776,E$83)+'СЕТ СН'!$G$14+СВЦЭМ!$D$10+'СЕТ СН'!$G$6-'СЕТ СН'!$G$26</f>
        <v>1366.2252979700002</v>
      </c>
      <c r="F86" s="36">
        <f>SUMIFS(СВЦЭМ!$D$33:$D$776,СВЦЭМ!$A$33:$A$776,$A86,СВЦЭМ!$B$33:$B$776,F$83)+'СЕТ СН'!$G$14+СВЦЭМ!$D$10+'СЕТ СН'!$G$6-'СЕТ СН'!$G$26</f>
        <v>1367.4438263900001</v>
      </c>
      <c r="G86" s="36">
        <f>SUMIFS(СВЦЭМ!$D$33:$D$776,СВЦЭМ!$A$33:$A$776,$A86,СВЦЭМ!$B$33:$B$776,G$83)+'СЕТ СН'!$G$14+СВЦЭМ!$D$10+'СЕТ СН'!$G$6-'СЕТ СН'!$G$26</f>
        <v>1375.73909787</v>
      </c>
      <c r="H86" s="36">
        <f>SUMIFS(СВЦЭМ!$D$33:$D$776,СВЦЭМ!$A$33:$A$776,$A86,СВЦЭМ!$B$33:$B$776,H$83)+'СЕТ СН'!$G$14+СВЦЭМ!$D$10+'СЕТ СН'!$G$6-'СЕТ СН'!$G$26</f>
        <v>1369.8953491</v>
      </c>
      <c r="I86" s="36">
        <f>SUMIFS(СВЦЭМ!$D$33:$D$776,СВЦЭМ!$A$33:$A$776,$A86,СВЦЭМ!$B$33:$B$776,I$83)+'СЕТ СН'!$G$14+СВЦЭМ!$D$10+'СЕТ СН'!$G$6-'СЕТ СН'!$G$26</f>
        <v>1320.69032201</v>
      </c>
      <c r="J86" s="36">
        <f>SUMIFS(СВЦЭМ!$D$33:$D$776,СВЦЭМ!$A$33:$A$776,$A86,СВЦЭМ!$B$33:$B$776,J$83)+'СЕТ СН'!$G$14+СВЦЭМ!$D$10+'СЕТ СН'!$G$6-'СЕТ СН'!$G$26</f>
        <v>1286.27990211</v>
      </c>
      <c r="K86" s="36">
        <f>SUMIFS(СВЦЭМ!$D$33:$D$776,СВЦЭМ!$A$33:$A$776,$A86,СВЦЭМ!$B$33:$B$776,K$83)+'СЕТ СН'!$G$14+СВЦЭМ!$D$10+'СЕТ СН'!$G$6-'СЕТ СН'!$G$26</f>
        <v>1256.8744444899999</v>
      </c>
      <c r="L86" s="36">
        <f>SUMIFS(СВЦЭМ!$D$33:$D$776,СВЦЭМ!$A$33:$A$776,$A86,СВЦЭМ!$B$33:$B$776,L$83)+'СЕТ СН'!$G$14+СВЦЭМ!$D$10+'СЕТ СН'!$G$6-'СЕТ СН'!$G$26</f>
        <v>1259.2938903899999</v>
      </c>
      <c r="M86" s="36">
        <f>SUMIFS(СВЦЭМ!$D$33:$D$776,СВЦЭМ!$A$33:$A$776,$A86,СВЦЭМ!$B$33:$B$776,M$83)+'СЕТ СН'!$G$14+СВЦЭМ!$D$10+'СЕТ СН'!$G$6-'СЕТ СН'!$G$26</f>
        <v>1261.2388206000001</v>
      </c>
      <c r="N86" s="36">
        <f>SUMIFS(СВЦЭМ!$D$33:$D$776,СВЦЭМ!$A$33:$A$776,$A86,СВЦЭМ!$B$33:$B$776,N$83)+'СЕТ СН'!$G$14+СВЦЭМ!$D$10+'СЕТ СН'!$G$6-'СЕТ СН'!$G$26</f>
        <v>1272.4845289</v>
      </c>
      <c r="O86" s="36">
        <f>SUMIFS(СВЦЭМ!$D$33:$D$776,СВЦЭМ!$A$33:$A$776,$A86,СВЦЭМ!$B$33:$B$776,O$83)+'СЕТ СН'!$G$14+СВЦЭМ!$D$10+'СЕТ СН'!$G$6-'СЕТ СН'!$G$26</f>
        <v>1295.3871599399999</v>
      </c>
      <c r="P86" s="36">
        <f>SUMIFS(СВЦЭМ!$D$33:$D$776,СВЦЭМ!$A$33:$A$776,$A86,СВЦЭМ!$B$33:$B$776,P$83)+'СЕТ СН'!$G$14+СВЦЭМ!$D$10+'СЕТ СН'!$G$6-'СЕТ СН'!$G$26</f>
        <v>1329.5025656299999</v>
      </c>
      <c r="Q86" s="36">
        <f>SUMIFS(СВЦЭМ!$D$33:$D$776,СВЦЭМ!$A$33:$A$776,$A86,СВЦЭМ!$B$33:$B$776,Q$83)+'СЕТ СН'!$G$14+СВЦЭМ!$D$10+'СЕТ СН'!$G$6-'СЕТ СН'!$G$26</f>
        <v>1349.58607596</v>
      </c>
      <c r="R86" s="36">
        <f>SUMIFS(СВЦЭМ!$D$33:$D$776,СВЦЭМ!$A$33:$A$776,$A86,СВЦЭМ!$B$33:$B$776,R$83)+'СЕТ СН'!$G$14+СВЦЭМ!$D$10+'СЕТ СН'!$G$6-'СЕТ СН'!$G$26</f>
        <v>1327.45460783</v>
      </c>
      <c r="S86" s="36">
        <f>SUMIFS(СВЦЭМ!$D$33:$D$776,СВЦЭМ!$A$33:$A$776,$A86,СВЦЭМ!$B$33:$B$776,S$83)+'СЕТ СН'!$G$14+СВЦЭМ!$D$10+'СЕТ СН'!$G$6-'СЕТ СН'!$G$26</f>
        <v>1329.5231335200001</v>
      </c>
      <c r="T86" s="36">
        <f>SUMIFS(СВЦЭМ!$D$33:$D$776,СВЦЭМ!$A$33:$A$776,$A86,СВЦЭМ!$B$33:$B$776,T$83)+'СЕТ СН'!$G$14+СВЦЭМ!$D$10+'СЕТ СН'!$G$6-'СЕТ СН'!$G$26</f>
        <v>1323.82809531</v>
      </c>
      <c r="U86" s="36">
        <f>SUMIFS(СВЦЭМ!$D$33:$D$776,СВЦЭМ!$A$33:$A$776,$A86,СВЦЭМ!$B$33:$B$776,U$83)+'СЕТ СН'!$G$14+СВЦЭМ!$D$10+'СЕТ СН'!$G$6-'СЕТ СН'!$G$26</f>
        <v>1308.71506144</v>
      </c>
      <c r="V86" s="36">
        <f>SUMIFS(СВЦЭМ!$D$33:$D$776,СВЦЭМ!$A$33:$A$776,$A86,СВЦЭМ!$B$33:$B$776,V$83)+'СЕТ СН'!$G$14+СВЦЭМ!$D$10+'СЕТ СН'!$G$6-'СЕТ СН'!$G$26</f>
        <v>1285.7511148799999</v>
      </c>
      <c r="W86" s="36">
        <f>SUMIFS(СВЦЭМ!$D$33:$D$776,СВЦЭМ!$A$33:$A$776,$A86,СВЦЭМ!$B$33:$B$776,W$83)+'СЕТ СН'!$G$14+СВЦЭМ!$D$10+'СЕТ СН'!$G$6-'СЕТ СН'!$G$26</f>
        <v>1268.13363329</v>
      </c>
      <c r="X86" s="36">
        <f>SUMIFS(СВЦЭМ!$D$33:$D$776,СВЦЭМ!$A$33:$A$776,$A86,СВЦЭМ!$B$33:$B$776,X$83)+'СЕТ СН'!$G$14+СВЦЭМ!$D$10+'СЕТ СН'!$G$6-'СЕТ СН'!$G$26</f>
        <v>1293.5720413399999</v>
      </c>
      <c r="Y86" s="36">
        <f>SUMIFS(СВЦЭМ!$D$33:$D$776,СВЦЭМ!$A$33:$A$776,$A86,СВЦЭМ!$B$33:$B$776,Y$83)+'СЕТ СН'!$G$14+СВЦЭМ!$D$10+'СЕТ СН'!$G$6-'СЕТ СН'!$G$26</f>
        <v>1295.0169287899998</v>
      </c>
    </row>
    <row r="87" spans="1:27" ht="15.75" x14ac:dyDescent="0.2">
      <c r="A87" s="35">
        <f t="shared" si="2"/>
        <v>43589</v>
      </c>
      <c r="B87" s="36">
        <f>SUMIFS(СВЦЭМ!$D$33:$D$776,СВЦЭМ!$A$33:$A$776,$A87,СВЦЭМ!$B$33:$B$776,B$83)+'СЕТ СН'!$G$14+СВЦЭМ!$D$10+'СЕТ СН'!$G$6-'СЕТ СН'!$G$26</f>
        <v>1327.5174275499999</v>
      </c>
      <c r="C87" s="36">
        <f>SUMIFS(СВЦЭМ!$D$33:$D$776,СВЦЭМ!$A$33:$A$776,$A87,СВЦЭМ!$B$33:$B$776,C$83)+'СЕТ СН'!$G$14+СВЦЭМ!$D$10+'СЕТ СН'!$G$6-'СЕТ СН'!$G$26</f>
        <v>1361.6543041099999</v>
      </c>
      <c r="D87" s="36">
        <f>SUMIFS(СВЦЭМ!$D$33:$D$776,СВЦЭМ!$A$33:$A$776,$A87,СВЦЭМ!$B$33:$B$776,D$83)+'СЕТ СН'!$G$14+СВЦЭМ!$D$10+'СЕТ СН'!$G$6-'СЕТ СН'!$G$26</f>
        <v>1396.82037092</v>
      </c>
      <c r="E87" s="36">
        <f>SUMIFS(СВЦЭМ!$D$33:$D$776,СВЦЭМ!$A$33:$A$776,$A87,СВЦЭМ!$B$33:$B$776,E$83)+'СЕТ СН'!$G$14+СВЦЭМ!$D$10+'СЕТ СН'!$G$6-'СЕТ СН'!$G$26</f>
        <v>1407.1533224999998</v>
      </c>
      <c r="F87" s="36">
        <f>SUMIFS(СВЦЭМ!$D$33:$D$776,СВЦЭМ!$A$33:$A$776,$A87,СВЦЭМ!$B$33:$B$776,F$83)+'СЕТ СН'!$G$14+СВЦЭМ!$D$10+'СЕТ СН'!$G$6-'СЕТ СН'!$G$26</f>
        <v>1414.62168574</v>
      </c>
      <c r="G87" s="36">
        <f>SUMIFS(СВЦЭМ!$D$33:$D$776,СВЦЭМ!$A$33:$A$776,$A87,СВЦЭМ!$B$33:$B$776,G$83)+'СЕТ СН'!$G$14+СВЦЭМ!$D$10+'СЕТ СН'!$G$6-'СЕТ СН'!$G$26</f>
        <v>1412.1932010800001</v>
      </c>
      <c r="H87" s="36">
        <f>SUMIFS(СВЦЭМ!$D$33:$D$776,СВЦЭМ!$A$33:$A$776,$A87,СВЦЭМ!$B$33:$B$776,H$83)+'СЕТ СН'!$G$14+СВЦЭМ!$D$10+'СЕТ СН'!$G$6-'СЕТ СН'!$G$26</f>
        <v>1382.1668767599999</v>
      </c>
      <c r="I87" s="36">
        <f>SUMIFS(СВЦЭМ!$D$33:$D$776,СВЦЭМ!$A$33:$A$776,$A87,СВЦЭМ!$B$33:$B$776,I$83)+'СЕТ СН'!$G$14+СВЦЭМ!$D$10+'СЕТ СН'!$G$6-'СЕТ СН'!$G$26</f>
        <v>1347.45788051</v>
      </c>
      <c r="J87" s="36">
        <f>SUMIFS(СВЦЭМ!$D$33:$D$776,СВЦЭМ!$A$33:$A$776,$A87,СВЦЭМ!$B$33:$B$776,J$83)+'СЕТ СН'!$G$14+СВЦЭМ!$D$10+'СЕТ СН'!$G$6-'СЕТ СН'!$G$26</f>
        <v>1307.92374012</v>
      </c>
      <c r="K87" s="36">
        <f>SUMIFS(СВЦЭМ!$D$33:$D$776,СВЦЭМ!$A$33:$A$776,$A87,СВЦЭМ!$B$33:$B$776,K$83)+'СЕТ СН'!$G$14+СВЦЭМ!$D$10+'СЕТ СН'!$G$6-'СЕТ СН'!$G$26</f>
        <v>1274.6092962299999</v>
      </c>
      <c r="L87" s="36">
        <f>SUMIFS(СВЦЭМ!$D$33:$D$776,СВЦЭМ!$A$33:$A$776,$A87,СВЦЭМ!$B$33:$B$776,L$83)+'СЕТ СН'!$G$14+СВЦЭМ!$D$10+'СЕТ СН'!$G$6-'СЕТ СН'!$G$26</f>
        <v>1270.8159979500001</v>
      </c>
      <c r="M87" s="36">
        <f>SUMIFS(СВЦЭМ!$D$33:$D$776,СВЦЭМ!$A$33:$A$776,$A87,СВЦЭМ!$B$33:$B$776,M$83)+'СЕТ СН'!$G$14+СВЦЭМ!$D$10+'СЕТ СН'!$G$6-'СЕТ СН'!$G$26</f>
        <v>1281.2599391700001</v>
      </c>
      <c r="N87" s="36">
        <f>SUMIFS(СВЦЭМ!$D$33:$D$776,СВЦЭМ!$A$33:$A$776,$A87,СВЦЭМ!$B$33:$B$776,N$83)+'СЕТ СН'!$G$14+СВЦЭМ!$D$10+'СЕТ СН'!$G$6-'СЕТ СН'!$G$26</f>
        <v>1294.99703806</v>
      </c>
      <c r="O87" s="36">
        <f>SUMIFS(СВЦЭМ!$D$33:$D$776,СВЦЭМ!$A$33:$A$776,$A87,СВЦЭМ!$B$33:$B$776,O$83)+'СЕТ СН'!$G$14+СВЦЭМ!$D$10+'СЕТ СН'!$G$6-'СЕТ СН'!$G$26</f>
        <v>1307.2854340899999</v>
      </c>
      <c r="P87" s="36">
        <f>SUMIFS(СВЦЭМ!$D$33:$D$776,СВЦЭМ!$A$33:$A$776,$A87,СВЦЭМ!$B$33:$B$776,P$83)+'СЕТ СН'!$G$14+СВЦЭМ!$D$10+'СЕТ СН'!$G$6-'СЕТ СН'!$G$26</f>
        <v>1314.5027348200001</v>
      </c>
      <c r="Q87" s="36">
        <f>SUMIFS(СВЦЭМ!$D$33:$D$776,СВЦЭМ!$A$33:$A$776,$A87,СВЦЭМ!$B$33:$B$776,Q$83)+'СЕТ СН'!$G$14+СВЦЭМ!$D$10+'СЕТ СН'!$G$6-'СЕТ СН'!$G$26</f>
        <v>1324.08406098</v>
      </c>
      <c r="R87" s="36">
        <f>SUMIFS(СВЦЭМ!$D$33:$D$776,СВЦЭМ!$A$33:$A$776,$A87,СВЦЭМ!$B$33:$B$776,R$83)+'СЕТ СН'!$G$14+СВЦЭМ!$D$10+'СЕТ СН'!$G$6-'СЕТ СН'!$G$26</f>
        <v>1331.2893064999998</v>
      </c>
      <c r="S87" s="36">
        <f>SUMIFS(СВЦЭМ!$D$33:$D$776,СВЦЭМ!$A$33:$A$776,$A87,СВЦЭМ!$B$33:$B$776,S$83)+'СЕТ СН'!$G$14+СВЦЭМ!$D$10+'СЕТ СН'!$G$6-'СЕТ СН'!$G$26</f>
        <v>1338.40874865</v>
      </c>
      <c r="T87" s="36">
        <f>SUMIFS(СВЦЭМ!$D$33:$D$776,СВЦЭМ!$A$33:$A$776,$A87,СВЦЭМ!$B$33:$B$776,T$83)+'СЕТ СН'!$G$14+СВЦЭМ!$D$10+'СЕТ СН'!$G$6-'СЕТ СН'!$G$26</f>
        <v>1316.95018443</v>
      </c>
      <c r="U87" s="36">
        <f>SUMIFS(СВЦЭМ!$D$33:$D$776,СВЦЭМ!$A$33:$A$776,$A87,СВЦЭМ!$B$33:$B$776,U$83)+'СЕТ СН'!$G$14+СВЦЭМ!$D$10+'СЕТ СН'!$G$6-'СЕТ СН'!$G$26</f>
        <v>1273.9374668099999</v>
      </c>
      <c r="V87" s="36">
        <f>SUMIFS(СВЦЭМ!$D$33:$D$776,СВЦЭМ!$A$33:$A$776,$A87,СВЦЭМ!$B$33:$B$776,V$83)+'СЕТ СН'!$G$14+СВЦЭМ!$D$10+'СЕТ СН'!$G$6-'СЕТ СН'!$G$26</f>
        <v>1245.86119876</v>
      </c>
      <c r="W87" s="36">
        <f>SUMIFS(СВЦЭМ!$D$33:$D$776,СВЦЭМ!$A$33:$A$776,$A87,СВЦЭМ!$B$33:$B$776,W$83)+'СЕТ СН'!$G$14+СВЦЭМ!$D$10+'СЕТ СН'!$G$6-'СЕТ СН'!$G$26</f>
        <v>1259.12368552</v>
      </c>
      <c r="X87" s="36">
        <f>SUMIFS(СВЦЭМ!$D$33:$D$776,СВЦЭМ!$A$33:$A$776,$A87,СВЦЭМ!$B$33:$B$776,X$83)+'СЕТ СН'!$G$14+СВЦЭМ!$D$10+'СЕТ СН'!$G$6-'СЕТ СН'!$G$26</f>
        <v>1260.49607234</v>
      </c>
      <c r="Y87" s="36">
        <f>SUMIFS(СВЦЭМ!$D$33:$D$776,СВЦЭМ!$A$33:$A$776,$A87,СВЦЭМ!$B$33:$B$776,Y$83)+'СЕТ СН'!$G$14+СВЦЭМ!$D$10+'СЕТ СН'!$G$6-'СЕТ СН'!$G$26</f>
        <v>1270.19447586</v>
      </c>
    </row>
    <row r="88" spans="1:27" ht="15.75" x14ac:dyDescent="0.2">
      <c r="A88" s="35">
        <f t="shared" si="2"/>
        <v>43590</v>
      </c>
      <c r="B88" s="36">
        <f>SUMIFS(СВЦЭМ!$D$33:$D$776,СВЦЭМ!$A$33:$A$776,$A88,СВЦЭМ!$B$33:$B$776,B$83)+'СЕТ СН'!$G$14+СВЦЭМ!$D$10+'СЕТ СН'!$G$6-'СЕТ СН'!$G$26</f>
        <v>1328.7670853700001</v>
      </c>
      <c r="C88" s="36">
        <f>SUMIFS(СВЦЭМ!$D$33:$D$776,СВЦЭМ!$A$33:$A$776,$A88,СВЦЭМ!$B$33:$B$776,C$83)+'СЕТ СН'!$G$14+СВЦЭМ!$D$10+'СЕТ СН'!$G$6-'СЕТ СН'!$G$26</f>
        <v>1375.32351741</v>
      </c>
      <c r="D88" s="36">
        <f>SUMIFS(СВЦЭМ!$D$33:$D$776,СВЦЭМ!$A$33:$A$776,$A88,СВЦЭМ!$B$33:$B$776,D$83)+'СЕТ СН'!$G$14+СВЦЭМ!$D$10+'СЕТ СН'!$G$6-'СЕТ СН'!$G$26</f>
        <v>1411.31273543</v>
      </c>
      <c r="E88" s="36">
        <f>SUMIFS(СВЦЭМ!$D$33:$D$776,СВЦЭМ!$A$33:$A$776,$A88,СВЦЭМ!$B$33:$B$776,E$83)+'СЕТ СН'!$G$14+СВЦЭМ!$D$10+'СЕТ СН'!$G$6-'СЕТ СН'!$G$26</f>
        <v>1427.92652432</v>
      </c>
      <c r="F88" s="36">
        <f>SUMIFS(СВЦЭМ!$D$33:$D$776,СВЦЭМ!$A$33:$A$776,$A88,СВЦЭМ!$B$33:$B$776,F$83)+'СЕТ СН'!$G$14+СВЦЭМ!$D$10+'СЕТ СН'!$G$6-'СЕТ СН'!$G$26</f>
        <v>1442.43152396</v>
      </c>
      <c r="G88" s="36">
        <f>SUMIFS(СВЦЭМ!$D$33:$D$776,СВЦЭМ!$A$33:$A$776,$A88,СВЦЭМ!$B$33:$B$776,G$83)+'СЕТ СН'!$G$14+СВЦЭМ!$D$10+'СЕТ СН'!$G$6-'СЕТ СН'!$G$26</f>
        <v>1433.02602428</v>
      </c>
      <c r="H88" s="36">
        <f>SUMIFS(СВЦЭМ!$D$33:$D$776,СВЦЭМ!$A$33:$A$776,$A88,СВЦЭМ!$B$33:$B$776,H$83)+'СЕТ СН'!$G$14+СВЦЭМ!$D$10+'СЕТ СН'!$G$6-'СЕТ СН'!$G$26</f>
        <v>1405.2646657300002</v>
      </c>
      <c r="I88" s="36">
        <f>SUMIFS(СВЦЭМ!$D$33:$D$776,СВЦЭМ!$A$33:$A$776,$A88,СВЦЭМ!$B$33:$B$776,I$83)+'СЕТ СН'!$G$14+СВЦЭМ!$D$10+'СЕТ СН'!$G$6-'СЕТ СН'!$G$26</f>
        <v>1355.4160474400001</v>
      </c>
      <c r="J88" s="36">
        <f>SUMIFS(СВЦЭМ!$D$33:$D$776,СВЦЭМ!$A$33:$A$776,$A88,СВЦЭМ!$B$33:$B$776,J$83)+'СЕТ СН'!$G$14+СВЦЭМ!$D$10+'СЕТ СН'!$G$6-'СЕТ СН'!$G$26</f>
        <v>1310.83695384</v>
      </c>
      <c r="K88" s="36">
        <f>SUMIFS(СВЦЭМ!$D$33:$D$776,СВЦЭМ!$A$33:$A$776,$A88,СВЦЭМ!$B$33:$B$776,K$83)+'СЕТ СН'!$G$14+СВЦЭМ!$D$10+'СЕТ СН'!$G$6-'СЕТ СН'!$G$26</f>
        <v>1309.2139946699999</v>
      </c>
      <c r="L88" s="36">
        <f>SUMIFS(СВЦЭМ!$D$33:$D$776,СВЦЭМ!$A$33:$A$776,$A88,СВЦЭМ!$B$33:$B$776,L$83)+'СЕТ СН'!$G$14+СВЦЭМ!$D$10+'СЕТ СН'!$G$6-'СЕТ СН'!$G$26</f>
        <v>1308.7162058200001</v>
      </c>
      <c r="M88" s="36">
        <f>SUMIFS(СВЦЭМ!$D$33:$D$776,СВЦЭМ!$A$33:$A$776,$A88,СВЦЭМ!$B$33:$B$776,M$83)+'СЕТ СН'!$G$14+СВЦЭМ!$D$10+'СЕТ СН'!$G$6-'СЕТ СН'!$G$26</f>
        <v>1301.9773464899999</v>
      </c>
      <c r="N88" s="36">
        <f>SUMIFS(СВЦЭМ!$D$33:$D$776,СВЦЭМ!$A$33:$A$776,$A88,СВЦЭМ!$B$33:$B$776,N$83)+'СЕТ СН'!$G$14+СВЦЭМ!$D$10+'СЕТ СН'!$G$6-'СЕТ СН'!$G$26</f>
        <v>1306.4082857600001</v>
      </c>
      <c r="O88" s="36">
        <f>SUMIFS(СВЦЭМ!$D$33:$D$776,СВЦЭМ!$A$33:$A$776,$A88,СВЦЭМ!$B$33:$B$776,O$83)+'СЕТ СН'!$G$14+СВЦЭМ!$D$10+'СЕТ СН'!$G$6-'СЕТ СН'!$G$26</f>
        <v>1301.3757868600001</v>
      </c>
      <c r="P88" s="36">
        <f>SUMIFS(СВЦЭМ!$D$33:$D$776,СВЦЭМ!$A$33:$A$776,$A88,СВЦЭМ!$B$33:$B$776,P$83)+'СЕТ СН'!$G$14+СВЦЭМ!$D$10+'СЕТ СН'!$G$6-'СЕТ СН'!$G$26</f>
        <v>1309.7257377000001</v>
      </c>
      <c r="Q88" s="36">
        <f>SUMIFS(СВЦЭМ!$D$33:$D$776,СВЦЭМ!$A$33:$A$776,$A88,СВЦЭМ!$B$33:$B$776,Q$83)+'СЕТ СН'!$G$14+СВЦЭМ!$D$10+'СЕТ СН'!$G$6-'СЕТ СН'!$G$26</f>
        <v>1310.88707944</v>
      </c>
      <c r="R88" s="36">
        <f>SUMIFS(СВЦЭМ!$D$33:$D$776,СВЦЭМ!$A$33:$A$776,$A88,СВЦЭМ!$B$33:$B$776,R$83)+'СЕТ СН'!$G$14+СВЦЭМ!$D$10+'СЕТ СН'!$G$6-'СЕТ СН'!$G$26</f>
        <v>1297.6458629200001</v>
      </c>
      <c r="S88" s="36">
        <f>SUMIFS(СВЦЭМ!$D$33:$D$776,СВЦЭМ!$A$33:$A$776,$A88,СВЦЭМ!$B$33:$B$776,S$83)+'СЕТ СН'!$G$14+СВЦЭМ!$D$10+'СЕТ СН'!$G$6-'СЕТ СН'!$G$26</f>
        <v>1295.8352660099999</v>
      </c>
      <c r="T88" s="36">
        <f>SUMIFS(СВЦЭМ!$D$33:$D$776,СВЦЭМ!$A$33:$A$776,$A88,СВЦЭМ!$B$33:$B$776,T$83)+'СЕТ СН'!$G$14+СВЦЭМ!$D$10+'СЕТ СН'!$G$6-'СЕТ СН'!$G$26</f>
        <v>1302.0451075599999</v>
      </c>
      <c r="U88" s="36">
        <f>SUMIFS(СВЦЭМ!$D$33:$D$776,СВЦЭМ!$A$33:$A$776,$A88,СВЦЭМ!$B$33:$B$776,U$83)+'СЕТ СН'!$G$14+СВЦЭМ!$D$10+'СЕТ СН'!$G$6-'СЕТ СН'!$G$26</f>
        <v>1292.1821313400001</v>
      </c>
      <c r="V88" s="36">
        <f>SUMIFS(СВЦЭМ!$D$33:$D$776,СВЦЭМ!$A$33:$A$776,$A88,СВЦЭМ!$B$33:$B$776,V$83)+'СЕТ СН'!$G$14+СВЦЭМ!$D$10+'СЕТ СН'!$G$6-'СЕТ СН'!$G$26</f>
        <v>1254.80275753</v>
      </c>
      <c r="W88" s="36">
        <f>SUMIFS(СВЦЭМ!$D$33:$D$776,СВЦЭМ!$A$33:$A$776,$A88,СВЦЭМ!$B$33:$B$776,W$83)+'СЕТ СН'!$G$14+СВЦЭМ!$D$10+'СЕТ СН'!$G$6-'СЕТ СН'!$G$26</f>
        <v>1247.6617240999999</v>
      </c>
      <c r="X88" s="36">
        <f>SUMIFS(СВЦЭМ!$D$33:$D$776,СВЦЭМ!$A$33:$A$776,$A88,СВЦЭМ!$B$33:$B$776,X$83)+'СЕТ СН'!$G$14+СВЦЭМ!$D$10+'СЕТ СН'!$G$6-'СЕТ СН'!$G$26</f>
        <v>1267.5154855000001</v>
      </c>
      <c r="Y88" s="36">
        <f>SUMIFS(СВЦЭМ!$D$33:$D$776,СВЦЭМ!$A$33:$A$776,$A88,СВЦЭМ!$B$33:$B$776,Y$83)+'СЕТ СН'!$G$14+СВЦЭМ!$D$10+'СЕТ СН'!$G$6-'СЕТ СН'!$G$26</f>
        <v>1308.9195415200002</v>
      </c>
    </row>
    <row r="89" spans="1:27" ht="15.75" x14ac:dyDescent="0.2">
      <c r="A89" s="35">
        <f t="shared" si="2"/>
        <v>43591</v>
      </c>
      <c r="B89" s="36">
        <f>SUMIFS(СВЦЭМ!$D$33:$D$776,СВЦЭМ!$A$33:$A$776,$A89,СВЦЭМ!$B$33:$B$776,B$83)+'СЕТ СН'!$G$14+СВЦЭМ!$D$10+'СЕТ СН'!$G$6-'СЕТ СН'!$G$26</f>
        <v>1402.8459816899999</v>
      </c>
      <c r="C89" s="36">
        <f>SUMIFS(СВЦЭМ!$D$33:$D$776,СВЦЭМ!$A$33:$A$776,$A89,СВЦЭМ!$B$33:$B$776,C$83)+'СЕТ СН'!$G$14+СВЦЭМ!$D$10+'СЕТ СН'!$G$6-'СЕТ СН'!$G$26</f>
        <v>1463.6720620299998</v>
      </c>
      <c r="D89" s="36">
        <f>SUMIFS(СВЦЭМ!$D$33:$D$776,СВЦЭМ!$A$33:$A$776,$A89,СВЦЭМ!$B$33:$B$776,D$83)+'СЕТ СН'!$G$14+СВЦЭМ!$D$10+'СЕТ СН'!$G$6-'СЕТ СН'!$G$26</f>
        <v>1492.87289908</v>
      </c>
      <c r="E89" s="36">
        <f>SUMIFS(СВЦЭМ!$D$33:$D$776,СВЦЭМ!$A$33:$A$776,$A89,СВЦЭМ!$B$33:$B$776,E$83)+'СЕТ СН'!$G$14+СВЦЭМ!$D$10+'СЕТ СН'!$G$6-'СЕТ СН'!$G$26</f>
        <v>1507.40297186</v>
      </c>
      <c r="F89" s="36">
        <f>SUMIFS(СВЦЭМ!$D$33:$D$776,СВЦЭМ!$A$33:$A$776,$A89,СВЦЭМ!$B$33:$B$776,F$83)+'СЕТ СН'!$G$14+СВЦЭМ!$D$10+'СЕТ СН'!$G$6-'СЕТ СН'!$G$26</f>
        <v>1496.19006425</v>
      </c>
      <c r="G89" s="36">
        <f>SUMIFS(СВЦЭМ!$D$33:$D$776,СВЦЭМ!$A$33:$A$776,$A89,СВЦЭМ!$B$33:$B$776,G$83)+'СЕТ СН'!$G$14+СВЦЭМ!$D$10+'СЕТ СН'!$G$6-'СЕТ СН'!$G$26</f>
        <v>1465.9864106499999</v>
      </c>
      <c r="H89" s="36">
        <f>SUMIFS(СВЦЭМ!$D$33:$D$776,СВЦЭМ!$A$33:$A$776,$A89,СВЦЭМ!$B$33:$B$776,H$83)+'СЕТ СН'!$G$14+СВЦЭМ!$D$10+'СЕТ СН'!$G$6-'СЕТ СН'!$G$26</f>
        <v>484.87029937</v>
      </c>
      <c r="I89" s="36">
        <f>SUMIFS(СВЦЭМ!$D$33:$D$776,СВЦЭМ!$A$33:$A$776,$A89,СВЦЭМ!$B$33:$B$776,I$83)+'СЕТ СН'!$G$14+СВЦЭМ!$D$10+'СЕТ СН'!$G$6-'СЕТ СН'!$G$26</f>
        <v>484.87029937</v>
      </c>
      <c r="J89" s="36">
        <f>SUMIFS(СВЦЭМ!$D$33:$D$776,СВЦЭМ!$A$33:$A$776,$A89,СВЦЭМ!$B$33:$B$776,J$83)+'СЕТ СН'!$G$14+СВЦЭМ!$D$10+'СЕТ СН'!$G$6-'СЕТ СН'!$G$26</f>
        <v>484.87029937</v>
      </c>
      <c r="K89" s="36">
        <f>SUMIFS(СВЦЭМ!$D$33:$D$776,СВЦЭМ!$A$33:$A$776,$A89,СВЦЭМ!$B$33:$B$776,K$83)+'СЕТ СН'!$G$14+СВЦЭМ!$D$10+'СЕТ СН'!$G$6-'СЕТ СН'!$G$26</f>
        <v>484.87029937</v>
      </c>
      <c r="L89" s="36">
        <f>SUMIFS(СВЦЭМ!$D$33:$D$776,СВЦЭМ!$A$33:$A$776,$A89,СВЦЭМ!$B$33:$B$776,L$83)+'СЕТ СН'!$G$14+СВЦЭМ!$D$10+'СЕТ СН'!$G$6-'СЕТ СН'!$G$26</f>
        <v>484.87029937</v>
      </c>
      <c r="M89" s="36">
        <f>SUMIFS(СВЦЭМ!$D$33:$D$776,СВЦЭМ!$A$33:$A$776,$A89,СВЦЭМ!$B$33:$B$776,M$83)+'СЕТ СН'!$G$14+СВЦЭМ!$D$10+'СЕТ СН'!$G$6-'СЕТ СН'!$G$26</f>
        <v>484.87029937</v>
      </c>
      <c r="N89" s="36">
        <f>SUMIFS(СВЦЭМ!$D$33:$D$776,СВЦЭМ!$A$33:$A$776,$A89,СВЦЭМ!$B$33:$B$776,N$83)+'СЕТ СН'!$G$14+СВЦЭМ!$D$10+'СЕТ СН'!$G$6-'СЕТ СН'!$G$26</f>
        <v>484.87029937</v>
      </c>
      <c r="O89" s="36">
        <f>SUMIFS(СВЦЭМ!$D$33:$D$776,СВЦЭМ!$A$33:$A$776,$A89,СВЦЭМ!$B$33:$B$776,O$83)+'СЕТ СН'!$G$14+СВЦЭМ!$D$10+'СЕТ СН'!$G$6-'СЕТ СН'!$G$26</f>
        <v>484.87029937</v>
      </c>
      <c r="P89" s="36">
        <f>SUMIFS(СВЦЭМ!$D$33:$D$776,СВЦЭМ!$A$33:$A$776,$A89,СВЦЭМ!$B$33:$B$776,P$83)+'СЕТ СН'!$G$14+СВЦЭМ!$D$10+'СЕТ СН'!$G$6-'СЕТ СН'!$G$26</f>
        <v>484.87029937</v>
      </c>
      <c r="Q89" s="36">
        <f>SUMIFS(СВЦЭМ!$D$33:$D$776,СВЦЭМ!$A$33:$A$776,$A89,СВЦЭМ!$B$33:$B$776,Q$83)+'СЕТ СН'!$G$14+СВЦЭМ!$D$10+'СЕТ СН'!$G$6-'СЕТ СН'!$G$26</f>
        <v>484.87029937</v>
      </c>
      <c r="R89" s="36">
        <f>SUMIFS(СВЦЭМ!$D$33:$D$776,СВЦЭМ!$A$33:$A$776,$A89,СВЦЭМ!$B$33:$B$776,R$83)+'СЕТ СН'!$G$14+СВЦЭМ!$D$10+'СЕТ СН'!$G$6-'СЕТ СН'!$G$26</f>
        <v>484.87029937</v>
      </c>
      <c r="S89" s="36">
        <f>SUMIFS(СВЦЭМ!$D$33:$D$776,СВЦЭМ!$A$33:$A$776,$A89,СВЦЭМ!$B$33:$B$776,S$83)+'СЕТ СН'!$G$14+СВЦЭМ!$D$10+'СЕТ СН'!$G$6-'СЕТ СН'!$G$26</f>
        <v>484.87029937</v>
      </c>
      <c r="T89" s="36">
        <f>SUMIFS(СВЦЭМ!$D$33:$D$776,СВЦЭМ!$A$33:$A$776,$A89,СВЦЭМ!$B$33:$B$776,T$83)+'СЕТ СН'!$G$14+СВЦЭМ!$D$10+'СЕТ СН'!$G$6-'СЕТ СН'!$G$26</f>
        <v>484.87029937</v>
      </c>
      <c r="U89" s="36">
        <f>SUMIFS(СВЦЭМ!$D$33:$D$776,СВЦЭМ!$A$33:$A$776,$A89,СВЦЭМ!$B$33:$B$776,U$83)+'СЕТ СН'!$G$14+СВЦЭМ!$D$10+'СЕТ СН'!$G$6-'СЕТ СН'!$G$26</f>
        <v>484.87029937</v>
      </c>
      <c r="V89" s="36">
        <f>SUMIFS(СВЦЭМ!$D$33:$D$776,СВЦЭМ!$A$33:$A$776,$A89,СВЦЭМ!$B$33:$B$776,V$83)+'СЕТ СН'!$G$14+СВЦЭМ!$D$10+'СЕТ СН'!$G$6-'СЕТ СН'!$G$26</f>
        <v>484.87029937</v>
      </c>
      <c r="W89" s="36">
        <f>SUMIFS(СВЦЭМ!$D$33:$D$776,СВЦЭМ!$A$33:$A$776,$A89,СВЦЭМ!$B$33:$B$776,W$83)+'СЕТ СН'!$G$14+СВЦЭМ!$D$10+'СЕТ СН'!$G$6-'СЕТ СН'!$G$26</f>
        <v>484.87029937</v>
      </c>
      <c r="X89" s="36">
        <f>SUMIFS(СВЦЭМ!$D$33:$D$776,СВЦЭМ!$A$33:$A$776,$A89,СВЦЭМ!$B$33:$B$776,X$83)+'СЕТ СН'!$G$14+СВЦЭМ!$D$10+'СЕТ СН'!$G$6-'СЕТ СН'!$G$26</f>
        <v>484.87029937</v>
      </c>
      <c r="Y89" s="36">
        <f>SUMIFS(СВЦЭМ!$D$33:$D$776,СВЦЭМ!$A$33:$A$776,$A89,СВЦЭМ!$B$33:$B$776,Y$83)+'СЕТ СН'!$G$14+СВЦЭМ!$D$10+'СЕТ СН'!$G$6-'СЕТ СН'!$G$26</f>
        <v>1349.5001464100001</v>
      </c>
    </row>
    <row r="90" spans="1:27" ht="15.75" x14ac:dyDescent="0.2">
      <c r="A90" s="35">
        <f t="shared" si="2"/>
        <v>43592</v>
      </c>
      <c r="B90" s="36">
        <f>SUMIFS(СВЦЭМ!$D$33:$D$776,СВЦЭМ!$A$33:$A$776,$A90,СВЦЭМ!$B$33:$B$776,B$83)+'СЕТ СН'!$G$14+СВЦЭМ!$D$10+'СЕТ СН'!$G$6-'СЕТ СН'!$G$26</f>
        <v>1382.67577873</v>
      </c>
      <c r="C90" s="36">
        <f>SUMIFS(СВЦЭМ!$D$33:$D$776,СВЦЭМ!$A$33:$A$776,$A90,СВЦЭМ!$B$33:$B$776,C$83)+'СЕТ СН'!$G$14+СВЦЭМ!$D$10+'СЕТ СН'!$G$6-'СЕТ СН'!$G$26</f>
        <v>1410.29513357</v>
      </c>
      <c r="D90" s="36">
        <f>SUMIFS(СВЦЭМ!$D$33:$D$776,СВЦЭМ!$A$33:$A$776,$A90,СВЦЭМ!$B$33:$B$776,D$83)+'СЕТ СН'!$G$14+СВЦЭМ!$D$10+'СЕТ СН'!$G$6-'СЕТ СН'!$G$26</f>
        <v>1420.93920955</v>
      </c>
      <c r="E90" s="36">
        <f>SUMIFS(СВЦЭМ!$D$33:$D$776,СВЦЭМ!$A$33:$A$776,$A90,СВЦЭМ!$B$33:$B$776,E$83)+'СЕТ СН'!$G$14+СВЦЭМ!$D$10+'СЕТ СН'!$G$6-'СЕТ СН'!$G$26</f>
        <v>1427.8618953999999</v>
      </c>
      <c r="F90" s="36">
        <f>SUMIFS(СВЦЭМ!$D$33:$D$776,СВЦЭМ!$A$33:$A$776,$A90,СВЦЭМ!$B$33:$B$776,F$83)+'СЕТ СН'!$G$14+СВЦЭМ!$D$10+'СЕТ СН'!$G$6-'СЕТ СН'!$G$26</f>
        <v>1426.7589830299999</v>
      </c>
      <c r="G90" s="36">
        <f>SUMIFS(СВЦЭМ!$D$33:$D$776,СВЦЭМ!$A$33:$A$776,$A90,СВЦЭМ!$B$33:$B$776,G$83)+'СЕТ СН'!$G$14+СВЦЭМ!$D$10+'СЕТ СН'!$G$6-'СЕТ СН'!$G$26</f>
        <v>1407.9548132700002</v>
      </c>
      <c r="H90" s="36">
        <f>SUMIFS(СВЦЭМ!$D$33:$D$776,СВЦЭМ!$A$33:$A$776,$A90,СВЦЭМ!$B$33:$B$776,H$83)+'СЕТ СН'!$G$14+СВЦЭМ!$D$10+'СЕТ СН'!$G$6-'СЕТ СН'!$G$26</f>
        <v>484.87029937</v>
      </c>
      <c r="I90" s="36">
        <f>SUMIFS(СВЦЭМ!$D$33:$D$776,СВЦЭМ!$A$33:$A$776,$A90,СВЦЭМ!$B$33:$B$776,I$83)+'СЕТ СН'!$G$14+СВЦЭМ!$D$10+'СЕТ СН'!$G$6-'СЕТ СН'!$G$26</f>
        <v>484.87029937</v>
      </c>
      <c r="J90" s="36">
        <f>SUMIFS(СВЦЭМ!$D$33:$D$776,СВЦЭМ!$A$33:$A$776,$A90,СВЦЭМ!$B$33:$B$776,J$83)+'СЕТ СН'!$G$14+СВЦЭМ!$D$10+'СЕТ СН'!$G$6-'СЕТ СН'!$G$26</f>
        <v>484.87029937</v>
      </c>
      <c r="K90" s="36">
        <f>SUMIFS(СВЦЭМ!$D$33:$D$776,СВЦЭМ!$A$33:$A$776,$A90,СВЦЭМ!$B$33:$B$776,K$83)+'СЕТ СН'!$G$14+СВЦЭМ!$D$10+'СЕТ СН'!$G$6-'СЕТ СН'!$G$26</f>
        <v>484.87029937</v>
      </c>
      <c r="L90" s="36">
        <f>SUMIFS(СВЦЭМ!$D$33:$D$776,СВЦЭМ!$A$33:$A$776,$A90,СВЦЭМ!$B$33:$B$776,L$83)+'СЕТ СН'!$G$14+СВЦЭМ!$D$10+'СЕТ СН'!$G$6-'СЕТ СН'!$G$26</f>
        <v>484.87029937</v>
      </c>
      <c r="M90" s="36">
        <f>SUMIFS(СВЦЭМ!$D$33:$D$776,СВЦЭМ!$A$33:$A$776,$A90,СВЦЭМ!$B$33:$B$776,M$83)+'СЕТ СН'!$G$14+СВЦЭМ!$D$10+'СЕТ СН'!$G$6-'СЕТ СН'!$G$26</f>
        <v>484.87029937</v>
      </c>
      <c r="N90" s="36">
        <f>SUMIFS(СВЦЭМ!$D$33:$D$776,СВЦЭМ!$A$33:$A$776,$A90,СВЦЭМ!$B$33:$B$776,N$83)+'СЕТ СН'!$G$14+СВЦЭМ!$D$10+'СЕТ СН'!$G$6-'СЕТ СН'!$G$26</f>
        <v>484.87029937</v>
      </c>
      <c r="O90" s="36">
        <f>SUMIFS(СВЦЭМ!$D$33:$D$776,СВЦЭМ!$A$33:$A$776,$A90,СВЦЭМ!$B$33:$B$776,O$83)+'СЕТ СН'!$G$14+СВЦЭМ!$D$10+'СЕТ СН'!$G$6-'СЕТ СН'!$G$26</f>
        <v>484.87029937</v>
      </c>
      <c r="P90" s="36">
        <f>SUMIFS(СВЦЭМ!$D$33:$D$776,СВЦЭМ!$A$33:$A$776,$A90,СВЦЭМ!$B$33:$B$776,P$83)+'СЕТ СН'!$G$14+СВЦЭМ!$D$10+'СЕТ СН'!$G$6-'СЕТ СН'!$G$26</f>
        <v>484.87029937</v>
      </c>
      <c r="Q90" s="36">
        <f>SUMIFS(СВЦЭМ!$D$33:$D$776,СВЦЭМ!$A$33:$A$776,$A90,СВЦЭМ!$B$33:$B$776,Q$83)+'СЕТ СН'!$G$14+СВЦЭМ!$D$10+'СЕТ СН'!$G$6-'СЕТ СН'!$G$26</f>
        <v>484.87029937</v>
      </c>
      <c r="R90" s="36">
        <f>SUMIFS(СВЦЭМ!$D$33:$D$776,СВЦЭМ!$A$33:$A$776,$A90,СВЦЭМ!$B$33:$B$776,R$83)+'СЕТ СН'!$G$14+СВЦЭМ!$D$10+'СЕТ СН'!$G$6-'СЕТ СН'!$G$26</f>
        <v>484.87029937</v>
      </c>
      <c r="S90" s="36">
        <f>SUMIFS(СВЦЭМ!$D$33:$D$776,СВЦЭМ!$A$33:$A$776,$A90,СВЦЭМ!$B$33:$B$776,S$83)+'СЕТ СН'!$G$14+СВЦЭМ!$D$10+'СЕТ СН'!$G$6-'СЕТ СН'!$G$26</f>
        <v>484.87029937</v>
      </c>
      <c r="T90" s="36">
        <f>SUMIFS(СВЦЭМ!$D$33:$D$776,СВЦЭМ!$A$33:$A$776,$A90,СВЦЭМ!$B$33:$B$776,T$83)+'СЕТ СН'!$G$14+СВЦЭМ!$D$10+'СЕТ СН'!$G$6-'СЕТ СН'!$G$26</f>
        <v>484.87029937</v>
      </c>
      <c r="U90" s="36">
        <f>SUMIFS(СВЦЭМ!$D$33:$D$776,СВЦЭМ!$A$33:$A$776,$A90,СВЦЭМ!$B$33:$B$776,U$83)+'СЕТ СН'!$G$14+СВЦЭМ!$D$10+'СЕТ СН'!$G$6-'СЕТ СН'!$G$26</f>
        <v>484.87029937</v>
      </c>
      <c r="V90" s="36">
        <f>SUMIFS(СВЦЭМ!$D$33:$D$776,СВЦЭМ!$A$33:$A$776,$A90,СВЦЭМ!$B$33:$B$776,V$83)+'СЕТ СН'!$G$14+СВЦЭМ!$D$10+'СЕТ СН'!$G$6-'СЕТ СН'!$G$26</f>
        <v>484.87029937</v>
      </c>
      <c r="W90" s="36">
        <f>SUMIFS(СВЦЭМ!$D$33:$D$776,СВЦЭМ!$A$33:$A$776,$A90,СВЦЭМ!$B$33:$B$776,W$83)+'СЕТ СН'!$G$14+СВЦЭМ!$D$10+'СЕТ СН'!$G$6-'СЕТ СН'!$G$26</f>
        <v>484.87029937</v>
      </c>
      <c r="X90" s="36">
        <f>SUMIFS(СВЦЭМ!$D$33:$D$776,СВЦЭМ!$A$33:$A$776,$A90,СВЦЭМ!$B$33:$B$776,X$83)+'СЕТ СН'!$G$14+СВЦЭМ!$D$10+'СЕТ СН'!$G$6-'СЕТ СН'!$G$26</f>
        <v>484.87029937</v>
      </c>
      <c r="Y90" s="36">
        <f>SUMIFS(СВЦЭМ!$D$33:$D$776,СВЦЭМ!$A$33:$A$776,$A90,СВЦЭМ!$B$33:$B$776,Y$83)+'СЕТ СН'!$G$14+СВЦЭМ!$D$10+'СЕТ СН'!$G$6-'СЕТ СН'!$G$26</f>
        <v>1310.6954832000001</v>
      </c>
    </row>
    <row r="91" spans="1:27" ht="15.75" x14ac:dyDescent="0.2">
      <c r="A91" s="35">
        <f t="shared" si="2"/>
        <v>43593</v>
      </c>
      <c r="B91" s="36">
        <f>SUMIFS(СВЦЭМ!$D$33:$D$776,СВЦЭМ!$A$33:$A$776,$A91,СВЦЭМ!$B$33:$B$776,B$83)+'СЕТ СН'!$G$14+СВЦЭМ!$D$10+'СЕТ СН'!$G$6-'СЕТ СН'!$G$26</f>
        <v>1347.66253465</v>
      </c>
      <c r="C91" s="36">
        <f>SUMIFS(СВЦЭМ!$D$33:$D$776,СВЦЭМ!$A$33:$A$776,$A91,СВЦЭМ!$B$33:$B$776,C$83)+'СЕТ СН'!$G$14+СВЦЭМ!$D$10+'СЕТ СН'!$G$6-'СЕТ СН'!$G$26</f>
        <v>1367.9416005399999</v>
      </c>
      <c r="D91" s="36">
        <f>SUMIFS(СВЦЭМ!$D$33:$D$776,СВЦЭМ!$A$33:$A$776,$A91,СВЦЭМ!$B$33:$B$776,D$83)+'СЕТ СН'!$G$14+СВЦЭМ!$D$10+'СЕТ СН'!$G$6-'СЕТ СН'!$G$26</f>
        <v>1368.3300061800001</v>
      </c>
      <c r="E91" s="36">
        <f>SUMIFS(СВЦЭМ!$D$33:$D$776,СВЦЭМ!$A$33:$A$776,$A91,СВЦЭМ!$B$33:$B$776,E$83)+'СЕТ СН'!$G$14+СВЦЭМ!$D$10+'СЕТ СН'!$G$6-'СЕТ СН'!$G$26</f>
        <v>1375.79444414</v>
      </c>
      <c r="F91" s="36">
        <f>SUMIFS(СВЦЭМ!$D$33:$D$776,СВЦЭМ!$A$33:$A$776,$A91,СВЦЭМ!$B$33:$B$776,F$83)+'СЕТ СН'!$G$14+СВЦЭМ!$D$10+'СЕТ СН'!$G$6-'СЕТ СН'!$G$26</f>
        <v>1373.3911428000001</v>
      </c>
      <c r="G91" s="36">
        <f>SUMIFS(СВЦЭМ!$D$33:$D$776,СВЦЭМ!$A$33:$A$776,$A91,СВЦЭМ!$B$33:$B$776,G$83)+'СЕТ СН'!$G$14+СВЦЭМ!$D$10+'СЕТ СН'!$G$6-'СЕТ СН'!$G$26</f>
        <v>1352.19172776</v>
      </c>
      <c r="H91" s="36">
        <f>SUMIFS(СВЦЭМ!$D$33:$D$776,СВЦЭМ!$A$33:$A$776,$A91,СВЦЭМ!$B$33:$B$776,H$83)+'СЕТ СН'!$G$14+СВЦЭМ!$D$10+'СЕТ СН'!$G$6-'СЕТ СН'!$G$26</f>
        <v>1332.7109871799998</v>
      </c>
      <c r="I91" s="36">
        <f>SUMIFS(СВЦЭМ!$D$33:$D$776,СВЦЭМ!$A$33:$A$776,$A91,СВЦЭМ!$B$33:$B$776,I$83)+'СЕТ СН'!$G$14+СВЦЭМ!$D$10+'СЕТ СН'!$G$6-'СЕТ СН'!$G$26</f>
        <v>1307.5347587700001</v>
      </c>
      <c r="J91" s="36">
        <f>SUMIFS(СВЦЭМ!$D$33:$D$776,СВЦЭМ!$A$33:$A$776,$A91,СВЦЭМ!$B$33:$B$776,J$83)+'СЕТ СН'!$G$14+СВЦЭМ!$D$10+'СЕТ СН'!$G$6-'СЕТ СН'!$G$26</f>
        <v>1294.19340042</v>
      </c>
      <c r="K91" s="36">
        <f>SUMIFS(СВЦЭМ!$D$33:$D$776,СВЦЭМ!$A$33:$A$776,$A91,СВЦЭМ!$B$33:$B$776,K$83)+'СЕТ СН'!$G$14+СВЦЭМ!$D$10+'СЕТ СН'!$G$6-'СЕТ СН'!$G$26</f>
        <v>1300.2731428299999</v>
      </c>
      <c r="L91" s="36">
        <f>SUMIFS(СВЦЭМ!$D$33:$D$776,СВЦЭМ!$A$33:$A$776,$A91,СВЦЭМ!$B$33:$B$776,L$83)+'СЕТ СН'!$G$14+СВЦЭМ!$D$10+'СЕТ СН'!$G$6-'СЕТ СН'!$G$26</f>
        <v>1307.97052953</v>
      </c>
      <c r="M91" s="36">
        <f>SUMIFS(СВЦЭМ!$D$33:$D$776,СВЦЭМ!$A$33:$A$776,$A91,СВЦЭМ!$B$33:$B$776,M$83)+'СЕТ СН'!$G$14+СВЦЭМ!$D$10+'СЕТ СН'!$G$6-'СЕТ СН'!$G$26</f>
        <v>1310.29496634</v>
      </c>
      <c r="N91" s="36">
        <f>SUMIFS(СВЦЭМ!$D$33:$D$776,СВЦЭМ!$A$33:$A$776,$A91,СВЦЭМ!$B$33:$B$776,N$83)+'СЕТ СН'!$G$14+СВЦЭМ!$D$10+'СЕТ СН'!$G$6-'СЕТ СН'!$G$26</f>
        <v>1311.1559775800001</v>
      </c>
      <c r="O91" s="36">
        <f>SUMIFS(СВЦЭМ!$D$33:$D$776,СВЦЭМ!$A$33:$A$776,$A91,СВЦЭМ!$B$33:$B$776,O$83)+'СЕТ СН'!$G$14+СВЦЭМ!$D$10+'СЕТ СН'!$G$6-'СЕТ СН'!$G$26</f>
        <v>1304.5596542399999</v>
      </c>
      <c r="P91" s="36">
        <f>SUMIFS(СВЦЭМ!$D$33:$D$776,СВЦЭМ!$A$33:$A$776,$A91,СВЦЭМ!$B$33:$B$776,P$83)+'СЕТ СН'!$G$14+СВЦЭМ!$D$10+'СЕТ СН'!$G$6-'СЕТ СН'!$G$26</f>
        <v>1315.7922885600001</v>
      </c>
      <c r="Q91" s="36">
        <f>SUMIFS(СВЦЭМ!$D$33:$D$776,СВЦЭМ!$A$33:$A$776,$A91,СВЦЭМ!$B$33:$B$776,Q$83)+'СЕТ СН'!$G$14+СВЦЭМ!$D$10+'СЕТ СН'!$G$6-'СЕТ СН'!$G$26</f>
        <v>1318.2622857699998</v>
      </c>
      <c r="R91" s="36">
        <f>SUMIFS(СВЦЭМ!$D$33:$D$776,СВЦЭМ!$A$33:$A$776,$A91,СВЦЭМ!$B$33:$B$776,R$83)+'СЕТ СН'!$G$14+СВЦЭМ!$D$10+'СЕТ СН'!$G$6-'СЕТ СН'!$G$26</f>
        <v>1316.7435748399998</v>
      </c>
      <c r="S91" s="36">
        <f>SUMIFS(СВЦЭМ!$D$33:$D$776,СВЦЭМ!$A$33:$A$776,$A91,СВЦЭМ!$B$33:$B$776,S$83)+'СЕТ СН'!$G$14+СВЦЭМ!$D$10+'СЕТ СН'!$G$6-'СЕТ СН'!$G$26</f>
        <v>1321.4374115999999</v>
      </c>
      <c r="T91" s="36">
        <f>SUMIFS(СВЦЭМ!$D$33:$D$776,СВЦЭМ!$A$33:$A$776,$A91,СВЦЭМ!$B$33:$B$776,T$83)+'СЕТ СН'!$G$14+СВЦЭМ!$D$10+'СЕТ СН'!$G$6-'СЕТ СН'!$G$26</f>
        <v>1312.8721285300001</v>
      </c>
      <c r="U91" s="36">
        <f>SUMIFS(СВЦЭМ!$D$33:$D$776,СВЦЭМ!$A$33:$A$776,$A91,СВЦЭМ!$B$33:$B$776,U$83)+'СЕТ СН'!$G$14+СВЦЭМ!$D$10+'СЕТ СН'!$G$6-'СЕТ СН'!$G$26</f>
        <v>1302.6848575499998</v>
      </c>
      <c r="V91" s="36">
        <f>SUMIFS(СВЦЭМ!$D$33:$D$776,СВЦЭМ!$A$33:$A$776,$A91,СВЦЭМ!$B$33:$B$776,V$83)+'СЕТ СН'!$G$14+СВЦЭМ!$D$10+'СЕТ СН'!$G$6-'СЕТ СН'!$G$26</f>
        <v>1297.2315806699999</v>
      </c>
      <c r="W91" s="36">
        <f>SUMIFS(СВЦЭМ!$D$33:$D$776,СВЦЭМ!$A$33:$A$776,$A91,СВЦЭМ!$B$33:$B$776,W$83)+'СЕТ СН'!$G$14+СВЦЭМ!$D$10+'СЕТ СН'!$G$6-'СЕТ СН'!$G$26</f>
        <v>1287.1608139499999</v>
      </c>
      <c r="X91" s="36">
        <f>SUMIFS(СВЦЭМ!$D$33:$D$776,СВЦЭМ!$A$33:$A$776,$A91,СВЦЭМ!$B$33:$B$776,X$83)+'СЕТ СН'!$G$14+СВЦЭМ!$D$10+'СЕТ СН'!$G$6-'СЕТ СН'!$G$26</f>
        <v>1299.8808887800001</v>
      </c>
      <c r="Y91" s="36">
        <f>SUMIFS(СВЦЭМ!$D$33:$D$776,СВЦЭМ!$A$33:$A$776,$A91,СВЦЭМ!$B$33:$B$776,Y$83)+'СЕТ СН'!$G$14+СВЦЭМ!$D$10+'СЕТ СН'!$G$6-'СЕТ СН'!$G$26</f>
        <v>1324.1845375299999</v>
      </c>
    </row>
    <row r="92" spans="1:27" ht="15.75" x14ac:dyDescent="0.2">
      <c r="A92" s="35">
        <f t="shared" si="2"/>
        <v>43594</v>
      </c>
      <c r="B92" s="36">
        <f>SUMIFS(СВЦЭМ!$D$33:$D$776,СВЦЭМ!$A$33:$A$776,$A92,СВЦЭМ!$B$33:$B$776,B$83)+'СЕТ СН'!$G$14+СВЦЭМ!$D$10+'СЕТ СН'!$G$6-'СЕТ СН'!$G$26</f>
        <v>1304.0350055700001</v>
      </c>
      <c r="C92" s="36">
        <f>SUMIFS(СВЦЭМ!$D$33:$D$776,СВЦЭМ!$A$33:$A$776,$A92,СВЦЭМ!$B$33:$B$776,C$83)+'СЕТ СН'!$G$14+СВЦЭМ!$D$10+'СЕТ СН'!$G$6-'СЕТ СН'!$G$26</f>
        <v>1318.6455890500001</v>
      </c>
      <c r="D92" s="36">
        <f>SUMIFS(СВЦЭМ!$D$33:$D$776,СВЦЭМ!$A$33:$A$776,$A92,СВЦЭМ!$B$33:$B$776,D$83)+'СЕТ СН'!$G$14+СВЦЭМ!$D$10+'СЕТ СН'!$G$6-'СЕТ СН'!$G$26</f>
        <v>1321.35255164</v>
      </c>
      <c r="E92" s="36">
        <f>SUMIFS(СВЦЭМ!$D$33:$D$776,СВЦЭМ!$A$33:$A$776,$A92,СВЦЭМ!$B$33:$B$776,E$83)+'СЕТ СН'!$G$14+СВЦЭМ!$D$10+'СЕТ СН'!$G$6-'СЕТ СН'!$G$26</f>
        <v>1327.3799617899999</v>
      </c>
      <c r="F92" s="36">
        <f>SUMIFS(СВЦЭМ!$D$33:$D$776,СВЦЭМ!$A$33:$A$776,$A92,СВЦЭМ!$B$33:$B$776,F$83)+'СЕТ СН'!$G$14+СВЦЭМ!$D$10+'СЕТ СН'!$G$6-'СЕТ СН'!$G$26</f>
        <v>1329.0306398600001</v>
      </c>
      <c r="G92" s="36">
        <f>SUMIFS(СВЦЭМ!$D$33:$D$776,СВЦЭМ!$A$33:$A$776,$A92,СВЦЭМ!$B$33:$B$776,G$83)+'СЕТ СН'!$G$14+СВЦЭМ!$D$10+'СЕТ СН'!$G$6-'СЕТ СН'!$G$26</f>
        <v>1330.9685012700002</v>
      </c>
      <c r="H92" s="36">
        <f>SUMIFS(СВЦЭМ!$D$33:$D$776,СВЦЭМ!$A$33:$A$776,$A92,СВЦЭМ!$B$33:$B$776,H$83)+'СЕТ СН'!$G$14+СВЦЭМ!$D$10+'СЕТ СН'!$G$6-'СЕТ СН'!$G$26</f>
        <v>1318.0393522099998</v>
      </c>
      <c r="I92" s="36">
        <f>SUMIFS(СВЦЭМ!$D$33:$D$776,СВЦЭМ!$A$33:$A$776,$A92,СВЦЭМ!$B$33:$B$776,I$83)+'СЕТ СН'!$G$14+СВЦЭМ!$D$10+'СЕТ СН'!$G$6-'СЕТ СН'!$G$26</f>
        <v>1285.2338402099999</v>
      </c>
      <c r="J92" s="36">
        <f>SUMIFS(СВЦЭМ!$D$33:$D$776,СВЦЭМ!$A$33:$A$776,$A92,СВЦЭМ!$B$33:$B$776,J$83)+'СЕТ СН'!$G$14+СВЦЭМ!$D$10+'СЕТ СН'!$G$6-'СЕТ СН'!$G$26</f>
        <v>1255.48055783</v>
      </c>
      <c r="K92" s="36">
        <f>SUMIFS(СВЦЭМ!$D$33:$D$776,СВЦЭМ!$A$33:$A$776,$A92,СВЦЭМ!$B$33:$B$776,K$83)+'СЕТ СН'!$G$14+СВЦЭМ!$D$10+'СЕТ СН'!$G$6-'СЕТ СН'!$G$26</f>
        <v>1244.1545703900001</v>
      </c>
      <c r="L92" s="36">
        <f>SUMIFS(СВЦЭМ!$D$33:$D$776,СВЦЭМ!$A$33:$A$776,$A92,СВЦЭМ!$B$33:$B$776,L$83)+'СЕТ СН'!$G$14+СВЦЭМ!$D$10+'СЕТ СН'!$G$6-'СЕТ СН'!$G$26</f>
        <v>1266.01835562</v>
      </c>
      <c r="M92" s="36">
        <f>SUMIFS(СВЦЭМ!$D$33:$D$776,СВЦЭМ!$A$33:$A$776,$A92,СВЦЭМ!$B$33:$B$776,M$83)+'СЕТ СН'!$G$14+СВЦЭМ!$D$10+'СЕТ СН'!$G$6-'СЕТ СН'!$G$26</f>
        <v>1295.88549109</v>
      </c>
      <c r="N92" s="36">
        <f>SUMIFS(СВЦЭМ!$D$33:$D$776,СВЦЭМ!$A$33:$A$776,$A92,СВЦЭМ!$B$33:$B$776,N$83)+'СЕТ СН'!$G$14+СВЦЭМ!$D$10+'СЕТ СН'!$G$6-'СЕТ СН'!$G$26</f>
        <v>1337.4610996400002</v>
      </c>
      <c r="O92" s="36">
        <f>SUMIFS(СВЦЭМ!$D$33:$D$776,СВЦЭМ!$A$33:$A$776,$A92,СВЦЭМ!$B$33:$B$776,O$83)+'СЕТ СН'!$G$14+СВЦЭМ!$D$10+'СЕТ СН'!$G$6-'СЕТ СН'!$G$26</f>
        <v>1343.72053656</v>
      </c>
      <c r="P92" s="36">
        <f>SUMIFS(СВЦЭМ!$D$33:$D$776,СВЦЭМ!$A$33:$A$776,$A92,СВЦЭМ!$B$33:$B$776,P$83)+'СЕТ СН'!$G$14+СВЦЭМ!$D$10+'СЕТ СН'!$G$6-'СЕТ СН'!$G$26</f>
        <v>1352.89563198</v>
      </c>
      <c r="Q92" s="36">
        <f>SUMIFS(СВЦЭМ!$D$33:$D$776,СВЦЭМ!$A$33:$A$776,$A92,СВЦЭМ!$B$33:$B$776,Q$83)+'СЕТ СН'!$G$14+СВЦЭМ!$D$10+'СЕТ СН'!$G$6-'СЕТ СН'!$G$26</f>
        <v>1358.55726865</v>
      </c>
      <c r="R92" s="36">
        <f>SUMIFS(СВЦЭМ!$D$33:$D$776,СВЦЭМ!$A$33:$A$776,$A92,СВЦЭМ!$B$33:$B$776,R$83)+'СЕТ СН'!$G$14+СВЦЭМ!$D$10+'СЕТ СН'!$G$6-'СЕТ СН'!$G$26</f>
        <v>1359.59373712</v>
      </c>
      <c r="S92" s="36">
        <f>SUMIFS(СВЦЭМ!$D$33:$D$776,СВЦЭМ!$A$33:$A$776,$A92,СВЦЭМ!$B$33:$B$776,S$83)+'СЕТ СН'!$G$14+СВЦЭМ!$D$10+'СЕТ СН'!$G$6-'СЕТ СН'!$G$26</f>
        <v>1360.4053058499999</v>
      </c>
      <c r="T92" s="36">
        <f>SUMIFS(СВЦЭМ!$D$33:$D$776,СВЦЭМ!$A$33:$A$776,$A92,СВЦЭМ!$B$33:$B$776,T$83)+'СЕТ СН'!$G$14+СВЦЭМ!$D$10+'СЕТ СН'!$G$6-'СЕТ СН'!$G$26</f>
        <v>1357.0221469600001</v>
      </c>
      <c r="U92" s="36">
        <f>SUMIFS(СВЦЭМ!$D$33:$D$776,СВЦЭМ!$A$33:$A$776,$A92,СВЦЭМ!$B$33:$B$776,U$83)+'СЕТ СН'!$G$14+СВЦЭМ!$D$10+'СЕТ СН'!$G$6-'СЕТ СН'!$G$26</f>
        <v>1338.35513287</v>
      </c>
      <c r="V92" s="36">
        <f>SUMIFS(СВЦЭМ!$D$33:$D$776,СВЦЭМ!$A$33:$A$776,$A92,СВЦЭМ!$B$33:$B$776,V$83)+'СЕТ СН'!$G$14+СВЦЭМ!$D$10+'СЕТ СН'!$G$6-'СЕТ СН'!$G$26</f>
        <v>1292.44041608</v>
      </c>
      <c r="W92" s="36">
        <f>SUMIFS(СВЦЭМ!$D$33:$D$776,СВЦЭМ!$A$33:$A$776,$A92,СВЦЭМ!$B$33:$B$776,W$83)+'СЕТ СН'!$G$14+СВЦЭМ!$D$10+'СЕТ СН'!$G$6-'СЕТ СН'!$G$26</f>
        <v>1270.73903868</v>
      </c>
      <c r="X92" s="36">
        <f>SUMIFS(СВЦЭМ!$D$33:$D$776,СВЦЭМ!$A$33:$A$776,$A92,СВЦЭМ!$B$33:$B$776,X$83)+'СЕТ СН'!$G$14+СВЦЭМ!$D$10+'СЕТ СН'!$G$6-'СЕТ СН'!$G$26</f>
        <v>1303.52677902</v>
      </c>
      <c r="Y92" s="36">
        <f>SUMIFS(СВЦЭМ!$D$33:$D$776,СВЦЭМ!$A$33:$A$776,$A92,СВЦЭМ!$B$33:$B$776,Y$83)+'СЕТ СН'!$G$14+СВЦЭМ!$D$10+'СЕТ СН'!$G$6-'СЕТ СН'!$G$26</f>
        <v>1289.2368866500001</v>
      </c>
    </row>
    <row r="93" spans="1:27" ht="15.75" x14ac:dyDescent="0.2">
      <c r="A93" s="35">
        <f t="shared" si="2"/>
        <v>43595</v>
      </c>
      <c r="B93" s="36">
        <f>SUMIFS(СВЦЭМ!$D$33:$D$776,СВЦЭМ!$A$33:$A$776,$A93,СВЦЭМ!$B$33:$B$776,B$83)+'СЕТ СН'!$G$14+СВЦЭМ!$D$10+'СЕТ СН'!$G$6-'СЕТ СН'!$G$26</f>
        <v>1311.07001423</v>
      </c>
      <c r="C93" s="36">
        <f>SUMIFS(СВЦЭМ!$D$33:$D$776,СВЦЭМ!$A$33:$A$776,$A93,СВЦЭМ!$B$33:$B$776,C$83)+'СЕТ СН'!$G$14+СВЦЭМ!$D$10+'СЕТ СН'!$G$6-'СЕТ СН'!$G$26</f>
        <v>1363.95687273</v>
      </c>
      <c r="D93" s="36">
        <f>SUMIFS(СВЦЭМ!$D$33:$D$776,СВЦЭМ!$A$33:$A$776,$A93,СВЦЭМ!$B$33:$B$776,D$83)+'СЕТ СН'!$G$14+СВЦЭМ!$D$10+'СЕТ СН'!$G$6-'СЕТ СН'!$G$26</f>
        <v>1378.55401426</v>
      </c>
      <c r="E93" s="36">
        <f>SUMIFS(СВЦЭМ!$D$33:$D$776,СВЦЭМ!$A$33:$A$776,$A93,СВЦЭМ!$B$33:$B$776,E$83)+'СЕТ СН'!$G$14+СВЦЭМ!$D$10+'СЕТ СН'!$G$6-'СЕТ СН'!$G$26</f>
        <v>1397.55547628</v>
      </c>
      <c r="F93" s="36">
        <f>SUMIFS(СВЦЭМ!$D$33:$D$776,СВЦЭМ!$A$33:$A$776,$A93,СВЦЭМ!$B$33:$B$776,F$83)+'СЕТ СН'!$G$14+СВЦЭМ!$D$10+'СЕТ СН'!$G$6-'СЕТ СН'!$G$26</f>
        <v>1415.6932801200001</v>
      </c>
      <c r="G93" s="36">
        <f>SUMIFS(СВЦЭМ!$D$33:$D$776,СВЦЭМ!$A$33:$A$776,$A93,СВЦЭМ!$B$33:$B$776,G$83)+'СЕТ СН'!$G$14+СВЦЭМ!$D$10+'СЕТ СН'!$G$6-'СЕТ СН'!$G$26</f>
        <v>1414.17681879</v>
      </c>
      <c r="H93" s="36">
        <f>SUMIFS(СВЦЭМ!$D$33:$D$776,СВЦЭМ!$A$33:$A$776,$A93,СВЦЭМ!$B$33:$B$776,H$83)+'СЕТ СН'!$G$14+СВЦЭМ!$D$10+'СЕТ СН'!$G$6-'СЕТ СН'!$G$26</f>
        <v>1403.71209174</v>
      </c>
      <c r="I93" s="36">
        <f>SUMIFS(СВЦЭМ!$D$33:$D$776,СВЦЭМ!$A$33:$A$776,$A93,СВЦЭМ!$B$33:$B$776,I$83)+'СЕТ СН'!$G$14+СВЦЭМ!$D$10+'СЕТ СН'!$G$6-'СЕТ СН'!$G$26</f>
        <v>1372.5390030799999</v>
      </c>
      <c r="J93" s="36">
        <f>SUMIFS(СВЦЭМ!$D$33:$D$776,СВЦЭМ!$A$33:$A$776,$A93,СВЦЭМ!$B$33:$B$776,J$83)+'СЕТ СН'!$G$14+СВЦЭМ!$D$10+'СЕТ СН'!$G$6-'СЕТ СН'!$G$26</f>
        <v>1331.4946168699998</v>
      </c>
      <c r="K93" s="36">
        <f>SUMIFS(СВЦЭМ!$D$33:$D$776,СВЦЭМ!$A$33:$A$776,$A93,СВЦЭМ!$B$33:$B$776,K$83)+'СЕТ СН'!$G$14+СВЦЭМ!$D$10+'СЕТ СН'!$G$6-'СЕТ СН'!$G$26</f>
        <v>1302.2284552599999</v>
      </c>
      <c r="L93" s="36">
        <f>SUMIFS(СВЦЭМ!$D$33:$D$776,СВЦЭМ!$A$33:$A$776,$A93,СВЦЭМ!$B$33:$B$776,L$83)+'СЕТ СН'!$G$14+СВЦЭМ!$D$10+'СЕТ СН'!$G$6-'СЕТ СН'!$G$26</f>
        <v>1294.0051874800001</v>
      </c>
      <c r="M93" s="36">
        <f>SUMIFS(СВЦЭМ!$D$33:$D$776,СВЦЭМ!$A$33:$A$776,$A93,СВЦЭМ!$B$33:$B$776,M$83)+'СЕТ СН'!$G$14+СВЦЭМ!$D$10+'СЕТ СН'!$G$6-'СЕТ СН'!$G$26</f>
        <v>1292.33923327</v>
      </c>
      <c r="N93" s="36">
        <f>SUMIFS(СВЦЭМ!$D$33:$D$776,СВЦЭМ!$A$33:$A$776,$A93,СВЦЭМ!$B$33:$B$776,N$83)+'СЕТ СН'!$G$14+СВЦЭМ!$D$10+'СЕТ СН'!$G$6-'СЕТ СН'!$G$26</f>
        <v>1307.4174269599998</v>
      </c>
      <c r="O93" s="36">
        <f>SUMIFS(СВЦЭМ!$D$33:$D$776,СВЦЭМ!$A$33:$A$776,$A93,СВЦЭМ!$B$33:$B$776,O$83)+'СЕТ СН'!$G$14+СВЦЭМ!$D$10+'СЕТ СН'!$G$6-'СЕТ СН'!$G$26</f>
        <v>1331.54456377</v>
      </c>
      <c r="P93" s="36">
        <f>SUMIFS(СВЦЭМ!$D$33:$D$776,СВЦЭМ!$A$33:$A$776,$A93,СВЦЭМ!$B$33:$B$776,P$83)+'СЕТ СН'!$G$14+СВЦЭМ!$D$10+'СЕТ СН'!$G$6-'СЕТ СН'!$G$26</f>
        <v>1340.08926677</v>
      </c>
      <c r="Q93" s="36">
        <f>SUMIFS(СВЦЭМ!$D$33:$D$776,СВЦЭМ!$A$33:$A$776,$A93,СВЦЭМ!$B$33:$B$776,Q$83)+'СЕТ СН'!$G$14+СВЦЭМ!$D$10+'СЕТ СН'!$G$6-'СЕТ СН'!$G$26</f>
        <v>1357.79634106</v>
      </c>
      <c r="R93" s="36">
        <f>SUMIFS(СВЦЭМ!$D$33:$D$776,СВЦЭМ!$A$33:$A$776,$A93,СВЦЭМ!$B$33:$B$776,R$83)+'СЕТ СН'!$G$14+СВЦЭМ!$D$10+'СЕТ СН'!$G$6-'СЕТ СН'!$G$26</f>
        <v>1367.6013576300002</v>
      </c>
      <c r="S93" s="36">
        <f>SUMIFS(СВЦЭМ!$D$33:$D$776,СВЦЭМ!$A$33:$A$776,$A93,СВЦЭМ!$B$33:$B$776,S$83)+'СЕТ СН'!$G$14+СВЦЭМ!$D$10+'СЕТ СН'!$G$6-'СЕТ СН'!$G$26</f>
        <v>1370.2204990300002</v>
      </c>
      <c r="T93" s="36">
        <f>SUMIFS(СВЦЭМ!$D$33:$D$776,СВЦЭМ!$A$33:$A$776,$A93,СВЦЭМ!$B$33:$B$776,T$83)+'СЕТ СН'!$G$14+СВЦЭМ!$D$10+'СЕТ СН'!$G$6-'СЕТ СН'!$G$26</f>
        <v>1355.4823081499999</v>
      </c>
      <c r="U93" s="36">
        <f>SUMIFS(СВЦЭМ!$D$33:$D$776,СВЦЭМ!$A$33:$A$776,$A93,СВЦЭМ!$B$33:$B$776,U$83)+'СЕТ СН'!$G$14+СВЦЭМ!$D$10+'СЕТ СН'!$G$6-'СЕТ СН'!$G$26</f>
        <v>1334.2056196799999</v>
      </c>
      <c r="V93" s="36">
        <f>SUMIFS(СВЦЭМ!$D$33:$D$776,СВЦЭМ!$A$33:$A$776,$A93,СВЦЭМ!$B$33:$B$776,V$83)+'СЕТ СН'!$G$14+СВЦЭМ!$D$10+'СЕТ СН'!$G$6-'СЕТ СН'!$G$26</f>
        <v>1300.6911037499999</v>
      </c>
      <c r="W93" s="36">
        <f>SUMIFS(СВЦЭМ!$D$33:$D$776,СВЦЭМ!$A$33:$A$776,$A93,СВЦЭМ!$B$33:$B$776,W$83)+'СЕТ СН'!$G$14+СВЦЭМ!$D$10+'СЕТ СН'!$G$6-'СЕТ СН'!$G$26</f>
        <v>1280.6922238699999</v>
      </c>
      <c r="X93" s="36">
        <f>SUMIFS(СВЦЭМ!$D$33:$D$776,СВЦЭМ!$A$33:$A$776,$A93,СВЦЭМ!$B$33:$B$776,X$83)+'СЕТ СН'!$G$14+СВЦЭМ!$D$10+'СЕТ СН'!$G$6-'СЕТ СН'!$G$26</f>
        <v>1303.49917026</v>
      </c>
      <c r="Y93" s="36">
        <f>SUMIFS(СВЦЭМ!$D$33:$D$776,СВЦЭМ!$A$33:$A$776,$A93,СВЦЭМ!$B$33:$B$776,Y$83)+'СЕТ СН'!$G$14+СВЦЭМ!$D$10+'СЕТ СН'!$G$6-'СЕТ СН'!$G$26</f>
        <v>1336.61241406</v>
      </c>
    </row>
    <row r="94" spans="1:27" ht="15.75" x14ac:dyDescent="0.2">
      <c r="A94" s="35">
        <f t="shared" si="2"/>
        <v>43596</v>
      </c>
      <c r="B94" s="36">
        <f>SUMIFS(СВЦЭМ!$D$33:$D$776,СВЦЭМ!$A$33:$A$776,$A94,СВЦЭМ!$B$33:$B$776,B$83)+'СЕТ СН'!$G$14+СВЦЭМ!$D$10+'СЕТ СН'!$G$6-'СЕТ СН'!$G$26</f>
        <v>1380.3044224300002</v>
      </c>
      <c r="C94" s="36">
        <f>SUMIFS(СВЦЭМ!$D$33:$D$776,СВЦЭМ!$A$33:$A$776,$A94,СВЦЭМ!$B$33:$B$776,C$83)+'СЕТ СН'!$G$14+СВЦЭМ!$D$10+'СЕТ СН'!$G$6-'СЕТ СН'!$G$26</f>
        <v>1396.88840697</v>
      </c>
      <c r="D94" s="36">
        <f>SUMIFS(СВЦЭМ!$D$33:$D$776,СВЦЭМ!$A$33:$A$776,$A94,СВЦЭМ!$B$33:$B$776,D$83)+'СЕТ СН'!$G$14+СВЦЭМ!$D$10+'СЕТ СН'!$G$6-'СЕТ СН'!$G$26</f>
        <v>1429.00636158</v>
      </c>
      <c r="E94" s="36">
        <f>SUMIFS(СВЦЭМ!$D$33:$D$776,СВЦЭМ!$A$33:$A$776,$A94,СВЦЭМ!$B$33:$B$776,E$83)+'СЕТ СН'!$G$14+СВЦЭМ!$D$10+'СЕТ СН'!$G$6-'СЕТ СН'!$G$26</f>
        <v>1423.59711367</v>
      </c>
      <c r="F94" s="36">
        <f>SUMIFS(СВЦЭМ!$D$33:$D$776,СВЦЭМ!$A$33:$A$776,$A94,СВЦЭМ!$B$33:$B$776,F$83)+'СЕТ СН'!$G$14+СВЦЭМ!$D$10+'СЕТ СН'!$G$6-'СЕТ СН'!$G$26</f>
        <v>1447.41929368</v>
      </c>
      <c r="G94" s="36">
        <f>SUMIFS(СВЦЭМ!$D$33:$D$776,СВЦЭМ!$A$33:$A$776,$A94,СВЦЭМ!$B$33:$B$776,G$83)+'СЕТ СН'!$G$14+СВЦЭМ!$D$10+'СЕТ СН'!$G$6-'СЕТ СН'!$G$26</f>
        <v>1447.1066244200001</v>
      </c>
      <c r="H94" s="36">
        <f>SUMIFS(СВЦЭМ!$D$33:$D$776,СВЦЭМ!$A$33:$A$776,$A94,СВЦЭМ!$B$33:$B$776,H$83)+'СЕТ СН'!$G$14+СВЦЭМ!$D$10+'СЕТ СН'!$G$6-'СЕТ СН'!$G$26</f>
        <v>1365.5996456100002</v>
      </c>
      <c r="I94" s="36">
        <f>SUMIFS(СВЦЭМ!$D$33:$D$776,СВЦЭМ!$A$33:$A$776,$A94,СВЦЭМ!$B$33:$B$776,I$83)+'СЕТ СН'!$G$14+СВЦЭМ!$D$10+'СЕТ СН'!$G$6-'СЕТ СН'!$G$26</f>
        <v>1324.4553735300001</v>
      </c>
      <c r="J94" s="36">
        <f>SUMIFS(СВЦЭМ!$D$33:$D$776,СВЦЭМ!$A$33:$A$776,$A94,СВЦЭМ!$B$33:$B$776,J$83)+'СЕТ СН'!$G$14+СВЦЭМ!$D$10+'СЕТ СН'!$G$6-'СЕТ СН'!$G$26</f>
        <v>1218.89002385</v>
      </c>
      <c r="K94" s="36">
        <f>SUMIFS(СВЦЭМ!$D$33:$D$776,СВЦЭМ!$A$33:$A$776,$A94,СВЦЭМ!$B$33:$B$776,K$83)+'СЕТ СН'!$G$14+СВЦЭМ!$D$10+'СЕТ СН'!$G$6-'СЕТ СН'!$G$26</f>
        <v>1140.6265116899999</v>
      </c>
      <c r="L94" s="36">
        <f>SUMIFS(СВЦЭМ!$D$33:$D$776,СВЦЭМ!$A$33:$A$776,$A94,СВЦЭМ!$B$33:$B$776,L$83)+'СЕТ СН'!$G$14+СВЦЭМ!$D$10+'СЕТ СН'!$G$6-'СЕТ СН'!$G$26</f>
        <v>1114.2814912700001</v>
      </c>
      <c r="M94" s="36">
        <f>SUMIFS(СВЦЭМ!$D$33:$D$776,СВЦЭМ!$A$33:$A$776,$A94,СВЦЭМ!$B$33:$B$776,M$83)+'СЕТ СН'!$G$14+СВЦЭМ!$D$10+'СЕТ СН'!$G$6-'СЕТ СН'!$G$26</f>
        <v>1114.9292137100001</v>
      </c>
      <c r="N94" s="36">
        <f>SUMIFS(СВЦЭМ!$D$33:$D$776,СВЦЭМ!$A$33:$A$776,$A94,СВЦЭМ!$B$33:$B$776,N$83)+'СЕТ СН'!$G$14+СВЦЭМ!$D$10+'СЕТ СН'!$G$6-'СЕТ СН'!$G$26</f>
        <v>1126.78694842</v>
      </c>
      <c r="O94" s="36">
        <f>SUMIFS(СВЦЭМ!$D$33:$D$776,СВЦЭМ!$A$33:$A$776,$A94,СВЦЭМ!$B$33:$B$776,O$83)+'СЕТ СН'!$G$14+СВЦЭМ!$D$10+'СЕТ СН'!$G$6-'СЕТ СН'!$G$26</f>
        <v>1132.81240531</v>
      </c>
      <c r="P94" s="36">
        <f>SUMIFS(СВЦЭМ!$D$33:$D$776,СВЦЭМ!$A$33:$A$776,$A94,СВЦЭМ!$B$33:$B$776,P$83)+'СЕТ СН'!$G$14+СВЦЭМ!$D$10+'СЕТ СН'!$G$6-'СЕТ СН'!$G$26</f>
        <v>1140.2623741800001</v>
      </c>
      <c r="Q94" s="36">
        <f>SUMIFS(СВЦЭМ!$D$33:$D$776,СВЦЭМ!$A$33:$A$776,$A94,СВЦЭМ!$B$33:$B$776,Q$83)+'СЕТ СН'!$G$14+СВЦЭМ!$D$10+'СЕТ СН'!$G$6-'СЕТ СН'!$G$26</f>
        <v>1145.7349766299999</v>
      </c>
      <c r="R94" s="36">
        <f>SUMIFS(СВЦЭМ!$D$33:$D$776,СВЦЭМ!$A$33:$A$776,$A94,СВЦЭМ!$B$33:$B$776,R$83)+'СЕТ СН'!$G$14+СВЦЭМ!$D$10+'СЕТ СН'!$G$6-'СЕТ СН'!$G$26</f>
        <v>1141.9046896300001</v>
      </c>
      <c r="S94" s="36">
        <f>SUMIFS(СВЦЭМ!$D$33:$D$776,СВЦЭМ!$A$33:$A$776,$A94,СВЦЭМ!$B$33:$B$776,S$83)+'СЕТ СН'!$G$14+СВЦЭМ!$D$10+'СЕТ СН'!$G$6-'СЕТ СН'!$G$26</f>
        <v>1143.7740529100001</v>
      </c>
      <c r="T94" s="36">
        <f>SUMIFS(СВЦЭМ!$D$33:$D$776,СВЦЭМ!$A$33:$A$776,$A94,СВЦЭМ!$B$33:$B$776,T$83)+'СЕТ СН'!$G$14+СВЦЭМ!$D$10+'СЕТ СН'!$G$6-'СЕТ СН'!$G$26</f>
        <v>1133.2255991100001</v>
      </c>
      <c r="U94" s="36">
        <f>SUMIFS(СВЦЭМ!$D$33:$D$776,СВЦЭМ!$A$33:$A$776,$A94,СВЦЭМ!$B$33:$B$776,U$83)+'СЕТ СН'!$G$14+СВЦЭМ!$D$10+'СЕТ СН'!$G$6-'СЕТ СН'!$G$26</f>
        <v>1119.8857129100002</v>
      </c>
      <c r="V94" s="36">
        <f>SUMIFS(СВЦЭМ!$D$33:$D$776,СВЦЭМ!$A$33:$A$776,$A94,СВЦЭМ!$B$33:$B$776,V$83)+'СЕТ СН'!$G$14+СВЦЭМ!$D$10+'СЕТ СН'!$G$6-'СЕТ СН'!$G$26</f>
        <v>1110.5934588300001</v>
      </c>
      <c r="W94" s="36">
        <f>SUMIFS(СВЦЭМ!$D$33:$D$776,СВЦЭМ!$A$33:$A$776,$A94,СВЦЭМ!$B$33:$B$776,W$83)+'СЕТ СН'!$G$14+СВЦЭМ!$D$10+'СЕТ СН'!$G$6-'СЕТ СН'!$G$26</f>
        <v>1122.3481571500001</v>
      </c>
      <c r="X94" s="36">
        <f>SUMIFS(СВЦЭМ!$D$33:$D$776,СВЦЭМ!$A$33:$A$776,$A94,СВЦЭМ!$B$33:$B$776,X$83)+'СЕТ СН'!$G$14+СВЦЭМ!$D$10+'СЕТ СН'!$G$6-'СЕТ СН'!$G$26</f>
        <v>1143.9571511899999</v>
      </c>
      <c r="Y94" s="36">
        <f>SUMIFS(СВЦЭМ!$D$33:$D$776,СВЦЭМ!$A$33:$A$776,$A94,СВЦЭМ!$B$33:$B$776,Y$83)+'СЕТ СН'!$G$14+СВЦЭМ!$D$10+'СЕТ СН'!$G$6-'СЕТ СН'!$G$26</f>
        <v>1220.9533208799999</v>
      </c>
    </row>
    <row r="95" spans="1:27" ht="15.75" x14ac:dyDescent="0.2">
      <c r="A95" s="35">
        <f t="shared" si="2"/>
        <v>43597</v>
      </c>
      <c r="B95" s="36">
        <f>SUMIFS(СВЦЭМ!$D$33:$D$776,СВЦЭМ!$A$33:$A$776,$A95,СВЦЭМ!$B$33:$B$776,B$83)+'СЕТ СН'!$G$14+СВЦЭМ!$D$10+'СЕТ СН'!$G$6-'СЕТ СН'!$G$26</f>
        <v>1304.0497949999999</v>
      </c>
      <c r="C95" s="36">
        <f>SUMIFS(СВЦЭМ!$D$33:$D$776,СВЦЭМ!$A$33:$A$776,$A95,СВЦЭМ!$B$33:$B$776,C$83)+'СЕТ СН'!$G$14+СВЦЭМ!$D$10+'СЕТ СН'!$G$6-'СЕТ СН'!$G$26</f>
        <v>1400.58501151</v>
      </c>
      <c r="D95" s="36">
        <f>SUMIFS(СВЦЭМ!$D$33:$D$776,СВЦЭМ!$A$33:$A$776,$A95,СВЦЭМ!$B$33:$B$776,D$83)+'СЕТ СН'!$G$14+СВЦЭМ!$D$10+'СЕТ СН'!$G$6-'СЕТ СН'!$G$26</f>
        <v>1484.2127488599999</v>
      </c>
      <c r="E95" s="36">
        <f>SUMIFS(СВЦЭМ!$D$33:$D$776,СВЦЭМ!$A$33:$A$776,$A95,СВЦЭМ!$B$33:$B$776,E$83)+'СЕТ СН'!$G$14+СВЦЭМ!$D$10+'СЕТ СН'!$G$6-'СЕТ СН'!$G$26</f>
        <v>1478.6637447899998</v>
      </c>
      <c r="F95" s="36">
        <f>SUMIFS(СВЦЭМ!$D$33:$D$776,СВЦЭМ!$A$33:$A$776,$A95,СВЦЭМ!$B$33:$B$776,F$83)+'СЕТ СН'!$G$14+СВЦЭМ!$D$10+'СЕТ СН'!$G$6-'СЕТ СН'!$G$26</f>
        <v>1483.7136404299999</v>
      </c>
      <c r="G95" s="36">
        <f>SUMIFS(СВЦЭМ!$D$33:$D$776,СВЦЭМ!$A$33:$A$776,$A95,СВЦЭМ!$B$33:$B$776,G$83)+'СЕТ СН'!$G$14+СВЦЭМ!$D$10+'СЕТ СН'!$G$6-'СЕТ СН'!$G$26</f>
        <v>1500.3740536999999</v>
      </c>
      <c r="H95" s="36">
        <f>SUMIFS(СВЦЭМ!$D$33:$D$776,СВЦЭМ!$A$33:$A$776,$A95,СВЦЭМ!$B$33:$B$776,H$83)+'СЕТ СН'!$G$14+СВЦЭМ!$D$10+'СЕТ СН'!$G$6-'СЕТ СН'!$G$26</f>
        <v>1439.84725222</v>
      </c>
      <c r="I95" s="36">
        <f>SUMIFS(СВЦЭМ!$D$33:$D$776,СВЦЭМ!$A$33:$A$776,$A95,СВЦЭМ!$B$33:$B$776,I$83)+'СЕТ СН'!$G$14+СВЦЭМ!$D$10+'СЕТ СН'!$G$6-'СЕТ СН'!$G$26</f>
        <v>1347.9591045299999</v>
      </c>
      <c r="J95" s="36">
        <f>SUMIFS(СВЦЭМ!$D$33:$D$776,СВЦЭМ!$A$33:$A$776,$A95,СВЦЭМ!$B$33:$B$776,J$83)+'СЕТ СН'!$G$14+СВЦЭМ!$D$10+'СЕТ СН'!$G$6-'СЕТ СН'!$G$26</f>
        <v>1257.82537002</v>
      </c>
      <c r="K95" s="36">
        <f>SUMIFS(СВЦЭМ!$D$33:$D$776,СВЦЭМ!$A$33:$A$776,$A95,СВЦЭМ!$B$33:$B$776,K$83)+'СЕТ СН'!$G$14+СВЦЭМ!$D$10+'СЕТ СН'!$G$6-'СЕТ СН'!$G$26</f>
        <v>1164.99691822</v>
      </c>
      <c r="L95" s="36">
        <f>SUMIFS(СВЦЭМ!$D$33:$D$776,СВЦЭМ!$A$33:$A$776,$A95,СВЦЭМ!$B$33:$B$776,L$83)+'СЕТ СН'!$G$14+СВЦЭМ!$D$10+'СЕТ СН'!$G$6-'СЕТ СН'!$G$26</f>
        <v>1117.95222296</v>
      </c>
      <c r="M95" s="36">
        <f>SUMIFS(СВЦЭМ!$D$33:$D$776,СВЦЭМ!$A$33:$A$776,$A95,СВЦЭМ!$B$33:$B$776,M$83)+'СЕТ СН'!$G$14+СВЦЭМ!$D$10+'СЕТ СН'!$G$6-'СЕТ СН'!$G$26</f>
        <v>1102.2346474199999</v>
      </c>
      <c r="N95" s="36">
        <f>SUMIFS(СВЦЭМ!$D$33:$D$776,СВЦЭМ!$A$33:$A$776,$A95,СВЦЭМ!$B$33:$B$776,N$83)+'СЕТ СН'!$G$14+СВЦЭМ!$D$10+'СЕТ СН'!$G$6-'СЕТ СН'!$G$26</f>
        <v>1108.67950086</v>
      </c>
      <c r="O95" s="36">
        <f>SUMIFS(СВЦЭМ!$D$33:$D$776,СВЦЭМ!$A$33:$A$776,$A95,СВЦЭМ!$B$33:$B$776,O$83)+'СЕТ СН'!$G$14+СВЦЭМ!$D$10+'СЕТ СН'!$G$6-'СЕТ СН'!$G$26</f>
        <v>1114.9613291199998</v>
      </c>
      <c r="P95" s="36">
        <f>SUMIFS(СВЦЭМ!$D$33:$D$776,СВЦЭМ!$A$33:$A$776,$A95,СВЦЭМ!$B$33:$B$776,P$83)+'СЕТ СН'!$G$14+СВЦЭМ!$D$10+'СЕТ СН'!$G$6-'СЕТ СН'!$G$26</f>
        <v>1125.5384150999998</v>
      </c>
      <c r="Q95" s="36">
        <f>SUMIFS(СВЦЭМ!$D$33:$D$776,СВЦЭМ!$A$33:$A$776,$A95,СВЦЭМ!$B$33:$B$776,Q$83)+'СЕТ СН'!$G$14+СВЦЭМ!$D$10+'СЕТ СН'!$G$6-'СЕТ СН'!$G$26</f>
        <v>1140.22350106</v>
      </c>
      <c r="R95" s="36">
        <f>SUMIFS(СВЦЭМ!$D$33:$D$776,СВЦЭМ!$A$33:$A$776,$A95,СВЦЭМ!$B$33:$B$776,R$83)+'СЕТ СН'!$G$14+СВЦЭМ!$D$10+'СЕТ СН'!$G$6-'СЕТ СН'!$G$26</f>
        <v>1138.48876126</v>
      </c>
      <c r="S95" s="36">
        <f>SUMIFS(СВЦЭМ!$D$33:$D$776,СВЦЭМ!$A$33:$A$776,$A95,СВЦЭМ!$B$33:$B$776,S$83)+'СЕТ СН'!$G$14+СВЦЭМ!$D$10+'СЕТ СН'!$G$6-'СЕТ СН'!$G$26</f>
        <v>1129.8059011300002</v>
      </c>
      <c r="T95" s="36">
        <f>SUMIFS(СВЦЭМ!$D$33:$D$776,СВЦЭМ!$A$33:$A$776,$A95,СВЦЭМ!$B$33:$B$776,T$83)+'СЕТ СН'!$G$14+СВЦЭМ!$D$10+'СЕТ СН'!$G$6-'СЕТ СН'!$G$26</f>
        <v>1114.07055077</v>
      </c>
      <c r="U95" s="36">
        <f>SUMIFS(СВЦЭМ!$D$33:$D$776,СВЦЭМ!$A$33:$A$776,$A95,СВЦЭМ!$B$33:$B$776,U$83)+'СЕТ СН'!$G$14+СВЦЭМ!$D$10+'СЕТ СН'!$G$6-'СЕТ СН'!$G$26</f>
        <v>1090.9179175499999</v>
      </c>
      <c r="V95" s="36">
        <f>SUMIFS(СВЦЭМ!$D$33:$D$776,СВЦЭМ!$A$33:$A$776,$A95,СВЦЭМ!$B$33:$B$776,V$83)+'СЕТ СН'!$G$14+СВЦЭМ!$D$10+'СЕТ СН'!$G$6-'СЕТ СН'!$G$26</f>
        <v>1066.97574704</v>
      </c>
      <c r="W95" s="36">
        <f>SUMIFS(СВЦЭМ!$D$33:$D$776,СВЦЭМ!$A$33:$A$776,$A95,СВЦЭМ!$B$33:$B$776,W$83)+'СЕТ СН'!$G$14+СВЦЭМ!$D$10+'СЕТ СН'!$G$6-'СЕТ СН'!$G$26</f>
        <v>1069.52973481</v>
      </c>
      <c r="X95" s="36">
        <f>SUMIFS(СВЦЭМ!$D$33:$D$776,СВЦЭМ!$A$33:$A$776,$A95,СВЦЭМ!$B$33:$B$776,X$83)+'СЕТ СН'!$G$14+СВЦЭМ!$D$10+'СЕТ СН'!$G$6-'СЕТ СН'!$G$26</f>
        <v>1103.8842620800001</v>
      </c>
      <c r="Y95" s="36">
        <f>SUMIFS(СВЦЭМ!$D$33:$D$776,СВЦЭМ!$A$33:$A$776,$A95,СВЦЭМ!$B$33:$B$776,Y$83)+'СЕТ СН'!$G$14+СВЦЭМ!$D$10+'СЕТ СН'!$G$6-'СЕТ СН'!$G$26</f>
        <v>1180.2041762700001</v>
      </c>
    </row>
    <row r="96" spans="1:27" ht="15.75" x14ac:dyDescent="0.2">
      <c r="A96" s="35">
        <f t="shared" si="2"/>
        <v>43598</v>
      </c>
      <c r="B96" s="36">
        <f>SUMIFS(СВЦЭМ!$D$33:$D$776,СВЦЭМ!$A$33:$A$776,$A96,СВЦЭМ!$B$33:$B$776,B$83)+'СЕТ СН'!$G$14+СВЦЭМ!$D$10+'СЕТ СН'!$G$6-'СЕТ СН'!$G$26</f>
        <v>1205.86381091</v>
      </c>
      <c r="C96" s="36">
        <f>SUMIFS(СВЦЭМ!$D$33:$D$776,СВЦЭМ!$A$33:$A$776,$A96,СВЦЭМ!$B$33:$B$776,C$83)+'СЕТ СН'!$G$14+СВЦЭМ!$D$10+'СЕТ СН'!$G$6-'СЕТ СН'!$G$26</f>
        <v>1303.6396669400001</v>
      </c>
      <c r="D96" s="36">
        <f>SUMIFS(СВЦЭМ!$D$33:$D$776,СВЦЭМ!$A$33:$A$776,$A96,СВЦЭМ!$B$33:$B$776,D$83)+'СЕТ СН'!$G$14+СВЦЭМ!$D$10+'СЕТ СН'!$G$6-'СЕТ СН'!$G$26</f>
        <v>1403.8669185200001</v>
      </c>
      <c r="E96" s="36">
        <f>SUMIFS(СВЦЭМ!$D$33:$D$776,СВЦЭМ!$A$33:$A$776,$A96,СВЦЭМ!$B$33:$B$776,E$83)+'СЕТ СН'!$G$14+СВЦЭМ!$D$10+'СЕТ СН'!$G$6-'СЕТ СН'!$G$26</f>
        <v>1415.98091527</v>
      </c>
      <c r="F96" s="36">
        <f>SUMIFS(СВЦЭМ!$D$33:$D$776,СВЦЭМ!$A$33:$A$776,$A96,СВЦЭМ!$B$33:$B$776,F$83)+'СЕТ СН'!$G$14+СВЦЭМ!$D$10+'СЕТ СН'!$G$6-'СЕТ СН'!$G$26</f>
        <v>1426.63927868</v>
      </c>
      <c r="G96" s="36">
        <f>SUMIFS(СВЦЭМ!$D$33:$D$776,СВЦЭМ!$A$33:$A$776,$A96,СВЦЭМ!$B$33:$B$776,G$83)+'СЕТ СН'!$G$14+СВЦЭМ!$D$10+'СЕТ СН'!$G$6-'СЕТ СН'!$G$26</f>
        <v>1423.6133015999999</v>
      </c>
      <c r="H96" s="36">
        <f>SUMIFS(СВЦЭМ!$D$33:$D$776,СВЦЭМ!$A$33:$A$776,$A96,СВЦЭМ!$B$33:$B$776,H$83)+'СЕТ СН'!$G$14+СВЦЭМ!$D$10+'СЕТ СН'!$G$6-'СЕТ СН'!$G$26</f>
        <v>1356.85110766</v>
      </c>
      <c r="I96" s="36">
        <f>SUMIFS(СВЦЭМ!$D$33:$D$776,СВЦЭМ!$A$33:$A$776,$A96,СВЦЭМ!$B$33:$B$776,I$83)+'СЕТ СН'!$G$14+СВЦЭМ!$D$10+'СЕТ СН'!$G$6-'СЕТ СН'!$G$26</f>
        <v>1260.38115825</v>
      </c>
      <c r="J96" s="36">
        <f>SUMIFS(СВЦЭМ!$D$33:$D$776,СВЦЭМ!$A$33:$A$776,$A96,СВЦЭМ!$B$33:$B$776,J$83)+'СЕТ СН'!$G$14+СВЦЭМ!$D$10+'СЕТ СН'!$G$6-'СЕТ СН'!$G$26</f>
        <v>1198.9801532699998</v>
      </c>
      <c r="K96" s="36">
        <f>SUMIFS(СВЦЭМ!$D$33:$D$776,СВЦЭМ!$A$33:$A$776,$A96,СВЦЭМ!$B$33:$B$776,K$83)+'СЕТ СН'!$G$14+СВЦЭМ!$D$10+'СЕТ СН'!$G$6-'СЕТ СН'!$G$26</f>
        <v>1173.8742076999999</v>
      </c>
      <c r="L96" s="36">
        <f>SUMIFS(СВЦЭМ!$D$33:$D$776,СВЦЭМ!$A$33:$A$776,$A96,СВЦЭМ!$B$33:$B$776,L$83)+'СЕТ СН'!$G$14+СВЦЭМ!$D$10+'СЕТ СН'!$G$6-'СЕТ СН'!$G$26</f>
        <v>1149.7542931200001</v>
      </c>
      <c r="M96" s="36">
        <f>SUMIFS(СВЦЭМ!$D$33:$D$776,СВЦЭМ!$A$33:$A$776,$A96,СВЦЭМ!$B$33:$B$776,M$83)+'СЕТ СН'!$G$14+СВЦЭМ!$D$10+'СЕТ СН'!$G$6-'СЕТ СН'!$G$26</f>
        <v>1147.38973659</v>
      </c>
      <c r="N96" s="36">
        <f>SUMIFS(СВЦЭМ!$D$33:$D$776,СВЦЭМ!$A$33:$A$776,$A96,СВЦЭМ!$B$33:$B$776,N$83)+'СЕТ СН'!$G$14+СВЦЭМ!$D$10+'СЕТ СН'!$G$6-'СЕТ СН'!$G$26</f>
        <v>1141.8430694799999</v>
      </c>
      <c r="O96" s="36">
        <f>SUMIFS(СВЦЭМ!$D$33:$D$776,СВЦЭМ!$A$33:$A$776,$A96,СВЦЭМ!$B$33:$B$776,O$83)+'СЕТ СН'!$G$14+СВЦЭМ!$D$10+'СЕТ СН'!$G$6-'СЕТ СН'!$G$26</f>
        <v>1150.40152158</v>
      </c>
      <c r="P96" s="36">
        <f>SUMIFS(СВЦЭМ!$D$33:$D$776,СВЦЭМ!$A$33:$A$776,$A96,СВЦЭМ!$B$33:$B$776,P$83)+'СЕТ СН'!$G$14+СВЦЭМ!$D$10+'СЕТ СН'!$G$6-'СЕТ СН'!$G$26</f>
        <v>1159.4226296699999</v>
      </c>
      <c r="Q96" s="36">
        <f>SUMIFS(СВЦЭМ!$D$33:$D$776,СВЦЭМ!$A$33:$A$776,$A96,СВЦЭМ!$B$33:$B$776,Q$83)+'СЕТ СН'!$G$14+СВЦЭМ!$D$10+'СЕТ СН'!$G$6-'СЕТ СН'!$G$26</f>
        <v>1154.28897547</v>
      </c>
      <c r="R96" s="36">
        <f>SUMIFS(СВЦЭМ!$D$33:$D$776,СВЦЭМ!$A$33:$A$776,$A96,СВЦЭМ!$B$33:$B$776,R$83)+'СЕТ СН'!$G$14+СВЦЭМ!$D$10+'СЕТ СН'!$G$6-'СЕТ СН'!$G$26</f>
        <v>1161.7001296399999</v>
      </c>
      <c r="S96" s="36">
        <f>SUMIFS(СВЦЭМ!$D$33:$D$776,СВЦЭМ!$A$33:$A$776,$A96,СВЦЭМ!$B$33:$B$776,S$83)+'СЕТ СН'!$G$14+СВЦЭМ!$D$10+'СЕТ СН'!$G$6-'СЕТ СН'!$G$26</f>
        <v>1163.8968946700002</v>
      </c>
      <c r="T96" s="36">
        <f>SUMIFS(СВЦЭМ!$D$33:$D$776,СВЦЭМ!$A$33:$A$776,$A96,СВЦЭМ!$B$33:$B$776,T$83)+'СЕТ СН'!$G$14+СВЦЭМ!$D$10+'СЕТ СН'!$G$6-'СЕТ СН'!$G$26</f>
        <v>1153.7123553699998</v>
      </c>
      <c r="U96" s="36">
        <f>SUMIFS(СВЦЭМ!$D$33:$D$776,СВЦЭМ!$A$33:$A$776,$A96,СВЦЭМ!$B$33:$B$776,U$83)+'СЕТ СН'!$G$14+СВЦЭМ!$D$10+'СЕТ СН'!$G$6-'СЕТ СН'!$G$26</f>
        <v>1154.1769571899999</v>
      </c>
      <c r="V96" s="36">
        <f>SUMIFS(СВЦЭМ!$D$33:$D$776,СВЦЭМ!$A$33:$A$776,$A96,СВЦЭМ!$B$33:$B$776,V$83)+'СЕТ СН'!$G$14+СВЦЭМ!$D$10+'СЕТ СН'!$G$6-'СЕТ СН'!$G$26</f>
        <v>1157.29696631</v>
      </c>
      <c r="W96" s="36">
        <f>SUMIFS(СВЦЭМ!$D$33:$D$776,СВЦЭМ!$A$33:$A$776,$A96,СВЦЭМ!$B$33:$B$776,W$83)+'СЕТ СН'!$G$14+СВЦЭМ!$D$10+'СЕТ СН'!$G$6-'СЕТ СН'!$G$26</f>
        <v>1138.43874628</v>
      </c>
      <c r="X96" s="36">
        <f>SUMIFS(СВЦЭМ!$D$33:$D$776,СВЦЭМ!$A$33:$A$776,$A96,СВЦЭМ!$B$33:$B$776,X$83)+'СЕТ СН'!$G$14+СВЦЭМ!$D$10+'СЕТ СН'!$G$6-'СЕТ СН'!$G$26</f>
        <v>1174.883249</v>
      </c>
      <c r="Y96" s="36">
        <f>SUMIFS(СВЦЭМ!$D$33:$D$776,СВЦЭМ!$A$33:$A$776,$A96,СВЦЭМ!$B$33:$B$776,Y$83)+'СЕТ СН'!$G$14+СВЦЭМ!$D$10+'СЕТ СН'!$G$6-'СЕТ СН'!$G$26</f>
        <v>1233.2963902500001</v>
      </c>
    </row>
    <row r="97" spans="1:25" ht="15.75" x14ac:dyDescent="0.2">
      <c r="A97" s="35">
        <f t="shared" si="2"/>
        <v>43599</v>
      </c>
      <c r="B97" s="36">
        <f>SUMIFS(СВЦЭМ!$D$33:$D$776,СВЦЭМ!$A$33:$A$776,$A97,СВЦЭМ!$B$33:$B$776,B$83)+'СЕТ СН'!$G$14+СВЦЭМ!$D$10+'СЕТ СН'!$G$6-'СЕТ СН'!$G$26</f>
        <v>1321.1992874</v>
      </c>
      <c r="C97" s="36">
        <f>SUMIFS(СВЦЭМ!$D$33:$D$776,СВЦЭМ!$A$33:$A$776,$A97,СВЦЭМ!$B$33:$B$776,C$83)+'СЕТ СН'!$G$14+СВЦЭМ!$D$10+'СЕТ СН'!$G$6-'СЕТ СН'!$G$26</f>
        <v>1433.3485787300001</v>
      </c>
      <c r="D97" s="36">
        <f>SUMIFS(СВЦЭМ!$D$33:$D$776,СВЦЭМ!$A$33:$A$776,$A97,СВЦЭМ!$B$33:$B$776,D$83)+'СЕТ СН'!$G$14+СВЦЭМ!$D$10+'СЕТ СН'!$G$6-'СЕТ СН'!$G$26</f>
        <v>1527.1087606000001</v>
      </c>
      <c r="E97" s="36">
        <f>SUMIFS(СВЦЭМ!$D$33:$D$776,СВЦЭМ!$A$33:$A$776,$A97,СВЦЭМ!$B$33:$B$776,E$83)+'СЕТ СН'!$G$14+СВЦЭМ!$D$10+'СЕТ СН'!$G$6-'СЕТ СН'!$G$26</f>
        <v>1532.5386618900002</v>
      </c>
      <c r="F97" s="36">
        <f>SUMIFS(СВЦЭМ!$D$33:$D$776,СВЦЭМ!$A$33:$A$776,$A97,СВЦЭМ!$B$33:$B$776,F$83)+'СЕТ СН'!$G$14+СВЦЭМ!$D$10+'СЕТ СН'!$G$6-'СЕТ СН'!$G$26</f>
        <v>1532.8560195999999</v>
      </c>
      <c r="G97" s="36">
        <f>SUMIFS(СВЦЭМ!$D$33:$D$776,СВЦЭМ!$A$33:$A$776,$A97,СВЦЭМ!$B$33:$B$776,G$83)+'СЕТ СН'!$G$14+СВЦЭМ!$D$10+'СЕТ СН'!$G$6-'СЕТ СН'!$G$26</f>
        <v>1510.6159738699998</v>
      </c>
      <c r="H97" s="36">
        <f>SUMIFS(СВЦЭМ!$D$33:$D$776,СВЦЭМ!$A$33:$A$776,$A97,СВЦЭМ!$B$33:$B$776,H$83)+'СЕТ СН'!$G$14+СВЦЭМ!$D$10+'СЕТ СН'!$G$6-'СЕТ СН'!$G$26</f>
        <v>1391.6445770400001</v>
      </c>
      <c r="I97" s="36">
        <f>SUMIFS(СВЦЭМ!$D$33:$D$776,СВЦЭМ!$A$33:$A$776,$A97,СВЦЭМ!$B$33:$B$776,I$83)+'СЕТ СН'!$G$14+СВЦЭМ!$D$10+'СЕТ СН'!$G$6-'СЕТ СН'!$G$26</f>
        <v>1270.4386630399999</v>
      </c>
      <c r="J97" s="36">
        <f>SUMIFS(СВЦЭМ!$D$33:$D$776,СВЦЭМ!$A$33:$A$776,$A97,СВЦЭМ!$B$33:$B$776,J$83)+'СЕТ СН'!$G$14+СВЦЭМ!$D$10+'СЕТ СН'!$G$6-'СЕТ СН'!$G$26</f>
        <v>1209.67179115</v>
      </c>
      <c r="K97" s="36">
        <f>SUMIFS(СВЦЭМ!$D$33:$D$776,СВЦЭМ!$A$33:$A$776,$A97,СВЦЭМ!$B$33:$B$776,K$83)+'СЕТ СН'!$G$14+СВЦЭМ!$D$10+'СЕТ СН'!$G$6-'СЕТ СН'!$G$26</f>
        <v>1147.5542443499999</v>
      </c>
      <c r="L97" s="36">
        <f>SUMIFS(СВЦЭМ!$D$33:$D$776,СВЦЭМ!$A$33:$A$776,$A97,СВЦЭМ!$B$33:$B$776,L$83)+'СЕТ СН'!$G$14+СВЦЭМ!$D$10+'СЕТ СН'!$G$6-'СЕТ СН'!$G$26</f>
        <v>1131.1862369400001</v>
      </c>
      <c r="M97" s="36">
        <f>SUMIFS(СВЦЭМ!$D$33:$D$776,СВЦЭМ!$A$33:$A$776,$A97,СВЦЭМ!$B$33:$B$776,M$83)+'СЕТ СН'!$G$14+СВЦЭМ!$D$10+'СЕТ СН'!$G$6-'СЕТ СН'!$G$26</f>
        <v>1126.6906061</v>
      </c>
      <c r="N97" s="36">
        <f>SUMIFS(СВЦЭМ!$D$33:$D$776,СВЦЭМ!$A$33:$A$776,$A97,СВЦЭМ!$B$33:$B$776,N$83)+'СЕТ СН'!$G$14+СВЦЭМ!$D$10+'СЕТ СН'!$G$6-'СЕТ СН'!$G$26</f>
        <v>1131.7274947800001</v>
      </c>
      <c r="O97" s="36">
        <f>SUMIFS(СВЦЭМ!$D$33:$D$776,СВЦЭМ!$A$33:$A$776,$A97,СВЦЭМ!$B$33:$B$776,O$83)+'СЕТ СН'!$G$14+СВЦЭМ!$D$10+'СЕТ СН'!$G$6-'СЕТ СН'!$G$26</f>
        <v>1139.99350048</v>
      </c>
      <c r="P97" s="36">
        <f>SUMIFS(СВЦЭМ!$D$33:$D$776,СВЦЭМ!$A$33:$A$776,$A97,СВЦЭМ!$B$33:$B$776,P$83)+'СЕТ СН'!$G$14+СВЦЭМ!$D$10+'СЕТ СН'!$G$6-'СЕТ СН'!$G$26</f>
        <v>1151.1124115100001</v>
      </c>
      <c r="Q97" s="36">
        <f>SUMIFS(СВЦЭМ!$D$33:$D$776,СВЦЭМ!$A$33:$A$776,$A97,СВЦЭМ!$B$33:$B$776,Q$83)+'СЕТ СН'!$G$14+СВЦЭМ!$D$10+'СЕТ СН'!$G$6-'СЕТ СН'!$G$26</f>
        <v>1153.36900666</v>
      </c>
      <c r="R97" s="36">
        <f>SUMIFS(СВЦЭМ!$D$33:$D$776,СВЦЭМ!$A$33:$A$776,$A97,СВЦЭМ!$B$33:$B$776,R$83)+'СЕТ СН'!$G$14+СВЦЭМ!$D$10+'СЕТ СН'!$G$6-'СЕТ СН'!$G$26</f>
        <v>1147.27490762</v>
      </c>
      <c r="S97" s="36">
        <f>SUMIFS(СВЦЭМ!$D$33:$D$776,СВЦЭМ!$A$33:$A$776,$A97,СВЦЭМ!$B$33:$B$776,S$83)+'СЕТ СН'!$G$14+СВЦЭМ!$D$10+'СЕТ СН'!$G$6-'СЕТ СН'!$G$26</f>
        <v>1148.55975096</v>
      </c>
      <c r="T97" s="36">
        <f>SUMIFS(СВЦЭМ!$D$33:$D$776,СВЦЭМ!$A$33:$A$776,$A97,СВЦЭМ!$B$33:$B$776,T$83)+'СЕТ СН'!$G$14+СВЦЭМ!$D$10+'СЕТ СН'!$G$6-'СЕТ СН'!$G$26</f>
        <v>1144.9245668999999</v>
      </c>
      <c r="U97" s="36">
        <f>SUMIFS(СВЦЭМ!$D$33:$D$776,СВЦЭМ!$A$33:$A$776,$A97,СВЦЭМ!$B$33:$B$776,U$83)+'СЕТ СН'!$G$14+СВЦЭМ!$D$10+'СЕТ СН'!$G$6-'СЕТ СН'!$G$26</f>
        <v>1124.1404435300001</v>
      </c>
      <c r="V97" s="36">
        <f>SUMIFS(СВЦЭМ!$D$33:$D$776,СВЦЭМ!$A$33:$A$776,$A97,СВЦЭМ!$B$33:$B$776,V$83)+'СЕТ СН'!$G$14+СВЦЭМ!$D$10+'СЕТ СН'!$G$6-'СЕТ СН'!$G$26</f>
        <v>1113.2112986699999</v>
      </c>
      <c r="W97" s="36">
        <f>SUMIFS(СВЦЭМ!$D$33:$D$776,СВЦЭМ!$A$33:$A$776,$A97,СВЦЭМ!$B$33:$B$776,W$83)+'СЕТ СН'!$G$14+СВЦЭМ!$D$10+'СЕТ СН'!$G$6-'СЕТ СН'!$G$26</f>
        <v>1126.9738899499998</v>
      </c>
      <c r="X97" s="36">
        <f>SUMIFS(СВЦЭМ!$D$33:$D$776,СВЦЭМ!$A$33:$A$776,$A97,СВЦЭМ!$B$33:$B$776,X$83)+'СЕТ СН'!$G$14+СВЦЭМ!$D$10+'СЕТ СН'!$G$6-'СЕТ СН'!$G$26</f>
        <v>1106.4449189699999</v>
      </c>
      <c r="Y97" s="36">
        <f>SUMIFS(СВЦЭМ!$D$33:$D$776,СВЦЭМ!$A$33:$A$776,$A97,СВЦЭМ!$B$33:$B$776,Y$83)+'СЕТ СН'!$G$14+СВЦЭМ!$D$10+'СЕТ СН'!$G$6-'СЕТ СН'!$G$26</f>
        <v>1176.1571485700001</v>
      </c>
    </row>
    <row r="98" spans="1:25" ht="15.75" x14ac:dyDescent="0.2">
      <c r="A98" s="35">
        <f t="shared" si="2"/>
        <v>43600</v>
      </c>
      <c r="B98" s="36">
        <f>SUMIFS(СВЦЭМ!$D$33:$D$776,СВЦЭМ!$A$33:$A$776,$A98,СВЦЭМ!$B$33:$B$776,B$83)+'СЕТ СН'!$G$14+СВЦЭМ!$D$10+'СЕТ СН'!$G$6-'СЕТ СН'!$G$26</f>
        <v>1253.56852207</v>
      </c>
      <c r="C98" s="36">
        <f>SUMIFS(СВЦЭМ!$D$33:$D$776,СВЦЭМ!$A$33:$A$776,$A98,СВЦЭМ!$B$33:$B$776,C$83)+'СЕТ СН'!$G$14+СВЦЭМ!$D$10+'СЕТ СН'!$G$6-'СЕТ СН'!$G$26</f>
        <v>1333.61637096</v>
      </c>
      <c r="D98" s="36">
        <f>SUMIFS(СВЦЭМ!$D$33:$D$776,СВЦЭМ!$A$33:$A$776,$A98,СВЦЭМ!$B$33:$B$776,D$83)+'СЕТ СН'!$G$14+СВЦЭМ!$D$10+'СЕТ СН'!$G$6-'СЕТ СН'!$G$26</f>
        <v>1421.3648058799999</v>
      </c>
      <c r="E98" s="36">
        <f>SUMIFS(СВЦЭМ!$D$33:$D$776,СВЦЭМ!$A$33:$A$776,$A98,СВЦЭМ!$B$33:$B$776,E$83)+'СЕТ СН'!$G$14+СВЦЭМ!$D$10+'СЕТ СН'!$G$6-'СЕТ СН'!$G$26</f>
        <v>1433.4056288100001</v>
      </c>
      <c r="F98" s="36">
        <f>SUMIFS(СВЦЭМ!$D$33:$D$776,СВЦЭМ!$A$33:$A$776,$A98,СВЦЭМ!$B$33:$B$776,F$83)+'СЕТ СН'!$G$14+СВЦЭМ!$D$10+'СЕТ СН'!$G$6-'СЕТ СН'!$G$26</f>
        <v>1444.29014256</v>
      </c>
      <c r="G98" s="36">
        <f>SUMIFS(СВЦЭМ!$D$33:$D$776,СВЦЭМ!$A$33:$A$776,$A98,СВЦЭМ!$B$33:$B$776,G$83)+'СЕТ СН'!$G$14+СВЦЭМ!$D$10+'СЕТ СН'!$G$6-'СЕТ СН'!$G$26</f>
        <v>1434.00770399</v>
      </c>
      <c r="H98" s="36">
        <f>SUMIFS(СВЦЭМ!$D$33:$D$776,СВЦЭМ!$A$33:$A$776,$A98,СВЦЭМ!$B$33:$B$776,H$83)+'СЕТ СН'!$G$14+СВЦЭМ!$D$10+'СЕТ СН'!$G$6-'СЕТ СН'!$G$26</f>
        <v>1338.8144723800001</v>
      </c>
      <c r="I98" s="36">
        <f>SUMIFS(СВЦЭМ!$D$33:$D$776,СВЦЭМ!$A$33:$A$776,$A98,СВЦЭМ!$B$33:$B$776,I$83)+'СЕТ СН'!$G$14+СВЦЭМ!$D$10+'СЕТ СН'!$G$6-'СЕТ СН'!$G$26</f>
        <v>1249.55623986</v>
      </c>
      <c r="J98" s="36">
        <f>SUMIFS(СВЦЭМ!$D$33:$D$776,СВЦЭМ!$A$33:$A$776,$A98,СВЦЭМ!$B$33:$B$776,J$83)+'СЕТ СН'!$G$14+СВЦЭМ!$D$10+'СЕТ СН'!$G$6-'СЕТ СН'!$G$26</f>
        <v>1190.93642989</v>
      </c>
      <c r="K98" s="36">
        <f>SUMIFS(СВЦЭМ!$D$33:$D$776,СВЦЭМ!$A$33:$A$776,$A98,СВЦЭМ!$B$33:$B$776,K$83)+'СЕТ СН'!$G$14+СВЦЭМ!$D$10+'СЕТ СН'!$G$6-'СЕТ СН'!$G$26</f>
        <v>1138.02071862</v>
      </c>
      <c r="L98" s="36">
        <f>SUMIFS(СВЦЭМ!$D$33:$D$776,СВЦЭМ!$A$33:$A$776,$A98,СВЦЭМ!$B$33:$B$776,L$83)+'СЕТ СН'!$G$14+СВЦЭМ!$D$10+'СЕТ СН'!$G$6-'СЕТ СН'!$G$26</f>
        <v>1121.64499157</v>
      </c>
      <c r="M98" s="36">
        <f>SUMIFS(СВЦЭМ!$D$33:$D$776,СВЦЭМ!$A$33:$A$776,$A98,СВЦЭМ!$B$33:$B$776,M$83)+'СЕТ СН'!$G$14+СВЦЭМ!$D$10+'СЕТ СН'!$G$6-'СЕТ СН'!$G$26</f>
        <v>1132.29452363</v>
      </c>
      <c r="N98" s="36">
        <f>SUMIFS(СВЦЭМ!$D$33:$D$776,СВЦЭМ!$A$33:$A$776,$A98,СВЦЭМ!$B$33:$B$776,N$83)+'СЕТ СН'!$G$14+СВЦЭМ!$D$10+'СЕТ СН'!$G$6-'СЕТ СН'!$G$26</f>
        <v>1127.08231159</v>
      </c>
      <c r="O98" s="36">
        <f>SUMIFS(СВЦЭМ!$D$33:$D$776,СВЦЭМ!$A$33:$A$776,$A98,СВЦЭМ!$B$33:$B$776,O$83)+'СЕТ СН'!$G$14+СВЦЭМ!$D$10+'СЕТ СН'!$G$6-'СЕТ СН'!$G$26</f>
        <v>1140.28748688</v>
      </c>
      <c r="P98" s="36">
        <f>SUMIFS(СВЦЭМ!$D$33:$D$776,СВЦЭМ!$A$33:$A$776,$A98,СВЦЭМ!$B$33:$B$776,P$83)+'СЕТ СН'!$G$14+СВЦЭМ!$D$10+'СЕТ СН'!$G$6-'СЕТ СН'!$G$26</f>
        <v>1145.7945423000001</v>
      </c>
      <c r="Q98" s="36">
        <f>SUMIFS(СВЦЭМ!$D$33:$D$776,СВЦЭМ!$A$33:$A$776,$A98,СВЦЭМ!$B$33:$B$776,Q$83)+'СЕТ СН'!$G$14+СВЦЭМ!$D$10+'СЕТ СН'!$G$6-'СЕТ СН'!$G$26</f>
        <v>1142.4983001000001</v>
      </c>
      <c r="R98" s="36">
        <f>SUMIFS(СВЦЭМ!$D$33:$D$776,СВЦЭМ!$A$33:$A$776,$A98,СВЦЭМ!$B$33:$B$776,R$83)+'СЕТ СН'!$G$14+СВЦЭМ!$D$10+'СЕТ СН'!$G$6-'СЕТ СН'!$G$26</f>
        <v>1145.1371877300001</v>
      </c>
      <c r="S98" s="36">
        <f>SUMIFS(СВЦЭМ!$D$33:$D$776,СВЦЭМ!$A$33:$A$776,$A98,СВЦЭМ!$B$33:$B$776,S$83)+'СЕТ СН'!$G$14+СВЦЭМ!$D$10+'СЕТ СН'!$G$6-'СЕТ СН'!$G$26</f>
        <v>1164.4877729099999</v>
      </c>
      <c r="T98" s="36">
        <f>SUMIFS(СВЦЭМ!$D$33:$D$776,СВЦЭМ!$A$33:$A$776,$A98,СВЦЭМ!$B$33:$B$776,T$83)+'СЕТ СН'!$G$14+СВЦЭМ!$D$10+'СЕТ СН'!$G$6-'СЕТ СН'!$G$26</f>
        <v>1163.0828078300001</v>
      </c>
      <c r="U98" s="36">
        <f>SUMIFS(СВЦЭМ!$D$33:$D$776,СВЦЭМ!$A$33:$A$776,$A98,СВЦЭМ!$B$33:$B$776,U$83)+'СЕТ СН'!$G$14+СВЦЭМ!$D$10+'СЕТ СН'!$G$6-'СЕТ СН'!$G$26</f>
        <v>1153.35561828</v>
      </c>
      <c r="V98" s="36">
        <f>SUMIFS(СВЦЭМ!$D$33:$D$776,СВЦЭМ!$A$33:$A$776,$A98,СВЦЭМ!$B$33:$B$776,V$83)+'СЕТ СН'!$G$14+СВЦЭМ!$D$10+'СЕТ СН'!$G$6-'СЕТ СН'!$G$26</f>
        <v>1141.5668951299999</v>
      </c>
      <c r="W98" s="36">
        <f>SUMIFS(СВЦЭМ!$D$33:$D$776,СВЦЭМ!$A$33:$A$776,$A98,СВЦЭМ!$B$33:$B$776,W$83)+'СЕТ СН'!$G$14+СВЦЭМ!$D$10+'СЕТ СН'!$G$6-'СЕТ СН'!$G$26</f>
        <v>1143.12901063</v>
      </c>
      <c r="X98" s="36">
        <f>SUMIFS(СВЦЭМ!$D$33:$D$776,СВЦЭМ!$A$33:$A$776,$A98,СВЦЭМ!$B$33:$B$776,X$83)+'СЕТ СН'!$G$14+СВЦЭМ!$D$10+'СЕТ СН'!$G$6-'СЕТ СН'!$G$26</f>
        <v>1146.99975455</v>
      </c>
      <c r="Y98" s="36">
        <f>SUMIFS(СВЦЭМ!$D$33:$D$776,СВЦЭМ!$A$33:$A$776,$A98,СВЦЭМ!$B$33:$B$776,Y$83)+'СЕТ СН'!$G$14+СВЦЭМ!$D$10+'СЕТ СН'!$G$6-'СЕТ СН'!$G$26</f>
        <v>1224.7889196900001</v>
      </c>
    </row>
    <row r="99" spans="1:25" ht="15.75" x14ac:dyDescent="0.2">
      <c r="A99" s="35">
        <f t="shared" si="2"/>
        <v>43601</v>
      </c>
      <c r="B99" s="36">
        <f>SUMIFS(СВЦЭМ!$D$33:$D$776,СВЦЭМ!$A$33:$A$776,$A99,СВЦЭМ!$B$33:$B$776,B$83)+'СЕТ СН'!$G$14+СВЦЭМ!$D$10+'СЕТ СН'!$G$6-'СЕТ СН'!$G$26</f>
        <v>1267.9277228599999</v>
      </c>
      <c r="C99" s="36">
        <f>SUMIFS(СВЦЭМ!$D$33:$D$776,СВЦЭМ!$A$33:$A$776,$A99,СВЦЭМ!$B$33:$B$776,C$83)+'СЕТ СН'!$G$14+СВЦЭМ!$D$10+'СЕТ СН'!$G$6-'СЕТ СН'!$G$26</f>
        <v>1382.92527961</v>
      </c>
      <c r="D99" s="36">
        <f>SUMIFS(СВЦЭМ!$D$33:$D$776,СВЦЭМ!$A$33:$A$776,$A99,СВЦЭМ!$B$33:$B$776,D$83)+'СЕТ СН'!$G$14+СВЦЭМ!$D$10+'СЕТ СН'!$G$6-'СЕТ СН'!$G$26</f>
        <v>1451.94844612</v>
      </c>
      <c r="E99" s="36">
        <f>SUMIFS(СВЦЭМ!$D$33:$D$776,СВЦЭМ!$A$33:$A$776,$A99,СВЦЭМ!$B$33:$B$776,E$83)+'СЕТ СН'!$G$14+СВЦЭМ!$D$10+'СЕТ СН'!$G$6-'СЕТ СН'!$G$26</f>
        <v>1469.2851796700002</v>
      </c>
      <c r="F99" s="36">
        <f>SUMIFS(СВЦЭМ!$D$33:$D$776,СВЦЭМ!$A$33:$A$776,$A99,СВЦЭМ!$B$33:$B$776,F$83)+'СЕТ СН'!$G$14+СВЦЭМ!$D$10+'СЕТ СН'!$G$6-'СЕТ СН'!$G$26</f>
        <v>1472.9439905899999</v>
      </c>
      <c r="G99" s="36">
        <f>SUMIFS(СВЦЭМ!$D$33:$D$776,СВЦЭМ!$A$33:$A$776,$A99,СВЦЭМ!$B$33:$B$776,G$83)+'СЕТ СН'!$G$14+СВЦЭМ!$D$10+'СЕТ СН'!$G$6-'СЕТ СН'!$G$26</f>
        <v>1453.6628721900001</v>
      </c>
      <c r="H99" s="36">
        <f>SUMIFS(СВЦЭМ!$D$33:$D$776,СВЦЭМ!$A$33:$A$776,$A99,СВЦЭМ!$B$33:$B$776,H$83)+'СЕТ СН'!$G$14+СВЦЭМ!$D$10+'СЕТ СН'!$G$6-'СЕТ СН'!$G$26</f>
        <v>1372.0036056200001</v>
      </c>
      <c r="I99" s="36">
        <f>SUMIFS(СВЦЭМ!$D$33:$D$776,СВЦЭМ!$A$33:$A$776,$A99,СВЦЭМ!$B$33:$B$776,I$83)+'СЕТ СН'!$G$14+СВЦЭМ!$D$10+'СЕТ СН'!$G$6-'СЕТ СН'!$G$26</f>
        <v>1240.3966934600001</v>
      </c>
      <c r="J99" s="36">
        <f>SUMIFS(СВЦЭМ!$D$33:$D$776,СВЦЭМ!$A$33:$A$776,$A99,СВЦЭМ!$B$33:$B$776,J$83)+'СЕТ СН'!$G$14+СВЦЭМ!$D$10+'СЕТ СН'!$G$6-'СЕТ СН'!$G$26</f>
        <v>1187.4288059199998</v>
      </c>
      <c r="K99" s="36">
        <f>SUMIFS(СВЦЭМ!$D$33:$D$776,СВЦЭМ!$A$33:$A$776,$A99,СВЦЭМ!$B$33:$B$776,K$83)+'СЕТ СН'!$G$14+СВЦЭМ!$D$10+'СЕТ СН'!$G$6-'СЕТ СН'!$G$26</f>
        <v>1129.03456237</v>
      </c>
      <c r="L99" s="36">
        <f>SUMIFS(СВЦЭМ!$D$33:$D$776,СВЦЭМ!$A$33:$A$776,$A99,СВЦЭМ!$B$33:$B$776,L$83)+'СЕТ СН'!$G$14+СВЦЭМ!$D$10+'СЕТ СН'!$G$6-'СЕТ СН'!$G$26</f>
        <v>1107.3147018700001</v>
      </c>
      <c r="M99" s="36">
        <f>SUMIFS(СВЦЭМ!$D$33:$D$776,СВЦЭМ!$A$33:$A$776,$A99,СВЦЭМ!$B$33:$B$776,M$83)+'СЕТ СН'!$G$14+СВЦЭМ!$D$10+'СЕТ СН'!$G$6-'СЕТ СН'!$G$26</f>
        <v>1113.07128504</v>
      </c>
      <c r="N99" s="36">
        <f>SUMIFS(СВЦЭМ!$D$33:$D$776,СВЦЭМ!$A$33:$A$776,$A99,СВЦЭМ!$B$33:$B$776,N$83)+'СЕТ СН'!$G$14+СВЦЭМ!$D$10+'СЕТ СН'!$G$6-'СЕТ СН'!$G$26</f>
        <v>1112.6387331199999</v>
      </c>
      <c r="O99" s="36">
        <f>SUMIFS(СВЦЭМ!$D$33:$D$776,СВЦЭМ!$A$33:$A$776,$A99,СВЦЭМ!$B$33:$B$776,O$83)+'СЕТ СН'!$G$14+СВЦЭМ!$D$10+'СЕТ СН'!$G$6-'СЕТ СН'!$G$26</f>
        <v>1114.37141561</v>
      </c>
      <c r="P99" s="36">
        <f>SUMIFS(СВЦЭМ!$D$33:$D$776,СВЦЭМ!$A$33:$A$776,$A99,СВЦЭМ!$B$33:$B$776,P$83)+'СЕТ СН'!$G$14+СВЦЭМ!$D$10+'СЕТ СН'!$G$6-'СЕТ СН'!$G$26</f>
        <v>1113.54508809</v>
      </c>
      <c r="Q99" s="36">
        <f>SUMIFS(СВЦЭМ!$D$33:$D$776,СВЦЭМ!$A$33:$A$776,$A99,СВЦЭМ!$B$33:$B$776,Q$83)+'СЕТ СН'!$G$14+СВЦЭМ!$D$10+'СЕТ СН'!$G$6-'СЕТ СН'!$G$26</f>
        <v>1114.95498023</v>
      </c>
      <c r="R99" s="36">
        <f>SUMIFS(СВЦЭМ!$D$33:$D$776,СВЦЭМ!$A$33:$A$776,$A99,СВЦЭМ!$B$33:$B$776,R$83)+'СЕТ СН'!$G$14+СВЦЭМ!$D$10+'СЕТ СН'!$G$6-'СЕТ СН'!$G$26</f>
        <v>1115.11445697</v>
      </c>
      <c r="S99" s="36">
        <f>SUMIFS(СВЦЭМ!$D$33:$D$776,СВЦЭМ!$A$33:$A$776,$A99,СВЦЭМ!$B$33:$B$776,S$83)+'СЕТ СН'!$G$14+СВЦЭМ!$D$10+'СЕТ СН'!$G$6-'СЕТ СН'!$G$26</f>
        <v>1116.2821291400001</v>
      </c>
      <c r="T99" s="36">
        <f>SUMIFS(СВЦЭМ!$D$33:$D$776,СВЦЭМ!$A$33:$A$776,$A99,СВЦЭМ!$B$33:$B$776,T$83)+'СЕТ СН'!$G$14+СВЦЭМ!$D$10+'СЕТ СН'!$G$6-'СЕТ СН'!$G$26</f>
        <v>1111.22188274</v>
      </c>
      <c r="U99" s="36">
        <f>SUMIFS(СВЦЭМ!$D$33:$D$776,СВЦЭМ!$A$33:$A$776,$A99,СВЦЭМ!$B$33:$B$776,U$83)+'СЕТ СН'!$G$14+СВЦЭМ!$D$10+'СЕТ СН'!$G$6-'СЕТ СН'!$G$26</f>
        <v>1104.03724214</v>
      </c>
      <c r="V99" s="36">
        <f>SUMIFS(СВЦЭМ!$D$33:$D$776,СВЦЭМ!$A$33:$A$776,$A99,СВЦЭМ!$B$33:$B$776,V$83)+'СЕТ СН'!$G$14+СВЦЭМ!$D$10+'СЕТ СН'!$G$6-'СЕТ СН'!$G$26</f>
        <v>1094.26533875</v>
      </c>
      <c r="W99" s="36">
        <f>SUMIFS(СВЦЭМ!$D$33:$D$776,СВЦЭМ!$A$33:$A$776,$A99,СВЦЭМ!$B$33:$B$776,W$83)+'СЕТ СН'!$G$14+СВЦЭМ!$D$10+'СЕТ СН'!$G$6-'СЕТ СН'!$G$26</f>
        <v>1080.4034930600001</v>
      </c>
      <c r="X99" s="36">
        <f>SUMIFS(СВЦЭМ!$D$33:$D$776,СВЦЭМ!$A$33:$A$776,$A99,СВЦЭМ!$B$33:$B$776,X$83)+'СЕТ СН'!$G$14+СВЦЭМ!$D$10+'СЕТ СН'!$G$6-'СЕТ СН'!$G$26</f>
        <v>1106.7706995200001</v>
      </c>
      <c r="Y99" s="36">
        <f>SUMIFS(СВЦЭМ!$D$33:$D$776,СВЦЭМ!$A$33:$A$776,$A99,СВЦЭМ!$B$33:$B$776,Y$83)+'СЕТ СН'!$G$14+СВЦЭМ!$D$10+'СЕТ СН'!$G$6-'СЕТ СН'!$G$26</f>
        <v>1199.5672183500001</v>
      </c>
    </row>
    <row r="100" spans="1:25" ht="15.75" x14ac:dyDescent="0.2">
      <c r="A100" s="35">
        <f t="shared" si="2"/>
        <v>43602</v>
      </c>
      <c r="B100" s="36">
        <f>SUMIFS(СВЦЭМ!$D$33:$D$776,СВЦЭМ!$A$33:$A$776,$A100,СВЦЭМ!$B$33:$B$776,B$83)+'СЕТ СН'!$G$14+СВЦЭМ!$D$10+'СЕТ СН'!$G$6-'СЕТ СН'!$G$26</f>
        <v>1313.87175151</v>
      </c>
      <c r="C100" s="36">
        <f>SUMIFS(СВЦЭМ!$D$33:$D$776,СВЦЭМ!$A$33:$A$776,$A100,СВЦЭМ!$B$33:$B$776,C$83)+'СЕТ СН'!$G$14+СВЦЭМ!$D$10+'СЕТ СН'!$G$6-'СЕТ СН'!$G$26</f>
        <v>1412.5508866599998</v>
      </c>
      <c r="D100" s="36">
        <f>SUMIFS(СВЦЭМ!$D$33:$D$776,СВЦЭМ!$A$33:$A$776,$A100,СВЦЭМ!$B$33:$B$776,D$83)+'СЕТ СН'!$G$14+СВЦЭМ!$D$10+'СЕТ СН'!$G$6-'СЕТ СН'!$G$26</f>
        <v>1480.7927099200001</v>
      </c>
      <c r="E100" s="36">
        <f>SUMIFS(СВЦЭМ!$D$33:$D$776,СВЦЭМ!$A$33:$A$776,$A100,СВЦЭМ!$B$33:$B$776,E$83)+'СЕТ СН'!$G$14+СВЦЭМ!$D$10+'СЕТ СН'!$G$6-'СЕТ СН'!$G$26</f>
        <v>1497.8300564000001</v>
      </c>
      <c r="F100" s="36">
        <f>SUMIFS(СВЦЭМ!$D$33:$D$776,СВЦЭМ!$A$33:$A$776,$A100,СВЦЭМ!$B$33:$B$776,F$83)+'СЕТ СН'!$G$14+СВЦЭМ!$D$10+'СЕТ СН'!$G$6-'СЕТ СН'!$G$26</f>
        <v>1501.0409444900001</v>
      </c>
      <c r="G100" s="36">
        <f>SUMIFS(СВЦЭМ!$D$33:$D$776,СВЦЭМ!$A$33:$A$776,$A100,СВЦЭМ!$B$33:$B$776,G$83)+'СЕТ СН'!$G$14+СВЦЭМ!$D$10+'СЕТ СН'!$G$6-'СЕТ СН'!$G$26</f>
        <v>1482.451047</v>
      </c>
      <c r="H100" s="36">
        <f>SUMIFS(СВЦЭМ!$D$33:$D$776,СВЦЭМ!$A$33:$A$776,$A100,СВЦЭМ!$B$33:$B$776,H$83)+'СЕТ СН'!$G$14+СВЦЭМ!$D$10+'СЕТ СН'!$G$6-'СЕТ СН'!$G$26</f>
        <v>1402.2875223800002</v>
      </c>
      <c r="I100" s="36">
        <f>SUMIFS(СВЦЭМ!$D$33:$D$776,СВЦЭМ!$A$33:$A$776,$A100,СВЦЭМ!$B$33:$B$776,I$83)+'СЕТ СН'!$G$14+СВЦЭМ!$D$10+'СЕТ СН'!$G$6-'СЕТ СН'!$G$26</f>
        <v>1275.0023291500002</v>
      </c>
      <c r="J100" s="36">
        <f>SUMIFS(СВЦЭМ!$D$33:$D$776,СВЦЭМ!$A$33:$A$776,$A100,СВЦЭМ!$B$33:$B$776,J$83)+'СЕТ СН'!$G$14+СВЦЭМ!$D$10+'СЕТ СН'!$G$6-'СЕТ СН'!$G$26</f>
        <v>1179.57728333</v>
      </c>
      <c r="K100" s="36">
        <f>SUMIFS(СВЦЭМ!$D$33:$D$776,СВЦЭМ!$A$33:$A$776,$A100,СВЦЭМ!$B$33:$B$776,K$83)+'СЕТ СН'!$G$14+СВЦЭМ!$D$10+'СЕТ СН'!$G$6-'СЕТ СН'!$G$26</f>
        <v>1103.8373438799999</v>
      </c>
      <c r="L100" s="36">
        <f>SUMIFS(СВЦЭМ!$D$33:$D$776,СВЦЭМ!$A$33:$A$776,$A100,СВЦЭМ!$B$33:$B$776,L$83)+'СЕТ СН'!$G$14+СВЦЭМ!$D$10+'СЕТ СН'!$G$6-'СЕТ СН'!$G$26</f>
        <v>1092.37621326</v>
      </c>
      <c r="M100" s="36">
        <f>SUMIFS(СВЦЭМ!$D$33:$D$776,СВЦЭМ!$A$33:$A$776,$A100,СВЦЭМ!$B$33:$B$776,M$83)+'СЕТ СН'!$G$14+СВЦЭМ!$D$10+'СЕТ СН'!$G$6-'СЕТ СН'!$G$26</f>
        <v>1098.1733852899999</v>
      </c>
      <c r="N100" s="36">
        <f>SUMIFS(СВЦЭМ!$D$33:$D$776,СВЦЭМ!$A$33:$A$776,$A100,СВЦЭМ!$B$33:$B$776,N$83)+'СЕТ СН'!$G$14+СВЦЭМ!$D$10+'СЕТ СН'!$G$6-'СЕТ СН'!$G$26</f>
        <v>1097.8339023399999</v>
      </c>
      <c r="O100" s="36">
        <f>SUMIFS(СВЦЭМ!$D$33:$D$776,СВЦЭМ!$A$33:$A$776,$A100,СВЦЭМ!$B$33:$B$776,O$83)+'СЕТ СН'!$G$14+СВЦЭМ!$D$10+'СЕТ СН'!$G$6-'СЕТ СН'!$G$26</f>
        <v>1100.8259839100001</v>
      </c>
      <c r="P100" s="36">
        <f>SUMIFS(СВЦЭМ!$D$33:$D$776,СВЦЭМ!$A$33:$A$776,$A100,СВЦЭМ!$B$33:$B$776,P$83)+'СЕТ СН'!$G$14+СВЦЭМ!$D$10+'СЕТ СН'!$G$6-'СЕТ СН'!$G$26</f>
        <v>1109.0318338100001</v>
      </c>
      <c r="Q100" s="36">
        <f>SUMIFS(СВЦЭМ!$D$33:$D$776,СВЦЭМ!$A$33:$A$776,$A100,СВЦЭМ!$B$33:$B$776,Q$83)+'СЕТ СН'!$G$14+СВЦЭМ!$D$10+'СЕТ СН'!$G$6-'СЕТ СН'!$G$26</f>
        <v>1108.8674044700001</v>
      </c>
      <c r="R100" s="36">
        <f>SUMIFS(СВЦЭМ!$D$33:$D$776,СВЦЭМ!$A$33:$A$776,$A100,СВЦЭМ!$B$33:$B$776,R$83)+'СЕТ СН'!$G$14+СВЦЭМ!$D$10+'СЕТ СН'!$G$6-'СЕТ СН'!$G$26</f>
        <v>1109.2528080699999</v>
      </c>
      <c r="S100" s="36">
        <f>SUMIFS(СВЦЭМ!$D$33:$D$776,СВЦЭМ!$A$33:$A$776,$A100,СВЦЭМ!$B$33:$B$776,S$83)+'СЕТ СН'!$G$14+СВЦЭМ!$D$10+'СЕТ СН'!$G$6-'СЕТ СН'!$G$26</f>
        <v>1112.46061231</v>
      </c>
      <c r="T100" s="36">
        <f>SUMIFS(СВЦЭМ!$D$33:$D$776,СВЦЭМ!$A$33:$A$776,$A100,СВЦЭМ!$B$33:$B$776,T$83)+'СЕТ СН'!$G$14+СВЦЭМ!$D$10+'СЕТ СН'!$G$6-'СЕТ СН'!$G$26</f>
        <v>1112.46660277</v>
      </c>
      <c r="U100" s="36">
        <f>SUMIFS(СВЦЭМ!$D$33:$D$776,СВЦЭМ!$A$33:$A$776,$A100,СВЦЭМ!$B$33:$B$776,U$83)+'СЕТ СН'!$G$14+СВЦЭМ!$D$10+'СЕТ СН'!$G$6-'СЕТ СН'!$G$26</f>
        <v>1108.48931844</v>
      </c>
      <c r="V100" s="36">
        <f>SUMIFS(СВЦЭМ!$D$33:$D$776,СВЦЭМ!$A$33:$A$776,$A100,СВЦЭМ!$B$33:$B$776,V$83)+'СЕТ СН'!$G$14+СВЦЭМ!$D$10+'СЕТ СН'!$G$6-'СЕТ СН'!$G$26</f>
        <v>1096.7083486500001</v>
      </c>
      <c r="W100" s="36">
        <f>SUMIFS(СВЦЭМ!$D$33:$D$776,СВЦЭМ!$A$33:$A$776,$A100,СВЦЭМ!$B$33:$B$776,W$83)+'СЕТ СН'!$G$14+СВЦЭМ!$D$10+'СЕТ СН'!$G$6-'СЕТ СН'!$G$26</f>
        <v>1087.8007425599999</v>
      </c>
      <c r="X100" s="36">
        <f>SUMIFS(СВЦЭМ!$D$33:$D$776,СВЦЭМ!$A$33:$A$776,$A100,СВЦЭМ!$B$33:$B$776,X$83)+'СЕТ СН'!$G$14+СВЦЭМ!$D$10+'СЕТ СН'!$G$6-'СЕТ СН'!$G$26</f>
        <v>1109.6760901500002</v>
      </c>
      <c r="Y100" s="36">
        <f>SUMIFS(СВЦЭМ!$D$33:$D$776,СВЦЭМ!$A$33:$A$776,$A100,СВЦЭМ!$B$33:$B$776,Y$83)+'СЕТ СН'!$G$14+СВЦЭМ!$D$10+'СЕТ СН'!$G$6-'СЕТ СН'!$G$26</f>
        <v>1194.4335212400001</v>
      </c>
    </row>
    <row r="101" spans="1:25" ht="15.75" x14ac:dyDescent="0.2">
      <c r="A101" s="35">
        <f t="shared" si="2"/>
        <v>43603</v>
      </c>
      <c r="B101" s="36">
        <f>SUMIFS(СВЦЭМ!$D$33:$D$776,СВЦЭМ!$A$33:$A$776,$A101,СВЦЭМ!$B$33:$B$776,B$83)+'СЕТ СН'!$G$14+СВЦЭМ!$D$10+'СЕТ СН'!$G$6-'СЕТ СН'!$G$26</f>
        <v>1247.00003195</v>
      </c>
      <c r="C101" s="36">
        <f>SUMIFS(СВЦЭМ!$D$33:$D$776,СВЦЭМ!$A$33:$A$776,$A101,СВЦЭМ!$B$33:$B$776,C$83)+'СЕТ СН'!$G$14+СВЦЭМ!$D$10+'СЕТ СН'!$G$6-'СЕТ СН'!$G$26</f>
        <v>1315.08358993</v>
      </c>
      <c r="D101" s="36">
        <f>SUMIFS(СВЦЭМ!$D$33:$D$776,СВЦЭМ!$A$33:$A$776,$A101,СВЦЭМ!$B$33:$B$776,D$83)+'СЕТ СН'!$G$14+СВЦЭМ!$D$10+'СЕТ СН'!$G$6-'СЕТ СН'!$G$26</f>
        <v>1394.0668193699998</v>
      </c>
      <c r="E101" s="36">
        <f>SUMIFS(СВЦЭМ!$D$33:$D$776,СВЦЭМ!$A$33:$A$776,$A101,СВЦЭМ!$B$33:$B$776,E$83)+'СЕТ СН'!$G$14+СВЦЭМ!$D$10+'СЕТ СН'!$G$6-'СЕТ СН'!$G$26</f>
        <v>1412.4856118</v>
      </c>
      <c r="F101" s="36">
        <f>SUMIFS(СВЦЭМ!$D$33:$D$776,СВЦЭМ!$A$33:$A$776,$A101,СВЦЭМ!$B$33:$B$776,F$83)+'СЕТ СН'!$G$14+СВЦЭМ!$D$10+'СЕТ СН'!$G$6-'СЕТ СН'!$G$26</f>
        <v>1421.0804069999999</v>
      </c>
      <c r="G101" s="36">
        <f>SUMIFS(СВЦЭМ!$D$33:$D$776,СВЦЭМ!$A$33:$A$776,$A101,СВЦЭМ!$B$33:$B$776,G$83)+'СЕТ СН'!$G$14+СВЦЭМ!$D$10+'СЕТ СН'!$G$6-'СЕТ СН'!$G$26</f>
        <v>1400.7103508099999</v>
      </c>
      <c r="H101" s="36">
        <f>SUMIFS(СВЦЭМ!$D$33:$D$776,СВЦЭМ!$A$33:$A$776,$A101,СВЦЭМ!$B$33:$B$776,H$83)+'СЕТ СН'!$G$14+СВЦЭМ!$D$10+'СЕТ СН'!$G$6-'СЕТ СН'!$G$26</f>
        <v>1316.5250713999999</v>
      </c>
      <c r="I101" s="36">
        <f>SUMIFS(СВЦЭМ!$D$33:$D$776,СВЦЭМ!$A$33:$A$776,$A101,СВЦЭМ!$B$33:$B$776,I$83)+'СЕТ СН'!$G$14+СВЦЭМ!$D$10+'СЕТ СН'!$G$6-'СЕТ СН'!$G$26</f>
        <v>1222.88961746</v>
      </c>
      <c r="J101" s="36">
        <f>SUMIFS(СВЦЭМ!$D$33:$D$776,СВЦЭМ!$A$33:$A$776,$A101,СВЦЭМ!$B$33:$B$776,J$83)+'СЕТ СН'!$G$14+СВЦЭМ!$D$10+'СЕТ СН'!$G$6-'СЕТ СН'!$G$26</f>
        <v>1147.41240644</v>
      </c>
      <c r="K101" s="36">
        <f>SUMIFS(СВЦЭМ!$D$33:$D$776,СВЦЭМ!$A$33:$A$776,$A101,СВЦЭМ!$B$33:$B$776,K$83)+'СЕТ СН'!$G$14+СВЦЭМ!$D$10+'СЕТ СН'!$G$6-'СЕТ СН'!$G$26</f>
        <v>1080.12903065</v>
      </c>
      <c r="L101" s="36">
        <f>SUMIFS(СВЦЭМ!$D$33:$D$776,СВЦЭМ!$A$33:$A$776,$A101,СВЦЭМ!$B$33:$B$776,L$83)+'СЕТ СН'!$G$14+СВЦЭМ!$D$10+'СЕТ СН'!$G$6-'СЕТ СН'!$G$26</f>
        <v>1050.22045091</v>
      </c>
      <c r="M101" s="36">
        <f>SUMIFS(СВЦЭМ!$D$33:$D$776,СВЦЭМ!$A$33:$A$776,$A101,СВЦЭМ!$B$33:$B$776,M$83)+'СЕТ СН'!$G$14+СВЦЭМ!$D$10+'СЕТ СН'!$G$6-'СЕТ СН'!$G$26</f>
        <v>1049.7545732600001</v>
      </c>
      <c r="N101" s="36">
        <f>SUMIFS(СВЦЭМ!$D$33:$D$776,СВЦЭМ!$A$33:$A$776,$A101,СВЦЭМ!$B$33:$B$776,N$83)+'СЕТ СН'!$G$14+СВЦЭМ!$D$10+'СЕТ СН'!$G$6-'СЕТ СН'!$G$26</f>
        <v>1047.70503667</v>
      </c>
      <c r="O101" s="36">
        <f>SUMIFS(СВЦЭМ!$D$33:$D$776,СВЦЭМ!$A$33:$A$776,$A101,СВЦЭМ!$B$33:$B$776,O$83)+'СЕТ СН'!$G$14+СВЦЭМ!$D$10+'СЕТ СН'!$G$6-'СЕТ СН'!$G$26</f>
        <v>1054.2766443199998</v>
      </c>
      <c r="P101" s="36">
        <f>SUMIFS(СВЦЭМ!$D$33:$D$776,СВЦЭМ!$A$33:$A$776,$A101,СВЦЭМ!$B$33:$B$776,P$83)+'СЕТ СН'!$G$14+СВЦЭМ!$D$10+'СЕТ СН'!$G$6-'СЕТ СН'!$G$26</f>
        <v>1058.09069692</v>
      </c>
      <c r="Q101" s="36">
        <f>SUMIFS(СВЦЭМ!$D$33:$D$776,СВЦЭМ!$A$33:$A$776,$A101,СВЦЭМ!$B$33:$B$776,Q$83)+'СЕТ СН'!$G$14+СВЦЭМ!$D$10+'СЕТ СН'!$G$6-'СЕТ СН'!$G$26</f>
        <v>1054.07178127</v>
      </c>
      <c r="R101" s="36">
        <f>SUMIFS(СВЦЭМ!$D$33:$D$776,СВЦЭМ!$A$33:$A$776,$A101,СВЦЭМ!$B$33:$B$776,R$83)+'СЕТ СН'!$G$14+СВЦЭМ!$D$10+'СЕТ СН'!$G$6-'СЕТ СН'!$G$26</f>
        <v>1056.0093219400001</v>
      </c>
      <c r="S101" s="36">
        <f>SUMIFS(СВЦЭМ!$D$33:$D$776,СВЦЭМ!$A$33:$A$776,$A101,СВЦЭМ!$B$33:$B$776,S$83)+'СЕТ СН'!$G$14+СВЦЭМ!$D$10+'СЕТ СН'!$G$6-'СЕТ СН'!$G$26</f>
        <v>1056.0666535300002</v>
      </c>
      <c r="T101" s="36">
        <f>SUMIFS(СВЦЭМ!$D$33:$D$776,СВЦЭМ!$A$33:$A$776,$A101,СВЦЭМ!$B$33:$B$776,T$83)+'СЕТ СН'!$G$14+СВЦЭМ!$D$10+'СЕТ СН'!$G$6-'СЕТ СН'!$G$26</f>
        <v>1042.7024676999999</v>
      </c>
      <c r="U101" s="36">
        <f>SUMIFS(СВЦЭМ!$D$33:$D$776,СВЦЭМ!$A$33:$A$776,$A101,СВЦЭМ!$B$33:$B$776,U$83)+'СЕТ СН'!$G$14+СВЦЭМ!$D$10+'СЕТ СН'!$G$6-'СЕТ СН'!$G$26</f>
        <v>1025.41379325</v>
      </c>
      <c r="V101" s="36">
        <f>SUMIFS(СВЦЭМ!$D$33:$D$776,СВЦЭМ!$A$33:$A$776,$A101,СВЦЭМ!$B$33:$B$776,V$83)+'СЕТ СН'!$G$14+СВЦЭМ!$D$10+'СЕТ СН'!$G$6-'СЕТ СН'!$G$26</f>
        <v>1011.15732866</v>
      </c>
      <c r="W101" s="36">
        <f>SUMIFS(СВЦЭМ!$D$33:$D$776,СВЦЭМ!$A$33:$A$776,$A101,СВЦЭМ!$B$33:$B$776,W$83)+'СЕТ СН'!$G$14+СВЦЭМ!$D$10+'СЕТ СН'!$G$6-'СЕТ СН'!$G$26</f>
        <v>1024.59009984</v>
      </c>
      <c r="X101" s="36">
        <f>SUMIFS(СВЦЭМ!$D$33:$D$776,СВЦЭМ!$A$33:$A$776,$A101,СВЦЭМ!$B$33:$B$776,X$83)+'СЕТ СН'!$G$14+СВЦЭМ!$D$10+'СЕТ СН'!$G$6-'СЕТ СН'!$G$26</f>
        <v>1037.69125854</v>
      </c>
      <c r="Y101" s="36">
        <f>SUMIFS(СВЦЭМ!$D$33:$D$776,СВЦЭМ!$A$33:$A$776,$A101,СВЦЭМ!$B$33:$B$776,Y$83)+'СЕТ СН'!$G$14+СВЦЭМ!$D$10+'СЕТ СН'!$G$6-'СЕТ СН'!$G$26</f>
        <v>1118.5811562399999</v>
      </c>
    </row>
    <row r="102" spans="1:25" ht="15.75" x14ac:dyDescent="0.2">
      <c r="A102" s="35">
        <f t="shared" si="2"/>
        <v>43604</v>
      </c>
      <c r="B102" s="36">
        <f>SUMIFS(СВЦЭМ!$D$33:$D$776,СВЦЭМ!$A$33:$A$776,$A102,СВЦЭМ!$B$33:$B$776,B$83)+'СЕТ СН'!$G$14+СВЦЭМ!$D$10+'СЕТ СН'!$G$6-'СЕТ СН'!$G$26</f>
        <v>1226.6677301700001</v>
      </c>
      <c r="C102" s="36">
        <f>SUMIFS(СВЦЭМ!$D$33:$D$776,СВЦЭМ!$A$33:$A$776,$A102,СВЦЭМ!$B$33:$B$776,C$83)+'СЕТ СН'!$G$14+СВЦЭМ!$D$10+'СЕТ СН'!$G$6-'СЕТ СН'!$G$26</f>
        <v>1341.80128358</v>
      </c>
      <c r="D102" s="36">
        <f>SUMIFS(СВЦЭМ!$D$33:$D$776,СВЦЭМ!$A$33:$A$776,$A102,СВЦЭМ!$B$33:$B$776,D$83)+'СЕТ СН'!$G$14+СВЦЭМ!$D$10+'СЕТ СН'!$G$6-'СЕТ СН'!$G$26</f>
        <v>1412.5466950300001</v>
      </c>
      <c r="E102" s="36">
        <f>SUMIFS(СВЦЭМ!$D$33:$D$776,СВЦЭМ!$A$33:$A$776,$A102,СВЦЭМ!$B$33:$B$776,E$83)+'СЕТ СН'!$G$14+СВЦЭМ!$D$10+'СЕТ СН'!$G$6-'СЕТ СН'!$G$26</f>
        <v>1434.3443445</v>
      </c>
      <c r="F102" s="36">
        <f>SUMIFS(СВЦЭМ!$D$33:$D$776,СВЦЭМ!$A$33:$A$776,$A102,СВЦЭМ!$B$33:$B$776,F$83)+'СЕТ СН'!$G$14+СВЦЭМ!$D$10+'СЕТ СН'!$G$6-'СЕТ СН'!$G$26</f>
        <v>1456.8791921000002</v>
      </c>
      <c r="G102" s="36">
        <f>SUMIFS(СВЦЭМ!$D$33:$D$776,СВЦЭМ!$A$33:$A$776,$A102,СВЦЭМ!$B$33:$B$776,G$83)+'СЕТ СН'!$G$14+СВЦЭМ!$D$10+'СЕТ СН'!$G$6-'СЕТ СН'!$G$26</f>
        <v>1430.5539716399999</v>
      </c>
      <c r="H102" s="36">
        <f>SUMIFS(СВЦЭМ!$D$33:$D$776,СВЦЭМ!$A$33:$A$776,$A102,СВЦЭМ!$B$33:$B$776,H$83)+'СЕТ СН'!$G$14+СВЦЭМ!$D$10+'СЕТ СН'!$G$6-'СЕТ СН'!$G$26</f>
        <v>1369.6426575800001</v>
      </c>
      <c r="I102" s="36">
        <f>SUMIFS(СВЦЭМ!$D$33:$D$776,СВЦЭМ!$A$33:$A$776,$A102,СВЦЭМ!$B$33:$B$776,I$83)+'СЕТ СН'!$G$14+СВЦЭМ!$D$10+'СЕТ СН'!$G$6-'СЕТ СН'!$G$26</f>
        <v>1268.52666735</v>
      </c>
      <c r="J102" s="36">
        <f>SUMIFS(СВЦЭМ!$D$33:$D$776,СВЦЭМ!$A$33:$A$776,$A102,СВЦЭМ!$B$33:$B$776,J$83)+'СЕТ СН'!$G$14+СВЦЭМ!$D$10+'СЕТ СН'!$G$6-'СЕТ СН'!$G$26</f>
        <v>1150.98448398</v>
      </c>
      <c r="K102" s="36">
        <f>SUMIFS(СВЦЭМ!$D$33:$D$776,СВЦЭМ!$A$33:$A$776,$A102,СВЦЭМ!$B$33:$B$776,K$83)+'СЕТ СН'!$G$14+СВЦЭМ!$D$10+'СЕТ СН'!$G$6-'СЕТ СН'!$G$26</f>
        <v>1067.1035674899999</v>
      </c>
      <c r="L102" s="36">
        <f>SUMIFS(СВЦЭМ!$D$33:$D$776,СВЦЭМ!$A$33:$A$776,$A102,СВЦЭМ!$B$33:$B$776,L$83)+'СЕТ СН'!$G$14+СВЦЭМ!$D$10+'СЕТ СН'!$G$6-'СЕТ СН'!$G$26</f>
        <v>1043.9525311500001</v>
      </c>
      <c r="M102" s="36">
        <f>SUMIFS(СВЦЭМ!$D$33:$D$776,СВЦЭМ!$A$33:$A$776,$A102,СВЦЭМ!$B$33:$B$776,M$83)+'СЕТ СН'!$G$14+СВЦЭМ!$D$10+'СЕТ СН'!$G$6-'СЕТ СН'!$G$26</f>
        <v>1046.4180149399999</v>
      </c>
      <c r="N102" s="36">
        <f>SUMIFS(СВЦЭМ!$D$33:$D$776,СВЦЭМ!$A$33:$A$776,$A102,СВЦЭМ!$B$33:$B$776,N$83)+'СЕТ СН'!$G$14+СВЦЭМ!$D$10+'СЕТ СН'!$G$6-'СЕТ СН'!$G$26</f>
        <v>1056.1962742400001</v>
      </c>
      <c r="O102" s="36">
        <f>SUMIFS(СВЦЭМ!$D$33:$D$776,СВЦЭМ!$A$33:$A$776,$A102,СВЦЭМ!$B$33:$B$776,O$83)+'СЕТ СН'!$G$14+СВЦЭМ!$D$10+'СЕТ СН'!$G$6-'СЕТ СН'!$G$26</f>
        <v>1070.04407464</v>
      </c>
      <c r="P102" s="36">
        <f>SUMIFS(СВЦЭМ!$D$33:$D$776,СВЦЭМ!$A$33:$A$776,$A102,СВЦЭМ!$B$33:$B$776,P$83)+'СЕТ СН'!$G$14+СВЦЭМ!$D$10+'СЕТ СН'!$G$6-'СЕТ СН'!$G$26</f>
        <v>1091.7039571</v>
      </c>
      <c r="Q102" s="36">
        <f>SUMIFS(СВЦЭМ!$D$33:$D$776,СВЦЭМ!$A$33:$A$776,$A102,СВЦЭМ!$B$33:$B$776,Q$83)+'СЕТ СН'!$G$14+СВЦЭМ!$D$10+'СЕТ СН'!$G$6-'СЕТ СН'!$G$26</f>
        <v>1085.34439346</v>
      </c>
      <c r="R102" s="36">
        <f>SUMIFS(СВЦЭМ!$D$33:$D$776,СВЦЭМ!$A$33:$A$776,$A102,СВЦЭМ!$B$33:$B$776,R$83)+'СЕТ СН'!$G$14+СВЦЭМ!$D$10+'СЕТ СН'!$G$6-'СЕТ СН'!$G$26</f>
        <v>1081.4485853199999</v>
      </c>
      <c r="S102" s="36">
        <f>SUMIFS(СВЦЭМ!$D$33:$D$776,СВЦЭМ!$A$33:$A$776,$A102,СВЦЭМ!$B$33:$B$776,S$83)+'СЕТ СН'!$G$14+СВЦЭМ!$D$10+'СЕТ СН'!$G$6-'СЕТ СН'!$G$26</f>
        <v>1075.19769632</v>
      </c>
      <c r="T102" s="36">
        <f>SUMIFS(СВЦЭМ!$D$33:$D$776,СВЦЭМ!$A$33:$A$776,$A102,СВЦЭМ!$B$33:$B$776,T$83)+'СЕТ СН'!$G$14+СВЦЭМ!$D$10+'СЕТ СН'!$G$6-'СЕТ СН'!$G$26</f>
        <v>1068.6467807899999</v>
      </c>
      <c r="U102" s="36">
        <f>SUMIFS(СВЦЭМ!$D$33:$D$776,СВЦЭМ!$A$33:$A$776,$A102,СВЦЭМ!$B$33:$B$776,U$83)+'СЕТ СН'!$G$14+СВЦЭМ!$D$10+'СЕТ СН'!$G$6-'СЕТ СН'!$G$26</f>
        <v>1037.24916435</v>
      </c>
      <c r="V102" s="36">
        <f>SUMIFS(СВЦЭМ!$D$33:$D$776,СВЦЭМ!$A$33:$A$776,$A102,СВЦЭМ!$B$33:$B$776,V$83)+'СЕТ СН'!$G$14+СВЦЭМ!$D$10+'СЕТ СН'!$G$6-'СЕТ СН'!$G$26</f>
        <v>1012.34345754</v>
      </c>
      <c r="W102" s="36">
        <f>SUMIFS(СВЦЭМ!$D$33:$D$776,СВЦЭМ!$A$33:$A$776,$A102,СВЦЭМ!$B$33:$B$776,W$83)+'СЕТ СН'!$G$14+СВЦЭМ!$D$10+'СЕТ СН'!$G$6-'СЕТ СН'!$G$26</f>
        <v>1017.98642356</v>
      </c>
      <c r="X102" s="36">
        <f>SUMIFS(СВЦЭМ!$D$33:$D$776,СВЦЭМ!$A$33:$A$776,$A102,СВЦЭМ!$B$33:$B$776,X$83)+'СЕТ СН'!$G$14+СВЦЭМ!$D$10+'СЕТ СН'!$G$6-'СЕТ СН'!$G$26</f>
        <v>1044.1044081999999</v>
      </c>
      <c r="Y102" s="36">
        <f>SUMIFS(СВЦЭМ!$D$33:$D$776,СВЦЭМ!$A$33:$A$776,$A102,СВЦЭМ!$B$33:$B$776,Y$83)+'СЕТ СН'!$G$14+СВЦЭМ!$D$10+'СЕТ СН'!$G$6-'СЕТ СН'!$G$26</f>
        <v>1116.5059135900001</v>
      </c>
    </row>
    <row r="103" spans="1:25" ht="15.75" x14ac:dyDescent="0.2">
      <c r="A103" s="35">
        <f t="shared" si="2"/>
        <v>43605</v>
      </c>
      <c r="B103" s="36">
        <f>SUMIFS(СВЦЭМ!$D$33:$D$776,СВЦЭМ!$A$33:$A$776,$A103,СВЦЭМ!$B$33:$B$776,B$83)+'СЕТ СН'!$G$14+СВЦЭМ!$D$10+'СЕТ СН'!$G$6-'СЕТ СН'!$G$26</f>
        <v>1222.8796101799999</v>
      </c>
      <c r="C103" s="36">
        <f>SUMIFS(СВЦЭМ!$D$33:$D$776,СВЦЭМ!$A$33:$A$776,$A103,СВЦЭМ!$B$33:$B$776,C$83)+'СЕТ СН'!$G$14+СВЦЭМ!$D$10+'СЕТ СН'!$G$6-'СЕТ СН'!$G$26</f>
        <v>1320.67382006</v>
      </c>
      <c r="D103" s="36">
        <f>SUMIFS(СВЦЭМ!$D$33:$D$776,СВЦЭМ!$A$33:$A$776,$A103,СВЦЭМ!$B$33:$B$776,D$83)+'СЕТ СН'!$G$14+СВЦЭМ!$D$10+'СЕТ СН'!$G$6-'СЕТ СН'!$G$26</f>
        <v>1394.3968479300001</v>
      </c>
      <c r="E103" s="36">
        <f>SUMIFS(СВЦЭМ!$D$33:$D$776,СВЦЭМ!$A$33:$A$776,$A103,СВЦЭМ!$B$33:$B$776,E$83)+'СЕТ СН'!$G$14+СВЦЭМ!$D$10+'СЕТ СН'!$G$6-'СЕТ СН'!$G$26</f>
        <v>1397.20489843</v>
      </c>
      <c r="F103" s="36">
        <f>SUMIFS(СВЦЭМ!$D$33:$D$776,СВЦЭМ!$A$33:$A$776,$A103,СВЦЭМ!$B$33:$B$776,F$83)+'СЕТ СН'!$G$14+СВЦЭМ!$D$10+'СЕТ СН'!$G$6-'СЕТ СН'!$G$26</f>
        <v>1388.9661502499998</v>
      </c>
      <c r="G103" s="36">
        <f>SUMIFS(СВЦЭМ!$D$33:$D$776,СВЦЭМ!$A$33:$A$776,$A103,СВЦЭМ!$B$33:$B$776,G$83)+'СЕТ СН'!$G$14+СВЦЭМ!$D$10+'СЕТ СН'!$G$6-'СЕТ СН'!$G$26</f>
        <v>1390.02364141</v>
      </c>
      <c r="H103" s="36">
        <f>SUMIFS(СВЦЭМ!$D$33:$D$776,СВЦЭМ!$A$33:$A$776,$A103,СВЦЭМ!$B$33:$B$776,H$83)+'СЕТ СН'!$G$14+СВЦЭМ!$D$10+'СЕТ СН'!$G$6-'СЕТ СН'!$G$26</f>
        <v>1307.59098223</v>
      </c>
      <c r="I103" s="36">
        <f>SUMIFS(СВЦЭМ!$D$33:$D$776,СВЦЭМ!$A$33:$A$776,$A103,СВЦЭМ!$B$33:$B$776,I$83)+'СЕТ СН'!$G$14+СВЦЭМ!$D$10+'СЕТ СН'!$G$6-'СЕТ СН'!$G$26</f>
        <v>1212.0543223499999</v>
      </c>
      <c r="J103" s="36">
        <f>SUMIFS(СВЦЭМ!$D$33:$D$776,СВЦЭМ!$A$33:$A$776,$A103,СВЦЭМ!$B$33:$B$776,J$83)+'СЕТ СН'!$G$14+СВЦЭМ!$D$10+'СЕТ СН'!$G$6-'СЕТ СН'!$G$26</f>
        <v>1153.92921196</v>
      </c>
      <c r="K103" s="36">
        <f>SUMIFS(СВЦЭМ!$D$33:$D$776,СВЦЭМ!$A$33:$A$776,$A103,СВЦЭМ!$B$33:$B$776,K$83)+'СЕТ СН'!$G$14+СВЦЭМ!$D$10+'СЕТ СН'!$G$6-'СЕТ СН'!$G$26</f>
        <v>1108.6452099200001</v>
      </c>
      <c r="L103" s="36">
        <f>SUMIFS(СВЦЭМ!$D$33:$D$776,СВЦЭМ!$A$33:$A$776,$A103,СВЦЭМ!$B$33:$B$776,L$83)+'СЕТ СН'!$G$14+СВЦЭМ!$D$10+'СЕТ СН'!$G$6-'СЕТ СН'!$G$26</f>
        <v>1090.32844026</v>
      </c>
      <c r="M103" s="36">
        <f>SUMIFS(СВЦЭМ!$D$33:$D$776,СВЦЭМ!$A$33:$A$776,$A103,СВЦЭМ!$B$33:$B$776,M$83)+'СЕТ СН'!$G$14+СВЦЭМ!$D$10+'СЕТ СН'!$G$6-'СЕТ СН'!$G$26</f>
        <v>1082.20740492</v>
      </c>
      <c r="N103" s="36">
        <f>SUMIFS(СВЦЭМ!$D$33:$D$776,СВЦЭМ!$A$33:$A$776,$A103,СВЦЭМ!$B$33:$B$776,N$83)+'СЕТ СН'!$G$14+СВЦЭМ!$D$10+'СЕТ СН'!$G$6-'СЕТ СН'!$G$26</f>
        <v>1084.3207838799999</v>
      </c>
      <c r="O103" s="36">
        <f>SUMIFS(СВЦЭМ!$D$33:$D$776,СВЦЭМ!$A$33:$A$776,$A103,СВЦЭМ!$B$33:$B$776,O$83)+'СЕТ СН'!$G$14+СВЦЭМ!$D$10+'СЕТ СН'!$G$6-'СЕТ СН'!$G$26</f>
        <v>1085.5789299799999</v>
      </c>
      <c r="P103" s="36">
        <f>SUMIFS(СВЦЭМ!$D$33:$D$776,СВЦЭМ!$A$33:$A$776,$A103,СВЦЭМ!$B$33:$B$776,P$83)+'СЕТ СН'!$G$14+СВЦЭМ!$D$10+'СЕТ СН'!$G$6-'СЕТ СН'!$G$26</f>
        <v>1092.2153236200002</v>
      </c>
      <c r="Q103" s="36">
        <f>SUMIFS(СВЦЭМ!$D$33:$D$776,СВЦЭМ!$A$33:$A$776,$A103,СВЦЭМ!$B$33:$B$776,Q$83)+'СЕТ СН'!$G$14+СВЦЭМ!$D$10+'СЕТ СН'!$G$6-'СЕТ СН'!$G$26</f>
        <v>1095.6505566599999</v>
      </c>
      <c r="R103" s="36">
        <f>SUMIFS(СВЦЭМ!$D$33:$D$776,СВЦЭМ!$A$33:$A$776,$A103,СВЦЭМ!$B$33:$B$776,R$83)+'СЕТ СН'!$G$14+СВЦЭМ!$D$10+'СЕТ СН'!$G$6-'СЕТ СН'!$G$26</f>
        <v>1098.54544695</v>
      </c>
      <c r="S103" s="36">
        <f>SUMIFS(СВЦЭМ!$D$33:$D$776,СВЦЭМ!$A$33:$A$776,$A103,СВЦЭМ!$B$33:$B$776,S$83)+'СЕТ СН'!$G$14+СВЦЭМ!$D$10+'СЕТ СН'!$G$6-'СЕТ СН'!$G$26</f>
        <v>1101.06638752</v>
      </c>
      <c r="T103" s="36">
        <f>SUMIFS(СВЦЭМ!$D$33:$D$776,СВЦЭМ!$A$33:$A$776,$A103,СВЦЭМ!$B$33:$B$776,T$83)+'СЕТ СН'!$G$14+СВЦЭМ!$D$10+'СЕТ СН'!$G$6-'СЕТ СН'!$G$26</f>
        <v>1101.08626308</v>
      </c>
      <c r="U103" s="36">
        <f>SUMIFS(СВЦЭМ!$D$33:$D$776,СВЦЭМ!$A$33:$A$776,$A103,СВЦЭМ!$B$33:$B$776,U$83)+'СЕТ СН'!$G$14+СВЦЭМ!$D$10+'СЕТ СН'!$G$6-'СЕТ СН'!$G$26</f>
        <v>1100.78506128</v>
      </c>
      <c r="V103" s="36">
        <f>SUMIFS(СВЦЭМ!$D$33:$D$776,СВЦЭМ!$A$33:$A$776,$A103,СВЦЭМ!$B$33:$B$776,V$83)+'СЕТ СН'!$G$14+СВЦЭМ!$D$10+'СЕТ СН'!$G$6-'СЕТ СН'!$G$26</f>
        <v>1106.2166066300001</v>
      </c>
      <c r="W103" s="36">
        <f>SUMIFS(СВЦЭМ!$D$33:$D$776,СВЦЭМ!$A$33:$A$776,$A103,СВЦЭМ!$B$33:$B$776,W$83)+'СЕТ СН'!$G$14+СВЦЭМ!$D$10+'СЕТ СН'!$G$6-'СЕТ СН'!$G$26</f>
        <v>1111.13350356</v>
      </c>
      <c r="X103" s="36">
        <f>SUMIFS(СВЦЭМ!$D$33:$D$776,СВЦЭМ!$A$33:$A$776,$A103,СВЦЭМ!$B$33:$B$776,X$83)+'СЕТ СН'!$G$14+СВЦЭМ!$D$10+'СЕТ СН'!$G$6-'СЕТ СН'!$G$26</f>
        <v>1119.7290343</v>
      </c>
      <c r="Y103" s="36">
        <f>SUMIFS(СВЦЭМ!$D$33:$D$776,СВЦЭМ!$A$33:$A$776,$A103,СВЦЭМ!$B$33:$B$776,Y$83)+'СЕТ СН'!$G$14+СВЦЭМ!$D$10+'СЕТ СН'!$G$6-'СЕТ СН'!$G$26</f>
        <v>1183.03701458</v>
      </c>
    </row>
    <row r="104" spans="1:25" ht="15.75" x14ac:dyDescent="0.2">
      <c r="A104" s="35">
        <f t="shared" si="2"/>
        <v>43606</v>
      </c>
      <c r="B104" s="36">
        <f>SUMIFS(СВЦЭМ!$D$33:$D$776,СВЦЭМ!$A$33:$A$776,$A104,СВЦЭМ!$B$33:$B$776,B$83)+'СЕТ СН'!$G$14+СВЦЭМ!$D$10+'СЕТ СН'!$G$6-'СЕТ СН'!$G$26</f>
        <v>1268.38163566</v>
      </c>
      <c r="C104" s="36">
        <f>SUMIFS(СВЦЭМ!$D$33:$D$776,СВЦЭМ!$A$33:$A$776,$A104,СВЦЭМ!$B$33:$B$776,C$83)+'СЕТ СН'!$G$14+СВЦЭМ!$D$10+'СЕТ СН'!$G$6-'СЕТ СН'!$G$26</f>
        <v>1351.5773659000001</v>
      </c>
      <c r="D104" s="36">
        <f>SUMIFS(СВЦЭМ!$D$33:$D$776,СВЦЭМ!$A$33:$A$776,$A104,СВЦЭМ!$B$33:$B$776,D$83)+'СЕТ СН'!$G$14+СВЦЭМ!$D$10+'СЕТ СН'!$G$6-'СЕТ СН'!$G$26</f>
        <v>1430.1009300999999</v>
      </c>
      <c r="E104" s="36">
        <f>SUMIFS(СВЦЭМ!$D$33:$D$776,СВЦЭМ!$A$33:$A$776,$A104,СВЦЭМ!$B$33:$B$776,E$83)+'СЕТ СН'!$G$14+СВЦЭМ!$D$10+'СЕТ СН'!$G$6-'СЕТ СН'!$G$26</f>
        <v>1441.78779287</v>
      </c>
      <c r="F104" s="36">
        <f>SUMIFS(СВЦЭМ!$D$33:$D$776,СВЦЭМ!$A$33:$A$776,$A104,СВЦЭМ!$B$33:$B$776,F$83)+'СЕТ СН'!$G$14+СВЦЭМ!$D$10+'СЕТ СН'!$G$6-'СЕТ СН'!$G$26</f>
        <v>1428.49044751</v>
      </c>
      <c r="G104" s="36">
        <f>SUMIFS(СВЦЭМ!$D$33:$D$776,СВЦЭМ!$A$33:$A$776,$A104,СВЦЭМ!$B$33:$B$776,G$83)+'СЕТ СН'!$G$14+СВЦЭМ!$D$10+'СЕТ СН'!$G$6-'СЕТ СН'!$G$26</f>
        <v>1410.6861702000001</v>
      </c>
      <c r="H104" s="36">
        <f>SUMIFS(СВЦЭМ!$D$33:$D$776,СВЦЭМ!$A$33:$A$776,$A104,СВЦЭМ!$B$33:$B$776,H$83)+'СЕТ СН'!$G$14+СВЦЭМ!$D$10+'СЕТ СН'!$G$6-'СЕТ СН'!$G$26</f>
        <v>1330.4752392599999</v>
      </c>
      <c r="I104" s="36">
        <f>SUMIFS(СВЦЭМ!$D$33:$D$776,СВЦЭМ!$A$33:$A$776,$A104,СВЦЭМ!$B$33:$B$776,I$83)+'СЕТ СН'!$G$14+СВЦЭМ!$D$10+'СЕТ СН'!$G$6-'СЕТ СН'!$G$26</f>
        <v>1235.1683566699999</v>
      </c>
      <c r="J104" s="36">
        <f>SUMIFS(СВЦЭМ!$D$33:$D$776,СВЦЭМ!$A$33:$A$776,$A104,СВЦЭМ!$B$33:$B$776,J$83)+'СЕТ СН'!$G$14+СВЦЭМ!$D$10+'СЕТ СН'!$G$6-'СЕТ СН'!$G$26</f>
        <v>1140.11366714</v>
      </c>
      <c r="K104" s="36">
        <f>SUMIFS(СВЦЭМ!$D$33:$D$776,СВЦЭМ!$A$33:$A$776,$A104,СВЦЭМ!$B$33:$B$776,K$83)+'СЕТ СН'!$G$14+СВЦЭМ!$D$10+'СЕТ СН'!$G$6-'СЕТ СН'!$G$26</f>
        <v>1098.80880804</v>
      </c>
      <c r="L104" s="36">
        <f>SUMIFS(СВЦЭМ!$D$33:$D$776,СВЦЭМ!$A$33:$A$776,$A104,СВЦЭМ!$B$33:$B$776,L$83)+'СЕТ СН'!$G$14+СВЦЭМ!$D$10+'СЕТ СН'!$G$6-'СЕТ СН'!$G$26</f>
        <v>1079.1201993700001</v>
      </c>
      <c r="M104" s="36">
        <f>SUMIFS(СВЦЭМ!$D$33:$D$776,СВЦЭМ!$A$33:$A$776,$A104,СВЦЭМ!$B$33:$B$776,M$83)+'СЕТ СН'!$G$14+СВЦЭМ!$D$10+'СЕТ СН'!$G$6-'СЕТ СН'!$G$26</f>
        <v>1076.4168437399999</v>
      </c>
      <c r="N104" s="36">
        <f>SUMIFS(СВЦЭМ!$D$33:$D$776,СВЦЭМ!$A$33:$A$776,$A104,СВЦЭМ!$B$33:$B$776,N$83)+'СЕТ СН'!$G$14+СВЦЭМ!$D$10+'СЕТ СН'!$G$6-'СЕТ СН'!$G$26</f>
        <v>1073.8921306100001</v>
      </c>
      <c r="O104" s="36">
        <f>SUMIFS(СВЦЭМ!$D$33:$D$776,СВЦЭМ!$A$33:$A$776,$A104,СВЦЭМ!$B$33:$B$776,O$83)+'СЕТ СН'!$G$14+СВЦЭМ!$D$10+'СЕТ СН'!$G$6-'СЕТ СН'!$G$26</f>
        <v>1077.1263309000001</v>
      </c>
      <c r="P104" s="36">
        <f>SUMIFS(СВЦЭМ!$D$33:$D$776,СВЦЭМ!$A$33:$A$776,$A104,СВЦЭМ!$B$33:$B$776,P$83)+'СЕТ СН'!$G$14+СВЦЭМ!$D$10+'СЕТ СН'!$G$6-'СЕТ СН'!$G$26</f>
        <v>1085.77870727</v>
      </c>
      <c r="Q104" s="36">
        <f>SUMIFS(СВЦЭМ!$D$33:$D$776,СВЦЭМ!$A$33:$A$776,$A104,СВЦЭМ!$B$33:$B$776,Q$83)+'СЕТ СН'!$G$14+СВЦЭМ!$D$10+'СЕТ СН'!$G$6-'СЕТ СН'!$G$26</f>
        <v>1089.57057078</v>
      </c>
      <c r="R104" s="36">
        <f>SUMIFS(СВЦЭМ!$D$33:$D$776,СВЦЭМ!$A$33:$A$776,$A104,СВЦЭМ!$B$33:$B$776,R$83)+'СЕТ СН'!$G$14+СВЦЭМ!$D$10+'СЕТ СН'!$G$6-'СЕТ СН'!$G$26</f>
        <v>1091.2309584099999</v>
      </c>
      <c r="S104" s="36">
        <f>SUMIFS(СВЦЭМ!$D$33:$D$776,СВЦЭМ!$A$33:$A$776,$A104,СВЦЭМ!$B$33:$B$776,S$83)+'СЕТ СН'!$G$14+СВЦЭМ!$D$10+'СЕТ СН'!$G$6-'СЕТ СН'!$G$26</f>
        <v>1091.30680684</v>
      </c>
      <c r="T104" s="36">
        <f>SUMIFS(СВЦЭМ!$D$33:$D$776,СВЦЭМ!$A$33:$A$776,$A104,СВЦЭМ!$B$33:$B$776,T$83)+'СЕТ СН'!$G$14+СВЦЭМ!$D$10+'СЕТ СН'!$G$6-'СЕТ СН'!$G$26</f>
        <v>1085.07223641</v>
      </c>
      <c r="U104" s="36">
        <f>SUMIFS(СВЦЭМ!$D$33:$D$776,СВЦЭМ!$A$33:$A$776,$A104,СВЦЭМ!$B$33:$B$776,U$83)+'СЕТ СН'!$G$14+СВЦЭМ!$D$10+'СЕТ СН'!$G$6-'СЕТ СН'!$G$26</f>
        <v>1080.9783839199999</v>
      </c>
      <c r="V104" s="36">
        <f>SUMIFS(СВЦЭМ!$D$33:$D$776,СВЦЭМ!$A$33:$A$776,$A104,СВЦЭМ!$B$33:$B$776,V$83)+'СЕТ СН'!$G$14+СВЦЭМ!$D$10+'СЕТ СН'!$G$6-'СЕТ СН'!$G$26</f>
        <v>1092.8927361999999</v>
      </c>
      <c r="W104" s="36">
        <f>SUMIFS(СВЦЭМ!$D$33:$D$776,СВЦЭМ!$A$33:$A$776,$A104,СВЦЭМ!$B$33:$B$776,W$83)+'СЕТ СН'!$G$14+СВЦЭМ!$D$10+'СЕТ СН'!$G$6-'СЕТ СН'!$G$26</f>
        <v>1100.3702939700001</v>
      </c>
      <c r="X104" s="36">
        <f>SUMIFS(СВЦЭМ!$D$33:$D$776,СВЦЭМ!$A$33:$A$776,$A104,СВЦЭМ!$B$33:$B$776,X$83)+'СЕТ СН'!$G$14+СВЦЭМ!$D$10+'СЕТ СН'!$G$6-'СЕТ СН'!$G$26</f>
        <v>1105.3487757799999</v>
      </c>
      <c r="Y104" s="36">
        <f>SUMIFS(СВЦЭМ!$D$33:$D$776,СВЦЭМ!$A$33:$A$776,$A104,СВЦЭМ!$B$33:$B$776,Y$83)+'СЕТ СН'!$G$14+СВЦЭМ!$D$10+'СЕТ СН'!$G$6-'СЕТ СН'!$G$26</f>
        <v>1177.4711675999999</v>
      </c>
    </row>
    <row r="105" spans="1:25" ht="15.75" x14ac:dyDescent="0.2">
      <c r="A105" s="35">
        <f t="shared" si="2"/>
        <v>43607</v>
      </c>
      <c r="B105" s="36">
        <f>SUMIFS(СВЦЭМ!$D$33:$D$776,СВЦЭМ!$A$33:$A$776,$A105,СВЦЭМ!$B$33:$B$776,B$83)+'СЕТ СН'!$G$14+СВЦЭМ!$D$10+'СЕТ СН'!$G$6-'СЕТ СН'!$G$26</f>
        <v>1267.3519417299999</v>
      </c>
      <c r="C105" s="36">
        <f>SUMIFS(СВЦЭМ!$D$33:$D$776,СВЦЭМ!$A$33:$A$776,$A105,СВЦЭМ!$B$33:$B$776,C$83)+'СЕТ СН'!$G$14+СВЦЭМ!$D$10+'СЕТ СН'!$G$6-'СЕТ СН'!$G$26</f>
        <v>1367.90324523</v>
      </c>
      <c r="D105" s="36">
        <f>SUMIFS(СВЦЭМ!$D$33:$D$776,СВЦЭМ!$A$33:$A$776,$A105,СВЦЭМ!$B$33:$B$776,D$83)+'СЕТ СН'!$G$14+СВЦЭМ!$D$10+'СЕТ СН'!$G$6-'СЕТ СН'!$G$26</f>
        <v>1419.3878107099999</v>
      </c>
      <c r="E105" s="36">
        <f>SUMIFS(СВЦЭМ!$D$33:$D$776,СВЦЭМ!$A$33:$A$776,$A105,СВЦЭМ!$B$33:$B$776,E$83)+'СЕТ СН'!$G$14+СВЦЭМ!$D$10+'СЕТ СН'!$G$6-'СЕТ СН'!$G$26</f>
        <v>1419.28273601</v>
      </c>
      <c r="F105" s="36">
        <f>SUMIFS(СВЦЭМ!$D$33:$D$776,СВЦЭМ!$A$33:$A$776,$A105,СВЦЭМ!$B$33:$B$776,F$83)+'СЕТ СН'!$G$14+СВЦЭМ!$D$10+'СЕТ СН'!$G$6-'СЕТ СН'!$G$26</f>
        <v>1413.6498245600001</v>
      </c>
      <c r="G105" s="36">
        <f>SUMIFS(СВЦЭМ!$D$33:$D$776,СВЦЭМ!$A$33:$A$776,$A105,СВЦЭМ!$B$33:$B$776,G$83)+'СЕТ СН'!$G$14+СВЦЭМ!$D$10+'СЕТ СН'!$G$6-'СЕТ СН'!$G$26</f>
        <v>1409.1111470999999</v>
      </c>
      <c r="H105" s="36">
        <f>SUMIFS(СВЦЭМ!$D$33:$D$776,СВЦЭМ!$A$33:$A$776,$A105,СВЦЭМ!$B$33:$B$776,H$83)+'СЕТ СН'!$G$14+СВЦЭМ!$D$10+'СЕТ СН'!$G$6-'СЕТ СН'!$G$26</f>
        <v>1316.28657785</v>
      </c>
      <c r="I105" s="36">
        <f>SUMIFS(СВЦЭМ!$D$33:$D$776,СВЦЭМ!$A$33:$A$776,$A105,СВЦЭМ!$B$33:$B$776,I$83)+'СЕТ СН'!$G$14+СВЦЭМ!$D$10+'СЕТ СН'!$G$6-'СЕТ СН'!$G$26</f>
        <v>1227.3039260099999</v>
      </c>
      <c r="J105" s="36">
        <f>SUMIFS(СВЦЭМ!$D$33:$D$776,СВЦЭМ!$A$33:$A$776,$A105,СВЦЭМ!$B$33:$B$776,J$83)+'СЕТ СН'!$G$14+СВЦЭМ!$D$10+'СЕТ СН'!$G$6-'СЕТ СН'!$G$26</f>
        <v>1148.5131940700001</v>
      </c>
      <c r="K105" s="36">
        <f>SUMIFS(СВЦЭМ!$D$33:$D$776,СВЦЭМ!$A$33:$A$776,$A105,СВЦЭМ!$B$33:$B$776,K$83)+'СЕТ СН'!$G$14+СВЦЭМ!$D$10+'СЕТ СН'!$G$6-'СЕТ СН'!$G$26</f>
        <v>1106.6104070900001</v>
      </c>
      <c r="L105" s="36">
        <f>SUMIFS(СВЦЭМ!$D$33:$D$776,СВЦЭМ!$A$33:$A$776,$A105,СВЦЭМ!$B$33:$B$776,L$83)+'СЕТ СН'!$G$14+СВЦЭМ!$D$10+'СЕТ СН'!$G$6-'СЕТ СН'!$G$26</f>
        <v>1087.5132243</v>
      </c>
      <c r="M105" s="36">
        <f>SUMIFS(СВЦЭМ!$D$33:$D$776,СВЦЭМ!$A$33:$A$776,$A105,СВЦЭМ!$B$33:$B$776,M$83)+'СЕТ СН'!$G$14+СВЦЭМ!$D$10+'СЕТ СН'!$G$6-'СЕТ СН'!$G$26</f>
        <v>1080.7723405199999</v>
      </c>
      <c r="N105" s="36">
        <f>SUMIFS(СВЦЭМ!$D$33:$D$776,СВЦЭМ!$A$33:$A$776,$A105,СВЦЭМ!$B$33:$B$776,N$83)+'СЕТ СН'!$G$14+СВЦЭМ!$D$10+'СЕТ СН'!$G$6-'СЕТ СН'!$G$26</f>
        <v>1080.0411818799998</v>
      </c>
      <c r="O105" s="36">
        <f>SUMIFS(СВЦЭМ!$D$33:$D$776,СВЦЭМ!$A$33:$A$776,$A105,СВЦЭМ!$B$33:$B$776,O$83)+'СЕТ СН'!$G$14+СВЦЭМ!$D$10+'СЕТ СН'!$G$6-'СЕТ СН'!$G$26</f>
        <v>1077.3200542499999</v>
      </c>
      <c r="P105" s="36">
        <f>SUMIFS(СВЦЭМ!$D$33:$D$776,СВЦЭМ!$A$33:$A$776,$A105,СВЦЭМ!$B$33:$B$776,P$83)+'СЕТ СН'!$G$14+СВЦЭМ!$D$10+'СЕТ СН'!$G$6-'СЕТ СН'!$G$26</f>
        <v>1081.15958424</v>
      </c>
      <c r="Q105" s="36">
        <f>SUMIFS(СВЦЭМ!$D$33:$D$776,СВЦЭМ!$A$33:$A$776,$A105,СВЦЭМ!$B$33:$B$776,Q$83)+'СЕТ СН'!$G$14+СВЦЭМ!$D$10+'СЕТ СН'!$G$6-'СЕТ СН'!$G$26</f>
        <v>1079.9320672700001</v>
      </c>
      <c r="R105" s="36">
        <f>SUMIFS(СВЦЭМ!$D$33:$D$776,СВЦЭМ!$A$33:$A$776,$A105,СВЦЭМ!$B$33:$B$776,R$83)+'СЕТ СН'!$G$14+СВЦЭМ!$D$10+'СЕТ СН'!$G$6-'СЕТ СН'!$G$26</f>
        <v>1079.0545330899999</v>
      </c>
      <c r="S105" s="36">
        <f>SUMIFS(СВЦЭМ!$D$33:$D$776,СВЦЭМ!$A$33:$A$776,$A105,СВЦЭМ!$B$33:$B$776,S$83)+'СЕТ СН'!$G$14+СВЦЭМ!$D$10+'СЕТ СН'!$G$6-'СЕТ СН'!$G$26</f>
        <v>1079.6767690500001</v>
      </c>
      <c r="T105" s="36">
        <f>SUMIFS(СВЦЭМ!$D$33:$D$776,СВЦЭМ!$A$33:$A$776,$A105,СВЦЭМ!$B$33:$B$776,T$83)+'СЕТ СН'!$G$14+СВЦЭМ!$D$10+'СЕТ СН'!$G$6-'СЕТ СН'!$G$26</f>
        <v>1081.49983578</v>
      </c>
      <c r="U105" s="36">
        <f>SUMIFS(СВЦЭМ!$D$33:$D$776,СВЦЭМ!$A$33:$A$776,$A105,СВЦЭМ!$B$33:$B$776,U$83)+'СЕТ СН'!$G$14+СВЦЭМ!$D$10+'СЕТ СН'!$G$6-'СЕТ СН'!$G$26</f>
        <v>1082.7065225699998</v>
      </c>
      <c r="V105" s="36">
        <f>SUMIFS(СВЦЭМ!$D$33:$D$776,СВЦЭМ!$A$33:$A$776,$A105,СВЦЭМ!$B$33:$B$776,V$83)+'СЕТ СН'!$G$14+СВЦЭМ!$D$10+'СЕТ СН'!$G$6-'СЕТ СН'!$G$26</f>
        <v>1092.94513904</v>
      </c>
      <c r="W105" s="36">
        <f>SUMIFS(СВЦЭМ!$D$33:$D$776,СВЦЭМ!$A$33:$A$776,$A105,СВЦЭМ!$B$33:$B$776,W$83)+'СЕТ СН'!$G$14+СВЦЭМ!$D$10+'СЕТ СН'!$G$6-'СЕТ СН'!$G$26</f>
        <v>1098.1276840199998</v>
      </c>
      <c r="X105" s="36">
        <f>SUMIFS(СВЦЭМ!$D$33:$D$776,СВЦЭМ!$A$33:$A$776,$A105,СВЦЭМ!$B$33:$B$776,X$83)+'СЕТ СН'!$G$14+СВЦЭМ!$D$10+'СЕТ СН'!$G$6-'СЕТ СН'!$G$26</f>
        <v>1103.48934803</v>
      </c>
      <c r="Y105" s="36">
        <f>SUMIFS(СВЦЭМ!$D$33:$D$776,СВЦЭМ!$A$33:$A$776,$A105,СВЦЭМ!$B$33:$B$776,Y$83)+'СЕТ СН'!$G$14+СВЦЭМ!$D$10+'СЕТ СН'!$G$6-'СЕТ СН'!$G$26</f>
        <v>1160.03151224</v>
      </c>
    </row>
    <row r="106" spans="1:25" ht="15.75" x14ac:dyDescent="0.2">
      <c r="A106" s="35">
        <f t="shared" si="2"/>
        <v>43608</v>
      </c>
      <c r="B106" s="36">
        <f>SUMIFS(СВЦЭМ!$D$33:$D$776,СВЦЭМ!$A$33:$A$776,$A106,СВЦЭМ!$B$33:$B$776,B$83)+'СЕТ СН'!$G$14+СВЦЭМ!$D$10+'СЕТ СН'!$G$6-'СЕТ СН'!$G$26</f>
        <v>1274.6369430499999</v>
      </c>
      <c r="C106" s="36">
        <f>SUMIFS(СВЦЭМ!$D$33:$D$776,СВЦЭМ!$A$33:$A$776,$A106,СВЦЭМ!$B$33:$B$776,C$83)+'СЕТ СН'!$G$14+СВЦЭМ!$D$10+'СЕТ СН'!$G$6-'СЕТ СН'!$G$26</f>
        <v>1363.8650257100001</v>
      </c>
      <c r="D106" s="36">
        <f>SUMIFS(СВЦЭМ!$D$33:$D$776,СВЦЭМ!$A$33:$A$776,$A106,СВЦЭМ!$B$33:$B$776,D$83)+'СЕТ СН'!$G$14+СВЦЭМ!$D$10+'СЕТ СН'!$G$6-'СЕТ СН'!$G$26</f>
        <v>1418.5873476299998</v>
      </c>
      <c r="E106" s="36">
        <f>SUMIFS(СВЦЭМ!$D$33:$D$776,СВЦЭМ!$A$33:$A$776,$A106,СВЦЭМ!$B$33:$B$776,E$83)+'СЕТ СН'!$G$14+СВЦЭМ!$D$10+'СЕТ СН'!$G$6-'СЕТ СН'!$G$26</f>
        <v>1425.50493792</v>
      </c>
      <c r="F106" s="36">
        <f>SUMIFS(СВЦЭМ!$D$33:$D$776,СВЦЭМ!$A$33:$A$776,$A106,СВЦЭМ!$B$33:$B$776,F$83)+'СЕТ СН'!$G$14+СВЦЭМ!$D$10+'СЕТ СН'!$G$6-'СЕТ СН'!$G$26</f>
        <v>1412.04137429</v>
      </c>
      <c r="G106" s="36">
        <f>SUMIFS(СВЦЭМ!$D$33:$D$776,СВЦЭМ!$A$33:$A$776,$A106,СВЦЭМ!$B$33:$B$776,G$83)+'СЕТ СН'!$G$14+СВЦЭМ!$D$10+'СЕТ СН'!$G$6-'СЕТ СН'!$G$26</f>
        <v>1414.8814136400001</v>
      </c>
      <c r="H106" s="36">
        <f>SUMIFS(СВЦЭМ!$D$33:$D$776,СВЦЭМ!$A$33:$A$776,$A106,СВЦЭМ!$B$33:$B$776,H$83)+'СЕТ СН'!$G$14+СВЦЭМ!$D$10+'СЕТ СН'!$G$6-'СЕТ СН'!$G$26</f>
        <v>1328.86399525</v>
      </c>
      <c r="I106" s="36">
        <f>SUMIFS(СВЦЭМ!$D$33:$D$776,СВЦЭМ!$A$33:$A$776,$A106,СВЦЭМ!$B$33:$B$776,I$83)+'СЕТ СН'!$G$14+СВЦЭМ!$D$10+'СЕТ СН'!$G$6-'СЕТ СН'!$G$26</f>
        <v>1218.8295512099999</v>
      </c>
      <c r="J106" s="36">
        <f>SUMIFS(СВЦЭМ!$D$33:$D$776,СВЦЭМ!$A$33:$A$776,$A106,СВЦЭМ!$B$33:$B$776,J$83)+'СЕТ СН'!$G$14+СВЦЭМ!$D$10+'СЕТ СН'!$G$6-'СЕТ СН'!$G$26</f>
        <v>1140.56014405</v>
      </c>
      <c r="K106" s="36">
        <f>SUMIFS(СВЦЭМ!$D$33:$D$776,СВЦЭМ!$A$33:$A$776,$A106,СВЦЭМ!$B$33:$B$776,K$83)+'СЕТ СН'!$G$14+СВЦЭМ!$D$10+'СЕТ СН'!$G$6-'СЕТ СН'!$G$26</f>
        <v>1098.3787180899999</v>
      </c>
      <c r="L106" s="36">
        <f>SUMIFS(СВЦЭМ!$D$33:$D$776,СВЦЭМ!$A$33:$A$776,$A106,СВЦЭМ!$B$33:$B$776,L$83)+'СЕТ СН'!$G$14+СВЦЭМ!$D$10+'СЕТ СН'!$G$6-'СЕТ СН'!$G$26</f>
        <v>1078.0210914100001</v>
      </c>
      <c r="M106" s="36">
        <f>SUMIFS(СВЦЭМ!$D$33:$D$776,СВЦЭМ!$A$33:$A$776,$A106,СВЦЭМ!$B$33:$B$776,M$83)+'СЕТ СН'!$G$14+СВЦЭМ!$D$10+'СЕТ СН'!$G$6-'СЕТ СН'!$G$26</f>
        <v>1070.05533793</v>
      </c>
      <c r="N106" s="36">
        <f>SUMIFS(СВЦЭМ!$D$33:$D$776,СВЦЭМ!$A$33:$A$776,$A106,СВЦЭМ!$B$33:$B$776,N$83)+'СЕТ СН'!$G$14+СВЦЭМ!$D$10+'СЕТ СН'!$G$6-'СЕТ СН'!$G$26</f>
        <v>1065.74189686</v>
      </c>
      <c r="O106" s="36">
        <f>SUMIFS(СВЦЭМ!$D$33:$D$776,СВЦЭМ!$A$33:$A$776,$A106,СВЦЭМ!$B$33:$B$776,O$83)+'СЕТ СН'!$G$14+СВЦЭМ!$D$10+'СЕТ СН'!$G$6-'СЕТ СН'!$G$26</f>
        <v>1057.64696392</v>
      </c>
      <c r="P106" s="36">
        <f>SUMIFS(СВЦЭМ!$D$33:$D$776,СВЦЭМ!$A$33:$A$776,$A106,СВЦЭМ!$B$33:$B$776,P$83)+'СЕТ СН'!$G$14+СВЦЭМ!$D$10+'СЕТ СН'!$G$6-'СЕТ СН'!$G$26</f>
        <v>1065.5410460000001</v>
      </c>
      <c r="Q106" s="36">
        <f>SUMIFS(СВЦЭМ!$D$33:$D$776,СВЦЭМ!$A$33:$A$776,$A106,СВЦЭМ!$B$33:$B$776,Q$83)+'СЕТ СН'!$G$14+СВЦЭМ!$D$10+'СЕТ СН'!$G$6-'СЕТ СН'!$G$26</f>
        <v>1070.96171671</v>
      </c>
      <c r="R106" s="36">
        <f>SUMIFS(СВЦЭМ!$D$33:$D$776,СВЦЭМ!$A$33:$A$776,$A106,СВЦЭМ!$B$33:$B$776,R$83)+'СЕТ СН'!$G$14+СВЦЭМ!$D$10+'СЕТ СН'!$G$6-'СЕТ СН'!$G$26</f>
        <v>1069.8419719399999</v>
      </c>
      <c r="S106" s="36">
        <f>SUMIFS(СВЦЭМ!$D$33:$D$776,СВЦЭМ!$A$33:$A$776,$A106,СВЦЭМ!$B$33:$B$776,S$83)+'СЕТ СН'!$G$14+СВЦЭМ!$D$10+'СЕТ СН'!$G$6-'СЕТ СН'!$G$26</f>
        <v>1066.26620843</v>
      </c>
      <c r="T106" s="36">
        <f>SUMIFS(СВЦЭМ!$D$33:$D$776,СВЦЭМ!$A$33:$A$776,$A106,СВЦЭМ!$B$33:$B$776,T$83)+'СЕТ СН'!$G$14+СВЦЭМ!$D$10+'СЕТ СН'!$G$6-'СЕТ СН'!$G$26</f>
        <v>1070.22496097</v>
      </c>
      <c r="U106" s="36">
        <f>SUMIFS(СВЦЭМ!$D$33:$D$776,СВЦЭМ!$A$33:$A$776,$A106,СВЦЭМ!$B$33:$B$776,U$83)+'СЕТ СН'!$G$14+СВЦЭМ!$D$10+'СЕТ СН'!$G$6-'СЕТ СН'!$G$26</f>
        <v>1069.4022364299999</v>
      </c>
      <c r="V106" s="36">
        <f>SUMIFS(СВЦЭМ!$D$33:$D$776,СВЦЭМ!$A$33:$A$776,$A106,СВЦЭМ!$B$33:$B$776,V$83)+'СЕТ СН'!$G$14+СВЦЭМ!$D$10+'СЕТ СН'!$G$6-'СЕТ СН'!$G$26</f>
        <v>1075.6543321300001</v>
      </c>
      <c r="W106" s="36">
        <f>SUMIFS(СВЦЭМ!$D$33:$D$776,СВЦЭМ!$A$33:$A$776,$A106,СВЦЭМ!$B$33:$B$776,W$83)+'СЕТ СН'!$G$14+СВЦЭМ!$D$10+'СЕТ СН'!$G$6-'СЕТ СН'!$G$26</f>
        <v>1079.91828717</v>
      </c>
      <c r="X106" s="36">
        <f>SUMIFS(СВЦЭМ!$D$33:$D$776,СВЦЭМ!$A$33:$A$776,$A106,СВЦЭМ!$B$33:$B$776,X$83)+'СЕТ СН'!$G$14+СВЦЭМ!$D$10+'СЕТ СН'!$G$6-'СЕТ СН'!$G$26</f>
        <v>1092.2459738699999</v>
      </c>
      <c r="Y106" s="36">
        <f>SUMIFS(СВЦЭМ!$D$33:$D$776,СВЦЭМ!$A$33:$A$776,$A106,СВЦЭМ!$B$33:$B$776,Y$83)+'СЕТ СН'!$G$14+СВЦЭМ!$D$10+'СЕТ СН'!$G$6-'СЕТ СН'!$G$26</f>
        <v>1134.34226418</v>
      </c>
    </row>
    <row r="107" spans="1:25" ht="15.75" x14ac:dyDescent="0.2">
      <c r="A107" s="35">
        <f t="shared" si="2"/>
        <v>43609</v>
      </c>
      <c r="B107" s="36">
        <f>SUMIFS(СВЦЭМ!$D$33:$D$776,СВЦЭМ!$A$33:$A$776,$A107,СВЦЭМ!$B$33:$B$776,B$83)+'СЕТ СН'!$G$14+СВЦЭМ!$D$10+'СЕТ СН'!$G$6-'СЕТ СН'!$G$26</f>
        <v>1248.92831467</v>
      </c>
      <c r="C107" s="36">
        <f>SUMIFS(СВЦЭМ!$D$33:$D$776,СВЦЭМ!$A$33:$A$776,$A107,СВЦЭМ!$B$33:$B$776,C$83)+'СЕТ СН'!$G$14+СВЦЭМ!$D$10+'СЕТ СН'!$G$6-'СЕТ СН'!$G$26</f>
        <v>1341.96886301</v>
      </c>
      <c r="D107" s="36">
        <f>SUMIFS(СВЦЭМ!$D$33:$D$776,СВЦЭМ!$A$33:$A$776,$A107,СВЦЭМ!$B$33:$B$776,D$83)+'СЕТ СН'!$G$14+СВЦЭМ!$D$10+'СЕТ СН'!$G$6-'СЕТ СН'!$G$26</f>
        <v>1442.6938459200001</v>
      </c>
      <c r="E107" s="36">
        <f>SUMIFS(СВЦЭМ!$D$33:$D$776,СВЦЭМ!$A$33:$A$776,$A107,СВЦЭМ!$B$33:$B$776,E$83)+'СЕТ СН'!$G$14+СВЦЭМ!$D$10+'СЕТ СН'!$G$6-'СЕТ СН'!$G$26</f>
        <v>1460.8883123099999</v>
      </c>
      <c r="F107" s="36">
        <f>SUMIFS(СВЦЭМ!$D$33:$D$776,СВЦЭМ!$A$33:$A$776,$A107,СВЦЭМ!$B$33:$B$776,F$83)+'СЕТ СН'!$G$14+СВЦЭМ!$D$10+'СЕТ СН'!$G$6-'СЕТ СН'!$G$26</f>
        <v>1459.6941142599999</v>
      </c>
      <c r="G107" s="36">
        <f>SUMIFS(СВЦЭМ!$D$33:$D$776,СВЦЭМ!$A$33:$A$776,$A107,СВЦЭМ!$B$33:$B$776,G$83)+'СЕТ СН'!$G$14+СВЦЭМ!$D$10+'СЕТ СН'!$G$6-'СЕТ СН'!$G$26</f>
        <v>1443.77556308</v>
      </c>
      <c r="H107" s="36">
        <f>SUMIFS(СВЦЭМ!$D$33:$D$776,СВЦЭМ!$A$33:$A$776,$A107,СВЦЭМ!$B$33:$B$776,H$83)+'СЕТ СН'!$G$14+СВЦЭМ!$D$10+'СЕТ СН'!$G$6-'СЕТ СН'!$G$26</f>
        <v>1321.9981693099999</v>
      </c>
      <c r="I107" s="36">
        <f>SUMIFS(СВЦЭМ!$D$33:$D$776,СВЦЭМ!$A$33:$A$776,$A107,СВЦЭМ!$B$33:$B$776,I$83)+'СЕТ СН'!$G$14+СВЦЭМ!$D$10+'СЕТ СН'!$G$6-'СЕТ СН'!$G$26</f>
        <v>1218.45183307</v>
      </c>
      <c r="J107" s="36">
        <f>SUMIFS(СВЦЭМ!$D$33:$D$776,СВЦЭМ!$A$33:$A$776,$A107,СВЦЭМ!$B$33:$B$776,J$83)+'СЕТ СН'!$G$14+СВЦЭМ!$D$10+'СЕТ СН'!$G$6-'СЕТ СН'!$G$26</f>
        <v>1154.99422871</v>
      </c>
      <c r="K107" s="36">
        <f>SUMIFS(СВЦЭМ!$D$33:$D$776,СВЦЭМ!$A$33:$A$776,$A107,СВЦЭМ!$B$33:$B$776,K$83)+'СЕТ СН'!$G$14+СВЦЭМ!$D$10+'СЕТ СН'!$G$6-'СЕТ СН'!$G$26</f>
        <v>1111.4754944199999</v>
      </c>
      <c r="L107" s="36">
        <f>SUMIFS(СВЦЭМ!$D$33:$D$776,СВЦЭМ!$A$33:$A$776,$A107,СВЦЭМ!$B$33:$B$776,L$83)+'СЕТ СН'!$G$14+СВЦЭМ!$D$10+'СЕТ СН'!$G$6-'СЕТ СН'!$G$26</f>
        <v>1085.70939277</v>
      </c>
      <c r="M107" s="36">
        <f>SUMIFS(СВЦЭМ!$D$33:$D$776,СВЦЭМ!$A$33:$A$776,$A107,СВЦЭМ!$B$33:$B$776,M$83)+'СЕТ СН'!$G$14+СВЦЭМ!$D$10+'СЕТ СН'!$G$6-'СЕТ СН'!$G$26</f>
        <v>1077.1732981499999</v>
      </c>
      <c r="N107" s="36">
        <f>SUMIFS(СВЦЭМ!$D$33:$D$776,СВЦЭМ!$A$33:$A$776,$A107,СВЦЭМ!$B$33:$B$776,N$83)+'СЕТ СН'!$G$14+СВЦЭМ!$D$10+'СЕТ СН'!$G$6-'СЕТ СН'!$G$26</f>
        <v>1074.7697463499999</v>
      </c>
      <c r="O107" s="36">
        <f>SUMIFS(СВЦЭМ!$D$33:$D$776,СВЦЭМ!$A$33:$A$776,$A107,СВЦЭМ!$B$33:$B$776,O$83)+'СЕТ СН'!$G$14+СВЦЭМ!$D$10+'СЕТ СН'!$G$6-'СЕТ СН'!$G$26</f>
        <v>1068.31849414</v>
      </c>
      <c r="P107" s="36">
        <f>SUMIFS(СВЦЭМ!$D$33:$D$776,СВЦЭМ!$A$33:$A$776,$A107,СВЦЭМ!$B$33:$B$776,P$83)+'СЕТ СН'!$G$14+СВЦЭМ!$D$10+'СЕТ СН'!$G$6-'СЕТ СН'!$G$26</f>
        <v>1067.09256686</v>
      </c>
      <c r="Q107" s="36">
        <f>SUMIFS(СВЦЭМ!$D$33:$D$776,СВЦЭМ!$A$33:$A$776,$A107,СВЦЭМ!$B$33:$B$776,Q$83)+'СЕТ СН'!$G$14+СВЦЭМ!$D$10+'СЕТ СН'!$G$6-'СЕТ СН'!$G$26</f>
        <v>1063.8322963000001</v>
      </c>
      <c r="R107" s="36">
        <f>SUMIFS(СВЦЭМ!$D$33:$D$776,СВЦЭМ!$A$33:$A$776,$A107,СВЦЭМ!$B$33:$B$776,R$83)+'СЕТ СН'!$G$14+СВЦЭМ!$D$10+'СЕТ СН'!$G$6-'СЕТ СН'!$G$26</f>
        <v>1063.9089575200001</v>
      </c>
      <c r="S107" s="36">
        <f>SUMIFS(СВЦЭМ!$D$33:$D$776,СВЦЭМ!$A$33:$A$776,$A107,СВЦЭМ!$B$33:$B$776,S$83)+'СЕТ СН'!$G$14+СВЦЭМ!$D$10+'СЕТ СН'!$G$6-'СЕТ СН'!$G$26</f>
        <v>1067.8356767300002</v>
      </c>
      <c r="T107" s="36">
        <f>SUMIFS(СВЦЭМ!$D$33:$D$776,СВЦЭМ!$A$33:$A$776,$A107,СВЦЭМ!$B$33:$B$776,T$83)+'СЕТ СН'!$G$14+СВЦЭМ!$D$10+'СЕТ СН'!$G$6-'СЕТ СН'!$G$26</f>
        <v>1075.2681056500001</v>
      </c>
      <c r="U107" s="36">
        <f>SUMIFS(СВЦЭМ!$D$33:$D$776,СВЦЭМ!$A$33:$A$776,$A107,СВЦЭМ!$B$33:$B$776,U$83)+'СЕТ СН'!$G$14+СВЦЭМ!$D$10+'СЕТ СН'!$G$6-'СЕТ СН'!$G$26</f>
        <v>1071.73327468</v>
      </c>
      <c r="V107" s="36">
        <f>SUMIFS(СВЦЭМ!$D$33:$D$776,СВЦЭМ!$A$33:$A$776,$A107,СВЦЭМ!$B$33:$B$776,V$83)+'СЕТ СН'!$G$14+СВЦЭМ!$D$10+'СЕТ СН'!$G$6-'СЕТ СН'!$G$26</f>
        <v>1077.24738901</v>
      </c>
      <c r="W107" s="36">
        <f>SUMIFS(СВЦЭМ!$D$33:$D$776,СВЦЭМ!$A$33:$A$776,$A107,СВЦЭМ!$B$33:$B$776,W$83)+'СЕТ СН'!$G$14+СВЦЭМ!$D$10+'СЕТ СН'!$G$6-'СЕТ СН'!$G$26</f>
        <v>1088.19692328</v>
      </c>
      <c r="X107" s="36">
        <f>SUMIFS(СВЦЭМ!$D$33:$D$776,СВЦЭМ!$A$33:$A$776,$A107,СВЦЭМ!$B$33:$B$776,X$83)+'СЕТ СН'!$G$14+СВЦЭМ!$D$10+'СЕТ СН'!$G$6-'СЕТ СН'!$G$26</f>
        <v>1094.3758495</v>
      </c>
      <c r="Y107" s="36">
        <f>SUMIFS(СВЦЭМ!$D$33:$D$776,СВЦЭМ!$A$33:$A$776,$A107,СВЦЭМ!$B$33:$B$776,Y$83)+'СЕТ СН'!$G$14+СВЦЭМ!$D$10+'СЕТ СН'!$G$6-'СЕТ СН'!$G$26</f>
        <v>1130.68376906</v>
      </c>
    </row>
    <row r="108" spans="1:25" ht="15.75" x14ac:dyDescent="0.2">
      <c r="A108" s="35">
        <f t="shared" si="2"/>
        <v>43610</v>
      </c>
      <c r="B108" s="36">
        <f>SUMIFS(СВЦЭМ!$D$33:$D$776,СВЦЭМ!$A$33:$A$776,$A108,СВЦЭМ!$B$33:$B$776,B$83)+'СЕТ СН'!$G$14+СВЦЭМ!$D$10+'СЕТ СН'!$G$6-'СЕТ СН'!$G$26</f>
        <v>1215.6010520099999</v>
      </c>
      <c r="C108" s="36">
        <f>SUMIFS(СВЦЭМ!$D$33:$D$776,СВЦЭМ!$A$33:$A$776,$A108,СВЦЭМ!$B$33:$B$776,C$83)+'СЕТ СН'!$G$14+СВЦЭМ!$D$10+'СЕТ СН'!$G$6-'СЕТ СН'!$G$26</f>
        <v>1272.8486433099999</v>
      </c>
      <c r="D108" s="36">
        <f>SUMIFS(СВЦЭМ!$D$33:$D$776,СВЦЭМ!$A$33:$A$776,$A108,СВЦЭМ!$B$33:$B$776,D$83)+'СЕТ СН'!$G$14+СВЦЭМ!$D$10+'СЕТ СН'!$G$6-'СЕТ СН'!$G$26</f>
        <v>1346.5542856299999</v>
      </c>
      <c r="E108" s="36">
        <f>SUMIFS(СВЦЭМ!$D$33:$D$776,СВЦЭМ!$A$33:$A$776,$A108,СВЦЭМ!$B$33:$B$776,E$83)+'СЕТ СН'!$G$14+СВЦЭМ!$D$10+'СЕТ СН'!$G$6-'СЕТ СН'!$G$26</f>
        <v>1369.4827484899999</v>
      </c>
      <c r="F108" s="36">
        <f>SUMIFS(СВЦЭМ!$D$33:$D$776,СВЦЭМ!$A$33:$A$776,$A108,СВЦЭМ!$B$33:$B$776,F$83)+'СЕТ СН'!$G$14+СВЦЭМ!$D$10+'СЕТ СН'!$G$6-'СЕТ СН'!$G$26</f>
        <v>1371.6621578199999</v>
      </c>
      <c r="G108" s="36">
        <f>SUMIFS(СВЦЭМ!$D$33:$D$776,СВЦЭМ!$A$33:$A$776,$A108,СВЦЭМ!$B$33:$B$776,G$83)+'СЕТ СН'!$G$14+СВЦЭМ!$D$10+'СЕТ СН'!$G$6-'СЕТ СН'!$G$26</f>
        <v>1379.3603622099999</v>
      </c>
      <c r="H108" s="36">
        <f>SUMIFS(СВЦЭМ!$D$33:$D$776,СВЦЭМ!$A$33:$A$776,$A108,СВЦЭМ!$B$33:$B$776,H$83)+'СЕТ СН'!$G$14+СВЦЭМ!$D$10+'СЕТ СН'!$G$6-'СЕТ СН'!$G$26</f>
        <v>1292.80831547</v>
      </c>
      <c r="I108" s="36">
        <f>SUMIFS(СВЦЭМ!$D$33:$D$776,СВЦЭМ!$A$33:$A$776,$A108,СВЦЭМ!$B$33:$B$776,I$83)+'СЕТ СН'!$G$14+СВЦЭМ!$D$10+'СЕТ СН'!$G$6-'СЕТ СН'!$G$26</f>
        <v>1208.83393877</v>
      </c>
      <c r="J108" s="36">
        <f>SUMIFS(СВЦЭМ!$D$33:$D$776,СВЦЭМ!$A$33:$A$776,$A108,СВЦЭМ!$B$33:$B$776,J$83)+'СЕТ СН'!$G$14+СВЦЭМ!$D$10+'СЕТ СН'!$G$6-'СЕТ СН'!$G$26</f>
        <v>1142.40921353</v>
      </c>
      <c r="K108" s="36">
        <f>SUMIFS(СВЦЭМ!$D$33:$D$776,СВЦЭМ!$A$33:$A$776,$A108,СВЦЭМ!$B$33:$B$776,K$83)+'СЕТ СН'!$G$14+СВЦЭМ!$D$10+'СЕТ СН'!$G$6-'СЕТ СН'!$G$26</f>
        <v>1095.0783406099999</v>
      </c>
      <c r="L108" s="36">
        <f>SUMIFS(СВЦЭМ!$D$33:$D$776,СВЦЭМ!$A$33:$A$776,$A108,СВЦЭМ!$B$33:$B$776,L$83)+'СЕТ СН'!$G$14+СВЦЭМ!$D$10+'СЕТ СН'!$G$6-'СЕТ СН'!$G$26</f>
        <v>1082.2627305000001</v>
      </c>
      <c r="M108" s="36">
        <f>SUMIFS(СВЦЭМ!$D$33:$D$776,СВЦЭМ!$A$33:$A$776,$A108,СВЦЭМ!$B$33:$B$776,M$83)+'СЕТ СН'!$G$14+СВЦЭМ!$D$10+'СЕТ СН'!$G$6-'СЕТ СН'!$G$26</f>
        <v>1068.59815383</v>
      </c>
      <c r="N108" s="36">
        <f>SUMIFS(СВЦЭМ!$D$33:$D$776,СВЦЭМ!$A$33:$A$776,$A108,СВЦЭМ!$B$33:$B$776,N$83)+'СЕТ СН'!$G$14+СВЦЭМ!$D$10+'СЕТ СН'!$G$6-'СЕТ СН'!$G$26</f>
        <v>1067.68943642</v>
      </c>
      <c r="O108" s="36">
        <f>SUMIFS(СВЦЭМ!$D$33:$D$776,СВЦЭМ!$A$33:$A$776,$A108,СВЦЭМ!$B$33:$B$776,O$83)+'СЕТ СН'!$G$14+СВЦЭМ!$D$10+'СЕТ СН'!$G$6-'СЕТ СН'!$G$26</f>
        <v>1062.2337189300001</v>
      </c>
      <c r="P108" s="36">
        <f>SUMIFS(СВЦЭМ!$D$33:$D$776,СВЦЭМ!$A$33:$A$776,$A108,СВЦЭМ!$B$33:$B$776,P$83)+'СЕТ СН'!$G$14+СВЦЭМ!$D$10+'СЕТ СН'!$G$6-'СЕТ СН'!$G$26</f>
        <v>1060.7875076999999</v>
      </c>
      <c r="Q108" s="36">
        <f>SUMIFS(СВЦЭМ!$D$33:$D$776,СВЦЭМ!$A$33:$A$776,$A108,СВЦЭМ!$B$33:$B$776,Q$83)+'СЕТ СН'!$G$14+СВЦЭМ!$D$10+'СЕТ СН'!$G$6-'СЕТ СН'!$G$26</f>
        <v>1058.83944911</v>
      </c>
      <c r="R108" s="36">
        <f>SUMIFS(СВЦЭМ!$D$33:$D$776,СВЦЭМ!$A$33:$A$776,$A108,СВЦЭМ!$B$33:$B$776,R$83)+'СЕТ СН'!$G$14+СВЦЭМ!$D$10+'СЕТ СН'!$G$6-'СЕТ СН'!$G$26</f>
        <v>1053.8592616999999</v>
      </c>
      <c r="S108" s="36">
        <f>SUMIFS(СВЦЭМ!$D$33:$D$776,СВЦЭМ!$A$33:$A$776,$A108,СВЦЭМ!$B$33:$B$776,S$83)+'СЕТ СН'!$G$14+СВЦЭМ!$D$10+'СЕТ СН'!$G$6-'СЕТ СН'!$G$26</f>
        <v>1039.1003297500001</v>
      </c>
      <c r="T108" s="36">
        <f>SUMIFS(СВЦЭМ!$D$33:$D$776,СВЦЭМ!$A$33:$A$776,$A108,СВЦЭМ!$B$33:$B$776,T$83)+'СЕТ СН'!$G$14+СВЦЭМ!$D$10+'СЕТ СН'!$G$6-'СЕТ СН'!$G$26</f>
        <v>1040.89766351</v>
      </c>
      <c r="U108" s="36">
        <f>SUMIFS(СВЦЭМ!$D$33:$D$776,СВЦЭМ!$A$33:$A$776,$A108,СВЦЭМ!$B$33:$B$776,U$83)+'СЕТ СН'!$G$14+СВЦЭМ!$D$10+'СЕТ СН'!$G$6-'СЕТ СН'!$G$26</f>
        <v>1036.3150686499998</v>
      </c>
      <c r="V108" s="36">
        <f>SUMIFS(СВЦЭМ!$D$33:$D$776,СВЦЭМ!$A$33:$A$776,$A108,СВЦЭМ!$B$33:$B$776,V$83)+'СЕТ СН'!$G$14+СВЦЭМ!$D$10+'СЕТ СН'!$G$6-'СЕТ СН'!$G$26</f>
        <v>1029.0837620900002</v>
      </c>
      <c r="W108" s="36">
        <f>SUMIFS(СВЦЭМ!$D$33:$D$776,СВЦЭМ!$A$33:$A$776,$A108,СВЦЭМ!$B$33:$B$776,W$83)+'СЕТ СН'!$G$14+СВЦЭМ!$D$10+'СЕТ СН'!$G$6-'СЕТ СН'!$G$26</f>
        <v>1045.7864212300001</v>
      </c>
      <c r="X108" s="36">
        <f>SUMIFS(СВЦЭМ!$D$33:$D$776,СВЦЭМ!$A$33:$A$776,$A108,СВЦЭМ!$B$33:$B$776,X$83)+'СЕТ СН'!$G$14+СВЦЭМ!$D$10+'СЕТ СН'!$G$6-'СЕТ СН'!$G$26</f>
        <v>1059.3845774000001</v>
      </c>
      <c r="Y108" s="36">
        <f>SUMIFS(СВЦЭМ!$D$33:$D$776,СВЦЭМ!$A$33:$A$776,$A108,СВЦЭМ!$B$33:$B$776,Y$83)+'СЕТ СН'!$G$14+СВЦЭМ!$D$10+'СЕТ СН'!$G$6-'СЕТ СН'!$G$26</f>
        <v>1100.98441854</v>
      </c>
    </row>
    <row r="109" spans="1:25" ht="15.75" x14ac:dyDescent="0.2">
      <c r="A109" s="35">
        <f t="shared" si="2"/>
        <v>43611</v>
      </c>
      <c r="B109" s="36">
        <f>SUMIFS(СВЦЭМ!$D$33:$D$776,СВЦЭМ!$A$33:$A$776,$A109,СВЦЭМ!$B$33:$B$776,B$83)+'СЕТ СН'!$G$14+СВЦЭМ!$D$10+'СЕТ СН'!$G$6-'СЕТ СН'!$G$26</f>
        <v>1189.68199551</v>
      </c>
      <c r="C109" s="36">
        <f>SUMIFS(СВЦЭМ!$D$33:$D$776,СВЦЭМ!$A$33:$A$776,$A109,СВЦЭМ!$B$33:$B$776,C$83)+'СЕТ СН'!$G$14+СВЦЭМ!$D$10+'СЕТ СН'!$G$6-'СЕТ СН'!$G$26</f>
        <v>1302.5472798800001</v>
      </c>
      <c r="D109" s="36">
        <f>SUMIFS(СВЦЭМ!$D$33:$D$776,СВЦЭМ!$A$33:$A$776,$A109,СВЦЭМ!$B$33:$B$776,D$83)+'СЕТ СН'!$G$14+СВЦЭМ!$D$10+'СЕТ СН'!$G$6-'СЕТ СН'!$G$26</f>
        <v>1398.5307698900001</v>
      </c>
      <c r="E109" s="36">
        <f>SUMIFS(СВЦЭМ!$D$33:$D$776,СВЦЭМ!$A$33:$A$776,$A109,СВЦЭМ!$B$33:$B$776,E$83)+'СЕТ СН'!$G$14+СВЦЭМ!$D$10+'СЕТ СН'!$G$6-'СЕТ СН'!$G$26</f>
        <v>1413.06626882</v>
      </c>
      <c r="F109" s="36">
        <f>SUMIFS(СВЦЭМ!$D$33:$D$776,СВЦЭМ!$A$33:$A$776,$A109,СВЦЭМ!$B$33:$B$776,F$83)+'СЕТ СН'!$G$14+СВЦЭМ!$D$10+'СЕТ СН'!$G$6-'СЕТ СН'!$G$26</f>
        <v>1411.8272789500002</v>
      </c>
      <c r="G109" s="36">
        <f>SUMIFS(СВЦЭМ!$D$33:$D$776,СВЦЭМ!$A$33:$A$776,$A109,СВЦЭМ!$B$33:$B$776,G$83)+'СЕТ СН'!$G$14+СВЦЭМ!$D$10+'СЕТ СН'!$G$6-'СЕТ СН'!$G$26</f>
        <v>1404.0881014500001</v>
      </c>
      <c r="H109" s="36">
        <f>SUMIFS(СВЦЭМ!$D$33:$D$776,СВЦЭМ!$A$33:$A$776,$A109,СВЦЭМ!$B$33:$B$776,H$83)+'СЕТ СН'!$G$14+СВЦЭМ!$D$10+'СЕТ СН'!$G$6-'СЕТ СН'!$G$26</f>
        <v>1322.3732880500002</v>
      </c>
      <c r="I109" s="36">
        <f>SUMIFS(СВЦЭМ!$D$33:$D$776,СВЦЭМ!$A$33:$A$776,$A109,СВЦЭМ!$B$33:$B$776,I$83)+'СЕТ СН'!$G$14+СВЦЭМ!$D$10+'СЕТ СН'!$G$6-'СЕТ СН'!$G$26</f>
        <v>1217.4812571699999</v>
      </c>
      <c r="J109" s="36">
        <f>SUMIFS(СВЦЭМ!$D$33:$D$776,СВЦЭМ!$A$33:$A$776,$A109,СВЦЭМ!$B$33:$B$776,J$83)+'СЕТ СН'!$G$14+СВЦЭМ!$D$10+'СЕТ СН'!$G$6-'СЕТ СН'!$G$26</f>
        <v>1104.562353</v>
      </c>
      <c r="K109" s="36">
        <f>SUMIFS(СВЦЭМ!$D$33:$D$776,СВЦЭМ!$A$33:$A$776,$A109,СВЦЭМ!$B$33:$B$776,K$83)+'СЕТ СН'!$G$14+СВЦЭМ!$D$10+'СЕТ СН'!$G$6-'СЕТ СН'!$G$26</f>
        <v>1077.63545843</v>
      </c>
      <c r="L109" s="36">
        <f>SUMIFS(СВЦЭМ!$D$33:$D$776,СВЦЭМ!$A$33:$A$776,$A109,СВЦЭМ!$B$33:$B$776,L$83)+'СЕТ СН'!$G$14+СВЦЭМ!$D$10+'СЕТ СН'!$G$6-'СЕТ СН'!$G$26</f>
        <v>1080.1798945599999</v>
      </c>
      <c r="M109" s="36">
        <f>SUMIFS(СВЦЭМ!$D$33:$D$776,СВЦЭМ!$A$33:$A$776,$A109,СВЦЭМ!$B$33:$B$776,M$83)+'СЕТ СН'!$G$14+СВЦЭМ!$D$10+'СЕТ СН'!$G$6-'СЕТ СН'!$G$26</f>
        <v>1069.1549209999998</v>
      </c>
      <c r="N109" s="36">
        <f>SUMIFS(СВЦЭМ!$D$33:$D$776,СВЦЭМ!$A$33:$A$776,$A109,СВЦЭМ!$B$33:$B$776,N$83)+'СЕТ СН'!$G$14+СВЦЭМ!$D$10+'СЕТ СН'!$G$6-'СЕТ СН'!$G$26</f>
        <v>1070.1091952199999</v>
      </c>
      <c r="O109" s="36">
        <f>SUMIFS(СВЦЭМ!$D$33:$D$776,СВЦЭМ!$A$33:$A$776,$A109,СВЦЭМ!$B$33:$B$776,O$83)+'СЕТ СН'!$G$14+СВЦЭМ!$D$10+'СЕТ СН'!$G$6-'СЕТ СН'!$G$26</f>
        <v>1067.4251737099999</v>
      </c>
      <c r="P109" s="36">
        <f>SUMIFS(СВЦЭМ!$D$33:$D$776,СВЦЭМ!$A$33:$A$776,$A109,СВЦЭМ!$B$33:$B$776,P$83)+'СЕТ СН'!$G$14+СВЦЭМ!$D$10+'СЕТ СН'!$G$6-'СЕТ СН'!$G$26</f>
        <v>1068.01465231</v>
      </c>
      <c r="Q109" s="36">
        <f>SUMIFS(СВЦЭМ!$D$33:$D$776,СВЦЭМ!$A$33:$A$776,$A109,СВЦЭМ!$B$33:$B$776,Q$83)+'СЕТ СН'!$G$14+СВЦЭМ!$D$10+'СЕТ СН'!$G$6-'СЕТ СН'!$G$26</f>
        <v>1071.71264638</v>
      </c>
      <c r="R109" s="36">
        <f>SUMIFS(СВЦЭМ!$D$33:$D$776,СВЦЭМ!$A$33:$A$776,$A109,СВЦЭМ!$B$33:$B$776,R$83)+'СЕТ СН'!$G$14+СВЦЭМ!$D$10+'СЕТ СН'!$G$6-'СЕТ СН'!$G$26</f>
        <v>1072.5567787700002</v>
      </c>
      <c r="S109" s="36">
        <f>SUMIFS(СВЦЭМ!$D$33:$D$776,СВЦЭМ!$A$33:$A$776,$A109,СВЦЭМ!$B$33:$B$776,S$83)+'СЕТ СН'!$G$14+СВЦЭМ!$D$10+'СЕТ СН'!$G$6-'СЕТ СН'!$G$26</f>
        <v>1013.95751837</v>
      </c>
      <c r="T109" s="36">
        <f>SUMIFS(СВЦЭМ!$D$33:$D$776,СВЦЭМ!$A$33:$A$776,$A109,СВЦЭМ!$B$33:$B$776,T$83)+'СЕТ СН'!$G$14+СВЦЭМ!$D$10+'СЕТ СН'!$G$6-'СЕТ СН'!$G$26</f>
        <v>1010.96344311</v>
      </c>
      <c r="U109" s="36">
        <f>SUMIFS(СВЦЭМ!$D$33:$D$776,СВЦЭМ!$A$33:$A$776,$A109,СВЦЭМ!$B$33:$B$776,U$83)+'СЕТ СН'!$G$14+СВЦЭМ!$D$10+'СЕТ СН'!$G$6-'СЕТ СН'!$G$26</f>
        <v>998.67576612999994</v>
      </c>
      <c r="V109" s="36">
        <f>SUMIFS(СВЦЭМ!$D$33:$D$776,СВЦЭМ!$A$33:$A$776,$A109,СВЦЭМ!$B$33:$B$776,V$83)+'СЕТ СН'!$G$14+СВЦЭМ!$D$10+'СЕТ СН'!$G$6-'СЕТ СН'!$G$26</f>
        <v>1004.07734571</v>
      </c>
      <c r="W109" s="36">
        <f>SUMIFS(СВЦЭМ!$D$33:$D$776,СВЦЭМ!$A$33:$A$776,$A109,СВЦЭМ!$B$33:$B$776,W$83)+'СЕТ СН'!$G$14+СВЦЭМ!$D$10+'СЕТ СН'!$G$6-'СЕТ СН'!$G$26</f>
        <v>1032.0310242099999</v>
      </c>
      <c r="X109" s="36">
        <f>SUMIFS(СВЦЭМ!$D$33:$D$776,СВЦЭМ!$A$33:$A$776,$A109,СВЦЭМ!$B$33:$B$776,X$83)+'СЕТ СН'!$G$14+СВЦЭМ!$D$10+'СЕТ СН'!$G$6-'СЕТ СН'!$G$26</f>
        <v>1026.4186627899999</v>
      </c>
      <c r="Y109" s="36">
        <f>SUMIFS(СВЦЭМ!$D$33:$D$776,СВЦЭМ!$A$33:$A$776,$A109,СВЦЭМ!$B$33:$B$776,Y$83)+'СЕТ СН'!$G$14+СВЦЭМ!$D$10+'СЕТ СН'!$G$6-'СЕТ СН'!$G$26</f>
        <v>1056.3008820300001</v>
      </c>
    </row>
    <row r="110" spans="1:25" ht="15.75" x14ac:dyDescent="0.2">
      <c r="A110" s="35">
        <f t="shared" si="2"/>
        <v>43612</v>
      </c>
      <c r="B110" s="36">
        <f>SUMIFS(СВЦЭМ!$D$33:$D$776,СВЦЭМ!$A$33:$A$776,$A110,СВЦЭМ!$B$33:$B$776,B$83)+'СЕТ СН'!$G$14+СВЦЭМ!$D$10+'СЕТ СН'!$G$6-'СЕТ СН'!$G$26</f>
        <v>1201.0703359399999</v>
      </c>
      <c r="C110" s="36">
        <f>SUMIFS(СВЦЭМ!$D$33:$D$776,СВЦЭМ!$A$33:$A$776,$A110,СВЦЭМ!$B$33:$B$776,C$83)+'СЕТ СН'!$G$14+СВЦЭМ!$D$10+'СЕТ СН'!$G$6-'СЕТ СН'!$G$26</f>
        <v>1262.50869893</v>
      </c>
      <c r="D110" s="36">
        <f>SUMIFS(СВЦЭМ!$D$33:$D$776,СВЦЭМ!$A$33:$A$776,$A110,СВЦЭМ!$B$33:$B$776,D$83)+'СЕТ СН'!$G$14+СВЦЭМ!$D$10+'СЕТ СН'!$G$6-'СЕТ СН'!$G$26</f>
        <v>1334.8690192399999</v>
      </c>
      <c r="E110" s="36">
        <f>SUMIFS(СВЦЭМ!$D$33:$D$776,СВЦЭМ!$A$33:$A$776,$A110,СВЦЭМ!$B$33:$B$776,E$83)+'СЕТ СН'!$G$14+СВЦЭМ!$D$10+'СЕТ СН'!$G$6-'СЕТ СН'!$G$26</f>
        <v>1353.1655206099999</v>
      </c>
      <c r="F110" s="36">
        <f>SUMIFS(СВЦЭМ!$D$33:$D$776,СВЦЭМ!$A$33:$A$776,$A110,СВЦЭМ!$B$33:$B$776,F$83)+'СЕТ СН'!$G$14+СВЦЭМ!$D$10+'СЕТ СН'!$G$6-'СЕТ СН'!$G$26</f>
        <v>1364.48461735</v>
      </c>
      <c r="G110" s="36">
        <f>SUMIFS(СВЦЭМ!$D$33:$D$776,СВЦЭМ!$A$33:$A$776,$A110,СВЦЭМ!$B$33:$B$776,G$83)+'СЕТ СН'!$G$14+СВЦЭМ!$D$10+'СЕТ СН'!$G$6-'СЕТ СН'!$G$26</f>
        <v>1356.1859180699998</v>
      </c>
      <c r="H110" s="36">
        <f>SUMIFS(СВЦЭМ!$D$33:$D$776,СВЦЭМ!$A$33:$A$776,$A110,СВЦЭМ!$B$33:$B$776,H$83)+'СЕТ СН'!$G$14+СВЦЭМ!$D$10+'СЕТ СН'!$G$6-'СЕТ СН'!$G$26</f>
        <v>1260.7269199699999</v>
      </c>
      <c r="I110" s="36">
        <f>SUMIFS(СВЦЭМ!$D$33:$D$776,СВЦЭМ!$A$33:$A$776,$A110,СВЦЭМ!$B$33:$B$776,I$83)+'СЕТ СН'!$G$14+СВЦЭМ!$D$10+'СЕТ СН'!$G$6-'СЕТ СН'!$G$26</f>
        <v>1208.38039252</v>
      </c>
      <c r="J110" s="36">
        <f>SUMIFS(СВЦЭМ!$D$33:$D$776,СВЦЭМ!$A$33:$A$776,$A110,СВЦЭМ!$B$33:$B$776,J$83)+'СЕТ СН'!$G$14+СВЦЭМ!$D$10+'СЕТ СН'!$G$6-'СЕТ СН'!$G$26</f>
        <v>1162.6803569399999</v>
      </c>
      <c r="K110" s="36">
        <f>SUMIFS(СВЦЭМ!$D$33:$D$776,СВЦЭМ!$A$33:$A$776,$A110,СВЦЭМ!$B$33:$B$776,K$83)+'СЕТ СН'!$G$14+СВЦЭМ!$D$10+'СЕТ СН'!$G$6-'СЕТ СН'!$G$26</f>
        <v>1096.9722619200002</v>
      </c>
      <c r="L110" s="36">
        <f>SUMIFS(СВЦЭМ!$D$33:$D$776,СВЦЭМ!$A$33:$A$776,$A110,СВЦЭМ!$B$33:$B$776,L$83)+'СЕТ СН'!$G$14+СВЦЭМ!$D$10+'СЕТ СН'!$G$6-'СЕТ СН'!$G$26</f>
        <v>1086.38816436</v>
      </c>
      <c r="M110" s="36">
        <f>SUMIFS(СВЦЭМ!$D$33:$D$776,СВЦЭМ!$A$33:$A$776,$A110,СВЦЭМ!$B$33:$B$776,M$83)+'СЕТ СН'!$G$14+СВЦЭМ!$D$10+'СЕТ СН'!$G$6-'СЕТ СН'!$G$26</f>
        <v>1075.6772747800001</v>
      </c>
      <c r="N110" s="36">
        <f>SUMIFS(СВЦЭМ!$D$33:$D$776,СВЦЭМ!$A$33:$A$776,$A110,СВЦЭМ!$B$33:$B$776,N$83)+'СЕТ СН'!$G$14+СВЦЭМ!$D$10+'СЕТ СН'!$G$6-'СЕТ СН'!$G$26</f>
        <v>1063.7960634599999</v>
      </c>
      <c r="O110" s="36">
        <f>SUMIFS(СВЦЭМ!$D$33:$D$776,СВЦЭМ!$A$33:$A$776,$A110,СВЦЭМ!$B$33:$B$776,O$83)+'СЕТ СН'!$G$14+СВЦЭМ!$D$10+'СЕТ СН'!$G$6-'СЕТ СН'!$G$26</f>
        <v>1077.9125984500001</v>
      </c>
      <c r="P110" s="36">
        <f>SUMIFS(СВЦЭМ!$D$33:$D$776,СВЦЭМ!$A$33:$A$776,$A110,СВЦЭМ!$B$33:$B$776,P$83)+'СЕТ СН'!$G$14+СВЦЭМ!$D$10+'СЕТ СН'!$G$6-'СЕТ СН'!$G$26</f>
        <v>1077.03804618</v>
      </c>
      <c r="Q110" s="36">
        <f>SUMIFS(СВЦЭМ!$D$33:$D$776,СВЦЭМ!$A$33:$A$776,$A110,СВЦЭМ!$B$33:$B$776,Q$83)+'СЕТ СН'!$G$14+СВЦЭМ!$D$10+'СЕТ СН'!$G$6-'СЕТ СН'!$G$26</f>
        <v>1070.4451693599999</v>
      </c>
      <c r="R110" s="36">
        <f>SUMIFS(СВЦЭМ!$D$33:$D$776,СВЦЭМ!$A$33:$A$776,$A110,СВЦЭМ!$B$33:$B$776,R$83)+'СЕТ СН'!$G$14+СВЦЭМ!$D$10+'СЕТ СН'!$G$6-'СЕТ СН'!$G$26</f>
        <v>1069.05818572</v>
      </c>
      <c r="S110" s="36">
        <f>SUMIFS(СВЦЭМ!$D$33:$D$776,СВЦЭМ!$A$33:$A$776,$A110,СВЦЭМ!$B$33:$B$776,S$83)+'СЕТ СН'!$G$14+СВЦЭМ!$D$10+'СЕТ СН'!$G$6-'СЕТ СН'!$G$26</f>
        <v>1076.73298378</v>
      </c>
      <c r="T110" s="36">
        <f>SUMIFS(СВЦЭМ!$D$33:$D$776,СВЦЭМ!$A$33:$A$776,$A110,СВЦЭМ!$B$33:$B$776,T$83)+'СЕТ СН'!$G$14+СВЦЭМ!$D$10+'СЕТ СН'!$G$6-'СЕТ СН'!$G$26</f>
        <v>1074.2351864699999</v>
      </c>
      <c r="U110" s="36">
        <f>SUMIFS(СВЦЭМ!$D$33:$D$776,СВЦЭМ!$A$33:$A$776,$A110,СВЦЭМ!$B$33:$B$776,U$83)+'СЕТ СН'!$G$14+СВЦЭМ!$D$10+'СЕТ СН'!$G$6-'СЕТ СН'!$G$26</f>
        <v>1066.6842847799999</v>
      </c>
      <c r="V110" s="36">
        <f>SUMIFS(СВЦЭМ!$D$33:$D$776,СВЦЭМ!$A$33:$A$776,$A110,СВЦЭМ!$B$33:$B$776,V$83)+'СЕТ СН'!$G$14+СВЦЭМ!$D$10+'СЕТ СН'!$G$6-'СЕТ СН'!$G$26</f>
        <v>1057.30095302</v>
      </c>
      <c r="W110" s="36">
        <f>SUMIFS(СВЦЭМ!$D$33:$D$776,СВЦЭМ!$A$33:$A$776,$A110,СВЦЭМ!$B$33:$B$776,W$83)+'СЕТ СН'!$G$14+СВЦЭМ!$D$10+'СЕТ СН'!$G$6-'СЕТ СН'!$G$26</f>
        <v>1020.81866013</v>
      </c>
      <c r="X110" s="36">
        <f>SUMIFS(СВЦЭМ!$D$33:$D$776,СВЦЭМ!$A$33:$A$776,$A110,СВЦЭМ!$B$33:$B$776,X$83)+'СЕТ СН'!$G$14+СВЦЭМ!$D$10+'СЕТ СН'!$G$6-'СЕТ СН'!$G$26</f>
        <v>1039.20816309</v>
      </c>
      <c r="Y110" s="36">
        <f>SUMIFS(СВЦЭМ!$D$33:$D$776,СВЦЭМ!$A$33:$A$776,$A110,СВЦЭМ!$B$33:$B$776,Y$83)+'СЕТ СН'!$G$14+СВЦЭМ!$D$10+'СЕТ СН'!$G$6-'СЕТ СН'!$G$26</f>
        <v>1122.4087849500002</v>
      </c>
    </row>
    <row r="111" spans="1:25" ht="15.75" x14ac:dyDescent="0.2">
      <c r="A111" s="35">
        <f t="shared" si="2"/>
        <v>43613</v>
      </c>
      <c r="B111" s="36">
        <f>SUMIFS(СВЦЭМ!$D$33:$D$776,СВЦЭМ!$A$33:$A$776,$A111,СВЦЭМ!$B$33:$B$776,B$83)+'СЕТ СН'!$G$14+СВЦЭМ!$D$10+'СЕТ СН'!$G$6-'СЕТ СН'!$G$26</f>
        <v>1248.62287672</v>
      </c>
      <c r="C111" s="36">
        <f>SUMIFS(СВЦЭМ!$D$33:$D$776,СВЦЭМ!$A$33:$A$776,$A111,СВЦЭМ!$B$33:$B$776,C$83)+'СЕТ СН'!$G$14+СВЦЭМ!$D$10+'СЕТ СН'!$G$6-'СЕТ СН'!$G$26</f>
        <v>1335.0237419600001</v>
      </c>
      <c r="D111" s="36">
        <f>SUMIFS(СВЦЭМ!$D$33:$D$776,СВЦЭМ!$A$33:$A$776,$A111,СВЦЭМ!$B$33:$B$776,D$83)+'СЕТ СН'!$G$14+СВЦЭМ!$D$10+'СЕТ СН'!$G$6-'СЕТ СН'!$G$26</f>
        <v>1432.8151702499999</v>
      </c>
      <c r="E111" s="36">
        <f>SUMIFS(СВЦЭМ!$D$33:$D$776,СВЦЭМ!$A$33:$A$776,$A111,СВЦЭМ!$B$33:$B$776,E$83)+'СЕТ СН'!$G$14+СВЦЭМ!$D$10+'СЕТ СН'!$G$6-'СЕТ СН'!$G$26</f>
        <v>1448.54147504</v>
      </c>
      <c r="F111" s="36">
        <f>SUMIFS(СВЦЭМ!$D$33:$D$776,СВЦЭМ!$A$33:$A$776,$A111,СВЦЭМ!$B$33:$B$776,F$83)+'СЕТ СН'!$G$14+СВЦЭМ!$D$10+'СЕТ СН'!$G$6-'СЕТ СН'!$G$26</f>
        <v>1448.6950576499999</v>
      </c>
      <c r="G111" s="36">
        <f>SUMIFS(СВЦЭМ!$D$33:$D$776,СВЦЭМ!$A$33:$A$776,$A111,СВЦЭМ!$B$33:$B$776,G$83)+'СЕТ СН'!$G$14+СВЦЭМ!$D$10+'СЕТ СН'!$G$6-'СЕТ СН'!$G$26</f>
        <v>1456.5836070300002</v>
      </c>
      <c r="H111" s="36">
        <f>SUMIFS(СВЦЭМ!$D$33:$D$776,СВЦЭМ!$A$33:$A$776,$A111,СВЦЭМ!$B$33:$B$776,H$83)+'СЕТ СН'!$G$14+СВЦЭМ!$D$10+'СЕТ СН'!$G$6-'СЕТ СН'!$G$26</f>
        <v>1370.42356075</v>
      </c>
      <c r="I111" s="36">
        <f>SUMIFS(СВЦЭМ!$D$33:$D$776,СВЦЭМ!$A$33:$A$776,$A111,СВЦЭМ!$B$33:$B$776,I$83)+'СЕТ СН'!$G$14+СВЦЭМ!$D$10+'СЕТ СН'!$G$6-'СЕТ СН'!$G$26</f>
        <v>1241.4356585199998</v>
      </c>
      <c r="J111" s="36">
        <f>SUMIFS(СВЦЭМ!$D$33:$D$776,СВЦЭМ!$A$33:$A$776,$A111,СВЦЭМ!$B$33:$B$776,J$83)+'СЕТ СН'!$G$14+СВЦЭМ!$D$10+'СЕТ СН'!$G$6-'СЕТ СН'!$G$26</f>
        <v>1136.8751072300001</v>
      </c>
      <c r="K111" s="36">
        <f>SUMIFS(СВЦЭМ!$D$33:$D$776,СВЦЭМ!$A$33:$A$776,$A111,СВЦЭМ!$B$33:$B$776,K$83)+'СЕТ СН'!$G$14+СВЦЭМ!$D$10+'СЕТ СН'!$G$6-'СЕТ СН'!$G$26</f>
        <v>1066.70167072</v>
      </c>
      <c r="L111" s="36">
        <f>SUMIFS(СВЦЭМ!$D$33:$D$776,СВЦЭМ!$A$33:$A$776,$A111,СВЦЭМ!$B$33:$B$776,L$83)+'СЕТ СН'!$G$14+СВЦЭМ!$D$10+'СЕТ СН'!$G$6-'СЕТ СН'!$G$26</f>
        <v>1036.83272769</v>
      </c>
      <c r="M111" s="36">
        <f>SUMIFS(СВЦЭМ!$D$33:$D$776,СВЦЭМ!$A$33:$A$776,$A111,СВЦЭМ!$B$33:$B$776,M$83)+'СЕТ СН'!$G$14+СВЦЭМ!$D$10+'СЕТ СН'!$G$6-'СЕТ СН'!$G$26</f>
        <v>1029.61431019</v>
      </c>
      <c r="N111" s="36">
        <f>SUMIFS(СВЦЭМ!$D$33:$D$776,СВЦЭМ!$A$33:$A$776,$A111,СВЦЭМ!$B$33:$B$776,N$83)+'СЕТ СН'!$G$14+СВЦЭМ!$D$10+'СЕТ СН'!$G$6-'СЕТ СН'!$G$26</f>
        <v>1030.18538743</v>
      </c>
      <c r="O111" s="36">
        <f>SUMIFS(СВЦЭМ!$D$33:$D$776,СВЦЭМ!$A$33:$A$776,$A111,СВЦЭМ!$B$33:$B$776,O$83)+'СЕТ СН'!$G$14+СВЦЭМ!$D$10+'СЕТ СН'!$G$6-'СЕТ СН'!$G$26</f>
        <v>1025.13731702</v>
      </c>
      <c r="P111" s="36">
        <f>SUMIFS(СВЦЭМ!$D$33:$D$776,СВЦЭМ!$A$33:$A$776,$A111,СВЦЭМ!$B$33:$B$776,P$83)+'СЕТ СН'!$G$14+СВЦЭМ!$D$10+'СЕТ СН'!$G$6-'СЕТ СН'!$G$26</f>
        <v>1027.5941587500001</v>
      </c>
      <c r="Q111" s="36">
        <f>SUMIFS(СВЦЭМ!$D$33:$D$776,СВЦЭМ!$A$33:$A$776,$A111,СВЦЭМ!$B$33:$B$776,Q$83)+'СЕТ СН'!$G$14+СВЦЭМ!$D$10+'СЕТ СН'!$G$6-'СЕТ СН'!$G$26</f>
        <v>1027.2494360999999</v>
      </c>
      <c r="R111" s="36">
        <f>SUMIFS(СВЦЭМ!$D$33:$D$776,СВЦЭМ!$A$33:$A$776,$A111,СВЦЭМ!$B$33:$B$776,R$83)+'СЕТ СН'!$G$14+СВЦЭМ!$D$10+'СЕТ СН'!$G$6-'СЕТ СН'!$G$26</f>
        <v>1035.7065315099999</v>
      </c>
      <c r="S111" s="36">
        <f>SUMIFS(СВЦЭМ!$D$33:$D$776,СВЦЭМ!$A$33:$A$776,$A111,СВЦЭМ!$B$33:$B$776,S$83)+'СЕТ СН'!$G$14+СВЦЭМ!$D$10+'СЕТ СН'!$G$6-'СЕТ СН'!$G$26</f>
        <v>1042.9353885099999</v>
      </c>
      <c r="T111" s="36">
        <f>SUMIFS(СВЦЭМ!$D$33:$D$776,СВЦЭМ!$A$33:$A$776,$A111,СВЦЭМ!$B$33:$B$776,T$83)+'СЕТ СН'!$G$14+СВЦЭМ!$D$10+'СЕТ СН'!$G$6-'СЕТ СН'!$G$26</f>
        <v>1044.57841519</v>
      </c>
      <c r="U111" s="36">
        <f>SUMIFS(СВЦЭМ!$D$33:$D$776,СВЦЭМ!$A$33:$A$776,$A111,СВЦЭМ!$B$33:$B$776,U$83)+'СЕТ СН'!$G$14+СВЦЭМ!$D$10+'СЕТ СН'!$G$6-'СЕТ СН'!$G$26</f>
        <v>1061.2065143099999</v>
      </c>
      <c r="V111" s="36">
        <f>SUMIFS(СВЦЭМ!$D$33:$D$776,СВЦЭМ!$A$33:$A$776,$A111,СВЦЭМ!$B$33:$B$776,V$83)+'СЕТ СН'!$G$14+СВЦЭМ!$D$10+'СЕТ СН'!$G$6-'СЕТ СН'!$G$26</f>
        <v>1067.60318783</v>
      </c>
      <c r="W111" s="36">
        <f>SUMIFS(СВЦЭМ!$D$33:$D$776,СВЦЭМ!$A$33:$A$776,$A111,СВЦЭМ!$B$33:$B$776,W$83)+'СЕТ СН'!$G$14+СВЦЭМ!$D$10+'СЕТ СН'!$G$6-'СЕТ СН'!$G$26</f>
        <v>1051.0406842800001</v>
      </c>
      <c r="X111" s="36">
        <f>SUMIFS(СВЦЭМ!$D$33:$D$776,СВЦЭМ!$A$33:$A$776,$A111,СВЦЭМ!$B$33:$B$776,X$83)+'СЕТ СН'!$G$14+СВЦЭМ!$D$10+'СЕТ СН'!$G$6-'СЕТ СН'!$G$26</f>
        <v>1089.0533642299999</v>
      </c>
      <c r="Y111" s="36">
        <f>SUMIFS(СВЦЭМ!$D$33:$D$776,СВЦЭМ!$A$33:$A$776,$A111,СВЦЭМ!$B$33:$B$776,Y$83)+'СЕТ СН'!$G$14+СВЦЭМ!$D$10+'СЕТ СН'!$G$6-'СЕТ СН'!$G$26</f>
        <v>1160.4376953199999</v>
      </c>
    </row>
    <row r="112" spans="1:25" ht="15.75" x14ac:dyDescent="0.2">
      <c r="A112" s="35">
        <f t="shared" si="2"/>
        <v>43614</v>
      </c>
      <c r="B112" s="36">
        <f>SUMIFS(СВЦЭМ!$D$33:$D$776,СВЦЭМ!$A$33:$A$776,$A112,СВЦЭМ!$B$33:$B$776,B$83)+'СЕТ СН'!$G$14+СВЦЭМ!$D$10+'СЕТ СН'!$G$6-'СЕТ СН'!$G$26</f>
        <v>1316.8411360499999</v>
      </c>
      <c r="C112" s="36">
        <f>SUMIFS(СВЦЭМ!$D$33:$D$776,СВЦЭМ!$A$33:$A$776,$A112,СВЦЭМ!$B$33:$B$776,C$83)+'СЕТ СН'!$G$14+СВЦЭМ!$D$10+'СЕТ СН'!$G$6-'СЕТ СН'!$G$26</f>
        <v>1413.4503726600001</v>
      </c>
      <c r="D112" s="36">
        <f>SUMIFS(СВЦЭМ!$D$33:$D$776,СВЦЭМ!$A$33:$A$776,$A112,СВЦЭМ!$B$33:$B$776,D$83)+'СЕТ СН'!$G$14+СВЦЭМ!$D$10+'СЕТ СН'!$G$6-'СЕТ СН'!$G$26</f>
        <v>1443.30781757</v>
      </c>
      <c r="E112" s="36">
        <f>SUMIFS(СВЦЭМ!$D$33:$D$776,СВЦЭМ!$A$33:$A$776,$A112,СВЦЭМ!$B$33:$B$776,E$83)+'СЕТ СН'!$G$14+СВЦЭМ!$D$10+'СЕТ СН'!$G$6-'СЕТ СН'!$G$26</f>
        <v>1434.12210205</v>
      </c>
      <c r="F112" s="36">
        <f>SUMIFS(СВЦЭМ!$D$33:$D$776,СВЦЭМ!$A$33:$A$776,$A112,СВЦЭМ!$B$33:$B$776,F$83)+'СЕТ СН'!$G$14+СВЦЭМ!$D$10+'СЕТ СН'!$G$6-'СЕТ СН'!$G$26</f>
        <v>1430.55034533</v>
      </c>
      <c r="G112" s="36">
        <f>SUMIFS(СВЦЭМ!$D$33:$D$776,СВЦЭМ!$A$33:$A$776,$A112,СВЦЭМ!$B$33:$B$776,G$83)+'СЕТ СН'!$G$14+СВЦЭМ!$D$10+'СЕТ СН'!$G$6-'СЕТ СН'!$G$26</f>
        <v>1436.1381220200001</v>
      </c>
      <c r="H112" s="36">
        <f>SUMIFS(СВЦЭМ!$D$33:$D$776,СВЦЭМ!$A$33:$A$776,$A112,СВЦЭМ!$B$33:$B$776,H$83)+'СЕТ СН'!$G$14+СВЦЭМ!$D$10+'СЕТ СН'!$G$6-'СЕТ СН'!$G$26</f>
        <v>1424.9469768899999</v>
      </c>
      <c r="I112" s="36">
        <f>SUMIFS(СВЦЭМ!$D$33:$D$776,СВЦЭМ!$A$33:$A$776,$A112,СВЦЭМ!$B$33:$B$776,I$83)+'СЕТ СН'!$G$14+СВЦЭМ!$D$10+'СЕТ СН'!$G$6-'СЕТ СН'!$G$26</f>
        <v>1316.12731181</v>
      </c>
      <c r="J112" s="36">
        <f>SUMIFS(СВЦЭМ!$D$33:$D$776,СВЦЭМ!$A$33:$A$776,$A112,СВЦЭМ!$B$33:$B$776,J$83)+'СЕТ СН'!$G$14+СВЦЭМ!$D$10+'СЕТ СН'!$G$6-'СЕТ СН'!$G$26</f>
        <v>1214.2586420299999</v>
      </c>
      <c r="K112" s="36">
        <f>SUMIFS(СВЦЭМ!$D$33:$D$776,СВЦЭМ!$A$33:$A$776,$A112,СВЦЭМ!$B$33:$B$776,K$83)+'СЕТ СН'!$G$14+СВЦЭМ!$D$10+'СЕТ СН'!$G$6-'СЕТ СН'!$G$26</f>
        <v>1145.77068652</v>
      </c>
      <c r="L112" s="36">
        <f>SUMIFS(СВЦЭМ!$D$33:$D$776,СВЦЭМ!$A$33:$A$776,$A112,СВЦЭМ!$B$33:$B$776,L$83)+'СЕТ СН'!$G$14+СВЦЭМ!$D$10+'СЕТ СН'!$G$6-'СЕТ СН'!$G$26</f>
        <v>1133.1841973599999</v>
      </c>
      <c r="M112" s="36">
        <f>SUMIFS(СВЦЭМ!$D$33:$D$776,СВЦЭМ!$A$33:$A$776,$A112,СВЦЭМ!$B$33:$B$776,M$83)+'СЕТ СН'!$G$14+СВЦЭМ!$D$10+'СЕТ СН'!$G$6-'СЕТ СН'!$G$26</f>
        <v>1140.8836209400001</v>
      </c>
      <c r="N112" s="36">
        <f>SUMIFS(СВЦЭМ!$D$33:$D$776,СВЦЭМ!$A$33:$A$776,$A112,СВЦЭМ!$B$33:$B$776,N$83)+'СЕТ СН'!$G$14+СВЦЭМ!$D$10+'СЕТ СН'!$G$6-'СЕТ СН'!$G$26</f>
        <v>1140.6929134699999</v>
      </c>
      <c r="O112" s="36">
        <f>SUMIFS(СВЦЭМ!$D$33:$D$776,СВЦЭМ!$A$33:$A$776,$A112,СВЦЭМ!$B$33:$B$776,O$83)+'СЕТ СН'!$G$14+СВЦЭМ!$D$10+'СЕТ СН'!$G$6-'СЕТ СН'!$G$26</f>
        <v>1136.0359637699999</v>
      </c>
      <c r="P112" s="36">
        <f>SUMIFS(СВЦЭМ!$D$33:$D$776,СВЦЭМ!$A$33:$A$776,$A112,СВЦЭМ!$B$33:$B$776,P$83)+'СЕТ СН'!$G$14+СВЦЭМ!$D$10+'СЕТ СН'!$G$6-'СЕТ СН'!$G$26</f>
        <v>1151.06859669</v>
      </c>
      <c r="Q112" s="36">
        <f>SUMIFS(СВЦЭМ!$D$33:$D$776,СВЦЭМ!$A$33:$A$776,$A112,СВЦЭМ!$B$33:$B$776,Q$83)+'СЕТ СН'!$G$14+СВЦЭМ!$D$10+'СЕТ СН'!$G$6-'СЕТ СН'!$G$26</f>
        <v>1143.7333595600001</v>
      </c>
      <c r="R112" s="36">
        <f>SUMIFS(СВЦЭМ!$D$33:$D$776,СВЦЭМ!$A$33:$A$776,$A112,СВЦЭМ!$B$33:$B$776,R$83)+'СЕТ СН'!$G$14+СВЦЭМ!$D$10+'СЕТ СН'!$G$6-'СЕТ СН'!$G$26</f>
        <v>1139.6321047000001</v>
      </c>
      <c r="S112" s="36">
        <f>SUMIFS(СВЦЭМ!$D$33:$D$776,СВЦЭМ!$A$33:$A$776,$A112,СВЦЭМ!$B$33:$B$776,S$83)+'СЕТ СН'!$G$14+СВЦЭМ!$D$10+'СЕТ СН'!$G$6-'СЕТ СН'!$G$26</f>
        <v>1147.4430394199999</v>
      </c>
      <c r="T112" s="36">
        <f>SUMIFS(СВЦЭМ!$D$33:$D$776,СВЦЭМ!$A$33:$A$776,$A112,СВЦЭМ!$B$33:$B$776,T$83)+'СЕТ СН'!$G$14+СВЦЭМ!$D$10+'СЕТ СН'!$G$6-'СЕТ СН'!$G$26</f>
        <v>1139.12322094</v>
      </c>
      <c r="U112" s="36">
        <f>SUMIFS(СВЦЭМ!$D$33:$D$776,СВЦЭМ!$A$33:$A$776,$A112,СВЦЭМ!$B$33:$B$776,U$83)+'СЕТ СН'!$G$14+СВЦЭМ!$D$10+'СЕТ СН'!$G$6-'СЕТ СН'!$G$26</f>
        <v>1118.82564099</v>
      </c>
      <c r="V112" s="36">
        <f>SUMIFS(СВЦЭМ!$D$33:$D$776,СВЦЭМ!$A$33:$A$776,$A112,СВЦЭМ!$B$33:$B$776,V$83)+'СЕТ СН'!$G$14+СВЦЭМ!$D$10+'СЕТ СН'!$G$6-'СЕТ СН'!$G$26</f>
        <v>1109.90788838</v>
      </c>
      <c r="W112" s="36">
        <f>SUMIFS(СВЦЭМ!$D$33:$D$776,СВЦЭМ!$A$33:$A$776,$A112,СВЦЭМ!$B$33:$B$776,W$83)+'СЕТ СН'!$G$14+СВЦЭМ!$D$10+'СЕТ СН'!$G$6-'СЕТ СН'!$G$26</f>
        <v>1112.46038522</v>
      </c>
      <c r="X112" s="36">
        <f>SUMIFS(СВЦЭМ!$D$33:$D$776,СВЦЭМ!$A$33:$A$776,$A112,СВЦЭМ!$B$33:$B$776,X$83)+'СЕТ СН'!$G$14+СВЦЭМ!$D$10+'СЕТ СН'!$G$6-'СЕТ СН'!$G$26</f>
        <v>1152.0475125200001</v>
      </c>
      <c r="Y112" s="36">
        <f>SUMIFS(СВЦЭМ!$D$33:$D$776,СВЦЭМ!$A$33:$A$776,$A112,СВЦЭМ!$B$33:$B$776,Y$83)+'СЕТ СН'!$G$14+СВЦЭМ!$D$10+'СЕТ СН'!$G$6-'СЕТ СН'!$G$26</f>
        <v>1243.47228793</v>
      </c>
    </row>
    <row r="113" spans="1:27" ht="15.75" x14ac:dyDescent="0.2">
      <c r="A113" s="35">
        <f t="shared" si="2"/>
        <v>43615</v>
      </c>
      <c r="B113" s="36">
        <f>SUMIFS(СВЦЭМ!$D$33:$D$776,СВЦЭМ!$A$33:$A$776,$A113,СВЦЭМ!$B$33:$B$776,B$83)+'СЕТ СН'!$G$14+СВЦЭМ!$D$10+'СЕТ СН'!$G$6-'СЕТ СН'!$G$26</f>
        <v>1357.16572662</v>
      </c>
      <c r="C113" s="36">
        <f>SUMIFS(СВЦЭМ!$D$33:$D$776,СВЦЭМ!$A$33:$A$776,$A113,СВЦЭМ!$B$33:$B$776,C$83)+'СЕТ СН'!$G$14+СВЦЭМ!$D$10+'СЕТ СН'!$G$6-'СЕТ СН'!$G$26</f>
        <v>1395.5771440200001</v>
      </c>
      <c r="D113" s="36">
        <f>SUMIFS(СВЦЭМ!$D$33:$D$776,СВЦЭМ!$A$33:$A$776,$A113,СВЦЭМ!$B$33:$B$776,D$83)+'СЕТ СН'!$G$14+СВЦЭМ!$D$10+'СЕТ СН'!$G$6-'СЕТ СН'!$G$26</f>
        <v>1453.8127367299999</v>
      </c>
      <c r="E113" s="36">
        <f>SUMIFS(СВЦЭМ!$D$33:$D$776,СВЦЭМ!$A$33:$A$776,$A113,СВЦЭМ!$B$33:$B$776,E$83)+'СЕТ СН'!$G$14+СВЦЭМ!$D$10+'СЕТ СН'!$G$6-'СЕТ СН'!$G$26</f>
        <v>1442.5596155399999</v>
      </c>
      <c r="F113" s="36">
        <f>SUMIFS(СВЦЭМ!$D$33:$D$776,СВЦЭМ!$A$33:$A$776,$A113,СВЦЭМ!$B$33:$B$776,F$83)+'СЕТ СН'!$G$14+СВЦЭМ!$D$10+'СЕТ СН'!$G$6-'СЕТ СН'!$G$26</f>
        <v>1441.4484188900001</v>
      </c>
      <c r="G113" s="36">
        <f>SUMIFS(СВЦЭМ!$D$33:$D$776,СВЦЭМ!$A$33:$A$776,$A113,СВЦЭМ!$B$33:$B$776,G$83)+'СЕТ СН'!$G$14+СВЦЭМ!$D$10+'СЕТ СН'!$G$6-'СЕТ СН'!$G$26</f>
        <v>1456.2398306300001</v>
      </c>
      <c r="H113" s="36">
        <f>SUMIFS(СВЦЭМ!$D$33:$D$776,СВЦЭМ!$A$33:$A$776,$A113,СВЦЭМ!$B$33:$B$776,H$83)+'СЕТ СН'!$G$14+СВЦЭМ!$D$10+'СЕТ СН'!$G$6-'СЕТ СН'!$G$26</f>
        <v>1457.7099703399999</v>
      </c>
      <c r="I113" s="36">
        <f>SUMIFS(СВЦЭМ!$D$33:$D$776,СВЦЭМ!$A$33:$A$776,$A113,СВЦЭМ!$B$33:$B$776,I$83)+'СЕТ СН'!$G$14+СВЦЭМ!$D$10+'СЕТ СН'!$G$6-'СЕТ СН'!$G$26</f>
        <v>1355.1111222700001</v>
      </c>
      <c r="J113" s="36">
        <f>SUMIFS(СВЦЭМ!$D$33:$D$776,СВЦЭМ!$A$33:$A$776,$A113,СВЦЭМ!$B$33:$B$776,J$83)+'СЕТ СН'!$G$14+СВЦЭМ!$D$10+'СЕТ СН'!$G$6-'СЕТ СН'!$G$26</f>
        <v>1262.4162364899998</v>
      </c>
      <c r="K113" s="36">
        <f>SUMIFS(СВЦЭМ!$D$33:$D$776,СВЦЭМ!$A$33:$A$776,$A113,СВЦЭМ!$B$33:$B$776,K$83)+'СЕТ СН'!$G$14+СВЦЭМ!$D$10+'СЕТ СН'!$G$6-'СЕТ СН'!$G$26</f>
        <v>1180.55451487</v>
      </c>
      <c r="L113" s="36">
        <f>SUMIFS(СВЦЭМ!$D$33:$D$776,СВЦЭМ!$A$33:$A$776,$A113,СВЦЭМ!$B$33:$B$776,L$83)+'СЕТ СН'!$G$14+СВЦЭМ!$D$10+'СЕТ СН'!$G$6-'СЕТ СН'!$G$26</f>
        <v>1169.08846567</v>
      </c>
      <c r="M113" s="36">
        <f>SUMIFS(СВЦЭМ!$D$33:$D$776,СВЦЭМ!$A$33:$A$776,$A113,СВЦЭМ!$B$33:$B$776,M$83)+'СЕТ СН'!$G$14+СВЦЭМ!$D$10+'СЕТ СН'!$G$6-'СЕТ СН'!$G$26</f>
        <v>1183.4997352099999</v>
      </c>
      <c r="N113" s="36">
        <f>SUMIFS(СВЦЭМ!$D$33:$D$776,СВЦЭМ!$A$33:$A$776,$A113,СВЦЭМ!$B$33:$B$776,N$83)+'СЕТ СН'!$G$14+СВЦЭМ!$D$10+'СЕТ СН'!$G$6-'СЕТ СН'!$G$26</f>
        <v>1172.34615214</v>
      </c>
      <c r="O113" s="36">
        <f>SUMIFS(СВЦЭМ!$D$33:$D$776,СВЦЭМ!$A$33:$A$776,$A113,СВЦЭМ!$B$33:$B$776,O$83)+'СЕТ СН'!$G$14+СВЦЭМ!$D$10+'СЕТ СН'!$G$6-'СЕТ СН'!$G$26</f>
        <v>1161.0442992600001</v>
      </c>
      <c r="P113" s="36">
        <f>SUMIFS(СВЦЭМ!$D$33:$D$776,СВЦЭМ!$A$33:$A$776,$A113,СВЦЭМ!$B$33:$B$776,P$83)+'СЕТ СН'!$G$14+СВЦЭМ!$D$10+'СЕТ СН'!$G$6-'СЕТ СН'!$G$26</f>
        <v>1162.78397595</v>
      </c>
      <c r="Q113" s="36">
        <f>SUMIFS(СВЦЭМ!$D$33:$D$776,СВЦЭМ!$A$33:$A$776,$A113,СВЦЭМ!$B$33:$B$776,Q$83)+'СЕТ СН'!$G$14+СВЦЭМ!$D$10+'СЕТ СН'!$G$6-'СЕТ СН'!$G$26</f>
        <v>1184.6306600200001</v>
      </c>
      <c r="R113" s="36">
        <f>SUMIFS(СВЦЭМ!$D$33:$D$776,СВЦЭМ!$A$33:$A$776,$A113,СВЦЭМ!$B$33:$B$776,R$83)+'СЕТ СН'!$G$14+СВЦЭМ!$D$10+'СЕТ СН'!$G$6-'СЕТ СН'!$G$26</f>
        <v>1177.2048462</v>
      </c>
      <c r="S113" s="36">
        <f>SUMIFS(СВЦЭМ!$D$33:$D$776,СВЦЭМ!$A$33:$A$776,$A113,СВЦЭМ!$B$33:$B$776,S$83)+'СЕТ СН'!$G$14+СВЦЭМ!$D$10+'СЕТ СН'!$G$6-'СЕТ СН'!$G$26</f>
        <v>1180.0589431600001</v>
      </c>
      <c r="T113" s="36">
        <f>SUMIFS(СВЦЭМ!$D$33:$D$776,СВЦЭМ!$A$33:$A$776,$A113,СВЦЭМ!$B$33:$B$776,T$83)+'СЕТ СН'!$G$14+СВЦЭМ!$D$10+'СЕТ СН'!$G$6-'СЕТ СН'!$G$26</f>
        <v>1188.70592726</v>
      </c>
      <c r="U113" s="36">
        <f>SUMIFS(СВЦЭМ!$D$33:$D$776,СВЦЭМ!$A$33:$A$776,$A113,СВЦЭМ!$B$33:$B$776,U$83)+'СЕТ СН'!$G$14+СВЦЭМ!$D$10+'СЕТ СН'!$G$6-'СЕТ СН'!$G$26</f>
        <v>1172.1987741600001</v>
      </c>
      <c r="V113" s="36">
        <f>SUMIFS(СВЦЭМ!$D$33:$D$776,СВЦЭМ!$A$33:$A$776,$A113,СВЦЭМ!$B$33:$B$776,V$83)+'СЕТ СН'!$G$14+СВЦЭМ!$D$10+'СЕТ СН'!$G$6-'СЕТ СН'!$G$26</f>
        <v>1153.6214835800001</v>
      </c>
      <c r="W113" s="36">
        <f>SUMIFS(СВЦЭМ!$D$33:$D$776,СВЦЭМ!$A$33:$A$776,$A113,СВЦЭМ!$B$33:$B$776,W$83)+'СЕТ СН'!$G$14+СВЦЭМ!$D$10+'СЕТ СН'!$G$6-'СЕТ СН'!$G$26</f>
        <v>1123.37199029</v>
      </c>
      <c r="X113" s="36">
        <f>SUMIFS(СВЦЭМ!$D$33:$D$776,СВЦЭМ!$A$33:$A$776,$A113,СВЦЭМ!$B$33:$B$776,X$83)+'СЕТ СН'!$G$14+СВЦЭМ!$D$10+'СЕТ СН'!$G$6-'СЕТ СН'!$G$26</f>
        <v>1117.32506083</v>
      </c>
      <c r="Y113" s="36">
        <f>SUMIFS(СВЦЭМ!$D$33:$D$776,СВЦЭМ!$A$33:$A$776,$A113,СВЦЭМ!$B$33:$B$776,Y$83)+'СЕТ СН'!$G$14+СВЦЭМ!$D$10+'СЕТ СН'!$G$6-'СЕТ СН'!$G$26</f>
        <v>1190.67614478</v>
      </c>
    </row>
    <row r="114" spans="1:27" ht="15.75" x14ac:dyDescent="0.2">
      <c r="A114" s="35">
        <f t="shared" si="2"/>
        <v>43616</v>
      </c>
      <c r="B114" s="36">
        <f>SUMIFS(СВЦЭМ!$D$33:$D$776,СВЦЭМ!$A$33:$A$776,$A114,СВЦЭМ!$B$33:$B$776,B$83)+'СЕТ СН'!$G$14+СВЦЭМ!$D$10+'СЕТ СН'!$G$6-'СЕТ СН'!$G$26</f>
        <v>1325.9204921199998</v>
      </c>
      <c r="C114" s="36">
        <f>SUMIFS(СВЦЭМ!$D$33:$D$776,СВЦЭМ!$A$33:$A$776,$A114,СВЦЭМ!$B$33:$B$776,C$83)+'СЕТ СН'!$G$14+СВЦЭМ!$D$10+'СЕТ СН'!$G$6-'СЕТ СН'!$G$26</f>
        <v>1381.5431954999999</v>
      </c>
      <c r="D114" s="36">
        <f>SUMIFS(СВЦЭМ!$D$33:$D$776,СВЦЭМ!$A$33:$A$776,$A114,СВЦЭМ!$B$33:$B$776,D$83)+'СЕТ СН'!$G$14+СВЦЭМ!$D$10+'СЕТ СН'!$G$6-'СЕТ СН'!$G$26</f>
        <v>1453.73398404</v>
      </c>
      <c r="E114" s="36">
        <f>SUMIFS(СВЦЭМ!$D$33:$D$776,СВЦЭМ!$A$33:$A$776,$A114,СВЦЭМ!$B$33:$B$776,E$83)+'СЕТ СН'!$G$14+СВЦЭМ!$D$10+'СЕТ СН'!$G$6-'СЕТ СН'!$G$26</f>
        <v>1446.00864327</v>
      </c>
      <c r="F114" s="36">
        <f>SUMIFS(СВЦЭМ!$D$33:$D$776,СВЦЭМ!$A$33:$A$776,$A114,СВЦЭМ!$B$33:$B$776,F$83)+'СЕТ СН'!$G$14+СВЦЭМ!$D$10+'СЕТ СН'!$G$6-'СЕТ СН'!$G$26</f>
        <v>1439.0887339800001</v>
      </c>
      <c r="G114" s="36">
        <f>SUMIFS(СВЦЭМ!$D$33:$D$776,СВЦЭМ!$A$33:$A$776,$A114,СВЦЭМ!$B$33:$B$776,G$83)+'СЕТ СН'!$G$14+СВЦЭМ!$D$10+'СЕТ СН'!$G$6-'СЕТ СН'!$G$26</f>
        <v>1448.86078582</v>
      </c>
      <c r="H114" s="36">
        <f>SUMIFS(СВЦЭМ!$D$33:$D$776,СВЦЭМ!$A$33:$A$776,$A114,СВЦЭМ!$B$33:$B$776,H$83)+'СЕТ СН'!$G$14+СВЦЭМ!$D$10+'СЕТ СН'!$G$6-'СЕТ СН'!$G$26</f>
        <v>1450.3179602599998</v>
      </c>
      <c r="I114" s="36">
        <f>SUMIFS(СВЦЭМ!$D$33:$D$776,СВЦЭМ!$A$33:$A$776,$A114,СВЦЭМ!$B$33:$B$776,I$83)+'СЕТ СН'!$G$14+СВЦЭМ!$D$10+'СЕТ СН'!$G$6-'СЕТ СН'!$G$26</f>
        <v>1353.3659558300001</v>
      </c>
      <c r="J114" s="36">
        <f>SUMIFS(СВЦЭМ!$D$33:$D$776,СВЦЭМ!$A$33:$A$776,$A114,СВЦЭМ!$B$33:$B$776,J$83)+'СЕТ СН'!$G$14+СВЦЭМ!$D$10+'СЕТ СН'!$G$6-'СЕТ СН'!$G$26</f>
        <v>1252.07490747</v>
      </c>
      <c r="K114" s="36">
        <f>SUMIFS(СВЦЭМ!$D$33:$D$776,СВЦЭМ!$A$33:$A$776,$A114,СВЦЭМ!$B$33:$B$776,K$83)+'СЕТ СН'!$G$14+СВЦЭМ!$D$10+'СЕТ СН'!$G$6-'СЕТ СН'!$G$26</f>
        <v>1195.7188451500001</v>
      </c>
      <c r="L114" s="36">
        <f>SUMIFS(СВЦЭМ!$D$33:$D$776,СВЦЭМ!$A$33:$A$776,$A114,СВЦЭМ!$B$33:$B$776,L$83)+'СЕТ СН'!$G$14+СВЦЭМ!$D$10+'СЕТ СН'!$G$6-'СЕТ СН'!$G$26</f>
        <v>1163.66843406</v>
      </c>
      <c r="M114" s="36">
        <f>SUMIFS(СВЦЭМ!$D$33:$D$776,СВЦЭМ!$A$33:$A$776,$A114,СВЦЭМ!$B$33:$B$776,M$83)+'СЕТ СН'!$G$14+СВЦЭМ!$D$10+'СЕТ СН'!$G$6-'СЕТ СН'!$G$26</f>
        <v>1162.24000017</v>
      </c>
      <c r="N114" s="36">
        <f>SUMIFS(СВЦЭМ!$D$33:$D$776,СВЦЭМ!$A$33:$A$776,$A114,СВЦЭМ!$B$33:$B$776,N$83)+'СЕТ СН'!$G$14+СВЦЭМ!$D$10+'СЕТ СН'!$G$6-'СЕТ СН'!$G$26</f>
        <v>1157.1694645100001</v>
      </c>
      <c r="O114" s="36">
        <f>SUMIFS(СВЦЭМ!$D$33:$D$776,СВЦЭМ!$A$33:$A$776,$A114,СВЦЭМ!$B$33:$B$776,O$83)+'СЕТ СН'!$G$14+СВЦЭМ!$D$10+'СЕТ СН'!$G$6-'СЕТ СН'!$G$26</f>
        <v>1156.4882289</v>
      </c>
      <c r="P114" s="36">
        <f>SUMIFS(СВЦЭМ!$D$33:$D$776,СВЦЭМ!$A$33:$A$776,$A114,СВЦЭМ!$B$33:$B$776,P$83)+'СЕТ СН'!$G$14+СВЦЭМ!$D$10+'СЕТ СН'!$G$6-'СЕТ СН'!$G$26</f>
        <v>1157.41619008</v>
      </c>
      <c r="Q114" s="36">
        <f>SUMIFS(СВЦЭМ!$D$33:$D$776,СВЦЭМ!$A$33:$A$776,$A114,СВЦЭМ!$B$33:$B$776,Q$83)+'СЕТ СН'!$G$14+СВЦЭМ!$D$10+'СЕТ СН'!$G$6-'СЕТ СН'!$G$26</f>
        <v>1166.23604148</v>
      </c>
      <c r="R114" s="36">
        <f>SUMIFS(СВЦЭМ!$D$33:$D$776,СВЦЭМ!$A$33:$A$776,$A114,СВЦЭМ!$B$33:$B$776,R$83)+'СЕТ СН'!$G$14+СВЦЭМ!$D$10+'СЕТ СН'!$G$6-'СЕТ СН'!$G$26</f>
        <v>1155.1936132400001</v>
      </c>
      <c r="S114" s="36">
        <f>SUMIFS(СВЦЭМ!$D$33:$D$776,СВЦЭМ!$A$33:$A$776,$A114,СВЦЭМ!$B$33:$B$776,S$83)+'СЕТ СН'!$G$14+СВЦЭМ!$D$10+'СЕТ СН'!$G$6-'СЕТ СН'!$G$26</f>
        <v>1156.3436186700001</v>
      </c>
      <c r="T114" s="36">
        <f>SUMIFS(СВЦЭМ!$D$33:$D$776,СВЦЭМ!$A$33:$A$776,$A114,СВЦЭМ!$B$33:$B$776,T$83)+'СЕТ СН'!$G$14+СВЦЭМ!$D$10+'СЕТ СН'!$G$6-'СЕТ СН'!$G$26</f>
        <v>1159.3368955199999</v>
      </c>
      <c r="U114" s="36">
        <f>SUMIFS(СВЦЭМ!$D$33:$D$776,СВЦЭМ!$A$33:$A$776,$A114,СВЦЭМ!$B$33:$B$776,U$83)+'СЕТ СН'!$G$14+СВЦЭМ!$D$10+'СЕТ СН'!$G$6-'СЕТ СН'!$G$26</f>
        <v>1153.61314287</v>
      </c>
      <c r="V114" s="36">
        <f>SUMIFS(СВЦЭМ!$D$33:$D$776,СВЦЭМ!$A$33:$A$776,$A114,СВЦЭМ!$B$33:$B$776,V$83)+'СЕТ СН'!$G$14+СВЦЭМ!$D$10+'СЕТ СН'!$G$6-'СЕТ СН'!$G$26</f>
        <v>1135.1776976000001</v>
      </c>
      <c r="W114" s="36">
        <f>SUMIFS(СВЦЭМ!$D$33:$D$776,СВЦЭМ!$A$33:$A$776,$A114,СВЦЭМ!$B$33:$B$776,W$83)+'СЕТ СН'!$G$14+СВЦЭМ!$D$10+'СЕТ СН'!$G$6-'СЕТ СН'!$G$26</f>
        <v>1121.3956005099999</v>
      </c>
      <c r="X114" s="36">
        <f>SUMIFS(СВЦЭМ!$D$33:$D$776,СВЦЭМ!$A$33:$A$776,$A114,СВЦЭМ!$B$33:$B$776,X$83)+'СЕТ СН'!$G$14+СВЦЭМ!$D$10+'СЕТ СН'!$G$6-'СЕТ СН'!$G$26</f>
        <v>1157.43604276</v>
      </c>
      <c r="Y114" s="36">
        <f>SUMIFS(СВЦЭМ!$D$33:$D$776,СВЦЭМ!$A$33:$A$776,$A114,СВЦЭМ!$B$33:$B$776,Y$83)+'СЕТ СН'!$G$14+СВЦЭМ!$D$10+'СЕТ СН'!$G$6-'СЕТ СН'!$G$26</f>
        <v>1222.49010563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01.05.2019</v>
      </c>
      <c r="B120" s="36">
        <f>SUMIFS(СВЦЭМ!$D$33:$D$776,СВЦЭМ!$A$33:$A$776,$A120,СВЦЭМ!$B$33:$B$776,B$119)+'СЕТ СН'!$H$14+СВЦЭМ!$D$10+'СЕТ СН'!$H$6-'СЕТ СН'!$H$26</f>
        <v>1319.43832434</v>
      </c>
      <c r="C120" s="36">
        <f>SUMIFS(СВЦЭМ!$D$33:$D$776,СВЦЭМ!$A$33:$A$776,$A120,СВЦЭМ!$B$33:$B$776,C$119)+'СЕТ СН'!$H$14+СВЦЭМ!$D$10+'СЕТ СН'!$H$6-'СЕТ СН'!$H$26</f>
        <v>1332.7332297399998</v>
      </c>
      <c r="D120" s="36">
        <f>SUMIFS(СВЦЭМ!$D$33:$D$776,СВЦЭМ!$A$33:$A$776,$A120,СВЦЭМ!$B$33:$B$776,D$119)+'СЕТ СН'!$H$14+СВЦЭМ!$D$10+'СЕТ СН'!$H$6-'СЕТ СН'!$H$26</f>
        <v>1352.0526233199998</v>
      </c>
      <c r="E120" s="36">
        <f>SUMIFS(СВЦЭМ!$D$33:$D$776,СВЦЭМ!$A$33:$A$776,$A120,СВЦЭМ!$B$33:$B$776,E$119)+'СЕТ СН'!$H$14+СВЦЭМ!$D$10+'СЕТ СН'!$H$6-'СЕТ СН'!$H$26</f>
        <v>1359.7372649599999</v>
      </c>
      <c r="F120" s="36">
        <f>SUMIFS(СВЦЭМ!$D$33:$D$776,СВЦЭМ!$A$33:$A$776,$A120,СВЦЭМ!$B$33:$B$776,F$119)+'СЕТ СН'!$H$14+СВЦЭМ!$D$10+'СЕТ СН'!$H$6-'СЕТ СН'!$H$26</f>
        <v>1356.54472551</v>
      </c>
      <c r="G120" s="36">
        <f>SUMIFS(СВЦЭМ!$D$33:$D$776,СВЦЭМ!$A$33:$A$776,$A120,СВЦЭМ!$B$33:$B$776,G$119)+'СЕТ СН'!$H$14+СВЦЭМ!$D$10+'СЕТ СН'!$H$6-'СЕТ СН'!$H$26</f>
        <v>1348.39886869</v>
      </c>
      <c r="H120" s="36">
        <f>SUMIFS(СВЦЭМ!$D$33:$D$776,СВЦЭМ!$A$33:$A$776,$A120,СВЦЭМ!$B$33:$B$776,H$119)+'СЕТ СН'!$H$14+СВЦЭМ!$D$10+'СЕТ СН'!$H$6-'СЕТ СН'!$H$26</f>
        <v>1322.38553675</v>
      </c>
      <c r="I120" s="36">
        <f>SUMIFS(СВЦЭМ!$D$33:$D$776,СВЦЭМ!$A$33:$A$776,$A120,СВЦЭМ!$B$33:$B$776,I$119)+'СЕТ СН'!$H$14+СВЦЭМ!$D$10+'СЕТ СН'!$H$6-'СЕТ СН'!$H$26</f>
        <v>1291.1377700099999</v>
      </c>
      <c r="J120" s="36">
        <f>SUMIFS(СВЦЭМ!$D$33:$D$776,СВЦЭМ!$A$33:$A$776,$A120,СВЦЭМ!$B$33:$B$776,J$119)+'СЕТ СН'!$H$14+СВЦЭМ!$D$10+'СЕТ СН'!$H$6-'СЕТ СН'!$H$26</f>
        <v>1256.73950526</v>
      </c>
      <c r="K120" s="36">
        <f>SUMIFS(СВЦЭМ!$D$33:$D$776,СВЦЭМ!$A$33:$A$776,$A120,СВЦЭМ!$B$33:$B$776,K$119)+'СЕТ СН'!$H$14+СВЦЭМ!$D$10+'СЕТ СН'!$H$6-'СЕТ СН'!$H$26</f>
        <v>1223.71998532</v>
      </c>
      <c r="L120" s="36">
        <f>SUMIFS(СВЦЭМ!$D$33:$D$776,СВЦЭМ!$A$33:$A$776,$A120,СВЦЭМ!$B$33:$B$776,L$119)+'СЕТ СН'!$H$14+СВЦЭМ!$D$10+'СЕТ СН'!$H$6-'СЕТ СН'!$H$26</f>
        <v>1216.4507323799999</v>
      </c>
      <c r="M120" s="36">
        <f>SUMIFS(СВЦЭМ!$D$33:$D$776,СВЦЭМ!$A$33:$A$776,$A120,СВЦЭМ!$B$33:$B$776,M$119)+'СЕТ СН'!$H$14+СВЦЭМ!$D$10+'СЕТ СН'!$H$6-'СЕТ СН'!$H$26</f>
        <v>1228.8391811500001</v>
      </c>
      <c r="N120" s="36">
        <f>SUMIFS(СВЦЭМ!$D$33:$D$776,СВЦЭМ!$A$33:$A$776,$A120,СВЦЭМ!$B$33:$B$776,N$119)+'СЕТ СН'!$H$14+СВЦЭМ!$D$10+'СЕТ СН'!$H$6-'СЕТ СН'!$H$26</f>
        <v>1241.3162505099999</v>
      </c>
      <c r="O120" s="36">
        <f>SUMIFS(СВЦЭМ!$D$33:$D$776,СВЦЭМ!$A$33:$A$776,$A120,СВЦЭМ!$B$33:$B$776,O$119)+'СЕТ СН'!$H$14+СВЦЭМ!$D$10+'СЕТ СН'!$H$6-'СЕТ СН'!$H$26</f>
        <v>1241.64713033</v>
      </c>
      <c r="P120" s="36">
        <f>SUMIFS(СВЦЭМ!$D$33:$D$776,СВЦЭМ!$A$33:$A$776,$A120,СВЦЭМ!$B$33:$B$776,P$119)+'СЕТ СН'!$H$14+СВЦЭМ!$D$10+'СЕТ СН'!$H$6-'СЕТ СН'!$H$26</f>
        <v>1247.33984149</v>
      </c>
      <c r="Q120" s="36">
        <f>SUMIFS(СВЦЭМ!$D$33:$D$776,СВЦЭМ!$A$33:$A$776,$A120,СВЦЭМ!$B$33:$B$776,Q$119)+'СЕТ СН'!$H$14+СВЦЭМ!$D$10+'СЕТ СН'!$H$6-'СЕТ СН'!$H$26</f>
        <v>1255.3379978299999</v>
      </c>
      <c r="R120" s="36">
        <f>SUMIFS(СВЦЭМ!$D$33:$D$776,СВЦЭМ!$A$33:$A$776,$A120,СВЦЭМ!$B$33:$B$776,R$119)+'СЕТ СН'!$H$14+СВЦЭМ!$D$10+'СЕТ СН'!$H$6-'СЕТ СН'!$H$26</f>
        <v>1253.7753357500001</v>
      </c>
      <c r="S120" s="36">
        <f>SUMIFS(СВЦЭМ!$D$33:$D$776,СВЦЭМ!$A$33:$A$776,$A120,СВЦЭМ!$B$33:$B$776,S$119)+'СЕТ СН'!$H$14+СВЦЭМ!$D$10+'СЕТ СН'!$H$6-'СЕТ СН'!$H$26</f>
        <v>1245.0031188</v>
      </c>
      <c r="T120" s="36">
        <f>SUMIFS(СВЦЭМ!$D$33:$D$776,СВЦЭМ!$A$33:$A$776,$A120,СВЦЭМ!$B$33:$B$776,T$119)+'СЕТ СН'!$H$14+СВЦЭМ!$D$10+'СЕТ СН'!$H$6-'СЕТ СН'!$H$26</f>
        <v>1222.6196026</v>
      </c>
      <c r="U120" s="36">
        <f>SUMIFS(СВЦЭМ!$D$33:$D$776,СВЦЭМ!$A$33:$A$776,$A120,СВЦЭМ!$B$33:$B$776,U$119)+'СЕТ СН'!$H$14+СВЦЭМ!$D$10+'СЕТ СН'!$H$6-'СЕТ СН'!$H$26</f>
        <v>1208.1818084000001</v>
      </c>
      <c r="V120" s="36">
        <f>SUMIFS(СВЦЭМ!$D$33:$D$776,СВЦЭМ!$A$33:$A$776,$A120,СВЦЭМ!$B$33:$B$776,V$119)+'СЕТ СН'!$H$14+СВЦЭМ!$D$10+'СЕТ СН'!$H$6-'СЕТ СН'!$H$26</f>
        <v>1183.56757634</v>
      </c>
      <c r="W120" s="36">
        <f>SUMIFS(СВЦЭМ!$D$33:$D$776,СВЦЭМ!$A$33:$A$776,$A120,СВЦЭМ!$B$33:$B$776,W$119)+'СЕТ СН'!$H$14+СВЦЭМ!$D$10+'СЕТ СН'!$H$6-'СЕТ СН'!$H$26</f>
        <v>1190.70602994</v>
      </c>
      <c r="X120" s="36">
        <f>SUMIFS(СВЦЭМ!$D$33:$D$776,СВЦЭМ!$A$33:$A$776,$A120,СВЦЭМ!$B$33:$B$776,X$119)+'СЕТ СН'!$H$14+СВЦЭМ!$D$10+'СЕТ СН'!$H$6-'СЕТ СН'!$H$26</f>
        <v>1209.9080006499998</v>
      </c>
      <c r="Y120" s="36">
        <f>SUMIFS(СВЦЭМ!$D$33:$D$776,СВЦЭМ!$A$33:$A$776,$A120,СВЦЭМ!$B$33:$B$776,Y$119)+'СЕТ СН'!$H$14+СВЦЭМ!$D$10+'СЕТ СН'!$H$6-'СЕТ СН'!$H$26</f>
        <v>1204.4900444499999</v>
      </c>
      <c r="AA120" s="45"/>
    </row>
    <row r="121" spans="1:27" ht="15.75" x14ac:dyDescent="0.2">
      <c r="A121" s="35">
        <f>A120+1</f>
        <v>43587</v>
      </c>
      <c r="B121" s="36">
        <f>SUMIFS(СВЦЭМ!$D$33:$D$776,СВЦЭМ!$A$33:$A$776,$A121,СВЦЭМ!$B$33:$B$776,B$119)+'СЕТ СН'!$H$14+СВЦЭМ!$D$10+'СЕТ СН'!$H$6-'СЕТ СН'!$H$26</f>
        <v>1222.8725671</v>
      </c>
      <c r="C121" s="36">
        <f>SUMIFS(СВЦЭМ!$D$33:$D$776,СВЦЭМ!$A$33:$A$776,$A121,СВЦЭМ!$B$33:$B$776,C$119)+'СЕТ СН'!$H$14+СВЦЭМ!$D$10+'СЕТ СН'!$H$6-'СЕТ СН'!$H$26</f>
        <v>1262.6493148</v>
      </c>
      <c r="D121" s="36">
        <f>SUMIFS(СВЦЭМ!$D$33:$D$776,СВЦЭМ!$A$33:$A$776,$A121,СВЦЭМ!$B$33:$B$776,D$119)+'СЕТ СН'!$H$14+СВЦЭМ!$D$10+'СЕТ СН'!$H$6-'СЕТ СН'!$H$26</f>
        <v>1284.8242442000001</v>
      </c>
      <c r="E121" s="36">
        <f>SUMIFS(СВЦЭМ!$D$33:$D$776,СВЦЭМ!$A$33:$A$776,$A121,СВЦЭМ!$B$33:$B$776,E$119)+'СЕТ СН'!$H$14+СВЦЭМ!$D$10+'СЕТ СН'!$H$6-'СЕТ СН'!$H$26</f>
        <v>1298.9950585699999</v>
      </c>
      <c r="F121" s="36">
        <f>SUMIFS(СВЦЭМ!$D$33:$D$776,СВЦЭМ!$A$33:$A$776,$A121,СВЦЭМ!$B$33:$B$776,F$119)+'СЕТ СН'!$H$14+СВЦЭМ!$D$10+'СЕТ СН'!$H$6-'СЕТ СН'!$H$26</f>
        <v>1314.3971873</v>
      </c>
      <c r="G121" s="36">
        <f>SUMIFS(СВЦЭМ!$D$33:$D$776,СВЦЭМ!$A$33:$A$776,$A121,СВЦЭМ!$B$33:$B$776,G$119)+'СЕТ СН'!$H$14+СВЦЭМ!$D$10+'СЕТ СН'!$H$6-'СЕТ СН'!$H$26</f>
        <v>1308.4067388600001</v>
      </c>
      <c r="H121" s="36">
        <f>SUMIFS(СВЦЭМ!$D$33:$D$776,СВЦЭМ!$A$33:$A$776,$A121,СВЦЭМ!$B$33:$B$776,H$119)+'СЕТ СН'!$H$14+СВЦЭМ!$D$10+'СЕТ СН'!$H$6-'СЕТ СН'!$H$26</f>
        <v>1334.19833027</v>
      </c>
      <c r="I121" s="36">
        <f>SUMIFS(СВЦЭМ!$D$33:$D$776,СВЦЭМ!$A$33:$A$776,$A121,СВЦЭМ!$B$33:$B$776,I$119)+'СЕТ СН'!$H$14+СВЦЭМ!$D$10+'СЕТ СН'!$H$6-'СЕТ СН'!$H$26</f>
        <v>1298.6366463499999</v>
      </c>
      <c r="J121" s="36">
        <f>SUMIFS(СВЦЭМ!$D$33:$D$776,СВЦЭМ!$A$33:$A$776,$A121,СВЦЭМ!$B$33:$B$776,J$119)+'СЕТ СН'!$H$14+СВЦЭМ!$D$10+'СЕТ СН'!$H$6-'СЕТ СН'!$H$26</f>
        <v>1244.5060082499999</v>
      </c>
      <c r="K121" s="36">
        <f>SUMIFS(СВЦЭМ!$D$33:$D$776,СВЦЭМ!$A$33:$A$776,$A121,СВЦЭМ!$B$33:$B$776,K$119)+'СЕТ СН'!$H$14+СВЦЭМ!$D$10+'СЕТ СН'!$H$6-'СЕТ СН'!$H$26</f>
        <v>1192.8355370199999</v>
      </c>
      <c r="L121" s="36">
        <f>SUMIFS(СВЦЭМ!$D$33:$D$776,СВЦЭМ!$A$33:$A$776,$A121,СВЦЭМ!$B$33:$B$776,L$119)+'СЕТ СН'!$H$14+СВЦЭМ!$D$10+'СЕТ СН'!$H$6-'СЕТ СН'!$H$26</f>
        <v>1182.2148599299999</v>
      </c>
      <c r="M121" s="36">
        <f>SUMIFS(СВЦЭМ!$D$33:$D$776,СВЦЭМ!$A$33:$A$776,$A121,СВЦЭМ!$B$33:$B$776,M$119)+'СЕТ СН'!$H$14+СВЦЭМ!$D$10+'СЕТ СН'!$H$6-'СЕТ СН'!$H$26</f>
        <v>1190.9237504100001</v>
      </c>
      <c r="N121" s="36">
        <f>SUMIFS(СВЦЭМ!$D$33:$D$776,СВЦЭМ!$A$33:$A$776,$A121,СВЦЭМ!$B$33:$B$776,N$119)+'СЕТ СН'!$H$14+СВЦЭМ!$D$10+'СЕТ СН'!$H$6-'СЕТ СН'!$H$26</f>
        <v>1211.00459832</v>
      </c>
      <c r="O121" s="36">
        <f>SUMIFS(СВЦЭМ!$D$33:$D$776,СВЦЭМ!$A$33:$A$776,$A121,СВЦЭМ!$B$33:$B$776,O$119)+'СЕТ СН'!$H$14+СВЦЭМ!$D$10+'СЕТ СН'!$H$6-'СЕТ СН'!$H$26</f>
        <v>1221.3410262100001</v>
      </c>
      <c r="P121" s="36">
        <f>SUMIFS(СВЦЭМ!$D$33:$D$776,СВЦЭМ!$A$33:$A$776,$A121,СВЦЭМ!$B$33:$B$776,P$119)+'СЕТ СН'!$H$14+СВЦЭМ!$D$10+'СЕТ СН'!$H$6-'СЕТ СН'!$H$26</f>
        <v>1228.8593686899999</v>
      </c>
      <c r="Q121" s="36">
        <f>SUMIFS(СВЦЭМ!$D$33:$D$776,СВЦЭМ!$A$33:$A$776,$A121,СВЦЭМ!$B$33:$B$776,Q$119)+'СЕТ СН'!$H$14+СВЦЭМ!$D$10+'СЕТ СН'!$H$6-'СЕТ СН'!$H$26</f>
        <v>1235.72066836</v>
      </c>
      <c r="R121" s="36">
        <f>SUMIFS(СВЦЭМ!$D$33:$D$776,СВЦЭМ!$A$33:$A$776,$A121,СВЦЭМ!$B$33:$B$776,R$119)+'СЕТ СН'!$H$14+СВЦЭМ!$D$10+'СЕТ СН'!$H$6-'СЕТ СН'!$H$26</f>
        <v>1247.95622985</v>
      </c>
      <c r="S121" s="36">
        <f>SUMIFS(СВЦЭМ!$D$33:$D$776,СВЦЭМ!$A$33:$A$776,$A121,СВЦЭМ!$B$33:$B$776,S$119)+'СЕТ СН'!$H$14+СВЦЭМ!$D$10+'СЕТ СН'!$H$6-'СЕТ СН'!$H$26</f>
        <v>1251.1540327100001</v>
      </c>
      <c r="T121" s="36">
        <f>SUMIFS(СВЦЭМ!$D$33:$D$776,СВЦЭМ!$A$33:$A$776,$A121,СВЦЭМ!$B$33:$B$776,T$119)+'СЕТ СН'!$H$14+СВЦЭМ!$D$10+'СЕТ СН'!$H$6-'СЕТ СН'!$H$26</f>
        <v>1246.90055678</v>
      </c>
      <c r="U121" s="36">
        <f>SUMIFS(СВЦЭМ!$D$33:$D$776,СВЦЭМ!$A$33:$A$776,$A121,СВЦЭМ!$B$33:$B$776,U$119)+'СЕТ СН'!$H$14+СВЦЭМ!$D$10+'СЕТ СН'!$H$6-'СЕТ СН'!$H$26</f>
        <v>1245.8110991799999</v>
      </c>
      <c r="V121" s="36">
        <f>SUMIFS(СВЦЭМ!$D$33:$D$776,СВЦЭМ!$A$33:$A$776,$A121,СВЦЭМ!$B$33:$B$776,V$119)+'СЕТ СН'!$H$14+СВЦЭМ!$D$10+'СЕТ СН'!$H$6-'СЕТ СН'!$H$26</f>
        <v>1241.97442295</v>
      </c>
      <c r="W121" s="36">
        <f>SUMIFS(СВЦЭМ!$D$33:$D$776,СВЦЭМ!$A$33:$A$776,$A121,СВЦЭМ!$B$33:$B$776,W$119)+'СЕТ СН'!$H$14+СВЦЭМ!$D$10+'СЕТ СН'!$H$6-'СЕТ СН'!$H$26</f>
        <v>1231.0457020399999</v>
      </c>
      <c r="X121" s="36">
        <f>SUMIFS(СВЦЭМ!$D$33:$D$776,СВЦЭМ!$A$33:$A$776,$A121,СВЦЭМ!$B$33:$B$776,X$119)+'СЕТ СН'!$H$14+СВЦЭМ!$D$10+'СЕТ СН'!$H$6-'СЕТ СН'!$H$26</f>
        <v>1247.0707253400001</v>
      </c>
      <c r="Y121" s="36">
        <f>SUMIFS(СВЦЭМ!$D$33:$D$776,СВЦЭМ!$A$33:$A$776,$A121,СВЦЭМ!$B$33:$B$776,Y$119)+'СЕТ СН'!$H$14+СВЦЭМ!$D$10+'СЕТ СН'!$H$6-'СЕТ СН'!$H$26</f>
        <v>1278.42891482</v>
      </c>
    </row>
    <row r="122" spans="1:27" ht="15.75" x14ac:dyDescent="0.2">
      <c r="A122" s="35">
        <f t="shared" ref="A122:A150" si="3">A121+1</f>
        <v>43588</v>
      </c>
      <c r="B122" s="36">
        <f>SUMIFS(СВЦЭМ!$D$33:$D$776,СВЦЭМ!$A$33:$A$776,$A122,СВЦЭМ!$B$33:$B$776,B$119)+'СЕТ СН'!$H$14+СВЦЭМ!$D$10+'СЕТ СН'!$H$6-'СЕТ СН'!$H$26</f>
        <v>1224.0757038900001</v>
      </c>
      <c r="C122" s="36">
        <f>SUMIFS(СВЦЭМ!$D$33:$D$776,СВЦЭМ!$A$33:$A$776,$A122,СВЦЭМ!$B$33:$B$776,C$119)+'СЕТ СН'!$H$14+СВЦЭМ!$D$10+'СЕТ СН'!$H$6-'СЕТ СН'!$H$26</f>
        <v>1251.7625010100001</v>
      </c>
      <c r="D122" s="36">
        <f>SUMIFS(СВЦЭМ!$D$33:$D$776,СВЦЭМ!$A$33:$A$776,$A122,СВЦЭМ!$B$33:$B$776,D$119)+'СЕТ СН'!$H$14+СВЦЭМ!$D$10+'СЕТ СН'!$H$6-'СЕТ СН'!$H$26</f>
        <v>1276.84110792</v>
      </c>
      <c r="E122" s="36">
        <f>SUMIFS(СВЦЭМ!$D$33:$D$776,СВЦЭМ!$A$33:$A$776,$A122,СВЦЭМ!$B$33:$B$776,E$119)+'СЕТ СН'!$H$14+СВЦЭМ!$D$10+'СЕТ СН'!$H$6-'СЕТ СН'!$H$26</f>
        <v>1293.85529797</v>
      </c>
      <c r="F122" s="36">
        <f>SUMIFS(СВЦЭМ!$D$33:$D$776,СВЦЭМ!$A$33:$A$776,$A122,СВЦЭМ!$B$33:$B$776,F$119)+'СЕТ СН'!$H$14+СВЦЭМ!$D$10+'СЕТ СН'!$H$6-'СЕТ СН'!$H$26</f>
        <v>1295.07382639</v>
      </c>
      <c r="G122" s="36">
        <f>SUMIFS(СВЦЭМ!$D$33:$D$776,СВЦЭМ!$A$33:$A$776,$A122,СВЦЭМ!$B$33:$B$776,G$119)+'СЕТ СН'!$H$14+СВЦЭМ!$D$10+'СЕТ СН'!$H$6-'СЕТ СН'!$H$26</f>
        <v>1303.3690978700001</v>
      </c>
      <c r="H122" s="36">
        <f>SUMIFS(СВЦЭМ!$D$33:$D$776,СВЦЭМ!$A$33:$A$776,$A122,СВЦЭМ!$B$33:$B$776,H$119)+'СЕТ СН'!$H$14+СВЦЭМ!$D$10+'СЕТ СН'!$H$6-'СЕТ СН'!$H$26</f>
        <v>1297.5253490999999</v>
      </c>
      <c r="I122" s="36">
        <f>SUMIFS(СВЦЭМ!$D$33:$D$776,СВЦЭМ!$A$33:$A$776,$A122,СВЦЭМ!$B$33:$B$776,I$119)+'СЕТ СН'!$H$14+СВЦЭМ!$D$10+'СЕТ СН'!$H$6-'СЕТ СН'!$H$26</f>
        <v>1248.3203220099999</v>
      </c>
      <c r="J122" s="36">
        <f>SUMIFS(СВЦЭМ!$D$33:$D$776,СВЦЭМ!$A$33:$A$776,$A122,СВЦЭМ!$B$33:$B$776,J$119)+'СЕТ СН'!$H$14+СВЦЭМ!$D$10+'СЕТ СН'!$H$6-'СЕТ СН'!$H$26</f>
        <v>1213.9099021100001</v>
      </c>
      <c r="K122" s="36">
        <f>SUMIFS(СВЦЭМ!$D$33:$D$776,СВЦЭМ!$A$33:$A$776,$A122,СВЦЭМ!$B$33:$B$776,K$119)+'СЕТ СН'!$H$14+СВЦЭМ!$D$10+'СЕТ СН'!$H$6-'СЕТ СН'!$H$26</f>
        <v>1184.50444449</v>
      </c>
      <c r="L122" s="36">
        <f>SUMIFS(СВЦЭМ!$D$33:$D$776,СВЦЭМ!$A$33:$A$776,$A122,СВЦЭМ!$B$33:$B$776,L$119)+'СЕТ СН'!$H$14+СВЦЭМ!$D$10+'СЕТ СН'!$H$6-'СЕТ СН'!$H$26</f>
        <v>1186.92389039</v>
      </c>
      <c r="M122" s="36">
        <f>SUMIFS(СВЦЭМ!$D$33:$D$776,СВЦЭМ!$A$33:$A$776,$A122,СВЦЭМ!$B$33:$B$776,M$119)+'СЕТ СН'!$H$14+СВЦЭМ!$D$10+'СЕТ СН'!$H$6-'СЕТ СН'!$H$26</f>
        <v>1188.8688206000002</v>
      </c>
      <c r="N122" s="36">
        <f>SUMIFS(СВЦЭМ!$D$33:$D$776,СВЦЭМ!$A$33:$A$776,$A122,СВЦЭМ!$B$33:$B$776,N$119)+'СЕТ СН'!$H$14+СВЦЭМ!$D$10+'СЕТ СН'!$H$6-'СЕТ СН'!$H$26</f>
        <v>1200.1145289000001</v>
      </c>
      <c r="O122" s="36">
        <f>SUMIFS(СВЦЭМ!$D$33:$D$776,СВЦЭМ!$A$33:$A$776,$A122,СВЦЭМ!$B$33:$B$776,O$119)+'СЕТ СН'!$H$14+СВЦЭМ!$D$10+'СЕТ СН'!$H$6-'СЕТ СН'!$H$26</f>
        <v>1223.0171599400001</v>
      </c>
      <c r="P122" s="36">
        <f>SUMIFS(СВЦЭМ!$D$33:$D$776,СВЦЭМ!$A$33:$A$776,$A122,СВЦЭМ!$B$33:$B$776,P$119)+'СЕТ СН'!$H$14+СВЦЭМ!$D$10+'СЕТ СН'!$H$6-'СЕТ СН'!$H$26</f>
        <v>1257.13256563</v>
      </c>
      <c r="Q122" s="36">
        <f>SUMIFS(СВЦЭМ!$D$33:$D$776,СВЦЭМ!$A$33:$A$776,$A122,СВЦЭМ!$B$33:$B$776,Q$119)+'СЕТ СН'!$H$14+СВЦЭМ!$D$10+'СЕТ СН'!$H$6-'СЕТ СН'!$H$26</f>
        <v>1277.2160759600001</v>
      </c>
      <c r="R122" s="36">
        <f>SUMIFS(СВЦЭМ!$D$33:$D$776,СВЦЭМ!$A$33:$A$776,$A122,СВЦЭМ!$B$33:$B$776,R$119)+'СЕТ СН'!$H$14+СВЦЭМ!$D$10+'СЕТ СН'!$H$6-'СЕТ СН'!$H$26</f>
        <v>1255.0846078300001</v>
      </c>
      <c r="S122" s="36">
        <f>SUMIFS(СВЦЭМ!$D$33:$D$776,СВЦЭМ!$A$33:$A$776,$A122,СВЦЭМ!$B$33:$B$776,S$119)+'СЕТ СН'!$H$14+СВЦЭМ!$D$10+'СЕТ СН'!$H$6-'СЕТ СН'!$H$26</f>
        <v>1257.15313352</v>
      </c>
      <c r="T122" s="36">
        <f>SUMIFS(СВЦЭМ!$D$33:$D$776,СВЦЭМ!$A$33:$A$776,$A122,СВЦЭМ!$B$33:$B$776,T$119)+'СЕТ СН'!$H$14+СВЦЭМ!$D$10+'СЕТ СН'!$H$6-'СЕТ СН'!$H$26</f>
        <v>1251.4580953099999</v>
      </c>
      <c r="U122" s="36">
        <f>SUMIFS(СВЦЭМ!$D$33:$D$776,СВЦЭМ!$A$33:$A$776,$A122,СВЦЭМ!$B$33:$B$776,U$119)+'СЕТ СН'!$H$14+СВЦЭМ!$D$10+'СЕТ СН'!$H$6-'СЕТ СН'!$H$26</f>
        <v>1236.3450614399999</v>
      </c>
      <c r="V122" s="36">
        <f>SUMIFS(СВЦЭМ!$D$33:$D$776,СВЦЭМ!$A$33:$A$776,$A122,СВЦЭМ!$B$33:$B$776,V$119)+'СЕТ СН'!$H$14+СВЦЭМ!$D$10+'СЕТ СН'!$H$6-'СЕТ СН'!$H$26</f>
        <v>1213.38111488</v>
      </c>
      <c r="W122" s="36">
        <f>SUMIFS(СВЦЭМ!$D$33:$D$776,СВЦЭМ!$A$33:$A$776,$A122,СВЦЭМ!$B$33:$B$776,W$119)+'СЕТ СН'!$H$14+СВЦЭМ!$D$10+'СЕТ СН'!$H$6-'СЕТ СН'!$H$26</f>
        <v>1195.7636332900001</v>
      </c>
      <c r="X122" s="36">
        <f>SUMIFS(СВЦЭМ!$D$33:$D$776,СВЦЭМ!$A$33:$A$776,$A122,СВЦЭМ!$B$33:$B$776,X$119)+'СЕТ СН'!$H$14+СВЦЭМ!$D$10+'СЕТ СН'!$H$6-'СЕТ СН'!$H$26</f>
        <v>1221.2020413400001</v>
      </c>
      <c r="Y122" s="36">
        <f>SUMIFS(СВЦЭМ!$D$33:$D$776,СВЦЭМ!$A$33:$A$776,$A122,СВЦЭМ!$B$33:$B$776,Y$119)+'СЕТ СН'!$H$14+СВЦЭМ!$D$10+'СЕТ СН'!$H$6-'СЕТ СН'!$H$26</f>
        <v>1222.6469287899999</v>
      </c>
    </row>
    <row r="123" spans="1:27" ht="15.75" x14ac:dyDescent="0.2">
      <c r="A123" s="35">
        <f t="shared" si="3"/>
        <v>43589</v>
      </c>
      <c r="B123" s="36">
        <f>SUMIFS(СВЦЭМ!$D$33:$D$776,СВЦЭМ!$A$33:$A$776,$A123,СВЦЭМ!$B$33:$B$776,B$119)+'СЕТ СН'!$H$14+СВЦЭМ!$D$10+'СЕТ СН'!$H$6-'СЕТ СН'!$H$26</f>
        <v>1255.14742755</v>
      </c>
      <c r="C123" s="36">
        <f>SUMIFS(СВЦЭМ!$D$33:$D$776,СВЦЭМ!$A$33:$A$776,$A123,СВЦЭМ!$B$33:$B$776,C$119)+'СЕТ СН'!$H$14+СВЦЭМ!$D$10+'СЕТ СН'!$H$6-'СЕТ СН'!$H$26</f>
        <v>1289.28430411</v>
      </c>
      <c r="D123" s="36">
        <f>SUMIFS(СВЦЭМ!$D$33:$D$776,СВЦЭМ!$A$33:$A$776,$A123,СВЦЭМ!$B$33:$B$776,D$119)+'СЕТ СН'!$H$14+СВЦЭМ!$D$10+'СЕТ СН'!$H$6-'СЕТ СН'!$H$26</f>
        <v>1324.4503709199998</v>
      </c>
      <c r="E123" s="36">
        <f>SUMIFS(СВЦЭМ!$D$33:$D$776,СВЦЭМ!$A$33:$A$776,$A123,СВЦЭМ!$B$33:$B$776,E$119)+'СЕТ СН'!$H$14+СВЦЭМ!$D$10+'СЕТ СН'!$H$6-'СЕТ СН'!$H$26</f>
        <v>1334.7833224999999</v>
      </c>
      <c r="F123" s="36">
        <f>SUMIFS(СВЦЭМ!$D$33:$D$776,СВЦЭМ!$A$33:$A$776,$A123,СВЦЭМ!$B$33:$B$776,F$119)+'СЕТ СН'!$H$14+СВЦЭМ!$D$10+'СЕТ СН'!$H$6-'СЕТ СН'!$H$26</f>
        <v>1342.2516857400001</v>
      </c>
      <c r="G123" s="36">
        <f>SUMIFS(СВЦЭМ!$D$33:$D$776,СВЦЭМ!$A$33:$A$776,$A123,СВЦЭМ!$B$33:$B$776,G$119)+'СЕТ СН'!$H$14+СВЦЭМ!$D$10+'СЕТ СН'!$H$6-'СЕТ СН'!$H$26</f>
        <v>1339.82320108</v>
      </c>
      <c r="H123" s="36">
        <f>SUMIFS(СВЦЭМ!$D$33:$D$776,СВЦЭМ!$A$33:$A$776,$A123,СВЦЭМ!$B$33:$B$776,H$119)+'СЕТ СН'!$H$14+СВЦЭМ!$D$10+'СЕТ СН'!$H$6-'СЕТ СН'!$H$26</f>
        <v>1309.79687676</v>
      </c>
      <c r="I123" s="36">
        <f>SUMIFS(СВЦЭМ!$D$33:$D$776,СВЦЭМ!$A$33:$A$776,$A123,СВЦЭМ!$B$33:$B$776,I$119)+'СЕТ СН'!$H$14+СВЦЭМ!$D$10+'СЕТ СН'!$H$6-'СЕТ СН'!$H$26</f>
        <v>1275.0878805100001</v>
      </c>
      <c r="J123" s="36">
        <f>SUMIFS(СВЦЭМ!$D$33:$D$776,СВЦЭМ!$A$33:$A$776,$A123,СВЦЭМ!$B$33:$B$776,J$119)+'СЕТ СН'!$H$14+СВЦЭМ!$D$10+'СЕТ СН'!$H$6-'СЕТ СН'!$H$26</f>
        <v>1235.5537401199999</v>
      </c>
      <c r="K123" s="36">
        <f>SUMIFS(СВЦЭМ!$D$33:$D$776,СВЦЭМ!$A$33:$A$776,$A123,СВЦЭМ!$B$33:$B$776,K$119)+'СЕТ СН'!$H$14+СВЦЭМ!$D$10+'СЕТ СН'!$H$6-'СЕТ СН'!$H$26</f>
        <v>1202.23929623</v>
      </c>
      <c r="L123" s="36">
        <f>SUMIFS(СВЦЭМ!$D$33:$D$776,СВЦЭМ!$A$33:$A$776,$A123,СВЦЭМ!$B$33:$B$776,L$119)+'СЕТ СН'!$H$14+СВЦЭМ!$D$10+'СЕТ СН'!$H$6-'СЕТ СН'!$H$26</f>
        <v>1198.44599795</v>
      </c>
      <c r="M123" s="36">
        <f>SUMIFS(СВЦЭМ!$D$33:$D$776,СВЦЭМ!$A$33:$A$776,$A123,СВЦЭМ!$B$33:$B$776,M$119)+'СЕТ СН'!$H$14+СВЦЭМ!$D$10+'СЕТ СН'!$H$6-'СЕТ СН'!$H$26</f>
        <v>1208.8899391700002</v>
      </c>
      <c r="N123" s="36">
        <f>SUMIFS(СВЦЭМ!$D$33:$D$776,СВЦЭМ!$A$33:$A$776,$A123,СВЦЭМ!$B$33:$B$776,N$119)+'СЕТ СН'!$H$14+СВЦЭМ!$D$10+'СЕТ СН'!$H$6-'СЕТ СН'!$H$26</f>
        <v>1222.6270380599999</v>
      </c>
      <c r="O123" s="36">
        <f>SUMIFS(СВЦЭМ!$D$33:$D$776,СВЦЭМ!$A$33:$A$776,$A123,СВЦЭМ!$B$33:$B$776,O$119)+'СЕТ СН'!$H$14+СВЦЭМ!$D$10+'СЕТ СН'!$H$6-'СЕТ СН'!$H$26</f>
        <v>1234.91543409</v>
      </c>
      <c r="P123" s="36">
        <f>SUMIFS(СВЦЭМ!$D$33:$D$776,СВЦЭМ!$A$33:$A$776,$A123,СВЦЭМ!$B$33:$B$776,P$119)+'СЕТ СН'!$H$14+СВЦЭМ!$D$10+'СЕТ СН'!$H$6-'СЕТ СН'!$H$26</f>
        <v>1242.13273482</v>
      </c>
      <c r="Q123" s="36">
        <f>SUMIFS(СВЦЭМ!$D$33:$D$776,СВЦЭМ!$A$33:$A$776,$A123,СВЦЭМ!$B$33:$B$776,Q$119)+'СЕТ СН'!$H$14+СВЦЭМ!$D$10+'СЕТ СН'!$H$6-'СЕТ СН'!$H$26</f>
        <v>1251.7140609799999</v>
      </c>
      <c r="R123" s="36">
        <f>SUMIFS(СВЦЭМ!$D$33:$D$776,СВЦЭМ!$A$33:$A$776,$A123,СВЦЭМ!$B$33:$B$776,R$119)+'СЕТ СН'!$H$14+СВЦЭМ!$D$10+'СЕТ СН'!$H$6-'СЕТ СН'!$H$26</f>
        <v>1258.9193064999999</v>
      </c>
      <c r="S123" s="36">
        <f>SUMIFS(СВЦЭМ!$D$33:$D$776,СВЦЭМ!$A$33:$A$776,$A123,СВЦЭМ!$B$33:$B$776,S$119)+'СЕТ СН'!$H$14+СВЦЭМ!$D$10+'СЕТ СН'!$H$6-'СЕТ СН'!$H$26</f>
        <v>1266.0387486499999</v>
      </c>
      <c r="T123" s="36">
        <f>SUMIFS(СВЦЭМ!$D$33:$D$776,СВЦЭМ!$A$33:$A$776,$A123,СВЦЭМ!$B$33:$B$776,T$119)+'СЕТ СН'!$H$14+СВЦЭМ!$D$10+'СЕТ СН'!$H$6-'СЕТ СН'!$H$26</f>
        <v>1244.5801844299999</v>
      </c>
      <c r="U123" s="36">
        <f>SUMIFS(СВЦЭМ!$D$33:$D$776,СВЦЭМ!$A$33:$A$776,$A123,СВЦЭМ!$B$33:$B$776,U$119)+'СЕТ СН'!$H$14+СВЦЭМ!$D$10+'СЕТ СН'!$H$6-'СЕТ СН'!$H$26</f>
        <v>1201.56746681</v>
      </c>
      <c r="V123" s="36">
        <f>SUMIFS(СВЦЭМ!$D$33:$D$776,СВЦЭМ!$A$33:$A$776,$A123,СВЦЭМ!$B$33:$B$776,V$119)+'СЕТ СН'!$H$14+СВЦЭМ!$D$10+'СЕТ СН'!$H$6-'СЕТ СН'!$H$26</f>
        <v>1173.4911987599999</v>
      </c>
      <c r="W123" s="36">
        <f>SUMIFS(СВЦЭМ!$D$33:$D$776,СВЦЭМ!$A$33:$A$776,$A123,СВЦЭМ!$B$33:$B$776,W$119)+'СЕТ СН'!$H$14+СВЦЭМ!$D$10+'СЕТ СН'!$H$6-'СЕТ СН'!$H$26</f>
        <v>1186.7536855200001</v>
      </c>
      <c r="X123" s="36">
        <f>SUMIFS(СВЦЭМ!$D$33:$D$776,СВЦЭМ!$A$33:$A$776,$A123,СВЦЭМ!$B$33:$B$776,X$119)+'СЕТ СН'!$H$14+СВЦЭМ!$D$10+'СЕТ СН'!$H$6-'СЕТ СН'!$H$26</f>
        <v>1188.1260723400001</v>
      </c>
      <c r="Y123" s="36">
        <f>SUMIFS(СВЦЭМ!$D$33:$D$776,СВЦЭМ!$A$33:$A$776,$A123,СВЦЭМ!$B$33:$B$776,Y$119)+'СЕТ СН'!$H$14+СВЦЭМ!$D$10+'СЕТ СН'!$H$6-'СЕТ СН'!$H$26</f>
        <v>1197.8244758599999</v>
      </c>
    </row>
    <row r="124" spans="1:27" ht="15.75" x14ac:dyDescent="0.2">
      <c r="A124" s="35">
        <f t="shared" si="3"/>
        <v>43590</v>
      </c>
      <c r="B124" s="36">
        <f>SUMIFS(СВЦЭМ!$D$33:$D$776,СВЦЭМ!$A$33:$A$776,$A124,СВЦЭМ!$B$33:$B$776,B$119)+'СЕТ СН'!$H$14+СВЦЭМ!$D$10+'СЕТ СН'!$H$6-'СЕТ СН'!$H$26</f>
        <v>1256.39708537</v>
      </c>
      <c r="C124" s="36">
        <f>SUMIFS(СВЦЭМ!$D$33:$D$776,СВЦЭМ!$A$33:$A$776,$A124,СВЦЭМ!$B$33:$B$776,C$119)+'СЕТ СН'!$H$14+СВЦЭМ!$D$10+'СЕТ СН'!$H$6-'СЕТ СН'!$H$26</f>
        <v>1302.9535174100001</v>
      </c>
      <c r="D124" s="36">
        <f>SUMIFS(СВЦЭМ!$D$33:$D$776,СВЦЭМ!$A$33:$A$776,$A124,СВЦЭМ!$B$33:$B$776,D$119)+'СЕТ СН'!$H$14+СВЦЭМ!$D$10+'СЕТ СН'!$H$6-'СЕТ СН'!$H$26</f>
        <v>1338.9427354300001</v>
      </c>
      <c r="E124" s="36">
        <f>SUMIFS(СВЦЭМ!$D$33:$D$776,СВЦЭМ!$A$33:$A$776,$A124,СВЦЭМ!$B$33:$B$776,E$119)+'СЕТ СН'!$H$14+СВЦЭМ!$D$10+'СЕТ СН'!$H$6-'СЕТ СН'!$H$26</f>
        <v>1355.5565243199999</v>
      </c>
      <c r="F124" s="36">
        <f>SUMIFS(СВЦЭМ!$D$33:$D$776,СВЦЭМ!$A$33:$A$776,$A124,СВЦЭМ!$B$33:$B$776,F$119)+'СЕТ СН'!$H$14+СВЦЭМ!$D$10+'СЕТ СН'!$H$6-'СЕТ СН'!$H$26</f>
        <v>1370.0615239600002</v>
      </c>
      <c r="G124" s="36">
        <f>SUMIFS(СВЦЭМ!$D$33:$D$776,СВЦЭМ!$A$33:$A$776,$A124,СВЦЭМ!$B$33:$B$776,G$119)+'СЕТ СН'!$H$14+СВЦЭМ!$D$10+'СЕТ СН'!$H$6-'СЕТ СН'!$H$26</f>
        <v>1360.6560242800001</v>
      </c>
      <c r="H124" s="36">
        <f>SUMIFS(СВЦЭМ!$D$33:$D$776,СВЦЭМ!$A$33:$A$776,$A124,СВЦЭМ!$B$33:$B$776,H$119)+'СЕТ СН'!$H$14+СВЦЭМ!$D$10+'СЕТ СН'!$H$6-'СЕТ СН'!$H$26</f>
        <v>1332.89466573</v>
      </c>
      <c r="I124" s="36">
        <f>SUMIFS(СВЦЭМ!$D$33:$D$776,СВЦЭМ!$A$33:$A$776,$A124,СВЦЭМ!$B$33:$B$776,I$119)+'СЕТ СН'!$H$14+СВЦЭМ!$D$10+'СЕТ СН'!$H$6-'СЕТ СН'!$H$26</f>
        <v>1283.0460474399999</v>
      </c>
      <c r="J124" s="36">
        <f>SUMIFS(СВЦЭМ!$D$33:$D$776,СВЦЭМ!$A$33:$A$776,$A124,СВЦЭМ!$B$33:$B$776,J$119)+'СЕТ СН'!$H$14+СВЦЭМ!$D$10+'СЕТ СН'!$H$6-'СЕТ СН'!$H$26</f>
        <v>1238.4669538399999</v>
      </c>
      <c r="K124" s="36">
        <f>SUMIFS(СВЦЭМ!$D$33:$D$776,СВЦЭМ!$A$33:$A$776,$A124,СВЦЭМ!$B$33:$B$776,K$119)+'СЕТ СН'!$H$14+СВЦЭМ!$D$10+'СЕТ СН'!$H$6-'СЕТ СН'!$H$26</f>
        <v>1236.84399467</v>
      </c>
      <c r="L124" s="36">
        <f>SUMIFS(СВЦЭМ!$D$33:$D$776,СВЦЭМ!$A$33:$A$776,$A124,СВЦЭМ!$B$33:$B$776,L$119)+'СЕТ СН'!$H$14+СВЦЭМ!$D$10+'СЕТ СН'!$H$6-'СЕТ СН'!$H$26</f>
        <v>1236.34620582</v>
      </c>
      <c r="M124" s="36">
        <f>SUMIFS(СВЦЭМ!$D$33:$D$776,СВЦЭМ!$A$33:$A$776,$A124,СВЦЭМ!$B$33:$B$776,M$119)+'СЕТ СН'!$H$14+СВЦЭМ!$D$10+'СЕТ СН'!$H$6-'СЕТ СН'!$H$26</f>
        <v>1229.6073464900001</v>
      </c>
      <c r="N124" s="36">
        <f>SUMIFS(СВЦЭМ!$D$33:$D$776,СВЦЭМ!$A$33:$A$776,$A124,СВЦЭМ!$B$33:$B$776,N$119)+'СЕТ СН'!$H$14+СВЦЭМ!$D$10+'СЕТ СН'!$H$6-'СЕТ СН'!$H$26</f>
        <v>1234.03828576</v>
      </c>
      <c r="O124" s="36">
        <f>SUMIFS(СВЦЭМ!$D$33:$D$776,СВЦЭМ!$A$33:$A$776,$A124,СВЦЭМ!$B$33:$B$776,O$119)+'СЕТ СН'!$H$14+СВЦЭМ!$D$10+'СЕТ СН'!$H$6-'СЕТ СН'!$H$26</f>
        <v>1229.0057868599999</v>
      </c>
      <c r="P124" s="36">
        <f>SUMIFS(СВЦЭМ!$D$33:$D$776,СВЦЭМ!$A$33:$A$776,$A124,СВЦЭМ!$B$33:$B$776,P$119)+'СЕТ СН'!$H$14+СВЦЭМ!$D$10+'СЕТ СН'!$H$6-'СЕТ СН'!$H$26</f>
        <v>1237.3557377</v>
      </c>
      <c r="Q124" s="36">
        <f>SUMIFS(СВЦЭМ!$D$33:$D$776,СВЦЭМ!$A$33:$A$776,$A124,СВЦЭМ!$B$33:$B$776,Q$119)+'СЕТ СН'!$H$14+СВЦЭМ!$D$10+'СЕТ СН'!$H$6-'СЕТ СН'!$H$26</f>
        <v>1238.5170794400001</v>
      </c>
      <c r="R124" s="36">
        <f>SUMIFS(СВЦЭМ!$D$33:$D$776,СВЦЭМ!$A$33:$A$776,$A124,СВЦЭМ!$B$33:$B$776,R$119)+'СЕТ СН'!$H$14+СВЦЭМ!$D$10+'СЕТ СН'!$H$6-'СЕТ СН'!$H$26</f>
        <v>1225.27586292</v>
      </c>
      <c r="S124" s="36">
        <f>SUMIFS(СВЦЭМ!$D$33:$D$776,СВЦЭМ!$A$33:$A$776,$A124,СВЦЭМ!$B$33:$B$776,S$119)+'СЕТ СН'!$H$14+СВЦЭМ!$D$10+'СЕТ СН'!$H$6-'СЕТ СН'!$H$26</f>
        <v>1223.4652660100001</v>
      </c>
      <c r="T124" s="36">
        <f>SUMIFS(СВЦЭМ!$D$33:$D$776,СВЦЭМ!$A$33:$A$776,$A124,СВЦЭМ!$B$33:$B$776,T$119)+'СЕТ СН'!$H$14+СВЦЭМ!$D$10+'СЕТ СН'!$H$6-'СЕТ СН'!$H$26</f>
        <v>1229.67510756</v>
      </c>
      <c r="U124" s="36">
        <f>SUMIFS(СВЦЭМ!$D$33:$D$776,СВЦЭМ!$A$33:$A$776,$A124,СВЦЭМ!$B$33:$B$776,U$119)+'СЕТ СН'!$H$14+СВЦЭМ!$D$10+'СЕТ СН'!$H$6-'СЕТ СН'!$H$26</f>
        <v>1219.81213134</v>
      </c>
      <c r="V124" s="36">
        <f>SUMIFS(СВЦЭМ!$D$33:$D$776,СВЦЭМ!$A$33:$A$776,$A124,СВЦЭМ!$B$33:$B$776,V$119)+'СЕТ СН'!$H$14+СВЦЭМ!$D$10+'СЕТ СН'!$H$6-'СЕТ СН'!$H$26</f>
        <v>1182.4327575299999</v>
      </c>
      <c r="W124" s="36">
        <f>SUMIFS(СВЦЭМ!$D$33:$D$776,СВЦЭМ!$A$33:$A$776,$A124,СВЦЭМ!$B$33:$B$776,W$119)+'СЕТ СН'!$H$14+СВЦЭМ!$D$10+'СЕТ СН'!$H$6-'СЕТ СН'!$H$26</f>
        <v>1175.2917241</v>
      </c>
      <c r="X124" s="36">
        <f>SUMIFS(СВЦЭМ!$D$33:$D$776,СВЦЭМ!$A$33:$A$776,$A124,СВЦЭМ!$B$33:$B$776,X$119)+'СЕТ СН'!$H$14+СВЦЭМ!$D$10+'СЕТ СН'!$H$6-'СЕТ СН'!$H$26</f>
        <v>1195.1454854999999</v>
      </c>
      <c r="Y124" s="36">
        <f>SUMIFS(СВЦЭМ!$D$33:$D$776,СВЦЭМ!$A$33:$A$776,$A124,СВЦЭМ!$B$33:$B$776,Y$119)+'СЕТ СН'!$H$14+СВЦЭМ!$D$10+'СЕТ СН'!$H$6-'СЕТ СН'!$H$26</f>
        <v>1236.54954152</v>
      </c>
    </row>
    <row r="125" spans="1:27" ht="15.75" x14ac:dyDescent="0.2">
      <c r="A125" s="35">
        <f t="shared" si="3"/>
        <v>43591</v>
      </c>
      <c r="B125" s="36">
        <f>SUMIFS(СВЦЭМ!$D$33:$D$776,СВЦЭМ!$A$33:$A$776,$A125,СВЦЭМ!$B$33:$B$776,B$119)+'СЕТ СН'!$H$14+СВЦЭМ!$D$10+'СЕТ СН'!$H$6-'СЕТ СН'!$H$26</f>
        <v>1330.47598169</v>
      </c>
      <c r="C125" s="36">
        <f>SUMIFS(СВЦЭМ!$D$33:$D$776,СВЦЭМ!$A$33:$A$776,$A125,СВЦЭМ!$B$33:$B$776,C$119)+'СЕТ СН'!$H$14+СВЦЭМ!$D$10+'СЕТ СН'!$H$6-'СЕТ СН'!$H$26</f>
        <v>1391.3020620299999</v>
      </c>
      <c r="D125" s="36">
        <f>SUMIFS(СВЦЭМ!$D$33:$D$776,СВЦЭМ!$A$33:$A$776,$A125,СВЦЭМ!$B$33:$B$776,D$119)+'СЕТ СН'!$H$14+СВЦЭМ!$D$10+'СЕТ СН'!$H$6-'СЕТ СН'!$H$26</f>
        <v>1420.5028990800001</v>
      </c>
      <c r="E125" s="36">
        <f>SUMIFS(СВЦЭМ!$D$33:$D$776,СВЦЭМ!$A$33:$A$776,$A125,СВЦЭМ!$B$33:$B$776,E$119)+'СЕТ СН'!$H$14+СВЦЭМ!$D$10+'СЕТ СН'!$H$6-'СЕТ СН'!$H$26</f>
        <v>1435.0329718600001</v>
      </c>
      <c r="F125" s="36">
        <f>SUMIFS(СВЦЭМ!$D$33:$D$776,СВЦЭМ!$A$33:$A$776,$A125,СВЦЭМ!$B$33:$B$776,F$119)+'СЕТ СН'!$H$14+СВЦЭМ!$D$10+'СЕТ СН'!$H$6-'СЕТ СН'!$H$26</f>
        <v>1423.8200642500001</v>
      </c>
      <c r="G125" s="36">
        <f>SUMIFS(СВЦЭМ!$D$33:$D$776,СВЦЭМ!$A$33:$A$776,$A125,СВЦЭМ!$B$33:$B$776,G$119)+'СЕТ СН'!$H$14+СВЦЭМ!$D$10+'СЕТ СН'!$H$6-'СЕТ СН'!$H$26</f>
        <v>1393.61641065</v>
      </c>
      <c r="H125" s="36">
        <f>SUMIFS(СВЦЭМ!$D$33:$D$776,СВЦЭМ!$A$33:$A$776,$A125,СВЦЭМ!$B$33:$B$776,H$119)+'СЕТ СН'!$H$14+СВЦЭМ!$D$10+'СЕТ СН'!$H$6-'СЕТ СН'!$H$26</f>
        <v>412.50029936999999</v>
      </c>
      <c r="I125" s="36">
        <f>SUMIFS(СВЦЭМ!$D$33:$D$776,СВЦЭМ!$A$33:$A$776,$A125,СВЦЭМ!$B$33:$B$776,I$119)+'СЕТ СН'!$H$14+СВЦЭМ!$D$10+'СЕТ СН'!$H$6-'СЕТ СН'!$H$26</f>
        <v>412.50029936999999</v>
      </c>
      <c r="J125" s="36">
        <f>SUMIFS(СВЦЭМ!$D$33:$D$776,СВЦЭМ!$A$33:$A$776,$A125,СВЦЭМ!$B$33:$B$776,J$119)+'СЕТ СН'!$H$14+СВЦЭМ!$D$10+'СЕТ СН'!$H$6-'СЕТ СН'!$H$26</f>
        <v>412.50029936999999</v>
      </c>
      <c r="K125" s="36">
        <f>SUMIFS(СВЦЭМ!$D$33:$D$776,СВЦЭМ!$A$33:$A$776,$A125,СВЦЭМ!$B$33:$B$776,K$119)+'СЕТ СН'!$H$14+СВЦЭМ!$D$10+'СЕТ СН'!$H$6-'СЕТ СН'!$H$26</f>
        <v>412.50029936999999</v>
      </c>
      <c r="L125" s="36">
        <f>SUMIFS(СВЦЭМ!$D$33:$D$776,СВЦЭМ!$A$33:$A$776,$A125,СВЦЭМ!$B$33:$B$776,L$119)+'СЕТ СН'!$H$14+СВЦЭМ!$D$10+'СЕТ СН'!$H$6-'СЕТ СН'!$H$26</f>
        <v>412.50029936999999</v>
      </c>
      <c r="M125" s="36">
        <f>SUMIFS(СВЦЭМ!$D$33:$D$776,СВЦЭМ!$A$33:$A$776,$A125,СВЦЭМ!$B$33:$B$776,M$119)+'СЕТ СН'!$H$14+СВЦЭМ!$D$10+'СЕТ СН'!$H$6-'СЕТ СН'!$H$26</f>
        <v>412.50029936999999</v>
      </c>
      <c r="N125" s="36">
        <f>SUMIFS(СВЦЭМ!$D$33:$D$776,СВЦЭМ!$A$33:$A$776,$A125,СВЦЭМ!$B$33:$B$776,N$119)+'СЕТ СН'!$H$14+СВЦЭМ!$D$10+'СЕТ СН'!$H$6-'СЕТ СН'!$H$26</f>
        <v>412.50029936999999</v>
      </c>
      <c r="O125" s="36">
        <f>SUMIFS(СВЦЭМ!$D$33:$D$776,СВЦЭМ!$A$33:$A$776,$A125,СВЦЭМ!$B$33:$B$776,O$119)+'СЕТ СН'!$H$14+СВЦЭМ!$D$10+'СЕТ СН'!$H$6-'СЕТ СН'!$H$26</f>
        <v>412.50029936999999</v>
      </c>
      <c r="P125" s="36">
        <f>SUMIFS(СВЦЭМ!$D$33:$D$776,СВЦЭМ!$A$33:$A$776,$A125,СВЦЭМ!$B$33:$B$776,P$119)+'СЕТ СН'!$H$14+СВЦЭМ!$D$10+'СЕТ СН'!$H$6-'СЕТ СН'!$H$26</f>
        <v>412.50029936999999</v>
      </c>
      <c r="Q125" s="36">
        <f>SUMIFS(СВЦЭМ!$D$33:$D$776,СВЦЭМ!$A$33:$A$776,$A125,СВЦЭМ!$B$33:$B$776,Q$119)+'СЕТ СН'!$H$14+СВЦЭМ!$D$10+'СЕТ СН'!$H$6-'СЕТ СН'!$H$26</f>
        <v>412.50029936999999</v>
      </c>
      <c r="R125" s="36">
        <f>SUMIFS(СВЦЭМ!$D$33:$D$776,СВЦЭМ!$A$33:$A$776,$A125,СВЦЭМ!$B$33:$B$776,R$119)+'СЕТ СН'!$H$14+СВЦЭМ!$D$10+'СЕТ СН'!$H$6-'СЕТ СН'!$H$26</f>
        <v>412.50029936999999</v>
      </c>
      <c r="S125" s="36">
        <f>SUMIFS(СВЦЭМ!$D$33:$D$776,СВЦЭМ!$A$33:$A$776,$A125,СВЦЭМ!$B$33:$B$776,S$119)+'СЕТ СН'!$H$14+СВЦЭМ!$D$10+'СЕТ СН'!$H$6-'СЕТ СН'!$H$26</f>
        <v>412.50029936999999</v>
      </c>
      <c r="T125" s="36">
        <f>SUMIFS(СВЦЭМ!$D$33:$D$776,СВЦЭМ!$A$33:$A$776,$A125,СВЦЭМ!$B$33:$B$776,T$119)+'СЕТ СН'!$H$14+СВЦЭМ!$D$10+'СЕТ СН'!$H$6-'СЕТ СН'!$H$26</f>
        <v>412.50029936999999</v>
      </c>
      <c r="U125" s="36">
        <f>SUMIFS(СВЦЭМ!$D$33:$D$776,СВЦЭМ!$A$33:$A$776,$A125,СВЦЭМ!$B$33:$B$776,U$119)+'СЕТ СН'!$H$14+СВЦЭМ!$D$10+'СЕТ СН'!$H$6-'СЕТ СН'!$H$26</f>
        <v>412.50029936999999</v>
      </c>
      <c r="V125" s="36">
        <f>SUMIFS(СВЦЭМ!$D$33:$D$776,СВЦЭМ!$A$33:$A$776,$A125,СВЦЭМ!$B$33:$B$776,V$119)+'СЕТ СН'!$H$14+СВЦЭМ!$D$10+'СЕТ СН'!$H$6-'СЕТ СН'!$H$26</f>
        <v>412.50029936999999</v>
      </c>
      <c r="W125" s="36">
        <f>SUMIFS(СВЦЭМ!$D$33:$D$776,СВЦЭМ!$A$33:$A$776,$A125,СВЦЭМ!$B$33:$B$776,W$119)+'СЕТ СН'!$H$14+СВЦЭМ!$D$10+'СЕТ СН'!$H$6-'СЕТ СН'!$H$26</f>
        <v>412.50029936999999</v>
      </c>
      <c r="X125" s="36">
        <f>SUMIFS(СВЦЭМ!$D$33:$D$776,СВЦЭМ!$A$33:$A$776,$A125,СВЦЭМ!$B$33:$B$776,X$119)+'СЕТ СН'!$H$14+СВЦЭМ!$D$10+'СЕТ СН'!$H$6-'СЕТ СН'!$H$26</f>
        <v>412.50029936999999</v>
      </c>
      <c r="Y125" s="36">
        <f>SUMIFS(СВЦЭМ!$D$33:$D$776,СВЦЭМ!$A$33:$A$776,$A125,СВЦЭМ!$B$33:$B$776,Y$119)+'СЕТ СН'!$H$14+СВЦЭМ!$D$10+'СЕТ СН'!$H$6-'СЕТ СН'!$H$26</f>
        <v>1277.13014641</v>
      </c>
    </row>
    <row r="126" spans="1:27" ht="15.75" x14ac:dyDescent="0.2">
      <c r="A126" s="35">
        <f t="shared" si="3"/>
        <v>43592</v>
      </c>
      <c r="B126" s="36">
        <f>SUMIFS(СВЦЭМ!$D$33:$D$776,СВЦЭМ!$A$33:$A$776,$A126,СВЦЭМ!$B$33:$B$776,B$119)+'СЕТ СН'!$H$14+СВЦЭМ!$D$10+'СЕТ СН'!$H$6-'СЕТ СН'!$H$26</f>
        <v>1310.3057787299999</v>
      </c>
      <c r="C126" s="36">
        <f>SUMIFS(СВЦЭМ!$D$33:$D$776,СВЦЭМ!$A$33:$A$776,$A126,СВЦЭМ!$B$33:$B$776,C$119)+'СЕТ СН'!$H$14+СВЦЭМ!$D$10+'СЕТ СН'!$H$6-'СЕТ СН'!$H$26</f>
        <v>1337.9251335700001</v>
      </c>
      <c r="D126" s="36">
        <f>SUMIFS(СВЦЭМ!$D$33:$D$776,СВЦЭМ!$A$33:$A$776,$A126,СВЦЭМ!$B$33:$B$776,D$119)+'СЕТ СН'!$H$14+СВЦЭМ!$D$10+'СЕТ СН'!$H$6-'СЕТ СН'!$H$26</f>
        <v>1348.5692095499999</v>
      </c>
      <c r="E126" s="36">
        <f>SUMIFS(СВЦЭМ!$D$33:$D$776,СВЦЭМ!$A$33:$A$776,$A126,СВЦЭМ!$B$33:$B$776,E$119)+'СЕТ СН'!$H$14+СВЦЭМ!$D$10+'СЕТ СН'!$H$6-'СЕТ СН'!$H$26</f>
        <v>1355.4918954</v>
      </c>
      <c r="F126" s="36">
        <f>SUMIFS(СВЦЭМ!$D$33:$D$776,СВЦЭМ!$A$33:$A$776,$A126,СВЦЭМ!$B$33:$B$776,F$119)+'СЕТ СН'!$H$14+СВЦЭМ!$D$10+'СЕТ СН'!$H$6-'СЕТ СН'!$H$26</f>
        <v>1354.38898303</v>
      </c>
      <c r="G126" s="36">
        <f>SUMIFS(СВЦЭМ!$D$33:$D$776,СВЦЭМ!$A$33:$A$776,$A126,СВЦЭМ!$B$33:$B$776,G$119)+'СЕТ СН'!$H$14+СВЦЭМ!$D$10+'СЕТ СН'!$H$6-'СЕТ СН'!$H$26</f>
        <v>1335.58481327</v>
      </c>
      <c r="H126" s="36">
        <f>SUMIFS(СВЦЭМ!$D$33:$D$776,СВЦЭМ!$A$33:$A$776,$A126,СВЦЭМ!$B$33:$B$776,H$119)+'СЕТ СН'!$H$14+СВЦЭМ!$D$10+'СЕТ СН'!$H$6-'СЕТ СН'!$H$26</f>
        <v>412.50029936999999</v>
      </c>
      <c r="I126" s="36">
        <f>SUMIFS(СВЦЭМ!$D$33:$D$776,СВЦЭМ!$A$33:$A$776,$A126,СВЦЭМ!$B$33:$B$776,I$119)+'СЕТ СН'!$H$14+СВЦЭМ!$D$10+'СЕТ СН'!$H$6-'СЕТ СН'!$H$26</f>
        <v>412.50029936999999</v>
      </c>
      <c r="J126" s="36">
        <f>SUMIFS(СВЦЭМ!$D$33:$D$776,СВЦЭМ!$A$33:$A$776,$A126,СВЦЭМ!$B$33:$B$776,J$119)+'СЕТ СН'!$H$14+СВЦЭМ!$D$10+'СЕТ СН'!$H$6-'СЕТ СН'!$H$26</f>
        <v>412.50029936999999</v>
      </c>
      <c r="K126" s="36">
        <f>SUMIFS(СВЦЭМ!$D$33:$D$776,СВЦЭМ!$A$33:$A$776,$A126,СВЦЭМ!$B$33:$B$776,K$119)+'СЕТ СН'!$H$14+СВЦЭМ!$D$10+'СЕТ СН'!$H$6-'СЕТ СН'!$H$26</f>
        <v>412.50029936999999</v>
      </c>
      <c r="L126" s="36">
        <f>SUMIFS(СВЦЭМ!$D$33:$D$776,СВЦЭМ!$A$33:$A$776,$A126,СВЦЭМ!$B$33:$B$776,L$119)+'СЕТ СН'!$H$14+СВЦЭМ!$D$10+'СЕТ СН'!$H$6-'СЕТ СН'!$H$26</f>
        <v>412.50029936999999</v>
      </c>
      <c r="M126" s="36">
        <f>SUMIFS(СВЦЭМ!$D$33:$D$776,СВЦЭМ!$A$33:$A$776,$A126,СВЦЭМ!$B$33:$B$776,M$119)+'СЕТ СН'!$H$14+СВЦЭМ!$D$10+'СЕТ СН'!$H$6-'СЕТ СН'!$H$26</f>
        <v>412.50029936999999</v>
      </c>
      <c r="N126" s="36">
        <f>SUMIFS(СВЦЭМ!$D$33:$D$776,СВЦЭМ!$A$33:$A$776,$A126,СВЦЭМ!$B$33:$B$776,N$119)+'СЕТ СН'!$H$14+СВЦЭМ!$D$10+'СЕТ СН'!$H$6-'СЕТ СН'!$H$26</f>
        <v>412.50029936999999</v>
      </c>
      <c r="O126" s="36">
        <f>SUMIFS(СВЦЭМ!$D$33:$D$776,СВЦЭМ!$A$33:$A$776,$A126,СВЦЭМ!$B$33:$B$776,O$119)+'СЕТ СН'!$H$14+СВЦЭМ!$D$10+'СЕТ СН'!$H$6-'СЕТ СН'!$H$26</f>
        <v>412.50029936999999</v>
      </c>
      <c r="P126" s="36">
        <f>SUMIFS(СВЦЭМ!$D$33:$D$776,СВЦЭМ!$A$33:$A$776,$A126,СВЦЭМ!$B$33:$B$776,P$119)+'СЕТ СН'!$H$14+СВЦЭМ!$D$10+'СЕТ СН'!$H$6-'СЕТ СН'!$H$26</f>
        <v>412.50029936999999</v>
      </c>
      <c r="Q126" s="36">
        <f>SUMIFS(СВЦЭМ!$D$33:$D$776,СВЦЭМ!$A$33:$A$776,$A126,СВЦЭМ!$B$33:$B$776,Q$119)+'СЕТ СН'!$H$14+СВЦЭМ!$D$10+'СЕТ СН'!$H$6-'СЕТ СН'!$H$26</f>
        <v>412.50029936999999</v>
      </c>
      <c r="R126" s="36">
        <f>SUMIFS(СВЦЭМ!$D$33:$D$776,СВЦЭМ!$A$33:$A$776,$A126,СВЦЭМ!$B$33:$B$776,R$119)+'СЕТ СН'!$H$14+СВЦЭМ!$D$10+'СЕТ СН'!$H$6-'СЕТ СН'!$H$26</f>
        <v>412.50029936999999</v>
      </c>
      <c r="S126" s="36">
        <f>SUMIFS(СВЦЭМ!$D$33:$D$776,СВЦЭМ!$A$33:$A$776,$A126,СВЦЭМ!$B$33:$B$776,S$119)+'СЕТ СН'!$H$14+СВЦЭМ!$D$10+'СЕТ СН'!$H$6-'СЕТ СН'!$H$26</f>
        <v>412.50029936999999</v>
      </c>
      <c r="T126" s="36">
        <f>SUMIFS(СВЦЭМ!$D$33:$D$776,СВЦЭМ!$A$33:$A$776,$A126,СВЦЭМ!$B$33:$B$776,T$119)+'СЕТ СН'!$H$14+СВЦЭМ!$D$10+'СЕТ СН'!$H$6-'СЕТ СН'!$H$26</f>
        <v>412.50029936999999</v>
      </c>
      <c r="U126" s="36">
        <f>SUMIFS(СВЦЭМ!$D$33:$D$776,СВЦЭМ!$A$33:$A$776,$A126,СВЦЭМ!$B$33:$B$776,U$119)+'СЕТ СН'!$H$14+СВЦЭМ!$D$10+'СЕТ СН'!$H$6-'СЕТ СН'!$H$26</f>
        <v>412.50029936999999</v>
      </c>
      <c r="V126" s="36">
        <f>SUMIFS(СВЦЭМ!$D$33:$D$776,СВЦЭМ!$A$33:$A$776,$A126,СВЦЭМ!$B$33:$B$776,V$119)+'СЕТ СН'!$H$14+СВЦЭМ!$D$10+'СЕТ СН'!$H$6-'СЕТ СН'!$H$26</f>
        <v>412.50029936999999</v>
      </c>
      <c r="W126" s="36">
        <f>SUMIFS(СВЦЭМ!$D$33:$D$776,СВЦЭМ!$A$33:$A$776,$A126,СВЦЭМ!$B$33:$B$776,W$119)+'СЕТ СН'!$H$14+СВЦЭМ!$D$10+'СЕТ СН'!$H$6-'СЕТ СН'!$H$26</f>
        <v>412.50029936999999</v>
      </c>
      <c r="X126" s="36">
        <f>SUMIFS(СВЦЭМ!$D$33:$D$776,СВЦЭМ!$A$33:$A$776,$A126,СВЦЭМ!$B$33:$B$776,X$119)+'СЕТ СН'!$H$14+СВЦЭМ!$D$10+'СЕТ СН'!$H$6-'СЕТ СН'!$H$26</f>
        <v>412.50029936999999</v>
      </c>
      <c r="Y126" s="36">
        <f>SUMIFS(СВЦЭМ!$D$33:$D$776,СВЦЭМ!$A$33:$A$776,$A126,СВЦЭМ!$B$33:$B$776,Y$119)+'СЕТ СН'!$H$14+СВЦЭМ!$D$10+'СЕТ СН'!$H$6-'СЕТ СН'!$H$26</f>
        <v>1238.3254832</v>
      </c>
    </row>
    <row r="127" spans="1:27" ht="15.75" x14ac:dyDescent="0.2">
      <c r="A127" s="35">
        <f t="shared" si="3"/>
        <v>43593</v>
      </c>
      <c r="B127" s="36">
        <f>SUMIFS(СВЦЭМ!$D$33:$D$776,СВЦЭМ!$A$33:$A$776,$A127,СВЦЭМ!$B$33:$B$776,B$119)+'СЕТ СН'!$H$14+СВЦЭМ!$D$10+'СЕТ СН'!$H$6-'СЕТ СН'!$H$26</f>
        <v>1275.2925346500001</v>
      </c>
      <c r="C127" s="36">
        <f>SUMIFS(СВЦЭМ!$D$33:$D$776,СВЦЭМ!$A$33:$A$776,$A127,СВЦЭМ!$B$33:$B$776,C$119)+'СЕТ СН'!$H$14+СВЦЭМ!$D$10+'СЕТ СН'!$H$6-'СЕТ СН'!$H$26</f>
        <v>1295.57160054</v>
      </c>
      <c r="D127" s="36">
        <f>SUMIFS(СВЦЭМ!$D$33:$D$776,СВЦЭМ!$A$33:$A$776,$A127,СВЦЭМ!$B$33:$B$776,D$119)+'СЕТ СН'!$H$14+СВЦЭМ!$D$10+'СЕТ СН'!$H$6-'СЕТ СН'!$H$26</f>
        <v>1295.9600061799999</v>
      </c>
      <c r="E127" s="36">
        <f>SUMIFS(СВЦЭМ!$D$33:$D$776,СВЦЭМ!$A$33:$A$776,$A127,СВЦЭМ!$B$33:$B$776,E$119)+'СЕТ СН'!$H$14+СВЦЭМ!$D$10+'СЕТ СН'!$H$6-'СЕТ СН'!$H$26</f>
        <v>1303.4244441400001</v>
      </c>
      <c r="F127" s="36">
        <f>SUMIFS(СВЦЭМ!$D$33:$D$776,СВЦЭМ!$A$33:$A$776,$A127,СВЦЭМ!$B$33:$B$776,F$119)+'СЕТ СН'!$H$14+СВЦЭМ!$D$10+'СЕТ СН'!$H$6-'СЕТ СН'!$H$26</f>
        <v>1301.0211428</v>
      </c>
      <c r="G127" s="36">
        <f>SUMIFS(СВЦЭМ!$D$33:$D$776,СВЦЭМ!$A$33:$A$776,$A127,СВЦЭМ!$B$33:$B$776,G$119)+'СЕТ СН'!$H$14+СВЦЭМ!$D$10+'СЕТ СН'!$H$6-'СЕТ СН'!$H$26</f>
        <v>1279.8217277600002</v>
      </c>
      <c r="H127" s="36">
        <f>SUMIFS(СВЦЭМ!$D$33:$D$776,СВЦЭМ!$A$33:$A$776,$A127,СВЦЭМ!$B$33:$B$776,H$119)+'СЕТ СН'!$H$14+СВЦЭМ!$D$10+'СЕТ СН'!$H$6-'СЕТ СН'!$H$26</f>
        <v>1260.34098718</v>
      </c>
      <c r="I127" s="36">
        <f>SUMIFS(СВЦЭМ!$D$33:$D$776,СВЦЭМ!$A$33:$A$776,$A127,СВЦЭМ!$B$33:$B$776,I$119)+'СЕТ СН'!$H$14+СВЦЭМ!$D$10+'СЕТ СН'!$H$6-'СЕТ СН'!$H$26</f>
        <v>1235.1647587699999</v>
      </c>
      <c r="J127" s="36">
        <f>SUMIFS(СВЦЭМ!$D$33:$D$776,СВЦЭМ!$A$33:$A$776,$A127,СВЦЭМ!$B$33:$B$776,J$119)+'СЕТ СН'!$H$14+СВЦЭМ!$D$10+'СЕТ СН'!$H$6-'СЕТ СН'!$H$26</f>
        <v>1221.8234004199999</v>
      </c>
      <c r="K127" s="36">
        <f>SUMIFS(СВЦЭМ!$D$33:$D$776,СВЦЭМ!$A$33:$A$776,$A127,СВЦЭМ!$B$33:$B$776,K$119)+'СЕТ СН'!$H$14+СВЦЭМ!$D$10+'СЕТ СН'!$H$6-'СЕТ СН'!$H$26</f>
        <v>1227.90314283</v>
      </c>
      <c r="L127" s="36">
        <f>SUMIFS(СВЦЭМ!$D$33:$D$776,СВЦЭМ!$A$33:$A$776,$A127,СВЦЭМ!$B$33:$B$776,L$119)+'СЕТ СН'!$H$14+СВЦЭМ!$D$10+'СЕТ СН'!$H$6-'СЕТ СН'!$H$26</f>
        <v>1235.6005295300001</v>
      </c>
      <c r="M127" s="36">
        <f>SUMIFS(СВЦЭМ!$D$33:$D$776,СВЦЭМ!$A$33:$A$776,$A127,СВЦЭМ!$B$33:$B$776,M$119)+'СЕТ СН'!$H$14+СВЦЭМ!$D$10+'СЕТ СН'!$H$6-'СЕТ СН'!$H$26</f>
        <v>1237.9249663400001</v>
      </c>
      <c r="N127" s="36">
        <f>SUMIFS(СВЦЭМ!$D$33:$D$776,СВЦЭМ!$A$33:$A$776,$A127,СВЦЭМ!$B$33:$B$776,N$119)+'СЕТ СН'!$H$14+СВЦЭМ!$D$10+'СЕТ СН'!$H$6-'СЕТ СН'!$H$26</f>
        <v>1238.78597758</v>
      </c>
      <c r="O127" s="36">
        <f>SUMIFS(СВЦЭМ!$D$33:$D$776,СВЦЭМ!$A$33:$A$776,$A127,СВЦЭМ!$B$33:$B$776,O$119)+'СЕТ СН'!$H$14+СВЦЭМ!$D$10+'СЕТ СН'!$H$6-'СЕТ СН'!$H$26</f>
        <v>1232.18965424</v>
      </c>
      <c r="P127" s="36">
        <f>SUMIFS(СВЦЭМ!$D$33:$D$776,СВЦЭМ!$A$33:$A$776,$A127,СВЦЭМ!$B$33:$B$776,P$119)+'СЕТ СН'!$H$14+СВЦЭМ!$D$10+'СЕТ СН'!$H$6-'СЕТ СН'!$H$26</f>
        <v>1243.42228856</v>
      </c>
      <c r="Q127" s="36">
        <f>SUMIFS(СВЦЭМ!$D$33:$D$776,СВЦЭМ!$A$33:$A$776,$A127,СВЦЭМ!$B$33:$B$776,Q$119)+'СЕТ СН'!$H$14+СВЦЭМ!$D$10+'СЕТ СН'!$H$6-'СЕТ СН'!$H$26</f>
        <v>1245.8922857699999</v>
      </c>
      <c r="R127" s="36">
        <f>SUMIFS(СВЦЭМ!$D$33:$D$776,СВЦЭМ!$A$33:$A$776,$A127,СВЦЭМ!$B$33:$B$776,R$119)+'СЕТ СН'!$H$14+СВЦЭМ!$D$10+'СЕТ СН'!$H$6-'СЕТ СН'!$H$26</f>
        <v>1244.3735748399999</v>
      </c>
      <c r="S127" s="36">
        <f>SUMIFS(СВЦЭМ!$D$33:$D$776,СВЦЭМ!$A$33:$A$776,$A127,СВЦЭМ!$B$33:$B$776,S$119)+'СЕТ СН'!$H$14+СВЦЭМ!$D$10+'СЕТ СН'!$H$6-'СЕТ СН'!$H$26</f>
        <v>1249.0674116</v>
      </c>
      <c r="T127" s="36">
        <f>SUMIFS(СВЦЭМ!$D$33:$D$776,СВЦЭМ!$A$33:$A$776,$A127,СВЦЭМ!$B$33:$B$776,T$119)+'СЕТ СН'!$H$14+СВЦЭМ!$D$10+'СЕТ СН'!$H$6-'СЕТ СН'!$H$26</f>
        <v>1240.5021285299999</v>
      </c>
      <c r="U127" s="36">
        <f>SUMIFS(СВЦЭМ!$D$33:$D$776,СВЦЭМ!$A$33:$A$776,$A127,СВЦЭМ!$B$33:$B$776,U$119)+'СЕТ СН'!$H$14+СВЦЭМ!$D$10+'СЕТ СН'!$H$6-'СЕТ СН'!$H$26</f>
        <v>1230.3148575499999</v>
      </c>
      <c r="V127" s="36">
        <f>SUMIFS(СВЦЭМ!$D$33:$D$776,СВЦЭМ!$A$33:$A$776,$A127,СВЦЭМ!$B$33:$B$776,V$119)+'СЕТ СН'!$H$14+СВЦЭМ!$D$10+'СЕТ СН'!$H$6-'СЕТ СН'!$H$26</f>
        <v>1224.86158067</v>
      </c>
      <c r="W127" s="36">
        <f>SUMIFS(СВЦЭМ!$D$33:$D$776,СВЦЭМ!$A$33:$A$776,$A127,СВЦЭМ!$B$33:$B$776,W$119)+'СЕТ СН'!$H$14+СВЦЭМ!$D$10+'СЕТ СН'!$H$6-'СЕТ СН'!$H$26</f>
        <v>1214.79081395</v>
      </c>
      <c r="X127" s="36">
        <f>SUMIFS(СВЦЭМ!$D$33:$D$776,СВЦЭМ!$A$33:$A$776,$A127,СВЦЭМ!$B$33:$B$776,X$119)+'СЕТ СН'!$H$14+СВЦЭМ!$D$10+'СЕТ СН'!$H$6-'СЕТ СН'!$H$26</f>
        <v>1227.51088878</v>
      </c>
      <c r="Y127" s="36">
        <f>SUMIFS(СВЦЭМ!$D$33:$D$776,СВЦЭМ!$A$33:$A$776,$A127,СВЦЭМ!$B$33:$B$776,Y$119)+'СЕТ СН'!$H$14+СВЦЭМ!$D$10+'СЕТ СН'!$H$6-'СЕТ СН'!$H$26</f>
        <v>1251.8145375300001</v>
      </c>
    </row>
    <row r="128" spans="1:27" ht="15.75" x14ac:dyDescent="0.2">
      <c r="A128" s="35">
        <f t="shared" si="3"/>
        <v>43594</v>
      </c>
      <c r="B128" s="36">
        <f>SUMIFS(СВЦЭМ!$D$33:$D$776,СВЦЭМ!$A$33:$A$776,$A128,СВЦЭМ!$B$33:$B$776,B$119)+'СЕТ СН'!$H$14+СВЦЭМ!$D$10+'СЕТ СН'!$H$6-'СЕТ СН'!$H$26</f>
        <v>1231.6650055699999</v>
      </c>
      <c r="C128" s="36">
        <f>SUMIFS(СВЦЭМ!$D$33:$D$776,СВЦЭМ!$A$33:$A$776,$A128,СВЦЭМ!$B$33:$B$776,C$119)+'СЕТ СН'!$H$14+СВЦЭМ!$D$10+'СЕТ СН'!$H$6-'СЕТ СН'!$H$26</f>
        <v>1246.27558905</v>
      </c>
      <c r="D128" s="36">
        <f>SUMIFS(СВЦЭМ!$D$33:$D$776,СВЦЭМ!$A$33:$A$776,$A128,СВЦЭМ!$B$33:$B$776,D$119)+'СЕТ СН'!$H$14+СВЦЭМ!$D$10+'СЕТ СН'!$H$6-'СЕТ СН'!$H$26</f>
        <v>1248.9825516400001</v>
      </c>
      <c r="E128" s="36">
        <f>SUMIFS(СВЦЭМ!$D$33:$D$776,СВЦЭМ!$A$33:$A$776,$A128,СВЦЭМ!$B$33:$B$776,E$119)+'СЕТ СН'!$H$14+СВЦЭМ!$D$10+'СЕТ СН'!$H$6-'СЕТ СН'!$H$26</f>
        <v>1255.00996179</v>
      </c>
      <c r="F128" s="36">
        <f>SUMIFS(СВЦЭМ!$D$33:$D$776,СВЦЭМ!$A$33:$A$776,$A128,СВЦЭМ!$B$33:$B$776,F$119)+'СЕТ СН'!$H$14+СВЦЭМ!$D$10+'СЕТ СН'!$H$6-'СЕТ СН'!$H$26</f>
        <v>1256.6606398599999</v>
      </c>
      <c r="G128" s="36">
        <f>SUMIFS(СВЦЭМ!$D$33:$D$776,СВЦЭМ!$A$33:$A$776,$A128,СВЦЭМ!$B$33:$B$776,G$119)+'СЕТ СН'!$H$14+СВЦЭМ!$D$10+'СЕТ СН'!$H$6-'СЕТ СН'!$H$26</f>
        <v>1258.59850127</v>
      </c>
      <c r="H128" s="36">
        <f>SUMIFS(СВЦЭМ!$D$33:$D$776,СВЦЭМ!$A$33:$A$776,$A128,СВЦЭМ!$B$33:$B$776,H$119)+'СЕТ СН'!$H$14+СВЦЭМ!$D$10+'СЕТ СН'!$H$6-'СЕТ СН'!$H$26</f>
        <v>1245.6693522099999</v>
      </c>
      <c r="I128" s="36">
        <f>SUMIFS(СВЦЭМ!$D$33:$D$776,СВЦЭМ!$A$33:$A$776,$A128,СВЦЭМ!$B$33:$B$776,I$119)+'СЕТ СН'!$H$14+СВЦЭМ!$D$10+'СЕТ СН'!$H$6-'СЕТ СН'!$H$26</f>
        <v>1212.86384021</v>
      </c>
      <c r="J128" s="36">
        <f>SUMIFS(СВЦЭМ!$D$33:$D$776,СВЦЭМ!$A$33:$A$776,$A128,СВЦЭМ!$B$33:$B$776,J$119)+'СЕТ СН'!$H$14+СВЦЭМ!$D$10+'СЕТ СН'!$H$6-'СЕТ СН'!$H$26</f>
        <v>1183.1105578299998</v>
      </c>
      <c r="K128" s="36">
        <f>SUMIFS(СВЦЭМ!$D$33:$D$776,СВЦЭМ!$A$33:$A$776,$A128,СВЦЭМ!$B$33:$B$776,K$119)+'СЕТ СН'!$H$14+СВЦЭМ!$D$10+'СЕТ СН'!$H$6-'СЕТ СН'!$H$26</f>
        <v>1171.78457039</v>
      </c>
      <c r="L128" s="36">
        <f>SUMIFS(СВЦЭМ!$D$33:$D$776,СВЦЭМ!$A$33:$A$776,$A128,СВЦЭМ!$B$33:$B$776,L$119)+'СЕТ СН'!$H$14+СВЦЭМ!$D$10+'СЕТ СН'!$H$6-'СЕТ СН'!$H$26</f>
        <v>1193.6483556200001</v>
      </c>
      <c r="M128" s="36">
        <f>SUMIFS(СВЦЭМ!$D$33:$D$776,СВЦЭМ!$A$33:$A$776,$A128,СВЦЭМ!$B$33:$B$776,M$119)+'СЕТ СН'!$H$14+СВЦЭМ!$D$10+'СЕТ СН'!$H$6-'СЕТ СН'!$H$26</f>
        <v>1223.5154910900001</v>
      </c>
      <c r="N128" s="36">
        <f>SUMIFS(СВЦЭМ!$D$33:$D$776,СВЦЭМ!$A$33:$A$776,$A128,СВЦЭМ!$B$33:$B$776,N$119)+'СЕТ СН'!$H$14+СВЦЭМ!$D$10+'СЕТ СН'!$H$6-'СЕТ СН'!$H$26</f>
        <v>1265.09109964</v>
      </c>
      <c r="O128" s="36">
        <f>SUMIFS(СВЦЭМ!$D$33:$D$776,СВЦЭМ!$A$33:$A$776,$A128,СВЦЭМ!$B$33:$B$776,O$119)+'СЕТ СН'!$H$14+СВЦЭМ!$D$10+'СЕТ СН'!$H$6-'СЕТ СН'!$H$26</f>
        <v>1271.3505365599999</v>
      </c>
      <c r="P128" s="36">
        <f>SUMIFS(СВЦЭМ!$D$33:$D$776,СВЦЭМ!$A$33:$A$776,$A128,СВЦЭМ!$B$33:$B$776,P$119)+'СЕТ СН'!$H$14+СВЦЭМ!$D$10+'СЕТ СН'!$H$6-'СЕТ СН'!$H$26</f>
        <v>1280.5256319800001</v>
      </c>
      <c r="Q128" s="36">
        <f>SUMIFS(СВЦЭМ!$D$33:$D$776,СВЦЭМ!$A$33:$A$776,$A128,СВЦЭМ!$B$33:$B$776,Q$119)+'СЕТ СН'!$H$14+СВЦЭМ!$D$10+'СЕТ СН'!$H$6-'СЕТ СН'!$H$26</f>
        <v>1286.1872686500001</v>
      </c>
      <c r="R128" s="36">
        <f>SUMIFS(СВЦЭМ!$D$33:$D$776,СВЦЭМ!$A$33:$A$776,$A128,СВЦЭМ!$B$33:$B$776,R$119)+'СЕТ СН'!$H$14+СВЦЭМ!$D$10+'СЕТ СН'!$H$6-'СЕТ СН'!$H$26</f>
        <v>1287.2237371199999</v>
      </c>
      <c r="S128" s="36">
        <f>SUMIFS(СВЦЭМ!$D$33:$D$776,СВЦЭМ!$A$33:$A$776,$A128,СВЦЭМ!$B$33:$B$776,S$119)+'СЕТ СН'!$H$14+СВЦЭМ!$D$10+'СЕТ СН'!$H$6-'СЕТ СН'!$H$26</f>
        <v>1288.03530585</v>
      </c>
      <c r="T128" s="36">
        <f>SUMIFS(СВЦЭМ!$D$33:$D$776,СВЦЭМ!$A$33:$A$776,$A128,СВЦЭМ!$B$33:$B$776,T$119)+'СЕТ СН'!$H$14+СВЦЭМ!$D$10+'СЕТ СН'!$H$6-'СЕТ СН'!$H$26</f>
        <v>1284.65214696</v>
      </c>
      <c r="U128" s="36">
        <f>SUMIFS(СВЦЭМ!$D$33:$D$776,СВЦЭМ!$A$33:$A$776,$A128,СВЦЭМ!$B$33:$B$776,U$119)+'СЕТ СН'!$H$14+СВЦЭМ!$D$10+'СЕТ СН'!$H$6-'СЕТ СН'!$H$26</f>
        <v>1265.9851328700001</v>
      </c>
      <c r="V128" s="36">
        <f>SUMIFS(СВЦЭМ!$D$33:$D$776,СВЦЭМ!$A$33:$A$776,$A128,СВЦЭМ!$B$33:$B$776,V$119)+'СЕТ СН'!$H$14+СВЦЭМ!$D$10+'СЕТ СН'!$H$6-'СЕТ СН'!$H$26</f>
        <v>1220.0704160800001</v>
      </c>
      <c r="W128" s="36">
        <f>SUMIFS(СВЦЭМ!$D$33:$D$776,СВЦЭМ!$A$33:$A$776,$A128,СВЦЭМ!$B$33:$B$776,W$119)+'СЕТ СН'!$H$14+СВЦЭМ!$D$10+'СЕТ СН'!$H$6-'СЕТ СН'!$H$26</f>
        <v>1198.3690386799999</v>
      </c>
      <c r="X128" s="36">
        <f>SUMIFS(СВЦЭМ!$D$33:$D$776,СВЦЭМ!$A$33:$A$776,$A128,СВЦЭМ!$B$33:$B$776,X$119)+'СЕТ СН'!$H$14+СВЦЭМ!$D$10+'СЕТ СН'!$H$6-'СЕТ СН'!$H$26</f>
        <v>1231.1567790200002</v>
      </c>
      <c r="Y128" s="36">
        <f>SUMIFS(СВЦЭМ!$D$33:$D$776,СВЦЭМ!$A$33:$A$776,$A128,СВЦЭМ!$B$33:$B$776,Y$119)+'СЕТ СН'!$H$14+СВЦЭМ!$D$10+'СЕТ СН'!$H$6-'СЕТ СН'!$H$26</f>
        <v>1216.86688665</v>
      </c>
    </row>
    <row r="129" spans="1:25" ht="15.75" x14ac:dyDescent="0.2">
      <c r="A129" s="35">
        <f t="shared" si="3"/>
        <v>43595</v>
      </c>
      <c r="B129" s="36">
        <f>SUMIFS(СВЦЭМ!$D$33:$D$776,СВЦЭМ!$A$33:$A$776,$A129,СВЦЭМ!$B$33:$B$776,B$119)+'СЕТ СН'!$H$14+СВЦЭМ!$D$10+'СЕТ СН'!$H$6-'СЕТ СН'!$H$26</f>
        <v>1238.7000142299999</v>
      </c>
      <c r="C129" s="36">
        <f>SUMIFS(СВЦЭМ!$D$33:$D$776,СВЦЭМ!$A$33:$A$776,$A129,СВЦЭМ!$B$33:$B$776,C$119)+'СЕТ СН'!$H$14+СВЦЭМ!$D$10+'СЕТ СН'!$H$6-'СЕТ СН'!$H$26</f>
        <v>1291.5868727299999</v>
      </c>
      <c r="D129" s="36">
        <f>SUMIFS(СВЦЭМ!$D$33:$D$776,СВЦЭМ!$A$33:$A$776,$A129,СВЦЭМ!$B$33:$B$776,D$119)+'СЕТ СН'!$H$14+СВЦЭМ!$D$10+'СЕТ СН'!$H$6-'СЕТ СН'!$H$26</f>
        <v>1306.1840142599999</v>
      </c>
      <c r="E129" s="36">
        <f>SUMIFS(СВЦЭМ!$D$33:$D$776,СВЦЭМ!$A$33:$A$776,$A129,СВЦЭМ!$B$33:$B$776,E$119)+'СЕТ СН'!$H$14+СВЦЭМ!$D$10+'СЕТ СН'!$H$6-'СЕТ СН'!$H$26</f>
        <v>1325.1854762799999</v>
      </c>
      <c r="F129" s="36">
        <f>SUMIFS(СВЦЭМ!$D$33:$D$776,СВЦЭМ!$A$33:$A$776,$A129,СВЦЭМ!$B$33:$B$776,F$119)+'СЕТ СН'!$H$14+СВЦЭМ!$D$10+'СЕТ СН'!$H$6-'СЕТ СН'!$H$26</f>
        <v>1343.3232801200002</v>
      </c>
      <c r="G129" s="36">
        <f>SUMIFS(СВЦЭМ!$D$33:$D$776,СВЦЭМ!$A$33:$A$776,$A129,СВЦЭМ!$B$33:$B$776,G$119)+'СЕТ СН'!$H$14+СВЦЭМ!$D$10+'СЕТ СН'!$H$6-'СЕТ СН'!$H$26</f>
        <v>1341.8068187899999</v>
      </c>
      <c r="H129" s="36">
        <f>SUMIFS(СВЦЭМ!$D$33:$D$776,СВЦЭМ!$A$33:$A$776,$A129,СВЦЭМ!$B$33:$B$776,H$119)+'СЕТ СН'!$H$14+СВЦЭМ!$D$10+'СЕТ СН'!$H$6-'СЕТ СН'!$H$26</f>
        <v>1331.3420917399999</v>
      </c>
      <c r="I129" s="36">
        <f>SUMIFS(СВЦЭМ!$D$33:$D$776,СВЦЭМ!$A$33:$A$776,$A129,СВЦЭМ!$B$33:$B$776,I$119)+'СЕТ СН'!$H$14+СВЦЭМ!$D$10+'СЕТ СН'!$H$6-'СЕТ СН'!$H$26</f>
        <v>1300.16900308</v>
      </c>
      <c r="J129" s="36">
        <f>SUMIFS(СВЦЭМ!$D$33:$D$776,СВЦЭМ!$A$33:$A$776,$A129,СВЦЭМ!$B$33:$B$776,J$119)+'СЕТ СН'!$H$14+СВЦЭМ!$D$10+'СЕТ СН'!$H$6-'СЕТ СН'!$H$26</f>
        <v>1259.12461687</v>
      </c>
      <c r="K129" s="36">
        <f>SUMIFS(СВЦЭМ!$D$33:$D$776,СВЦЭМ!$A$33:$A$776,$A129,СВЦЭМ!$B$33:$B$776,K$119)+'СЕТ СН'!$H$14+СВЦЭМ!$D$10+'СЕТ СН'!$H$6-'СЕТ СН'!$H$26</f>
        <v>1229.85845526</v>
      </c>
      <c r="L129" s="36">
        <f>SUMIFS(СВЦЭМ!$D$33:$D$776,СВЦЭМ!$A$33:$A$776,$A129,СВЦЭМ!$B$33:$B$776,L$119)+'СЕТ СН'!$H$14+СВЦЭМ!$D$10+'СЕТ СН'!$H$6-'СЕТ СН'!$H$26</f>
        <v>1221.63518748</v>
      </c>
      <c r="M129" s="36">
        <f>SUMIFS(СВЦЭМ!$D$33:$D$776,СВЦЭМ!$A$33:$A$776,$A129,СВЦЭМ!$B$33:$B$776,M$119)+'СЕТ СН'!$H$14+СВЦЭМ!$D$10+'СЕТ СН'!$H$6-'СЕТ СН'!$H$26</f>
        <v>1219.9692332700001</v>
      </c>
      <c r="N129" s="36">
        <f>SUMIFS(СВЦЭМ!$D$33:$D$776,СВЦЭМ!$A$33:$A$776,$A129,СВЦЭМ!$B$33:$B$776,N$119)+'СЕТ СН'!$H$14+СВЦЭМ!$D$10+'СЕТ СН'!$H$6-'СЕТ СН'!$H$26</f>
        <v>1235.0474269599999</v>
      </c>
      <c r="O129" s="36">
        <f>SUMIFS(СВЦЭМ!$D$33:$D$776,СВЦЭМ!$A$33:$A$776,$A129,СВЦЭМ!$B$33:$B$776,O$119)+'СЕТ СН'!$H$14+СВЦЭМ!$D$10+'СЕТ СН'!$H$6-'СЕТ СН'!$H$26</f>
        <v>1259.1745637700001</v>
      </c>
      <c r="P129" s="36">
        <f>SUMIFS(СВЦЭМ!$D$33:$D$776,СВЦЭМ!$A$33:$A$776,$A129,СВЦЭМ!$B$33:$B$776,P$119)+'СЕТ СН'!$H$14+СВЦЭМ!$D$10+'СЕТ СН'!$H$6-'СЕТ СН'!$H$26</f>
        <v>1267.7192667700001</v>
      </c>
      <c r="Q129" s="36">
        <f>SUMIFS(СВЦЭМ!$D$33:$D$776,СВЦЭМ!$A$33:$A$776,$A129,СВЦЭМ!$B$33:$B$776,Q$119)+'СЕТ СН'!$H$14+СВЦЭМ!$D$10+'СЕТ СН'!$H$6-'СЕТ СН'!$H$26</f>
        <v>1285.4263410600001</v>
      </c>
      <c r="R129" s="36">
        <f>SUMIFS(СВЦЭМ!$D$33:$D$776,СВЦЭМ!$A$33:$A$776,$A129,СВЦЭМ!$B$33:$B$776,R$119)+'СЕТ СН'!$H$14+СВЦЭМ!$D$10+'СЕТ СН'!$H$6-'СЕТ СН'!$H$26</f>
        <v>1295.23135763</v>
      </c>
      <c r="S129" s="36">
        <f>SUMIFS(СВЦЭМ!$D$33:$D$776,СВЦЭМ!$A$33:$A$776,$A129,СВЦЭМ!$B$33:$B$776,S$119)+'СЕТ СН'!$H$14+СВЦЭМ!$D$10+'СЕТ СН'!$H$6-'СЕТ СН'!$H$26</f>
        <v>1297.85049903</v>
      </c>
      <c r="T129" s="36">
        <f>SUMIFS(СВЦЭМ!$D$33:$D$776,СВЦЭМ!$A$33:$A$776,$A129,СВЦЭМ!$B$33:$B$776,T$119)+'СЕТ СН'!$H$14+СВЦЭМ!$D$10+'СЕТ СН'!$H$6-'СЕТ СН'!$H$26</f>
        <v>1283.11230815</v>
      </c>
      <c r="U129" s="36">
        <f>SUMIFS(СВЦЭМ!$D$33:$D$776,СВЦЭМ!$A$33:$A$776,$A129,СВЦЭМ!$B$33:$B$776,U$119)+'СЕТ СН'!$H$14+СВЦЭМ!$D$10+'СЕТ СН'!$H$6-'СЕТ СН'!$H$26</f>
        <v>1261.83561968</v>
      </c>
      <c r="V129" s="36">
        <f>SUMIFS(СВЦЭМ!$D$33:$D$776,СВЦЭМ!$A$33:$A$776,$A129,СВЦЭМ!$B$33:$B$776,V$119)+'СЕТ СН'!$H$14+СВЦЭМ!$D$10+'СЕТ СН'!$H$6-'СЕТ СН'!$H$26</f>
        <v>1228.32110375</v>
      </c>
      <c r="W129" s="36">
        <f>SUMIFS(СВЦЭМ!$D$33:$D$776,СВЦЭМ!$A$33:$A$776,$A129,СВЦЭМ!$B$33:$B$776,W$119)+'СЕТ СН'!$H$14+СВЦЭМ!$D$10+'СЕТ СН'!$H$6-'СЕТ СН'!$H$26</f>
        <v>1208.32222387</v>
      </c>
      <c r="X129" s="36">
        <f>SUMIFS(СВЦЭМ!$D$33:$D$776,СВЦЭМ!$A$33:$A$776,$A129,СВЦЭМ!$B$33:$B$776,X$119)+'СЕТ СН'!$H$14+СВЦЭМ!$D$10+'СЕТ СН'!$H$6-'СЕТ СН'!$H$26</f>
        <v>1231.1291702600001</v>
      </c>
      <c r="Y129" s="36">
        <f>SUMIFS(СВЦЭМ!$D$33:$D$776,СВЦЭМ!$A$33:$A$776,$A129,СВЦЭМ!$B$33:$B$776,Y$119)+'СЕТ СН'!$H$14+СВЦЭМ!$D$10+'СЕТ СН'!$H$6-'СЕТ СН'!$H$26</f>
        <v>1264.2424140600001</v>
      </c>
    </row>
    <row r="130" spans="1:25" ht="15.75" x14ac:dyDescent="0.2">
      <c r="A130" s="35">
        <f t="shared" si="3"/>
        <v>43596</v>
      </c>
      <c r="B130" s="36">
        <f>SUMIFS(СВЦЭМ!$D$33:$D$776,СВЦЭМ!$A$33:$A$776,$A130,СВЦЭМ!$B$33:$B$776,B$119)+'СЕТ СН'!$H$14+СВЦЭМ!$D$10+'СЕТ СН'!$H$6-'СЕТ СН'!$H$26</f>
        <v>1307.93442243</v>
      </c>
      <c r="C130" s="36">
        <f>SUMIFS(СВЦЭМ!$D$33:$D$776,СВЦЭМ!$A$33:$A$776,$A130,СВЦЭМ!$B$33:$B$776,C$119)+'СЕТ СН'!$H$14+СВЦЭМ!$D$10+'СЕТ СН'!$H$6-'СЕТ СН'!$H$26</f>
        <v>1324.5184069699999</v>
      </c>
      <c r="D130" s="36">
        <f>SUMIFS(СВЦЭМ!$D$33:$D$776,СВЦЭМ!$A$33:$A$776,$A130,СВЦЭМ!$B$33:$B$776,D$119)+'СЕТ СН'!$H$14+СВЦЭМ!$D$10+'СЕТ СН'!$H$6-'СЕТ СН'!$H$26</f>
        <v>1356.6363615800001</v>
      </c>
      <c r="E130" s="36">
        <f>SUMIFS(СВЦЭМ!$D$33:$D$776,СВЦЭМ!$A$33:$A$776,$A130,СВЦЭМ!$B$33:$B$776,E$119)+'СЕТ СН'!$H$14+СВЦЭМ!$D$10+'СЕТ СН'!$H$6-'СЕТ СН'!$H$26</f>
        <v>1351.2271136700001</v>
      </c>
      <c r="F130" s="36">
        <f>SUMIFS(СВЦЭМ!$D$33:$D$776,СВЦЭМ!$A$33:$A$776,$A130,СВЦЭМ!$B$33:$B$776,F$119)+'СЕТ СН'!$H$14+СВЦЭМ!$D$10+'СЕТ СН'!$H$6-'СЕТ СН'!$H$26</f>
        <v>1375.0492936800001</v>
      </c>
      <c r="G130" s="36">
        <f>SUMIFS(СВЦЭМ!$D$33:$D$776,СВЦЭМ!$A$33:$A$776,$A130,СВЦЭМ!$B$33:$B$776,G$119)+'СЕТ СН'!$H$14+СВЦЭМ!$D$10+'СЕТ СН'!$H$6-'СЕТ СН'!$H$26</f>
        <v>1374.73662442</v>
      </c>
      <c r="H130" s="36">
        <f>SUMIFS(СВЦЭМ!$D$33:$D$776,СВЦЭМ!$A$33:$A$776,$A130,СВЦЭМ!$B$33:$B$776,H$119)+'СЕТ СН'!$H$14+СВЦЭМ!$D$10+'СЕТ СН'!$H$6-'СЕТ СН'!$H$26</f>
        <v>1293.22964561</v>
      </c>
      <c r="I130" s="36">
        <f>SUMIFS(СВЦЭМ!$D$33:$D$776,СВЦЭМ!$A$33:$A$776,$A130,СВЦЭМ!$B$33:$B$776,I$119)+'СЕТ СН'!$H$14+СВЦЭМ!$D$10+'СЕТ СН'!$H$6-'СЕТ СН'!$H$26</f>
        <v>1252.08537353</v>
      </c>
      <c r="J130" s="36">
        <f>SUMIFS(СВЦЭМ!$D$33:$D$776,СВЦЭМ!$A$33:$A$776,$A130,СВЦЭМ!$B$33:$B$776,J$119)+'СЕТ СН'!$H$14+СВЦЭМ!$D$10+'СЕТ СН'!$H$6-'СЕТ СН'!$H$26</f>
        <v>1146.5200238500001</v>
      </c>
      <c r="K130" s="36">
        <f>SUMIFS(СВЦЭМ!$D$33:$D$776,СВЦЭМ!$A$33:$A$776,$A130,СВЦЭМ!$B$33:$B$776,K$119)+'СЕТ СН'!$H$14+СВЦЭМ!$D$10+'СЕТ СН'!$H$6-'СЕТ СН'!$H$26</f>
        <v>1068.25651169</v>
      </c>
      <c r="L130" s="36">
        <f>SUMIFS(СВЦЭМ!$D$33:$D$776,СВЦЭМ!$A$33:$A$776,$A130,СВЦЭМ!$B$33:$B$776,L$119)+'СЕТ СН'!$H$14+СВЦЭМ!$D$10+'СЕТ СН'!$H$6-'СЕТ СН'!$H$26</f>
        <v>1041.9114912699999</v>
      </c>
      <c r="M130" s="36">
        <f>SUMIFS(СВЦЭМ!$D$33:$D$776,СВЦЭМ!$A$33:$A$776,$A130,СВЦЭМ!$B$33:$B$776,M$119)+'СЕТ СН'!$H$14+СВЦЭМ!$D$10+'СЕТ СН'!$H$6-'СЕТ СН'!$H$26</f>
        <v>1042.55921371</v>
      </c>
      <c r="N130" s="36">
        <f>SUMIFS(СВЦЭМ!$D$33:$D$776,СВЦЭМ!$A$33:$A$776,$A130,СВЦЭМ!$B$33:$B$776,N$119)+'СЕТ СН'!$H$14+СВЦЭМ!$D$10+'СЕТ СН'!$H$6-'СЕТ СН'!$H$26</f>
        <v>1054.4169484200002</v>
      </c>
      <c r="O130" s="36">
        <f>SUMIFS(СВЦЭМ!$D$33:$D$776,СВЦЭМ!$A$33:$A$776,$A130,СВЦЭМ!$B$33:$B$776,O$119)+'СЕТ СН'!$H$14+СВЦЭМ!$D$10+'СЕТ СН'!$H$6-'СЕТ СН'!$H$26</f>
        <v>1060.4424053100001</v>
      </c>
      <c r="P130" s="36">
        <f>SUMIFS(СВЦЭМ!$D$33:$D$776,СВЦЭМ!$A$33:$A$776,$A130,СВЦЭМ!$B$33:$B$776,P$119)+'СЕТ СН'!$H$14+СВЦЭМ!$D$10+'СЕТ СН'!$H$6-'СЕТ СН'!$H$26</f>
        <v>1067.8923741799999</v>
      </c>
      <c r="Q130" s="36">
        <f>SUMIFS(СВЦЭМ!$D$33:$D$776,СВЦЭМ!$A$33:$A$776,$A130,СВЦЭМ!$B$33:$B$776,Q$119)+'СЕТ СН'!$H$14+СВЦЭМ!$D$10+'СЕТ СН'!$H$6-'СЕТ СН'!$H$26</f>
        <v>1073.36497663</v>
      </c>
      <c r="R130" s="36">
        <f>SUMIFS(СВЦЭМ!$D$33:$D$776,СВЦЭМ!$A$33:$A$776,$A130,СВЦЭМ!$B$33:$B$776,R$119)+'СЕТ СН'!$H$14+СВЦЭМ!$D$10+'СЕТ СН'!$H$6-'СЕТ СН'!$H$26</f>
        <v>1069.53468963</v>
      </c>
      <c r="S130" s="36">
        <f>SUMIFS(СВЦЭМ!$D$33:$D$776,СВЦЭМ!$A$33:$A$776,$A130,СВЦЭМ!$B$33:$B$776,S$119)+'СЕТ СН'!$H$14+СВЦЭМ!$D$10+'СЕТ СН'!$H$6-'СЕТ СН'!$H$26</f>
        <v>1071.40405291</v>
      </c>
      <c r="T130" s="36">
        <f>SUMIFS(СВЦЭМ!$D$33:$D$776,СВЦЭМ!$A$33:$A$776,$A130,СВЦЭМ!$B$33:$B$776,T$119)+'СЕТ СН'!$H$14+СВЦЭМ!$D$10+'СЕТ СН'!$H$6-'СЕТ СН'!$H$26</f>
        <v>1060.85559911</v>
      </c>
      <c r="U130" s="36">
        <f>SUMIFS(СВЦЭМ!$D$33:$D$776,СВЦЭМ!$A$33:$A$776,$A130,СВЦЭМ!$B$33:$B$776,U$119)+'СЕТ СН'!$H$14+СВЦЭМ!$D$10+'СЕТ СН'!$H$6-'СЕТ СН'!$H$26</f>
        <v>1047.51571291</v>
      </c>
      <c r="V130" s="36">
        <f>SUMIFS(СВЦЭМ!$D$33:$D$776,СВЦЭМ!$A$33:$A$776,$A130,СВЦЭМ!$B$33:$B$776,V$119)+'СЕТ СН'!$H$14+СВЦЭМ!$D$10+'СЕТ СН'!$H$6-'СЕТ СН'!$H$26</f>
        <v>1038.22345883</v>
      </c>
      <c r="W130" s="36">
        <f>SUMIFS(СВЦЭМ!$D$33:$D$776,СВЦЭМ!$A$33:$A$776,$A130,СВЦЭМ!$B$33:$B$776,W$119)+'СЕТ СН'!$H$14+СВЦЭМ!$D$10+'СЕТ СН'!$H$6-'СЕТ СН'!$H$26</f>
        <v>1049.97815715</v>
      </c>
      <c r="X130" s="36">
        <f>SUMIFS(СВЦЭМ!$D$33:$D$776,СВЦЭМ!$A$33:$A$776,$A130,СВЦЭМ!$B$33:$B$776,X$119)+'СЕТ СН'!$H$14+СВЦЭМ!$D$10+'СЕТ СН'!$H$6-'СЕТ СН'!$H$26</f>
        <v>1071.58715119</v>
      </c>
      <c r="Y130" s="36">
        <f>SUMIFS(СВЦЭМ!$D$33:$D$776,СВЦЭМ!$A$33:$A$776,$A130,СВЦЭМ!$B$33:$B$776,Y$119)+'СЕТ СН'!$H$14+СВЦЭМ!$D$10+'СЕТ СН'!$H$6-'СЕТ СН'!$H$26</f>
        <v>1148.58332088</v>
      </c>
    </row>
    <row r="131" spans="1:25" ht="15.75" x14ac:dyDescent="0.2">
      <c r="A131" s="35">
        <f t="shared" si="3"/>
        <v>43597</v>
      </c>
      <c r="B131" s="36">
        <f>SUMIFS(СВЦЭМ!$D$33:$D$776,СВЦЭМ!$A$33:$A$776,$A131,СВЦЭМ!$B$33:$B$776,B$119)+'СЕТ СН'!$H$14+СВЦЭМ!$D$10+'СЕТ СН'!$H$6-'СЕТ СН'!$H$26</f>
        <v>1231.679795</v>
      </c>
      <c r="C131" s="36">
        <f>SUMIFS(СВЦЭМ!$D$33:$D$776,СВЦЭМ!$A$33:$A$776,$A131,СВЦЭМ!$B$33:$B$776,C$119)+'СЕТ СН'!$H$14+СВЦЭМ!$D$10+'СЕТ СН'!$H$6-'СЕТ СН'!$H$26</f>
        <v>1328.2150115099998</v>
      </c>
      <c r="D131" s="36">
        <f>SUMIFS(СВЦЭМ!$D$33:$D$776,СВЦЭМ!$A$33:$A$776,$A131,СВЦЭМ!$B$33:$B$776,D$119)+'СЕТ СН'!$H$14+СВЦЭМ!$D$10+'СЕТ СН'!$H$6-'СЕТ СН'!$H$26</f>
        <v>1411.84274886</v>
      </c>
      <c r="E131" s="36">
        <f>SUMIFS(СВЦЭМ!$D$33:$D$776,СВЦЭМ!$A$33:$A$776,$A131,СВЦЭМ!$B$33:$B$776,E$119)+'СЕТ СН'!$H$14+СВЦЭМ!$D$10+'СЕТ СН'!$H$6-'СЕТ СН'!$H$26</f>
        <v>1406.2937447899999</v>
      </c>
      <c r="F131" s="36">
        <f>SUMIFS(СВЦЭМ!$D$33:$D$776,СВЦЭМ!$A$33:$A$776,$A131,СВЦЭМ!$B$33:$B$776,F$119)+'СЕТ СН'!$H$14+СВЦЭМ!$D$10+'СЕТ СН'!$H$6-'СЕТ СН'!$H$26</f>
        <v>1411.3436404300001</v>
      </c>
      <c r="G131" s="36">
        <f>SUMIFS(СВЦЭМ!$D$33:$D$776,СВЦЭМ!$A$33:$A$776,$A131,СВЦЭМ!$B$33:$B$776,G$119)+'СЕТ СН'!$H$14+СВЦЭМ!$D$10+'СЕТ СН'!$H$6-'СЕТ СН'!$H$26</f>
        <v>1428.0040537</v>
      </c>
      <c r="H131" s="36">
        <f>SUMIFS(СВЦЭМ!$D$33:$D$776,СВЦЭМ!$A$33:$A$776,$A131,СВЦЭМ!$B$33:$B$776,H$119)+'СЕТ СН'!$H$14+СВЦЭМ!$D$10+'СЕТ СН'!$H$6-'СЕТ СН'!$H$26</f>
        <v>1367.4772522200001</v>
      </c>
      <c r="I131" s="36">
        <f>SUMIFS(СВЦЭМ!$D$33:$D$776,СВЦЭМ!$A$33:$A$776,$A131,СВЦЭМ!$B$33:$B$776,I$119)+'СЕТ СН'!$H$14+СВЦЭМ!$D$10+'СЕТ СН'!$H$6-'СЕТ СН'!$H$26</f>
        <v>1275.58910453</v>
      </c>
      <c r="J131" s="36">
        <f>SUMIFS(СВЦЭМ!$D$33:$D$776,СВЦЭМ!$A$33:$A$776,$A131,СВЦЭМ!$B$33:$B$776,J$119)+'СЕТ СН'!$H$14+СВЦЭМ!$D$10+'СЕТ СН'!$H$6-'СЕТ СН'!$H$26</f>
        <v>1185.4553700199999</v>
      </c>
      <c r="K131" s="36">
        <f>SUMIFS(СВЦЭМ!$D$33:$D$776,СВЦЭМ!$A$33:$A$776,$A131,СВЦЭМ!$B$33:$B$776,K$119)+'СЕТ СН'!$H$14+СВЦЭМ!$D$10+'СЕТ СН'!$H$6-'СЕТ СН'!$H$26</f>
        <v>1092.6269182199999</v>
      </c>
      <c r="L131" s="36">
        <f>SUMIFS(СВЦЭМ!$D$33:$D$776,СВЦЭМ!$A$33:$A$776,$A131,СВЦЭМ!$B$33:$B$776,L$119)+'СЕТ СН'!$H$14+СВЦЭМ!$D$10+'СЕТ СН'!$H$6-'СЕТ СН'!$H$26</f>
        <v>1045.5822229599999</v>
      </c>
      <c r="M131" s="36">
        <f>SUMIFS(СВЦЭМ!$D$33:$D$776,СВЦЭМ!$A$33:$A$776,$A131,СВЦЭМ!$B$33:$B$776,M$119)+'СЕТ СН'!$H$14+СВЦЭМ!$D$10+'СЕТ СН'!$H$6-'СЕТ СН'!$H$26</f>
        <v>1029.86464742</v>
      </c>
      <c r="N131" s="36">
        <f>SUMIFS(СВЦЭМ!$D$33:$D$776,СВЦЭМ!$A$33:$A$776,$A131,СВЦЭМ!$B$33:$B$776,N$119)+'СЕТ СН'!$H$14+СВЦЭМ!$D$10+'СЕТ СН'!$H$6-'СЕТ СН'!$H$26</f>
        <v>1036.3095008599998</v>
      </c>
      <c r="O131" s="36">
        <f>SUMIFS(СВЦЭМ!$D$33:$D$776,СВЦЭМ!$A$33:$A$776,$A131,СВЦЭМ!$B$33:$B$776,O$119)+'СЕТ СН'!$H$14+СВЦЭМ!$D$10+'СЕТ СН'!$H$6-'СЕТ СН'!$H$26</f>
        <v>1042.59132912</v>
      </c>
      <c r="P131" s="36">
        <f>SUMIFS(СВЦЭМ!$D$33:$D$776,СВЦЭМ!$A$33:$A$776,$A131,СВЦЭМ!$B$33:$B$776,P$119)+'СЕТ СН'!$H$14+СВЦЭМ!$D$10+'СЕТ СН'!$H$6-'СЕТ СН'!$H$26</f>
        <v>1053.1684150999999</v>
      </c>
      <c r="Q131" s="36">
        <f>SUMIFS(СВЦЭМ!$D$33:$D$776,СВЦЭМ!$A$33:$A$776,$A131,СВЦЭМ!$B$33:$B$776,Q$119)+'СЕТ СН'!$H$14+СВЦЭМ!$D$10+'СЕТ СН'!$H$6-'СЕТ СН'!$H$26</f>
        <v>1067.8535010599999</v>
      </c>
      <c r="R131" s="36">
        <f>SUMIFS(СВЦЭМ!$D$33:$D$776,СВЦЭМ!$A$33:$A$776,$A131,СВЦЭМ!$B$33:$B$776,R$119)+'СЕТ СН'!$H$14+СВЦЭМ!$D$10+'СЕТ СН'!$H$6-'СЕТ СН'!$H$26</f>
        <v>1066.1187612600002</v>
      </c>
      <c r="S131" s="36">
        <f>SUMIFS(СВЦЭМ!$D$33:$D$776,СВЦЭМ!$A$33:$A$776,$A131,СВЦЭМ!$B$33:$B$776,S$119)+'СЕТ СН'!$H$14+СВЦЭМ!$D$10+'СЕТ СН'!$H$6-'СЕТ СН'!$H$26</f>
        <v>1057.43590113</v>
      </c>
      <c r="T131" s="36">
        <f>SUMIFS(СВЦЭМ!$D$33:$D$776,СВЦЭМ!$A$33:$A$776,$A131,СВЦЭМ!$B$33:$B$776,T$119)+'СЕТ СН'!$H$14+СВЦЭМ!$D$10+'СЕТ СН'!$H$6-'СЕТ СН'!$H$26</f>
        <v>1041.7005507700001</v>
      </c>
      <c r="U131" s="36">
        <f>SUMIFS(СВЦЭМ!$D$33:$D$776,СВЦЭМ!$A$33:$A$776,$A131,СВЦЭМ!$B$33:$B$776,U$119)+'СЕТ СН'!$H$14+СВЦЭМ!$D$10+'СЕТ СН'!$H$6-'СЕТ СН'!$H$26</f>
        <v>1018.54791755</v>
      </c>
      <c r="V131" s="36">
        <f>SUMIFS(СВЦЭМ!$D$33:$D$776,СВЦЭМ!$A$33:$A$776,$A131,СВЦЭМ!$B$33:$B$776,V$119)+'СЕТ СН'!$H$14+СВЦЭМ!$D$10+'СЕТ СН'!$H$6-'СЕТ СН'!$H$26</f>
        <v>994.60574703999998</v>
      </c>
      <c r="W131" s="36">
        <f>SUMIFS(СВЦЭМ!$D$33:$D$776,СВЦЭМ!$A$33:$A$776,$A131,СВЦЭМ!$B$33:$B$776,W$119)+'СЕТ СН'!$H$14+СВЦЭМ!$D$10+'СЕТ СН'!$H$6-'СЕТ СН'!$H$26</f>
        <v>997.15973481000003</v>
      </c>
      <c r="X131" s="36">
        <f>SUMIFS(СВЦЭМ!$D$33:$D$776,СВЦЭМ!$A$33:$A$776,$A131,СВЦЭМ!$B$33:$B$776,X$119)+'СЕТ СН'!$H$14+СВЦЭМ!$D$10+'СЕТ СН'!$H$6-'СЕТ СН'!$H$26</f>
        <v>1031.51426208</v>
      </c>
      <c r="Y131" s="36">
        <f>SUMIFS(СВЦЭМ!$D$33:$D$776,СВЦЭМ!$A$33:$A$776,$A131,СВЦЭМ!$B$33:$B$776,Y$119)+'СЕТ СН'!$H$14+СВЦЭМ!$D$10+'СЕТ СН'!$H$6-'СЕТ СН'!$H$26</f>
        <v>1107.8341762699999</v>
      </c>
    </row>
    <row r="132" spans="1:25" ht="15.75" x14ac:dyDescent="0.2">
      <c r="A132" s="35">
        <f t="shared" si="3"/>
        <v>43598</v>
      </c>
      <c r="B132" s="36">
        <f>SUMIFS(СВЦЭМ!$D$33:$D$776,СВЦЭМ!$A$33:$A$776,$A132,СВЦЭМ!$B$33:$B$776,B$119)+'СЕТ СН'!$H$14+СВЦЭМ!$D$10+'СЕТ СН'!$H$6-'СЕТ СН'!$H$26</f>
        <v>1133.4938109099999</v>
      </c>
      <c r="C132" s="36">
        <f>SUMIFS(СВЦЭМ!$D$33:$D$776,СВЦЭМ!$A$33:$A$776,$A132,СВЦЭМ!$B$33:$B$776,C$119)+'СЕТ СН'!$H$14+СВЦЭМ!$D$10+'СЕТ СН'!$H$6-'СЕТ СН'!$H$26</f>
        <v>1231.26966694</v>
      </c>
      <c r="D132" s="36">
        <f>SUMIFS(СВЦЭМ!$D$33:$D$776,СВЦЭМ!$A$33:$A$776,$A132,СВЦЭМ!$B$33:$B$776,D$119)+'СЕТ СН'!$H$14+СВЦЭМ!$D$10+'СЕТ СН'!$H$6-'СЕТ СН'!$H$26</f>
        <v>1331.49691852</v>
      </c>
      <c r="E132" s="36">
        <f>SUMIFS(СВЦЭМ!$D$33:$D$776,СВЦЭМ!$A$33:$A$776,$A132,СВЦЭМ!$B$33:$B$776,E$119)+'СЕТ СН'!$H$14+СВЦЭМ!$D$10+'СЕТ СН'!$H$6-'СЕТ СН'!$H$26</f>
        <v>1343.6109152700001</v>
      </c>
      <c r="F132" s="36">
        <f>SUMIFS(СВЦЭМ!$D$33:$D$776,СВЦЭМ!$A$33:$A$776,$A132,СВЦЭМ!$B$33:$B$776,F$119)+'СЕТ СН'!$H$14+СВЦЭМ!$D$10+'СЕТ СН'!$H$6-'СЕТ СН'!$H$26</f>
        <v>1354.2692786799998</v>
      </c>
      <c r="G132" s="36">
        <f>SUMIFS(СВЦЭМ!$D$33:$D$776,СВЦЭМ!$A$33:$A$776,$A132,СВЦЭМ!$B$33:$B$776,G$119)+'СЕТ СН'!$H$14+СВЦЭМ!$D$10+'СЕТ СН'!$H$6-'СЕТ СН'!$H$26</f>
        <v>1351.2433016</v>
      </c>
      <c r="H132" s="36">
        <f>SUMIFS(СВЦЭМ!$D$33:$D$776,СВЦЭМ!$A$33:$A$776,$A132,СВЦЭМ!$B$33:$B$776,H$119)+'СЕТ СН'!$H$14+СВЦЭМ!$D$10+'СЕТ СН'!$H$6-'СЕТ СН'!$H$26</f>
        <v>1284.4811076599999</v>
      </c>
      <c r="I132" s="36">
        <f>SUMIFS(СВЦЭМ!$D$33:$D$776,СВЦЭМ!$A$33:$A$776,$A132,СВЦЭМ!$B$33:$B$776,I$119)+'СЕТ СН'!$H$14+СВЦЭМ!$D$10+'СЕТ СН'!$H$6-'СЕТ СН'!$H$26</f>
        <v>1188.0111582499999</v>
      </c>
      <c r="J132" s="36">
        <f>SUMIFS(СВЦЭМ!$D$33:$D$776,СВЦЭМ!$A$33:$A$776,$A132,СВЦЭМ!$B$33:$B$776,J$119)+'СЕТ СН'!$H$14+СВЦЭМ!$D$10+'СЕТ СН'!$H$6-'СЕТ СН'!$H$26</f>
        <v>1126.61015327</v>
      </c>
      <c r="K132" s="36">
        <f>SUMIFS(СВЦЭМ!$D$33:$D$776,СВЦЭМ!$A$33:$A$776,$A132,СВЦЭМ!$B$33:$B$776,K$119)+'СЕТ СН'!$H$14+СВЦЭМ!$D$10+'СЕТ СН'!$H$6-'СЕТ СН'!$H$26</f>
        <v>1101.5042076999998</v>
      </c>
      <c r="L132" s="36">
        <f>SUMIFS(СВЦЭМ!$D$33:$D$776,СВЦЭМ!$A$33:$A$776,$A132,СВЦЭМ!$B$33:$B$776,L$119)+'СЕТ СН'!$H$14+СВЦЭМ!$D$10+'СЕТ СН'!$H$6-'СЕТ СН'!$H$26</f>
        <v>1077.3842931199999</v>
      </c>
      <c r="M132" s="36">
        <f>SUMIFS(СВЦЭМ!$D$33:$D$776,СВЦЭМ!$A$33:$A$776,$A132,СВЦЭМ!$B$33:$B$776,M$119)+'СЕТ СН'!$H$14+СВЦЭМ!$D$10+'СЕТ СН'!$H$6-'СЕТ СН'!$H$26</f>
        <v>1075.0197365899999</v>
      </c>
      <c r="N132" s="36">
        <f>SUMIFS(СВЦЭМ!$D$33:$D$776,СВЦЭМ!$A$33:$A$776,$A132,СВЦЭМ!$B$33:$B$776,N$119)+'СЕТ СН'!$H$14+СВЦЭМ!$D$10+'СЕТ СН'!$H$6-'СЕТ СН'!$H$26</f>
        <v>1069.47306948</v>
      </c>
      <c r="O132" s="36">
        <f>SUMIFS(СВЦЭМ!$D$33:$D$776,СВЦЭМ!$A$33:$A$776,$A132,СВЦЭМ!$B$33:$B$776,O$119)+'СЕТ СН'!$H$14+СВЦЭМ!$D$10+'СЕТ СН'!$H$6-'СЕТ СН'!$H$26</f>
        <v>1078.0315215800001</v>
      </c>
      <c r="P132" s="36">
        <f>SUMIFS(СВЦЭМ!$D$33:$D$776,СВЦЭМ!$A$33:$A$776,$A132,СВЦЭМ!$B$33:$B$776,P$119)+'СЕТ СН'!$H$14+СВЦЭМ!$D$10+'СЕТ СН'!$H$6-'СЕТ СН'!$H$26</f>
        <v>1087.05262967</v>
      </c>
      <c r="Q132" s="36">
        <f>SUMIFS(СВЦЭМ!$D$33:$D$776,СВЦЭМ!$A$33:$A$776,$A132,СВЦЭМ!$B$33:$B$776,Q$119)+'СЕТ СН'!$H$14+СВЦЭМ!$D$10+'СЕТ СН'!$H$6-'СЕТ СН'!$H$26</f>
        <v>1081.9189754700001</v>
      </c>
      <c r="R132" s="36">
        <f>SUMIFS(СВЦЭМ!$D$33:$D$776,СВЦЭМ!$A$33:$A$776,$A132,СВЦЭМ!$B$33:$B$776,R$119)+'СЕТ СН'!$H$14+СВЦЭМ!$D$10+'СЕТ СН'!$H$6-'СЕТ СН'!$H$26</f>
        <v>1089.33012964</v>
      </c>
      <c r="S132" s="36">
        <f>SUMIFS(СВЦЭМ!$D$33:$D$776,СВЦЭМ!$A$33:$A$776,$A132,СВЦЭМ!$B$33:$B$776,S$119)+'СЕТ СН'!$H$14+СВЦЭМ!$D$10+'СЕТ СН'!$H$6-'СЕТ СН'!$H$26</f>
        <v>1091.52689467</v>
      </c>
      <c r="T132" s="36">
        <f>SUMIFS(СВЦЭМ!$D$33:$D$776,СВЦЭМ!$A$33:$A$776,$A132,СВЦЭМ!$B$33:$B$776,T$119)+'СЕТ СН'!$H$14+СВЦЭМ!$D$10+'СЕТ СН'!$H$6-'СЕТ СН'!$H$26</f>
        <v>1081.34235537</v>
      </c>
      <c r="U132" s="36">
        <f>SUMIFS(СВЦЭМ!$D$33:$D$776,СВЦЭМ!$A$33:$A$776,$A132,СВЦЭМ!$B$33:$B$776,U$119)+'СЕТ СН'!$H$14+СВЦЭМ!$D$10+'СЕТ СН'!$H$6-'СЕТ СН'!$H$26</f>
        <v>1081.80695719</v>
      </c>
      <c r="V132" s="36">
        <f>SUMIFS(СВЦЭМ!$D$33:$D$776,СВЦЭМ!$A$33:$A$776,$A132,СВЦЭМ!$B$33:$B$776,V$119)+'СЕТ СН'!$H$14+СВЦЭМ!$D$10+'СЕТ СН'!$H$6-'СЕТ СН'!$H$26</f>
        <v>1084.9269663099999</v>
      </c>
      <c r="W132" s="36">
        <f>SUMIFS(СВЦЭМ!$D$33:$D$776,СВЦЭМ!$A$33:$A$776,$A132,СВЦЭМ!$B$33:$B$776,W$119)+'СЕТ СН'!$H$14+СВЦЭМ!$D$10+'СЕТ СН'!$H$6-'СЕТ СН'!$H$26</f>
        <v>1066.0687462800001</v>
      </c>
      <c r="X132" s="36">
        <f>SUMIFS(СВЦЭМ!$D$33:$D$776,СВЦЭМ!$A$33:$A$776,$A132,СВЦЭМ!$B$33:$B$776,X$119)+'СЕТ СН'!$H$14+СВЦЭМ!$D$10+'СЕТ СН'!$H$6-'СЕТ СН'!$H$26</f>
        <v>1102.5132490000001</v>
      </c>
      <c r="Y132" s="36">
        <f>SUMIFS(СВЦЭМ!$D$33:$D$776,СВЦЭМ!$A$33:$A$776,$A132,СВЦЭМ!$B$33:$B$776,Y$119)+'СЕТ СН'!$H$14+СВЦЭМ!$D$10+'СЕТ СН'!$H$6-'СЕТ СН'!$H$26</f>
        <v>1160.9263902499999</v>
      </c>
    </row>
    <row r="133" spans="1:25" ht="15.75" x14ac:dyDescent="0.2">
      <c r="A133" s="35">
        <f t="shared" si="3"/>
        <v>43599</v>
      </c>
      <c r="B133" s="36">
        <f>SUMIFS(СВЦЭМ!$D$33:$D$776,СВЦЭМ!$A$33:$A$776,$A133,СВЦЭМ!$B$33:$B$776,B$119)+'СЕТ СН'!$H$14+СВЦЭМ!$D$10+'СЕТ СН'!$H$6-'СЕТ СН'!$H$26</f>
        <v>1248.8292873999999</v>
      </c>
      <c r="C133" s="36">
        <f>SUMIFS(СВЦЭМ!$D$33:$D$776,СВЦЭМ!$A$33:$A$776,$A133,СВЦЭМ!$B$33:$B$776,C$119)+'СЕТ СН'!$H$14+СВЦЭМ!$D$10+'СЕТ СН'!$H$6-'СЕТ СН'!$H$26</f>
        <v>1360.97857873</v>
      </c>
      <c r="D133" s="36">
        <f>SUMIFS(СВЦЭМ!$D$33:$D$776,СВЦЭМ!$A$33:$A$776,$A133,СВЦЭМ!$B$33:$B$776,D$119)+'СЕТ СН'!$H$14+СВЦЭМ!$D$10+'СЕТ СН'!$H$6-'СЕТ СН'!$H$26</f>
        <v>1454.7387606</v>
      </c>
      <c r="E133" s="36">
        <f>SUMIFS(СВЦЭМ!$D$33:$D$776,СВЦЭМ!$A$33:$A$776,$A133,СВЦЭМ!$B$33:$B$776,E$119)+'СЕТ СН'!$H$14+СВЦЭМ!$D$10+'СЕТ СН'!$H$6-'СЕТ СН'!$H$26</f>
        <v>1460.1686618900001</v>
      </c>
      <c r="F133" s="36">
        <f>SUMIFS(СВЦЭМ!$D$33:$D$776,СВЦЭМ!$A$33:$A$776,$A133,СВЦЭМ!$B$33:$B$776,F$119)+'СЕТ СН'!$H$14+СВЦЭМ!$D$10+'СЕТ СН'!$H$6-'СЕТ СН'!$H$26</f>
        <v>1460.4860196</v>
      </c>
      <c r="G133" s="36">
        <f>SUMIFS(СВЦЭМ!$D$33:$D$776,СВЦЭМ!$A$33:$A$776,$A133,СВЦЭМ!$B$33:$B$776,G$119)+'СЕТ СН'!$H$14+СВЦЭМ!$D$10+'СЕТ СН'!$H$6-'СЕТ СН'!$H$26</f>
        <v>1438.2459738699999</v>
      </c>
      <c r="H133" s="36">
        <f>SUMIFS(СВЦЭМ!$D$33:$D$776,СВЦЭМ!$A$33:$A$776,$A133,СВЦЭМ!$B$33:$B$776,H$119)+'СЕТ СН'!$H$14+СВЦЭМ!$D$10+'СЕТ СН'!$H$6-'СЕТ СН'!$H$26</f>
        <v>1319.2745770399999</v>
      </c>
      <c r="I133" s="36">
        <f>SUMIFS(СВЦЭМ!$D$33:$D$776,СВЦЭМ!$A$33:$A$776,$A133,СВЦЭМ!$B$33:$B$776,I$119)+'СЕТ СН'!$H$14+СВЦЭМ!$D$10+'СЕТ СН'!$H$6-'СЕТ СН'!$H$26</f>
        <v>1198.06866304</v>
      </c>
      <c r="J133" s="36">
        <f>SUMIFS(СВЦЭМ!$D$33:$D$776,СВЦЭМ!$A$33:$A$776,$A133,СВЦЭМ!$B$33:$B$776,J$119)+'СЕТ СН'!$H$14+СВЦЭМ!$D$10+'СЕТ СН'!$H$6-'СЕТ СН'!$H$26</f>
        <v>1137.3017911500001</v>
      </c>
      <c r="K133" s="36">
        <f>SUMIFS(СВЦЭМ!$D$33:$D$776,СВЦЭМ!$A$33:$A$776,$A133,СВЦЭМ!$B$33:$B$776,K$119)+'СЕТ СН'!$H$14+СВЦЭМ!$D$10+'СЕТ СН'!$H$6-'СЕТ СН'!$H$26</f>
        <v>1075.18424435</v>
      </c>
      <c r="L133" s="36">
        <f>SUMIFS(СВЦЭМ!$D$33:$D$776,СВЦЭМ!$A$33:$A$776,$A133,СВЦЭМ!$B$33:$B$776,L$119)+'СЕТ СН'!$H$14+СВЦЭМ!$D$10+'СЕТ СН'!$H$6-'СЕТ СН'!$H$26</f>
        <v>1058.81623694</v>
      </c>
      <c r="M133" s="36">
        <f>SUMIFS(СВЦЭМ!$D$33:$D$776,СВЦЭМ!$A$33:$A$776,$A133,СВЦЭМ!$B$33:$B$776,M$119)+'СЕТ СН'!$H$14+СВЦЭМ!$D$10+'СЕТ СН'!$H$6-'СЕТ СН'!$H$26</f>
        <v>1054.3206061000001</v>
      </c>
      <c r="N133" s="36">
        <f>SUMIFS(СВЦЭМ!$D$33:$D$776,СВЦЭМ!$A$33:$A$776,$A133,СВЦЭМ!$B$33:$B$776,N$119)+'СЕТ СН'!$H$14+СВЦЭМ!$D$10+'СЕТ СН'!$H$6-'СЕТ СН'!$H$26</f>
        <v>1059.35749478</v>
      </c>
      <c r="O133" s="36">
        <f>SUMIFS(СВЦЭМ!$D$33:$D$776,СВЦЭМ!$A$33:$A$776,$A133,СВЦЭМ!$B$33:$B$776,O$119)+'СЕТ СН'!$H$14+СВЦЭМ!$D$10+'СЕТ СН'!$H$6-'СЕТ СН'!$H$26</f>
        <v>1067.6235004800001</v>
      </c>
      <c r="P133" s="36">
        <f>SUMIFS(СВЦЭМ!$D$33:$D$776,СВЦЭМ!$A$33:$A$776,$A133,СВЦЭМ!$B$33:$B$776,P$119)+'СЕТ СН'!$H$14+СВЦЭМ!$D$10+'СЕТ СН'!$H$6-'СЕТ СН'!$H$26</f>
        <v>1078.74241151</v>
      </c>
      <c r="Q133" s="36">
        <f>SUMIFS(СВЦЭМ!$D$33:$D$776,СВЦЭМ!$A$33:$A$776,$A133,СВЦЭМ!$B$33:$B$776,Q$119)+'СЕТ СН'!$H$14+СВЦЭМ!$D$10+'СЕТ СН'!$H$6-'СЕТ СН'!$H$26</f>
        <v>1080.9990066599998</v>
      </c>
      <c r="R133" s="36">
        <f>SUMIFS(СВЦЭМ!$D$33:$D$776,СВЦЭМ!$A$33:$A$776,$A133,СВЦЭМ!$B$33:$B$776,R$119)+'СЕТ СН'!$H$14+СВЦЭМ!$D$10+'СЕТ СН'!$H$6-'СЕТ СН'!$H$26</f>
        <v>1074.9049076199999</v>
      </c>
      <c r="S133" s="36">
        <f>SUMIFS(СВЦЭМ!$D$33:$D$776,СВЦЭМ!$A$33:$A$776,$A133,СВЦЭМ!$B$33:$B$776,S$119)+'СЕТ СН'!$H$14+СВЦЭМ!$D$10+'СЕТ СН'!$H$6-'СЕТ СН'!$H$26</f>
        <v>1076.1897509599999</v>
      </c>
      <c r="T133" s="36">
        <f>SUMIFS(СВЦЭМ!$D$33:$D$776,СВЦЭМ!$A$33:$A$776,$A133,СВЦЭМ!$B$33:$B$776,T$119)+'СЕТ СН'!$H$14+СВЦЭМ!$D$10+'СЕТ СН'!$H$6-'СЕТ СН'!$H$26</f>
        <v>1072.5545668999998</v>
      </c>
      <c r="U133" s="36">
        <f>SUMIFS(СВЦЭМ!$D$33:$D$776,СВЦЭМ!$A$33:$A$776,$A133,СВЦЭМ!$B$33:$B$776,U$119)+'СЕТ СН'!$H$14+СВЦЭМ!$D$10+'СЕТ СН'!$H$6-'СЕТ СН'!$H$26</f>
        <v>1051.77044353</v>
      </c>
      <c r="V133" s="36">
        <f>SUMIFS(СВЦЭМ!$D$33:$D$776,СВЦЭМ!$A$33:$A$776,$A133,СВЦЭМ!$B$33:$B$776,V$119)+'СЕТ СН'!$H$14+СВЦЭМ!$D$10+'СЕТ СН'!$H$6-'СЕТ СН'!$H$26</f>
        <v>1040.84129867</v>
      </c>
      <c r="W133" s="36">
        <f>SUMIFS(СВЦЭМ!$D$33:$D$776,СВЦЭМ!$A$33:$A$776,$A133,СВЦЭМ!$B$33:$B$776,W$119)+'СЕТ СН'!$H$14+СВЦЭМ!$D$10+'СЕТ СН'!$H$6-'СЕТ СН'!$H$26</f>
        <v>1054.6038899499999</v>
      </c>
      <c r="X133" s="36">
        <f>SUMIFS(СВЦЭМ!$D$33:$D$776,СВЦЭМ!$A$33:$A$776,$A133,СВЦЭМ!$B$33:$B$776,X$119)+'СЕТ СН'!$H$14+СВЦЭМ!$D$10+'СЕТ СН'!$H$6-'СЕТ СН'!$H$26</f>
        <v>1034.07491897</v>
      </c>
      <c r="Y133" s="36">
        <f>SUMIFS(СВЦЭМ!$D$33:$D$776,СВЦЭМ!$A$33:$A$776,$A133,СВЦЭМ!$B$33:$B$776,Y$119)+'СЕТ СН'!$H$14+СВЦЭМ!$D$10+'СЕТ СН'!$H$6-'СЕТ СН'!$H$26</f>
        <v>1103.78714857</v>
      </c>
    </row>
    <row r="134" spans="1:25" ht="15.75" x14ac:dyDescent="0.2">
      <c r="A134" s="35">
        <f t="shared" si="3"/>
        <v>43600</v>
      </c>
      <c r="B134" s="36">
        <f>SUMIFS(СВЦЭМ!$D$33:$D$776,СВЦЭМ!$A$33:$A$776,$A134,СВЦЭМ!$B$33:$B$776,B$119)+'СЕТ СН'!$H$14+СВЦЭМ!$D$10+'СЕТ СН'!$H$6-'СЕТ СН'!$H$26</f>
        <v>1181.1985220699999</v>
      </c>
      <c r="C134" s="36">
        <f>SUMIFS(СВЦЭМ!$D$33:$D$776,СВЦЭМ!$A$33:$A$776,$A134,СВЦЭМ!$B$33:$B$776,C$119)+'СЕТ СН'!$H$14+СВЦЭМ!$D$10+'СЕТ СН'!$H$6-'СЕТ СН'!$H$26</f>
        <v>1261.2463709600001</v>
      </c>
      <c r="D134" s="36">
        <f>SUMIFS(СВЦЭМ!$D$33:$D$776,СВЦЭМ!$A$33:$A$776,$A134,СВЦЭМ!$B$33:$B$776,D$119)+'СЕТ СН'!$H$14+СВЦЭМ!$D$10+'СЕТ СН'!$H$6-'СЕТ СН'!$H$26</f>
        <v>1348.9948058800001</v>
      </c>
      <c r="E134" s="36">
        <f>SUMIFS(СВЦЭМ!$D$33:$D$776,СВЦЭМ!$A$33:$A$776,$A134,СВЦЭМ!$B$33:$B$776,E$119)+'СЕТ СН'!$H$14+СВЦЭМ!$D$10+'СЕТ СН'!$H$6-'СЕТ СН'!$H$26</f>
        <v>1361.0356288100002</v>
      </c>
      <c r="F134" s="36">
        <f>SUMIFS(СВЦЭМ!$D$33:$D$776,СВЦЭМ!$A$33:$A$776,$A134,СВЦЭМ!$B$33:$B$776,F$119)+'СЕТ СН'!$H$14+СВЦЭМ!$D$10+'СЕТ СН'!$H$6-'СЕТ СН'!$H$26</f>
        <v>1371.9201425599999</v>
      </c>
      <c r="G134" s="36">
        <f>SUMIFS(СВЦЭМ!$D$33:$D$776,СВЦЭМ!$A$33:$A$776,$A134,СВЦЭМ!$B$33:$B$776,G$119)+'СЕТ СН'!$H$14+СВЦЭМ!$D$10+'СЕТ СН'!$H$6-'СЕТ СН'!$H$26</f>
        <v>1361.6377039899999</v>
      </c>
      <c r="H134" s="36">
        <f>SUMIFS(СВЦЭМ!$D$33:$D$776,СВЦЭМ!$A$33:$A$776,$A134,СВЦЭМ!$B$33:$B$776,H$119)+'СЕТ СН'!$H$14+СВЦЭМ!$D$10+'СЕТ СН'!$H$6-'СЕТ СН'!$H$26</f>
        <v>1266.44447238</v>
      </c>
      <c r="I134" s="36">
        <f>SUMIFS(СВЦЭМ!$D$33:$D$776,СВЦЭМ!$A$33:$A$776,$A134,СВЦЭМ!$B$33:$B$776,I$119)+'СЕТ СН'!$H$14+СВЦЭМ!$D$10+'СЕТ СН'!$H$6-'СЕТ СН'!$H$26</f>
        <v>1177.1862398600001</v>
      </c>
      <c r="J134" s="36">
        <f>SUMIFS(СВЦЭМ!$D$33:$D$776,СВЦЭМ!$A$33:$A$776,$A134,СВЦЭМ!$B$33:$B$776,J$119)+'СЕТ СН'!$H$14+СВЦЭМ!$D$10+'СЕТ СН'!$H$6-'СЕТ СН'!$H$26</f>
        <v>1118.5664298900001</v>
      </c>
      <c r="K134" s="36">
        <f>SUMIFS(СВЦЭМ!$D$33:$D$776,СВЦЭМ!$A$33:$A$776,$A134,СВЦЭМ!$B$33:$B$776,K$119)+'СЕТ СН'!$H$14+СВЦЭМ!$D$10+'СЕТ СН'!$H$6-'СЕТ СН'!$H$26</f>
        <v>1065.6507186200001</v>
      </c>
      <c r="L134" s="36">
        <f>SUMIFS(СВЦЭМ!$D$33:$D$776,СВЦЭМ!$A$33:$A$776,$A134,СВЦЭМ!$B$33:$B$776,L$119)+'СЕТ СН'!$H$14+СВЦЭМ!$D$10+'СЕТ СН'!$H$6-'СЕТ СН'!$H$26</f>
        <v>1049.2749915700001</v>
      </c>
      <c r="M134" s="36">
        <f>SUMIFS(СВЦЭМ!$D$33:$D$776,СВЦЭМ!$A$33:$A$776,$A134,СВЦЭМ!$B$33:$B$776,M$119)+'СЕТ СН'!$H$14+СВЦЭМ!$D$10+'СЕТ СН'!$H$6-'СЕТ СН'!$H$26</f>
        <v>1059.9245236299998</v>
      </c>
      <c r="N134" s="36">
        <f>SUMIFS(СВЦЭМ!$D$33:$D$776,СВЦЭМ!$A$33:$A$776,$A134,СВЦЭМ!$B$33:$B$776,N$119)+'СЕТ СН'!$H$14+СВЦЭМ!$D$10+'СЕТ СН'!$H$6-'СЕТ СН'!$H$26</f>
        <v>1054.7123115899999</v>
      </c>
      <c r="O134" s="36">
        <f>SUMIFS(СВЦЭМ!$D$33:$D$776,СВЦЭМ!$A$33:$A$776,$A134,СВЦЭМ!$B$33:$B$776,O$119)+'СЕТ СН'!$H$14+СВЦЭМ!$D$10+'СЕТ СН'!$H$6-'СЕТ СН'!$H$26</f>
        <v>1067.9174868800001</v>
      </c>
      <c r="P134" s="36">
        <f>SUMIFS(СВЦЭМ!$D$33:$D$776,СВЦЭМ!$A$33:$A$776,$A134,СВЦЭМ!$B$33:$B$776,P$119)+'СЕТ СН'!$H$14+СВЦЭМ!$D$10+'СЕТ СН'!$H$6-'СЕТ СН'!$H$26</f>
        <v>1073.4245423</v>
      </c>
      <c r="Q134" s="36">
        <f>SUMIFS(СВЦЭМ!$D$33:$D$776,СВЦЭМ!$A$33:$A$776,$A134,СВЦЭМ!$B$33:$B$776,Q$119)+'СЕТ СН'!$H$14+СВЦЭМ!$D$10+'СЕТ СН'!$H$6-'СЕТ СН'!$H$26</f>
        <v>1070.1283001000002</v>
      </c>
      <c r="R134" s="36">
        <f>SUMIFS(СВЦЭМ!$D$33:$D$776,СВЦЭМ!$A$33:$A$776,$A134,СВЦЭМ!$B$33:$B$776,R$119)+'СЕТ СН'!$H$14+СВЦЭМ!$D$10+'СЕТ СН'!$H$6-'СЕТ СН'!$H$26</f>
        <v>1072.7671877299999</v>
      </c>
      <c r="S134" s="36">
        <f>SUMIFS(СВЦЭМ!$D$33:$D$776,СВЦЭМ!$A$33:$A$776,$A134,СВЦЭМ!$B$33:$B$776,S$119)+'СЕТ СН'!$H$14+СВЦЭМ!$D$10+'СЕТ СН'!$H$6-'СЕТ СН'!$H$26</f>
        <v>1092.11777291</v>
      </c>
      <c r="T134" s="36">
        <f>SUMIFS(СВЦЭМ!$D$33:$D$776,СВЦЭМ!$A$33:$A$776,$A134,СВЦЭМ!$B$33:$B$776,T$119)+'СЕТ СН'!$H$14+СВЦЭМ!$D$10+'СЕТ СН'!$H$6-'СЕТ СН'!$H$26</f>
        <v>1090.71280783</v>
      </c>
      <c r="U134" s="36">
        <f>SUMIFS(СВЦЭМ!$D$33:$D$776,СВЦЭМ!$A$33:$A$776,$A134,СВЦЭМ!$B$33:$B$776,U$119)+'СЕТ СН'!$H$14+СВЦЭМ!$D$10+'СЕТ СН'!$H$6-'СЕТ СН'!$H$26</f>
        <v>1080.9856182799999</v>
      </c>
      <c r="V134" s="36">
        <f>SUMIFS(СВЦЭМ!$D$33:$D$776,СВЦЭМ!$A$33:$A$776,$A134,СВЦЭМ!$B$33:$B$776,V$119)+'СЕТ СН'!$H$14+СВЦЭМ!$D$10+'СЕТ СН'!$H$6-'СЕТ СН'!$H$26</f>
        <v>1069.19689513</v>
      </c>
      <c r="W134" s="36">
        <f>SUMIFS(СВЦЭМ!$D$33:$D$776,СВЦЭМ!$A$33:$A$776,$A134,СВЦЭМ!$B$33:$B$776,W$119)+'СЕТ СН'!$H$14+СВЦЭМ!$D$10+'СЕТ СН'!$H$6-'СЕТ СН'!$H$26</f>
        <v>1070.7590106299999</v>
      </c>
      <c r="X134" s="36">
        <f>SUMIFS(СВЦЭМ!$D$33:$D$776,СВЦЭМ!$A$33:$A$776,$A134,СВЦЭМ!$B$33:$B$776,X$119)+'СЕТ СН'!$H$14+СВЦЭМ!$D$10+'СЕТ СН'!$H$6-'СЕТ СН'!$H$26</f>
        <v>1074.6297545500001</v>
      </c>
      <c r="Y134" s="36">
        <f>SUMIFS(СВЦЭМ!$D$33:$D$776,СВЦЭМ!$A$33:$A$776,$A134,СВЦЭМ!$B$33:$B$776,Y$119)+'СЕТ СН'!$H$14+СВЦЭМ!$D$10+'СЕТ СН'!$H$6-'СЕТ СН'!$H$26</f>
        <v>1152.4189196899999</v>
      </c>
    </row>
    <row r="135" spans="1:25" ht="15.75" x14ac:dyDescent="0.2">
      <c r="A135" s="35">
        <f t="shared" si="3"/>
        <v>43601</v>
      </c>
      <c r="B135" s="36">
        <f>SUMIFS(СВЦЭМ!$D$33:$D$776,СВЦЭМ!$A$33:$A$776,$A135,СВЦЭМ!$B$33:$B$776,B$119)+'СЕТ СН'!$H$14+СВЦЭМ!$D$10+'СЕТ СН'!$H$6-'СЕТ СН'!$H$26</f>
        <v>1195.55772286</v>
      </c>
      <c r="C135" s="36">
        <f>SUMIFS(СВЦЭМ!$D$33:$D$776,СВЦЭМ!$A$33:$A$776,$A135,СВЦЭМ!$B$33:$B$776,C$119)+'СЕТ СН'!$H$14+СВЦЭМ!$D$10+'СЕТ СН'!$H$6-'СЕТ СН'!$H$26</f>
        <v>1310.5552796100001</v>
      </c>
      <c r="D135" s="36">
        <f>SUMIFS(СВЦЭМ!$D$33:$D$776,СВЦЭМ!$A$33:$A$776,$A135,СВЦЭМ!$B$33:$B$776,D$119)+'СЕТ СН'!$H$14+СВЦЭМ!$D$10+'СЕТ СН'!$H$6-'СЕТ СН'!$H$26</f>
        <v>1379.5784461200001</v>
      </c>
      <c r="E135" s="36">
        <f>SUMIFS(СВЦЭМ!$D$33:$D$776,СВЦЭМ!$A$33:$A$776,$A135,СВЦЭМ!$B$33:$B$776,E$119)+'СЕТ СН'!$H$14+СВЦЭМ!$D$10+'СЕТ СН'!$H$6-'СЕТ СН'!$H$26</f>
        <v>1396.91517967</v>
      </c>
      <c r="F135" s="36">
        <f>SUMIFS(СВЦЭМ!$D$33:$D$776,СВЦЭМ!$A$33:$A$776,$A135,СВЦЭМ!$B$33:$B$776,F$119)+'СЕТ СН'!$H$14+СВЦЭМ!$D$10+'СЕТ СН'!$H$6-'СЕТ СН'!$H$26</f>
        <v>1400.57399059</v>
      </c>
      <c r="G135" s="36">
        <f>SUMIFS(СВЦЭМ!$D$33:$D$776,СВЦЭМ!$A$33:$A$776,$A135,СВЦЭМ!$B$33:$B$776,G$119)+'СЕТ СН'!$H$14+СВЦЭМ!$D$10+'СЕТ СН'!$H$6-'СЕТ СН'!$H$26</f>
        <v>1381.29287219</v>
      </c>
      <c r="H135" s="36">
        <f>SUMIFS(СВЦЭМ!$D$33:$D$776,СВЦЭМ!$A$33:$A$776,$A135,СВЦЭМ!$B$33:$B$776,H$119)+'СЕТ СН'!$H$14+СВЦЭМ!$D$10+'СЕТ СН'!$H$6-'СЕТ СН'!$H$26</f>
        <v>1299.63360562</v>
      </c>
      <c r="I135" s="36">
        <f>SUMIFS(СВЦЭМ!$D$33:$D$776,СВЦЭМ!$A$33:$A$776,$A135,СВЦЭМ!$B$33:$B$776,I$119)+'СЕТ СН'!$H$14+СВЦЭМ!$D$10+'СЕТ СН'!$H$6-'СЕТ СН'!$H$26</f>
        <v>1168.0266934599999</v>
      </c>
      <c r="J135" s="36">
        <f>SUMIFS(СВЦЭМ!$D$33:$D$776,СВЦЭМ!$A$33:$A$776,$A135,СВЦЭМ!$B$33:$B$776,J$119)+'СЕТ СН'!$H$14+СВЦЭМ!$D$10+'СЕТ СН'!$H$6-'СЕТ СН'!$H$26</f>
        <v>1115.0588059199999</v>
      </c>
      <c r="K135" s="36">
        <f>SUMIFS(СВЦЭМ!$D$33:$D$776,СВЦЭМ!$A$33:$A$776,$A135,СВЦЭМ!$B$33:$B$776,K$119)+'СЕТ СН'!$H$14+СВЦЭМ!$D$10+'СЕТ СН'!$H$6-'СЕТ СН'!$H$26</f>
        <v>1056.6645623700001</v>
      </c>
      <c r="L135" s="36">
        <f>SUMIFS(СВЦЭМ!$D$33:$D$776,СВЦЭМ!$A$33:$A$776,$A135,СВЦЭМ!$B$33:$B$776,L$119)+'СЕТ СН'!$H$14+СВЦЭМ!$D$10+'СЕТ СН'!$H$6-'СЕТ СН'!$H$26</f>
        <v>1034.94470187</v>
      </c>
      <c r="M135" s="36">
        <f>SUMIFS(СВЦЭМ!$D$33:$D$776,СВЦЭМ!$A$33:$A$776,$A135,СВЦЭМ!$B$33:$B$776,M$119)+'СЕТ СН'!$H$14+СВЦЭМ!$D$10+'СЕТ СН'!$H$6-'СЕТ СН'!$H$26</f>
        <v>1040.7012850400001</v>
      </c>
      <c r="N135" s="36">
        <f>SUMIFS(СВЦЭМ!$D$33:$D$776,СВЦЭМ!$A$33:$A$776,$A135,СВЦЭМ!$B$33:$B$776,N$119)+'СЕТ СН'!$H$14+СВЦЭМ!$D$10+'СЕТ СН'!$H$6-'СЕТ СН'!$H$26</f>
        <v>1040.26873312</v>
      </c>
      <c r="O135" s="36">
        <f>SUMIFS(СВЦЭМ!$D$33:$D$776,СВЦЭМ!$A$33:$A$776,$A135,СВЦЭМ!$B$33:$B$776,O$119)+'СЕТ СН'!$H$14+СВЦЭМ!$D$10+'СЕТ СН'!$H$6-'СЕТ СН'!$H$26</f>
        <v>1042.0014156100001</v>
      </c>
      <c r="P135" s="36">
        <f>SUMIFS(СВЦЭМ!$D$33:$D$776,СВЦЭМ!$A$33:$A$776,$A135,СВЦЭМ!$B$33:$B$776,P$119)+'СЕТ СН'!$H$14+СВЦЭМ!$D$10+'СЕТ СН'!$H$6-'СЕТ СН'!$H$26</f>
        <v>1041.1750880899999</v>
      </c>
      <c r="Q135" s="36">
        <f>SUMIFS(СВЦЭМ!$D$33:$D$776,СВЦЭМ!$A$33:$A$776,$A135,СВЦЭМ!$B$33:$B$776,Q$119)+'СЕТ СН'!$H$14+СВЦЭМ!$D$10+'СЕТ СН'!$H$6-'СЕТ СН'!$H$26</f>
        <v>1042.5849802299999</v>
      </c>
      <c r="R135" s="36">
        <f>SUMIFS(СВЦЭМ!$D$33:$D$776,СВЦЭМ!$A$33:$A$776,$A135,СВЦЭМ!$B$33:$B$776,R$119)+'СЕТ СН'!$H$14+СВЦЭМ!$D$10+'СЕТ СН'!$H$6-'СЕТ СН'!$H$26</f>
        <v>1042.7444569700001</v>
      </c>
      <c r="S135" s="36">
        <f>SUMIFS(СВЦЭМ!$D$33:$D$776,СВЦЭМ!$A$33:$A$776,$A135,СВЦЭМ!$B$33:$B$776,S$119)+'СЕТ СН'!$H$14+СВЦЭМ!$D$10+'СЕТ СН'!$H$6-'СЕТ СН'!$H$26</f>
        <v>1043.9121291400002</v>
      </c>
      <c r="T135" s="36">
        <f>SUMIFS(СВЦЭМ!$D$33:$D$776,СВЦЭМ!$A$33:$A$776,$A135,СВЦЭМ!$B$33:$B$776,T$119)+'СЕТ СН'!$H$14+СВЦЭМ!$D$10+'СЕТ СН'!$H$6-'СЕТ СН'!$H$26</f>
        <v>1038.8518827399998</v>
      </c>
      <c r="U135" s="36">
        <f>SUMIFS(СВЦЭМ!$D$33:$D$776,СВЦЭМ!$A$33:$A$776,$A135,СВЦЭМ!$B$33:$B$776,U$119)+'СЕТ СН'!$H$14+СВЦЭМ!$D$10+'СЕТ СН'!$H$6-'СЕТ СН'!$H$26</f>
        <v>1031.6672421399999</v>
      </c>
      <c r="V135" s="36">
        <f>SUMIFS(СВЦЭМ!$D$33:$D$776,СВЦЭМ!$A$33:$A$776,$A135,СВЦЭМ!$B$33:$B$776,V$119)+'СЕТ СН'!$H$14+СВЦЭМ!$D$10+'СЕТ СН'!$H$6-'СЕТ СН'!$H$26</f>
        <v>1021.89533875</v>
      </c>
      <c r="W135" s="36">
        <f>SUMIFS(СВЦЭМ!$D$33:$D$776,СВЦЭМ!$A$33:$A$776,$A135,СВЦЭМ!$B$33:$B$776,W$119)+'СЕТ СН'!$H$14+СВЦЭМ!$D$10+'СЕТ СН'!$H$6-'СЕТ СН'!$H$26</f>
        <v>1008.03349306</v>
      </c>
      <c r="X135" s="36">
        <f>SUMIFS(СВЦЭМ!$D$33:$D$776,СВЦЭМ!$A$33:$A$776,$A135,СВЦЭМ!$B$33:$B$776,X$119)+'СЕТ СН'!$H$14+СВЦЭМ!$D$10+'СЕТ СН'!$H$6-'СЕТ СН'!$H$26</f>
        <v>1034.40069952</v>
      </c>
      <c r="Y135" s="36">
        <f>SUMIFS(СВЦЭМ!$D$33:$D$776,СВЦЭМ!$A$33:$A$776,$A135,СВЦЭМ!$B$33:$B$776,Y$119)+'СЕТ СН'!$H$14+СВЦЭМ!$D$10+'СЕТ СН'!$H$6-'СЕТ СН'!$H$26</f>
        <v>1127.19721835</v>
      </c>
    </row>
    <row r="136" spans="1:25" ht="15.75" x14ac:dyDescent="0.2">
      <c r="A136" s="35">
        <f t="shared" si="3"/>
        <v>43602</v>
      </c>
      <c r="B136" s="36">
        <f>SUMIFS(СВЦЭМ!$D$33:$D$776,СВЦЭМ!$A$33:$A$776,$A136,СВЦЭМ!$B$33:$B$776,B$119)+'СЕТ СН'!$H$14+СВЦЭМ!$D$10+'СЕТ СН'!$H$6-'СЕТ СН'!$H$26</f>
        <v>1241.5017515099998</v>
      </c>
      <c r="C136" s="36">
        <f>SUMIFS(СВЦЭМ!$D$33:$D$776,СВЦЭМ!$A$33:$A$776,$A136,СВЦЭМ!$B$33:$B$776,C$119)+'СЕТ СН'!$H$14+СВЦЭМ!$D$10+'СЕТ СН'!$H$6-'СЕТ СН'!$H$26</f>
        <v>1340.1808866599999</v>
      </c>
      <c r="D136" s="36">
        <f>SUMIFS(СВЦЭМ!$D$33:$D$776,СВЦЭМ!$A$33:$A$776,$A136,СВЦЭМ!$B$33:$B$776,D$119)+'СЕТ СН'!$H$14+СВЦЭМ!$D$10+'СЕТ СН'!$H$6-'СЕТ СН'!$H$26</f>
        <v>1408.42270992</v>
      </c>
      <c r="E136" s="36">
        <f>SUMIFS(СВЦЭМ!$D$33:$D$776,СВЦЭМ!$A$33:$A$776,$A136,СВЦЭМ!$B$33:$B$776,E$119)+'СЕТ СН'!$H$14+СВЦЭМ!$D$10+'СЕТ СН'!$H$6-'СЕТ СН'!$H$26</f>
        <v>1425.4600564</v>
      </c>
      <c r="F136" s="36">
        <f>SUMIFS(СВЦЭМ!$D$33:$D$776,СВЦЭМ!$A$33:$A$776,$A136,СВЦЭМ!$B$33:$B$776,F$119)+'СЕТ СН'!$H$14+СВЦЭМ!$D$10+'СЕТ СН'!$H$6-'СЕТ СН'!$H$26</f>
        <v>1428.67094449</v>
      </c>
      <c r="G136" s="36">
        <f>SUMIFS(СВЦЭМ!$D$33:$D$776,СВЦЭМ!$A$33:$A$776,$A136,СВЦЭМ!$B$33:$B$776,G$119)+'СЕТ СН'!$H$14+СВЦЭМ!$D$10+'СЕТ СН'!$H$6-'СЕТ СН'!$H$26</f>
        <v>1410.0810470000001</v>
      </c>
      <c r="H136" s="36">
        <f>SUMIFS(СВЦЭМ!$D$33:$D$776,СВЦЭМ!$A$33:$A$776,$A136,СВЦЭМ!$B$33:$B$776,H$119)+'СЕТ СН'!$H$14+СВЦЭМ!$D$10+'СЕТ СН'!$H$6-'СЕТ СН'!$H$26</f>
        <v>1329.91752238</v>
      </c>
      <c r="I136" s="36">
        <f>SUMIFS(СВЦЭМ!$D$33:$D$776,СВЦЭМ!$A$33:$A$776,$A136,СВЦЭМ!$B$33:$B$776,I$119)+'СЕТ СН'!$H$14+СВЦЭМ!$D$10+'СЕТ СН'!$H$6-'СЕТ СН'!$H$26</f>
        <v>1202.63232915</v>
      </c>
      <c r="J136" s="36">
        <f>SUMIFS(СВЦЭМ!$D$33:$D$776,СВЦЭМ!$A$33:$A$776,$A136,СВЦЭМ!$B$33:$B$776,J$119)+'СЕТ СН'!$H$14+СВЦЭМ!$D$10+'СЕТ СН'!$H$6-'СЕТ СН'!$H$26</f>
        <v>1107.2072833299999</v>
      </c>
      <c r="K136" s="36">
        <f>SUMIFS(СВЦЭМ!$D$33:$D$776,СВЦЭМ!$A$33:$A$776,$A136,СВЦЭМ!$B$33:$B$776,K$119)+'СЕТ СН'!$H$14+СВЦЭМ!$D$10+'СЕТ СН'!$H$6-'СЕТ СН'!$H$26</f>
        <v>1031.46734388</v>
      </c>
      <c r="L136" s="36">
        <f>SUMIFS(СВЦЭМ!$D$33:$D$776,СВЦЭМ!$A$33:$A$776,$A136,СВЦЭМ!$B$33:$B$776,L$119)+'СЕТ СН'!$H$14+СВЦЭМ!$D$10+'СЕТ СН'!$H$6-'СЕТ СН'!$H$26</f>
        <v>1020.00621326</v>
      </c>
      <c r="M136" s="36">
        <f>SUMIFS(СВЦЭМ!$D$33:$D$776,СВЦЭМ!$A$33:$A$776,$A136,СВЦЭМ!$B$33:$B$776,M$119)+'СЕТ СН'!$H$14+СВЦЭМ!$D$10+'СЕТ СН'!$H$6-'СЕТ СН'!$H$26</f>
        <v>1025.8033852899998</v>
      </c>
      <c r="N136" s="36">
        <f>SUMIFS(СВЦЭМ!$D$33:$D$776,СВЦЭМ!$A$33:$A$776,$A136,СВЦЭМ!$B$33:$B$776,N$119)+'СЕТ СН'!$H$14+СВЦЭМ!$D$10+'СЕТ СН'!$H$6-'СЕТ СН'!$H$26</f>
        <v>1025.46390234</v>
      </c>
      <c r="O136" s="36">
        <f>SUMIFS(СВЦЭМ!$D$33:$D$776,СВЦЭМ!$A$33:$A$776,$A136,СВЦЭМ!$B$33:$B$776,O$119)+'СЕТ СН'!$H$14+СВЦЭМ!$D$10+'СЕТ СН'!$H$6-'СЕТ СН'!$H$26</f>
        <v>1028.45598391</v>
      </c>
      <c r="P136" s="36">
        <f>SUMIFS(СВЦЭМ!$D$33:$D$776,СВЦЭМ!$A$33:$A$776,$A136,СВЦЭМ!$B$33:$B$776,P$119)+'СЕТ СН'!$H$14+СВЦЭМ!$D$10+'СЕТ СН'!$H$6-'СЕТ СН'!$H$26</f>
        <v>1036.66183381</v>
      </c>
      <c r="Q136" s="36">
        <f>SUMIFS(СВЦЭМ!$D$33:$D$776,СВЦЭМ!$A$33:$A$776,$A136,СВЦЭМ!$B$33:$B$776,Q$119)+'СЕТ СН'!$H$14+СВЦЭМ!$D$10+'СЕТ СН'!$H$6-'СЕТ СН'!$H$26</f>
        <v>1036.49740447</v>
      </c>
      <c r="R136" s="36">
        <f>SUMIFS(СВЦЭМ!$D$33:$D$776,СВЦЭМ!$A$33:$A$776,$A136,СВЦЭМ!$B$33:$B$776,R$119)+'СЕТ СН'!$H$14+СВЦЭМ!$D$10+'СЕТ СН'!$H$6-'СЕТ СН'!$H$26</f>
        <v>1036.88280807</v>
      </c>
      <c r="S136" s="36">
        <f>SUMIFS(СВЦЭМ!$D$33:$D$776,СВЦЭМ!$A$33:$A$776,$A136,СВЦЭМ!$B$33:$B$776,S$119)+'СЕТ СН'!$H$14+СВЦЭМ!$D$10+'СЕТ СН'!$H$6-'СЕТ СН'!$H$26</f>
        <v>1040.0906123099999</v>
      </c>
      <c r="T136" s="36">
        <f>SUMIFS(СВЦЭМ!$D$33:$D$776,СВЦЭМ!$A$33:$A$776,$A136,СВЦЭМ!$B$33:$B$776,T$119)+'СЕТ СН'!$H$14+СВЦЭМ!$D$10+'СЕТ СН'!$H$6-'СЕТ СН'!$H$26</f>
        <v>1040.0966027700001</v>
      </c>
      <c r="U136" s="36">
        <f>SUMIFS(СВЦЭМ!$D$33:$D$776,СВЦЭМ!$A$33:$A$776,$A136,СВЦЭМ!$B$33:$B$776,U$119)+'СЕТ СН'!$H$14+СВЦЭМ!$D$10+'СЕТ СН'!$H$6-'СЕТ СН'!$H$26</f>
        <v>1036.1193184399999</v>
      </c>
      <c r="V136" s="36">
        <f>SUMIFS(СВЦЭМ!$D$33:$D$776,СВЦЭМ!$A$33:$A$776,$A136,СВЦЭМ!$B$33:$B$776,V$119)+'СЕТ СН'!$H$14+СВЦЭМ!$D$10+'СЕТ СН'!$H$6-'СЕТ СН'!$H$26</f>
        <v>1024.3383486499999</v>
      </c>
      <c r="W136" s="36">
        <f>SUMIFS(СВЦЭМ!$D$33:$D$776,СВЦЭМ!$A$33:$A$776,$A136,СВЦЭМ!$B$33:$B$776,W$119)+'СЕТ СН'!$H$14+СВЦЭМ!$D$10+'СЕТ СН'!$H$6-'СЕТ СН'!$H$26</f>
        <v>1015.43074256</v>
      </c>
      <c r="X136" s="36">
        <f>SUMIFS(СВЦЭМ!$D$33:$D$776,СВЦЭМ!$A$33:$A$776,$A136,СВЦЭМ!$B$33:$B$776,X$119)+'СЕТ СН'!$H$14+СВЦЭМ!$D$10+'СЕТ СН'!$H$6-'СЕТ СН'!$H$26</f>
        <v>1037.30609015</v>
      </c>
      <c r="Y136" s="36">
        <f>SUMIFS(СВЦЭМ!$D$33:$D$776,СВЦЭМ!$A$33:$A$776,$A136,СВЦЭМ!$B$33:$B$776,Y$119)+'СЕТ СН'!$H$14+СВЦЭМ!$D$10+'СЕТ СН'!$H$6-'СЕТ СН'!$H$26</f>
        <v>1122.06352124</v>
      </c>
    </row>
    <row r="137" spans="1:25" ht="15.75" x14ac:dyDescent="0.2">
      <c r="A137" s="35">
        <f t="shared" si="3"/>
        <v>43603</v>
      </c>
      <c r="B137" s="36">
        <f>SUMIFS(СВЦЭМ!$D$33:$D$776,СВЦЭМ!$A$33:$A$776,$A137,СВЦЭМ!$B$33:$B$776,B$119)+'СЕТ СН'!$H$14+СВЦЭМ!$D$10+'СЕТ СН'!$H$6-'СЕТ СН'!$H$26</f>
        <v>1174.6300319500001</v>
      </c>
      <c r="C137" s="36">
        <f>SUMIFS(СВЦЭМ!$D$33:$D$776,СВЦЭМ!$A$33:$A$776,$A137,СВЦЭМ!$B$33:$B$776,C$119)+'СЕТ СН'!$H$14+СВЦЭМ!$D$10+'СЕТ СН'!$H$6-'СЕТ СН'!$H$26</f>
        <v>1242.7135899300001</v>
      </c>
      <c r="D137" s="36">
        <f>SUMIFS(СВЦЭМ!$D$33:$D$776,СВЦЭМ!$A$33:$A$776,$A137,СВЦЭМ!$B$33:$B$776,D$119)+'СЕТ СН'!$H$14+СВЦЭМ!$D$10+'СЕТ СН'!$H$6-'СЕТ СН'!$H$26</f>
        <v>1321.69681937</v>
      </c>
      <c r="E137" s="36">
        <f>SUMIFS(СВЦЭМ!$D$33:$D$776,СВЦЭМ!$A$33:$A$776,$A137,СВЦЭМ!$B$33:$B$776,E$119)+'СЕТ СН'!$H$14+СВЦЭМ!$D$10+'СЕТ СН'!$H$6-'СЕТ СН'!$H$26</f>
        <v>1340.1156117999999</v>
      </c>
      <c r="F137" s="36">
        <f>SUMIFS(СВЦЭМ!$D$33:$D$776,СВЦЭМ!$A$33:$A$776,$A137,СВЦЭМ!$B$33:$B$776,F$119)+'СЕТ СН'!$H$14+СВЦЭМ!$D$10+'СЕТ СН'!$H$6-'СЕТ СН'!$H$26</f>
        <v>1348.710407</v>
      </c>
      <c r="G137" s="36">
        <f>SUMIFS(СВЦЭМ!$D$33:$D$776,СВЦЭМ!$A$33:$A$776,$A137,СВЦЭМ!$B$33:$B$776,G$119)+'СЕТ СН'!$H$14+СВЦЭМ!$D$10+'СЕТ СН'!$H$6-'СЕТ СН'!$H$26</f>
        <v>1328.34035081</v>
      </c>
      <c r="H137" s="36">
        <f>SUMIFS(СВЦЭМ!$D$33:$D$776,СВЦЭМ!$A$33:$A$776,$A137,СВЦЭМ!$B$33:$B$776,H$119)+'СЕТ СН'!$H$14+СВЦЭМ!$D$10+'СЕТ СН'!$H$6-'СЕТ СН'!$H$26</f>
        <v>1244.1550714</v>
      </c>
      <c r="I137" s="36">
        <f>SUMIFS(СВЦЭМ!$D$33:$D$776,СВЦЭМ!$A$33:$A$776,$A137,СВЦЭМ!$B$33:$B$776,I$119)+'СЕТ СН'!$H$14+СВЦЭМ!$D$10+'СЕТ СН'!$H$6-'СЕТ СН'!$H$26</f>
        <v>1150.5196174600001</v>
      </c>
      <c r="J137" s="36">
        <f>SUMIFS(СВЦЭМ!$D$33:$D$776,СВЦЭМ!$A$33:$A$776,$A137,СВЦЭМ!$B$33:$B$776,J$119)+'СЕТ СН'!$H$14+СВЦЭМ!$D$10+'СЕТ СН'!$H$6-'СЕТ СН'!$H$26</f>
        <v>1075.0424064399999</v>
      </c>
      <c r="K137" s="36">
        <f>SUMIFS(СВЦЭМ!$D$33:$D$776,СВЦЭМ!$A$33:$A$776,$A137,СВЦЭМ!$B$33:$B$776,K$119)+'СЕТ СН'!$H$14+СВЦЭМ!$D$10+'СЕТ СН'!$H$6-'СЕТ СН'!$H$26</f>
        <v>1007.75903065</v>
      </c>
      <c r="L137" s="36">
        <f>SUMIFS(СВЦЭМ!$D$33:$D$776,СВЦЭМ!$A$33:$A$776,$A137,СВЦЭМ!$B$33:$B$776,L$119)+'СЕТ СН'!$H$14+СВЦЭМ!$D$10+'СЕТ СН'!$H$6-'СЕТ СН'!$H$26</f>
        <v>977.85045090999995</v>
      </c>
      <c r="M137" s="36">
        <f>SUMIFS(СВЦЭМ!$D$33:$D$776,СВЦЭМ!$A$33:$A$776,$A137,СВЦЭМ!$B$33:$B$776,M$119)+'СЕТ СН'!$H$14+СВЦЭМ!$D$10+'СЕТ СН'!$H$6-'СЕТ СН'!$H$26</f>
        <v>977.38457326000002</v>
      </c>
      <c r="N137" s="36">
        <f>SUMIFS(СВЦЭМ!$D$33:$D$776,СВЦЭМ!$A$33:$A$776,$A137,СВЦЭМ!$B$33:$B$776,N$119)+'СЕТ СН'!$H$14+СВЦЭМ!$D$10+'СЕТ СН'!$H$6-'СЕТ СН'!$H$26</f>
        <v>975.33503667000002</v>
      </c>
      <c r="O137" s="36">
        <f>SUMIFS(СВЦЭМ!$D$33:$D$776,СВЦЭМ!$A$33:$A$776,$A137,СВЦЭМ!$B$33:$B$776,O$119)+'СЕТ СН'!$H$14+СВЦЭМ!$D$10+'СЕТ СН'!$H$6-'СЕТ СН'!$H$26</f>
        <v>981.90664431999994</v>
      </c>
      <c r="P137" s="36">
        <f>SUMIFS(СВЦЭМ!$D$33:$D$776,СВЦЭМ!$A$33:$A$776,$A137,СВЦЭМ!$B$33:$B$776,P$119)+'СЕТ СН'!$H$14+СВЦЭМ!$D$10+'СЕТ СН'!$H$6-'СЕТ СН'!$H$26</f>
        <v>985.72069692000002</v>
      </c>
      <c r="Q137" s="36">
        <f>SUMIFS(СВЦЭМ!$D$33:$D$776,СВЦЭМ!$A$33:$A$776,$A137,СВЦЭМ!$B$33:$B$776,Q$119)+'СЕТ СН'!$H$14+СВЦЭМ!$D$10+'СЕТ СН'!$H$6-'СЕТ СН'!$H$26</f>
        <v>981.70178126999997</v>
      </c>
      <c r="R137" s="36">
        <f>SUMIFS(СВЦЭМ!$D$33:$D$776,СВЦЭМ!$A$33:$A$776,$A137,СВЦЭМ!$B$33:$B$776,R$119)+'СЕТ СН'!$H$14+СВЦЭМ!$D$10+'СЕТ СН'!$H$6-'СЕТ СН'!$H$26</f>
        <v>983.63932193999995</v>
      </c>
      <c r="S137" s="36">
        <f>SUMIFS(СВЦЭМ!$D$33:$D$776,СВЦЭМ!$A$33:$A$776,$A137,СВЦЭМ!$B$33:$B$776,S$119)+'СЕТ СН'!$H$14+СВЦЭМ!$D$10+'СЕТ СН'!$H$6-'СЕТ СН'!$H$26</f>
        <v>983.69665353000005</v>
      </c>
      <c r="T137" s="36">
        <f>SUMIFS(СВЦЭМ!$D$33:$D$776,СВЦЭМ!$A$33:$A$776,$A137,СВЦЭМ!$B$33:$B$776,T$119)+'СЕТ СН'!$H$14+СВЦЭМ!$D$10+'СЕТ СН'!$H$6-'СЕТ СН'!$H$26</f>
        <v>970.33246769999994</v>
      </c>
      <c r="U137" s="36">
        <f>SUMIFS(СВЦЭМ!$D$33:$D$776,СВЦЭМ!$A$33:$A$776,$A137,СВЦЭМ!$B$33:$B$776,U$119)+'СЕТ СН'!$H$14+СВЦЭМ!$D$10+'СЕТ СН'!$H$6-'СЕТ СН'!$H$26</f>
        <v>953.04379325000002</v>
      </c>
      <c r="V137" s="36">
        <f>SUMIFS(СВЦЭМ!$D$33:$D$776,СВЦЭМ!$A$33:$A$776,$A137,СВЦЭМ!$B$33:$B$776,V$119)+'СЕТ СН'!$H$14+СВЦЭМ!$D$10+'СЕТ СН'!$H$6-'СЕТ СН'!$H$26</f>
        <v>938.78732865999996</v>
      </c>
      <c r="W137" s="36">
        <f>SUMIFS(СВЦЭМ!$D$33:$D$776,СВЦЭМ!$A$33:$A$776,$A137,СВЦЭМ!$B$33:$B$776,W$119)+'СЕТ СН'!$H$14+СВЦЭМ!$D$10+'СЕТ СН'!$H$6-'СЕТ СН'!$H$26</f>
        <v>952.22009983999999</v>
      </c>
      <c r="X137" s="36">
        <f>SUMIFS(СВЦЭМ!$D$33:$D$776,СВЦЭМ!$A$33:$A$776,$A137,СВЦЭМ!$B$33:$B$776,X$119)+'СЕТ СН'!$H$14+СВЦЭМ!$D$10+'СЕТ СН'!$H$6-'СЕТ СН'!$H$26</f>
        <v>965.32125854000003</v>
      </c>
      <c r="Y137" s="36">
        <f>SUMIFS(СВЦЭМ!$D$33:$D$776,СВЦЭМ!$A$33:$A$776,$A137,СВЦЭМ!$B$33:$B$776,Y$119)+'СЕТ СН'!$H$14+СВЦЭМ!$D$10+'СЕТ СН'!$H$6-'СЕТ СН'!$H$26</f>
        <v>1046.21115624</v>
      </c>
    </row>
    <row r="138" spans="1:25" ht="15.75" x14ac:dyDescent="0.2">
      <c r="A138" s="35">
        <f t="shared" si="3"/>
        <v>43604</v>
      </c>
      <c r="B138" s="36">
        <f>SUMIFS(СВЦЭМ!$D$33:$D$776,СВЦЭМ!$A$33:$A$776,$A138,СВЦЭМ!$B$33:$B$776,B$119)+'СЕТ СН'!$H$14+СВЦЭМ!$D$10+'СЕТ СН'!$H$6-'СЕТ СН'!$H$26</f>
        <v>1154.29773017</v>
      </c>
      <c r="C138" s="36">
        <f>SUMIFS(СВЦЭМ!$D$33:$D$776,СВЦЭМ!$A$33:$A$776,$A138,СВЦЭМ!$B$33:$B$776,C$119)+'СЕТ СН'!$H$14+СВЦЭМ!$D$10+'СЕТ СН'!$H$6-'СЕТ СН'!$H$26</f>
        <v>1269.4312835800001</v>
      </c>
      <c r="D138" s="36">
        <f>SUMIFS(СВЦЭМ!$D$33:$D$776,СВЦЭМ!$A$33:$A$776,$A138,СВЦЭМ!$B$33:$B$776,D$119)+'СЕТ СН'!$H$14+СВЦЭМ!$D$10+'СЕТ СН'!$H$6-'СЕТ СН'!$H$26</f>
        <v>1340.17669503</v>
      </c>
      <c r="E138" s="36">
        <f>SUMIFS(СВЦЭМ!$D$33:$D$776,СВЦЭМ!$A$33:$A$776,$A138,СВЦЭМ!$B$33:$B$776,E$119)+'СЕТ СН'!$H$14+СВЦЭМ!$D$10+'СЕТ СН'!$H$6-'СЕТ СН'!$H$26</f>
        <v>1361.9743444999999</v>
      </c>
      <c r="F138" s="36">
        <f>SUMIFS(СВЦЭМ!$D$33:$D$776,СВЦЭМ!$A$33:$A$776,$A138,СВЦЭМ!$B$33:$B$776,F$119)+'СЕТ СН'!$H$14+СВЦЭМ!$D$10+'СЕТ СН'!$H$6-'СЕТ СН'!$H$26</f>
        <v>1384.5091921000001</v>
      </c>
      <c r="G138" s="36">
        <f>SUMIFS(СВЦЭМ!$D$33:$D$776,СВЦЭМ!$A$33:$A$776,$A138,СВЦЭМ!$B$33:$B$776,G$119)+'СЕТ СН'!$H$14+СВЦЭМ!$D$10+'СЕТ СН'!$H$6-'СЕТ СН'!$H$26</f>
        <v>1358.18397164</v>
      </c>
      <c r="H138" s="36">
        <f>SUMIFS(СВЦЭМ!$D$33:$D$776,СВЦЭМ!$A$33:$A$776,$A138,СВЦЭМ!$B$33:$B$776,H$119)+'СЕТ СН'!$H$14+СВЦЭМ!$D$10+'СЕТ СН'!$H$6-'СЕТ СН'!$H$26</f>
        <v>1297.27265758</v>
      </c>
      <c r="I138" s="36">
        <f>SUMIFS(СВЦЭМ!$D$33:$D$776,СВЦЭМ!$A$33:$A$776,$A138,СВЦЭМ!$B$33:$B$776,I$119)+'СЕТ СН'!$H$14+СВЦЭМ!$D$10+'СЕТ СН'!$H$6-'СЕТ СН'!$H$26</f>
        <v>1196.1566673500001</v>
      </c>
      <c r="J138" s="36">
        <f>SUMIFS(СВЦЭМ!$D$33:$D$776,СВЦЭМ!$A$33:$A$776,$A138,СВЦЭМ!$B$33:$B$776,J$119)+'СЕТ СН'!$H$14+СВЦЭМ!$D$10+'СЕТ СН'!$H$6-'СЕТ СН'!$H$26</f>
        <v>1078.6144839799999</v>
      </c>
      <c r="K138" s="36">
        <f>SUMIFS(СВЦЭМ!$D$33:$D$776,СВЦЭМ!$A$33:$A$776,$A138,СВЦЭМ!$B$33:$B$776,K$119)+'СЕТ СН'!$H$14+СВЦЭМ!$D$10+'СЕТ СН'!$H$6-'СЕТ СН'!$H$26</f>
        <v>994.73356749000004</v>
      </c>
      <c r="L138" s="36">
        <f>SUMIFS(СВЦЭМ!$D$33:$D$776,СВЦЭМ!$A$33:$A$776,$A138,СВЦЭМ!$B$33:$B$776,L$119)+'СЕТ СН'!$H$14+СВЦЭМ!$D$10+'СЕТ СН'!$H$6-'СЕТ СН'!$H$26</f>
        <v>971.58253115000002</v>
      </c>
      <c r="M138" s="36">
        <f>SUMIFS(СВЦЭМ!$D$33:$D$776,СВЦЭМ!$A$33:$A$776,$A138,СВЦЭМ!$B$33:$B$776,M$119)+'СЕТ СН'!$H$14+СВЦЭМ!$D$10+'СЕТ СН'!$H$6-'СЕТ СН'!$H$26</f>
        <v>974.04801494000003</v>
      </c>
      <c r="N138" s="36">
        <f>SUMIFS(СВЦЭМ!$D$33:$D$776,СВЦЭМ!$A$33:$A$776,$A138,СВЦЭМ!$B$33:$B$776,N$119)+'СЕТ СН'!$H$14+СВЦЭМ!$D$10+'СЕТ СН'!$H$6-'СЕТ СН'!$H$26</f>
        <v>983.82627423999998</v>
      </c>
      <c r="O138" s="36">
        <f>SUMIFS(СВЦЭМ!$D$33:$D$776,СВЦЭМ!$A$33:$A$776,$A138,СВЦЭМ!$B$33:$B$776,O$119)+'СЕТ СН'!$H$14+СВЦЭМ!$D$10+'СЕТ СН'!$H$6-'СЕТ СН'!$H$26</f>
        <v>997.67407463999996</v>
      </c>
      <c r="P138" s="36">
        <f>SUMIFS(СВЦЭМ!$D$33:$D$776,СВЦЭМ!$A$33:$A$776,$A138,СВЦЭМ!$B$33:$B$776,P$119)+'СЕТ СН'!$H$14+СВЦЭМ!$D$10+'СЕТ СН'!$H$6-'СЕТ СН'!$H$26</f>
        <v>1019.3339571</v>
      </c>
      <c r="Q138" s="36">
        <f>SUMIFS(СВЦЭМ!$D$33:$D$776,СВЦЭМ!$A$33:$A$776,$A138,СВЦЭМ!$B$33:$B$776,Q$119)+'СЕТ СН'!$H$14+СВЦЭМ!$D$10+'СЕТ СН'!$H$6-'СЕТ СН'!$H$26</f>
        <v>1012.97439346</v>
      </c>
      <c r="R138" s="36">
        <f>SUMIFS(СВЦЭМ!$D$33:$D$776,СВЦЭМ!$A$33:$A$776,$A138,СВЦЭМ!$B$33:$B$776,R$119)+'СЕТ СН'!$H$14+СВЦЭМ!$D$10+'СЕТ СН'!$H$6-'СЕТ СН'!$H$26</f>
        <v>1009.07858532</v>
      </c>
      <c r="S138" s="36">
        <f>SUMIFS(СВЦЭМ!$D$33:$D$776,СВЦЭМ!$A$33:$A$776,$A138,СВЦЭМ!$B$33:$B$776,S$119)+'СЕТ СН'!$H$14+СВЦЭМ!$D$10+'СЕТ СН'!$H$6-'СЕТ СН'!$H$26</f>
        <v>1002.82769632</v>
      </c>
      <c r="T138" s="36">
        <f>SUMIFS(СВЦЭМ!$D$33:$D$776,СВЦЭМ!$A$33:$A$776,$A138,СВЦЭМ!$B$33:$B$776,T$119)+'СЕТ СН'!$H$14+СВЦЭМ!$D$10+'СЕТ СН'!$H$6-'СЕТ СН'!$H$26</f>
        <v>996.27678078999998</v>
      </c>
      <c r="U138" s="36">
        <f>SUMIFS(СВЦЭМ!$D$33:$D$776,СВЦЭМ!$A$33:$A$776,$A138,СВЦЭМ!$B$33:$B$776,U$119)+'СЕТ СН'!$H$14+СВЦЭМ!$D$10+'СЕТ СН'!$H$6-'СЕТ СН'!$H$26</f>
        <v>964.87916435</v>
      </c>
      <c r="V138" s="36">
        <f>SUMIFS(СВЦЭМ!$D$33:$D$776,СВЦЭМ!$A$33:$A$776,$A138,СВЦЭМ!$B$33:$B$776,V$119)+'СЕТ СН'!$H$14+СВЦЭМ!$D$10+'СЕТ СН'!$H$6-'СЕТ СН'!$H$26</f>
        <v>939.97345754000003</v>
      </c>
      <c r="W138" s="36">
        <f>SUMIFS(СВЦЭМ!$D$33:$D$776,СВЦЭМ!$A$33:$A$776,$A138,СВЦЭМ!$B$33:$B$776,W$119)+'СЕТ СН'!$H$14+СВЦЭМ!$D$10+'СЕТ СН'!$H$6-'СЕТ СН'!$H$26</f>
        <v>945.61642356000004</v>
      </c>
      <c r="X138" s="36">
        <f>SUMIFS(СВЦЭМ!$D$33:$D$776,СВЦЭМ!$A$33:$A$776,$A138,СВЦЭМ!$B$33:$B$776,X$119)+'СЕТ СН'!$H$14+СВЦЭМ!$D$10+'СЕТ СН'!$H$6-'СЕТ СН'!$H$26</f>
        <v>971.73440819999996</v>
      </c>
      <c r="Y138" s="36">
        <f>SUMIFS(СВЦЭМ!$D$33:$D$776,СВЦЭМ!$A$33:$A$776,$A138,СВЦЭМ!$B$33:$B$776,Y$119)+'СЕТ СН'!$H$14+СВЦЭМ!$D$10+'СЕТ СН'!$H$6-'СЕТ СН'!$H$26</f>
        <v>1044.13591359</v>
      </c>
    </row>
    <row r="139" spans="1:25" ht="15.75" x14ac:dyDescent="0.2">
      <c r="A139" s="35">
        <f t="shared" si="3"/>
        <v>43605</v>
      </c>
      <c r="B139" s="36">
        <f>SUMIFS(СВЦЭМ!$D$33:$D$776,СВЦЭМ!$A$33:$A$776,$A139,СВЦЭМ!$B$33:$B$776,B$119)+'СЕТ СН'!$H$14+СВЦЭМ!$D$10+'СЕТ СН'!$H$6-'СЕТ СН'!$H$26</f>
        <v>1150.50961018</v>
      </c>
      <c r="C139" s="36">
        <f>SUMIFS(СВЦЭМ!$D$33:$D$776,СВЦЭМ!$A$33:$A$776,$A139,СВЦЭМ!$B$33:$B$776,C$119)+'СЕТ СН'!$H$14+СВЦЭМ!$D$10+'СЕТ СН'!$H$6-'СЕТ СН'!$H$26</f>
        <v>1248.3038200599999</v>
      </c>
      <c r="D139" s="36">
        <f>SUMIFS(СВЦЭМ!$D$33:$D$776,СВЦЭМ!$A$33:$A$776,$A139,СВЦЭМ!$B$33:$B$776,D$119)+'СЕТ СН'!$H$14+СВЦЭМ!$D$10+'СЕТ СН'!$H$6-'СЕТ СН'!$H$26</f>
        <v>1322.02684793</v>
      </c>
      <c r="E139" s="36">
        <f>SUMIFS(СВЦЭМ!$D$33:$D$776,СВЦЭМ!$A$33:$A$776,$A139,СВЦЭМ!$B$33:$B$776,E$119)+'СЕТ СН'!$H$14+СВЦЭМ!$D$10+'СЕТ СН'!$H$6-'СЕТ СН'!$H$26</f>
        <v>1324.8348984300001</v>
      </c>
      <c r="F139" s="36">
        <f>SUMIFS(СВЦЭМ!$D$33:$D$776,СВЦЭМ!$A$33:$A$776,$A139,СВЦЭМ!$B$33:$B$776,F$119)+'СЕТ СН'!$H$14+СВЦЭМ!$D$10+'СЕТ СН'!$H$6-'СЕТ СН'!$H$26</f>
        <v>1316.5961502499999</v>
      </c>
      <c r="G139" s="36">
        <f>SUMIFS(СВЦЭМ!$D$33:$D$776,СВЦЭМ!$A$33:$A$776,$A139,СВЦЭМ!$B$33:$B$776,G$119)+'СЕТ СН'!$H$14+СВЦЭМ!$D$10+'СЕТ СН'!$H$6-'СЕТ СН'!$H$26</f>
        <v>1317.6536414100001</v>
      </c>
      <c r="H139" s="36">
        <f>SUMIFS(СВЦЭМ!$D$33:$D$776,СВЦЭМ!$A$33:$A$776,$A139,СВЦЭМ!$B$33:$B$776,H$119)+'СЕТ СН'!$H$14+СВЦЭМ!$D$10+'СЕТ СН'!$H$6-'СЕТ СН'!$H$26</f>
        <v>1235.2209822300001</v>
      </c>
      <c r="I139" s="36">
        <f>SUMIFS(СВЦЭМ!$D$33:$D$776,СВЦЭМ!$A$33:$A$776,$A139,СВЦЭМ!$B$33:$B$776,I$119)+'СЕТ СН'!$H$14+СВЦЭМ!$D$10+'СЕТ СН'!$H$6-'СЕТ СН'!$H$26</f>
        <v>1139.68432235</v>
      </c>
      <c r="J139" s="36">
        <f>SUMIFS(СВЦЭМ!$D$33:$D$776,СВЦЭМ!$A$33:$A$776,$A139,СВЦЭМ!$B$33:$B$776,J$119)+'СЕТ СН'!$H$14+СВЦЭМ!$D$10+'СЕТ СН'!$H$6-'СЕТ СН'!$H$26</f>
        <v>1081.5592119600001</v>
      </c>
      <c r="K139" s="36">
        <f>SUMIFS(СВЦЭМ!$D$33:$D$776,СВЦЭМ!$A$33:$A$776,$A139,СВЦЭМ!$B$33:$B$776,K$119)+'СЕТ СН'!$H$14+СВЦЭМ!$D$10+'СЕТ СН'!$H$6-'СЕТ СН'!$H$26</f>
        <v>1036.27520992</v>
      </c>
      <c r="L139" s="36">
        <f>SUMIFS(СВЦЭМ!$D$33:$D$776,СВЦЭМ!$A$33:$A$776,$A139,СВЦЭМ!$B$33:$B$776,L$119)+'СЕТ СН'!$H$14+СВЦЭМ!$D$10+'СЕТ СН'!$H$6-'СЕТ СН'!$H$26</f>
        <v>1017.95844026</v>
      </c>
      <c r="M139" s="36">
        <f>SUMIFS(СВЦЭМ!$D$33:$D$776,СВЦЭМ!$A$33:$A$776,$A139,СВЦЭМ!$B$33:$B$776,M$119)+'СЕТ СН'!$H$14+СВЦЭМ!$D$10+'СЕТ СН'!$H$6-'СЕТ СН'!$H$26</f>
        <v>1009.83740492</v>
      </c>
      <c r="N139" s="36">
        <f>SUMIFS(СВЦЭМ!$D$33:$D$776,СВЦЭМ!$A$33:$A$776,$A139,СВЦЭМ!$B$33:$B$776,N$119)+'СЕТ СН'!$H$14+СВЦЭМ!$D$10+'СЕТ СН'!$H$6-'СЕТ СН'!$H$26</f>
        <v>1011.95078388</v>
      </c>
      <c r="O139" s="36">
        <f>SUMIFS(СВЦЭМ!$D$33:$D$776,СВЦЭМ!$A$33:$A$776,$A139,СВЦЭМ!$B$33:$B$776,O$119)+'СЕТ СН'!$H$14+СВЦЭМ!$D$10+'СЕТ СН'!$H$6-'СЕТ СН'!$H$26</f>
        <v>1013.20892998</v>
      </c>
      <c r="P139" s="36">
        <f>SUMIFS(СВЦЭМ!$D$33:$D$776,СВЦЭМ!$A$33:$A$776,$A139,СВЦЭМ!$B$33:$B$776,P$119)+'СЕТ СН'!$H$14+СВЦЭМ!$D$10+'СЕТ СН'!$H$6-'СЕТ СН'!$H$26</f>
        <v>1019.84532362</v>
      </c>
      <c r="Q139" s="36">
        <f>SUMIFS(СВЦЭМ!$D$33:$D$776,СВЦЭМ!$A$33:$A$776,$A139,СВЦЭМ!$B$33:$B$776,Q$119)+'СЕТ СН'!$H$14+СВЦЭМ!$D$10+'СЕТ СН'!$H$6-'СЕТ СН'!$H$26</f>
        <v>1023.28055666</v>
      </c>
      <c r="R139" s="36">
        <f>SUMIFS(СВЦЭМ!$D$33:$D$776,СВЦЭМ!$A$33:$A$776,$A139,СВЦЭМ!$B$33:$B$776,R$119)+'СЕТ СН'!$H$14+СВЦЭМ!$D$10+'СЕТ СН'!$H$6-'СЕТ СН'!$H$26</f>
        <v>1026.1754469500002</v>
      </c>
      <c r="S139" s="36">
        <f>SUMIFS(СВЦЭМ!$D$33:$D$776,СВЦЭМ!$A$33:$A$776,$A139,СВЦЭМ!$B$33:$B$776,S$119)+'СЕТ СН'!$H$14+СВЦЭМ!$D$10+'СЕТ СН'!$H$6-'СЕТ СН'!$H$26</f>
        <v>1028.6963875199999</v>
      </c>
      <c r="T139" s="36">
        <f>SUMIFS(СВЦЭМ!$D$33:$D$776,СВЦЭМ!$A$33:$A$776,$A139,СВЦЭМ!$B$33:$B$776,T$119)+'СЕТ СН'!$H$14+СВЦЭМ!$D$10+'СЕТ СН'!$H$6-'СЕТ СН'!$H$26</f>
        <v>1028.7162630799999</v>
      </c>
      <c r="U139" s="36">
        <f>SUMIFS(СВЦЭМ!$D$33:$D$776,СВЦЭМ!$A$33:$A$776,$A139,СВЦЭМ!$B$33:$B$776,U$119)+'СЕТ СН'!$H$14+СВЦЭМ!$D$10+'СЕТ СН'!$H$6-'СЕТ СН'!$H$26</f>
        <v>1028.4150612799999</v>
      </c>
      <c r="V139" s="36">
        <f>SUMIFS(СВЦЭМ!$D$33:$D$776,СВЦЭМ!$A$33:$A$776,$A139,СВЦЭМ!$B$33:$B$776,V$119)+'СЕТ СН'!$H$14+СВЦЭМ!$D$10+'СЕТ СН'!$H$6-'СЕТ СН'!$H$26</f>
        <v>1033.84660663</v>
      </c>
      <c r="W139" s="36">
        <f>SUMIFS(СВЦЭМ!$D$33:$D$776,СВЦЭМ!$A$33:$A$776,$A139,СВЦЭМ!$B$33:$B$776,W$119)+'СЕТ СН'!$H$14+СВЦЭМ!$D$10+'СЕТ СН'!$H$6-'СЕТ СН'!$H$26</f>
        <v>1038.7635035600001</v>
      </c>
      <c r="X139" s="36">
        <f>SUMIFS(СВЦЭМ!$D$33:$D$776,СВЦЭМ!$A$33:$A$776,$A139,СВЦЭМ!$B$33:$B$776,X$119)+'СЕТ СН'!$H$14+СВЦЭМ!$D$10+'СЕТ СН'!$H$6-'СЕТ СН'!$H$26</f>
        <v>1047.3590343000001</v>
      </c>
      <c r="Y139" s="36">
        <f>SUMIFS(СВЦЭМ!$D$33:$D$776,СВЦЭМ!$A$33:$A$776,$A139,СВЦЭМ!$B$33:$B$776,Y$119)+'СЕТ СН'!$H$14+СВЦЭМ!$D$10+'СЕТ СН'!$H$6-'СЕТ СН'!$H$26</f>
        <v>1110.6670145799999</v>
      </c>
    </row>
    <row r="140" spans="1:25" ht="15.75" x14ac:dyDescent="0.2">
      <c r="A140" s="35">
        <f t="shared" si="3"/>
        <v>43606</v>
      </c>
      <c r="B140" s="36">
        <f>SUMIFS(СВЦЭМ!$D$33:$D$776,СВЦЭМ!$A$33:$A$776,$A140,СВЦЭМ!$B$33:$B$776,B$119)+'СЕТ СН'!$H$14+СВЦЭМ!$D$10+'СЕТ СН'!$H$6-'СЕТ СН'!$H$26</f>
        <v>1196.0116356600001</v>
      </c>
      <c r="C140" s="36">
        <f>SUMIFS(СВЦЭМ!$D$33:$D$776,СВЦЭМ!$A$33:$A$776,$A140,СВЦЭМ!$B$33:$B$776,C$119)+'СЕТ СН'!$H$14+СВЦЭМ!$D$10+'СЕТ СН'!$H$6-'СЕТ СН'!$H$26</f>
        <v>1279.2073659</v>
      </c>
      <c r="D140" s="36">
        <f>SUMIFS(СВЦЭМ!$D$33:$D$776,СВЦЭМ!$A$33:$A$776,$A140,СВЦЭМ!$B$33:$B$776,D$119)+'СЕТ СН'!$H$14+СВЦЭМ!$D$10+'СЕТ СН'!$H$6-'СЕТ СН'!$H$26</f>
        <v>1357.7309301</v>
      </c>
      <c r="E140" s="36">
        <f>SUMIFS(СВЦЭМ!$D$33:$D$776,СВЦЭМ!$A$33:$A$776,$A140,СВЦЭМ!$B$33:$B$776,E$119)+'СЕТ СН'!$H$14+СВЦЭМ!$D$10+'СЕТ СН'!$H$6-'СЕТ СН'!$H$26</f>
        <v>1369.4177928700001</v>
      </c>
      <c r="F140" s="36">
        <f>SUMIFS(СВЦЭМ!$D$33:$D$776,СВЦЭМ!$A$33:$A$776,$A140,СВЦЭМ!$B$33:$B$776,F$119)+'СЕТ СН'!$H$14+СВЦЭМ!$D$10+'СЕТ СН'!$H$6-'СЕТ СН'!$H$26</f>
        <v>1356.1204475099998</v>
      </c>
      <c r="G140" s="36">
        <f>SUMIFS(СВЦЭМ!$D$33:$D$776,СВЦЭМ!$A$33:$A$776,$A140,СВЦЭМ!$B$33:$B$776,G$119)+'СЕТ СН'!$H$14+СВЦЭМ!$D$10+'СЕТ СН'!$H$6-'СЕТ СН'!$H$26</f>
        <v>1338.3161702</v>
      </c>
      <c r="H140" s="36">
        <f>SUMIFS(СВЦЭМ!$D$33:$D$776,СВЦЭМ!$A$33:$A$776,$A140,СВЦЭМ!$B$33:$B$776,H$119)+'СЕТ СН'!$H$14+СВЦЭМ!$D$10+'СЕТ СН'!$H$6-'СЕТ СН'!$H$26</f>
        <v>1258.10523926</v>
      </c>
      <c r="I140" s="36">
        <f>SUMIFS(СВЦЭМ!$D$33:$D$776,СВЦЭМ!$A$33:$A$776,$A140,СВЦЭМ!$B$33:$B$776,I$119)+'СЕТ СН'!$H$14+СВЦЭМ!$D$10+'СЕТ СН'!$H$6-'СЕТ СН'!$H$26</f>
        <v>1162.79835667</v>
      </c>
      <c r="J140" s="36">
        <f>SUMIFS(СВЦЭМ!$D$33:$D$776,СВЦЭМ!$A$33:$A$776,$A140,СВЦЭМ!$B$33:$B$776,J$119)+'СЕТ СН'!$H$14+СВЦЭМ!$D$10+'СЕТ СН'!$H$6-'СЕТ СН'!$H$26</f>
        <v>1067.7436671400001</v>
      </c>
      <c r="K140" s="36">
        <f>SUMIFS(СВЦЭМ!$D$33:$D$776,СВЦЭМ!$A$33:$A$776,$A140,СВЦЭМ!$B$33:$B$776,K$119)+'СЕТ СН'!$H$14+СВЦЭМ!$D$10+'СЕТ СН'!$H$6-'СЕТ СН'!$H$26</f>
        <v>1026.4388080399999</v>
      </c>
      <c r="L140" s="36">
        <f>SUMIFS(СВЦЭМ!$D$33:$D$776,СВЦЭМ!$A$33:$A$776,$A140,СВЦЭМ!$B$33:$B$776,L$119)+'СЕТ СН'!$H$14+СВЦЭМ!$D$10+'СЕТ СН'!$H$6-'СЕТ СН'!$H$26</f>
        <v>1006.75019937</v>
      </c>
      <c r="M140" s="36">
        <f>SUMIFS(СВЦЭМ!$D$33:$D$776,СВЦЭМ!$A$33:$A$776,$A140,СВЦЭМ!$B$33:$B$776,M$119)+'СЕТ СН'!$H$14+СВЦЭМ!$D$10+'СЕТ СН'!$H$6-'СЕТ СН'!$H$26</f>
        <v>1004.04684374</v>
      </c>
      <c r="N140" s="36">
        <f>SUMIFS(СВЦЭМ!$D$33:$D$776,СВЦЭМ!$A$33:$A$776,$A140,СВЦЭМ!$B$33:$B$776,N$119)+'СЕТ СН'!$H$14+СВЦЭМ!$D$10+'СЕТ СН'!$H$6-'СЕТ СН'!$H$26</f>
        <v>1001.52213061</v>
      </c>
      <c r="O140" s="36">
        <f>SUMIFS(СВЦЭМ!$D$33:$D$776,СВЦЭМ!$A$33:$A$776,$A140,СВЦЭМ!$B$33:$B$776,O$119)+'СЕТ СН'!$H$14+СВЦЭМ!$D$10+'СЕТ СН'!$H$6-'СЕТ СН'!$H$26</f>
        <v>1004.7563309</v>
      </c>
      <c r="P140" s="36">
        <f>SUMIFS(СВЦЭМ!$D$33:$D$776,СВЦЭМ!$A$33:$A$776,$A140,СВЦЭМ!$B$33:$B$776,P$119)+'СЕТ СН'!$H$14+СВЦЭМ!$D$10+'СЕТ СН'!$H$6-'СЕТ СН'!$H$26</f>
        <v>1013.40870727</v>
      </c>
      <c r="Q140" s="36">
        <f>SUMIFS(СВЦЭМ!$D$33:$D$776,СВЦЭМ!$A$33:$A$776,$A140,СВЦЭМ!$B$33:$B$776,Q$119)+'СЕТ СН'!$H$14+СВЦЭМ!$D$10+'СЕТ СН'!$H$6-'СЕТ СН'!$H$26</f>
        <v>1017.20057078</v>
      </c>
      <c r="R140" s="36">
        <f>SUMIFS(СВЦЭМ!$D$33:$D$776,СВЦЭМ!$A$33:$A$776,$A140,СВЦЭМ!$B$33:$B$776,R$119)+'СЕТ СН'!$H$14+СВЦЭМ!$D$10+'СЕТ СН'!$H$6-'СЕТ СН'!$H$26</f>
        <v>1018.86095841</v>
      </c>
      <c r="S140" s="36">
        <f>SUMIFS(СВЦЭМ!$D$33:$D$776,СВЦЭМ!$A$33:$A$776,$A140,СВЦЭМ!$B$33:$B$776,S$119)+'СЕТ СН'!$H$14+СВЦЭМ!$D$10+'СЕТ СН'!$H$6-'СЕТ СН'!$H$26</f>
        <v>1018.93680684</v>
      </c>
      <c r="T140" s="36">
        <f>SUMIFS(СВЦЭМ!$D$33:$D$776,СВЦЭМ!$A$33:$A$776,$A140,СВЦЭМ!$B$33:$B$776,T$119)+'СЕТ СН'!$H$14+СВЦЭМ!$D$10+'СЕТ СН'!$H$6-'СЕТ СН'!$H$26</f>
        <v>1012.70223641</v>
      </c>
      <c r="U140" s="36">
        <f>SUMIFS(СВЦЭМ!$D$33:$D$776,СВЦЭМ!$A$33:$A$776,$A140,СВЦЭМ!$B$33:$B$776,U$119)+'СЕТ СН'!$H$14+СВЦЭМ!$D$10+'СЕТ СН'!$H$6-'СЕТ СН'!$H$26</f>
        <v>1008.6083839199999</v>
      </c>
      <c r="V140" s="36">
        <f>SUMIFS(СВЦЭМ!$D$33:$D$776,СВЦЭМ!$A$33:$A$776,$A140,СВЦЭМ!$B$33:$B$776,V$119)+'СЕТ СН'!$H$14+СВЦЭМ!$D$10+'СЕТ СН'!$H$6-'СЕТ СН'!$H$26</f>
        <v>1020.5227361999999</v>
      </c>
      <c r="W140" s="36">
        <f>SUMIFS(СВЦЭМ!$D$33:$D$776,СВЦЭМ!$A$33:$A$776,$A140,СВЦЭМ!$B$33:$B$776,W$119)+'СЕТ СН'!$H$14+СВЦЭМ!$D$10+'СЕТ СН'!$H$6-'СЕТ СН'!$H$26</f>
        <v>1028.00029397</v>
      </c>
      <c r="X140" s="36">
        <f>SUMIFS(СВЦЭМ!$D$33:$D$776,СВЦЭМ!$A$33:$A$776,$A140,СВЦЭМ!$B$33:$B$776,X$119)+'СЕТ СН'!$H$14+СВЦЭМ!$D$10+'СЕТ СН'!$H$6-'СЕТ СН'!$H$26</f>
        <v>1032.97877578</v>
      </c>
      <c r="Y140" s="36">
        <f>SUMIFS(СВЦЭМ!$D$33:$D$776,СВЦЭМ!$A$33:$A$776,$A140,СВЦЭМ!$B$33:$B$776,Y$119)+'СЕТ СН'!$H$14+СВЦЭМ!$D$10+'СЕТ СН'!$H$6-'СЕТ СН'!$H$26</f>
        <v>1105.1011675999998</v>
      </c>
    </row>
    <row r="141" spans="1:25" ht="15.75" x14ac:dyDescent="0.2">
      <c r="A141" s="35">
        <f t="shared" si="3"/>
        <v>43607</v>
      </c>
      <c r="B141" s="36">
        <f>SUMIFS(СВЦЭМ!$D$33:$D$776,СВЦЭМ!$A$33:$A$776,$A141,СВЦЭМ!$B$33:$B$776,B$119)+'СЕТ СН'!$H$14+СВЦЭМ!$D$10+'СЕТ СН'!$H$6-'СЕТ СН'!$H$26</f>
        <v>1194.98194173</v>
      </c>
      <c r="C141" s="36">
        <f>SUMIFS(СВЦЭМ!$D$33:$D$776,СВЦЭМ!$A$33:$A$776,$A141,СВЦЭМ!$B$33:$B$776,C$119)+'СЕТ СН'!$H$14+СВЦЭМ!$D$10+'СЕТ СН'!$H$6-'СЕТ СН'!$H$26</f>
        <v>1295.5332452299999</v>
      </c>
      <c r="D141" s="36">
        <f>SUMIFS(СВЦЭМ!$D$33:$D$776,СВЦЭМ!$A$33:$A$776,$A141,СВЦЭМ!$B$33:$B$776,D$119)+'СЕТ СН'!$H$14+СВЦЭМ!$D$10+'СЕТ СН'!$H$6-'СЕТ СН'!$H$26</f>
        <v>1347.01781071</v>
      </c>
      <c r="E141" s="36">
        <f>SUMIFS(СВЦЭМ!$D$33:$D$776,СВЦЭМ!$A$33:$A$776,$A141,СВЦЭМ!$B$33:$B$776,E$119)+'СЕТ СН'!$H$14+СВЦЭМ!$D$10+'СЕТ СН'!$H$6-'СЕТ СН'!$H$26</f>
        <v>1346.9127360100001</v>
      </c>
      <c r="F141" s="36">
        <f>SUMIFS(СВЦЭМ!$D$33:$D$776,СВЦЭМ!$A$33:$A$776,$A141,СВЦЭМ!$B$33:$B$776,F$119)+'СЕТ СН'!$H$14+СВЦЭМ!$D$10+'СЕТ СН'!$H$6-'СЕТ СН'!$H$26</f>
        <v>1341.27982456</v>
      </c>
      <c r="G141" s="36">
        <f>SUMIFS(СВЦЭМ!$D$33:$D$776,СВЦЭМ!$A$33:$A$776,$A141,СВЦЭМ!$B$33:$B$776,G$119)+'СЕТ СН'!$H$14+СВЦЭМ!$D$10+'СЕТ СН'!$H$6-'СЕТ СН'!$H$26</f>
        <v>1336.7411471</v>
      </c>
      <c r="H141" s="36">
        <f>SUMIFS(СВЦЭМ!$D$33:$D$776,СВЦЭМ!$A$33:$A$776,$A141,СВЦЭМ!$B$33:$B$776,H$119)+'СЕТ СН'!$H$14+СВЦЭМ!$D$10+'СЕТ СН'!$H$6-'СЕТ СН'!$H$26</f>
        <v>1243.9165778500001</v>
      </c>
      <c r="I141" s="36">
        <f>SUMIFS(СВЦЭМ!$D$33:$D$776,СВЦЭМ!$A$33:$A$776,$A141,СВЦЭМ!$B$33:$B$776,I$119)+'СЕТ СН'!$H$14+СВЦЭМ!$D$10+'СЕТ СН'!$H$6-'СЕТ СН'!$H$26</f>
        <v>1154.9339260100001</v>
      </c>
      <c r="J141" s="36">
        <f>SUMIFS(СВЦЭМ!$D$33:$D$776,СВЦЭМ!$A$33:$A$776,$A141,СВЦЭМ!$B$33:$B$776,J$119)+'СЕТ СН'!$H$14+СВЦЭМ!$D$10+'СЕТ СН'!$H$6-'СЕТ СН'!$H$26</f>
        <v>1076.1431940699999</v>
      </c>
      <c r="K141" s="36">
        <f>SUMIFS(СВЦЭМ!$D$33:$D$776,СВЦЭМ!$A$33:$A$776,$A141,СВЦЭМ!$B$33:$B$776,K$119)+'СЕТ СН'!$H$14+СВЦЭМ!$D$10+'СЕТ СН'!$H$6-'СЕТ СН'!$H$26</f>
        <v>1034.24040709</v>
      </c>
      <c r="L141" s="36">
        <f>SUMIFS(СВЦЭМ!$D$33:$D$776,СВЦЭМ!$A$33:$A$776,$A141,СВЦЭМ!$B$33:$B$776,L$119)+'СЕТ СН'!$H$14+СВЦЭМ!$D$10+'СЕТ СН'!$H$6-'СЕТ СН'!$H$26</f>
        <v>1015.1432243</v>
      </c>
      <c r="M141" s="36">
        <f>SUMIFS(СВЦЭМ!$D$33:$D$776,СВЦЭМ!$A$33:$A$776,$A141,СВЦЭМ!$B$33:$B$776,M$119)+'СЕТ СН'!$H$14+СВЦЭМ!$D$10+'СЕТ СН'!$H$6-'СЕТ СН'!$H$26</f>
        <v>1008.4023405199999</v>
      </c>
      <c r="N141" s="36">
        <f>SUMIFS(СВЦЭМ!$D$33:$D$776,СВЦЭМ!$A$33:$A$776,$A141,СВЦЭМ!$B$33:$B$776,N$119)+'СЕТ СН'!$H$14+СВЦЭМ!$D$10+'СЕТ СН'!$H$6-'СЕТ СН'!$H$26</f>
        <v>1007.6711818799999</v>
      </c>
      <c r="O141" s="36">
        <f>SUMIFS(СВЦЭМ!$D$33:$D$776,СВЦЭМ!$A$33:$A$776,$A141,СВЦЭМ!$B$33:$B$776,O$119)+'СЕТ СН'!$H$14+СВЦЭМ!$D$10+'СЕТ СН'!$H$6-'СЕТ СН'!$H$26</f>
        <v>1004.95005425</v>
      </c>
      <c r="P141" s="36">
        <f>SUMIFS(СВЦЭМ!$D$33:$D$776,СВЦЭМ!$A$33:$A$776,$A141,СВЦЭМ!$B$33:$B$776,P$119)+'СЕТ СН'!$H$14+СВЦЭМ!$D$10+'СЕТ СН'!$H$6-'СЕТ СН'!$H$26</f>
        <v>1008.78958424</v>
      </c>
      <c r="Q141" s="36">
        <f>SUMIFS(СВЦЭМ!$D$33:$D$776,СВЦЭМ!$A$33:$A$776,$A141,СВЦЭМ!$B$33:$B$776,Q$119)+'СЕТ СН'!$H$14+СВЦЭМ!$D$10+'СЕТ СН'!$H$6-'СЕТ СН'!$H$26</f>
        <v>1007.5620672699999</v>
      </c>
      <c r="R141" s="36">
        <f>SUMIFS(СВЦЭМ!$D$33:$D$776,СВЦЭМ!$A$33:$A$776,$A141,СВЦЭМ!$B$33:$B$776,R$119)+'СЕТ СН'!$H$14+СВЦЭМ!$D$10+'СЕТ СН'!$H$6-'СЕТ СН'!$H$26</f>
        <v>1006.6845330899999</v>
      </c>
      <c r="S141" s="36">
        <f>SUMIFS(СВЦЭМ!$D$33:$D$776,СВЦЭМ!$A$33:$A$776,$A141,СВЦЭМ!$B$33:$B$776,S$119)+'СЕТ СН'!$H$14+СВЦЭМ!$D$10+'СЕТ СН'!$H$6-'СЕТ СН'!$H$26</f>
        <v>1007.30676905</v>
      </c>
      <c r="T141" s="36">
        <f>SUMIFS(СВЦЭМ!$D$33:$D$776,СВЦЭМ!$A$33:$A$776,$A141,СВЦЭМ!$B$33:$B$776,T$119)+'СЕТ СН'!$H$14+СВЦЭМ!$D$10+'СЕТ СН'!$H$6-'СЕТ СН'!$H$26</f>
        <v>1009.12983578</v>
      </c>
      <c r="U141" s="36">
        <f>SUMIFS(СВЦЭМ!$D$33:$D$776,СВЦЭМ!$A$33:$A$776,$A141,СВЦЭМ!$B$33:$B$776,U$119)+'СЕТ СН'!$H$14+СВЦЭМ!$D$10+'СЕТ СН'!$H$6-'СЕТ СН'!$H$26</f>
        <v>1010.3365225699999</v>
      </c>
      <c r="V141" s="36">
        <f>SUMIFS(СВЦЭМ!$D$33:$D$776,СВЦЭМ!$A$33:$A$776,$A141,СВЦЭМ!$B$33:$B$776,V$119)+'СЕТ СН'!$H$14+СВЦЭМ!$D$10+'СЕТ СН'!$H$6-'СЕТ СН'!$H$26</f>
        <v>1020.57513904</v>
      </c>
      <c r="W141" s="36">
        <f>SUMIFS(СВЦЭМ!$D$33:$D$776,СВЦЭМ!$A$33:$A$776,$A141,СВЦЭМ!$B$33:$B$776,W$119)+'СЕТ СН'!$H$14+СВЦЭМ!$D$10+'СЕТ СН'!$H$6-'СЕТ СН'!$H$26</f>
        <v>1025.7576840199999</v>
      </c>
      <c r="X141" s="36">
        <f>SUMIFS(СВЦЭМ!$D$33:$D$776,СВЦЭМ!$A$33:$A$776,$A141,СВЦЭМ!$B$33:$B$776,X$119)+'СЕТ СН'!$H$14+СВЦЭМ!$D$10+'СЕТ СН'!$H$6-'СЕТ СН'!$H$26</f>
        <v>1031.1193480299999</v>
      </c>
      <c r="Y141" s="36">
        <f>SUMIFS(СВЦЭМ!$D$33:$D$776,СВЦЭМ!$A$33:$A$776,$A141,СВЦЭМ!$B$33:$B$776,Y$119)+'СЕТ СН'!$H$14+СВЦЭМ!$D$10+'СЕТ СН'!$H$6-'СЕТ СН'!$H$26</f>
        <v>1087.6615122399999</v>
      </c>
    </row>
    <row r="142" spans="1:25" ht="15.75" x14ac:dyDescent="0.2">
      <c r="A142" s="35">
        <f t="shared" si="3"/>
        <v>43608</v>
      </c>
      <c r="B142" s="36">
        <f>SUMIFS(СВЦЭМ!$D$33:$D$776,СВЦЭМ!$A$33:$A$776,$A142,СВЦЭМ!$B$33:$B$776,B$119)+'СЕТ СН'!$H$14+СВЦЭМ!$D$10+'СЕТ СН'!$H$6-'СЕТ СН'!$H$26</f>
        <v>1202.26694305</v>
      </c>
      <c r="C142" s="36">
        <f>SUMIFS(СВЦЭМ!$D$33:$D$776,СВЦЭМ!$A$33:$A$776,$A142,СВЦЭМ!$B$33:$B$776,C$119)+'СЕТ СН'!$H$14+СВЦЭМ!$D$10+'СЕТ СН'!$H$6-'СЕТ СН'!$H$26</f>
        <v>1291.4950257099999</v>
      </c>
      <c r="D142" s="36">
        <f>SUMIFS(СВЦЭМ!$D$33:$D$776,СВЦЭМ!$A$33:$A$776,$A142,СВЦЭМ!$B$33:$B$776,D$119)+'СЕТ СН'!$H$14+СВЦЭМ!$D$10+'СЕТ СН'!$H$6-'СЕТ СН'!$H$26</f>
        <v>1346.2173476299999</v>
      </c>
      <c r="E142" s="36">
        <f>SUMIFS(СВЦЭМ!$D$33:$D$776,СВЦЭМ!$A$33:$A$776,$A142,СВЦЭМ!$B$33:$B$776,E$119)+'СЕТ СН'!$H$14+СВЦЭМ!$D$10+'СЕТ СН'!$H$6-'СЕТ СН'!$H$26</f>
        <v>1353.1349379200001</v>
      </c>
      <c r="F142" s="36">
        <f>SUMIFS(СВЦЭМ!$D$33:$D$776,СВЦЭМ!$A$33:$A$776,$A142,СВЦЭМ!$B$33:$B$776,F$119)+'СЕТ СН'!$H$14+СВЦЭМ!$D$10+'СЕТ СН'!$H$6-'СЕТ СН'!$H$26</f>
        <v>1339.6713742900001</v>
      </c>
      <c r="G142" s="36">
        <f>SUMIFS(СВЦЭМ!$D$33:$D$776,СВЦЭМ!$A$33:$A$776,$A142,СВЦЭМ!$B$33:$B$776,G$119)+'СЕТ СН'!$H$14+СВЦЭМ!$D$10+'СЕТ СН'!$H$6-'СЕТ СН'!$H$26</f>
        <v>1342.51141364</v>
      </c>
      <c r="H142" s="36">
        <f>SUMIFS(СВЦЭМ!$D$33:$D$776,СВЦЭМ!$A$33:$A$776,$A142,СВЦЭМ!$B$33:$B$776,H$119)+'СЕТ СН'!$H$14+СВЦЭМ!$D$10+'СЕТ СН'!$H$6-'СЕТ СН'!$H$26</f>
        <v>1256.4939952499999</v>
      </c>
      <c r="I142" s="36">
        <f>SUMIFS(СВЦЭМ!$D$33:$D$776,СВЦЭМ!$A$33:$A$776,$A142,СВЦЭМ!$B$33:$B$776,I$119)+'СЕТ СН'!$H$14+СВЦЭМ!$D$10+'СЕТ СН'!$H$6-'СЕТ СН'!$H$26</f>
        <v>1146.45955121</v>
      </c>
      <c r="J142" s="36">
        <f>SUMIFS(СВЦЭМ!$D$33:$D$776,СВЦЭМ!$A$33:$A$776,$A142,СВЦЭМ!$B$33:$B$776,J$119)+'СЕТ СН'!$H$14+СВЦЭМ!$D$10+'СЕТ СН'!$H$6-'СЕТ СН'!$H$26</f>
        <v>1068.1901440500001</v>
      </c>
      <c r="K142" s="36">
        <f>SUMIFS(СВЦЭМ!$D$33:$D$776,СВЦЭМ!$A$33:$A$776,$A142,СВЦЭМ!$B$33:$B$776,K$119)+'СЕТ СН'!$H$14+СВЦЭМ!$D$10+'СЕТ СН'!$H$6-'СЕТ СН'!$H$26</f>
        <v>1026.00871809</v>
      </c>
      <c r="L142" s="36">
        <f>SUMIFS(СВЦЭМ!$D$33:$D$776,СВЦЭМ!$A$33:$A$776,$A142,СВЦЭМ!$B$33:$B$776,L$119)+'СЕТ СН'!$H$14+СВЦЭМ!$D$10+'СЕТ СН'!$H$6-'СЕТ СН'!$H$26</f>
        <v>1005.65109141</v>
      </c>
      <c r="M142" s="36">
        <f>SUMIFS(СВЦЭМ!$D$33:$D$776,СВЦЭМ!$A$33:$A$776,$A142,СВЦЭМ!$B$33:$B$776,M$119)+'СЕТ СН'!$H$14+СВЦЭМ!$D$10+'СЕТ СН'!$H$6-'СЕТ СН'!$H$26</f>
        <v>997.68533792999995</v>
      </c>
      <c r="N142" s="36">
        <f>SUMIFS(СВЦЭМ!$D$33:$D$776,СВЦЭМ!$A$33:$A$776,$A142,СВЦЭМ!$B$33:$B$776,N$119)+'СЕТ СН'!$H$14+СВЦЭМ!$D$10+'СЕТ СН'!$H$6-'СЕТ СН'!$H$26</f>
        <v>993.37189685999999</v>
      </c>
      <c r="O142" s="36">
        <f>SUMIFS(СВЦЭМ!$D$33:$D$776,СВЦЭМ!$A$33:$A$776,$A142,СВЦЭМ!$B$33:$B$776,O$119)+'СЕТ СН'!$H$14+СВЦЭМ!$D$10+'СЕТ СН'!$H$6-'СЕТ СН'!$H$26</f>
        <v>985.27696391999996</v>
      </c>
      <c r="P142" s="36">
        <f>SUMIFS(СВЦЭМ!$D$33:$D$776,СВЦЭМ!$A$33:$A$776,$A142,СВЦЭМ!$B$33:$B$776,P$119)+'СЕТ СН'!$H$14+СВЦЭМ!$D$10+'СЕТ СН'!$H$6-'СЕТ СН'!$H$26</f>
        <v>993.17104600000005</v>
      </c>
      <c r="Q142" s="36">
        <f>SUMIFS(СВЦЭМ!$D$33:$D$776,СВЦЭМ!$A$33:$A$776,$A142,СВЦЭМ!$B$33:$B$776,Q$119)+'СЕТ СН'!$H$14+СВЦЭМ!$D$10+'СЕТ СН'!$H$6-'СЕТ СН'!$H$26</f>
        <v>998.59171671000001</v>
      </c>
      <c r="R142" s="36">
        <f>SUMIFS(СВЦЭМ!$D$33:$D$776,СВЦЭМ!$A$33:$A$776,$A142,СВЦЭМ!$B$33:$B$776,R$119)+'СЕТ СН'!$H$14+СВЦЭМ!$D$10+'СЕТ СН'!$H$6-'СЕТ СН'!$H$26</f>
        <v>997.47197194</v>
      </c>
      <c r="S142" s="36">
        <f>SUMIFS(СВЦЭМ!$D$33:$D$776,СВЦЭМ!$A$33:$A$776,$A142,СВЦЭМ!$B$33:$B$776,S$119)+'СЕТ СН'!$H$14+СВЦЭМ!$D$10+'СЕТ СН'!$H$6-'СЕТ СН'!$H$26</f>
        <v>993.89620843</v>
      </c>
      <c r="T142" s="36">
        <f>SUMIFS(СВЦЭМ!$D$33:$D$776,СВЦЭМ!$A$33:$A$776,$A142,СВЦЭМ!$B$33:$B$776,T$119)+'СЕТ СН'!$H$14+СВЦЭМ!$D$10+'СЕТ СН'!$H$6-'СЕТ СН'!$H$26</f>
        <v>997.85496096999998</v>
      </c>
      <c r="U142" s="36">
        <f>SUMIFS(СВЦЭМ!$D$33:$D$776,СВЦЭМ!$A$33:$A$776,$A142,СВЦЭМ!$B$33:$B$776,U$119)+'СЕТ СН'!$H$14+СВЦЭМ!$D$10+'СЕТ СН'!$H$6-'СЕТ СН'!$H$26</f>
        <v>997.03223643000001</v>
      </c>
      <c r="V142" s="36">
        <f>SUMIFS(СВЦЭМ!$D$33:$D$776,СВЦЭМ!$A$33:$A$776,$A142,СВЦЭМ!$B$33:$B$776,V$119)+'СЕТ СН'!$H$14+СВЦЭМ!$D$10+'СЕТ СН'!$H$6-'СЕТ СН'!$H$26</f>
        <v>1003.2843321299999</v>
      </c>
      <c r="W142" s="36">
        <f>SUMIFS(СВЦЭМ!$D$33:$D$776,СВЦЭМ!$A$33:$A$776,$A142,СВЦЭМ!$B$33:$B$776,W$119)+'СЕТ СН'!$H$14+СВЦЭМ!$D$10+'СЕТ СН'!$H$6-'СЕТ СН'!$H$26</f>
        <v>1007.54828717</v>
      </c>
      <c r="X142" s="36">
        <f>SUMIFS(СВЦЭМ!$D$33:$D$776,СВЦЭМ!$A$33:$A$776,$A142,СВЦЭМ!$B$33:$B$776,X$119)+'СЕТ СН'!$H$14+СВЦЭМ!$D$10+'СЕТ СН'!$H$6-'СЕТ СН'!$H$26</f>
        <v>1019.8759738699999</v>
      </c>
      <c r="Y142" s="36">
        <f>SUMIFS(СВЦЭМ!$D$33:$D$776,СВЦЭМ!$A$33:$A$776,$A142,СВЦЭМ!$B$33:$B$776,Y$119)+'СЕТ СН'!$H$14+СВЦЭМ!$D$10+'СЕТ СН'!$H$6-'СЕТ СН'!$H$26</f>
        <v>1061.9722641799999</v>
      </c>
    </row>
    <row r="143" spans="1:25" ht="15.75" x14ac:dyDescent="0.2">
      <c r="A143" s="35">
        <f t="shared" si="3"/>
        <v>43609</v>
      </c>
      <c r="B143" s="36">
        <f>SUMIFS(СВЦЭМ!$D$33:$D$776,СВЦЭМ!$A$33:$A$776,$A143,СВЦЭМ!$B$33:$B$776,B$119)+'СЕТ СН'!$H$14+СВЦЭМ!$D$10+'СЕТ СН'!$H$6-'СЕТ СН'!$H$26</f>
        <v>1176.5583146700001</v>
      </c>
      <c r="C143" s="36">
        <f>SUMIFS(СВЦЭМ!$D$33:$D$776,СВЦЭМ!$A$33:$A$776,$A143,СВЦЭМ!$B$33:$B$776,C$119)+'СЕТ СН'!$H$14+СВЦЭМ!$D$10+'СЕТ СН'!$H$6-'СЕТ СН'!$H$26</f>
        <v>1269.5988630100001</v>
      </c>
      <c r="D143" s="36">
        <f>SUMIFS(СВЦЭМ!$D$33:$D$776,СВЦЭМ!$A$33:$A$776,$A143,СВЦЭМ!$B$33:$B$776,D$119)+'СЕТ СН'!$H$14+СВЦЭМ!$D$10+'СЕТ СН'!$H$6-'СЕТ СН'!$H$26</f>
        <v>1370.3238459199999</v>
      </c>
      <c r="E143" s="36">
        <f>SUMIFS(СВЦЭМ!$D$33:$D$776,СВЦЭМ!$A$33:$A$776,$A143,СВЦЭМ!$B$33:$B$776,E$119)+'СЕТ СН'!$H$14+СВЦЭМ!$D$10+'СЕТ СН'!$H$6-'СЕТ СН'!$H$26</f>
        <v>1388.5183123100001</v>
      </c>
      <c r="F143" s="36">
        <f>SUMIFS(СВЦЭМ!$D$33:$D$776,СВЦЭМ!$A$33:$A$776,$A143,СВЦЭМ!$B$33:$B$776,F$119)+'СЕТ СН'!$H$14+СВЦЭМ!$D$10+'СЕТ СН'!$H$6-'СЕТ СН'!$H$26</f>
        <v>1387.32411426</v>
      </c>
      <c r="G143" s="36">
        <f>SUMIFS(СВЦЭМ!$D$33:$D$776,СВЦЭМ!$A$33:$A$776,$A143,СВЦЭМ!$B$33:$B$776,G$119)+'СЕТ СН'!$H$14+СВЦЭМ!$D$10+'СЕТ СН'!$H$6-'СЕТ СН'!$H$26</f>
        <v>1371.4055630799999</v>
      </c>
      <c r="H143" s="36">
        <f>SUMIFS(СВЦЭМ!$D$33:$D$776,СВЦЭМ!$A$33:$A$776,$A143,СВЦЭМ!$B$33:$B$776,H$119)+'СЕТ СН'!$H$14+СВЦЭМ!$D$10+'СЕТ СН'!$H$6-'СЕТ СН'!$H$26</f>
        <v>1249.62816931</v>
      </c>
      <c r="I143" s="36">
        <f>SUMIFS(СВЦЭМ!$D$33:$D$776,СВЦЭМ!$A$33:$A$776,$A143,СВЦЭМ!$B$33:$B$776,I$119)+'СЕТ СН'!$H$14+СВЦЭМ!$D$10+'СЕТ СН'!$H$6-'СЕТ СН'!$H$26</f>
        <v>1146.0818330699999</v>
      </c>
      <c r="J143" s="36">
        <f>SUMIFS(СВЦЭМ!$D$33:$D$776,СВЦЭМ!$A$33:$A$776,$A143,СВЦЭМ!$B$33:$B$776,J$119)+'СЕТ СН'!$H$14+СВЦЭМ!$D$10+'СЕТ СН'!$H$6-'СЕТ СН'!$H$26</f>
        <v>1082.6242287099999</v>
      </c>
      <c r="K143" s="36">
        <f>SUMIFS(СВЦЭМ!$D$33:$D$776,СВЦЭМ!$A$33:$A$776,$A143,СВЦЭМ!$B$33:$B$776,K$119)+'СЕТ СН'!$H$14+СВЦЭМ!$D$10+'СЕТ СН'!$H$6-'СЕТ СН'!$H$26</f>
        <v>1039.10549442</v>
      </c>
      <c r="L143" s="36">
        <f>SUMIFS(СВЦЭМ!$D$33:$D$776,СВЦЭМ!$A$33:$A$776,$A143,СВЦЭМ!$B$33:$B$776,L$119)+'СЕТ СН'!$H$14+СВЦЭМ!$D$10+'СЕТ СН'!$H$6-'СЕТ СН'!$H$26</f>
        <v>1013.33939277</v>
      </c>
      <c r="M143" s="36">
        <f>SUMIFS(СВЦЭМ!$D$33:$D$776,СВЦЭМ!$A$33:$A$776,$A143,СВЦЭМ!$B$33:$B$776,M$119)+'СЕТ СН'!$H$14+СВЦЭМ!$D$10+'СЕТ СН'!$H$6-'СЕТ СН'!$H$26</f>
        <v>1004.80329815</v>
      </c>
      <c r="N143" s="36">
        <f>SUMIFS(СВЦЭМ!$D$33:$D$776,СВЦЭМ!$A$33:$A$776,$A143,СВЦЭМ!$B$33:$B$776,N$119)+'СЕТ СН'!$H$14+СВЦЭМ!$D$10+'СЕТ СН'!$H$6-'СЕТ СН'!$H$26</f>
        <v>1002.39974635</v>
      </c>
      <c r="O143" s="36">
        <f>SUMIFS(СВЦЭМ!$D$33:$D$776,СВЦЭМ!$A$33:$A$776,$A143,СВЦЭМ!$B$33:$B$776,O$119)+'СЕТ СН'!$H$14+СВЦЭМ!$D$10+'СЕТ СН'!$H$6-'СЕТ СН'!$H$26</f>
        <v>995.94849413999998</v>
      </c>
      <c r="P143" s="36">
        <f>SUMIFS(СВЦЭМ!$D$33:$D$776,СВЦЭМ!$A$33:$A$776,$A143,СВЦЭМ!$B$33:$B$776,P$119)+'СЕТ СН'!$H$14+СВЦЭМ!$D$10+'СЕТ СН'!$H$6-'СЕТ СН'!$H$26</f>
        <v>994.72256686000003</v>
      </c>
      <c r="Q143" s="36">
        <f>SUMIFS(СВЦЭМ!$D$33:$D$776,СВЦЭМ!$A$33:$A$776,$A143,СВЦЭМ!$B$33:$B$776,Q$119)+'СЕТ СН'!$H$14+СВЦЭМ!$D$10+'СЕТ СН'!$H$6-'СЕТ СН'!$H$26</f>
        <v>991.46229630000005</v>
      </c>
      <c r="R143" s="36">
        <f>SUMIFS(СВЦЭМ!$D$33:$D$776,СВЦЭМ!$A$33:$A$776,$A143,СВЦЭМ!$B$33:$B$776,R$119)+'СЕТ СН'!$H$14+СВЦЭМ!$D$10+'СЕТ СН'!$H$6-'СЕТ СН'!$H$26</f>
        <v>991.53895751999994</v>
      </c>
      <c r="S143" s="36">
        <f>SUMIFS(СВЦЭМ!$D$33:$D$776,СВЦЭМ!$A$33:$A$776,$A143,СВЦЭМ!$B$33:$B$776,S$119)+'СЕТ СН'!$H$14+СВЦЭМ!$D$10+'СЕТ СН'!$H$6-'СЕТ СН'!$H$26</f>
        <v>995.46567673000004</v>
      </c>
      <c r="T143" s="36">
        <f>SUMIFS(СВЦЭМ!$D$33:$D$776,СВЦЭМ!$A$33:$A$776,$A143,СВЦЭМ!$B$33:$B$776,T$119)+'СЕТ СН'!$H$14+СВЦЭМ!$D$10+'СЕТ СН'!$H$6-'СЕТ СН'!$H$26</f>
        <v>1002.89810565</v>
      </c>
      <c r="U143" s="36">
        <f>SUMIFS(СВЦЭМ!$D$33:$D$776,СВЦЭМ!$A$33:$A$776,$A143,СВЦЭМ!$B$33:$B$776,U$119)+'СЕТ СН'!$H$14+СВЦЭМ!$D$10+'СЕТ СН'!$H$6-'СЕТ СН'!$H$26</f>
        <v>999.36327468000002</v>
      </c>
      <c r="V143" s="36">
        <f>SUMIFS(СВЦЭМ!$D$33:$D$776,СВЦЭМ!$A$33:$A$776,$A143,СВЦЭМ!$B$33:$B$776,V$119)+'СЕТ СН'!$H$14+СВЦЭМ!$D$10+'СЕТ СН'!$H$6-'СЕТ СН'!$H$26</f>
        <v>1004.87738901</v>
      </c>
      <c r="W143" s="36">
        <f>SUMIFS(СВЦЭМ!$D$33:$D$776,СВЦЭМ!$A$33:$A$776,$A143,СВЦЭМ!$B$33:$B$776,W$119)+'СЕТ СН'!$H$14+СВЦЭМ!$D$10+'СЕТ СН'!$H$6-'СЕТ СН'!$H$26</f>
        <v>1015.82692328</v>
      </c>
      <c r="X143" s="36">
        <f>SUMIFS(СВЦЭМ!$D$33:$D$776,СВЦЭМ!$A$33:$A$776,$A143,СВЦЭМ!$B$33:$B$776,X$119)+'СЕТ СН'!$H$14+СВЦЭМ!$D$10+'СЕТ СН'!$H$6-'СЕТ СН'!$H$26</f>
        <v>1022.0058495</v>
      </c>
      <c r="Y143" s="36">
        <f>SUMIFS(СВЦЭМ!$D$33:$D$776,СВЦЭМ!$A$33:$A$776,$A143,СВЦЭМ!$B$33:$B$776,Y$119)+'СЕТ СН'!$H$14+СВЦЭМ!$D$10+'СЕТ СН'!$H$6-'СЕТ СН'!$H$26</f>
        <v>1058.3137690600001</v>
      </c>
    </row>
    <row r="144" spans="1:25" ht="15.75" x14ac:dyDescent="0.2">
      <c r="A144" s="35">
        <f t="shared" si="3"/>
        <v>43610</v>
      </c>
      <c r="B144" s="36">
        <f>SUMIFS(СВЦЭМ!$D$33:$D$776,СВЦЭМ!$A$33:$A$776,$A144,СВЦЭМ!$B$33:$B$776,B$119)+'СЕТ СН'!$H$14+СВЦЭМ!$D$10+'СЕТ СН'!$H$6-'СЕТ СН'!$H$26</f>
        <v>1143.23105201</v>
      </c>
      <c r="C144" s="36">
        <f>SUMIFS(СВЦЭМ!$D$33:$D$776,СВЦЭМ!$A$33:$A$776,$A144,СВЦЭМ!$B$33:$B$776,C$119)+'СЕТ СН'!$H$14+СВЦЭМ!$D$10+'СЕТ СН'!$H$6-'СЕТ СН'!$H$26</f>
        <v>1200.4786433099998</v>
      </c>
      <c r="D144" s="36">
        <f>SUMIFS(СВЦЭМ!$D$33:$D$776,СВЦЭМ!$A$33:$A$776,$A144,СВЦЭМ!$B$33:$B$776,D$119)+'СЕТ СН'!$H$14+СВЦЭМ!$D$10+'СЕТ СН'!$H$6-'СЕТ СН'!$H$26</f>
        <v>1274.18428563</v>
      </c>
      <c r="E144" s="36">
        <f>SUMIFS(СВЦЭМ!$D$33:$D$776,СВЦЭМ!$A$33:$A$776,$A144,СВЦЭМ!$B$33:$B$776,E$119)+'СЕТ СН'!$H$14+СВЦЭМ!$D$10+'СЕТ СН'!$H$6-'СЕТ СН'!$H$26</f>
        <v>1297.1127484899998</v>
      </c>
      <c r="F144" s="36">
        <f>SUMIFS(СВЦЭМ!$D$33:$D$776,СВЦЭМ!$A$33:$A$776,$A144,СВЦЭМ!$B$33:$B$776,F$119)+'СЕТ СН'!$H$14+СВЦЭМ!$D$10+'СЕТ СН'!$H$6-'СЕТ СН'!$H$26</f>
        <v>1299.2921578199998</v>
      </c>
      <c r="G144" s="36">
        <f>SUMIFS(СВЦЭМ!$D$33:$D$776,СВЦЭМ!$A$33:$A$776,$A144,СВЦЭМ!$B$33:$B$776,G$119)+'СЕТ СН'!$H$14+СВЦЭМ!$D$10+'СЕТ СН'!$H$6-'СЕТ СН'!$H$26</f>
        <v>1306.9903622100001</v>
      </c>
      <c r="H144" s="36">
        <f>SUMIFS(СВЦЭМ!$D$33:$D$776,СВЦЭМ!$A$33:$A$776,$A144,СВЦЭМ!$B$33:$B$776,H$119)+'СЕТ СН'!$H$14+СВЦЭМ!$D$10+'СЕТ СН'!$H$6-'СЕТ СН'!$H$26</f>
        <v>1220.4383154699999</v>
      </c>
      <c r="I144" s="36">
        <f>SUMIFS(СВЦЭМ!$D$33:$D$776,СВЦЭМ!$A$33:$A$776,$A144,СВЦЭМ!$B$33:$B$776,I$119)+'СЕТ СН'!$H$14+СВЦЭМ!$D$10+'СЕТ СН'!$H$6-'СЕТ СН'!$H$26</f>
        <v>1136.4639387699999</v>
      </c>
      <c r="J144" s="36">
        <f>SUMIFS(СВЦЭМ!$D$33:$D$776,СВЦЭМ!$A$33:$A$776,$A144,СВЦЭМ!$B$33:$B$776,J$119)+'СЕТ СН'!$H$14+СВЦЭМ!$D$10+'СЕТ СН'!$H$6-'СЕТ СН'!$H$26</f>
        <v>1070.0392135299999</v>
      </c>
      <c r="K144" s="36">
        <f>SUMIFS(СВЦЭМ!$D$33:$D$776,СВЦЭМ!$A$33:$A$776,$A144,СВЦЭМ!$B$33:$B$776,K$119)+'СЕТ СН'!$H$14+СВЦЭМ!$D$10+'СЕТ СН'!$H$6-'СЕТ СН'!$H$26</f>
        <v>1022.7083406099999</v>
      </c>
      <c r="L144" s="36">
        <f>SUMIFS(СВЦЭМ!$D$33:$D$776,СВЦЭМ!$A$33:$A$776,$A144,СВЦЭМ!$B$33:$B$776,L$119)+'СЕТ СН'!$H$14+СВЦЭМ!$D$10+'СЕТ СН'!$H$6-'СЕТ СН'!$H$26</f>
        <v>1009.8927305</v>
      </c>
      <c r="M144" s="36">
        <f>SUMIFS(СВЦЭМ!$D$33:$D$776,СВЦЭМ!$A$33:$A$776,$A144,СВЦЭМ!$B$33:$B$776,M$119)+'СЕТ СН'!$H$14+СВЦЭМ!$D$10+'СЕТ СН'!$H$6-'СЕТ СН'!$H$26</f>
        <v>996.22815383</v>
      </c>
      <c r="N144" s="36">
        <f>SUMIFS(СВЦЭМ!$D$33:$D$776,СВЦЭМ!$A$33:$A$776,$A144,СВЦЭМ!$B$33:$B$776,N$119)+'СЕТ СН'!$H$14+СВЦЭМ!$D$10+'СЕТ СН'!$H$6-'СЕТ СН'!$H$26</f>
        <v>995.31943641999999</v>
      </c>
      <c r="O144" s="36">
        <f>SUMIFS(СВЦЭМ!$D$33:$D$776,СВЦЭМ!$A$33:$A$776,$A144,СВЦЭМ!$B$33:$B$776,O$119)+'СЕТ СН'!$H$14+СВЦЭМ!$D$10+'СЕТ СН'!$H$6-'СЕТ СН'!$H$26</f>
        <v>989.86371893</v>
      </c>
      <c r="P144" s="36">
        <f>SUMIFS(СВЦЭМ!$D$33:$D$776,СВЦЭМ!$A$33:$A$776,$A144,СВЦЭМ!$B$33:$B$776,P$119)+'СЕТ СН'!$H$14+СВЦЭМ!$D$10+'СЕТ СН'!$H$6-'СЕТ СН'!$H$26</f>
        <v>988.41750769999999</v>
      </c>
      <c r="Q144" s="36">
        <f>SUMIFS(СВЦЭМ!$D$33:$D$776,СВЦЭМ!$A$33:$A$776,$A144,СВЦЭМ!$B$33:$B$776,Q$119)+'СЕТ СН'!$H$14+СВЦЭМ!$D$10+'СЕТ СН'!$H$6-'СЕТ СН'!$H$26</f>
        <v>986.46944911000003</v>
      </c>
      <c r="R144" s="36">
        <f>SUMIFS(СВЦЭМ!$D$33:$D$776,СВЦЭМ!$A$33:$A$776,$A144,СВЦЭМ!$B$33:$B$776,R$119)+'СЕТ СН'!$H$14+СВЦЭМ!$D$10+'СЕТ СН'!$H$6-'СЕТ СН'!$H$26</f>
        <v>981.48926170000004</v>
      </c>
      <c r="S144" s="36">
        <f>SUMIFS(СВЦЭМ!$D$33:$D$776,СВЦЭМ!$A$33:$A$776,$A144,СВЦЭМ!$B$33:$B$776,S$119)+'СЕТ СН'!$H$14+СВЦЭМ!$D$10+'СЕТ СН'!$H$6-'СЕТ СН'!$H$26</f>
        <v>966.73032975000001</v>
      </c>
      <c r="T144" s="36">
        <f>SUMIFS(СВЦЭМ!$D$33:$D$776,СВЦЭМ!$A$33:$A$776,$A144,СВЦЭМ!$B$33:$B$776,T$119)+'СЕТ СН'!$H$14+СВЦЭМ!$D$10+'СЕТ СН'!$H$6-'СЕТ СН'!$H$26</f>
        <v>968.52766351000002</v>
      </c>
      <c r="U144" s="36">
        <f>SUMIFS(СВЦЭМ!$D$33:$D$776,СВЦЭМ!$A$33:$A$776,$A144,СВЦЭМ!$B$33:$B$776,U$119)+'СЕТ СН'!$H$14+СВЦЭМ!$D$10+'СЕТ СН'!$H$6-'СЕТ СН'!$H$26</f>
        <v>963.94506864999994</v>
      </c>
      <c r="V144" s="36">
        <f>SUMIFS(СВЦЭМ!$D$33:$D$776,СВЦЭМ!$A$33:$A$776,$A144,СВЦЭМ!$B$33:$B$776,V$119)+'СЕТ СН'!$H$14+СВЦЭМ!$D$10+'СЕТ СН'!$H$6-'СЕТ СН'!$H$26</f>
        <v>956.71376209000005</v>
      </c>
      <c r="W144" s="36">
        <f>SUMIFS(СВЦЭМ!$D$33:$D$776,СВЦЭМ!$A$33:$A$776,$A144,СВЦЭМ!$B$33:$B$776,W$119)+'СЕТ СН'!$H$14+СВЦЭМ!$D$10+'СЕТ СН'!$H$6-'СЕТ СН'!$H$26</f>
        <v>973.41642122999997</v>
      </c>
      <c r="X144" s="36">
        <f>SUMIFS(СВЦЭМ!$D$33:$D$776,СВЦЭМ!$A$33:$A$776,$A144,СВЦЭМ!$B$33:$B$776,X$119)+'СЕТ СН'!$H$14+СВЦЭМ!$D$10+'СЕТ СН'!$H$6-'СЕТ СН'!$H$26</f>
        <v>987.01457740000001</v>
      </c>
      <c r="Y144" s="36">
        <f>SUMIFS(СВЦЭМ!$D$33:$D$776,СВЦЭМ!$A$33:$A$776,$A144,СВЦЭМ!$B$33:$B$776,Y$119)+'СЕТ СН'!$H$14+СВЦЭМ!$D$10+'СЕТ СН'!$H$6-'СЕТ СН'!$H$26</f>
        <v>1028.6144185399999</v>
      </c>
    </row>
    <row r="145" spans="1:27" ht="15.75" x14ac:dyDescent="0.2">
      <c r="A145" s="35">
        <f t="shared" si="3"/>
        <v>43611</v>
      </c>
      <c r="B145" s="36">
        <f>SUMIFS(СВЦЭМ!$D$33:$D$776,СВЦЭМ!$A$33:$A$776,$A145,СВЦЭМ!$B$33:$B$776,B$119)+'СЕТ СН'!$H$14+СВЦЭМ!$D$10+'СЕТ СН'!$H$6-'СЕТ СН'!$H$26</f>
        <v>1117.3119955100001</v>
      </c>
      <c r="C145" s="36">
        <f>SUMIFS(СВЦЭМ!$D$33:$D$776,СВЦЭМ!$A$33:$A$776,$A145,СВЦЭМ!$B$33:$B$776,C$119)+'СЕТ СН'!$H$14+СВЦЭМ!$D$10+'СЕТ СН'!$H$6-'СЕТ СН'!$H$26</f>
        <v>1230.17727988</v>
      </c>
      <c r="D145" s="36">
        <f>SUMIFS(СВЦЭМ!$D$33:$D$776,СВЦЭМ!$A$33:$A$776,$A145,СВЦЭМ!$B$33:$B$776,D$119)+'СЕТ СН'!$H$14+СВЦЭМ!$D$10+'СЕТ СН'!$H$6-'СЕТ СН'!$H$26</f>
        <v>1326.16076989</v>
      </c>
      <c r="E145" s="36">
        <f>SUMIFS(СВЦЭМ!$D$33:$D$776,СВЦЭМ!$A$33:$A$776,$A145,СВЦЭМ!$B$33:$B$776,E$119)+'СЕТ СН'!$H$14+СВЦЭМ!$D$10+'СЕТ СН'!$H$6-'СЕТ СН'!$H$26</f>
        <v>1340.6962688200001</v>
      </c>
      <c r="F145" s="36">
        <f>SUMIFS(СВЦЭМ!$D$33:$D$776,СВЦЭМ!$A$33:$A$776,$A145,СВЦЭМ!$B$33:$B$776,F$119)+'СЕТ СН'!$H$14+СВЦЭМ!$D$10+'СЕТ СН'!$H$6-'СЕТ СН'!$H$26</f>
        <v>1339.45727895</v>
      </c>
      <c r="G145" s="36">
        <f>SUMIFS(СВЦЭМ!$D$33:$D$776,СВЦЭМ!$A$33:$A$776,$A145,СВЦЭМ!$B$33:$B$776,G$119)+'СЕТ СН'!$H$14+СВЦЭМ!$D$10+'СЕТ СН'!$H$6-'СЕТ СН'!$H$26</f>
        <v>1331.7181014499999</v>
      </c>
      <c r="H145" s="36">
        <f>SUMIFS(СВЦЭМ!$D$33:$D$776,СВЦЭМ!$A$33:$A$776,$A145,СВЦЭМ!$B$33:$B$776,H$119)+'СЕТ СН'!$H$14+СВЦЭМ!$D$10+'СЕТ СН'!$H$6-'СЕТ СН'!$H$26</f>
        <v>1250.00328805</v>
      </c>
      <c r="I145" s="36">
        <f>SUMIFS(СВЦЭМ!$D$33:$D$776,СВЦЭМ!$A$33:$A$776,$A145,СВЦЭМ!$B$33:$B$776,I$119)+'СЕТ СН'!$H$14+СВЦЭМ!$D$10+'СЕТ СН'!$H$6-'СЕТ СН'!$H$26</f>
        <v>1145.11125717</v>
      </c>
      <c r="J145" s="36">
        <f>SUMIFS(СВЦЭМ!$D$33:$D$776,СВЦЭМ!$A$33:$A$776,$A145,СВЦЭМ!$B$33:$B$776,J$119)+'СЕТ СН'!$H$14+СВЦЭМ!$D$10+'СЕТ СН'!$H$6-'СЕТ СН'!$H$26</f>
        <v>1032.1923529999999</v>
      </c>
      <c r="K145" s="36">
        <f>SUMIFS(СВЦЭМ!$D$33:$D$776,СВЦЭМ!$A$33:$A$776,$A145,СВЦЭМ!$B$33:$B$776,K$119)+'СЕТ СН'!$H$14+СВЦЭМ!$D$10+'СЕТ СН'!$H$6-'СЕТ СН'!$H$26</f>
        <v>1005.26545843</v>
      </c>
      <c r="L145" s="36">
        <f>SUMIFS(СВЦЭМ!$D$33:$D$776,СВЦЭМ!$A$33:$A$776,$A145,СВЦЭМ!$B$33:$B$776,L$119)+'СЕТ СН'!$H$14+СВЦЭМ!$D$10+'СЕТ СН'!$H$6-'СЕТ СН'!$H$26</f>
        <v>1007.80989456</v>
      </c>
      <c r="M145" s="36">
        <f>SUMIFS(СВЦЭМ!$D$33:$D$776,СВЦЭМ!$A$33:$A$776,$A145,СВЦЭМ!$B$33:$B$776,M$119)+'СЕТ СН'!$H$14+СВЦЭМ!$D$10+'СЕТ СН'!$H$6-'СЕТ СН'!$H$26</f>
        <v>996.78492099999994</v>
      </c>
      <c r="N145" s="36">
        <f>SUMIFS(СВЦЭМ!$D$33:$D$776,СВЦЭМ!$A$33:$A$776,$A145,СВЦЭМ!$B$33:$B$776,N$119)+'СЕТ СН'!$H$14+СВЦЭМ!$D$10+'СЕТ СН'!$H$6-'СЕТ СН'!$H$26</f>
        <v>997.73919521999994</v>
      </c>
      <c r="O145" s="36">
        <f>SUMIFS(СВЦЭМ!$D$33:$D$776,СВЦЭМ!$A$33:$A$776,$A145,СВЦЭМ!$B$33:$B$776,O$119)+'СЕТ СН'!$H$14+СВЦЭМ!$D$10+'СЕТ СН'!$H$6-'СЕТ СН'!$H$26</f>
        <v>995.05517370999996</v>
      </c>
      <c r="P145" s="36">
        <f>SUMIFS(СВЦЭМ!$D$33:$D$776,СВЦЭМ!$A$33:$A$776,$A145,СВЦЭМ!$B$33:$B$776,P$119)+'СЕТ СН'!$H$14+СВЦЭМ!$D$10+'СЕТ СН'!$H$6-'СЕТ СН'!$H$26</f>
        <v>995.64465230999997</v>
      </c>
      <c r="Q145" s="36">
        <f>SUMIFS(СВЦЭМ!$D$33:$D$776,СВЦЭМ!$A$33:$A$776,$A145,СВЦЭМ!$B$33:$B$776,Q$119)+'СЕТ СН'!$H$14+СВЦЭМ!$D$10+'СЕТ СН'!$H$6-'СЕТ СН'!$H$26</f>
        <v>999.34264638000002</v>
      </c>
      <c r="R145" s="36">
        <f>SUMIFS(СВЦЭМ!$D$33:$D$776,СВЦЭМ!$A$33:$A$776,$A145,СВЦЭМ!$B$33:$B$776,R$119)+'СЕТ СН'!$H$14+СВЦЭМ!$D$10+'СЕТ СН'!$H$6-'СЕТ СН'!$H$26</f>
        <v>1000.18677877</v>
      </c>
      <c r="S145" s="36">
        <f>SUMIFS(СВЦЭМ!$D$33:$D$776,СВЦЭМ!$A$33:$A$776,$A145,СВЦЭМ!$B$33:$B$776,S$119)+'СЕТ СН'!$H$14+СВЦЭМ!$D$10+'СЕТ СН'!$H$6-'СЕТ СН'!$H$26</f>
        <v>941.58751837</v>
      </c>
      <c r="T145" s="36">
        <f>SUMIFS(СВЦЭМ!$D$33:$D$776,СВЦЭМ!$A$33:$A$776,$A145,СВЦЭМ!$B$33:$B$776,T$119)+'СЕТ СН'!$H$14+СВЦЭМ!$D$10+'СЕТ СН'!$H$6-'СЕТ СН'!$H$26</f>
        <v>938.59344310999995</v>
      </c>
      <c r="U145" s="36">
        <f>SUMIFS(СВЦЭМ!$D$33:$D$776,СВЦЭМ!$A$33:$A$776,$A145,СВЦЭМ!$B$33:$B$776,U$119)+'СЕТ СН'!$H$14+СВЦЭМ!$D$10+'СЕТ СН'!$H$6-'СЕТ СН'!$H$26</f>
        <v>926.30576612999994</v>
      </c>
      <c r="V145" s="36">
        <f>SUMIFS(СВЦЭМ!$D$33:$D$776,СВЦЭМ!$A$33:$A$776,$A145,СВЦЭМ!$B$33:$B$776,V$119)+'СЕТ СН'!$H$14+СВЦЭМ!$D$10+'СЕТ СН'!$H$6-'СЕТ СН'!$H$26</f>
        <v>931.70734571000003</v>
      </c>
      <c r="W145" s="36">
        <f>SUMIFS(СВЦЭМ!$D$33:$D$776,СВЦЭМ!$A$33:$A$776,$A145,СВЦЭМ!$B$33:$B$776,W$119)+'СЕТ СН'!$H$14+СВЦЭМ!$D$10+'СЕТ СН'!$H$6-'СЕТ СН'!$H$26</f>
        <v>959.66102420999994</v>
      </c>
      <c r="X145" s="36">
        <f>SUMIFS(СВЦЭМ!$D$33:$D$776,СВЦЭМ!$A$33:$A$776,$A145,СВЦЭМ!$B$33:$B$776,X$119)+'СЕТ СН'!$H$14+СВЦЭМ!$D$10+'СЕТ СН'!$H$6-'СЕТ СН'!$H$26</f>
        <v>954.04866278999998</v>
      </c>
      <c r="Y145" s="36">
        <f>SUMIFS(СВЦЭМ!$D$33:$D$776,СВЦЭМ!$A$33:$A$776,$A145,СВЦЭМ!$B$33:$B$776,Y$119)+'СЕТ СН'!$H$14+СВЦЭМ!$D$10+'СЕТ СН'!$H$6-'СЕТ СН'!$H$26</f>
        <v>983.93088203000002</v>
      </c>
    </row>
    <row r="146" spans="1:27" ht="15.75" x14ac:dyDescent="0.2">
      <c r="A146" s="35">
        <f t="shared" si="3"/>
        <v>43612</v>
      </c>
      <c r="B146" s="36">
        <f>SUMIFS(СВЦЭМ!$D$33:$D$776,СВЦЭМ!$A$33:$A$776,$A146,СВЦЭМ!$B$33:$B$776,B$119)+'СЕТ СН'!$H$14+СВЦЭМ!$D$10+'СЕТ СН'!$H$6-'СЕТ СН'!$H$26</f>
        <v>1128.7003359400001</v>
      </c>
      <c r="C146" s="36">
        <f>SUMIFS(СВЦЭМ!$D$33:$D$776,СВЦЭМ!$A$33:$A$776,$A146,СВЦЭМ!$B$33:$B$776,C$119)+'СЕТ СН'!$H$14+СВЦЭМ!$D$10+'СЕТ СН'!$H$6-'СЕТ СН'!$H$26</f>
        <v>1190.1386989299999</v>
      </c>
      <c r="D146" s="36">
        <f>SUMIFS(СВЦЭМ!$D$33:$D$776,СВЦЭМ!$A$33:$A$776,$A146,СВЦЭМ!$B$33:$B$776,D$119)+'СЕТ СН'!$H$14+СВЦЭМ!$D$10+'СЕТ СН'!$H$6-'СЕТ СН'!$H$26</f>
        <v>1262.4990192400001</v>
      </c>
      <c r="E146" s="36">
        <f>SUMIFS(СВЦЭМ!$D$33:$D$776,СВЦЭМ!$A$33:$A$776,$A146,СВЦЭМ!$B$33:$B$776,E$119)+'СЕТ СН'!$H$14+СВЦЭМ!$D$10+'СЕТ СН'!$H$6-'СЕТ СН'!$H$26</f>
        <v>1280.79552061</v>
      </c>
      <c r="F146" s="36">
        <f>SUMIFS(СВЦЭМ!$D$33:$D$776,СВЦЭМ!$A$33:$A$776,$A146,СВЦЭМ!$B$33:$B$776,F$119)+'СЕТ СН'!$H$14+СВЦЭМ!$D$10+'СЕТ СН'!$H$6-'СЕТ СН'!$H$26</f>
        <v>1292.1146173500001</v>
      </c>
      <c r="G146" s="36">
        <f>SUMIFS(СВЦЭМ!$D$33:$D$776,СВЦЭМ!$A$33:$A$776,$A146,СВЦЭМ!$B$33:$B$776,G$119)+'СЕТ СН'!$H$14+СВЦЭМ!$D$10+'СЕТ СН'!$H$6-'СЕТ СН'!$H$26</f>
        <v>1283.81591807</v>
      </c>
      <c r="H146" s="36">
        <f>SUMIFS(СВЦЭМ!$D$33:$D$776,СВЦЭМ!$A$33:$A$776,$A146,СВЦЭМ!$B$33:$B$776,H$119)+'СЕТ СН'!$H$14+СВЦЭМ!$D$10+'СЕТ СН'!$H$6-'СЕТ СН'!$H$26</f>
        <v>1188.35691997</v>
      </c>
      <c r="I146" s="36">
        <f>SUMIFS(СВЦЭМ!$D$33:$D$776,СВЦЭМ!$A$33:$A$776,$A146,СВЦЭМ!$B$33:$B$776,I$119)+'СЕТ СН'!$H$14+СВЦЭМ!$D$10+'СЕТ СН'!$H$6-'СЕТ СН'!$H$26</f>
        <v>1136.0103925200001</v>
      </c>
      <c r="J146" s="36">
        <f>SUMIFS(СВЦЭМ!$D$33:$D$776,СВЦЭМ!$A$33:$A$776,$A146,СВЦЭМ!$B$33:$B$776,J$119)+'СЕТ СН'!$H$14+СВЦЭМ!$D$10+'СЕТ СН'!$H$6-'СЕТ СН'!$H$26</f>
        <v>1090.31035694</v>
      </c>
      <c r="K146" s="36">
        <f>SUMIFS(СВЦЭМ!$D$33:$D$776,СВЦЭМ!$A$33:$A$776,$A146,СВЦЭМ!$B$33:$B$776,K$119)+'СЕТ СН'!$H$14+СВЦЭМ!$D$10+'СЕТ СН'!$H$6-'СЕТ СН'!$H$26</f>
        <v>1024.60226192</v>
      </c>
      <c r="L146" s="36">
        <f>SUMIFS(СВЦЭМ!$D$33:$D$776,СВЦЭМ!$A$33:$A$776,$A146,СВЦЭМ!$B$33:$B$776,L$119)+'СЕТ СН'!$H$14+СВЦЭМ!$D$10+'СЕТ СН'!$H$6-'СЕТ СН'!$H$26</f>
        <v>1014.01816436</v>
      </c>
      <c r="M146" s="36">
        <f>SUMIFS(СВЦЭМ!$D$33:$D$776,СВЦЭМ!$A$33:$A$776,$A146,СВЦЭМ!$B$33:$B$776,M$119)+'СЕТ СН'!$H$14+СВЦЭМ!$D$10+'СЕТ СН'!$H$6-'СЕТ СН'!$H$26</f>
        <v>1003.3072747799999</v>
      </c>
      <c r="N146" s="36">
        <f>SUMIFS(СВЦЭМ!$D$33:$D$776,СВЦЭМ!$A$33:$A$776,$A146,СВЦЭМ!$B$33:$B$776,N$119)+'СЕТ СН'!$H$14+СВЦЭМ!$D$10+'СЕТ СН'!$H$6-'СЕТ СН'!$H$26</f>
        <v>991.42606346000002</v>
      </c>
      <c r="O146" s="36">
        <f>SUMIFS(СВЦЭМ!$D$33:$D$776,СВЦЭМ!$A$33:$A$776,$A146,СВЦЭМ!$B$33:$B$776,O$119)+'СЕТ СН'!$H$14+СВЦЭМ!$D$10+'СЕТ СН'!$H$6-'СЕТ СН'!$H$26</f>
        <v>1005.54259845</v>
      </c>
      <c r="P146" s="36">
        <f>SUMIFS(СВЦЭМ!$D$33:$D$776,СВЦЭМ!$A$33:$A$776,$A146,СВЦЭМ!$B$33:$B$776,P$119)+'СЕТ СН'!$H$14+СВЦЭМ!$D$10+'СЕТ СН'!$H$6-'СЕТ СН'!$H$26</f>
        <v>1004.66804618</v>
      </c>
      <c r="Q146" s="36">
        <f>SUMIFS(СВЦЭМ!$D$33:$D$776,СВЦЭМ!$A$33:$A$776,$A146,СВЦЭМ!$B$33:$B$776,Q$119)+'СЕТ СН'!$H$14+СВЦЭМ!$D$10+'СЕТ СН'!$H$6-'СЕТ СН'!$H$26</f>
        <v>998.07516936000002</v>
      </c>
      <c r="R146" s="36">
        <f>SUMIFS(СВЦЭМ!$D$33:$D$776,СВЦЭМ!$A$33:$A$776,$A146,СВЦЭМ!$B$33:$B$776,R$119)+'СЕТ СН'!$H$14+СВЦЭМ!$D$10+'СЕТ СН'!$H$6-'СЕТ СН'!$H$26</f>
        <v>996.68818571999998</v>
      </c>
      <c r="S146" s="36">
        <f>SUMIFS(СВЦЭМ!$D$33:$D$776,СВЦЭМ!$A$33:$A$776,$A146,СВЦЭМ!$B$33:$B$776,S$119)+'СЕТ СН'!$H$14+СВЦЭМ!$D$10+'СЕТ СН'!$H$6-'СЕТ СН'!$H$26</f>
        <v>1004.36298378</v>
      </c>
      <c r="T146" s="36">
        <f>SUMIFS(СВЦЭМ!$D$33:$D$776,СВЦЭМ!$A$33:$A$776,$A146,СВЦЭМ!$B$33:$B$776,T$119)+'СЕТ СН'!$H$14+СВЦЭМ!$D$10+'СЕТ СН'!$H$6-'СЕТ СН'!$H$26</f>
        <v>1001.86518647</v>
      </c>
      <c r="U146" s="36">
        <f>SUMIFS(СВЦЭМ!$D$33:$D$776,СВЦЭМ!$A$33:$A$776,$A146,СВЦЭМ!$B$33:$B$776,U$119)+'СЕТ СН'!$H$14+СВЦЭМ!$D$10+'СЕТ СН'!$H$6-'СЕТ СН'!$H$26</f>
        <v>994.31428477999998</v>
      </c>
      <c r="V146" s="36">
        <f>SUMIFS(СВЦЭМ!$D$33:$D$776,СВЦЭМ!$A$33:$A$776,$A146,СВЦЭМ!$B$33:$B$776,V$119)+'СЕТ СН'!$H$14+СВЦЭМ!$D$10+'СЕТ СН'!$H$6-'СЕТ СН'!$H$26</f>
        <v>984.93095301999995</v>
      </c>
      <c r="W146" s="36">
        <f>SUMIFS(СВЦЭМ!$D$33:$D$776,СВЦЭМ!$A$33:$A$776,$A146,СВЦЭМ!$B$33:$B$776,W$119)+'СЕТ СН'!$H$14+СВЦЭМ!$D$10+'СЕТ СН'!$H$6-'СЕТ СН'!$H$26</f>
        <v>948.44866013000001</v>
      </c>
      <c r="X146" s="36">
        <f>SUMIFS(СВЦЭМ!$D$33:$D$776,СВЦЭМ!$A$33:$A$776,$A146,СВЦЭМ!$B$33:$B$776,X$119)+'СЕТ СН'!$H$14+СВЦЭМ!$D$10+'СЕТ СН'!$H$6-'СЕТ СН'!$H$26</f>
        <v>966.83816308999997</v>
      </c>
      <c r="Y146" s="36">
        <f>SUMIFS(СВЦЭМ!$D$33:$D$776,СВЦЭМ!$A$33:$A$776,$A146,СВЦЭМ!$B$33:$B$776,Y$119)+'СЕТ СН'!$H$14+СВЦЭМ!$D$10+'СЕТ СН'!$H$6-'СЕТ СН'!$H$26</f>
        <v>1050.03878495</v>
      </c>
    </row>
    <row r="147" spans="1:27" ht="15.75" x14ac:dyDescent="0.2">
      <c r="A147" s="35">
        <f t="shared" si="3"/>
        <v>43613</v>
      </c>
      <c r="B147" s="36">
        <f>SUMIFS(СВЦЭМ!$D$33:$D$776,СВЦЭМ!$A$33:$A$776,$A147,СВЦЭМ!$B$33:$B$776,B$119)+'СЕТ СН'!$H$14+СВЦЭМ!$D$10+'СЕТ СН'!$H$6-'СЕТ СН'!$H$26</f>
        <v>1176.2528767200001</v>
      </c>
      <c r="C147" s="36">
        <f>SUMIFS(СВЦЭМ!$D$33:$D$776,СВЦЭМ!$A$33:$A$776,$A147,СВЦЭМ!$B$33:$B$776,C$119)+'СЕТ СН'!$H$14+СВЦЭМ!$D$10+'СЕТ СН'!$H$6-'СЕТ СН'!$H$26</f>
        <v>1262.6537419599999</v>
      </c>
      <c r="D147" s="36">
        <f>SUMIFS(СВЦЭМ!$D$33:$D$776,СВЦЭМ!$A$33:$A$776,$A147,СВЦЭМ!$B$33:$B$776,D$119)+'СЕТ СН'!$H$14+СВЦЭМ!$D$10+'СЕТ СН'!$H$6-'СЕТ СН'!$H$26</f>
        <v>1360.44517025</v>
      </c>
      <c r="E147" s="36">
        <f>SUMIFS(СВЦЭМ!$D$33:$D$776,СВЦЭМ!$A$33:$A$776,$A147,СВЦЭМ!$B$33:$B$776,E$119)+'СЕТ СН'!$H$14+СВЦЭМ!$D$10+'СЕТ СН'!$H$6-'СЕТ СН'!$H$26</f>
        <v>1376.1714750400001</v>
      </c>
      <c r="F147" s="36">
        <f>SUMIFS(СВЦЭМ!$D$33:$D$776,СВЦЭМ!$A$33:$A$776,$A147,СВЦЭМ!$B$33:$B$776,F$119)+'СЕТ СН'!$H$14+СВЦЭМ!$D$10+'СЕТ СН'!$H$6-'СЕТ СН'!$H$26</f>
        <v>1376.32505765</v>
      </c>
      <c r="G147" s="36">
        <f>SUMIFS(СВЦЭМ!$D$33:$D$776,СВЦЭМ!$A$33:$A$776,$A147,СВЦЭМ!$B$33:$B$776,G$119)+'СЕТ СН'!$H$14+СВЦЭМ!$D$10+'СЕТ СН'!$H$6-'СЕТ СН'!$H$26</f>
        <v>1384.21360703</v>
      </c>
      <c r="H147" s="36">
        <f>SUMIFS(СВЦЭМ!$D$33:$D$776,СВЦЭМ!$A$33:$A$776,$A147,СВЦЭМ!$B$33:$B$776,H$119)+'СЕТ СН'!$H$14+СВЦЭМ!$D$10+'СЕТ СН'!$H$6-'СЕТ СН'!$H$26</f>
        <v>1298.0535607500001</v>
      </c>
      <c r="I147" s="36">
        <f>SUMIFS(СВЦЭМ!$D$33:$D$776,СВЦЭМ!$A$33:$A$776,$A147,СВЦЭМ!$B$33:$B$776,I$119)+'СЕТ СН'!$H$14+СВЦЭМ!$D$10+'СЕТ СН'!$H$6-'СЕТ СН'!$H$26</f>
        <v>1169.0656585199999</v>
      </c>
      <c r="J147" s="36">
        <f>SUMIFS(СВЦЭМ!$D$33:$D$776,СВЦЭМ!$A$33:$A$776,$A147,СВЦЭМ!$B$33:$B$776,J$119)+'СЕТ СН'!$H$14+СВЦЭМ!$D$10+'СЕТ СН'!$H$6-'СЕТ СН'!$H$26</f>
        <v>1064.50510723</v>
      </c>
      <c r="K147" s="36">
        <f>SUMIFS(СВЦЭМ!$D$33:$D$776,СВЦЭМ!$A$33:$A$776,$A147,СВЦЭМ!$B$33:$B$776,K$119)+'СЕТ СН'!$H$14+СВЦЭМ!$D$10+'СЕТ СН'!$H$6-'СЕТ СН'!$H$26</f>
        <v>994.33167072000003</v>
      </c>
      <c r="L147" s="36">
        <f>SUMIFS(СВЦЭМ!$D$33:$D$776,СВЦЭМ!$A$33:$A$776,$A147,СВЦЭМ!$B$33:$B$776,L$119)+'СЕТ СН'!$H$14+СВЦЭМ!$D$10+'СЕТ СН'!$H$6-'СЕТ СН'!$H$26</f>
        <v>964.46272768999995</v>
      </c>
      <c r="M147" s="36">
        <f>SUMIFS(СВЦЭМ!$D$33:$D$776,СВЦЭМ!$A$33:$A$776,$A147,СВЦЭМ!$B$33:$B$776,M$119)+'СЕТ СН'!$H$14+СВЦЭМ!$D$10+'СЕТ СН'!$H$6-'СЕТ СН'!$H$26</f>
        <v>957.24431018999996</v>
      </c>
      <c r="N147" s="36">
        <f>SUMIFS(СВЦЭМ!$D$33:$D$776,СВЦЭМ!$A$33:$A$776,$A147,СВЦЭМ!$B$33:$B$776,N$119)+'СЕТ СН'!$H$14+СВЦЭМ!$D$10+'СЕТ СН'!$H$6-'СЕТ СН'!$H$26</f>
        <v>957.81538742999999</v>
      </c>
      <c r="O147" s="36">
        <f>SUMIFS(СВЦЭМ!$D$33:$D$776,СВЦЭМ!$A$33:$A$776,$A147,СВЦЭМ!$B$33:$B$776,O$119)+'СЕТ СН'!$H$14+СВЦЭМ!$D$10+'СЕТ СН'!$H$6-'СЕТ СН'!$H$26</f>
        <v>952.76731701999995</v>
      </c>
      <c r="P147" s="36">
        <f>SUMIFS(СВЦЭМ!$D$33:$D$776,СВЦЭМ!$A$33:$A$776,$A147,СВЦЭМ!$B$33:$B$776,P$119)+'СЕТ СН'!$H$14+СВЦЭМ!$D$10+'СЕТ СН'!$H$6-'СЕТ СН'!$H$26</f>
        <v>955.22415875000002</v>
      </c>
      <c r="Q147" s="36">
        <f>SUMIFS(СВЦЭМ!$D$33:$D$776,СВЦЭМ!$A$33:$A$776,$A147,СВЦЭМ!$B$33:$B$776,Q$119)+'СЕТ СН'!$H$14+СВЦЭМ!$D$10+'СЕТ СН'!$H$6-'СЕТ СН'!$H$26</f>
        <v>954.87943610000002</v>
      </c>
      <c r="R147" s="36">
        <f>SUMIFS(СВЦЭМ!$D$33:$D$776,СВЦЭМ!$A$33:$A$776,$A147,СВЦЭМ!$B$33:$B$776,R$119)+'СЕТ СН'!$H$14+СВЦЭМ!$D$10+'СЕТ СН'!$H$6-'СЕТ СН'!$H$26</f>
        <v>963.33653150999999</v>
      </c>
      <c r="S147" s="36">
        <f>SUMIFS(СВЦЭМ!$D$33:$D$776,СВЦЭМ!$A$33:$A$776,$A147,СВЦЭМ!$B$33:$B$776,S$119)+'СЕТ СН'!$H$14+СВЦЭМ!$D$10+'СЕТ СН'!$H$6-'СЕТ СН'!$H$26</f>
        <v>970.56538851000005</v>
      </c>
      <c r="T147" s="36">
        <f>SUMIFS(СВЦЭМ!$D$33:$D$776,СВЦЭМ!$A$33:$A$776,$A147,СВЦЭМ!$B$33:$B$776,T$119)+'СЕТ СН'!$H$14+СВЦЭМ!$D$10+'СЕТ СН'!$H$6-'СЕТ СН'!$H$26</f>
        <v>972.20841518999998</v>
      </c>
      <c r="U147" s="36">
        <f>SUMIFS(СВЦЭМ!$D$33:$D$776,СВЦЭМ!$A$33:$A$776,$A147,СВЦЭМ!$B$33:$B$776,U$119)+'СЕТ СН'!$H$14+СВЦЭМ!$D$10+'СЕТ СН'!$H$6-'СЕТ СН'!$H$26</f>
        <v>988.83651430999998</v>
      </c>
      <c r="V147" s="36">
        <f>SUMIFS(СВЦЭМ!$D$33:$D$776,СВЦЭМ!$A$33:$A$776,$A147,СВЦЭМ!$B$33:$B$776,V$119)+'СЕТ СН'!$H$14+СВЦЭМ!$D$10+'СЕТ СН'!$H$6-'СЕТ СН'!$H$26</f>
        <v>995.23318783000002</v>
      </c>
      <c r="W147" s="36">
        <f>SUMIFS(СВЦЭМ!$D$33:$D$776,СВЦЭМ!$A$33:$A$776,$A147,СВЦЭМ!$B$33:$B$776,W$119)+'СЕТ СН'!$H$14+СВЦЭМ!$D$10+'СЕТ СН'!$H$6-'СЕТ СН'!$H$26</f>
        <v>978.67068428000005</v>
      </c>
      <c r="X147" s="36">
        <f>SUMIFS(СВЦЭМ!$D$33:$D$776,СВЦЭМ!$A$33:$A$776,$A147,СВЦЭМ!$B$33:$B$776,X$119)+'СЕТ СН'!$H$14+СВЦЭМ!$D$10+'СЕТ СН'!$H$6-'СЕТ СН'!$H$26</f>
        <v>1016.6833642299999</v>
      </c>
      <c r="Y147" s="36">
        <f>SUMIFS(СВЦЭМ!$D$33:$D$776,СВЦЭМ!$A$33:$A$776,$A147,СВЦЭМ!$B$33:$B$776,Y$119)+'СЕТ СН'!$H$14+СВЦЭМ!$D$10+'СЕТ СН'!$H$6-'СЕТ СН'!$H$26</f>
        <v>1088.06769532</v>
      </c>
    </row>
    <row r="148" spans="1:27" ht="15.75" x14ac:dyDescent="0.2">
      <c r="A148" s="35">
        <f t="shared" si="3"/>
        <v>43614</v>
      </c>
      <c r="B148" s="36">
        <f>SUMIFS(СВЦЭМ!$D$33:$D$776,СВЦЭМ!$A$33:$A$776,$A148,СВЦЭМ!$B$33:$B$776,B$119)+'СЕТ СН'!$H$14+СВЦЭМ!$D$10+'СЕТ СН'!$H$6-'СЕТ СН'!$H$26</f>
        <v>1244.47113605</v>
      </c>
      <c r="C148" s="36">
        <f>SUMIFS(СВЦЭМ!$D$33:$D$776,СВЦЭМ!$A$33:$A$776,$A148,СВЦЭМ!$B$33:$B$776,C$119)+'СЕТ СН'!$H$14+СВЦЭМ!$D$10+'СЕТ СН'!$H$6-'СЕТ СН'!$H$26</f>
        <v>1341.08037266</v>
      </c>
      <c r="D148" s="36">
        <f>SUMIFS(СВЦЭМ!$D$33:$D$776,СВЦЭМ!$A$33:$A$776,$A148,СВЦЭМ!$B$33:$B$776,D$119)+'СЕТ СН'!$H$14+СВЦЭМ!$D$10+'СЕТ СН'!$H$6-'СЕТ СН'!$H$26</f>
        <v>1370.9378175699999</v>
      </c>
      <c r="E148" s="36">
        <f>SUMIFS(СВЦЭМ!$D$33:$D$776,СВЦЭМ!$A$33:$A$776,$A148,СВЦЭМ!$B$33:$B$776,E$119)+'СЕТ СН'!$H$14+СВЦЭМ!$D$10+'СЕТ СН'!$H$6-'СЕТ СН'!$H$26</f>
        <v>1361.7521020499998</v>
      </c>
      <c r="F148" s="36">
        <f>SUMIFS(СВЦЭМ!$D$33:$D$776,СВЦЭМ!$A$33:$A$776,$A148,СВЦЭМ!$B$33:$B$776,F$119)+'СЕТ СН'!$H$14+СВЦЭМ!$D$10+'СЕТ СН'!$H$6-'СЕТ СН'!$H$26</f>
        <v>1358.1803453299999</v>
      </c>
      <c r="G148" s="36">
        <f>SUMIFS(СВЦЭМ!$D$33:$D$776,СВЦЭМ!$A$33:$A$776,$A148,СВЦЭМ!$B$33:$B$776,G$119)+'СЕТ СН'!$H$14+СВЦЭМ!$D$10+'СЕТ СН'!$H$6-'СЕТ СН'!$H$26</f>
        <v>1363.76812202</v>
      </c>
      <c r="H148" s="36">
        <f>SUMIFS(СВЦЭМ!$D$33:$D$776,СВЦЭМ!$A$33:$A$776,$A148,СВЦЭМ!$B$33:$B$776,H$119)+'СЕТ СН'!$H$14+СВЦЭМ!$D$10+'СЕТ СН'!$H$6-'СЕТ СН'!$H$26</f>
        <v>1352.57697689</v>
      </c>
      <c r="I148" s="36">
        <f>SUMIFS(СВЦЭМ!$D$33:$D$776,СВЦЭМ!$A$33:$A$776,$A148,СВЦЭМ!$B$33:$B$776,I$119)+'СЕТ СН'!$H$14+СВЦЭМ!$D$10+'СЕТ СН'!$H$6-'СЕТ СН'!$H$26</f>
        <v>1243.7573118099999</v>
      </c>
      <c r="J148" s="36">
        <f>SUMIFS(СВЦЭМ!$D$33:$D$776,СВЦЭМ!$A$33:$A$776,$A148,СВЦЭМ!$B$33:$B$776,J$119)+'СЕТ СН'!$H$14+СВЦЭМ!$D$10+'СЕТ СН'!$H$6-'СЕТ СН'!$H$26</f>
        <v>1141.88864203</v>
      </c>
      <c r="K148" s="36">
        <f>SUMIFS(СВЦЭМ!$D$33:$D$776,СВЦЭМ!$A$33:$A$776,$A148,СВЦЭМ!$B$33:$B$776,K$119)+'СЕТ СН'!$H$14+СВЦЭМ!$D$10+'СЕТ СН'!$H$6-'СЕТ СН'!$H$26</f>
        <v>1073.4006865199999</v>
      </c>
      <c r="L148" s="36">
        <f>SUMIFS(СВЦЭМ!$D$33:$D$776,СВЦЭМ!$A$33:$A$776,$A148,СВЦЭМ!$B$33:$B$776,L$119)+'СЕТ СН'!$H$14+СВЦЭМ!$D$10+'СЕТ СН'!$H$6-'СЕТ СН'!$H$26</f>
        <v>1060.81419736</v>
      </c>
      <c r="M148" s="36">
        <f>SUMIFS(СВЦЭМ!$D$33:$D$776,СВЦЭМ!$A$33:$A$776,$A148,СВЦЭМ!$B$33:$B$776,M$119)+'СЕТ СН'!$H$14+СВЦЭМ!$D$10+'СЕТ СН'!$H$6-'СЕТ СН'!$H$26</f>
        <v>1068.51362094</v>
      </c>
      <c r="N148" s="36">
        <f>SUMIFS(СВЦЭМ!$D$33:$D$776,СВЦЭМ!$A$33:$A$776,$A148,СВЦЭМ!$B$33:$B$776,N$119)+'СЕТ СН'!$H$14+СВЦЭМ!$D$10+'СЕТ СН'!$H$6-'СЕТ СН'!$H$26</f>
        <v>1068.32291347</v>
      </c>
      <c r="O148" s="36">
        <f>SUMIFS(СВЦЭМ!$D$33:$D$776,СВЦЭМ!$A$33:$A$776,$A148,СВЦЭМ!$B$33:$B$776,O$119)+'СЕТ СН'!$H$14+СВЦЭМ!$D$10+'СЕТ СН'!$H$6-'СЕТ СН'!$H$26</f>
        <v>1063.66596377</v>
      </c>
      <c r="P148" s="36">
        <f>SUMIFS(СВЦЭМ!$D$33:$D$776,СВЦЭМ!$A$33:$A$776,$A148,СВЦЭМ!$B$33:$B$776,P$119)+'СЕТ СН'!$H$14+СВЦЭМ!$D$10+'СЕТ СН'!$H$6-'СЕТ СН'!$H$26</f>
        <v>1078.6985966900002</v>
      </c>
      <c r="Q148" s="36">
        <f>SUMIFS(СВЦЭМ!$D$33:$D$776,СВЦЭМ!$A$33:$A$776,$A148,СВЦЭМ!$B$33:$B$776,Q$119)+'СЕТ СН'!$H$14+СВЦЭМ!$D$10+'СЕТ СН'!$H$6-'СЕТ СН'!$H$26</f>
        <v>1071.3633595599999</v>
      </c>
      <c r="R148" s="36">
        <f>SUMIFS(СВЦЭМ!$D$33:$D$776,СВЦЭМ!$A$33:$A$776,$A148,СВЦЭМ!$B$33:$B$776,R$119)+'СЕТ СН'!$H$14+СВЦЭМ!$D$10+'СЕТ СН'!$H$6-'СЕТ СН'!$H$26</f>
        <v>1067.2621047</v>
      </c>
      <c r="S148" s="36">
        <f>SUMIFS(СВЦЭМ!$D$33:$D$776,СВЦЭМ!$A$33:$A$776,$A148,СВЦЭМ!$B$33:$B$776,S$119)+'СЕТ СН'!$H$14+СВЦЭМ!$D$10+'СЕТ СН'!$H$6-'СЕТ СН'!$H$26</f>
        <v>1075.07303942</v>
      </c>
      <c r="T148" s="36">
        <f>SUMIFS(СВЦЭМ!$D$33:$D$776,СВЦЭМ!$A$33:$A$776,$A148,СВЦЭМ!$B$33:$B$776,T$119)+'СЕТ СН'!$H$14+СВЦЭМ!$D$10+'СЕТ СН'!$H$6-'СЕТ СН'!$H$26</f>
        <v>1066.7532209400001</v>
      </c>
      <c r="U148" s="36">
        <f>SUMIFS(СВЦЭМ!$D$33:$D$776,СВЦЭМ!$A$33:$A$776,$A148,СВЦЭМ!$B$33:$B$776,U$119)+'СЕТ СН'!$H$14+СВЦЭМ!$D$10+'СЕТ СН'!$H$6-'СЕТ СН'!$H$26</f>
        <v>1046.4556409900001</v>
      </c>
      <c r="V148" s="36">
        <f>SUMIFS(СВЦЭМ!$D$33:$D$776,СВЦЭМ!$A$33:$A$776,$A148,СВЦЭМ!$B$33:$B$776,V$119)+'СЕТ СН'!$H$14+СВЦЭМ!$D$10+'СЕТ СН'!$H$6-'СЕТ СН'!$H$26</f>
        <v>1037.5378883799999</v>
      </c>
      <c r="W148" s="36">
        <f>SUMIFS(СВЦЭМ!$D$33:$D$776,СВЦЭМ!$A$33:$A$776,$A148,СВЦЭМ!$B$33:$B$776,W$119)+'СЕТ СН'!$H$14+СВЦЭМ!$D$10+'СЕТ СН'!$H$6-'СЕТ СН'!$H$26</f>
        <v>1040.0903852199999</v>
      </c>
      <c r="X148" s="36">
        <f>SUMIFS(СВЦЭМ!$D$33:$D$776,СВЦЭМ!$A$33:$A$776,$A148,СВЦЭМ!$B$33:$B$776,X$119)+'СЕТ СН'!$H$14+СВЦЭМ!$D$10+'СЕТ СН'!$H$6-'СЕТ СН'!$H$26</f>
        <v>1079.6775125199999</v>
      </c>
      <c r="Y148" s="36">
        <f>SUMIFS(СВЦЭМ!$D$33:$D$776,СВЦЭМ!$A$33:$A$776,$A148,СВЦЭМ!$B$33:$B$776,Y$119)+'СЕТ СН'!$H$14+СВЦЭМ!$D$10+'СЕТ СН'!$H$6-'СЕТ СН'!$H$26</f>
        <v>1171.1022879299999</v>
      </c>
    </row>
    <row r="149" spans="1:27" ht="15.75" x14ac:dyDescent="0.2">
      <c r="A149" s="35">
        <f t="shared" si="3"/>
        <v>43615</v>
      </c>
      <c r="B149" s="36">
        <f>SUMIFS(СВЦЭМ!$D$33:$D$776,СВЦЭМ!$A$33:$A$776,$A149,СВЦЭМ!$B$33:$B$776,B$119)+'СЕТ СН'!$H$14+СВЦЭМ!$D$10+'СЕТ СН'!$H$6-'СЕТ СН'!$H$26</f>
        <v>1284.7957266200001</v>
      </c>
      <c r="C149" s="36">
        <f>SUMIFS(СВЦЭМ!$D$33:$D$776,СВЦЭМ!$A$33:$A$776,$A149,СВЦЭМ!$B$33:$B$776,C$119)+'СЕТ СН'!$H$14+СВЦЭМ!$D$10+'СЕТ СН'!$H$6-'СЕТ СН'!$H$26</f>
        <v>1323.20714402</v>
      </c>
      <c r="D149" s="36">
        <f>SUMIFS(СВЦЭМ!$D$33:$D$776,СВЦЭМ!$A$33:$A$776,$A149,СВЦЭМ!$B$33:$B$776,D$119)+'СЕТ СН'!$H$14+СВЦЭМ!$D$10+'СЕТ СН'!$H$6-'СЕТ СН'!$H$26</f>
        <v>1381.44273673</v>
      </c>
      <c r="E149" s="36">
        <f>SUMIFS(СВЦЭМ!$D$33:$D$776,СВЦЭМ!$A$33:$A$776,$A149,СВЦЭМ!$B$33:$B$776,E$119)+'СЕТ СН'!$H$14+СВЦЭМ!$D$10+'СЕТ СН'!$H$6-'СЕТ СН'!$H$26</f>
        <v>1370.18961554</v>
      </c>
      <c r="F149" s="36">
        <f>SUMIFS(СВЦЭМ!$D$33:$D$776,СВЦЭМ!$A$33:$A$776,$A149,СВЦЭМ!$B$33:$B$776,F$119)+'СЕТ СН'!$H$14+СВЦЭМ!$D$10+'СЕТ СН'!$H$6-'СЕТ СН'!$H$26</f>
        <v>1369.07841889</v>
      </c>
      <c r="G149" s="36">
        <f>SUMIFS(СВЦЭМ!$D$33:$D$776,СВЦЭМ!$A$33:$A$776,$A149,СВЦЭМ!$B$33:$B$776,G$119)+'СЕТ СН'!$H$14+СВЦЭМ!$D$10+'СЕТ СН'!$H$6-'СЕТ СН'!$H$26</f>
        <v>1383.86983063</v>
      </c>
      <c r="H149" s="36">
        <f>SUMIFS(СВЦЭМ!$D$33:$D$776,СВЦЭМ!$A$33:$A$776,$A149,СВЦЭМ!$B$33:$B$776,H$119)+'СЕТ СН'!$H$14+СВЦЭМ!$D$10+'СЕТ СН'!$H$6-'СЕТ СН'!$H$26</f>
        <v>1385.33997034</v>
      </c>
      <c r="I149" s="36">
        <f>SUMIFS(СВЦЭМ!$D$33:$D$776,СВЦЭМ!$A$33:$A$776,$A149,СВЦЭМ!$B$33:$B$776,I$119)+'СЕТ СН'!$H$14+СВЦЭМ!$D$10+'СЕТ СН'!$H$6-'СЕТ СН'!$H$26</f>
        <v>1282.74112227</v>
      </c>
      <c r="J149" s="36">
        <f>SUMIFS(СВЦЭМ!$D$33:$D$776,СВЦЭМ!$A$33:$A$776,$A149,СВЦЭМ!$B$33:$B$776,J$119)+'СЕТ СН'!$H$14+СВЦЭМ!$D$10+'СЕТ СН'!$H$6-'СЕТ СН'!$H$26</f>
        <v>1190.04623649</v>
      </c>
      <c r="K149" s="36">
        <f>SUMIFS(СВЦЭМ!$D$33:$D$776,СВЦЭМ!$A$33:$A$776,$A149,СВЦЭМ!$B$33:$B$776,K$119)+'СЕТ СН'!$H$14+СВЦЭМ!$D$10+'СЕТ СН'!$H$6-'СЕТ СН'!$H$26</f>
        <v>1108.1845148699999</v>
      </c>
      <c r="L149" s="36">
        <f>SUMIFS(СВЦЭМ!$D$33:$D$776,СВЦЭМ!$A$33:$A$776,$A149,СВЦЭМ!$B$33:$B$776,L$119)+'СЕТ СН'!$H$14+СВЦЭМ!$D$10+'СЕТ СН'!$H$6-'СЕТ СН'!$H$26</f>
        <v>1096.7184656700001</v>
      </c>
      <c r="M149" s="36">
        <f>SUMIFS(СВЦЭМ!$D$33:$D$776,СВЦЭМ!$A$33:$A$776,$A149,СВЦЭМ!$B$33:$B$776,M$119)+'СЕТ СН'!$H$14+СВЦЭМ!$D$10+'СЕТ СН'!$H$6-'СЕТ СН'!$H$26</f>
        <v>1111.12973521</v>
      </c>
      <c r="N149" s="36">
        <f>SUMIFS(СВЦЭМ!$D$33:$D$776,СВЦЭМ!$A$33:$A$776,$A149,СВЦЭМ!$B$33:$B$776,N$119)+'СЕТ СН'!$H$14+СВЦЭМ!$D$10+'СЕТ СН'!$H$6-'СЕТ СН'!$H$26</f>
        <v>1099.9761521400001</v>
      </c>
      <c r="O149" s="36">
        <f>SUMIFS(СВЦЭМ!$D$33:$D$776,СВЦЭМ!$A$33:$A$776,$A149,СВЦЭМ!$B$33:$B$776,O$119)+'СЕТ СН'!$H$14+СВЦЭМ!$D$10+'СЕТ СН'!$H$6-'СЕТ СН'!$H$26</f>
        <v>1088.67429926</v>
      </c>
      <c r="P149" s="36">
        <f>SUMIFS(СВЦЭМ!$D$33:$D$776,СВЦЭМ!$A$33:$A$776,$A149,СВЦЭМ!$B$33:$B$776,P$119)+'СЕТ СН'!$H$14+СВЦЭМ!$D$10+'СЕТ СН'!$H$6-'СЕТ СН'!$H$26</f>
        <v>1090.4139759499999</v>
      </c>
      <c r="Q149" s="36">
        <f>SUMIFS(СВЦЭМ!$D$33:$D$776,СВЦЭМ!$A$33:$A$776,$A149,СВЦЭМ!$B$33:$B$776,Q$119)+'СЕТ СН'!$H$14+СВЦЭМ!$D$10+'СЕТ СН'!$H$6-'СЕТ СН'!$H$26</f>
        <v>1112.2606600200002</v>
      </c>
      <c r="R149" s="36">
        <f>SUMIFS(СВЦЭМ!$D$33:$D$776,СВЦЭМ!$A$33:$A$776,$A149,СВЦЭМ!$B$33:$B$776,R$119)+'СЕТ СН'!$H$14+СВЦЭМ!$D$10+'СЕТ СН'!$H$6-'СЕТ СН'!$H$26</f>
        <v>1104.8348461999999</v>
      </c>
      <c r="S149" s="36">
        <f>SUMIFS(СВЦЭМ!$D$33:$D$776,СВЦЭМ!$A$33:$A$776,$A149,СВЦЭМ!$B$33:$B$776,S$119)+'СЕТ СН'!$H$14+СВЦЭМ!$D$10+'СЕТ СН'!$H$6-'СЕТ СН'!$H$26</f>
        <v>1107.68894316</v>
      </c>
      <c r="T149" s="36">
        <f>SUMIFS(СВЦЭМ!$D$33:$D$776,СВЦЭМ!$A$33:$A$776,$A149,СВЦЭМ!$B$33:$B$776,T$119)+'СЕТ СН'!$H$14+СВЦЭМ!$D$10+'СЕТ СН'!$H$6-'СЕТ СН'!$H$26</f>
        <v>1116.3359272600001</v>
      </c>
      <c r="U149" s="36">
        <f>SUMIFS(СВЦЭМ!$D$33:$D$776,СВЦЭМ!$A$33:$A$776,$A149,СВЦЭМ!$B$33:$B$776,U$119)+'СЕТ СН'!$H$14+СВЦЭМ!$D$10+'СЕТ СН'!$H$6-'СЕТ СН'!$H$26</f>
        <v>1099.82877416</v>
      </c>
      <c r="V149" s="36">
        <f>SUMIFS(СВЦЭМ!$D$33:$D$776,СВЦЭМ!$A$33:$A$776,$A149,СВЦЭМ!$B$33:$B$776,V$119)+'СЕТ СН'!$H$14+СВЦЭМ!$D$10+'СЕТ СН'!$H$6-'СЕТ СН'!$H$26</f>
        <v>1081.25148358</v>
      </c>
      <c r="W149" s="36">
        <f>SUMIFS(СВЦЭМ!$D$33:$D$776,СВЦЭМ!$A$33:$A$776,$A149,СВЦЭМ!$B$33:$B$776,W$119)+'СЕТ СН'!$H$14+СВЦЭМ!$D$10+'СЕТ СН'!$H$6-'СЕТ СН'!$H$26</f>
        <v>1051.0019902899999</v>
      </c>
      <c r="X149" s="36">
        <f>SUMIFS(СВЦЭМ!$D$33:$D$776,СВЦЭМ!$A$33:$A$776,$A149,СВЦЭМ!$B$33:$B$776,X$119)+'СЕТ СН'!$H$14+СВЦЭМ!$D$10+'СЕТ СН'!$H$6-'СЕТ СН'!$H$26</f>
        <v>1044.9550608300001</v>
      </c>
      <c r="Y149" s="36">
        <f>SUMIFS(СВЦЭМ!$D$33:$D$776,СВЦЭМ!$A$33:$A$776,$A149,СВЦЭМ!$B$33:$B$776,Y$119)+'СЕТ СН'!$H$14+СВЦЭМ!$D$10+'СЕТ СН'!$H$6-'СЕТ СН'!$H$26</f>
        <v>1118.3061447800001</v>
      </c>
    </row>
    <row r="150" spans="1:27" ht="15.75" x14ac:dyDescent="0.2">
      <c r="A150" s="35">
        <f t="shared" si="3"/>
        <v>43616</v>
      </c>
      <c r="B150" s="36">
        <f>SUMIFS(СВЦЭМ!$D$33:$D$776,СВЦЭМ!$A$33:$A$776,$A150,СВЦЭМ!$B$33:$B$776,B$119)+'СЕТ СН'!$H$14+СВЦЭМ!$D$10+'СЕТ СН'!$H$6-'СЕТ СН'!$H$26</f>
        <v>1253.5504921199999</v>
      </c>
      <c r="C150" s="36">
        <f>SUMIFS(СВЦЭМ!$D$33:$D$776,СВЦЭМ!$A$33:$A$776,$A150,СВЦЭМ!$B$33:$B$776,C$119)+'СЕТ СН'!$H$14+СВЦЭМ!$D$10+'СЕТ СН'!$H$6-'СЕТ СН'!$H$26</f>
        <v>1309.1731955</v>
      </c>
      <c r="D150" s="36">
        <f>SUMIFS(СВЦЭМ!$D$33:$D$776,СВЦЭМ!$A$33:$A$776,$A150,СВЦЭМ!$B$33:$B$776,D$119)+'СЕТ СН'!$H$14+СВЦЭМ!$D$10+'СЕТ СН'!$H$6-'СЕТ СН'!$H$26</f>
        <v>1381.3639840400001</v>
      </c>
      <c r="E150" s="36">
        <f>SUMIFS(СВЦЭМ!$D$33:$D$776,СВЦЭМ!$A$33:$A$776,$A150,СВЦЭМ!$B$33:$B$776,E$119)+'СЕТ СН'!$H$14+СВЦЭМ!$D$10+'СЕТ СН'!$H$6-'СЕТ СН'!$H$26</f>
        <v>1373.6386432700001</v>
      </c>
      <c r="F150" s="36">
        <f>SUMIFS(СВЦЭМ!$D$33:$D$776,СВЦЭМ!$A$33:$A$776,$A150,СВЦЭМ!$B$33:$B$776,F$119)+'СЕТ СН'!$H$14+СВЦЭМ!$D$10+'СЕТ СН'!$H$6-'СЕТ СН'!$H$26</f>
        <v>1366.71873398</v>
      </c>
      <c r="G150" s="36">
        <f>SUMIFS(СВЦЭМ!$D$33:$D$776,СВЦЭМ!$A$33:$A$776,$A150,СВЦЭМ!$B$33:$B$776,G$119)+'СЕТ СН'!$H$14+СВЦЭМ!$D$10+'СЕТ СН'!$H$6-'СЕТ СН'!$H$26</f>
        <v>1376.4907858199999</v>
      </c>
      <c r="H150" s="36">
        <f>SUMIFS(СВЦЭМ!$D$33:$D$776,СВЦЭМ!$A$33:$A$776,$A150,СВЦЭМ!$B$33:$B$776,H$119)+'СЕТ СН'!$H$14+СВЦЭМ!$D$10+'СЕТ СН'!$H$6-'СЕТ СН'!$H$26</f>
        <v>1377.9479602599999</v>
      </c>
      <c r="I150" s="36">
        <f>SUMIFS(СВЦЭМ!$D$33:$D$776,СВЦЭМ!$A$33:$A$776,$A150,СВЦЭМ!$B$33:$B$776,I$119)+'СЕТ СН'!$H$14+СВЦЭМ!$D$10+'СЕТ СН'!$H$6-'СЕТ СН'!$H$26</f>
        <v>1280.99595583</v>
      </c>
      <c r="J150" s="36">
        <f>SUMIFS(СВЦЭМ!$D$33:$D$776,СВЦЭМ!$A$33:$A$776,$A150,СВЦЭМ!$B$33:$B$776,J$119)+'СЕТ СН'!$H$14+СВЦЭМ!$D$10+'СЕТ СН'!$H$6-'СЕТ СН'!$H$26</f>
        <v>1179.7049074699999</v>
      </c>
      <c r="K150" s="36">
        <f>SUMIFS(СВЦЭМ!$D$33:$D$776,СВЦЭМ!$A$33:$A$776,$A150,СВЦЭМ!$B$33:$B$776,K$119)+'СЕТ СН'!$H$14+СВЦЭМ!$D$10+'СЕТ СН'!$H$6-'СЕТ СН'!$H$26</f>
        <v>1123.34884515</v>
      </c>
      <c r="L150" s="36">
        <f>SUMIFS(СВЦЭМ!$D$33:$D$776,СВЦЭМ!$A$33:$A$776,$A150,СВЦЭМ!$B$33:$B$776,L$119)+'СЕТ СН'!$H$14+СВЦЭМ!$D$10+'СЕТ СН'!$H$6-'СЕТ СН'!$H$26</f>
        <v>1091.2984340600001</v>
      </c>
      <c r="M150" s="36">
        <f>SUMIFS(СВЦЭМ!$D$33:$D$776,СВЦЭМ!$A$33:$A$776,$A150,СВЦЭМ!$B$33:$B$776,M$119)+'СЕТ СН'!$H$14+СВЦЭМ!$D$10+'СЕТ СН'!$H$6-'СЕТ СН'!$H$26</f>
        <v>1089.8700001699999</v>
      </c>
      <c r="N150" s="36">
        <f>SUMIFS(СВЦЭМ!$D$33:$D$776,СВЦЭМ!$A$33:$A$776,$A150,СВЦЭМ!$B$33:$B$776,N$119)+'СЕТ СН'!$H$14+СВЦЭМ!$D$10+'СЕТ СН'!$H$6-'СЕТ СН'!$H$26</f>
        <v>1084.79946451</v>
      </c>
      <c r="O150" s="36">
        <f>SUMIFS(СВЦЭМ!$D$33:$D$776,СВЦЭМ!$A$33:$A$776,$A150,СВЦЭМ!$B$33:$B$776,O$119)+'СЕТ СН'!$H$14+СВЦЭМ!$D$10+'СЕТ СН'!$H$6-'СЕТ СН'!$H$26</f>
        <v>1084.1182288999998</v>
      </c>
      <c r="P150" s="36">
        <f>SUMIFS(СВЦЭМ!$D$33:$D$776,СВЦЭМ!$A$33:$A$776,$A150,СВЦЭМ!$B$33:$B$776,P$119)+'СЕТ СН'!$H$14+СВЦЭМ!$D$10+'СЕТ СН'!$H$6-'СЕТ СН'!$H$26</f>
        <v>1085.0461900800001</v>
      </c>
      <c r="Q150" s="36">
        <f>SUMIFS(СВЦЭМ!$D$33:$D$776,СВЦЭМ!$A$33:$A$776,$A150,СВЦЭМ!$B$33:$B$776,Q$119)+'СЕТ СН'!$H$14+СВЦЭМ!$D$10+'СЕТ СН'!$H$6-'СЕТ СН'!$H$26</f>
        <v>1093.8660414800001</v>
      </c>
      <c r="R150" s="36">
        <f>SUMIFS(СВЦЭМ!$D$33:$D$776,СВЦЭМ!$A$33:$A$776,$A150,СВЦЭМ!$B$33:$B$776,R$119)+'СЕТ СН'!$H$14+СВЦЭМ!$D$10+'СЕТ СН'!$H$6-'СЕТ СН'!$H$26</f>
        <v>1082.82361324</v>
      </c>
      <c r="S150" s="36">
        <f>SUMIFS(СВЦЭМ!$D$33:$D$776,СВЦЭМ!$A$33:$A$776,$A150,СВЦЭМ!$B$33:$B$776,S$119)+'СЕТ СН'!$H$14+СВЦЭМ!$D$10+'СЕТ СН'!$H$6-'СЕТ СН'!$H$26</f>
        <v>1083.97361867</v>
      </c>
      <c r="T150" s="36">
        <f>SUMIFS(СВЦЭМ!$D$33:$D$776,СВЦЭМ!$A$33:$A$776,$A150,СВЦЭМ!$B$33:$B$776,T$119)+'СЕТ СН'!$H$14+СВЦЭМ!$D$10+'СЕТ СН'!$H$6-'СЕТ СН'!$H$26</f>
        <v>1086.96689552</v>
      </c>
      <c r="U150" s="36">
        <f>SUMIFS(СВЦЭМ!$D$33:$D$776,СВЦЭМ!$A$33:$A$776,$A150,СВЦЭМ!$B$33:$B$776,U$119)+'СЕТ СН'!$H$14+СВЦЭМ!$D$10+'СЕТ СН'!$H$6-'СЕТ СН'!$H$26</f>
        <v>1081.2431428700002</v>
      </c>
      <c r="V150" s="36">
        <f>SUMIFS(СВЦЭМ!$D$33:$D$776,СВЦЭМ!$A$33:$A$776,$A150,СВЦЭМ!$B$33:$B$776,V$119)+'СЕТ СН'!$H$14+СВЦЭМ!$D$10+'СЕТ СН'!$H$6-'СЕТ СН'!$H$26</f>
        <v>1062.8076976</v>
      </c>
      <c r="W150" s="36">
        <f>SUMIFS(СВЦЭМ!$D$33:$D$776,СВЦЭМ!$A$33:$A$776,$A150,СВЦЭМ!$B$33:$B$776,W$119)+'СЕТ СН'!$H$14+СВЦЭМ!$D$10+'СЕТ СН'!$H$6-'СЕТ СН'!$H$26</f>
        <v>1049.02560051</v>
      </c>
      <c r="X150" s="36">
        <f>SUMIFS(СВЦЭМ!$D$33:$D$776,СВЦЭМ!$A$33:$A$776,$A150,СВЦЭМ!$B$33:$B$776,X$119)+'СЕТ СН'!$H$14+СВЦЭМ!$D$10+'СЕТ СН'!$H$6-'СЕТ СН'!$H$26</f>
        <v>1085.0660427600001</v>
      </c>
      <c r="Y150" s="36">
        <f>SUMIFS(СВЦЭМ!$D$33:$D$776,СВЦЭМ!$A$33:$A$776,$A150,СВЦЭМ!$B$33:$B$776,Y$119)+'СЕТ СН'!$H$14+СВЦЭМ!$D$10+'СЕТ СН'!$H$6-'СЕТ СН'!$H$26</f>
        <v>1150.1201056300001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01.05.2019</v>
      </c>
      <c r="B156" s="36">
        <f>SUMIFS(СВЦЭМ!$D$33:$D$776,СВЦЭМ!$A$33:$A$776,$A156,СВЦЭМ!$B$33:$B$776,B$155)+'СЕТ СН'!$I$14+СВЦЭМ!$D$10+'СЕТ СН'!$I$6-'СЕТ СН'!$I$26</f>
        <v>1514.5183243400002</v>
      </c>
      <c r="C156" s="36">
        <f>SUMIFS(СВЦЭМ!$D$33:$D$776,СВЦЭМ!$A$33:$A$776,$A156,СВЦЭМ!$B$33:$B$776,C$155)+'СЕТ СН'!$I$14+СВЦЭМ!$D$10+'СЕТ СН'!$I$6-'СЕТ СН'!$I$26</f>
        <v>1527.81322974</v>
      </c>
      <c r="D156" s="36">
        <f>SUMIFS(СВЦЭМ!$D$33:$D$776,СВЦЭМ!$A$33:$A$776,$A156,СВЦЭМ!$B$33:$B$776,D$155)+'СЕТ СН'!$I$14+СВЦЭМ!$D$10+'СЕТ СН'!$I$6-'СЕТ СН'!$I$26</f>
        <v>1547.13262332</v>
      </c>
      <c r="E156" s="36">
        <f>SUMIFS(СВЦЭМ!$D$33:$D$776,СВЦЭМ!$A$33:$A$776,$A156,СВЦЭМ!$B$33:$B$776,E$155)+'СЕТ СН'!$I$14+СВЦЭМ!$D$10+'СЕТ СН'!$I$6-'СЕТ СН'!$I$26</f>
        <v>1554.8172649600001</v>
      </c>
      <c r="F156" s="36">
        <f>SUMIFS(СВЦЭМ!$D$33:$D$776,СВЦЭМ!$A$33:$A$776,$A156,СВЦЭМ!$B$33:$B$776,F$155)+'СЕТ СН'!$I$14+СВЦЭМ!$D$10+'СЕТ СН'!$I$6-'СЕТ СН'!$I$26</f>
        <v>1551.6247255100002</v>
      </c>
      <c r="G156" s="36">
        <f>SUMIFS(СВЦЭМ!$D$33:$D$776,СВЦЭМ!$A$33:$A$776,$A156,СВЦЭМ!$B$33:$B$776,G$155)+'СЕТ СН'!$I$14+СВЦЭМ!$D$10+'СЕТ СН'!$I$6-'СЕТ СН'!$I$26</f>
        <v>1543.4788686900001</v>
      </c>
      <c r="H156" s="36">
        <f>SUMIFS(СВЦЭМ!$D$33:$D$776,СВЦЭМ!$A$33:$A$776,$A156,СВЦЭМ!$B$33:$B$776,H$155)+'СЕТ СН'!$I$14+СВЦЭМ!$D$10+'СЕТ СН'!$I$6-'СЕТ СН'!$I$26</f>
        <v>1517.46553675</v>
      </c>
      <c r="I156" s="36">
        <f>SUMIFS(СВЦЭМ!$D$33:$D$776,СВЦЭМ!$A$33:$A$776,$A156,СВЦЭМ!$B$33:$B$776,I$155)+'СЕТ СН'!$I$14+СВЦЭМ!$D$10+'СЕТ СН'!$I$6-'СЕТ СН'!$I$26</f>
        <v>1486.2177700100001</v>
      </c>
      <c r="J156" s="36">
        <f>SUMIFS(СВЦЭМ!$D$33:$D$776,СВЦЭМ!$A$33:$A$776,$A156,СВЦЭМ!$B$33:$B$776,J$155)+'СЕТ СН'!$I$14+СВЦЭМ!$D$10+'СЕТ СН'!$I$6-'СЕТ СН'!$I$26</f>
        <v>1451.8195052599999</v>
      </c>
      <c r="K156" s="36">
        <f>SUMIFS(СВЦЭМ!$D$33:$D$776,СВЦЭМ!$A$33:$A$776,$A156,СВЦЭМ!$B$33:$B$776,K$155)+'СЕТ СН'!$I$14+СВЦЭМ!$D$10+'СЕТ СН'!$I$6-'СЕТ СН'!$I$26</f>
        <v>1418.7999853199999</v>
      </c>
      <c r="L156" s="36">
        <f>SUMIFS(СВЦЭМ!$D$33:$D$776,СВЦЭМ!$A$33:$A$776,$A156,СВЦЭМ!$B$33:$B$776,L$155)+'СЕТ СН'!$I$14+СВЦЭМ!$D$10+'СЕТ СН'!$I$6-'СЕТ СН'!$I$26</f>
        <v>1411.53073238</v>
      </c>
      <c r="M156" s="36">
        <f>SUMIFS(СВЦЭМ!$D$33:$D$776,СВЦЭМ!$A$33:$A$776,$A156,СВЦЭМ!$B$33:$B$776,M$155)+'СЕТ СН'!$I$14+СВЦЭМ!$D$10+'СЕТ СН'!$I$6-'СЕТ СН'!$I$26</f>
        <v>1423.91918115</v>
      </c>
      <c r="N156" s="36">
        <f>SUMIFS(СВЦЭМ!$D$33:$D$776,СВЦЭМ!$A$33:$A$776,$A156,СВЦЭМ!$B$33:$B$776,N$155)+'СЕТ СН'!$I$14+СВЦЭМ!$D$10+'СЕТ СН'!$I$6-'СЕТ СН'!$I$26</f>
        <v>1436.3962505100001</v>
      </c>
      <c r="O156" s="36">
        <f>SUMIFS(СВЦЭМ!$D$33:$D$776,СВЦЭМ!$A$33:$A$776,$A156,СВЦЭМ!$B$33:$B$776,O$155)+'СЕТ СН'!$I$14+СВЦЭМ!$D$10+'СЕТ СН'!$I$6-'СЕТ СН'!$I$26</f>
        <v>1436.7271303299999</v>
      </c>
      <c r="P156" s="36">
        <f>SUMIFS(СВЦЭМ!$D$33:$D$776,СВЦЭМ!$A$33:$A$776,$A156,СВЦЭМ!$B$33:$B$776,P$155)+'СЕТ СН'!$I$14+СВЦЭМ!$D$10+'СЕТ СН'!$I$6-'СЕТ СН'!$I$26</f>
        <v>1442.4198414900002</v>
      </c>
      <c r="Q156" s="36">
        <f>SUMIFS(СВЦЭМ!$D$33:$D$776,СВЦЭМ!$A$33:$A$776,$A156,СВЦЭМ!$B$33:$B$776,Q$155)+'СЕТ СН'!$I$14+СВЦЭМ!$D$10+'СЕТ СН'!$I$6-'СЕТ СН'!$I$26</f>
        <v>1450.4179978299999</v>
      </c>
      <c r="R156" s="36">
        <f>SUMIFS(СВЦЭМ!$D$33:$D$776,СВЦЭМ!$A$33:$A$776,$A156,СВЦЭМ!$B$33:$B$776,R$155)+'СЕТ СН'!$I$14+СВЦЭМ!$D$10+'СЕТ СН'!$I$6-'СЕТ СН'!$I$26</f>
        <v>1448.85533575</v>
      </c>
      <c r="S156" s="36">
        <f>SUMIFS(СВЦЭМ!$D$33:$D$776,СВЦЭМ!$A$33:$A$776,$A156,СВЦЭМ!$B$33:$B$776,S$155)+'СЕТ СН'!$I$14+СВЦЭМ!$D$10+'СЕТ СН'!$I$6-'СЕТ СН'!$I$26</f>
        <v>1440.0831188000002</v>
      </c>
      <c r="T156" s="36">
        <f>SUMIFS(СВЦЭМ!$D$33:$D$776,СВЦЭМ!$A$33:$A$776,$A156,СВЦЭМ!$B$33:$B$776,T$155)+'СЕТ СН'!$I$14+СВЦЭМ!$D$10+'СЕТ СН'!$I$6-'СЕТ СН'!$I$26</f>
        <v>1417.6996026000002</v>
      </c>
      <c r="U156" s="36">
        <f>SUMIFS(СВЦЭМ!$D$33:$D$776,СВЦЭМ!$A$33:$A$776,$A156,СВЦЭМ!$B$33:$B$776,U$155)+'СЕТ СН'!$I$14+СВЦЭМ!$D$10+'СЕТ СН'!$I$6-'СЕТ СН'!$I$26</f>
        <v>1403.2618084000001</v>
      </c>
      <c r="V156" s="36">
        <f>SUMIFS(СВЦЭМ!$D$33:$D$776,СВЦЭМ!$A$33:$A$776,$A156,СВЦЭМ!$B$33:$B$776,V$155)+'СЕТ СН'!$I$14+СВЦЭМ!$D$10+'СЕТ СН'!$I$6-'СЕТ СН'!$I$26</f>
        <v>1378.6475763399999</v>
      </c>
      <c r="W156" s="36">
        <f>SUMIFS(СВЦЭМ!$D$33:$D$776,СВЦЭМ!$A$33:$A$776,$A156,СВЦЭМ!$B$33:$B$776,W$155)+'СЕТ СН'!$I$14+СВЦЭМ!$D$10+'СЕТ СН'!$I$6-'СЕТ СН'!$I$26</f>
        <v>1385.7860299399999</v>
      </c>
      <c r="X156" s="36">
        <f>SUMIFS(СВЦЭМ!$D$33:$D$776,СВЦЭМ!$A$33:$A$776,$A156,СВЦЭМ!$B$33:$B$776,X$155)+'СЕТ СН'!$I$14+СВЦЭМ!$D$10+'СЕТ СН'!$I$6-'СЕТ СН'!$I$26</f>
        <v>1404.98800065</v>
      </c>
      <c r="Y156" s="36">
        <f>SUMIFS(СВЦЭМ!$D$33:$D$776,СВЦЭМ!$A$33:$A$776,$A156,СВЦЭМ!$B$33:$B$776,Y$155)+'СЕТ СН'!$I$14+СВЦЭМ!$D$10+'СЕТ СН'!$I$6-'СЕТ СН'!$I$26</f>
        <v>1399.5700444500001</v>
      </c>
      <c r="AA156" s="45"/>
    </row>
    <row r="157" spans="1:27" ht="15.75" x14ac:dyDescent="0.2">
      <c r="A157" s="35">
        <f>A156+1</f>
        <v>43587</v>
      </c>
      <c r="B157" s="36">
        <f>SUMIFS(СВЦЭМ!$D$33:$D$776,СВЦЭМ!$A$33:$A$776,$A157,СВЦЭМ!$B$33:$B$776,B$155)+'СЕТ СН'!$I$14+СВЦЭМ!$D$10+'СЕТ СН'!$I$6-'СЕТ СН'!$I$26</f>
        <v>1417.9525671000001</v>
      </c>
      <c r="C157" s="36">
        <f>SUMIFS(СВЦЭМ!$D$33:$D$776,СВЦЭМ!$A$33:$A$776,$A157,СВЦЭМ!$B$33:$B$776,C$155)+'СЕТ СН'!$I$14+СВЦЭМ!$D$10+'СЕТ СН'!$I$6-'СЕТ СН'!$I$26</f>
        <v>1457.7293147999999</v>
      </c>
      <c r="D157" s="36">
        <f>SUMIFS(СВЦЭМ!$D$33:$D$776,СВЦЭМ!$A$33:$A$776,$A157,СВЦЭМ!$B$33:$B$776,D$155)+'СЕТ СН'!$I$14+СВЦЭМ!$D$10+'СЕТ СН'!$I$6-'СЕТ СН'!$I$26</f>
        <v>1479.9042442</v>
      </c>
      <c r="E157" s="36">
        <f>SUMIFS(СВЦЭМ!$D$33:$D$776,СВЦЭМ!$A$33:$A$776,$A157,СВЦЭМ!$B$33:$B$776,E$155)+'СЕТ СН'!$I$14+СВЦЭМ!$D$10+'СЕТ СН'!$I$6-'СЕТ СН'!$I$26</f>
        <v>1494.07505857</v>
      </c>
      <c r="F157" s="36">
        <f>SUMIFS(СВЦЭМ!$D$33:$D$776,СВЦЭМ!$A$33:$A$776,$A157,СВЦЭМ!$B$33:$B$776,F$155)+'СЕТ СН'!$I$14+СВЦЭМ!$D$10+'СЕТ СН'!$I$6-'СЕТ СН'!$I$26</f>
        <v>1509.4771873</v>
      </c>
      <c r="G157" s="36">
        <f>SUMIFS(СВЦЭМ!$D$33:$D$776,СВЦЭМ!$A$33:$A$776,$A157,СВЦЭМ!$B$33:$B$776,G$155)+'СЕТ СН'!$I$14+СВЦЭМ!$D$10+'СЕТ СН'!$I$6-'СЕТ СН'!$I$26</f>
        <v>1503.4867388600001</v>
      </c>
      <c r="H157" s="36">
        <f>SUMIFS(СВЦЭМ!$D$33:$D$776,СВЦЭМ!$A$33:$A$776,$A157,СВЦЭМ!$B$33:$B$776,H$155)+'СЕТ СН'!$I$14+СВЦЭМ!$D$10+'СЕТ СН'!$I$6-'СЕТ СН'!$I$26</f>
        <v>1529.27833027</v>
      </c>
      <c r="I157" s="36">
        <f>SUMIFS(СВЦЭМ!$D$33:$D$776,СВЦЭМ!$A$33:$A$776,$A157,СВЦЭМ!$B$33:$B$776,I$155)+'СЕТ СН'!$I$14+СВЦЭМ!$D$10+'СЕТ СН'!$I$6-'СЕТ СН'!$I$26</f>
        <v>1493.71664635</v>
      </c>
      <c r="J157" s="36">
        <f>SUMIFS(СВЦЭМ!$D$33:$D$776,СВЦЭМ!$A$33:$A$776,$A157,СВЦЭМ!$B$33:$B$776,J$155)+'СЕТ СН'!$I$14+СВЦЭМ!$D$10+'СЕТ СН'!$I$6-'СЕТ СН'!$I$26</f>
        <v>1439.5860082500001</v>
      </c>
      <c r="K157" s="36">
        <f>SUMIFS(СВЦЭМ!$D$33:$D$776,СВЦЭМ!$A$33:$A$776,$A157,СВЦЭМ!$B$33:$B$776,K$155)+'СЕТ СН'!$I$14+СВЦЭМ!$D$10+'СЕТ СН'!$I$6-'СЕТ СН'!$I$26</f>
        <v>1387.9155370200001</v>
      </c>
      <c r="L157" s="36">
        <f>SUMIFS(СВЦЭМ!$D$33:$D$776,СВЦЭМ!$A$33:$A$776,$A157,СВЦЭМ!$B$33:$B$776,L$155)+'СЕТ СН'!$I$14+СВЦЭМ!$D$10+'СЕТ СН'!$I$6-'СЕТ СН'!$I$26</f>
        <v>1377.29485993</v>
      </c>
      <c r="M157" s="36">
        <f>SUMIFS(СВЦЭМ!$D$33:$D$776,СВЦЭМ!$A$33:$A$776,$A157,СВЦЭМ!$B$33:$B$776,M$155)+'СЕТ СН'!$I$14+СВЦЭМ!$D$10+'СЕТ СН'!$I$6-'СЕТ СН'!$I$26</f>
        <v>1386.0037504100001</v>
      </c>
      <c r="N157" s="36">
        <f>SUMIFS(СВЦЭМ!$D$33:$D$776,СВЦЭМ!$A$33:$A$776,$A157,СВЦЭМ!$B$33:$B$776,N$155)+'СЕТ СН'!$I$14+СВЦЭМ!$D$10+'СЕТ СН'!$I$6-'СЕТ СН'!$I$26</f>
        <v>1406.0845983200002</v>
      </c>
      <c r="O157" s="36">
        <f>SUMIFS(СВЦЭМ!$D$33:$D$776,СВЦЭМ!$A$33:$A$776,$A157,СВЦЭМ!$B$33:$B$776,O$155)+'СЕТ СН'!$I$14+СВЦЭМ!$D$10+'СЕТ СН'!$I$6-'СЕТ СН'!$I$26</f>
        <v>1416.42102621</v>
      </c>
      <c r="P157" s="36">
        <f>SUMIFS(СВЦЭМ!$D$33:$D$776,СВЦЭМ!$A$33:$A$776,$A157,СВЦЭМ!$B$33:$B$776,P$155)+'СЕТ СН'!$I$14+СВЦЭМ!$D$10+'СЕТ СН'!$I$6-'СЕТ СН'!$I$26</f>
        <v>1423.93936869</v>
      </c>
      <c r="Q157" s="36">
        <f>SUMIFS(СВЦЭМ!$D$33:$D$776,СВЦЭМ!$A$33:$A$776,$A157,СВЦЭМ!$B$33:$B$776,Q$155)+'СЕТ СН'!$I$14+СВЦЭМ!$D$10+'СЕТ СН'!$I$6-'СЕТ СН'!$I$26</f>
        <v>1430.8006683600001</v>
      </c>
      <c r="R157" s="36">
        <f>SUMIFS(СВЦЭМ!$D$33:$D$776,СВЦЭМ!$A$33:$A$776,$A157,СВЦЭМ!$B$33:$B$776,R$155)+'СЕТ СН'!$I$14+СВЦЭМ!$D$10+'СЕТ СН'!$I$6-'СЕТ СН'!$I$26</f>
        <v>1443.0362298499999</v>
      </c>
      <c r="S157" s="36">
        <f>SUMIFS(СВЦЭМ!$D$33:$D$776,СВЦЭМ!$A$33:$A$776,$A157,СВЦЭМ!$B$33:$B$776,S$155)+'СЕТ СН'!$I$14+СВЦЭМ!$D$10+'СЕТ СН'!$I$6-'СЕТ СН'!$I$26</f>
        <v>1446.2340327100001</v>
      </c>
      <c r="T157" s="36">
        <f>SUMIFS(СВЦЭМ!$D$33:$D$776,СВЦЭМ!$A$33:$A$776,$A157,СВЦЭМ!$B$33:$B$776,T$155)+'СЕТ СН'!$I$14+СВЦЭМ!$D$10+'СЕТ СН'!$I$6-'СЕТ СН'!$I$26</f>
        <v>1441.9805567799999</v>
      </c>
      <c r="U157" s="36">
        <f>SUMIFS(СВЦЭМ!$D$33:$D$776,СВЦЭМ!$A$33:$A$776,$A157,СВЦЭМ!$B$33:$B$776,U$155)+'СЕТ СН'!$I$14+СВЦЭМ!$D$10+'СЕТ СН'!$I$6-'СЕТ СН'!$I$26</f>
        <v>1440.8910991800001</v>
      </c>
      <c r="V157" s="36">
        <f>SUMIFS(СВЦЭМ!$D$33:$D$776,СВЦЭМ!$A$33:$A$776,$A157,СВЦЭМ!$B$33:$B$776,V$155)+'СЕТ СН'!$I$14+СВЦЭМ!$D$10+'СЕТ СН'!$I$6-'СЕТ СН'!$I$26</f>
        <v>1437.0544229500001</v>
      </c>
      <c r="W157" s="36">
        <f>SUMIFS(СВЦЭМ!$D$33:$D$776,СВЦЭМ!$A$33:$A$776,$A157,СВЦЭМ!$B$33:$B$776,W$155)+'СЕТ СН'!$I$14+СВЦЭМ!$D$10+'СЕТ СН'!$I$6-'СЕТ СН'!$I$26</f>
        <v>1426.1257020400001</v>
      </c>
      <c r="X157" s="36">
        <f>SUMIFS(СВЦЭМ!$D$33:$D$776,СВЦЭМ!$A$33:$A$776,$A157,СВЦЭМ!$B$33:$B$776,X$155)+'СЕТ СН'!$I$14+СВЦЭМ!$D$10+'СЕТ СН'!$I$6-'СЕТ СН'!$I$26</f>
        <v>1442.15072534</v>
      </c>
      <c r="Y157" s="36">
        <f>SUMIFS(СВЦЭМ!$D$33:$D$776,СВЦЭМ!$A$33:$A$776,$A157,СВЦЭМ!$B$33:$B$776,Y$155)+'СЕТ СН'!$I$14+СВЦЭМ!$D$10+'СЕТ СН'!$I$6-'СЕТ СН'!$I$26</f>
        <v>1473.50891482</v>
      </c>
    </row>
    <row r="158" spans="1:27" ht="15.75" x14ac:dyDescent="0.2">
      <c r="A158" s="35">
        <f t="shared" ref="A158:A186" si="4">A157+1</f>
        <v>43588</v>
      </c>
      <c r="B158" s="36">
        <f>SUMIFS(СВЦЭМ!$D$33:$D$776,СВЦЭМ!$A$33:$A$776,$A158,СВЦЭМ!$B$33:$B$776,B$155)+'СЕТ СН'!$I$14+СВЦЭМ!$D$10+'СЕТ СН'!$I$6-'СЕТ СН'!$I$26</f>
        <v>1419.15570389</v>
      </c>
      <c r="C158" s="36">
        <f>SUMIFS(СВЦЭМ!$D$33:$D$776,СВЦЭМ!$A$33:$A$776,$A158,СВЦЭМ!$B$33:$B$776,C$155)+'СЕТ СН'!$I$14+СВЦЭМ!$D$10+'СЕТ СН'!$I$6-'СЕТ СН'!$I$26</f>
        <v>1446.84250101</v>
      </c>
      <c r="D158" s="36">
        <f>SUMIFS(СВЦЭМ!$D$33:$D$776,СВЦЭМ!$A$33:$A$776,$A158,СВЦЭМ!$B$33:$B$776,D$155)+'СЕТ СН'!$I$14+СВЦЭМ!$D$10+'СЕТ СН'!$I$6-'СЕТ СН'!$I$26</f>
        <v>1471.9211079199999</v>
      </c>
      <c r="E158" s="36">
        <f>SUMIFS(СВЦЭМ!$D$33:$D$776,СВЦЭМ!$A$33:$A$776,$A158,СВЦЭМ!$B$33:$B$776,E$155)+'СЕТ СН'!$I$14+СВЦЭМ!$D$10+'СЕТ СН'!$I$6-'СЕТ СН'!$I$26</f>
        <v>1488.9352979700002</v>
      </c>
      <c r="F158" s="36">
        <f>SUMIFS(СВЦЭМ!$D$33:$D$776,СВЦЭМ!$A$33:$A$776,$A158,СВЦЭМ!$B$33:$B$776,F$155)+'СЕТ СН'!$I$14+СВЦЭМ!$D$10+'СЕТ СН'!$I$6-'СЕТ СН'!$I$26</f>
        <v>1490.1538263900002</v>
      </c>
      <c r="G158" s="36">
        <f>SUMIFS(СВЦЭМ!$D$33:$D$776,СВЦЭМ!$A$33:$A$776,$A158,СВЦЭМ!$B$33:$B$776,G$155)+'СЕТ СН'!$I$14+СВЦЭМ!$D$10+'СЕТ СН'!$I$6-'СЕТ СН'!$I$26</f>
        <v>1498.4490978700001</v>
      </c>
      <c r="H158" s="36">
        <f>SUMIFS(СВЦЭМ!$D$33:$D$776,СВЦЭМ!$A$33:$A$776,$A158,СВЦЭМ!$B$33:$B$776,H$155)+'СЕТ СН'!$I$14+СВЦЭМ!$D$10+'СЕТ СН'!$I$6-'СЕТ СН'!$I$26</f>
        <v>1492.6053491</v>
      </c>
      <c r="I158" s="36">
        <f>SUMIFS(СВЦЭМ!$D$33:$D$776,СВЦЭМ!$A$33:$A$776,$A158,СВЦЭМ!$B$33:$B$776,I$155)+'СЕТ СН'!$I$14+СВЦЭМ!$D$10+'СЕТ СН'!$I$6-'СЕТ СН'!$I$26</f>
        <v>1443.4003220100001</v>
      </c>
      <c r="J158" s="36">
        <f>SUMIFS(СВЦЭМ!$D$33:$D$776,СВЦЭМ!$A$33:$A$776,$A158,СВЦЭМ!$B$33:$B$776,J$155)+'СЕТ СН'!$I$14+СВЦЭМ!$D$10+'СЕТ СН'!$I$6-'СЕТ СН'!$I$26</f>
        <v>1408.98990211</v>
      </c>
      <c r="K158" s="36">
        <f>SUMIFS(СВЦЭМ!$D$33:$D$776,СВЦЭМ!$A$33:$A$776,$A158,СВЦЭМ!$B$33:$B$776,K$155)+'СЕТ СН'!$I$14+СВЦЭМ!$D$10+'СЕТ СН'!$I$6-'СЕТ СН'!$I$26</f>
        <v>1379.5844444899999</v>
      </c>
      <c r="L158" s="36">
        <f>SUMIFS(СВЦЭМ!$D$33:$D$776,СВЦЭМ!$A$33:$A$776,$A158,СВЦЭМ!$B$33:$B$776,L$155)+'СЕТ СН'!$I$14+СВЦЭМ!$D$10+'СЕТ СН'!$I$6-'СЕТ СН'!$I$26</f>
        <v>1382.0038903899999</v>
      </c>
      <c r="M158" s="36">
        <f>SUMIFS(СВЦЭМ!$D$33:$D$776,СВЦЭМ!$A$33:$A$776,$A158,СВЦЭМ!$B$33:$B$776,M$155)+'СЕТ СН'!$I$14+СВЦЭМ!$D$10+'СЕТ СН'!$I$6-'СЕТ СН'!$I$26</f>
        <v>1383.9488206000001</v>
      </c>
      <c r="N158" s="36">
        <f>SUMIFS(СВЦЭМ!$D$33:$D$776,СВЦЭМ!$A$33:$A$776,$A158,СВЦЭМ!$B$33:$B$776,N$155)+'СЕТ СН'!$I$14+СВЦЭМ!$D$10+'СЕТ СН'!$I$6-'СЕТ СН'!$I$26</f>
        <v>1395.1945289</v>
      </c>
      <c r="O158" s="36">
        <f>SUMIFS(СВЦЭМ!$D$33:$D$776,СВЦЭМ!$A$33:$A$776,$A158,СВЦЭМ!$B$33:$B$776,O$155)+'СЕТ СН'!$I$14+СВЦЭМ!$D$10+'СЕТ СН'!$I$6-'СЕТ СН'!$I$26</f>
        <v>1418.09715994</v>
      </c>
      <c r="P158" s="36">
        <f>SUMIFS(СВЦЭМ!$D$33:$D$776,СВЦЭМ!$A$33:$A$776,$A158,СВЦЭМ!$B$33:$B$776,P$155)+'СЕТ СН'!$I$14+СВЦЭМ!$D$10+'СЕТ СН'!$I$6-'СЕТ СН'!$I$26</f>
        <v>1452.21256563</v>
      </c>
      <c r="Q158" s="36">
        <f>SUMIFS(СВЦЭМ!$D$33:$D$776,СВЦЭМ!$A$33:$A$776,$A158,СВЦЭМ!$B$33:$B$776,Q$155)+'СЕТ СН'!$I$14+СВЦЭМ!$D$10+'СЕТ СН'!$I$6-'СЕТ СН'!$I$26</f>
        <v>1472.2960759600001</v>
      </c>
      <c r="R158" s="36">
        <f>SUMIFS(СВЦЭМ!$D$33:$D$776,СВЦЭМ!$A$33:$A$776,$A158,СВЦЭМ!$B$33:$B$776,R$155)+'СЕТ СН'!$I$14+СВЦЭМ!$D$10+'СЕТ СН'!$I$6-'СЕТ СН'!$I$26</f>
        <v>1450.16460783</v>
      </c>
      <c r="S158" s="36">
        <f>SUMIFS(СВЦЭМ!$D$33:$D$776,СВЦЭМ!$A$33:$A$776,$A158,СВЦЭМ!$B$33:$B$776,S$155)+'СЕТ СН'!$I$14+СВЦЭМ!$D$10+'СЕТ СН'!$I$6-'СЕТ СН'!$I$26</f>
        <v>1452.2331335200001</v>
      </c>
      <c r="T158" s="36">
        <f>SUMIFS(СВЦЭМ!$D$33:$D$776,СВЦЭМ!$A$33:$A$776,$A158,СВЦЭМ!$B$33:$B$776,T$155)+'СЕТ СН'!$I$14+СВЦЭМ!$D$10+'СЕТ СН'!$I$6-'СЕТ СН'!$I$26</f>
        <v>1446.53809531</v>
      </c>
      <c r="U158" s="36">
        <f>SUMIFS(СВЦЭМ!$D$33:$D$776,СВЦЭМ!$A$33:$A$776,$A158,СВЦЭМ!$B$33:$B$776,U$155)+'СЕТ СН'!$I$14+СВЦЭМ!$D$10+'СЕТ СН'!$I$6-'СЕТ СН'!$I$26</f>
        <v>1431.42506144</v>
      </c>
      <c r="V158" s="36">
        <f>SUMIFS(СВЦЭМ!$D$33:$D$776,СВЦЭМ!$A$33:$A$776,$A158,СВЦЭМ!$B$33:$B$776,V$155)+'СЕТ СН'!$I$14+СВЦЭМ!$D$10+'СЕТ СН'!$I$6-'СЕТ СН'!$I$26</f>
        <v>1408.46111488</v>
      </c>
      <c r="W158" s="36">
        <f>SUMIFS(СВЦЭМ!$D$33:$D$776,СВЦЭМ!$A$33:$A$776,$A158,СВЦЭМ!$B$33:$B$776,W$155)+'СЕТ СН'!$I$14+СВЦЭМ!$D$10+'СЕТ СН'!$I$6-'СЕТ СН'!$I$26</f>
        <v>1390.8436332900001</v>
      </c>
      <c r="X158" s="36">
        <f>SUMIFS(СВЦЭМ!$D$33:$D$776,СВЦЭМ!$A$33:$A$776,$A158,СВЦЭМ!$B$33:$B$776,X$155)+'СЕТ СН'!$I$14+СВЦЭМ!$D$10+'СЕТ СН'!$I$6-'СЕТ СН'!$I$26</f>
        <v>1416.28204134</v>
      </c>
      <c r="Y158" s="36">
        <f>SUMIFS(СВЦЭМ!$D$33:$D$776,СВЦЭМ!$A$33:$A$776,$A158,СВЦЭМ!$B$33:$B$776,Y$155)+'СЕТ СН'!$I$14+СВЦЭМ!$D$10+'СЕТ СН'!$I$6-'СЕТ СН'!$I$26</f>
        <v>1417.7269287899999</v>
      </c>
    </row>
    <row r="159" spans="1:27" ht="15.75" x14ac:dyDescent="0.2">
      <c r="A159" s="35">
        <f t="shared" si="4"/>
        <v>43589</v>
      </c>
      <c r="B159" s="36">
        <f>SUMIFS(СВЦЭМ!$D$33:$D$776,СВЦЭМ!$A$33:$A$776,$A159,СВЦЭМ!$B$33:$B$776,B$155)+'СЕТ СН'!$I$14+СВЦЭМ!$D$10+'СЕТ СН'!$I$6-'СЕТ СН'!$I$26</f>
        <v>1450.2274275499999</v>
      </c>
      <c r="C159" s="36">
        <f>SUMIFS(СВЦЭМ!$D$33:$D$776,СВЦЭМ!$A$33:$A$776,$A159,СВЦЭМ!$B$33:$B$776,C$155)+'СЕТ СН'!$I$14+СВЦЭМ!$D$10+'СЕТ СН'!$I$6-'СЕТ СН'!$I$26</f>
        <v>1484.3643041099999</v>
      </c>
      <c r="D159" s="36">
        <f>SUMIFS(СВЦЭМ!$D$33:$D$776,СВЦЭМ!$A$33:$A$776,$A159,СВЦЭМ!$B$33:$B$776,D$155)+'СЕТ СН'!$I$14+СВЦЭМ!$D$10+'СЕТ СН'!$I$6-'СЕТ СН'!$I$26</f>
        <v>1519.53037092</v>
      </c>
      <c r="E159" s="36">
        <f>SUMIFS(СВЦЭМ!$D$33:$D$776,СВЦЭМ!$A$33:$A$776,$A159,СВЦЭМ!$B$33:$B$776,E$155)+'СЕТ СН'!$I$14+СВЦЭМ!$D$10+'СЕТ СН'!$I$6-'СЕТ СН'!$I$26</f>
        <v>1529.8633224999999</v>
      </c>
      <c r="F159" s="36">
        <f>SUMIFS(СВЦЭМ!$D$33:$D$776,СВЦЭМ!$A$33:$A$776,$A159,СВЦЭМ!$B$33:$B$776,F$155)+'СЕТ СН'!$I$14+СВЦЭМ!$D$10+'СЕТ СН'!$I$6-'СЕТ СН'!$I$26</f>
        <v>1537.33168574</v>
      </c>
      <c r="G159" s="36">
        <f>SUMIFS(СВЦЭМ!$D$33:$D$776,СВЦЭМ!$A$33:$A$776,$A159,СВЦЭМ!$B$33:$B$776,G$155)+'СЕТ СН'!$I$14+СВЦЭМ!$D$10+'СЕТ СН'!$I$6-'СЕТ СН'!$I$26</f>
        <v>1534.9032010800001</v>
      </c>
      <c r="H159" s="36">
        <f>SUMIFS(СВЦЭМ!$D$33:$D$776,СВЦЭМ!$A$33:$A$776,$A159,СВЦЭМ!$B$33:$B$776,H$155)+'СЕТ СН'!$I$14+СВЦЭМ!$D$10+'СЕТ СН'!$I$6-'СЕТ СН'!$I$26</f>
        <v>1504.87687676</v>
      </c>
      <c r="I159" s="36">
        <f>SUMIFS(СВЦЭМ!$D$33:$D$776,СВЦЭМ!$A$33:$A$776,$A159,СВЦЭМ!$B$33:$B$776,I$155)+'СЕТ СН'!$I$14+СВЦЭМ!$D$10+'СЕТ СН'!$I$6-'СЕТ СН'!$I$26</f>
        <v>1470.16788051</v>
      </c>
      <c r="J159" s="36">
        <f>SUMIFS(СВЦЭМ!$D$33:$D$776,СВЦЭМ!$A$33:$A$776,$A159,СВЦЭМ!$B$33:$B$776,J$155)+'СЕТ СН'!$I$14+СВЦЭМ!$D$10+'СЕТ СН'!$I$6-'СЕТ СН'!$I$26</f>
        <v>1430.6337401200001</v>
      </c>
      <c r="K159" s="36">
        <f>SUMIFS(СВЦЭМ!$D$33:$D$776,СВЦЭМ!$A$33:$A$776,$A159,СВЦЭМ!$B$33:$B$776,K$155)+'СЕТ СН'!$I$14+СВЦЭМ!$D$10+'СЕТ СН'!$I$6-'СЕТ СН'!$I$26</f>
        <v>1397.31929623</v>
      </c>
      <c r="L159" s="36">
        <f>SUMIFS(СВЦЭМ!$D$33:$D$776,СВЦЭМ!$A$33:$A$776,$A159,СВЦЭМ!$B$33:$B$776,L$155)+'СЕТ СН'!$I$14+СВЦЭМ!$D$10+'СЕТ СН'!$I$6-'СЕТ СН'!$I$26</f>
        <v>1393.5259979500001</v>
      </c>
      <c r="M159" s="36">
        <f>SUMIFS(СВЦЭМ!$D$33:$D$776,СВЦЭМ!$A$33:$A$776,$A159,СВЦЭМ!$B$33:$B$776,M$155)+'СЕТ СН'!$I$14+СВЦЭМ!$D$10+'СЕТ СН'!$I$6-'СЕТ СН'!$I$26</f>
        <v>1403.9699391700001</v>
      </c>
      <c r="N159" s="36">
        <f>SUMIFS(СВЦЭМ!$D$33:$D$776,СВЦЭМ!$A$33:$A$776,$A159,СВЦЭМ!$B$33:$B$776,N$155)+'СЕТ СН'!$I$14+СВЦЭМ!$D$10+'СЕТ СН'!$I$6-'СЕТ СН'!$I$26</f>
        <v>1417.7070380600001</v>
      </c>
      <c r="O159" s="36">
        <f>SUMIFS(СВЦЭМ!$D$33:$D$776,СВЦЭМ!$A$33:$A$776,$A159,СВЦЭМ!$B$33:$B$776,O$155)+'СЕТ СН'!$I$14+СВЦЭМ!$D$10+'СЕТ СН'!$I$6-'СЕТ СН'!$I$26</f>
        <v>1429.9954340899999</v>
      </c>
      <c r="P159" s="36">
        <f>SUMIFS(СВЦЭМ!$D$33:$D$776,СВЦЭМ!$A$33:$A$776,$A159,СВЦЭМ!$B$33:$B$776,P$155)+'СЕТ СН'!$I$14+СВЦЭМ!$D$10+'СЕТ СН'!$I$6-'СЕТ СН'!$I$26</f>
        <v>1437.2127348200002</v>
      </c>
      <c r="Q159" s="36">
        <f>SUMIFS(СВЦЭМ!$D$33:$D$776,СВЦЭМ!$A$33:$A$776,$A159,СВЦЭМ!$B$33:$B$776,Q$155)+'СЕТ СН'!$I$14+СВЦЭМ!$D$10+'СЕТ СН'!$I$6-'СЕТ СН'!$I$26</f>
        <v>1446.79406098</v>
      </c>
      <c r="R159" s="36">
        <f>SUMIFS(СВЦЭМ!$D$33:$D$776,СВЦЭМ!$A$33:$A$776,$A159,СВЦЭМ!$B$33:$B$776,R$155)+'СЕТ СН'!$I$14+СВЦЭМ!$D$10+'СЕТ СН'!$I$6-'СЕТ СН'!$I$26</f>
        <v>1453.9993064999999</v>
      </c>
      <c r="S159" s="36">
        <f>SUMIFS(СВЦЭМ!$D$33:$D$776,СВЦЭМ!$A$33:$A$776,$A159,СВЦЭМ!$B$33:$B$776,S$155)+'СЕТ СН'!$I$14+СВЦЭМ!$D$10+'СЕТ СН'!$I$6-'СЕТ СН'!$I$26</f>
        <v>1461.11874865</v>
      </c>
      <c r="T159" s="36">
        <f>SUMIFS(СВЦЭМ!$D$33:$D$776,СВЦЭМ!$A$33:$A$776,$A159,СВЦЭМ!$B$33:$B$776,T$155)+'СЕТ СН'!$I$14+СВЦЭМ!$D$10+'СЕТ СН'!$I$6-'СЕТ СН'!$I$26</f>
        <v>1439.6601844300001</v>
      </c>
      <c r="U159" s="36">
        <f>SUMIFS(СВЦЭМ!$D$33:$D$776,СВЦЭМ!$A$33:$A$776,$A159,СВЦЭМ!$B$33:$B$776,U$155)+'СЕТ СН'!$I$14+СВЦЭМ!$D$10+'СЕТ СН'!$I$6-'СЕТ СН'!$I$26</f>
        <v>1396.64746681</v>
      </c>
      <c r="V159" s="36">
        <f>SUMIFS(СВЦЭМ!$D$33:$D$776,СВЦЭМ!$A$33:$A$776,$A159,СВЦЭМ!$B$33:$B$776,V$155)+'СЕТ СН'!$I$14+СВЦЭМ!$D$10+'СЕТ СН'!$I$6-'СЕТ СН'!$I$26</f>
        <v>1368.57119876</v>
      </c>
      <c r="W159" s="36">
        <f>SUMIFS(СВЦЭМ!$D$33:$D$776,СВЦЭМ!$A$33:$A$776,$A159,СВЦЭМ!$B$33:$B$776,W$155)+'СЕТ СН'!$I$14+СВЦЭМ!$D$10+'СЕТ СН'!$I$6-'СЕТ СН'!$I$26</f>
        <v>1381.83368552</v>
      </c>
      <c r="X159" s="36">
        <f>SUMIFS(СВЦЭМ!$D$33:$D$776,СВЦЭМ!$A$33:$A$776,$A159,СВЦЭМ!$B$33:$B$776,X$155)+'СЕТ СН'!$I$14+СВЦЭМ!$D$10+'СЕТ СН'!$I$6-'СЕТ СН'!$I$26</f>
        <v>1383.20607234</v>
      </c>
      <c r="Y159" s="36">
        <f>SUMIFS(СВЦЭМ!$D$33:$D$776,СВЦЭМ!$A$33:$A$776,$A159,СВЦЭМ!$B$33:$B$776,Y$155)+'СЕТ СН'!$I$14+СВЦЭМ!$D$10+'СЕТ СН'!$I$6-'СЕТ СН'!$I$26</f>
        <v>1392.90447586</v>
      </c>
    </row>
    <row r="160" spans="1:27" ht="15.75" x14ac:dyDescent="0.2">
      <c r="A160" s="35">
        <f t="shared" si="4"/>
        <v>43590</v>
      </c>
      <c r="B160" s="36">
        <f>SUMIFS(СВЦЭМ!$D$33:$D$776,СВЦЭМ!$A$33:$A$776,$A160,СВЦЭМ!$B$33:$B$776,B$155)+'СЕТ СН'!$I$14+СВЦЭМ!$D$10+'СЕТ СН'!$I$6-'СЕТ СН'!$I$26</f>
        <v>1451.4770853700002</v>
      </c>
      <c r="C160" s="36">
        <f>SUMIFS(СВЦЭМ!$D$33:$D$776,СВЦЭМ!$A$33:$A$776,$A160,СВЦЭМ!$B$33:$B$776,C$155)+'СЕТ СН'!$I$14+СВЦЭМ!$D$10+'СЕТ СН'!$I$6-'СЕТ СН'!$I$26</f>
        <v>1498.0335174100001</v>
      </c>
      <c r="D160" s="36">
        <f>SUMIFS(СВЦЭМ!$D$33:$D$776,СВЦЭМ!$A$33:$A$776,$A160,СВЦЭМ!$B$33:$B$776,D$155)+'СЕТ СН'!$I$14+СВЦЭМ!$D$10+'СЕТ СН'!$I$6-'СЕТ СН'!$I$26</f>
        <v>1534.02273543</v>
      </c>
      <c r="E160" s="36">
        <f>SUMIFS(СВЦЭМ!$D$33:$D$776,СВЦЭМ!$A$33:$A$776,$A160,СВЦЭМ!$B$33:$B$776,E$155)+'СЕТ СН'!$I$14+СВЦЭМ!$D$10+'СЕТ СН'!$I$6-'СЕТ СН'!$I$26</f>
        <v>1550.63652432</v>
      </c>
      <c r="F160" s="36">
        <f>SUMIFS(СВЦЭМ!$D$33:$D$776,СВЦЭМ!$A$33:$A$776,$A160,СВЦЭМ!$B$33:$B$776,F$155)+'СЕТ СН'!$I$14+СВЦЭМ!$D$10+'СЕТ СН'!$I$6-'СЕТ СН'!$I$26</f>
        <v>1565.1415239600001</v>
      </c>
      <c r="G160" s="36">
        <f>SUMIFS(СВЦЭМ!$D$33:$D$776,СВЦЭМ!$A$33:$A$776,$A160,СВЦЭМ!$B$33:$B$776,G$155)+'СЕТ СН'!$I$14+СВЦЭМ!$D$10+'СЕТ СН'!$I$6-'СЕТ СН'!$I$26</f>
        <v>1555.73602428</v>
      </c>
      <c r="H160" s="36">
        <f>SUMIFS(СВЦЭМ!$D$33:$D$776,СВЦЭМ!$A$33:$A$776,$A160,СВЦЭМ!$B$33:$B$776,H$155)+'СЕТ СН'!$I$14+СВЦЭМ!$D$10+'СЕТ СН'!$I$6-'СЕТ СН'!$I$26</f>
        <v>1527.9746657300002</v>
      </c>
      <c r="I160" s="36">
        <f>SUMIFS(СВЦЭМ!$D$33:$D$776,СВЦЭМ!$A$33:$A$776,$A160,СВЦЭМ!$B$33:$B$776,I$155)+'СЕТ СН'!$I$14+СВЦЭМ!$D$10+'СЕТ СН'!$I$6-'СЕТ СН'!$I$26</f>
        <v>1478.1260474400001</v>
      </c>
      <c r="J160" s="36">
        <f>SUMIFS(СВЦЭМ!$D$33:$D$776,СВЦЭМ!$A$33:$A$776,$A160,СВЦЭМ!$B$33:$B$776,J$155)+'СЕТ СН'!$I$14+СВЦЭМ!$D$10+'СЕТ СН'!$I$6-'СЕТ СН'!$I$26</f>
        <v>1433.54695384</v>
      </c>
      <c r="K160" s="36">
        <f>SUMIFS(СВЦЭМ!$D$33:$D$776,СВЦЭМ!$A$33:$A$776,$A160,СВЦЭМ!$B$33:$B$776,K$155)+'СЕТ СН'!$I$14+СВЦЭМ!$D$10+'СЕТ СН'!$I$6-'СЕТ СН'!$I$26</f>
        <v>1431.92399467</v>
      </c>
      <c r="L160" s="36">
        <f>SUMIFS(СВЦЭМ!$D$33:$D$776,СВЦЭМ!$A$33:$A$776,$A160,СВЦЭМ!$B$33:$B$776,L$155)+'СЕТ СН'!$I$14+СВЦЭМ!$D$10+'СЕТ СН'!$I$6-'СЕТ СН'!$I$26</f>
        <v>1431.4262058200002</v>
      </c>
      <c r="M160" s="36">
        <f>SUMIFS(СВЦЭМ!$D$33:$D$776,СВЦЭМ!$A$33:$A$776,$A160,СВЦЭМ!$B$33:$B$776,M$155)+'СЕТ СН'!$I$14+СВЦЭМ!$D$10+'СЕТ СН'!$I$6-'СЕТ СН'!$I$26</f>
        <v>1424.68734649</v>
      </c>
      <c r="N160" s="36">
        <f>SUMIFS(СВЦЭМ!$D$33:$D$776,СВЦЭМ!$A$33:$A$776,$A160,СВЦЭМ!$B$33:$B$776,N$155)+'СЕТ СН'!$I$14+СВЦЭМ!$D$10+'СЕТ СН'!$I$6-'СЕТ СН'!$I$26</f>
        <v>1429.1182857600002</v>
      </c>
      <c r="O160" s="36">
        <f>SUMIFS(СВЦЭМ!$D$33:$D$776,СВЦЭМ!$A$33:$A$776,$A160,СВЦЭМ!$B$33:$B$776,O$155)+'СЕТ СН'!$I$14+СВЦЭМ!$D$10+'СЕТ СН'!$I$6-'СЕТ СН'!$I$26</f>
        <v>1424.0857868600001</v>
      </c>
      <c r="P160" s="36">
        <f>SUMIFS(СВЦЭМ!$D$33:$D$776,СВЦЭМ!$A$33:$A$776,$A160,СВЦЭМ!$B$33:$B$776,P$155)+'СЕТ СН'!$I$14+СВЦЭМ!$D$10+'СЕТ СН'!$I$6-'СЕТ СН'!$I$26</f>
        <v>1432.4357377000001</v>
      </c>
      <c r="Q160" s="36">
        <f>SUMIFS(СВЦЭМ!$D$33:$D$776,СВЦЭМ!$A$33:$A$776,$A160,СВЦЭМ!$B$33:$B$776,Q$155)+'СЕТ СН'!$I$14+СВЦЭМ!$D$10+'СЕТ СН'!$I$6-'СЕТ СН'!$I$26</f>
        <v>1433.59707944</v>
      </c>
      <c r="R160" s="36">
        <f>SUMIFS(СВЦЭМ!$D$33:$D$776,СВЦЭМ!$A$33:$A$776,$A160,СВЦЭМ!$B$33:$B$776,R$155)+'СЕТ СН'!$I$14+СВЦЭМ!$D$10+'СЕТ СН'!$I$6-'СЕТ СН'!$I$26</f>
        <v>1420.3558629200002</v>
      </c>
      <c r="S160" s="36">
        <f>SUMIFS(СВЦЭМ!$D$33:$D$776,СВЦЭМ!$A$33:$A$776,$A160,СВЦЭМ!$B$33:$B$776,S$155)+'СЕТ СН'!$I$14+СВЦЭМ!$D$10+'СЕТ СН'!$I$6-'СЕТ СН'!$I$26</f>
        <v>1418.54526601</v>
      </c>
      <c r="T160" s="36">
        <f>SUMIFS(СВЦЭМ!$D$33:$D$776,СВЦЭМ!$A$33:$A$776,$A160,СВЦЭМ!$B$33:$B$776,T$155)+'СЕТ СН'!$I$14+СВЦЭМ!$D$10+'СЕТ СН'!$I$6-'СЕТ СН'!$I$26</f>
        <v>1424.7551075599999</v>
      </c>
      <c r="U160" s="36">
        <f>SUMIFS(СВЦЭМ!$D$33:$D$776,СВЦЭМ!$A$33:$A$776,$A160,СВЦЭМ!$B$33:$B$776,U$155)+'СЕТ СН'!$I$14+СВЦЭМ!$D$10+'СЕТ СН'!$I$6-'СЕТ СН'!$I$26</f>
        <v>1414.8921313400001</v>
      </c>
      <c r="V160" s="36">
        <f>SUMIFS(СВЦЭМ!$D$33:$D$776,СВЦЭМ!$A$33:$A$776,$A160,СВЦЭМ!$B$33:$B$776,V$155)+'СЕТ СН'!$I$14+СВЦЭМ!$D$10+'СЕТ СН'!$I$6-'СЕТ СН'!$I$26</f>
        <v>1377.51275753</v>
      </c>
      <c r="W160" s="36">
        <f>SUMIFS(СВЦЭМ!$D$33:$D$776,СВЦЭМ!$A$33:$A$776,$A160,СВЦЭМ!$B$33:$B$776,W$155)+'СЕТ СН'!$I$14+СВЦЭМ!$D$10+'СЕТ СН'!$I$6-'СЕТ СН'!$I$26</f>
        <v>1370.3717240999999</v>
      </c>
      <c r="X160" s="36">
        <f>SUMIFS(СВЦЭМ!$D$33:$D$776,СВЦЭМ!$A$33:$A$776,$A160,СВЦЭМ!$B$33:$B$776,X$155)+'СЕТ СН'!$I$14+СВЦЭМ!$D$10+'СЕТ СН'!$I$6-'СЕТ СН'!$I$26</f>
        <v>1390.2254855000001</v>
      </c>
      <c r="Y160" s="36">
        <f>SUMIFS(СВЦЭМ!$D$33:$D$776,СВЦЭМ!$A$33:$A$776,$A160,СВЦЭМ!$B$33:$B$776,Y$155)+'СЕТ СН'!$I$14+СВЦЭМ!$D$10+'СЕТ СН'!$I$6-'СЕТ СН'!$I$26</f>
        <v>1431.6295415200002</v>
      </c>
    </row>
    <row r="161" spans="1:25" ht="15.75" x14ac:dyDescent="0.2">
      <c r="A161" s="35">
        <f t="shared" si="4"/>
        <v>43591</v>
      </c>
      <c r="B161" s="36">
        <f>SUMIFS(СВЦЭМ!$D$33:$D$776,СВЦЭМ!$A$33:$A$776,$A161,СВЦЭМ!$B$33:$B$776,B$155)+'СЕТ СН'!$I$14+СВЦЭМ!$D$10+'СЕТ СН'!$I$6-'СЕТ СН'!$I$26</f>
        <v>1525.55598169</v>
      </c>
      <c r="C161" s="36">
        <f>SUMIFS(СВЦЭМ!$D$33:$D$776,СВЦЭМ!$A$33:$A$776,$A161,СВЦЭМ!$B$33:$B$776,C$155)+'СЕТ СН'!$I$14+СВЦЭМ!$D$10+'СЕТ СН'!$I$6-'СЕТ СН'!$I$26</f>
        <v>1586.3820620299998</v>
      </c>
      <c r="D161" s="36">
        <f>SUMIFS(СВЦЭМ!$D$33:$D$776,СВЦЭМ!$A$33:$A$776,$A161,СВЦЭМ!$B$33:$B$776,D$155)+'СЕТ СН'!$I$14+СВЦЭМ!$D$10+'СЕТ СН'!$I$6-'СЕТ СН'!$I$26</f>
        <v>1615.5828990800001</v>
      </c>
      <c r="E161" s="36">
        <f>SUMIFS(СВЦЭМ!$D$33:$D$776,СВЦЭМ!$A$33:$A$776,$A161,СВЦЭМ!$B$33:$B$776,E$155)+'СЕТ СН'!$I$14+СВЦЭМ!$D$10+'СЕТ СН'!$I$6-'СЕТ СН'!$I$26</f>
        <v>1630.11297186</v>
      </c>
      <c r="F161" s="36">
        <f>SUMIFS(СВЦЭМ!$D$33:$D$776,СВЦЭМ!$A$33:$A$776,$A161,СВЦЭМ!$B$33:$B$776,F$155)+'СЕТ СН'!$I$14+СВЦЭМ!$D$10+'СЕТ СН'!$I$6-'СЕТ СН'!$I$26</f>
        <v>1618.90006425</v>
      </c>
      <c r="G161" s="36">
        <f>SUMIFS(СВЦЭМ!$D$33:$D$776,СВЦЭМ!$A$33:$A$776,$A161,СВЦЭМ!$B$33:$B$776,G$155)+'СЕТ СН'!$I$14+СВЦЭМ!$D$10+'СЕТ СН'!$I$6-'СЕТ СН'!$I$26</f>
        <v>1588.69641065</v>
      </c>
      <c r="H161" s="36">
        <f>SUMIFS(СВЦЭМ!$D$33:$D$776,СВЦЭМ!$A$33:$A$776,$A161,СВЦЭМ!$B$33:$B$776,H$155)+'СЕТ СН'!$I$14+СВЦЭМ!$D$10+'СЕТ СН'!$I$6-'СЕТ СН'!$I$26</f>
        <v>607.58029937000003</v>
      </c>
      <c r="I161" s="36">
        <f>SUMIFS(СВЦЭМ!$D$33:$D$776,СВЦЭМ!$A$33:$A$776,$A161,СВЦЭМ!$B$33:$B$776,I$155)+'СЕТ СН'!$I$14+СВЦЭМ!$D$10+'СЕТ СН'!$I$6-'СЕТ СН'!$I$26</f>
        <v>607.58029937000003</v>
      </c>
      <c r="J161" s="36">
        <f>SUMIFS(СВЦЭМ!$D$33:$D$776,СВЦЭМ!$A$33:$A$776,$A161,СВЦЭМ!$B$33:$B$776,J$155)+'СЕТ СН'!$I$14+СВЦЭМ!$D$10+'СЕТ СН'!$I$6-'СЕТ СН'!$I$26</f>
        <v>607.58029937000003</v>
      </c>
      <c r="K161" s="36">
        <f>SUMIFS(СВЦЭМ!$D$33:$D$776,СВЦЭМ!$A$33:$A$776,$A161,СВЦЭМ!$B$33:$B$776,K$155)+'СЕТ СН'!$I$14+СВЦЭМ!$D$10+'СЕТ СН'!$I$6-'СЕТ СН'!$I$26</f>
        <v>607.58029937000003</v>
      </c>
      <c r="L161" s="36">
        <f>SUMIFS(СВЦЭМ!$D$33:$D$776,СВЦЭМ!$A$33:$A$776,$A161,СВЦЭМ!$B$33:$B$776,L$155)+'СЕТ СН'!$I$14+СВЦЭМ!$D$10+'СЕТ СН'!$I$6-'СЕТ СН'!$I$26</f>
        <v>607.58029937000003</v>
      </c>
      <c r="M161" s="36">
        <f>SUMIFS(СВЦЭМ!$D$33:$D$776,СВЦЭМ!$A$33:$A$776,$A161,СВЦЭМ!$B$33:$B$776,M$155)+'СЕТ СН'!$I$14+СВЦЭМ!$D$10+'СЕТ СН'!$I$6-'СЕТ СН'!$I$26</f>
        <v>607.58029937000003</v>
      </c>
      <c r="N161" s="36">
        <f>SUMIFS(СВЦЭМ!$D$33:$D$776,СВЦЭМ!$A$33:$A$776,$A161,СВЦЭМ!$B$33:$B$776,N$155)+'СЕТ СН'!$I$14+СВЦЭМ!$D$10+'СЕТ СН'!$I$6-'СЕТ СН'!$I$26</f>
        <v>607.58029937000003</v>
      </c>
      <c r="O161" s="36">
        <f>SUMIFS(СВЦЭМ!$D$33:$D$776,СВЦЭМ!$A$33:$A$776,$A161,СВЦЭМ!$B$33:$B$776,O$155)+'СЕТ СН'!$I$14+СВЦЭМ!$D$10+'СЕТ СН'!$I$6-'СЕТ СН'!$I$26</f>
        <v>607.58029937000003</v>
      </c>
      <c r="P161" s="36">
        <f>SUMIFS(СВЦЭМ!$D$33:$D$776,СВЦЭМ!$A$33:$A$776,$A161,СВЦЭМ!$B$33:$B$776,P$155)+'СЕТ СН'!$I$14+СВЦЭМ!$D$10+'СЕТ СН'!$I$6-'СЕТ СН'!$I$26</f>
        <v>607.58029937000003</v>
      </c>
      <c r="Q161" s="36">
        <f>SUMIFS(СВЦЭМ!$D$33:$D$776,СВЦЭМ!$A$33:$A$776,$A161,СВЦЭМ!$B$33:$B$776,Q$155)+'СЕТ СН'!$I$14+СВЦЭМ!$D$10+'СЕТ СН'!$I$6-'СЕТ СН'!$I$26</f>
        <v>607.58029937000003</v>
      </c>
      <c r="R161" s="36">
        <f>SUMIFS(СВЦЭМ!$D$33:$D$776,СВЦЭМ!$A$33:$A$776,$A161,СВЦЭМ!$B$33:$B$776,R$155)+'СЕТ СН'!$I$14+СВЦЭМ!$D$10+'СЕТ СН'!$I$6-'СЕТ СН'!$I$26</f>
        <v>607.58029937000003</v>
      </c>
      <c r="S161" s="36">
        <f>SUMIFS(СВЦЭМ!$D$33:$D$776,СВЦЭМ!$A$33:$A$776,$A161,СВЦЭМ!$B$33:$B$776,S$155)+'СЕТ СН'!$I$14+СВЦЭМ!$D$10+'СЕТ СН'!$I$6-'СЕТ СН'!$I$26</f>
        <v>607.58029937000003</v>
      </c>
      <c r="T161" s="36">
        <f>SUMIFS(СВЦЭМ!$D$33:$D$776,СВЦЭМ!$A$33:$A$776,$A161,СВЦЭМ!$B$33:$B$776,T$155)+'СЕТ СН'!$I$14+СВЦЭМ!$D$10+'СЕТ СН'!$I$6-'СЕТ СН'!$I$26</f>
        <v>607.58029937000003</v>
      </c>
      <c r="U161" s="36">
        <f>SUMIFS(СВЦЭМ!$D$33:$D$776,СВЦЭМ!$A$33:$A$776,$A161,СВЦЭМ!$B$33:$B$776,U$155)+'СЕТ СН'!$I$14+СВЦЭМ!$D$10+'СЕТ СН'!$I$6-'СЕТ СН'!$I$26</f>
        <v>607.58029937000003</v>
      </c>
      <c r="V161" s="36">
        <f>SUMIFS(СВЦЭМ!$D$33:$D$776,СВЦЭМ!$A$33:$A$776,$A161,СВЦЭМ!$B$33:$B$776,V$155)+'СЕТ СН'!$I$14+СВЦЭМ!$D$10+'СЕТ СН'!$I$6-'СЕТ СН'!$I$26</f>
        <v>607.58029937000003</v>
      </c>
      <c r="W161" s="36">
        <f>SUMIFS(СВЦЭМ!$D$33:$D$776,СВЦЭМ!$A$33:$A$776,$A161,СВЦЭМ!$B$33:$B$776,W$155)+'СЕТ СН'!$I$14+СВЦЭМ!$D$10+'СЕТ СН'!$I$6-'СЕТ СН'!$I$26</f>
        <v>607.58029937000003</v>
      </c>
      <c r="X161" s="36">
        <f>SUMIFS(СВЦЭМ!$D$33:$D$776,СВЦЭМ!$A$33:$A$776,$A161,СВЦЭМ!$B$33:$B$776,X$155)+'СЕТ СН'!$I$14+СВЦЭМ!$D$10+'СЕТ СН'!$I$6-'СЕТ СН'!$I$26</f>
        <v>607.58029937000003</v>
      </c>
      <c r="Y161" s="36">
        <f>SUMIFS(СВЦЭМ!$D$33:$D$776,СВЦЭМ!$A$33:$A$776,$A161,СВЦЭМ!$B$33:$B$776,Y$155)+'СЕТ СН'!$I$14+СВЦЭМ!$D$10+'СЕТ СН'!$I$6-'СЕТ СН'!$I$26</f>
        <v>1472.2101464100001</v>
      </c>
    </row>
    <row r="162" spans="1:25" ht="15.75" x14ac:dyDescent="0.2">
      <c r="A162" s="35">
        <f t="shared" si="4"/>
        <v>43592</v>
      </c>
      <c r="B162" s="36">
        <f>SUMIFS(СВЦЭМ!$D$33:$D$776,СВЦЭМ!$A$33:$A$776,$A162,СВЦЭМ!$B$33:$B$776,B$155)+'СЕТ СН'!$I$14+СВЦЭМ!$D$10+'СЕТ СН'!$I$6-'СЕТ СН'!$I$26</f>
        <v>1505.3857787300001</v>
      </c>
      <c r="C162" s="36">
        <f>SUMIFS(СВЦЭМ!$D$33:$D$776,СВЦЭМ!$A$33:$A$776,$A162,СВЦЭМ!$B$33:$B$776,C$155)+'СЕТ СН'!$I$14+СВЦЭМ!$D$10+'СЕТ СН'!$I$6-'СЕТ СН'!$I$26</f>
        <v>1533.00513357</v>
      </c>
      <c r="D162" s="36">
        <f>SUMIFS(СВЦЭМ!$D$33:$D$776,СВЦЭМ!$A$33:$A$776,$A162,СВЦЭМ!$B$33:$B$776,D$155)+'СЕТ СН'!$I$14+СВЦЭМ!$D$10+'СЕТ СН'!$I$6-'СЕТ СН'!$I$26</f>
        <v>1543.64920955</v>
      </c>
      <c r="E162" s="36">
        <f>SUMIFS(СВЦЭМ!$D$33:$D$776,СВЦЭМ!$A$33:$A$776,$A162,СВЦЭМ!$B$33:$B$776,E$155)+'СЕТ СН'!$I$14+СВЦЭМ!$D$10+'СЕТ СН'!$I$6-'СЕТ СН'!$I$26</f>
        <v>1550.5718953999999</v>
      </c>
      <c r="F162" s="36">
        <f>SUMIFS(СВЦЭМ!$D$33:$D$776,СВЦЭМ!$A$33:$A$776,$A162,СВЦЭМ!$B$33:$B$776,F$155)+'СЕТ СН'!$I$14+СВЦЭМ!$D$10+'СЕТ СН'!$I$6-'СЕТ СН'!$I$26</f>
        <v>1549.4689830299999</v>
      </c>
      <c r="G162" s="36">
        <f>SUMIFS(СВЦЭМ!$D$33:$D$776,СВЦЭМ!$A$33:$A$776,$A162,СВЦЭМ!$B$33:$B$776,G$155)+'СЕТ СН'!$I$14+СВЦЭМ!$D$10+'СЕТ СН'!$I$6-'СЕТ СН'!$I$26</f>
        <v>1530.6648132700002</v>
      </c>
      <c r="H162" s="36">
        <f>SUMIFS(СВЦЭМ!$D$33:$D$776,СВЦЭМ!$A$33:$A$776,$A162,СВЦЭМ!$B$33:$B$776,H$155)+'СЕТ СН'!$I$14+СВЦЭМ!$D$10+'СЕТ СН'!$I$6-'СЕТ СН'!$I$26</f>
        <v>607.58029937000003</v>
      </c>
      <c r="I162" s="36">
        <f>SUMIFS(СВЦЭМ!$D$33:$D$776,СВЦЭМ!$A$33:$A$776,$A162,СВЦЭМ!$B$33:$B$776,I$155)+'СЕТ СН'!$I$14+СВЦЭМ!$D$10+'СЕТ СН'!$I$6-'СЕТ СН'!$I$26</f>
        <v>607.58029937000003</v>
      </c>
      <c r="J162" s="36">
        <f>SUMIFS(СВЦЭМ!$D$33:$D$776,СВЦЭМ!$A$33:$A$776,$A162,СВЦЭМ!$B$33:$B$776,J$155)+'СЕТ СН'!$I$14+СВЦЭМ!$D$10+'СЕТ СН'!$I$6-'СЕТ СН'!$I$26</f>
        <v>607.58029937000003</v>
      </c>
      <c r="K162" s="36">
        <f>SUMIFS(СВЦЭМ!$D$33:$D$776,СВЦЭМ!$A$33:$A$776,$A162,СВЦЭМ!$B$33:$B$776,K$155)+'СЕТ СН'!$I$14+СВЦЭМ!$D$10+'СЕТ СН'!$I$6-'СЕТ СН'!$I$26</f>
        <v>607.58029937000003</v>
      </c>
      <c r="L162" s="36">
        <f>SUMIFS(СВЦЭМ!$D$33:$D$776,СВЦЭМ!$A$33:$A$776,$A162,СВЦЭМ!$B$33:$B$776,L$155)+'СЕТ СН'!$I$14+СВЦЭМ!$D$10+'СЕТ СН'!$I$6-'СЕТ СН'!$I$26</f>
        <v>607.58029937000003</v>
      </c>
      <c r="M162" s="36">
        <f>SUMIFS(СВЦЭМ!$D$33:$D$776,СВЦЭМ!$A$33:$A$776,$A162,СВЦЭМ!$B$33:$B$776,M$155)+'СЕТ СН'!$I$14+СВЦЭМ!$D$10+'СЕТ СН'!$I$6-'СЕТ СН'!$I$26</f>
        <v>607.58029937000003</v>
      </c>
      <c r="N162" s="36">
        <f>SUMIFS(СВЦЭМ!$D$33:$D$776,СВЦЭМ!$A$33:$A$776,$A162,СВЦЭМ!$B$33:$B$776,N$155)+'СЕТ СН'!$I$14+СВЦЭМ!$D$10+'СЕТ СН'!$I$6-'СЕТ СН'!$I$26</f>
        <v>607.58029937000003</v>
      </c>
      <c r="O162" s="36">
        <f>SUMIFS(СВЦЭМ!$D$33:$D$776,СВЦЭМ!$A$33:$A$776,$A162,СВЦЭМ!$B$33:$B$776,O$155)+'СЕТ СН'!$I$14+СВЦЭМ!$D$10+'СЕТ СН'!$I$6-'СЕТ СН'!$I$26</f>
        <v>607.58029937000003</v>
      </c>
      <c r="P162" s="36">
        <f>SUMIFS(СВЦЭМ!$D$33:$D$776,СВЦЭМ!$A$33:$A$776,$A162,СВЦЭМ!$B$33:$B$776,P$155)+'СЕТ СН'!$I$14+СВЦЭМ!$D$10+'СЕТ СН'!$I$6-'СЕТ СН'!$I$26</f>
        <v>607.58029937000003</v>
      </c>
      <c r="Q162" s="36">
        <f>SUMIFS(СВЦЭМ!$D$33:$D$776,СВЦЭМ!$A$33:$A$776,$A162,СВЦЭМ!$B$33:$B$776,Q$155)+'СЕТ СН'!$I$14+СВЦЭМ!$D$10+'СЕТ СН'!$I$6-'СЕТ СН'!$I$26</f>
        <v>607.58029937000003</v>
      </c>
      <c r="R162" s="36">
        <f>SUMIFS(СВЦЭМ!$D$33:$D$776,СВЦЭМ!$A$33:$A$776,$A162,СВЦЭМ!$B$33:$B$776,R$155)+'СЕТ СН'!$I$14+СВЦЭМ!$D$10+'СЕТ СН'!$I$6-'СЕТ СН'!$I$26</f>
        <v>607.58029937000003</v>
      </c>
      <c r="S162" s="36">
        <f>SUMIFS(СВЦЭМ!$D$33:$D$776,СВЦЭМ!$A$33:$A$776,$A162,СВЦЭМ!$B$33:$B$776,S$155)+'СЕТ СН'!$I$14+СВЦЭМ!$D$10+'СЕТ СН'!$I$6-'СЕТ СН'!$I$26</f>
        <v>607.58029937000003</v>
      </c>
      <c r="T162" s="36">
        <f>SUMIFS(СВЦЭМ!$D$33:$D$776,СВЦЭМ!$A$33:$A$776,$A162,СВЦЭМ!$B$33:$B$776,T$155)+'СЕТ СН'!$I$14+СВЦЭМ!$D$10+'СЕТ СН'!$I$6-'СЕТ СН'!$I$26</f>
        <v>607.58029937000003</v>
      </c>
      <c r="U162" s="36">
        <f>SUMIFS(СВЦЭМ!$D$33:$D$776,СВЦЭМ!$A$33:$A$776,$A162,СВЦЭМ!$B$33:$B$776,U$155)+'СЕТ СН'!$I$14+СВЦЭМ!$D$10+'СЕТ СН'!$I$6-'СЕТ СН'!$I$26</f>
        <v>607.58029937000003</v>
      </c>
      <c r="V162" s="36">
        <f>SUMIFS(СВЦЭМ!$D$33:$D$776,СВЦЭМ!$A$33:$A$776,$A162,СВЦЭМ!$B$33:$B$776,V$155)+'СЕТ СН'!$I$14+СВЦЭМ!$D$10+'СЕТ СН'!$I$6-'СЕТ СН'!$I$26</f>
        <v>607.58029937000003</v>
      </c>
      <c r="W162" s="36">
        <f>SUMIFS(СВЦЭМ!$D$33:$D$776,СВЦЭМ!$A$33:$A$776,$A162,СВЦЭМ!$B$33:$B$776,W$155)+'СЕТ СН'!$I$14+СВЦЭМ!$D$10+'СЕТ СН'!$I$6-'СЕТ СН'!$I$26</f>
        <v>607.58029937000003</v>
      </c>
      <c r="X162" s="36">
        <f>SUMIFS(СВЦЭМ!$D$33:$D$776,СВЦЭМ!$A$33:$A$776,$A162,СВЦЭМ!$B$33:$B$776,X$155)+'СЕТ СН'!$I$14+СВЦЭМ!$D$10+'СЕТ СН'!$I$6-'СЕТ СН'!$I$26</f>
        <v>607.58029937000003</v>
      </c>
      <c r="Y162" s="36">
        <f>SUMIFS(СВЦЭМ!$D$33:$D$776,СВЦЭМ!$A$33:$A$776,$A162,СВЦЭМ!$B$33:$B$776,Y$155)+'СЕТ СН'!$I$14+СВЦЭМ!$D$10+'СЕТ СН'!$I$6-'СЕТ СН'!$I$26</f>
        <v>1433.4054832000002</v>
      </c>
    </row>
    <row r="163" spans="1:25" ht="15.75" x14ac:dyDescent="0.2">
      <c r="A163" s="35">
        <f t="shared" si="4"/>
        <v>43593</v>
      </c>
      <c r="B163" s="36">
        <f>SUMIFS(СВЦЭМ!$D$33:$D$776,СВЦЭМ!$A$33:$A$776,$A163,СВЦЭМ!$B$33:$B$776,B$155)+'СЕТ СН'!$I$14+СВЦЭМ!$D$10+'СЕТ СН'!$I$6-'СЕТ СН'!$I$26</f>
        <v>1470.37253465</v>
      </c>
      <c r="C163" s="36">
        <f>SUMIFS(СВЦЭМ!$D$33:$D$776,СВЦЭМ!$A$33:$A$776,$A163,СВЦЭМ!$B$33:$B$776,C$155)+'СЕТ СН'!$I$14+СВЦЭМ!$D$10+'СЕТ СН'!$I$6-'СЕТ СН'!$I$26</f>
        <v>1490.6516005399999</v>
      </c>
      <c r="D163" s="36">
        <f>SUMIFS(СВЦЭМ!$D$33:$D$776,СВЦЭМ!$A$33:$A$776,$A163,СВЦЭМ!$B$33:$B$776,D$155)+'СЕТ СН'!$I$14+СВЦЭМ!$D$10+'СЕТ СН'!$I$6-'СЕТ СН'!$I$26</f>
        <v>1491.0400061800001</v>
      </c>
      <c r="E163" s="36">
        <f>SUMIFS(СВЦЭМ!$D$33:$D$776,СВЦЭМ!$A$33:$A$776,$A163,СВЦЭМ!$B$33:$B$776,E$155)+'СЕТ СН'!$I$14+СВЦЭМ!$D$10+'СЕТ СН'!$I$6-'СЕТ СН'!$I$26</f>
        <v>1498.50444414</v>
      </c>
      <c r="F163" s="36">
        <f>SUMIFS(СВЦЭМ!$D$33:$D$776,СВЦЭМ!$A$33:$A$776,$A163,СВЦЭМ!$B$33:$B$776,F$155)+'СЕТ СН'!$I$14+СВЦЭМ!$D$10+'СЕТ СН'!$I$6-'СЕТ СН'!$I$26</f>
        <v>1496.1011428000002</v>
      </c>
      <c r="G163" s="36">
        <f>SUMIFS(СВЦЭМ!$D$33:$D$776,СВЦЭМ!$A$33:$A$776,$A163,СВЦЭМ!$B$33:$B$776,G$155)+'СЕТ СН'!$I$14+СВЦЭМ!$D$10+'СЕТ СН'!$I$6-'СЕТ СН'!$I$26</f>
        <v>1474.9017277600001</v>
      </c>
      <c r="H163" s="36">
        <f>SUMIFS(СВЦЭМ!$D$33:$D$776,СВЦЭМ!$A$33:$A$776,$A163,СВЦЭМ!$B$33:$B$776,H$155)+'СЕТ СН'!$I$14+СВЦЭМ!$D$10+'СЕТ СН'!$I$6-'СЕТ СН'!$I$26</f>
        <v>1455.4209871799999</v>
      </c>
      <c r="I163" s="36">
        <f>SUMIFS(СВЦЭМ!$D$33:$D$776,СВЦЭМ!$A$33:$A$776,$A163,СВЦЭМ!$B$33:$B$776,I$155)+'СЕТ СН'!$I$14+СВЦЭМ!$D$10+'СЕТ СН'!$I$6-'СЕТ СН'!$I$26</f>
        <v>1430.2447587700001</v>
      </c>
      <c r="J163" s="36">
        <f>SUMIFS(СВЦЭМ!$D$33:$D$776,СВЦЭМ!$A$33:$A$776,$A163,СВЦЭМ!$B$33:$B$776,J$155)+'СЕТ СН'!$I$14+СВЦЭМ!$D$10+'СЕТ СН'!$I$6-'СЕТ СН'!$I$26</f>
        <v>1416.90340042</v>
      </c>
      <c r="K163" s="36">
        <f>SUMIFS(СВЦЭМ!$D$33:$D$776,СВЦЭМ!$A$33:$A$776,$A163,СВЦЭМ!$B$33:$B$776,K$155)+'СЕТ СН'!$I$14+СВЦЭМ!$D$10+'СЕТ СН'!$I$6-'СЕТ СН'!$I$26</f>
        <v>1422.9831428299999</v>
      </c>
      <c r="L163" s="36">
        <f>SUMIFS(СВЦЭМ!$D$33:$D$776,СВЦЭМ!$A$33:$A$776,$A163,СВЦЭМ!$B$33:$B$776,L$155)+'СЕТ СН'!$I$14+СВЦЭМ!$D$10+'СЕТ СН'!$I$6-'СЕТ СН'!$I$26</f>
        <v>1430.6805295300001</v>
      </c>
      <c r="M163" s="36">
        <f>SUMIFS(СВЦЭМ!$D$33:$D$776,СВЦЭМ!$A$33:$A$776,$A163,СВЦЭМ!$B$33:$B$776,M$155)+'СЕТ СН'!$I$14+СВЦЭМ!$D$10+'СЕТ СН'!$I$6-'СЕТ СН'!$I$26</f>
        <v>1433.00496634</v>
      </c>
      <c r="N163" s="36">
        <f>SUMIFS(СВЦЭМ!$D$33:$D$776,СВЦЭМ!$A$33:$A$776,$A163,СВЦЭМ!$B$33:$B$776,N$155)+'СЕТ СН'!$I$14+СВЦЭМ!$D$10+'СЕТ СН'!$I$6-'СЕТ СН'!$I$26</f>
        <v>1433.8659775800002</v>
      </c>
      <c r="O163" s="36">
        <f>SUMIFS(СВЦЭМ!$D$33:$D$776,СВЦЭМ!$A$33:$A$776,$A163,СВЦЭМ!$B$33:$B$776,O$155)+'СЕТ СН'!$I$14+СВЦЭМ!$D$10+'СЕТ СН'!$I$6-'СЕТ СН'!$I$26</f>
        <v>1427.2696542399999</v>
      </c>
      <c r="P163" s="36">
        <f>SUMIFS(СВЦЭМ!$D$33:$D$776,СВЦЭМ!$A$33:$A$776,$A163,СВЦЭМ!$B$33:$B$776,P$155)+'СЕТ СН'!$I$14+СВЦЭМ!$D$10+'СЕТ СН'!$I$6-'СЕТ СН'!$I$26</f>
        <v>1438.5022885600001</v>
      </c>
      <c r="Q163" s="36">
        <f>SUMIFS(СВЦЭМ!$D$33:$D$776,СВЦЭМ!$A$33:$A$776,$A163,СВЦЭМ!$B$33:$B$776,Q$155)+'СЕТ СН'!$I$14+СВЦЭМ!$D$10+'СЕТ СН'!$I$6-'СЕТ СН'!$I$26</f>
        <v>1440.9722857699999</v>
      </c>
      <c r="R163" s="36">
        <f>SUMIFS(СВЦЭМ!$D$33:$D$776,СВЦЭМ!$A$33:$A$776,$A163,СВЦЭМ!$B$33:$B$776,R$155)+'СЕТ СН'!$I$14+СВЦЭМ!$D$10+'СЕТ СН'!$I$6-'СЕТ СН'!$I$26</f>
        <v>1439.4535748399999</v>
      </c>
      <c r="S163" s="36">
        <f>SUMIFS(СВЦЭМ!$D$33:$D$776,СВЦЭМ!$A$33:$A$776,$A163,СВЦЭМ!$B$33:$B$776,S$155)+'СЕТ СН'!$I$14+СВЦЭМ!$D$10+'СЕТ СН'!$I$6-'СЕТ СН'!$I$26</f>
        <v>1444.1474115999999</v>
      </c>
      <c r="T163" s="36">
        <f>SUMIFS(СВЦЭМ!$D$33:$D$776,СВЦЭМ!$A$33:$A$776,$A163,СВЦЭМ!$B$33:$B$776,T$155)+'СЕТ СН'!$I$14+СВЦЭМ!$D$10+'СЕТ СН'!$I$6-'СЕТ СН'!$I$26</f>
        <v>1435.5821285300001</v>
      </c>
      <c r="U163" s="36">
        <f>SUMIFS(СВЦЭМ!$D$33:$D$776,СВЦЭМ!$A$33:$A$776,$A163,СВЦЭМ!$B$33:$B$776,U$155)+'СЕТ СН'!$I$14+СВЦЭМ!$D$10+'СЕТ СН'!$I$6-'СЕТ СН'!$I$26</f>
        <v>1425.3948575499999</v>
      </c>
      <c r="V163" s="36">
        <f>SUMIFS(СВЦЭМ!$D$33:$D$776,СВЦЭМ!$A$33:$A$776,$A163,СВЦЭМ!$B$33:$B$776,V$155)+'СЕТ СН'!$I$14+СВЦЭМ!$D$10+'СЕТ СН'!$I$6-'СЕТ СН'!$I$26</f>
        <v>1419.9415806699999</v>
      </c>
      <c r="W163" s="36">
        <f>SUMIFS(СВЦЭМ!$D$33:$D$776,СВЦЭМ!$A$33:$A$776,$A163,СВЦЭМ!$B$33:$B$776,W$155)+'СЕТ СН'!$I$14+СВЦЭМ!$D$10+'СЕТ СН'!$I$6-'СЕТ СН'!$I$26</f>
        <v>1409.87081395</v>
      </c>
      <c r="X163" s="36">
        <f>SUMIFS(СВЦЭМ!$D$33:$D$776,СВЦЭМ!$A$33:$A$776,$A163,СВЦЭМ!$B$33:$B$776,X$155)+'СЕТ СН'!$I$14+СВЦЭМ!$D$10+'СЕТ СН'!$I$6-'СЕТ СН'!$I$26</f>
        <v>1422.5908887800001</v>
      </c>
      <c r="Y163" s="36">
        <f>SUMIFS(СВЦЭМ!$D$33:$D$776,СВЦЭМ!$A$33:$A$776,$A163,СВЦЭМ!$B$33:$B$776,Y$155)+'СЕТ СН'!$I$14+СВЦЭМ!$D$10+'СЕТ СН'!$I$6-'СЕТ СН'!$I$26</f>
        <v>1446.89453753</v>
      </c>
    </row>
    <row r="164" spans="1:25" ht="15.75" x14ac:dyDescent="0.2">
      <c r="A164" s="35">
        <f t="shared" si="4"/>
        <v>43594</v>
      </c>
      <c r="B164" s="36">
        <f>SUMIFS(СВЦЭМ!$D$33:$D$776,СВЦЭМ!$A$33:$A$776,$A164,СВЦЭМ!$B$33:$B$776,B$155)+'СЕТ СН'!$I$14+СВЦЭМ!$D$10+'СЕТ СН'!$I$6-'СЕТ СН'!$I$26</f>
        <v>1426.7450055700001</v>
      </c>
      <c r="C164" s="36">
        <f>SUMIFS(СВЦЭМ!$D$33:$D$776,СВЦЭМ!$A$33:$A$776,$A164,СВЦЭМ!$B$33:$B$776,C$155)+'СЕТ СН'!$I$14+СВЦЭМ!$D$10+'СЕТ СН'!$I$6-'СЕТ СН'!$I$26</f>
        <v>1441.3555890500002</v>
      </c>
      <c r="D164" s="36">
        <f>SUMIFS(СВЦЭМ!$D$33:$D$776,СВЦЭМ!$A$33:$A$776,$A164,СВЦЭМ!$B$33:$B$776,D$155)+'СЕТ СН'!$I$14+СВЦЭМ!$D$10+'СЕТ СН'!$I$6-'СЕТ СН'!$I$26</f>
        <v>1444.06255164</v>
      </c>
      <c r="E164" s="36">
        <f>SUMIFS(СВЦЭМ!$D$33:$D$776,СВЦЭМ!$A$33:$A$776,$A164,СВЦЭМ!$B$33:$B$776,E$155)+'СЕТ СН'!$I$14+СВЦЭМ!$D$10+'СЕТ СН'!$I$6-'СЕТ СН'!$I$26</f>
        <v>1450.08996179</v>
      </c>
      <c r="F164" s="36">
        <f>SUMIFS(СВЦЭМ!$D$33:$D$776,СВЦЭМ!$A$33:$A$776,$A164,СВЦЭМ!$B$33:$B$776,F$155)+'СЕТ СН'!$I$14+СВЦЭМ!$D$10+'СЕТ СН'!$I$6-'СЕТ СН'!$I$26</f>
        <v>1451.7406398600001</v>
      </c>
      <c r="G164" s="36">
        <f>SUMIFS(СВЦЭМ!$D$33:$D$776,СВЦЭМ!$A$33:$A$776,$A164,СВЦЭМ!$B$33:$B$776,G$155)+'СЕТ СН'!$I$14+СВЦЭМ!$D$10+'СЕТ СН'!$I$6-'СЕТ СН'!$I$26</f>
        <v>1453.6785012700002</v>
      </c>
      <c r="H164" s="36">
        <f>SUMIFS(СВЦЭМ!$D$33:$D$776,СВЦЭМ!$A$33:$A$776,$A164,СВЦЭМ!$B$33:$B$776,H$155)+'СЕТ СН'!$I$14+СВЦЭМ!$D$10+'СЕТ СН'!$I$6-'СЕТ СН'!$I$26</f>
        <v>1440.7493522099999</v>
      </c>
      <c r="I164" s="36">
        <f>SUMIFS(СВЦЭМ!$D$33:$D$776,СВЦЭМ!$A$33:$A$776,$A164,СВЦЭМ!$B$33:$B$776,I$155)+'СЕТ СН'!$I$14+СВЦЭМ!$D$10+'СЕТ СН'!$I$6-'СЕТ СН'!$I$26</f>
        <v>1407.94384021</v>
      </c>
      <c r="J164" s="36">
        <f>SUMIFS(СВЦЭМ!$D$33:$D$776,СВЦЭМ!$A$33:$A$776,$A164,СВЦЭМ!$B$33:$B$776,J$155)+'СЕТ СН'!$I$14+СВЦЭМ!$D$10+'СЕТ СН'!$I$6-'СЕТ СН'!$I$26</f>
        <v>1378.19055783</v>
      </c>
      <c r="K164" s="36">
        <f>SUMIFS(СВЦЭМ!$D$33:$D$776,СВЦЭМ!$A$33:$A$776,$A164,СВЦЭМ!$B$33:$B$776,K$155)+'СЕТ СН'!$I$14+СВЦЭМ!$D$10+'СЕТ СН'!$I$6-'СЕТ СН'!$I$26</f>
        <v>1366.8645703900002</v>
      </c>
      <c r="L164" s="36">
        <f>SUMIFS(СВЦЭМ!$D$33:$D$776,СВЦЭМ!$A$33:$A$776,$A164,СВЦЭМ!$B$33:$B$776,L$155)+'СЕТ СН'!$I$14+СВЦЭМ!$D$10+'СЕТ СН'!$I$6-'СЕТ СН'!$I$26</f>
        <v>1388.72835562</v>
      </c>
      <c r="M164" s="36">
        <f>SUMIFS(СВЦЭМ!$D$33:$D$776,СВЦЭМ!$A$33:$A$776,$A164,СВЦЭМ!$B$33:$B$776,M$155)+'СЕТ СН'!$I$14+СВЦЭМ!$D$10+'СЕТ СН'!$I$6-'СЕТ СН'!$I$26</f>
        <v>1418.59549109</v>
      </c>
      <c r="N164" s="36">
        <f>SUMIFS(СВЦЭМ!$D$33:$D$776,СВЦЭМ!$A$33:$A$776,$A164,СВЦЭМ!$B$33:$B$776,N$155)+'СЕТ СН'!$I$14+СВЦЭМ!$D$10+'СЕТ СН'!$I$6-'СЕТ СН'!$I$26</f>
        <v>1460.1710996400002</v>
      </c>
      <c r="O164" s="36">
        <f>SUMIFS(СВЦЭМ!$D$33:$D$776,СВЦЭМ!$A$33:$A$776,$A164,СВЦЭМ!$B$33:$B$776,O$155)+'СЕТ СН'!$I$14+СВЦЭМ!$D$10+'СЕТ СН'!$I$6-'СЕТ СН'!$I$26</f>
        <v>1466.4305365600001</v>
      </c>
      <c r="P164" s="36">
        <f>SUMIFS(СВЦЭМ!$D$33:$D$776,СВЦЭМ!$A$33:$A$776,$A164,СВЦЭМ!$B$33:$B$776,P$155)+'СЕТ СН'!$I$14+СВЦЭМ!$D$10+'СЕТ СН'!$I$6-'СЕТ СН'!$I$26</f>
        <v>1475.60563198</v>
      </c>
      <c r="Q164" s="36">
        <f>SUMIFS(СВЦЭМ!$D$33:$D$776,СВЦЭМ!$A$33:$A$776,$A164,СВЦЭМ!$B$33:$B$776,Q$155)+'СЕТ СН'!$I$14+СВЦЭМ!$D$10+'СЕТ СН'!$I$6-'СЕТ СН'!$I$26</f>
        <v>1481.26726865</v>
      </c>
      <c r="R164" s="36">
        <f>SUMIFS(СВЦЭМ!$D$33:$D$776,СВЦЭМ!$A$33:$A$776,$A164,СВЦЭМ!$B$33:$B$776,R$155)+'СЕТ СН'!$I$14+СВЦЭМ!$D$10+'СЕТ СН'!$I$6-'СЕТ СН'!$I$26</f>
        <v>1482.3037371200001</v>
      </c>
      <c r="S164" s="36">
        <f>SUMIFS(СВЦЭМ!$D$33:$D$776,СВЦЭМ!$A$33:$A$776,$A164,СВЦЭМ!$B$33:$B$776,S$155)+'СЕТ СН'!$I$14+СВЦЭМ!$D$10+'СЕТ СН'!$I$6-'СЕТ СН'!$I$26</f>
        <v>1483.1153058499999</v>
      </c>
      <c r="T164" s="36">
        <f>SUMIFS(СВЦЭМ!$D$33:$D$776,СВЦЭМ!$A$33:$A$776,$A164,СВЦЭМ!$B$33:$B$776,T$155)+'СЕТ СН'!$I$14+СВЦЭМ!$D$10+'СЕТ СН'!$I$6-'СЕТ СН'!$I$26</f>
        <v>1479.7321469600001</v>
      </c>
      <c r="U164" s="36">
        <f>SUMIFS(СВЦЭМ!$D$33:$D$776,СВЦЭМ!$A$33:$A$776,$A164,СВЦЭМ!$B$33:$B$776,U$155)+'СЕТ СН'!$I$14+СВЦЭМ!$D$10+'СЕТ СН'!$I$6-'СЕТ СН'!$I$26</f>
        <v>1461.0651328700001</v>
      </c>
      <c r="V164" s="36">
        <f>SUMIFS(СВЦЭМ!$D$33:$D$776,СВЦЭМ!$A$33:$A$776,$A164,СВЦЭМ!$B$33:$B$776,V$155)+'СЕТ СН'!$I$14+СВЦЭМ!$D$10+'СЕТ СН'!$I$6-'СЕТ СН'!$I$26</f>
        <v>1415.15041608</v>
      </c>
      <c r="W164" s="36">
        <f>SUMIFS(СВЦЭМ!$D$33:$D$776,СВЦЭМ!$A$33:$A$776,$A164,СВЦЭМ!$B$33:$B$776,W$155)+'СЕТ СН'!$I$14+СВЦЭМ!$D$10+'СЕТ СН'!$I$6-'СЕТ СН'!$I$26</f>
        <v>1393.4490386800001</v>
      </c>
      <c r="X164" s="36">
        <f>SUMIFS(СВЦЭМ!$D$33:$D$776,СВЦЭМ!$A$33:$A$776,$A164,СВЦЭМ!$B$33:$B$776,X$155)+'СЕТ СН'!$I$14+СВЦЭМ!$D$10+'СЕТ СН'!$I$6-'СЕТ СН'!$I$26</f>
        <v>1426.2367790200001</v>
      </c>
      <c r="Y164" s="36">
        <f>SUMIFS(СВЦЭМ!$D$33:$D$776,СВЦЭМ!$A$33:$A$776,$A164,СВЦЭМ!$B$33:$B$776,Y$155)+'СЕТ СН'!$I$14+СВЦЭМ!$D$10+'СЕТ СН'!$I$6-'СЕТ СН'!$I$26</f>
        <v>1411.9468866500001</v>
      </c>
    </row>
    <row r="165" spans="1:25" ht="15.75" x14ac:dyDescent="0.2">
      <c r="A165" s="35">
        <f t="shared" si="4"/>
        <v>43595</v>
      </c>
      <c r="B165" s="36">
        <f>SUMIFS(СВЦЭМ!$D$33:$D$776,СВЦЭМ!$A$33:$A$776,$A165,СВЦЭМ!$B$33:$B$776,B$155)+'СЕТ СН'!$I$14+СВЦЭМ!$D$10+'СЕТ СН'!$I$6-'СЕТ СН'!$I$26</f>
        <v>1433.78001423</v>
      </c>
      <c r="C165" s="36">
        <f>SUMIFS(СВЦЭМ!$D$33:$D$776,СВЦЭМ!$A$33:$A$776,$A165,СВЦЭМ!$B$33:$B$776,C$155)+'СЕТ СН'!$I$14+СВЦЭМ!$D$10+'СЕТ СН'!$I$6-'СЕТ СН'!$I$26</f>
        <v>1486.66687273</v>
      </c>
      <c r="D165" s="36">
        <f>SUMIFS(СВЦЭМ!$D$33:$D$776,СВЦЭМ!$A$33:$A$776,$A165,СВЦЭМ!$B$33:$B$776,D$155)+'СЕТ СН'!$I$14+СВЦЭМ!$D$10+'СЕТ СН'!$I$6-'СЕТ СН'!$I$26</f>
        <v>1501.2640142600001</v>
      </c>
      <c r="E165" s="36">
        <f>SUMIFS(СВЦЭМ!$D$33:$D$776,СВЦЭМ!$A$33:$A$776,$A165,СВЦЭМ!$B$33:$B$776,E$155)+'СЕТ СН'!$I$14+СВЦЭМ!$D$10+'СЕТ СН'!$I$6-'СЕТ СН'!$I$26</f>
        <v>1520.26547628</v>
      </c>
      <c r="F165" s="36">
        <f>SUMIFS(СВЦЭМ!$D$33:$D$776,СВЦЭМ!$A$33:$A$776,$A165,СВЦЭМ!$B$33:$B$776,F$155)+'СЕТ СН'!$I$14+СВЦЭМ!$D$10+'СЕТ СН'!$I$6-'СЕТ СН'!$I$26</f>
        <v>1538.4032801200001</v>
      </c>
      <c r="G165" s="36">
        <f>SUMIFS(СВЦЭМ!$D$33:$D$776,СВЦЭМ!$A$33:$A$776,$A165,СВЦЭМ!$B$33:$B$776,G$155)+'СЕТ СН'!$I$14+СВЦЭМ!$D$10+'СЕТ СН'!$I$6-'СЕТ СН'!$I$26</f>
        <v>1536.88681879</v>
      </c>
      <c r="H165" s="36">
        <f>SUMIFS(СВЦЭМ!$D$33:$D$776,СВЦЭМ!$A$33:$A$776,$A165,СВЦЭМ!$B$33:$B$776,H$155)+'СЕТ СН'!$I$14+СВЦЭМ!$D$10+'СЕТ СН'!$I$6-'СЕТ СН'!$I$26</f>
        <v>1526.42209174</v>
      </c>
      <c r="I165" s="36">
        <f>SUMIFS(СВЦЭМ!$D$33:$D$776,СВЦЭМ!$A$33:$A$776,$A165,СВЦЭМ!$B$33:$B$776,I$155)+'СЕТ СН'!$I$14+СВЦЭМ!$D$10+'СЕТ СН'!$I$6-'СЕТ СН'!$I$26</f>
        <v>1495.24900308</v>
      </c>
      <c r="J165" s="36">
        <f>SUMIFS(СВЦЭМ!$D$33:$D$776,СВЦЭМ!$A$33:$A$776,$A165,СВЦЭМ!$B$33:$B$776,J$155)+'СЕТ СН'!$I$14+СВЦЭМ!$D$10+'СЕТ СН'!$I$6-'СЕТ СН'!$I$26</f>
        <v>1454.2046168699999</v>
      </c>
      <c r="K165" s="36">
        <f>SUMIFS(СВЦЭМ!$D$33:$D$776,СВЦЭМ!$A$33:$A$776,$A165,СВЦЭМ!$B$33:$B$776,K$155)+'СЕТ СН'!$I$14+СВЦЭМ!$D$10+'СЕТ СН'!$I$6-'СЕТ СН'!$I$26</f>
        <v>1424.93845526</v>
      </c>
      <c r="L165" s="36">
        <f>SUMIFS(СВЦЭМ!$D$33:$D$776,СВЦЭМ!$A$33:$A$776,$A165,СВЦЭМ!$B$33:$B$776,L$155)+'СЕТ СН'!$I$14+СВЦЭМ!$D$10+'СЕТ СН'!$I$6-'СЕТ СН'!$I$26</f>
        <v>1416.7151874800002</v>
      </c>
      <c r="M165" s="36">
        <f>SUMIFS(СВЦЭМ!$D$33:$D$776,СВЦЭМ!$A$33:$A$776,$A165,СВЦЭМ!$B$33:$B$776,M$155)+'СЕТ СН'!$I$14+СВЦЭМ!$D$10+'СЕТ СН'!$I$6-'СЕТ СН'!$I$26</f>
        <v>1415.0492332700001</v>
      </c>
      <c r="N165" s="36">
        <f>SUMIFS(СВЦЭМ!$D$33:$D$776,СВЦЭМ!$A$33:$A$776,$A165,СВЦЭМ!$B$33:$B$776,N$155)+'СЕТ СН'!$I$14+СВЦЭМ!$D$10+'СЕТ СН'!$I$6-'СЕТ СН'!$I$26</f>
        <v>1430.1274269599999</v>
      </c>
      <c r="O165" s="36">
        <f>SUMIFS(СВЦЭМ!$D$33:$D$776,СВЦЭМ!$A$33:$A$776,$A165,СВЦЭМ!$B$33:$B$776,O$155)+'СЕТ СН'!$I$14+СВЦЭМ!$D$10+'СЕТ СН'!$I$6-'СЕТ СН'!$I$26</f>
        <v>1454.25456377</v>
      </c>
      <c r="P165" s="36">
        <f>SUMIFS(СВЦЭМ!$D$33:$D$776,СВЦЭМ!$A$33:$A$776,$A165,СВЦЭМ!$B$33:$B$776,P$155)+'СЕТ СН'!$I$14+СВЦЭМ!$D$10+'СЕТ СН'!$I$6-'СЕТ СН'!$I$26</f>
        <v>1462.79926677</v>
      </c>
      <c r="Q165" s="36">
        <f>SUMIFS(СВЦЭМ!$D$33:$D$776,СВЦЭМ!$A$33:$A$776,$A165,СВЦЭМ!$B$33:$B$776,Q$155)+'СЕТ СН'!$I$14+СВЦЭМ!$D$10+'СЕТ СН'!$I$6-'СЕТ СН'!$I$26</f>
        <v>1480.5063410600001</v>
      </c>
      <c r="R165" s="36">
        <f>SUMIFS(СВЦЭМ!$D$33:$D$776,СВЦЭМ!$A$33:$A$776,$A165,СВЦЭМ!$B$33:$B$776,R$155)+'СЕТ СН'!$I$14+СВЦЭМ!$D$10+'СЕТ СН'!$I$6-'СЕТ СН'!$I$26</f>
        <v>1490.3113576300002</v>
      </c>
      <c r="S165" s="36">
        <f>SUMIFS(СВЦЭМ!$D$33:$D$776,СВЦЭМ!$A$33:$A$776,$A165,СВЦЭМ!$B$33:$B$776,S$155)+'СЕТ СН'!$I$14+СВЦЭМ!$D$10+'СЕТ СН'!$I$6-'СЕТ СН'!$I$26</f>
        <v>1492.9304990300002</v>
      </c>
      <c r="T165" s="36">
        <f>SUMIFS(СВЦЭМ!$D$33:$D$776,СВЦЭМ!$A$33:$A$776,$A165,СВЦЭМ!$B$33:$B$776,T$155)+'СЕТ СН'!$I$14+СВЦЭМ!$D$10+'СЕТ СН'!$I$6-'СЕТ СН'!$I$26</f>
        <v>1478.1923081499999</v>
      </c>
      <c r="U165" s="36">
        <f>SUMIFS(СВЦЭМ!$D$33:$D$776,СВЦЭМ!$A$33:$A$776,$A165,СВЦЭМ!$B$33:$B$776,U$155)+'СЕТ СН'!$I$14+СВЦЭМ!$D$10+'СЕТ СН'!$I$6-'СЕТ СН'!$I$26</f>
        <v>1456.91561968</v>
      </c>
      <c r="V165" s="36">
        <f>SUMIFS(СВЦЭМ!$D$33:$D$776,СВЦЭМ!$A$33:$A$776,$A165,СВЦЭМ!$B$33:$B$776,V$155)+'СЕТ СН'!$I$14+СВЦЭМ!$D$10+'СЕТ СН'!$I$6-'СЕТ СН'!$I$26</f>
        <v>1423.4011037499999</v>
      </c>
      <c r="W165" s="36">
        <f>SUMIFS(СВЦЭМ!$D$33:$D$776,СВЦЭМ!$A$33:$A$776,$A165,СВЦЭМ!$B$33:$B$776,W$155)+'СЕТ СН'!$I$14+СВЦЭМ!$D$10+'СЕТ СН'!$I$6-'СЕТ СН'!$I$26</f>
        <v>1403.4022238699999</v>
      </c>
      <c r="X165" s="36">
        <f>SUMIFS(СВЦЭМ!$D$33:$D$776,СВЦЭМ!$A$33:$A$776,$A165,СВЦЭМ!$B$33:$B$776,X$155)+'СЕТ СН'!$I$14+СВЦЭМ!$D$10+'СЕТ СН'!$I$6-'СЕТ СН'!$I$26</f>
        <v>1426.2091702600001</v>
      </c>
      <c r="Y165" s="36">
        <f>SUMIFS(СВЦЭМ!$D$33:$D$776,СВЦЭМ!$A$33:$A$776,$A165,СВЦЭМ!$B$33:$B$776,Y$155)+'СЕТ СН'!$I$14+СВЦЭМ!$D$10+'СЕТ СН'!$I$6-'СЕТ СН'!$I$26</f>
        <v>1459.32241406</v>
      </c>
    </row>
    <row r="166" spans="1:25" ht="15.75" x14ac:dyDescent="0.2">
      <c r="A166" s="35">
        <f t="shared" si="4"/>
        <v>43596</v>
      </c>
      <c r="B166" s="36">
        <f>SUMIFS(СВЦЭМ!$D$33:$D$776,СВЦЭМ!$A$33:$A$776,$A166,СВЦЭМ!$B$33:$B$776,B$155)+'СЕТ СН'!$I$14+СВЦЭМ!$D$10+'СЕТ СН'!$I$6-'СЕТ СН'!$I$26</f>
        <v>1503.0144224300002</v>
      </c>
      <c r="C166" s="36">
        <f>SUMIFS(СВЦЭМ!$D$33:$D$776,СВЦЭМ!$A$33:$A$776,$A166,СВЦЭМ!$B$33:$B$776,C$155)+'СЕТ СН'!$I$14+СВЦЭМ!$D$10+'СЕТ СН'!$I$6-'СЕТ СН'!$I$26</f>
        <v>1519.59840697</v>
      </c>
      <c r="D166" s="36">
        <f>SUMIFS(СВЦЭМ!$D$33:$D$776,СВЦЭМ!$A$33:$A$776,$A166,СВЦЭМ!$B$33:$B$776,D$155)+'СЕТ СН'!$I$14+СВЦЭМ!$D$10+'СЕТ СН'!$I$6-'СЕТ СН'!$I$26</f>
        <v>1551.71636158</v>
      </c>
      <c r="E166" s="36">
        <f>SUMIFS(СВЦЭМ!$D$33:$D$776,СВЦЭМ!$A$33:$A$776,$A166,СВЦЭМ!$B$33:$B$776,E$155)+'СЕТ СН'!$I$14+СВЦЭМ!$D$10+'СЕТ СН'!$I$6-'СЕТ СН'!$I$26</f>
        <v>1546.30711367</v>
      </c>
      <c r="F166" s="36">
        <f>SUMIFS(СВЦЭМ!$D$33:$D$776,СВЦЭМ!$A$33:$A$776,$A166,СВЦЭМ!$B$33:$B$776,F$155)+'СЕТ СН'!$I$14+СВЦЭМ!$D$10+'СЕТ СН'!$I$6-'СЕТ СН'!$I$26</f>
        <v>1570.12929368</v>
      </c>
      <c r="G166" s="36">
        <f>SUMIFS(СВЦЭМ!$D$33:$D$776,СВЦЭМ!$A$33:$A$776,$A166,СВЦЭМ!$B$33:$B$776,G$155)+'СЕТ СН'!$I$14+СВЦЭМ!$D$10+'СЕТ СН'!$I$6-'СЕТ СН'!$I$26</f>
        <v>1569.8166244200002</v>
      </c>
      <c r="H166" s="36">
        <f>SUMIFS(СВЦЭМ!$D$33:$D$776,СВЦЭМ!$A$33:$A$776,$A166,СВЦЭМ!$B$33:$B$776,H$155)+'СЕТ СН'!$I$14+СВЦЭМ!$D$10+'СЕТ СН'!$I$6-'СЕТ СН'!$I$26</f>
        <v>1488.3096456100002</v>
      </c>
      <c r="I166" s="36">
        <f>SUMIFS(СВЦЭМ!$D$33:$D$776,СВЦЭМ!$A$33:$A$776,$A166,СВЦЭМ!$B$33:$B$776,I$155)+'СЕТ СН'!$I$14+СВЦЭМ!$D$10+'СЕТ СН'!$I$6-'СЕТ СН'!$I$26</f>
        <v>1447.1653735300001</v>
      </c>
      <c r="J166" s="36">
        <f>SUMIFS(СВЦЭМ!$D$33:$D$776,СВЦЭМ!$A$33:$A$776,$A166,СВЦЭМ!$B$33:$B$776,J$155)+'СЕТ СН'!$I$14+СВЦЭМ!$D$10+'СЕТ СН'!$I$6-'СЕТ СН'!$I$26</f>
        <v>1341.6000238500001</v>
      </c>
      <c r="K166" s="36">
        <f>SUMIFS(СВЦЭМ!$D$33:$D$776,СВЦЭМ!$A$33:$A$776,$A166,СВЦЭМ!$B$33:$B$776,K$155)+'СЕТ СН'!$I$14+СВЦЭМ!$D$10+'СЕТ СН'!$I$6-'СЕТ СН'!$I$26</f>
        <v>1263.33651169</v>
      </c>
      <c r="L166" s="36">
        <f>SUMIFS(СВЦЭМ!$D$33:$D$776,СВЦЭМ!$A$33:$A$776,$A166,СВЦЭМ!$B$33:$B$776,L$155)+'СЕТ СН'!$I$14+СВЦЭМ!$D$10+'СЕТ СН'!$I$6-'СЕТ СН'!$I$26</f>
        <v>1236.9914912700001</v>
      </c>
      <c r="M166" s="36">
        <f>SUMIFS(СВЦЭМ!$D$33:$D$776,СВЦЭМ!$A$33:$A$776,$A166,СВЦЭМ!$B$33:$B$776,M$155)+'СЕТ СН'!$I$14+СВЦЭМ!$D$10+'СЕТ СН'!$I$6-'СЕТ СН'!$I$26</f>
        <v>1237.6392137100001</v>
      </c>
      <c r="N166" s="36">
        <f>SUMIFS(СВЦЭМ!$D$33:$D$776,СВЦЭМ!$A$33:$A$776,$A166,СВЦЭМ!$B$33:$B$776,N$155)+'СЕТ СН'!$I$14+СВЦЭМ!$D$10+'СЕТ СН'!$I$6-'СЕТ СН'!$I$26</f>
        <v>1249.4969484200001</v>
      </c>
      <c r="O166" s="36">
        <f>SUMIFS(СВЦЭМ!$D$33:$D$776,СВЦЭМ!$A$33:$A$776,$A166,СВЦЭМ!$B$33:$B$776,O$155)+'СЕТ СН'!$I$14+СВЦЭМ!$D$10+'СЕТ СН'!$I$6-'СЕТ СН'!$I$26</f>
        <v>1255.5224053100001</v>
      </c>
      <c r="P166" s="36">
        <f>SUMIFS(СВЦЭМ!$D$33:$D$776,СВЦЭМ!$A$33:$A$776,$A166,СВЦЭМ!$B$33:$B$776,P$155)+'СЕТ СН'!$I$14+СВЦЭМ!$D$10+'СЕТ СН'!$I$6-'СЕТ СН'!$I$26</f>
        <v>1262.9723741800001</v>
      </c>
      <c r="Q166" s="36">
        <f>SUMIFS(СВЦЭМ!$D$33:$D$776,СВЦЭМ!$A$33:$A$776,$A166,СВЦЭМ!$B$33:$B$776,Q$155)+'СЕТ СН'!$I$14+СВЦЭМ!$D$10+'СЕТ СН'!$I$6-'СЕТ СН'!$I$26</f>
        <v>1268.4449766299999</v>
      </c>
      <c r="R166" s="36">
        <f>SUMIFS(СВЦЭМ!$D$33:$D$776,СВЦЭМ!$A$33:$A$776,$A166,СВЦЭМ!$B$33:$B$776,R$155)+'СЕТ СН'!$I$14+СВЦЭМ!$D$10+'СЕТ СН'!$I$6-'СЕТ СН'!$I$26</f>
        <v>1264.6146896300002</v>
      </c>
      <c r="S166" s="36">
        <f>SUMIFS(СВЦЭМ!$D$33:$D$776,СВЦЭМ!$A$33:$A$776,$A166,СВЦЭМ!$B$33:$B$776,S$155)+'СЕТ СН'!$I$14+СВЦЭМ!$D$10+'СЕТ СН'!$I$6-'СЕТ СН'!$I$26</f>
        <v>1266.4840529100002</v>
      </c>
      <c r="T166" s="36">
        <f>SUMIFS(СВЦЭМ!$D$33:$D$776,СВЦЭМ!$A$33:$A$776,$A166,СВЦЭМ!$B$33:$B$776,T$155)+'СЕТ СН'!$I$14+СВЦЭМ!$D$10+'СЕТ СН'!$I$6-'СЕТ СН'!$I$26</f>
        <v>1255.9355991100001</v>
      </c>
      <c r="U166" s="36">
        <f>SUMIFS(СВЦЭМ!$D$33:$D$776,СВЦЭМ!$A$33:$A$776,$A166,СВЦЭМ!$B$33:$B$776,U$155)+'СЕТ СН'!$I$14+СВЦЭМ!$D$10+'СЕТ СН'!$I$6-'СЕТ СН'!$I$26</f>
        <v>1242.5957129100002</v>
      </c>
      <c r="V166" s="36">
        <f>SUMIFS(СВЦЭМ!$D$33:$D$776,СВЦЭМ!$A$33:$A$776,$A166,СВЦЭМ!$B$33:$B$776,V$155)+'СЕТ СН'!$I$14+СВЦЭМ!$D$10+'СЕТ СН'!$I$6-'СЕТ СН'!$I$26</f>
        <v>1233.3034588300002</v>
      </c>
      <c r="W166" s="36">
        <f>SUMIFS(СВЦЭМ!$D$33:$D$776,СВЦЭМ!$A$33:$A$776,$A166,СВЦЭМ!$B$33:$B$776,W$155)+'СЕТ СН'!$I$14+СВЦЭМ!$D$10+'СЕТ СН'!$I$6-'СЕТ СН'!$I$26</f>
        <v>1245.0581571500002</v>
      </c>
      <c r="X166" s="36">
        <f>SUMIFS(СВЦЭМ!$D$33:$D$776,СВЦЭМ!$A$33:$A$776,$A166,СВЦЭМ!$B$33:$B$776,X$155)+'СЕТ СН'!$I$14+СВЦЭМ!$D$10+'СЕТ СН'!$I$6-'СЕТ СН'!$I$26</f>
        <v>1266.6671511899999</v>
      </c>
      <c r="Y166" s="36">
        <f>SUMIFS(СВЦЭМ!$D$33:$D$776,СВЦЭМ!$A$33:$A$776,$A166,СВЦЭМ!$B$33:$B$776,Y$155)+'СЕТ СН'!$I$14+СВЦЭМ!$D$10+'СЕТ СН'!$I$6-'СЕТ СН'!$I$26</f>
        <v>1343.6633208799999</v>
      </c>
    </row>
    <row r="167" spans="1:25" ht="15.75" x14ac:dyDescent="0.2">
      <c r="A167" s="35">
        <f t="shared" si="4"/>
        <v>43597</v>
      </c>
      <c r="B167" s="36">
        <f>SUMIFS(СВЦЭМ!$D$33:$D$776,СВЦЭМ!$A$33:$A$776,$A167,СВЦЭМ!$B$33:$B$776,B$155)+'СЕТ СН'!$I$14+СВЦЭМ!$D$10+'СЕТ СН'!$I$6-'СЕТ СН'!$I$26</f>
        <v>1426.7597949999999</v>
      </c>
      <c r="C167" s="36">
        <f>SUMIFS(СВЦЭМ!$D$33:$D$776,СВЦЭМ!$A$33:$A$776,$A167,СВЦЭМ!$B$33:$B$776,C$155)+'СЕТ СН'!$I$14+СВЦЭМ!$D$10+'СЕТ СН'!$I$6-'СЕТ СН'!$I$26</f>
        <v>1523.29501151</v>
      </c>
      <c r="D167" s="36">
        <f>SUMIFS(СВЦЭМ!$D$33:$D$776,СВЦЭМ!$A$33:$A$776,$A167,СВЦЭМ!$B$33:$B$776,D$155)+'СЕТ СН'!$I$14+СВЦЭМ!$D$10+'СЕТ СН'!$I$6-'СЕТ СН'!$I$26</f>
        <v>1606.92274886</v>
      </c>
      <c r="E167" s="36">
        <f>SUMIFS(СВЦЭМ!$D$33:$D$776,СВЦЭМ!$A$33:$A$776,$A167,СВЦЭМ!$B$33:$B$776,E$155)+'СЕТ СН'!$I$14+СВЦЭМ!$D$10+'СЕТ СН'!$I$6-'СЕТ СН'!$I$26</f>
        <v>1601.3737447899998</v>
      </c>
      <c r="F167" s="36">
        <f>SUMIFS(СВЦЭМ!$D$33:$D$776,СВЦЭМ!$A$33:$A$776,$A167,СВЦЭМ!$B$33:$B$776,F$155)+'СЕТ СН'!$I$14+СВЦЭМ!$D$10+'СЕТ СН'!$I$6-'СЕТ СН'!$I$26</f>
        <v>1606.42364043</v>
      </c>
      <c r="G167" s="36">
        <f>SUMIFS(СВЦЭМ!$D$33:$D$776,СВЦЭМ!$A$33:$A$776,$A167,СВЦЭМ!$B$33:$B$776,G$155)+'СЕТ СН'!$I$14+СВЦЭМ!$D$10+'СЕТ СН'!$I$6-'СЕТ СН'!$I$26</f>
        <v>1623.0840536999999</v>
      </c>
      <c r="H167" s="36">
        <f>SUMIFS(СВЦЭМ!$D$33:$D$776,СВЦЭМ!$A$33:$A$776,$A167,СВЦЭМ!$B$33:$B$776,H$155)+'СЕТ СН'!$I$14+СВЦЭМ!$D$10+'СЕТ СН'!$I$6-'СЕТ СН'!$I$26</f>
        <v>1562.55725222</v>
      </c>
      <c r="I167" s="36">
        <f>SUMIFS(СВЦЭМ!$D$33:$D$776,СВЦЭМ!$A$33:$A$776,$A167,СВЦЭМ!$B$33:$B$776,I$155)+'СЕТ СН'!$I$14+СВЦЭМ!$D$10+'СЕТ СН'!$I$6-'СЕТ СН'!$I$26</f>
        <v>1470.6691045299999</v>
      </c>
      <c r="J167" s="36">
        <f>SUMIFS(СВЦЭМ!$D$33:$D$776,СВЦЭМ!$A$33:$A$776,$A167,СВЦЭМ!$B$33:$B$776,J$155)+'СЕТ СН'!$I$14+СВЦЭМ!$D$10+'СЕТ СН'!$I$6-'СЕТ СН'!$I$26</f>
        <v>1380.5353700200001</v>
      </c>
      <c r="K167" s="36">
        <f>SUMIFS(СВЦЭМ!$D$33:$D$776,СВЦЭМ!$A$33:$A$776,$A167,СВЦЭМ!$B$33:$B$776,K$155)+'СЕТ СН'!$I$14+СВЦЭМ!$D$10+'СЕТ СН'!$I$6-'СЕТ СН'!$I$26</f>
        <v>1287.70691822</v>
      </c>
      <c r="L167" s="36">
        <f>SUMIFS(СВЦЭМ!$D$33:$D$776,СВЦЭМ!$A$33:$A$776,$A167,СВЦЭМ!$B$33:$B$776,L$155)+'СЕТ СН'!$I$14+СВЦЭМ!$D$10+'СЕТ СН'!$I$6-'СЕТ СН'!$I$26</f>
        <v>1240.66222296</v>
      </c>
      <c r="M167" s="36">
        <f>SUMIFS(СВЦЭМ!$D$33:$D$776,СВЦЭМ!$A$33:$A$776,$A167,СВЦЭМ!$B$33:$B$776,M$155)+'СЕТ СН'!$I$14+СВЦЭМ!$D$10+'СЕТ СН'!$I$6-'СЕТ СН'!$I$26</f>
        <v>1224.9446474199999</v>
      </c>
      <c r="N167" s="36">
        <f>SUMIFS(СВЦЭМ!$D$33:$D$776,СВЦЭМ!$A$33:$A$776,$A167,СВЦЭМ!$B$33:$B$776,N$155)+'СЕТ СН'!$I$14+СВЦЭМ!$D$10+'СЕТ СН'!$I$6-'СЕТ СН'!$I$26</f>
        <v>1231.38950086</v>
      </c>
      <c r="O167" s="36">
        <f>SUMIFS(СВЦЭМ!$D$33:$D$776,СВЦЭМ!$A$33:$A$776,$A167,СВЦЭМ!$B$33:$B$776,O$155)+'СЕТ СН'!$I$14+СВЦЭМ!$D$10+'СЕТ СН'!$I$6-'СЕТ СН'!$I$26</f>
        <v>1237.6713291199999</v>
      </c>
      <c r="P167" s="36">
        <f>SUMIFS(СВЦЭМ!$D$33:$D$776,СВЦЭМ!$A$33:$A$776,$A167,СВЦЭМ!$B$33:$B$776,P$155)+'СЕТ СН'!$I$14+СВЦЭМ!$D$10+'СЕТ СН'!$I$6-'СЕТ СН'!$I$26</f>
        <v>1248.2484150999999</v>
      </c>
      <c r="Q167" s="36">
        <f>SUMIFS(СВЦЭМ!$D$33:$D$776,СВЦЭМ!$A$33:$A$776,$A167,СВЦЭМ!$B$33:$B$776,Q$155)+'СЕТ СН'!$I$14+СВЦЭМ!$D$10+'СЕТ СН'!$I$6-'СЕТ СН'!$I$26</f>
        <v>1262.93350106</v>
      </c>
      <c r="R167" s="36">
        <f>SUMIFS(СВЦЭМ!$D$33:$D$776,СВЦЭМ!$A$33:$A$776,$A167,СВЦЭМ!$B$33:$B$776,R$155)+'СЕТ СН'!$I$14+СВЦЭМ!$D$10+'СЕТ СН'!$I$6-'СЕТ СН'!$I$26</f>
        <v>1261.1987612600001</v>
      </c>
      <c r="S167" s="36">
        <f>SUMIFS(СВЦЭМ!$D$33:$D$776,СВЦЭМ!$A$33:$A$776,$A167,СВЦЭМ!$B$33:$B$776,S$155)+'СЕТ СН'!$I$14+СВЦЭМ!$D$10+'СЕТ СН'!$I$6-'СЕТ СН'!$I$26</f>
        <v>1252.5159011300002</v>
      </c>
      <c r="T167" s="36">
        <f>SUMIFS(СВЦЭМ!$D$33:$D$776,СВЦЭМ!$A$33:$A$776,$A167,СВЦЭМ!$B$33:$B$776,T$155)+'СЕТ СН'!$I$14+СВЦЭМ!$D$10+'СЕТ СН'!$I$6-'СЕТ СН'!$I$26</f>
        <v>1236.78055077</v>
      </c>
      <c r="U167" s="36">
        <f>SUMIFS(СВЦЭМ!$D$33:$D$776,СВЦЭМ!$A$33:$A$776,$A167,СВЦЭМ!$B$33:$B$776,U$155)+'СЕТ СН'!$I$14+СВЦЭМ!$D$10+'СЕТ СН'!$I$6-'СЕТ СН'!$I$26</f>
        <v>1213.6279175499999</v>
      </c>
      <c r="V167" s="36">
        <f>SUMIFS(СВЦЭМ!$D$33:$D$776,СВЦЭМ!$A$33:$A$776,$A167,СВЦЭМ!$B$33:$B$776,V$155)+'СЕТ СН'!$I$14+СВЦЭМ!$D$10+'СЕТ СН'!$I$6-'СЕТ СН'!$I$26</f>
        <v>1189.68574704</v>
      </c>
      <c r="W167" s="36">
        <f>SUMIFS(СВЦЭМ!$D$33:$D$776,СВЦЭМ!$A$33:$A$776,$A167,СВЦЭМ!$B$33:$B$776,W$155)+'СЕТ СН'!$I$14+СВЦЭМ!$D$10+'СЕТ СН'!$I$6-'СЕТ СН'!$I$26</f>
        <v>1192.2397348100001</v>
      </c>
      <c r="X167" s="36">
        <f>SUMIFS(СВЦЭМ!$D$33:$D$776,СВЦЭМ!$A$33:$A$776,$A167,СВЦЭМ!$B$33:$B$776,X$155)+'СЕТ СН'!$I$14+СВЦЭМ!$D$10+'СЕТ СН'!$I$6-'СЕТ СН'!$I$26</f>
        <v>1226.5942620800001</v>
      </c>
      <c r="Y167" s="36">
        <f>SUMIFS(СВЦЭМ!$D$33:$D$776,СВЦЭМ!$A$33:$A$776,$A167,СВЦЭМ!$B$33:$B$776,Y$155)+'СЕТ СН'!$I$14+СВЦЭМ!$D$10+'СЕТ СН'!$I$6-'СЕТ СН'!$I$26</f>
        <v>1302.9141762700001</v>
      </c>
    </row>
    <row r="168" spans="1:25" ht="15.75" x14ac:dyDescent="0.2">
      <c r="A168" s="35">
        <f t="shared" si="4"/>
        <v>43598</v>
      </c>
      <c r="B168" s="36">
        <f>SUMIFS(СВЦЭМ!$D$33:$D$776,СВЦЭМ!$A$33:$A$776,$A168,СВЦЭМ!$B$33:$B$776,B$155)+'СЕТ СН'!$I$14+СВЦЭМ!$D$10+'СЕТ СН'!$I$6-'СЕТ СН'!$I$26</f>
        <v>1328.57381091</v>
      </c>
      <c r="C168" s="36">
        <f>SUMIFS(СВЦЭМ!$D$33:$D$776,СВЦЭМ!$A$33:$A$776,$A168,СВЦЭМ!$B$33:$B$776,C$155)+'СЕТ СН'!$I$14+СВЦЭМ!$D$10+'СЕТ СН'!$I$6-'СЕТ СН'!$I$26</f>
        <v>1426.3496669400001</v>
      </c>
      <c r="D168" s="36">
        <f>SUMIFS(СВЦЭМ!$D$33:$D$776,СВЦЭМ!$A$33:$A$776,$A168,СВЦЭМ!$B$33:$B$776,D$155)+'СЕТ СН'!$I$14+СВЦЭМ!$D$10+'СЕТ СН'!$I$6-'СЕТ СН'!$I$26</f>
        <v>1526.5769185200002</v>
      </c>
      <c r="E168" s="36">
        <f>SUMIFS(СВЦЭМ!$D$33:$D$776,СВЦЭМ!$A$33:$A$776,$A168,СВЦЭМ!$B$33:$B$776,E$155)+'СЕТ СН'!$I$14+СВЦЭМ!$D$10+'СЕТ СН'!$I$6-'СЕТ СН'!$I$26</f>
        <v>1538.69091527</v>
      </c>
      <c r="F168" s="36">
        <f>SUMIFS(СВЦЭМ!$D$33:$D$776,СВЦЭМ!$A$33:$A$776,$A168,СВЦЭМ!$B$33:$B$776,F$155)+'СЕТ СН'!$I$14+СВЦЭМ!$D$10+'СЕТ СН'!$I$6-'СЕТ СН'!$I$26</f>
        <v>1549.34927868</v>
      </c>
      <c r="G168" s="36">
        <f>SUMIFS(СВЦЭМ!$D$33:$D$776,СВЦЭМ!$A$33:$A$776,$A168,СВЦЭМ!$B$33:$B$776,G$155)+'СЕТ СН'!$I$14+СВЦЭМ!$D$10+'СЕТ СН'!$I$6-'СЕТ СН'!$I$26</f>
        <v>1546.3233015999999</v>
      </c>
      <c r="H168" s="36">
        <f>SUMIFS(СВЦЭМ!$D$33:$D$776,СВЦЭМ!$A$33:$A$776,$A168,СВЦЭМ!$B$33:$B$776,H$155)+'СЕТ СН'!$I$14+СВЦЭМ!$D$10+'СЕТ СН'!$I$6-'СЕТ СН'!$I$26</f>
        <v>1479.5611076600001</v>
      </c>
      <c r="I168" s="36">
        <f>SUMIFS(СВЦЭМ!$D$33:$D$776,СВЦЭМ!$A$33:$A$776,$A168,СВЦЭМ!$B$33:$B$776,I$155)+'СЕТ СН'!$I$14+СВЦЭМ!$D$10+'СЕТ СН'!$I$6-'СЕТ СН'!$I$26</f>
        <v>1383.09115825</v>
      </c>
      <c r="J168" s="36">
        <f>SUMIFS(СВЦЭМ!$D$33:$D$776,СВЦЭМ!$A$33:$A$776,$A168,СВЦЭМ!$B$33:$B$776,J$155)+'СЕТ СН'!$I$14+СВЦЭМ!$D$10+'СЕТ СН'!$I$6-'СЕТ СН'!$I$26</f>
        <v>1321.6901532699999</v>
      </c>
      <c r="K168" s="36">
        <f>SUMIFS(СВЦЭМ!$D$33:$D$776,СВЦЭМ!$A$33:$A$776,$A168,СВЦЭМ!$B$33:$B$776,K$155)+'СЕТ СН'!$I$14+СВЦЭМ!$D$10+'СЕТ СН'!$I$6-'СЕТ СН'!$I$26</f>
        <v>1296.5842077</v>
      </c>
      <c r="L168" s="36">
        <f>SUMIFS(СВЦЭМ!$D$33:$D$776,СВЦЭМ!$A$33:$A$776,$A168,СВЦЭМ!$B$33:$B$776,L$155)+'СЕТ СН'!$I$14+СВЦЭМ!$D$10+'СЕТ СН'!$I$6-'СЕТ СН'!$I$26</f>
        <v>1272.4642931200001</v>
      </c>
      <c r="M168" s="36">
        <f>SUMIFS(СВЦЭМ!$D$33:$D$776,СВЦЭМ!$A$33:$A$776,$A168,СВЦЭМ!$B$33:$B$776,M$155)+'СЕТ СН'!$I$14+СВЦЭМ!$D$10+'СЕТ СН'!$I$6-'СЕТ СН'!$I$26</f>
        <v>1270.09973659</v>
      </c>
      <c r="N168" s="36">
        <f>SUMIFS(СВЦЭМ!$D$33:$D$776,СВЦЭМ!$A$33:$A$776,$A168,СВЦЭМ!$B$33:$B$776,N$155)+'СЕТ СН'!$I$14+СВЦЭМ!$D$10+'СЕТ СН'!$I$6-'СЕТ СН'!$I$26</f>
        <v>1264.55306948</v>
      </c>
      <c r="O168" s="36">
        <f>SUMIFS(СВЦЭМ!$D$33:$D$776,СВЦЭМ!$A$33:$A$776,$A168,СВЦЭМ!$B$33:$B$776,O$155)+'СЕТ СН'!$I$14+СВЦЭМ!$D$10+'СЕТ СН'!$I$6-'СЕТ СН'!$I$26</f>
        <v>1273.11152158</v>
      </c>
      <c r="P168" s="36">
        <f>SUMIFS(СВЦЭМ!$D$33:$D$776,СВЦЭМ!$A$33:$A$776,$A168,СВЦЭМ!$B$33:$B$776,P$155)+'СЕТ СН'!$I$14+СВЦЭМ!$D$10+'СЕТ СН'!$I$6-'СЕТ СН'!$I$26</f>
        <v>1282.1326296699999</v>
      </c>
      <c r="Q168" s="36">
        <f>SUMIFS(СВЦЭМ!$D$33:$D$776,СВЦЭМ!$A$33:$A$776,$A168,СВЦЭМ!$B$33:$B$776,Q$155)+'СЕТ СН'!$I$14+СВЦЭМ!$D$10+'СЕТ СН'!$I$6-'СЕТ СН'!$I$26</f>
        <v>1276.99897547</v>
      </c>
      <c r="R168" s="36">
        <f>SUMIFS(СВЦЭМ!$D$33:$D$776,СВЦЭМ!$A$33:$A$776,$A168,СВЦЭМ!$B$33:$B$776,R$155)+'СЕТ СН'!$I$14+СВЦЭМ!$D$10+'СЕТ СН'!$I$6-'СЕТ СН'!$I$26</f>
        <v>1284.4101296399999</v>
      </c>
      <c r="S168" s="36">
        <f>SUMIFS(СВЦЭМ!$D$33:$D$776,СВЦЭМ!$A$33:$A$776,$A168,СВЦЭМ!$B$33:$B$776,S$155)+'СЕТ СН'!$I$14+СВЦЭМ!$D$10+'СЕТ СН'!$I$6-'СЕТ СН'!$I$26</f>
        <v>1286.6068946700002</v>
      </c>
      <c r="T168" s="36">
        <f>SUMIFS(СВЦЭМ!$D$33:$D$776,СВЦЭМ!$A$33:$A$776,$A168,СВЦЭМ!$B$33:$B$776,T$155)+'СЕТ СН'!$I$14+СВЦЭМ!$D$10+'СЕТ СН'!$I$6-'СЕТ СН'!$I$26</f>
        <v>1276.4223553699999</v>
      </c>
      <c r="U168" s="36">
        <f>SUMIFS(СВЦЭМ!$D$33:$D$776,СВЦЭМ!$A$33:$A$776,$A168,СВЦЭМ!$B$33:$B$776,U$155)+'СЕТ СН'!$I$14+СВЦЭМ!$D$10+'СЕТ СН'!$I$6-'СЕТ СН'!$I$26</f>
        <v>1276.88695719</v>
      </c>
      <c r="V168" s="36">
        <f>SUMIFS(СВЦЭМ!$D$33:$D$776,СВЦЭМ!$A$33:$A$776,$A168,СВЦЭМ!$B$33:$B$776,V$155)+'СЕТ СН'!$I$14+СВЦЭМ!$D$10+'СЕТ СН'!$I$6-'СЕТ СН'!$I$26</f>
        <v>1280.0069663100001</v>
      </c>
      <c r="W168" s="36">
        <f>SUMIFS(СВЦЭМ!$D$33:$D$776,СВЦЭМ!$A$33:$A$776,$A168,СВЦЭМ!$B$33:$B$776,W$155)+'СЕТ СН'!$I$14+СВЦЭМ!$D$10+'СЕТ СН'!$I$6-'СЕТ СН'!$I$26</f>
        <v>1261.1487462800001</v>
      </c>
      <c r="X168" s="36">
        <f>SUMIFS(СВЦЭМ!$D$33:$D$776,СВЦЭМ!$A$33:$A$776,$A168,СВЦЭМ!$B$33:$B$776,X$155)+'СЕТ СН'!$I$14+СВЦЭМ!$D$10+'СЕТ СН'!$I$6-'СЕТ СН'!$I$26</f>
        <v>1297.593249</v>
      </c>
      <c r="Y168" s="36">
        <f>SUMIFS(СВЦЭМ!$D$33:$D$776,СВЦЭМ!$A$33:$A$776,$A168,СВЦЭМ!$B$33:$B$776,Y$155)+'СЕТ СН'!$I$14+СВЦЭМ!$D$10+'СЕТ СН'!$I$6-'СЕТ СН'!$I$26</f>
        <v>1356.0063902500001</v>
      </c>
    </row>
    <row r="169" spans="1:25" ht="15.75" x14ac:dyDescent="0.2">
      <c r="A169" s="35">
        <f t="shared" si="4"/>
        <v>43599</v>
      </c>
      <c r="B169" s="36">
        <f>SUMIFS(СВЦЭМ!$D$33:$D$776,СВЦЭМ!$A$33:$A$776,$A169,СВЦЭМ!$B$33:$B$776,B$155)+'СЕТ СН'!$I$14+СВЦЭМ!$D$10+'СЕТ СН'!$I$6-'СЕТ СН'!$I$26</f>
        <v>1443.9092874</v>
      </c>
      <c r="C169" s="36">
        <f>SUMIFS(СВЦЭМ!$D$33:$D$776,СВЦЭМ!$A$33:$A$776,$A169,СВЦЭМ!$B$33:$B$776,C$155)+'СЕТ СН'!$I$14+СВЦЭМ!$D$10+'СЕТ СН'!$I$6-'СЕТ СН'!$I$26</f>
        <v>1556.0585787300001</v>
      </c>
      <c r="D169" s="36">
        <f>SUMIFS(СВЦЭМ!$D$33:$D$776,СВЦЭМ!$A$33:$A$776,$A169,СВЦЭМ!$B$33:$B$776,D$155)+'СЕТ СН'!$I$14+СВЦЭМ!$D$10+'СЕТ СН'!$I$6-'СЕТ СН'!$I$26</f>
        <v>1649.8187606000001</v>
      </c>
      <c r="E169" s="36">
        <f>SUMIFS(СВЦЭМ!$D$33:$D$776,СВЦЭМ!$A$33:$A$776,$A169,СВЦЭМ!$B$33:$B$776,E$155)+'СЕТ СН'!$I$14+СВЦЭМ!$D$10+'СЕТ СН'!$I$6-'СЕТ СН'!$I$26</f>
        <v>1655.2486618900002</v>
      </c>
      <c r="F169" s="36">
        <f>SUMIFS(СВЦЭМ!$D$33:$D$776,СВЦЭМ!$A$33:$A$776,$A169,СВЦЭМ!$B$33:$B$776,F$155)+'СЕТ СН'!$I$14+СВЦЭМ!$D$10+'СЕТ СН'!$I$6-'СЕТ СН'!$I$26</f>
        <v>1655.5660195999999</v>
      </c>
      <c r="G169" s="36">
        <f>SUMIFS(СВЦЭМ!$D$33:$D$776,СВЦЭМ!$A$33:$A$776,$A169,СВЦЭМ!$B$33:$B$776,G$155)+'СЕТ СН'!$I$14+СВЦЭМ!$D$10+'СЕТ СН'!$I$6-'СЕТ СН'!$I$26</f>
        <v>1633.3259738699999</v>
      </c>
      <c r="H169" s="36">
        <f>SUMIFS(СВЦЭМ!$D$33:$D$776,СВЦЭМ!$A$33:$A$776,$A169,СВЦЭМ!$B$33:$B$776,H$155)+'СЕТ СН'!$I$14+СВЦЭМ!$D$10+'СЕТ СН'!$I$6-'СЕТ СН'!$I$26</f>
        <v>1514.3545770400001</v>
      </c>
      <c r="I169" s="36">
        <f>SUMIFS(СВЦЭМ!$D$33:$D$776,СВЦЭМ!$A$33:$A$776,$A169,СВЦЭМ!$B$33:$B$776,I$155)+'СЕТ СН'!$I$14+СВЦЭМ!$D$10+'СЕТ СН'!$I$6-'СЕТ СН'!$I$26</f>
        <v>1393.14866304</v>
      </c>
      <c r="J169" s="36">
        <f>SUMIFS(СВЦЭМ!$D$33:$D$776,СВЦЭМ!$A$33:$A$776,$A169,СВЦЭМ!$B$33:$B$776,J$155)+'СЕТ СН'!$I$14+СВЦЭМ!$D$10+'СЕТ СН'!$I$6-'СЕТ СН'!$I$26</f>
        <v>1332.38179115</v>
      </c>
      <c r="K169" s="36">
        <f>SUMIFS(СВЦЭМ!$D$33:$D$776,СВЦЭМ!$A$33:$A$776,$A169,СВЦЭМ!$B$33:$B$776,K$155)+'СЕТ СН'!$I$14+СВЦЭМ!$D$10+'СЕТ СН'!$I$6-'СЕТ СН'!$I$26</f>
        <v>1270.2642443499999</v>
      </c>
      <c r="L169" s="36">
        <f>SUMIFS(СВЦЭМ!$D$33:$D$776,СВЦЭМ!$A$33:$A$776,$A169,СВЦЭМ!$B$33:$B$776,L$155)+'СЕТ СН'!$I$14+СВЦЭМ!$D$10+'СЕТ СН'!$I$6-'СЕТ СН'!$I$26</f>
        <v>1253.8962369400001</v>
      </c>
      <c r="M169" s="36">
        <f>SUMIFS(СВЦЭМ!$D$33:$D$776,СВЦЭМ!$A$33:$A$776,$A169,СВЦЭМ!$B$33:$B$776,M$155)+'СЕТ СН'!$I$14+СВЦЭМ!$D$10+'СЕТ СН'!$I$6-'СЕТ СН'!$I$26</f>
        <v>1249.4006061</v>
      </c>
      <c r="N169" s="36">
        <f>SUMIFS(СВЦЭМ!$D$33:$D$776,СВЦЭМ!$A$33:$A$776,$A169,СВЦЭМ!$B$33:$B$776,N$155)+'СЕТ СН'!$I$14+СВЦЭМ!$D$10+'СЕТ СН'!$I$6-'СЕТ СН'!$I$26</f>
        <v>1254.4374947800002</v>
      </c>
      <c r="O169" s="36">
        <f>SUMIFS(СВЦЭМ!$D$33:$D$776,СВЦЭМ!$A$33:$A$776,$A169,СВЦЭМ!$B$33:$B$776,O$155)+'СЕТ СН'!$I$14+СВЦЭМ!$D$10+'СЕТ СН'!$I$6-'СЕТ СН'!$I$26</f>
        <v>1262.70350048</v>
      </c>
      <c r="P169" s="36">
        <f>SUMIFS(СВЦЭМ!$D$33:$D$776,СВЦЭМ!$A$33:$A$776,$A169,СВЦЭМ!$B$33:$B$776,P$155)+'СЕТ СН'!$I$14+СВЦЭМ!$D$10+'СЕТ СН'!$I$6-'СЕТ СН'!$I$26</f>
        <v>1273.8224115100002</v>
      </c>
      <c r="Q169" s="36">
        <f>SUMIFS(СВЦЭМ!$D$33:$D$776,СВЦЭМ!$A$33:$A$776,$A169,СВЦЭМ!$B$33:$B$776,Q$155)+'СЕТ СН'!$I$14+СВЦЭМ!$D$10+'СЕТ СН'!$I$6-'СЕТ СН'!$I$26</f>
        <v>1276.07900666</v>
      </c>
      <c r="R169" s="36">
        <f>SUMIFS(СВЦЭМ!$D$33:$D$776,СВЦЭМ!$A$33:$A$776,$A169,СВЦЭМ!$B$33:$B$776,R$155)+'СЕТ СН'!$I$14+СВЦЭМ!$D$10+'СЕТ СН'!$I$6-'СЕТ СН'!$I$26</f>
        <v>1269.9849076200001</v>
      </c>
      <c r="S169" s="36">
        <f>SUMIFS(СВЦЭМ!$D$33:$D$776,СВЦЭМ!$A$33:$A$776,$A169,СВЦЭМ!$B$33:$B$776,S$155)+'СЕТ СН'!$I$14+СВЦЭМ!$D$10+'СЕТ СН'!$I$6-'СЕТ СН'!$I$26</f>
        <v>1271.26975096</v>
      </c>
      <c r="T169" s="36">
        <f>SUMIFS(СВЦЭМ!$D$33:$D$776,СВЦЭМ!$A$33:$A$776,$A169,СВЦЭМ!$B$33:$B$776,T$155)+'СЕТ СН'!$I$14+СВЦЭМ!$D$10+'СЕТ СН'!$I$6-'СЕТ СН'!$I$26</f>
        <v>1267.6345669</v>
      </c>
      <c r="U169" s="36">
        <f>SUMIFS(СВЦЭМ!$D$33:$D$776,СВЦЭМ!$A$33:$A$776,$A169,СВЦЭМ!$B$33:$B$776,U$155)+'СЕТ СН'!$I$14+СВЦЭМ!$D$10+'СЕТ СН'!$I$6-'СЕТ СН'!$I$26</f>
        <v>1246.8504435300001</v>
      </c>
      <c r="V169" s="36">
        <f>SUMIFS(СВЦЭМ!$D$33:$D$776,СВЦЭМ!$A$33:$A$776,$A169,СВЦЭМ!$B$33:$B$776,V$155)+'СЕТ СН'!$I$14+СВЦЭМ!$D$10+'СЕТ СН'!$I$6-'СЕТ СН'!$I$26</f>
        <v>1235.9212986699999</v>
      </c>
      <c r="W169" s="36">
        <f>SUMIFS(СВЦЭМ!$D$33:$D$776,СВЦЭМ!$A$33:$A$776,$A169,СВЦЭМ!$B$33:$B$776,W$155)+'СЕТ СН'!$I$14+СВЦЭМ!$D$10+'СЕТ СН'!$I$6-'СЕТ СН'!$I$26</f>
        <v>1249.6838899499999</v>
      </c>
      <c r="X169" s="36">
        <f>SUMIFS(СВЦЭМ!$D$33:$D$776,СВЦЭМ!$A$33:$A$776,$A169,СВЦЭМ!$B$33:$B$776,X$155)+'СЕТ СН'!$I$14+СВЦЭМ!$D$10+'СЕТ СН'!$I$6-'СЕТ СН'!$I$26</f>
        <v>1229.1549189699999</v>
      </c>
      <c r="Y169" s="36">
        <f>SUMIFS(СВЦЭМ!$D$33:$D$776,СВЦЭМ!$A$33:$A$776,$A169,СВЦЭМ!$B$33:$B$776,Y$155)+'СЕТ СН'!$I$14+СВЦЭМ!$D$10+'СЕТ СН'!$I$6-'СЕТ СН'!$I$26</f>
        <v>1298.8671485700002</v>
      </c>
    </row>
    <row r="170" spans="1:25" ht="15.75" x14ac:dyDescent="0.2">
      <c r="A170" s="35">
        <f t="shared" si="4"/>
        <v>43600</v>
      </c>
      <c r="B170" s="36">
        <f>SUMIFS(СВЦЭМ!$D$33:$D$776,СВЦЭМ!$A$33:$A$776,$A170,СВЦЭМ!$B$33:$B$776,B$155)+'СЕТ СН'!$I$14+СВЦЭМ!$D$10+'СЕТ СН'!$I$6-'СЕТ СН'!$I$26</f>
        <v>1376.27852207</v>
      </c>
      <c r="C170" s="36">
        <f>SUMIFS(СВЦЭМ!$D$33:$D$776,СВЦЭМ!$A$33:$A$776,$A170,СВЦЭМ!$B$33:$B$776,C$155)+'СЕТ СН'!$I$14+СВЦЭМ!$D$10+'СЕТ СН'!$I$6-'СЕТ СН'!$I$26</f>
        <v>1456.3263709600001</v>
      </c>
      <c r="D170" s="36">
        <f>SUMIFS(СВЦЭМ!$D$33:$D$776,СВЦЭМ!$A$33:$A$776,$A170,СВЦЭМ!$B$33:$B$776,D$155)+'СЕТ СН'!$I$14+СВЦЭМ!$D$10+'СЕТ СН'!$I$6-'СЕТ СН'!$I$26</f>
        <v>1544.07480588</v>
      </c>
      <c r="E170" s="36">
        <f>SUMIFS(СВЦЭМ!$D$33:$D$776,СВЦЭМ!$A$33:$A$776,$A170,СВЦЭМ!$B$33:$B$776,E$155)+'СЕТ СН'!$I$14+СВЦЭМ!$D$10+'СЕТ СН'!$I$6-'СЕТ СН'!$I$26</f>
        <v>1556.1156288100001</v>
      </c>
      <c r="F170" s="36">
        <f>SUMIFS(СВЦЭМ!$D$33:$D$776,СВЦЭМ!$A$33:$A$776,$A170,СВЦЭМ!$B$33:$B$776,F$155)+'СЕТ СН'!$I$14+СВЦЭМ!$D$10+'СЕТ СН'!$I$6-'СЕТ СН'!$I$26</f>
        <v>1567.0001425600001</v>
      </c>
      <c r="G170" s="36">
        <f>SUMIFS(СВЦЭМ!$D$33:$D$776,СВЦЭМ!$A$33:$A$776,$A170,СВЦЭМ!$B$33:$B$776,G$155)+'СЕТ СН'!$I$14+СВЦЭМ!$D$10+'СЕТ СН'!$I$6-'СЕТ СН'!$I$26</f>
        <v>1556.71770399</v>
      </c>
      <c r="H170" s="36">
        <f>SUMIFS(СВЦЭМ!$D$33:$D$776,СВЦЭМ!$A$33:$A$776,$A170,СВЦЭМ!$B$33:$B$776,H$155)+'СЕТ СН'!$I$14+СВЦЭМ!$D$10+'СЕТ СН'!$I$6-'СЕТ СН'!$I$26</f>
        <v>1461.5244723800001</v>
      </c>
      <c r="I170" s="36">
        <f>SUMIFS(СВЦЭМ!$D$33:$D$776,СВЦЭМ!$A$33:$A$776,$A170,СВЦЭМ!$B$33:$B$776,I$155)+'СЕТ СН'!$I$14+СВЦЭМ!$D$10+'СЕТ СН'!$I$6-'СЕТ СН'!$I$26</f>
        <v>1372.26623986</v>
      </c>
      <c r="J170" s="36">
        <f>SUMIFS(СВЦЭМ!$D$33:$D$776,СВЦЭМ!$A$33:$A$776,$A170,СВЦЭМ!$B$33:$B$776,J$155)+'СЕТ СН'!$I$14+СВЦЭМ!$D$10+'СЕТ СН'!$I$6-'СЕТ СН'!$I$26</f>
        <v>1313.64642989</v>
      </c>
      <c r="K170" s="36">
        <f>SUMIFS(СВЦЭМ!$D$33:$D$776,СВЦЭМ!$A$33:$A$776,$A170,СВЦЭМ!$B$33:$B$776,K$155)+'СЕТ СН'!$I$14+СВЦЭМ!$D$10+'СЕТ СН'!$I$6-'СЕТ СН'!$I$26</f>
        <v>1260.7307186200001</v>
      </c>
      <c r="L170" s="36">
        <f>SUMIFS(СВЦЭМ!$D$33:$D$776,СВЦЭМ!$A$33:$A$776,$A170,СВЦЭМ!$B$33:$B$776,L$155)+'СЕТ СН'!$I$14+СВЦЭМ!$D$10+'СЕТ СН'!$I$6-'СЕТ СН'!$I$26</f>
        <v>1244.35499157</v>
      </c>
      <c r="M170" s="36">
        <f>SUMIFS(СВЦЭМ!$D$33:$D$776,СВЦЭМ!$A$33:$A$776,$A170,СВЦЭМ!$B$33:$B$776,M$155)+'СЕТ СН'!$I$14+СВЦЭМ!$D$10+'СЕТ СН'!$I$6-'СЕТ СН'!$I$26</f>
        <v>1255.00452363</v>
      </c>
      <c r="N170" s="36">
        <f>SUMIFS(СВЦЭМ!$D$33:$D$776,СВЦЭМ!$A$33:$A$776,$A170,СВЦЭМ!$B$33:$B$776,N$155)+'СЕТ СН'!$I$14+СВЦЭМ!$D$10+'СЕТ СН'!$I$6-'СЕТ СН'!$I$26</f>
        <v>1249.7923115900001</v>
      </c>
      <c r="O170" s="36">
        <f>SUMIFS(СВЦЭМ!$D$33:$D$776,СВЦЭМ!$A$33:$A$776,$A170,СВЦЭМ!$B$33:$B$776,O$155)+'СЕТ СН'!$I$14+СВЦЭМ!$D$10+'СЕТ СН'!$I$6-'СЕТ СН'!$I$26</f>
        <v>1262.99748688</v>
      </c>
      <c r="P170" s="36">
        <f>SUMIFS(СВЦЭМ!$D$33:$D$776,СВЦЭМ!$A$33:$A$776,$A170,СВЦЭМ!$B$33:$B$776,P$155)+'СЕТ СН'!$I$14+СВЦЭМ!$D$10+'СЕТ СН'!$I$6-'СЕТ СН'!$I$26</f>
        <v>1268.5045423000001</v>
      </c>
      <c r="Q170" s="36">
        <f>SUMIFS(СВЦЭМ!$D$33:$D$776,СВЦЭМ!$A$33:$A$776,$A170,СВЦЭМ!$B$33:$B$776,Q$155)+'СЕТ СН'!$I$14+СВЦЭМ!$D$10+'СЕТ СН'!$I$6-'СЕТ СН'!$I$26</f>
        <v>1265.2083001000001</v>
      </c>
      <c r="R170" s="36">
        <f>SUMIFS(СВЦЭМ!$D$33:$D$776,СВЦЭМ!$A$33:$A$776,$A170,СВЦЭМ!$B$33:$B$776,R$155)+'СЕТ СН'!$I$14+СВЦЭМ!$D$10+'СЕТ СН'!$I$6-'СЕТ СН'!$I$26</f>
        <v>1267.8471877300001</v>
      </c>
      <c r="S170" s="36">
        <f>SUMIFS(СВЦЭМ!$D$33:$D$776,СВЦЭМ!$A$33:$A$776,$A170,СВЦЭМ!$B$33:$B$776,S$155)+'СЕТ СН'!$I$14+СВЦЭМ!$D$10+'СЕТ СН'!$I$6-'СЕТ СН'!$I$26</f>
        <v>1287.1977729099999</v>
      </c>
      <c r="T170" s="36">
        <f>SUMIFS(СВЦЭМ!$D$33:$D$776,СВЦЭМ!$A$33:$A$776,$A170,СВЦЭМ!$B$33:$B$776,T$155)+'СЕТ СН'!$I$14+СВЦЭМ!$D$10+'СЕТ СН'!$I$6-'СЕТ СН'!$I$26</f>
        <v>1285.7928078300001</v>
      </c>
      <c r="U170" s="36">
        <f>SUMIFS(СВЦЭМ!$D$33:$D$776,СВЦЭМ!$A$33:$A$776,$A170,СВЦЭМ!$B$33:$B$776,U$155)+'СЕТ СН'!$I$14+СВЦЭМ!$D$10+'СЕТ СН'!$I$6-'СЕТ СН'!$I$26</f>
        <v>1276.0656182800001</v>
      </c>
      <c r="V170" s="36">
        <f>SUMIFS(СВЦЭМ!$D$33:$D$776,СВЦЭМ!$A$33:$A$776,$A170,СВЦЭМ!$B$33:$B$776,V$155)+'СЕТ СН'!$I$14+СВЦЭМ!$D$10+'СЕТ СН'!$I$6-'СЕТ СН'!$I$26</f>
        <v>1264.27689513</v>
      </c>
      <c r="W170" s="36">
        <f>SUMIFS(СВЦЭМ!$D$33:$D$776,СВЦЭМ!$A$33:$A$776,$A170,СВЦЭМ!$B$33:$B$776,W$155)+'СЕТ СН'!$I$14+СВЦЭМ!$D$10+'СЕТ СН'!$I$6-'СЕТ СН'!$I$26</f>
        <v>1265.8390106300001</v>
      </c>
      <c r="X170" s="36">
        <f>SUMIFS(СВЦЭМ!$D$33:$D$776,СВЦЭМ!$A$33:$A$776,$A170,СВЦЭМ!$B$33:$B$776,X$155)+'СЕТ СН'!$I$14+СВЦЭМ!$D$10+'СЕТ СН'!$I$6-'СЕТ СН'!$I$26</f>
        <v>1269.7097545500001</v>
      </c>
      <c r="Y170" s="36">
        <f>SUMIFS(СВЦЭМ!$D$33:$D$776,СВЦЭМ!$A$33:$A$776,$A170,СВЦЭМ!$B$33:$B$776,Y$155)+'СЕТ СН'!$I$14+СВЦЭМ!$D$10+'СЕТ СН'!$I$6-'СЕТ СН'!$I$26</f>
        <v>1347.4989196900001</v>
      </c>
    </row>
    <row r="171" spans="1:25" ht="15.75" x14ac:dyDescent="0.2">
      <c r="A171" s="35">
        <f t="shared" si="4"/>
        <v>43601</v>
      </c>
      <c r="B171" s="36">
        <f>SUMIFS(СВЦЭМ!$D$33:$D$776,СВЦЭМ!$A$33:$A$776,$A171,СВЦЭМ!$B$33:$B$776,B$155)+'СЕТ СН'!$I$14+СВЦЭМ!$D$10+'СЕТ СН'!$I$6-'СЕТ СН'!$I$26</f>
        <v>1390.6377228599999</v>
      </c>
      <c r="C171" s="36">
        <f>SUMIFS(СВЦЭМ!$D$33:$D$776,СВЦЭМ!$A$33:$A$776,$A171,СВЦЭМ!$B$33:$B$776,C$155)+'СЕТ СН'!$I$14+СВЦЭМ!$D$10+'СЕТ СН'!$I$6-'СЕТ СН'!$I$26</f>
        <v>1505.63527961</v>
      </c>
      <c r="D171" s="36">
        <f>SUMIFS(СВЦЭМ!$D$33:$D$776,СВЦЭМ!$A$33:$A$776,$A171,СВЦЭМ!$B$33:$B$776,D$155)+'СЕТ СН'!$I$14+СВЦЭМ!$D$10+'СЕТ СН'!$I$6-'СЕТ СН'!$I$26</f>
        <v>1574.65844612</v>
      </c>
      <c r="E171" s="36">
        <f>SUMIFS(СВЦЭМ!$D$33:$D$776,СВЦЭМ!$A$33:$A$776,$A171,СВЦЭМ!$B$33:$B$776,E$155)+'СЕТ СН'!$I$14+СВЦЭМ!$D$10+'СЕТ СН'!$I$6-'СЕТ СН'!$I$26</f>
        <v>1591.9951796700002</v>
      </c>
      <c r="F171" s="36">
        <f>SUMIFS(СВЦЭМ!$D$33:$D$776,СВЦЭМ!$A$33:$A$776,$A171,СВЦЭМ!$B$33:$B$776,F$155)+'СЕТ СН'!$I$14+СВЦЭМ!$D$10+'СЕТ СН'!$I$6-'СЕТ СН'!$I$26</f>
        <v>1595.6539905899999</v>
      </c>
      <c r="G171" s="36">
        <f>SUMIFS(СВЦЭМ!$D$33:$D$776,СВЦЭМ!$A$33:$A$776,$A171,СВЦЭМ!$B$33:$B$776,G$155)+'СЕТ СН'!$I$14+СВЦЭМ!$D$10+'СЕТ СН'!$I$6-'СЕТ СН'!$I$26</f>
        <v>1576.3728721900002</v>
      </c>
      <c r="H171" s="36">
        <f>SUMIFS(СВЦЭМ!$D$33:$D$776,СВЦЭМ!$A$33:$A$776,$A171,СВЦЭМ!$B$33:$B$776,H$155)+'СЕТ СН'!$I$14+СВЦЭМ!$D$10+'СЕТ СН'!$I$6-'СЕТ СН'!$I$26</f>
        <v>1494.7136056200002</v>
      </c>
      <c r="I171" s="36">
        <f>SUMIFS(СВЦЭМ!$D$33:$D$776,СВЦЭМ!$A$33:$A$776,$A171,СВЦЭМ!$B$33:$B$776,I$155)+'СЕТ СН'!$I$14+СВЦЭМ!$D$10+'СЕТ СН'!$I$6-'СЕТ СН'!$I$26</f>
        <v>1363.1066934600001</v>
      </c>
      <c r="J171" s="36">
        <f>SUMIFS(СВЦЭМ!$D$33:$D$776,СВЦЭМ!$A$33:$A$776,$A171,СВЦЭМ!$B$33:$B$776,J$155)+'СЕТ СН'!$I$14+СВЦЭМ!$D$10+'СЕТ СН'!$I$6-'СЕТ СН'!$I$26</f>
        <v>1310.1388059199999</v>
      </c>
      <c r="K171" s="36">
        <f>SUMIFS(СВЦЭМ!$D$33:$D$776,СВЦЭМ!$A$33:$A$776,$A171,СВЦЭМ!$B$33:$B$776,K$155)+'СЕТ СН'!$I$14+СВЦЭМ!$D$10+'СЕТ СН'!$I$6-'СЕТ СН'!$I$26</f>
        <v>1251.74456237</v>
      </c>
      <c r="L171" s="36">
        <f>SUMIFS(СВЦЭМ!$D$33:$D$776,СВЦЭМ!$A$33:$A$776,$A171,СВЦЭМ!$B$33:$B$776,L$155)+'СЕТ СН'!$I$14+СВЦЭМ!$D$10+'СЕТ СН'!$I$6-'СЕТ СН'!$I$26</f>
        <v>1230.0247018700002</v>
      </c>
      <c r="M171" s="36">
        <f>SUMIFS(СВЦЭМ!$D$33:$D$776,СВЦЭМ!$A$33:$A$776,$A171,СВЦЭМ!$B$33:$B$776,M$155)+'СЕТ СН'!$I$14+СВЦЭМ!$D$10+'СЕТ СН'!$I$6-'СЕТ СН'!$I$26</f>
        <v>1235.7812850400001</v>
      </c>
      <c r="N171" s="36">
        <f>SUMIFS(СВЦЭМ!$D$33:$D$776,СВЦЭМ!$A$33:$A$776,$A171,СВЦЭМ!$B$33:$B$776,N$155)+'СЕТ СН'!$I$14+СВЦЭМ!$D$10+'СЕТ СН'!$I$6-'СЕТ СН'!$I$26</f>
        <v>1235.3487331199999</v>
      </c>
      <c r="O171" s="36">
        <f>SUMIFS(СВЦЭМ!$D$33:$D$776,СВЦЭМ!$A$33:$A$776,$A171,СВЦЭМ!$B$33:$B$776,O$155)+'СЕТ СН'!$I$14+СВЦЭМ!$D$10+'СЕТ СН'!$I$6-'СЕТ СН'!$I$26</f>
        <v>1237.08141561</v>
      </c>
      <c r="P171" s="36">
        <f>SUMIFS(СВЦЭМ!$D$33:$D$776,СВЦЭМ!$A$33:$A$776,$A171,СВЦЭМ!$B$33:$B$776,P$155)+'СЕТ СН'!$I$14+СВЦЭМ!$D$10+'СЕТ СН'!$I$6-'СЕТ СН'!$I$26</f>
        <v>1236.2550880900001</v>
      </c>
      <c r="Q171" s="36">
        <f>SUMIFS(СВЦЭМ!$D$33:$D$776,СВЦЭМ!$A$33:$A$776,$A171,СВЦЭМ!$B$33:$B$776,Q$155)+'СЕТ СН'!$I$14+СВЦЭМ!$D$10+'СЕТ СН'!$I$6-'СЕТ СН'!$I$26</f>
        <v>1237.6649802300001</v>
      </c>
      <c r="R171" s="36">
        <f>SUMIFS(СВЦЭМ!$D$33:$D$776,СВЦЭМ!$A$33:$A$776,$A171,СВЦЭМ!$B$33:$B$776,R$155)+'СЕТ СН'!$I$14+СВЦЭМ!$D$10+'СЕТ СН'!$I$6-'СЕТ СН'!$I$26</f>
        <v>1237.82445697</v>
      </c>
      <c r="S171" s="36">
        <f>SUMIFS(СВЦЭМ!$D$33:$D$776,СВЦЭМ!$A$33:$A$776,$A171,СВЦЭМ!$B$33:$B$776,S$155)+'СЕТ СН'!$I$14+СВЦЭМ!$D$10+'СЕТ СН'!$I$6-'СЕТ СН'!$I$26</f>
        <v>1238.9921291400001</v>
      </c>
      <c r="T171" s="36">
        <f>SUMIFS(СВЦЭМ!$D$33:$D$776,СВЦЭМ!$A$33:$A$776,$A171,СВЦЭМ!$B$33:$B$776,T$155)+'СЕТ СН'!$I$14+СВЦЭМ!$D$10+'СЕТ СН'!$I$6-'СЕТ СН'!$I$26</f>
        <v>1233.93188274</v>
      </c>
      <c r="U171" s="36">
        <f>SUMIFS(СВЦЭМ!$D$33:$D$776,СВЦЭМ!$A$33:$A$776,$A171,СВЦЭМ!$B$33:$B$776,U$155)+'СЕТ СН'!$I$14+СВЦЭМ!$D$10+'СЕТ СН'!$I$6-'СЕТ СН'!$I$26</f>
        <v>1226.74724214</v>
      </c>
      <c r="V171" s="36">
        <f>SUMIFS(СВЦЭМ!$D$33:$D$776,СВЦЭМ!$A$33:$A$776,$A171,СВЦЭМ!$B$33:$B$776,V$155)+'СЕТ СН'!$I$14+СВЦЭМ!$D$10+'СЕТ СН'!$I$6-'СЕТ СН'!$I$26</f>
        <v>1216.97533875</v>
      </c>
      <c r="W171" s="36">
        <f>SUMIFS(СВЦЭМ!$D$33:$D$776,СВЦЭМ!$A$33:$A$776,$A171,СВЦЭМ!$B$33:$B$776,W$155)+'СЕТ СН'!$I$14+СВЦЭМ!$D$10+'СЕТ СН'!$I$6-'СЕТ СН'!$I$26</f>
        <v>1203.1134930600001</v>
      </c>
      <c r="X171" s="36">
        <f>SUMIFS(СВЦЭМ!$D$33:$D$776,СВЦЭМ!$A$33:$A$776,$A171,СВЦЭМ!$B$33:$B$776,X$155)+'СЕТ СН'!$I$14+СВЦЭМ!$D$10+'СЕТ СН'!$I$6-'СЕТ СН'!$I$26</f>
        <v>1229.4806995200001</v>
      </c>
      <c r="Y171" s="36">
        <f>SUMIFS(СВЦЭМ!$D$33:$D$776,СВЦЭМ!$A$33:$A$776,$A171,СВЦЭМ!$B$33:$B$776,Y$155)+'СЕТ СН'!$I$14+СВЦЭМ!$D$10+'СЕТ СН'!$I$6-'СЕТ СН'!$I$26</f>
        <v>1322.2772183500001</v>
      </c>
    </row>
    <row r="172" spans="1:25" ht="15.75" x14ac:dyDescent="0.2">
      <c r="A172" s="35">
        <f t="shared" si="4"/>
        <v>43602</v>
      </c>
      <c r="B172" s="36">
        <f>SUMIFS(СВЦЭМ!$D$33:$D$776,СВЦЭМ!$A$33:$A$776,$A172,СВЦЭМ!$B$33:$B$776,B$155)+'СЕТ СН'!$I$14+СВЦЭМ!$D$10+'СЕТ СН'!$I$6-'СЕТ СН'!$I$26</f>
        <v>1436.58175151</v>
      </c>
      <c r="C172" s="36">
        <f>SUMIFS(СВЦЭМ!$D$33:$D$776,СВЦЭМ!$A$33:$A$776,$A172,СВЦЭМ!$B$33:$B$776,C$155)+'СЕТ СН'!$I$14+СВЦЭМ!$D$10+'СЕТ СН'!$I$6-'СЕТ СН'!$I$26</f>
        <v>1535.2608866599999</v>
      </c>
      <c r="D172" s="36">
        <f>SUMIFS(СВЦЭМ!$D$33:$D$776,СВЦЭМ!$A$33:$A$776,$A172,СВЦЭМ!$B$33:$B$776,D$155)+'СЕТ СН'!$I$14+СВЦЭМ!$D$10+'СЕТ СН'!$I$6-'СЕТ СН'!$I$26</f>
        <v>1603.5027099200001</v>
      </c>
      <c r="E172" s="36">
        <f>SUMIFS(СВЦЭМ!$D$33:$D$776,СВЦЭМ!$A$33:$A$776,$A172,СВЦЭМ!$B$33:$B$776,E$155)+'СЕТ СН'!$I$14+СВЦЭМ!$D$10+'СЕТ СН'!$I$6-'СЕТ СН'!$I$26</f>
        <v>1620.5400564000001</v>
      </c>
      <c r="F172" s="36">
        <f>SUMIFS(СВЦЭМ!$D$33:$D$776,СВЦЭМ!$A$33:$A$776,$A172,СВЦЭМ!$B$33:$B$776,F$155)+'СЕТ СН'!$I$14+СВЦЭМ!$D$10+'СЕТ СН'!$I$6-'СЕТ СН'!$I$26</f>
        <v>1623.7509444900002</v>
      </c>
      <c r="G172" s="36">
        <f>SUMIFS(СВЦЭМ!$D$33:$D$776,СВЦЭМ!$A$33:$A$776,$A172,СВЦЭМ!$B$33:$B$776,G$155)+'СЕТ СН'!$I$14+СВЦЭМ!$D$10+'СЕТ СН'!$I$6-'СЕТ СН'!$I$26</f>
        <v>1605.1610470000001</v>
      </c>
      <c r="H172" s="36">
        <f>SUMIFS(СВЦЭМ!$D$33:$D$776,СВЦЭМ!$A$33:$A$776,$A172,СВЦЭМ!$B$33:$B$776,H$155)+'СЕТ СН'!$I$14+СВЦЭМ!$D$10+'СЕТ СН'!$I$6-'СЕТ СН'!$I$26</f>
        <v>1524.9975223800002</v>
      </c>
      <c r="I172" s="36">
        <f>SUMIFS(СВЦЭМ!$D$33:$D$776,СВЦЭМ!$A$33:$A$776,$A172,СВЦЭМ!$B$33:$B$776,I$155)+'СЕТ СН'!$I$14+СВЦЭМ!$D$10+'СЕТ СН'!$I$6-'СЕТ СН'!$I$26</f>
        <v>1397.7123291500002</v>
      </c>
      <c r="J172" s="36">
        <f>SUMIFS(СВЦЭМ!$D$33:$D$776,СВЦЭМ!$A$33:$A$776,$A172,СВЦЭМ!$B$33:$B$776,J$155)+'СЕТ СН'!$I$14+СВЦЭМ!$D$10+'СЕТ СН'!$I$6-'СЕТ СН'!$I$26</f>
        <v>1302.28728333</v>
      </c>
      <c r="K172" s="36">
        <f>SUMIFS(СВЦЭМ!$D$33:$D$776,СВЦЭМ!$A$33:$A$776,$A172,СВЦЭМ!$B$33:$B$776,K$155)+'СЕТ СН'!$I$14+СВЦЭМ!$D$10+'СЕТ СН'!$I$6-'СЕТ СН'!$I$26</f>
        <v>1226.54734388</v>
      </c>
      <c r="L172" s="36">
        <f>SUMIFS(СВЦЭМ!$D$33:$D$776,СВЦЭМ!$A$33:$A$776,$A172,СВЦЭМ!$B$33:$B$776,L$155)+'СЕТ СН'!$I$14+СВЦЭМ!$D$10+'СЕТ СН'!$I$6-'СЕТ СН'!$I$26</f>
        <v>1215.08621326</v>
      </c>
      <c r="M172" s="36">
        <f>SUMIFS(СВЦЭМ!$D$33:$D$776,СВЦЭМ!$A$33:$A$776,$A172,СВЦЭМ!$B$33:$B$776,M$155)+'СЕТ СН'!$I$14+СВЦЭМ!$D$10+'СЕТ СН'!$I$6-'СЕТ СН'!$I$26</f>
        <v>1220.88338529</v>
      </c>
      <c r="N172" s="36">
        <f>SUMIFS(СВЦЭМ!$D$33:$D$776,СВЦЭМ!$A$33:$A$776,$A172,СВЦЭМ!$B$33:$B$776,N$155)+'СЕТ СН'!$I$14+СВЦЭМ!$D$10+'СЕТ СН'!$I$6-'СЕТ СН'!$I$26</f>
        <v>1220.5439023399999</v>
      </c>
      <c r="O172" s="36">
        <f>SUMIFS(СВЦЭМ!$D$33:$D$776,СВЦЭМ!$A$33:$A$776,$A172,СВЦЭМ!$B$33:$B$776,O$155)+'СЕТ СН'!$I$14+СВЦЭМ!$D$10+'СЕТ СН'!$I$6-'СЕТ СН'!$I$26</f>
        <v>1223.5359839100001</v>
      </c>
      <c r="P172" s="36">
        <f>SUMIFS(СВЦЭМ!$D$33:$D$776,СВЦЭМ!$A$33:$A$776,$A172,СВЦЭМ!$B$33:$B$776,P$155)+'СЕТ СН'!$I$14+СВЦЭМ!$D$10+'СЕТ СН'!$I$6-'СЕТ СН'!$I$26</f>
        <v>1231.7418338100001</v>
      </c>
      <c r="Q172" s="36">
        <f>SUMIFS(СВЦЭМ!$D$33:$D$776,СВЦЭМ!$A$33:$A$776,$A172,СВЦЭМ!$B$33:$B$776,Q$155)+'СЕТ СН'!$I$14+СВЦЭМ!$D$10+'СЕТ СН'!$I$6-'СЕТ СН'!$I$26</f>
        <v>1231.5774044700001</v>
      </c>
      <c r="R172" s="36">
        <f>SUMIFS(СВЦЭМ!$D$33:$D$776,СВЦЭМ!$A$33:$A$776,$A172,СВЦЭМ!$B$33:$B$776,R$155)+'СЕТ СН'!$I$14+СВЦЭМ!$D$10+'СЕТ СН'!$I$6-'СЕТ СН'!$I$26</f>
        <v>1231.9628080699999</v>
      </c>
      <c r="S172" s="36">
        <f>SUMIFS(СВЦЭМ!$D$33:$D$776,СВЦЭМ!$A$33:$A$776,$A172,СВЦЭМ!$B$33:$B$776,S$155)+'СЕТ СН'!$I$14+СВЦЭМ!$D$10+'СЕТ СН'!$I$6-'СЕТ СН'!$I$26</f>
        <v>1235.17061231</v>
      </c>
      <c r="T172" s="36">
        <f>SUMIFS(СВЦЭМ!$D$33:$D$776,СВЦЭМ!$A$33:$A$776,$A172,СВЦЭМ!$B$33:$B$776,T$155)+'СЕТ СН'!$I$14+СВЦЭМ!$D$10+'СЕТ СН'!$I$6-'СЕТ СН'!$I$26</f>
        <v>1235.17660277</v>
      </c>
      <c r="U172" s="36">
        <f>SUMIFS(СВЦЭМ!$D$33:$D$776,СВЦЭМ!$A$33:$A$776,$A172,СВЦЭМ!$B$33:$B$776,U$155)+'СЕТ СН'!$I$14+СВЦЭМ!$D$10+'СЕТ СН'!$I$6-'СЕТ СН'!$I$26</f>
        <v>1231.1993184400001</v>
      </c>
      <c r="V172" s="36">
        <f>SUMIFS(СВЦЭМ!$D$33:$D$776,СВЦЭМ!$A$33:$A$776,$A172,СВЦЭМ!$B$33:$B$776,V$155)+'СЕТ СН'!$I$14+СВЦЭМ!$D$10+'СЕТ СН'!$I$6-'СЕТ СН'!$I$26</f>
        <v>1219.4183486500001</v>
      </c>
      <c r="W172" s="36">
        <f>SUMIFS(СВЦЭМ!$D$33:$D$776,СВЦЭМ!$A$33:$A$776,$A172,СВЦЭМ!$B$33:$B$776,W$155)+'СЕТ СН'!$I$14+СВЦЭМ!$D$10+'СЕТ СН'!$I$6-'СЕТ СН'!$I$26</f>
        <v>1210.5107425599999</v>
      </c>
      <c r="X172" s="36">
        <f>SUMIFS(СВЦЭМ!$D$33:$D$776,СВЦЭМ!$A$33:$A$776,$A172,СВЦЭМ!$B$33:$B$776,X$155)+'СЕТ СН'!$I$14+СВЦЭМ!$D$10+'СЕТ СН'!$I$6-'СЕТ СН'!$I$26</f>
        <v>1232.3860901500002</v>
      </c>
      <c r="Y172" s="36">
        <f>SUMIFS(СВЦЭМ!$D$33:$D$776,СВЦЭМ!$A$33:$A$776,$A172,СВЦЭМ!$B$33:$B$776,Y$155)+'СЕТ СН'!$I$14+СВЦЭМ!$D$10+'СЕТ СН'!$I$6-'СЕТ СН'!$I$26</f>
        <v>1317.1435212400002</v>
      </c>
    </row>
    <row r="173" spans="1:25" ht="15.75" x14ac:dyDescent="0.2">
      <c r="A173" s="35">
        <f t="shared" si="4"/>
        <v>43603</v>
      </c>
      <c r="B173" s="36">
        <f>SUMIFS(СВЦЭМ!$D$33:$D$776,СВЦЭМ!$A$33:$A$776,$A173,СВЦЭМ!$B$33:$B$776,B$155)+'СЕТ СН'!$I$14+СВЦЭМ!$D$10+'СЕТ СН'!$I$6-'СЕТ СН'!$I$26</f>
        <v>1369.71003195</v>
      </c>
      <c r="C173" s="36">
        <f>SUMIFS(СВЦЭМ!$D$33:$D$776,СВЦЭМ!$A$33:$A$776,$A173,СВЦЭМ!$B$33:$B$776,C$155)+'СЕТ СН'!$I$14+СВЦЭМ!$D$10+'СЕТ СН'!$I$6-'СЕТ СН'!$I$26</f>
        <v>1437.7935899300001</v>
      </c>
      <c r="D173" s="36">
        <f>SUMIFS(СВЦЭМ!$D$33:$D$776,СВЦЭМ!$A$33:$A$776,$A173,СВЦЭМ!$B$33:$B$776,D$155)+'СЕТ СН'!$I$14+СВЦЭМ!$D$10+'СЕТ СН'!$I$6-'СЕТ СН'!$I$26</f>
        <v>1516.7768193699999</v>
      </c>
      <c r="E173" s="36">
        <f>SUMIFS(СВЦЭМ!$D$33:$D$776,СВЦЭМ!$A$33:$A$776,$A173,СВЦЭМ!$B$33:$B$776,E$155)+'СЕТ СН'!$I$14+СВЦЭМ!$D$10+'СЕТ СН'!$I$6-'СЕТ СН'!$I$26</f>
        <v>1535.1956118000001</v>
      </c>
      <c r="F173" s="36">
        <f>SUMIFS(СВЦЭМ!$D$33:$D$776,СВЦЭМ!$A$33:$A$776,$A173,СВЦЭМ!$B$33:$B$776,F$155)+'СЕТ СН'!$I$14+СВЦЭМ!$D$10+'СЕТ СН'!$I$6-'СЕТ СН'!$I$26</f>
        <v>1543.790407</v>
      </c>
      <c r="G173" s="36">
        <f>SUMIFS(СВЦЭМ!$D$33:$D$776,СВЦЭМ!$A$33:$A$776,$A173,СВЦЭМ!$B$33:$B$776,G$155)+'СЕТ СН'!$I$14+СВЦЭМ!$D$10+'СЕТ СН'!$I$6-'СЕТ СН'!$I$26</f>
        <v>1523.4203508099999</v>
      </c>
      <c r="H173" s="36">
        <f>SUMIFS(СВЦЭМ!$D$33:$D$776,СВЦЭМ!$A$33:$A$776,$A173,СВЦЭМ!$B$33:$B$776,H$155)+'СЕТ СН'!$I$14+СВЦЭМ!$D$10+'СЕТ СН'!$I$6-'СЕТ СН'!$I$26</f>
        <v>1439.2350713999999</v>
      </c>
      <c r="I173" s="36">
        <f>SUMIFS(СВЦЭМ!$D$33:$D$776,СВЦЭМ!$A$33:$A$776,$A173,СВЦЭМ!$B$33:$B$776,I$155)+'СЕТ СН'!$I$14+СВЦЭМ!$D$10+'СЕТ СН'!$I$6-'СЕТ СН'!$I$26</f>
        <v>1345.59961746</v>
      </c>
      <c r="J173" s="36">
        <f>SUMIFS(СВЦЭМ!$D$33:$D$776,СВЦЭМ!$A$33:$A$776,$A173,СВЦЭМ!$B$33:$B$776,J$155)+'СЕТ СН'!$I$14+СВЦЭМ!$D$10+'СЕТ СН'!$I$6-'СЕТ СН'!$I$26</f>
        <v>1270.1224064400001</v>
      </c>
      <c r="K173" s="36">
        <f>SUMIFS(СВЦЭМ!$D$33:$D$776,СВЦЭМ!$A$33:$A$776,$A173,СВЦЭМ!$B$33:$B$776,K$155)+'СЕТ СН'!$I$14+СВЦЭМ!$D$10+'СЕТ СН'!$I$6-'СЕТ СН'!$I$26</f>
        <v>1202.83903065</v>
      </c>
      <c r="L173" s="36">
        <f>SUMIFS(СВЦЭМ!$D$33:$D$776,СВЦЭМ!$A$33:$A$776,$A173,СВЦЭМ!$B$33:$B$776,L$155)+'СЕТ СН'!$I$14+СВЦЭМ!$D$10+'СЕТ СН'!$I$6-'СЕТ СН'!$I$26</f>
        <v>1172.93045091</v>
      </c>
      <c r="M173" s="36">
        <f>SUMIFS(СВЦЭМ!$D$33:$D$776,СВЦЭМ!$A$33:$A$776,$A173,СВЦЭМ!$B$33:$B$776,M$155)+'СЕТ СН'!$I$14+СВЦЭМ!$D$10+'СЕТ СН'!$I$6-'СЕТ СН'!$I$26</f>
        <v>1172.4645732600002</v>
      </c>
      <c r="N173" s="36">
        <f>SUMIFS(СВЦЭМ!$D$33:$D$776,СВЦЭМ!$A$33:$A$776,$A173,СВЦЭМ!$B$33:$B$776,N$155)+'СЕТ СН'!$I$14+СВЦЭМ!$D$10+'СЕТ СН'!$I$6-'СЕТ СН'!$I$26</f>
        <v>1170.4150366700001</v>
      </c>
      <c r="O173" s="36">
        <f>SUMIFS(СВЦЭМ!$D$33:$D$776,СВЦЭМ!$A$33:$A$776,$A173,СВЦЭМ!$B$33:$B$776,O$155)+'СЕТ СН'!$I$14+СВЦЭМ!$D$10+'СЕТ СН'!$I$6-'СЕТ СН'!$I$26</f>
        <v>1176.9866443199999</v>
      </c>
      <c r="P173" s="36">
        <f>SUMIFS(СВЦЭМ!$D$33:$D$776,СВЦЭМ!$A$33:$A$776,$A173,СВЦЭМ!$B$33:$B$776,P$155)+'СЕТ СН'!$I$14+СВЦЭМ!$D$10+'СЕТ СН'!$I$6-'СЕТ СН'!$I$26</f>
        <v>1180.8006969200001</v>
      </c>
      <c r="Q173" s="36">
        <f>SUMIFS(СВЦЭМ!$D$33:$D$776,СВЦЭМ!$A$33:$A$776,$A173,СВЦЭМ!$B$33:$B$776,Q$155)+'СЕТ СН'!$I$14+СВЦЭМ!$D$10+'СЕТ СН'!$I$6-'СЕТ СН'!$I$26</f>
        <v>1176.78178127</v>
      </c>
      <c r="R173" s="36">
        <f>SUMIFS(СВЦЭМ!$D$33:$D$776,СВЦЭМ!$A$33:$A$776,$A173,СВЦЭМ!$B$33:$B$776,R$155)+'СЕТ СН'!$I$14+СВЦЭМ!$D$10+'СЕТ СН'!$I$6-'СЕТ СН'!$I$26</f>
        <v>1178.7193219400001</v>
      </c>
      <c r="S173" s="36">
        <f>SUMIFS(СВЦЭМ!$D$33:$D$776,СВЦЭМ!$A$33:$A$776,$A173,СВЦЭМ!$B$33:$B$776,S$155)+'СЕТ СН'!$I$14+СВЦЭМ!$D$10+'СЕТ СН'!$I$6-'СЕТ СН'!$I$26</f>
        <v>1178.7766535300002</v>
      </c>
      <c r="T173" s="36">
        <f>SUMIFS(СВЦЭМ!$D$33:$D$776,СВЦЭМ!$A$33:$A$776,$A173,СВЦЭМ!$B$33:$B$776,T$155)+'СЕТ СН'!$I$14+СВЦЭМ!$D$10+'СЕТ СН'!$I$6-'СЕТ СН'!$I$26</f>
        <v>1165.4124677</v>
      </c>
      <c r="U173" s="36">
        <f>SUMIFS(СВЦЭМ!$D$33:$D$776,СВЦЭМ!$A$33:$A$776,$A173,СВЦЭМ!$B$33:$B$776,U$155)+'СЕТ СН'!$I$14+СВЦЭМ!$D$10+'СЕТ СН'!$I$6-'СЕТ СН'!$I$26</f>
        <v>1148.1237932500001</v>
      </c>
      <c r="V173" s="36">
        <f>SUMIFS(СВЦЭМ!$D$33:$D$776,СВЦЭМ!$A$33:$A$776,$A173,СВЦЭМ!$B$33:$B$776,V$155)+'СЕТ СН'!$I$14+СВЦЭМ!$D$10+'СЕТ СН'!$I$6-'СЕТ СН'!$I$26</f>
        <v>1133.8673286600001</v>
      </c>
      <c r="W173" s="36">
        <f>SUMIFS(СВЦЭМ!$D$33:$D$776,СВЦЭМ!$A$33:$A$776,$A173,СВЦЭМ!$B$33:$B$776,W$155)+'СЕТ СН'!$I$14+СВЦЭМ!$D$10+'СЕТ СН'!$I$6-'СЕТ СН'!$I$26</f>
        <v>1147.30009984</v>
      </c>
      <c r="X173" s="36">
        <f>SUMIFS(СВЦЭМ!$D$33:$D$776,СВЦЭМ!$A$33:$A$776,$A173,СВЦЭМ!$B$33:$B$776,X$155)+'СЕТ СН'!$I$14+СВЦЭМ!$D$10+'СЕТ СН'!$I$6-'СЕТ СН'!$I$26</f>
        <v>1160.4012585400001</v>
      </c>
      <c r="Y173" s="36">
        <f>SUMIFS(СВЦЭМ!$D$33:$D$776,СВЦЭМ!$A$33:$A$776,$A173,СВЦЭМ!$B$33:$B$776,Y$155)+'СЕТ СН'!$I$14+СВЦЭМ!$D$10+'СЕТ СН'!$I$6-'СЕТ СН'!$I$26</f>
        <v>1241.29115624</v>
      </c>
    </row>
    <row r="174" spans="1:25" ht="15.75" x14ac:dyDescent="0.2">
      <c r="A174" s="35">
        <f t="shared" si="4"/>
        <v>43604</v>
      </c>
      <c r="B174" s="36">
        <f>SUMIFS(СВЦЭМ!$D$33:$D$776,СВЦЭМ!$A$33:$A$776,$A174,СВЦЭМ!$B$33:$B$776,B$155)+'СЕТ СН'!$I$14+СВЦЭМ!$D$10+'СЕТ СН'!$I$6-'СЕТ СН'!$I$26</f>
        <v>1349.3777301700002</v>
      </c>
      <c r="C174" s="36">
        <f>SUMIFS(СВЦЭМ!$D$33:$D$776,СВЦЭМ!$A$33:$A$776,$A174,СВЦЭМ!$B$33:$B$776,C$155)+'СЕТ СН'!$I$14+СВЦЭМ!$D$10+'СЕТ СН'!$I$6-'СЕТ СН'!$I$26</f>
        <v>1464.5112835800001</v>
      </c>
      <c r="D174" s="36">
        <f>SUMIFS(СВЦЭМ!$D$33:$D$776,СВЦЭМ!$A$33:$A$776,$A174,СВЦЭМ!$B$33:$B$776,D$155)+'СЕТ СН'!$I$14+СВЦЭМ!$D$10+'СЕТ СН'!$I$6-'СЕТ СН'!$I$26</f>
        <v>1535.2566950300002</v>
      </c>
      <c r="E174" s="36">
        <f>SUMIFS(СВЦЭМ!$D$33:$D$776,СВЦЭМ!$A$33:$A$776,$A174,СВЦЭМ!$B$33:$B$776,E$155)+'СЕТ СН'!$I$14+СВЦЭМ!$D$10+'СЕТ СН'!$I$6-'СЕТ СН'!$I$26</f>
        <v>1557.0543445000001</v>
      </c>
      <c r="F174" s="36">
        <f>SUMIFS(СВЦЭМ!$D$33:$D$776,СВЦЭМ!$A$33:$A$776,$A174,СВЦЭМ!$B$33:$B$776,F$155)+'СЕТ СН'!$I$14+СВЦЭМ!$D$10+'СЕТ СН'!$I$6-'СЕТ СН'!$I$26</f>
        <v>1579.5891921000002</v>
      </c>
      <c r="G174" s="36">
        <f>SUMIFS(СВЦЭМ!$D$33:$D$776,СВЦЭМ!$A$33:$A$776,$A174,СВЦЭМ!$B$33:$B$776,G$155)+'СЕТ СН'!$I$14+СВЦЭМ!$D$10+'СЕТ СН'!$I$6-'СЕТ СН'!$I$26</f>
        <v>1553.2639716399999</v>
      </c>
      <c r="H174" s="36">
        <f>SUMIFS(СВЦЭМ!$D$33:$D$776,СВЦЭМ!$A$33:$A$776,$A174,СВЦЭМ!$B$33:$B$776,H$155)+'СЕТ СН'!$I$14+СВЦЭМ!$D$10+'СЕТ СН'!$I$6-'СЕТ СН'!$I$26</f>
        <v>1492.3526575800001</v>
      </c>
      <c r="I174" s="36">
        <f>SUMIFS(СВЦЭМ!$D$33:$D$776,СВЦЭМ!$A$33:$A$776,$A174,СВЦЭМ!$B$33:$B$776,I$155)+'СЕТ СН'!$I$14+СВЦЭМ!$D$10+'СЕТ СН'!$I$6-'СЕТ СН'!$I$26</f>
        <v>1391.2366673500001</v>
      </c>
      <c r="J174" s="36">
        <f>SUMIFS(СВЦЭМ!$D$33:$D$776,СВЦЭМ!$A$33:$A$776,$A174,СВЦЭМ!$B$33:$B$776,J$155)+'СЕТ СН'!$I$14+СВЦЭМ!$D$10+'СЕТ СН'!$I$6-'СЕТ СН'!$I$26</f>
        <v>1273.6944839800001</v>
      </c>
      <c r="K174" s="36">
        <f>SUMIFS(СВЦЭМ!$D$33:$D$776,СВЦЭМ!$A$33:$A$776,$A174,СВЦЭМ!$B$33:$B$776,K$155)+'СЕТ СН'!$I$14+СВЦЭМ!$D$10+'СЕТ СН'!$I$6-'СЕТ СН'!$I$26</f>
        <v>1189.81356749</v>
      </c>
      <c r="L174" s="36">
        <f>SUMIFS(СВЦЭМ!$D$33:$D$776,СВЦЭМ!$A$33:$A$776,$A174,СВЦЭМ!$B$33:$B$776,L$155)+'СЕТ СН'!$I$14+СВЦЭМ!$D$10+'СЕТ СН'!$I$6-'СЕТ СН'!$I$26</f>
        <v>1166.6625311500002</v>
      </c>
      <c r="M174" s="36">
        <f>SUMIFS(СВЦЭМ!$D$33:$D$776,СВЦЭМ!$A$33:$A$776,$A174,СВЦЭМ!$B$33:$B$776,M$155)+'СЕТ СН'!$I$14+СВЦЭМ!$D$10+'СЕТ СН'!$I$6-'СЕТ СН'!$I$26</f>
        <v>1169.12801494</v>
      </c>
      <c r="N174" s="36">
        <f>SUMIFS(СВЦЭМ!$D$33:$D$776,СВЦЭМ!$A$33:$A$776,$A174,СВЦЭМ!$B$33:$B$776,N$155)+'СЕТ СН'!$I$14+СВЦЭМ!$D$10+'СЕТ СН'!$I$6-'СЕТ СН'!$I$26</f>
        <v>1178.9062742400001</v>
      </c>
      <c r="O174" s="36">
        <f>SUMIFS(СВЦЭМ!$D$33:$D$776,СВЦЭМ!$A$33:$A$776,$A174,СВЦЭМ!$B$33:$B$776,O$155)+'СЕТ СН'!$I$14+СВЦЭМ!$D$10+'СЕТ СН'!$I$6-'СЕТ СН'!$I$26</f>
        <v>1192.75407464</v>
      </c>
      <c r="P174" s="36">
        <f>SUMIFS(СВЦЭМ!$D$33:$D$776,СВЦЭМ!$A$33:$A$776,$A174,СВЦЭМ!$B$33:$B$776,P$155)+'СЕТ СН'!$I$14+СВЦЭМ!$D$10+'СЕТ СН'!$I$6-'СЕТ СН'!$I$26</f>
        <v>1214.4139571000001</v>
      </c>
      <c r="Q174" s="36">
        <f>SUMIFS(СВЦЭМ!$D$33:$D$776,СВЦЭМ!$A$33:$A$776,$A174,СВЦЭМ!$B$33:$B$776,Q$155)+'СЕТ СН'!$I$14+СВЦЭМ!$D$10+'СЕТ СН'!$I$6-'СЕТ СН'!$I$26</f>
        <v>1208.05439346</v>
      </c>
      <c r="R174" s="36">
        <f>SUMIFS(СВЦЭМ!$D$33:$D$776,СВЦЭМ!$A$33:$A$776,$A174,СВЦЭМ!$B$33:$B$776,R$155)+'СЕТ СН'!$I$14+СВЦЭМ!$D$10+'СЕТ СН'!$I$6-'СЕТ СН'!$I$26</f>
        <v>1204.1585853199999</v>
      </c>
      <c r="S174" s="36">
        <f>SUMIFS(СВЦЭМ!$D$33:$D$776,СВЦЭМ!$A$33:$A$776,$A174,СВЦЭМ!$B$33:$B$776,S$155)+'СЕТ СН'!$I$14+СВЦЭМ!$D$10+'СЕТ СН'!$I$6-'СЕТ СН'!$I$26</f>
        <v>1197.90769632</v>
      </c>
      <c r="T174" s="36">
        <f>SUMIFS(СВЦЭМ!$D$33:$D$776,СВЦЭМ!$A$33:$A$776,$A174,СВЦЭМ!$B$33:$B$776,T$155)+'СЕТ СН'!$I$14+СВЦЭМ!$D$10+'СЕТ СН'!$I$6-'СЕТ СН'!$I$26</f>
        <v>1191.3567807899999</v>
      </c>
      <c r="U174" s="36">
        <f>SUMIFS(СВЦЭМ!$D$33:$D$776,СВЦЭМ!$A$33:$A$776,$A174,СВЦЭМ!$B$33:$B$776,U$155)+'СЕТ СН'!$I$14+СВЦЭМ!$D$10+'СЕТ СН'!$I$6-'СЕТ СН'!$I$26</f>
        <v>1159.95916435</v>
      </c>
      <c r="V174" s="36">
        <f>SUMIFS(СВЦЭМ!$D$33:$D$776,СВЦЭМ!$A$33:$A$776,$A174,СВЦЭМ!$B$33:$B$776,V$155)+'СЕТ СН'!$I$14+СВЦЭМ!$D$10+'СЕТ СН'!$I$6-'СЕТ СН'!$I$26</f>
        <v>1135.0534575400002</v>
      </c>
      <c r="W174" s="36">
        <f>SUMIFS(СВЦЭМ!$D$33:$D$776,СВЦЭМ!$A$33:$A$776,$A174,СВЦЭМ!$B$33:$B$776,W$155)+'СЕТ СН'!$I$14+СВЦЭМ!$D$10+'СЕТ СН'!$I$6-'СЕТ СН'!$I$26</f>
        <v>1140.6964235600001</v>
      </c>
      <c r="X174" s="36">
        <f>SUMIFS(СВЦЭМ!$D$33:$D$776,СВЦЭМ!$A$33:$A$776,$A174,СВЦЭМ!$B$33:$B$776,X$155)+'СЕТ СН'!$I$14+СВЦЭМ!$D$10+'СЕТ СН'!$I$6-'СЕТ СН'!$I$26</f>
        <v>1166.8144081999999</v>
      </c>
      <c r="Y174" s="36">
        <f>SUMIFS(СВЦЭМ!$D$33:$D$776,СВЦЭМ!$A$33:$A$776,$A174,СВЦЭМ!$B$33:$B$776,Y$155)+'СЕТ СН'!$I$14+СВЦЭМ!$D$10+'СЕТ СН'!$I$6-'СЕТ СН'!$I$26</f>
        <v>1239.2159135900001</v>
      </c>
    </row>
    <row r="175" spans="1:25" ht="15.75" x14ac:dyDescent="0.2">
      <c r="A175" s="35">
        <f t="shared" si="4"/>
        <v>43605</v>
      </c>
      <c r="B175" s="36">
        <f>SUMIFS(СВЦЭМ!$D$33:$D$776,СВЦЭМ!$A$33:$A$776,$A175,СВЦЭМ!$B$33:$B$776,B$155)+'СЕТ СН'!$I$14+СВЦЭМ!$D$10+'СЕТ СН'!$I$6-'СЕТ СН'!$I$26</f>
        <v>1345.5896101799999</v>
      </c>
      <c r="C175" s="36">
        <f>SUMIFS(СВЦЭМ!$D$33:$D$776,СВЦЭМ!$A$33:$A$776,$A175,СВЦЭМ!$B$33:$B$776,C$155)+'СЕТ СН'!$I$14+СВЦЭМ!$D$10+'СЕТ СН'!$I$6-'СЕТ СН'!$I$26</f>
        <v>1443.3838200600001</v>
      </c>
      <c r="D175" s="36">
        <f>SUMIFS(СВЦЭМ!$D$33:$D$776,СВЦЭМ!$A$33:$A$776,$A175,СВЦЭМ!$B$33:$B$776,D$155)+'СЕТ СН'!$I$14+СВЦЭМ!$D$10+'СЕТ СН'!$I$6-'СЕТ СН'!$I$26</f>
        <v>1517.1068479300002</v>
      </c>
      <c r="E175" s="36">
        <f>SUMIFS(СВЦЭМ!$D$33:$D$776,СВЦЭМ!$A$33:$A$776,$A175,СВЦЭМ!$B$33:$B$776,E$155)+'СЕТ СН'!$I$14+СВЦЭМ!$D$10+'СЕТ СН'!$I$6-'СЕТ СН'!$I$26</f>
        <v>1519.91489843</v>
      </c>
      <c r="F175" s="36">
        <f>SUMIFS(СВЦЭМ!$D$33:$D$776,СВЦЭМ!$A$33:$A$776,$A175,СВЦЭМ!$B$33:$B$776,F$155)+'СЕТ СН'!$I$14+СВЦЭМ!$D$10+'СЕТ СН'!$I$6-'СЕТ СН'!$I$26</f>
        <v>1511.6761502499999</v>
      </c>
      <c r="G175" s="36">
        <f>SUMIFS(СВЦЭМ!$D$33:$D$776,СВЦЭМ!$A$33:$A$776,$A175,СВЦЭМ!$B$33:$B$776,G$155)+'СЕТ СН'!$I$14+СВЦЭМ!$D$10+'СЕТ СН'!$I$6-'СЕТ СН'!$I$26</f>
        <v>1512.73364141</v>
      </c>
      <c r="H175" s="36">
        <f>SUMIFS(СВЦЭМ!$D$33:$D$776,СВЦЭМ!$A$33:$A$776,$A175,СВЦЭМ!$B$33:$B$776,H$155)+'СЕТ СН'!$I$14+СВЦЭМ!$D$10+'СЕТ СН'!$I$6-'СЕТ СН'!$I$26</f>
        <v>1430.30098223</v>
      </c>
      <c r="I175" s="36">
        <f>SUMIFS(СВЦЭМ!$D$33:$D$776,СВЦЭМ!$A$33:$A$776,$A175,СВЦЭМ!$B$33:$B$776,I$155)+'СЕТ СН'!$I$14+СВЦЭМ!$D$10+'СЕТ СН'!$I$6-'СЕТ СН'!$I$26</f>
        <v>1334.7643223499999</v>
      </c>
      <c r="J175" s="36">
        <f>SUMIFS(СВЦЭМ!$D$33:$D$776,СВЦЭМ!$A$33:$A$776,$A175,СВЦЭМ!$B$33:$B$776,J$155)+'СЕТ СН'!$I$14+СВЦЭМ!$D$10+'СЕТ СН'!$I$6-'СЕТ СН'!$I$26</f>
        <v>1276.63921196</v>
      </c>
      <c r="K175" s="36">
        <f>SUMIFS(СВЦЭМ!$D$33:$D$776,СВЦЭМ!$A$33:$A$776,$A175,СВЦЭМ!$B$33:$B$776,K$155)+'СЕТ СН'!$I$14+СВЦЭМ!$D$10+'СЕТ СН'!$I$6-'СЕТ СН'!$I$26</f>
        <v>1231.3552099200001</v>
      </c>
      <c r="L175" s="36">
        <f>SUMIFS(СВЦЭМ!$D$33:$D$776,СВЦЭМ!$A$33:$A$776,$A175,СВЦЭМ!$B$33:$B$776,L$155)+'СЕТ СН'!$I$14+СВЦЭМ!$D$10+'СЕТ СН'!$I$6-'СЕТ СН'!$I$26</f>
        <v>1213.03844026</v>
      </c>
      <c r="M175" s="36">
        <f>SUMIFS(СВЦЭМ!$D$33:$D$776,СВЦЭМ!$A$33:$A$776,$A175,СВЦЭМ!$B$33:$B$776,M$155)+'СЕТ СН'!$I$14+СВЦЭМ!$D$10+'СЕТ СН'!$I$6-'СЕТ СН'!$I$26</f>
        <v>1204.9174049200001</v>
      </c>
      <c r="N175" s="36">
        <f>SUMIFS(СВЦЭМ!$D$33:$D$776,СВЦЭМ!$A$33:$A$776,$A175,СВЦЭМ!$B$33:$B$776,N$155)+'СЕТ СН'!$I$14+СВЦЭМ!$D$10+'СЕТ СН'!$I$6-'СЕТ СН'!$I$26</f>
        <v>1207.0307838799999</v>
      </c>
      <c r="O175" s="36">
        <f>SUMIFS(СВЦЭМ!$D$33:$D$776,СВЦЭМ!$A$33:$A$776,$A175,СВЦЭМ!$B$33:$B$776,O$155)+'СЕТ СН'!$I$14+СВЦЭМ!$D$10+'СЕТ СН'!$I$6-'СЕТ СН'!$I$26</f>
        <v>1208.2889299799999</v>
      </c>
      <c r="P175" s="36">
        <f>SUMIFS(СВЦЭМ!$D$33:$D$776,СВЦЭМ!$A$33:$A$776,$A175,СВЦЭМ!$B$33:$B$776,P$155)+'СЕТ СН'!$I$14+СВЦЭМ!$D$10+'СЕТ СН'!$I$6-'СЕТ СН'!$I$26</f>
        <v>1214.9253236200002</v>
      </c>
      <c r="Q175" s="36">
        <f>SUMIFS(СВЦЭМ!$D$33:$D$776,СВЦЭМ!$A$33:$A$776,$A175,СВЦЭМ!$B$33:$B$776,Q$155)+'СЕТ СН'!$I$14+СВЦЭМ!$D$10+'СЕТ СН'!$I$6-'СЕТ СН'!$I$26</f>
        <v>1218.3605566599999</v>
      </c>
      <c r="R175" s="36">
        <f>SUMIFS(СВЦЭМ!$D$33:$D$776,СВЦЭМ!$A$33:$A$776,$A175,СВЦЭМ!$B$33:$B$776,R$155)+'СЕТ СН'!$I$14+СВЦЭМ!$D$10+'СЕТ СН'!$I$6-'СЕТ СН'!$I$26</f>
        <v>1221.2554469500001</v>
      </c>
      <c r="S175" s="36">
        <f>SUMIFS(СВЦЭМ!$D$33:$D$776,СВЦЭМ!$A$33:$A$776,$A175,СВЦЭМ!$B$33:$B$776,S$155)+'СЕТ СН'!$I$14+СВЦЭМ!$D$10+'СЕТ СН'!$I$6-'СЕТ СН'!$I$26</f>
        <v>1223.7763875200001</v>
      </c>
      <c r="T175" s="36">
        <f>SUMIFS(СВЦЭМ!$D$33:$D$776,СВЦЭМ!$A$33:$A$776,$A175,СВЦЭМ!$B$33:$B$776,T$155)+'СЕТ СН'!$I$14+СВЦЭМ!$D$10+'СЕТ СН'!$I$6-'СЕТ СН'!$I$26</f>
        <v>1223.79626308</v>
      </c>
      <c r="U175" s="36">
        <f>SUMIFS(СВЦЭМ!$D$33:$D$776,СВЦЭМ!$A$33:$A$776,$A175,СВЦЭМ!$B$33:$B$776,U$155)+'СЕТ СН'!$I$14+СВЦЭМ!$D$10+'СЕТ СН'!$I$6-'СЕТ СН'!$I$26</f>
        <v>1223.4950612800001</v>
      </c>
      <c r="V175" s="36">
        <f>SUMIFS(СВЦЭМ!$D$33:$D$776,СВЦЭМ!$A$33:$A$776,$A175,СВЦЭМ!$B$33:$B$776,V$155)+'СЕТ СН'!$I$14+СВЦЭМ!$D$10+'СЕТ СН'!$I$6-'СЕТ СН'!$I$26</f>
        <v>1228.9266066300002</v>
      </c>
      <c r="W175" s="36">
        <f>SUMIFS(СВЦЭМ!$D$33:$D$776,СВЦЭМ!$A$33:$A$776,$A175,СВЦЭМ!$B$33:$B$776,W$155)+'СЕТ СН'!$I$14+СВЦЭМ!$D$10+'СЕТ СН'!$I$6-'СЕТ СН'!$I$26</f>
        <v>1233.84350356</v>
      </c>
      <c r="X175" s="36">
        <f>SUMIFS(СВЦЭМ!$D$33:$D$776,СВЦЭМ!$A$33:$A$776,$A175,СВЦЭМ!$B$33:$B$776,X$155)+'СЕТ СН'!$I$14+СВЦЭМ!$D$10+'СЕТ СН'!$I$6-'СЕТ СН'!$I$26</f>
        <v>1242.4390343</v>
      </c>
      <c r="Y175" s="36">
        <f>SUMIFS(СВЦЭМ!$D$33:$D$776,СВЦЭМ!$A$33:$A$776,$A175,СВЦЭМ!$B$33:$B$776,Y$155)+'СЕТ СН'!$I$14+СВЦЭМ!$D$10+'СЕТ СН'!$I$6-'СЕТ СН'!$I$26</f>
        <v>1305.74701458</v>
      </c>
    </row>
    <row r="176" spans="1:25" ht="15.75" x14ac:dyDescent="0.2">
      <c r="A176" s="35">
        <f t="shared" si="4"/>
        <v>43606</v>
      </c>
      <c r="B176" s="36">
        <f>SUMIFS(СВЦЭМ!$D$33:$D$776,СВЦЭМ!$A$33:$A$776,$A176,СВЦЭМ!$B$33:$B$776,B$155)+'СЕТ СН'!$I$14+СВЦЭМ!$D$10+'СЕТ СН'!$I$6-'СЕТ СН'!$I$26</f>
        <v>1391.0916356600001</v>
      </c>
      <c r="C176" s="36">
        <f>SUMIFS(СВЦЭМ!$D$33:$D$776,СВЦЭМ!$A$33:$A$776,$A176,СВЦЭМ!$B$33:$B$776,C$155)+'СЕТ СН'!$I$14+СВЦЭМ!$D$10+'СЕТ СН'!$I$6-'СЕТ СН'!$I$26</f>
        <v>1474.2873659000002</v>
      </c>
      <c r="D176" s="36">
        <f>SUMIFS(СВЦЭМ!$D$33:$D$776,СВЦЭМ!$A$33:$A$776,$A176,СВЦЭМ!$B$33:$B$776,D$155)+'СЕТ СН'!$I$14+СВЦЭМ!$D$10+'СЕТ СН'!$I$6-'СЕТ СН'!$I$26</f>
        <v>1552.8109301</v>
      </c>
      <c r="E176" s="36">
        <f>SUMIFS(СВЦЭМ!$D$33:$D$776,СВЦЭМ!$A$33:$A$776,$A176,СВЦЭМ!$B$33:$B$776,E$155)+'СЕТ СН'!$I$14+СВЦЭМ!$D$10+'СЕТ СН'!$I$6-'СЕТ СН'!$I$26</f>
        <v>1564.49779287</v>
      </c>
      <c r="F176" s="36">
        <f>SUMIFS(СВЦЭМ!$D$33:$D$776,СВЦЭМ!$A$33:$A$776,$A176,СВЦЭМ!$B$33:$B$776,F$155)+'СЕТ СН'!$I$14+СВЦЭМ!$D$10+'СЕТ СН'!$I$6-'СЕТ СН'!$I$26</f>
        <v>1551.20044751</v>
      </c>
      <c r="G176" s="36">
        <f>SUMIFS(СВЦЭМ!$D$33:$D$776,СВЦЭМ!$A$33:$A$776,$A176,СВЦЭМ!$B$33:$B$776,G$155)+'СЕТ СН'!$I$14+СВЦЭМ!$D$10+'СЕТ СН'!$I$6-'СЕТ СН'!$I$26</f>
        <v>1533.3961702000001</v>
      </c>
      <c r="H176" s="36">
        <f>SUMIFS(СВЦЭМ!$D$33:$D$776,СВЦЭМ!$A$33:$A$776,$A176,СВЦЭМ!$B$33:$B$776,H$155)+'СЕТ СН'!$I$14+СВЦЭМ!$D$10+'СЕТ СН'!$I$6-'СЕТ СН'!$I$26</f>
        <v>1453.1852392599999</v>
      </c>
      <c r="I176" s="36">
        <f>SUMIFS(СВЦЭМ!$D$33:$D$776,СВЦЭМ!$A$33:$A$776,$A176,СВЦЭМ!$B$33:$B$776,I$155)+'СЕТ СН'!$I$14+СВЦЭМ!$D$10+'СЕТ СН'!$I$6-'СЕТ СН'!$I$26</f>
        <v>1357.8783566699999</v>
      </c>
      <c r="J176" s="36">
        <f>SUMIFS(СВЦЭМ!$D$33:$D$776,СВЦЭМ!$A$33:$A$776,$A176,СВЦЭМ!$B$33:$B$776,J$155)+'СЕТ СН'!$I$14+СВЦЭМ!$D$10+'СЕТ СН'!$I$6-'СЕТ СН'!$I$26</f>
        <v>1262.82366714</v>
      </c>
      <c r="K176" s="36">
        <f>SUMIFS(СВЦЭМ!$D$33:$D$776,СВЦЭМ!$A$33:$A$776,$A176,СВЦЭМ!$B$33:$B$776,K$155)+'СЕТ СН'!$I$14+СВЦЭМ!$D$10+'СЕТ СН'!$I$6-'СЕТ СН'!$I$26</f>
        <v>1221.5188080400001</v>
      </c>
      <c r="L176" s="36">
        <f>SUMIFS(СВЦЭМ!$D$33:$D$776,СВЦЭМ!$A$33:$A$776,$A176,СВЦЭМ!$B$33:$B$776,L$155)+'СЕТ СН'!$I$14+СВЦЭМ!$D$10+'СЕТ СН'!$I$6-'СЕТ СН'!$I$26</f>
        <v>1201.8301993700002</v>
      </c>
      <c r="M176" s="36">
        <f>SUMIFS(СВЦЭМ!$D$33:$D$776,СВЦЭМ!$A$33:$A$776,$A176,СВЦЭМ!$B$33:$B$776,M$155)+'СЕТ СН'!$I$14+СВЦЭМ!$D$10+'СЕТ СН'!$I$6-'СЕТ СН'!$I$26</f>
        <v>1199.1268437399999</v>
      </c>
      <c r="N176" s="36">
        <f>SUMIFS(СВЦЭМ!$D$33:$D$776,СВЦЭМ!$A$33:$A$776,$A176,СВЦЭМ!$B$33:$B$776,N$155)+'СЕТ СН'!$I$14+СВЦЭМ!$D$10+'СЕТ СН'!$I$6-'СЕТ СН'!$I$26</f>
        <v>1196.6021306100001</v>
      </c>
      <c r="O176" s="36">
        <f>SUMIFS(СВЦЭМ!$D$33:$D$776,СВЦЭМ!$A$33:$A$776,$A176,СВЦЭМ!$B$33:$B$776,O$155)+'СЕТ СН'!$I$14+СВЦЭМ!$D$10+'СЕТ СН'!$I$6-'СЕТ СН'!$I$26</f>
        <v>1199.8363309000001</v>
      </c>
      <c r="P176" s="36">
        <f>SUMIFS(СВЦЭМ!$D$33:$D$776,СВЦЭМ!$A$33:$A$776,$A176,СВЦЭМ!$B$33:$B$776,P$155)+'СЕТ СН'!$I$14+СВЦЭМ!$D$10+'СЕТ СН'!$I$6-'СЕТ СН'!$I$26</f>
        <v>1208.4887072700001</v>
      </c>
      <c r="Q176" s="36">
        <f>SUMIFS(СВЦЭМ!$D$33:$D$776,СВЦЭМ!$A$33:$A$776,$A176,СВЦЭМ!$B$33:$B$776,Q$155)+'СЕТ СН'!$I$14+СВЦЭМ!$D$10+'СЕТ СН'!$I$6-'СЕТ СН'!$I$26</f>
        <v>1212.2805707800001</v>
      </c>
      <c r="R176" s="36">
        <f>SUMIFS(СВЦЭМ!$D$33:$D$776,СВЦЭМ!$A$33:$A$776,$A176,СВЦЭМ!$B$33:$B$776,R$155)+'СЕТ СН'!$I$14+СВЦЭМ!$D$10+'СЕТ СН'!$I$6-'СЕТ СН'!$I$26</f>
        <v>1213.9409584099999</v>
      </c>
      <c r="S176" s="36">
        <f>SUMIFS(СВЦЭМ!$D$33:$D$776,СВЦЭМ!$A$33:$A$776,$A176,СВЦЭМ!$B$33:$B$776,S$155)+'СЕТ СН'!$I$14+СВЦЭМ!$D$10+'СЕТ СН'!$I$6-'СЕТ СН'!$I$26</f>
        <v>1214.0168068400001</v>
      </c>
      <c r="T176" s="36">
        <f>SUMIFS(СВЦЭМ!$D$33:$D$776,СВЦЭМ!$A$33:$A$776,$A176,СВЦЭМ!$B$33:$B$776,T$155)+'СЕТ СН'!$I$14+СВЦЭМ!$D$10+'СЕТ СН'!$I$6-'СЕТ СН'!$I$26</f>
        <v>1207.78223641</v>
      </c>
      <c r="U176" s="36">
        <f>SUMIFS(СВЦЭМ!$D$33:$D$776,СВЦЭМ!$A$33:$A$776,$A176,СВЦЭМ!$B$33:$B$776,U$155)+'СЕТ СН'!$I$14+СВЦЭМ!$D$10+'СЕТ СН'!$I$6-'СЕТ СН'!$I$26</f>
        <v>1203.68838392</v>
      </c>
      <c r="V176" s="36">
        <f>SUMIFS(СВЦЭМ!$D$33:$D$776,СВЦЭМ!$A$33:$A$776,$A176,СВЦЭМ!$B$33:$B$776,V$155)+'СЕТ СН'!$I$14+СВЦЭМ!$D$10+'СЕТ СН'!$I$6-'СЕТ СН'!$I$26</f>
        <v>1215.6027362</v>
      </c>
      <c r="W176" s="36">
        <f>SUMIFS(СВЦЭМ!$D$33:$D$776,СВЦЭМ!$A$33:$A$776,$A176,СВЦЭМ!$B$33:$B$776,W$155)+'СЕТ СН'!$I$14+СВЦЭМ!$D$10+'СЕТ СН'!$I$6-'СЕТ СН'!$I$26</f>
        <v>1223.0802939700002</v>
      </c>
      <c r="X176" s="36">
        <f>SUMIFS(СВЦЭМ!$D$33:$D$776,СВЦЭМ!$A$33:$A$776,$A176,СВЦЭМ!$B$33:$B$776,X$155)+'СЕТ СН'!$I$14+СВЦЭМ!$D$10+'СЕТ СН'!$I$6-'СЕТ СН'!$I$26</f>
        <v>1228.0587757799999</v>
      </c>
      <c r="Y176" s="36">
        <f>SUMIFS(СВЦЭМ!$D$33:$D$776,СВЦЭМ!$A$33:$A$776,$A176,СВЦЭМ!$B$33:$B$776,Y$155)+'СЕТ СН'!$I$14+СВЦЭМ!$D$10+'СЕТ СН'!$I$6-'СЕТ СН'!$I$26</f>
        <v>1300.1811676</v>
      </c>
    </row>
    <row r="177" spans="1:27" ht="15.75" x14ac:dyDescent="0.2">
      <c r="A177" s="35">
        <f t="shared" si="4"/>
        <v>43607</v>
      </c>
      <c r="B177" s="36">
        <f>SUMIFS(СВЦЭМ!$D$33:$D$776,СВЦЭМ!$A$33:$A$776,$A177,СВЦЭМ!$B$33:$B$776,B$155)+'СЕТ СН'!$I$14+СВЦЭМ!$D$10+'СЕТ СН'!$I$6-'СЕТ СН'!$I$26</f>
        <v>1390.0619417299999</v>
      </c>
      <c r="C177" s="36">
        <f>SUMIFS(СВЦЭМ!$D$33:$D$776,СВЦЭМ!$A$33:$A$776,$A177,СВЦЭМ!$B$33:$B$776,C$155)+'СЕТ СН'!$I$14+СВЦЭМ!$D$10+'СЕТ СН'!$I$6-'СЕТ СН'!$I$26</f>
        <v>1490.6132452300001</v>
      </c>
      <c r="D177" s="36">
        <f>SUMIFS(СВЦЭМ!$D$33:$D$776,СВЦЭМ!$A$33:$A$776,$A177,СВЦЭМ!$B$33:$B$776,D$155)+'СЕТ СН'!$I$14+СВЦЭМ!$D$10+'СЕТ СН'!$I$6-'СЕТ СН'!$I$26</f>
        <v>1542.09781071</v>
      </c>
      <c r="E177" s="36">
        <f>SUMIFS(СВЦЭМ!$D$33:$D$776,СВЦЭМ!$A$33:$A$776,$A177,СВЦЭМ!$B$33:$B$776,E$155)+'СЕТ СН'!$I$14+СВЦЭМ!$D$10+'СЕТ СН'!$I$6-'СЕТ СН'!$I$26</f>
        <v>1541.99273601</v>
      </c>
      <c r="F177" s="36">
        <f>SUMIFS(СВЦЭМ!$D$33:$D$776,СВЦЭМ!$A$33:$A$776,$A177,СВЦЭМ!$B$33:$B$776,F$155)+'СЕТ СН'!$I$14+СВЦЭМ!$D$10+'СЕТ СН'!$I$6-'СЕТ СН'!$I$26</f>
        <v>1536.3598245600001</v>
      </c>
      <c r="G177" s="36">
        <f>SUMIFS(СВЦЭМ!$D$33:$D$776,СВЦЭМ!$A$33:$A$776,$A177,СВЦЭМ!$B$33:$B$776,G$155)+'СЕТ СН'!$I$14+СВЦЭМ!$D$10+'СЕТ СН'!$I$6-'СЕТ СН'!$I$26</f>
        <v>1531.8211471</v>
      </c>
      <c r="H177" s="36">
        <f>SUMIFS(СВЦЭМ!$D$33:$D$776,СВЦЭМ!$A$33:$A$776,$A177,СВЦЭМ!$B$33:$B$776,H$155)+'СЕТ СН'!$I$14+СВЦЭМ!$D$10+'СЕТ СН'!$I$6-'СЕТ СН'!$I$26</f>
        <v>1438.99657785</v>
      </c>
      <c r="I177" s="36">
        <f>SUMIFS(СВЦЭМ!$D$33:$D$776,СВЦЭМ!$A$33:$A$776,$A177,СВЦЭМ!$B$33:$B$776,I$155)+'СЕТ СН'!$I$14+СВЦЭМ!$D$10+'СЕТ СН'!$I$6-'СЕТ СН'!$I$26</f>
        <v>1350.01392601</v>
      </c>
      <c r="J177" s="36">
        <f>SUMIFS(СВЦЭМ!$D$33:$D$776,СВЦЭМ!$A$33:$A$776,$A177,СВЦЭМ!$B$33:$B$776,J$155)+'СЕТ СН'!$I$14+СВЦЭМ!$D$10+'СЕТ СН'!$I$6-'СЕТ СН'!$I$26</f>
        <v>1271.2231940700001</v>
      </c>
      <c r="K177" s="36">
        <f>SUMIFS(СВЦЭМ!$D$33:$D$776,СВЦЭМ!$A$33:$A$776,$A177,СВЦЭМ!$B$33:$B$776,K$155)+'СЕТ СН'!$I$14+СВЦЭМ!$D$10+'СЕТ СН'!$I$6-'СЕТ СН'!$I$26</f>
        <v>1229.3204070900001</v>
      </c>
      <c r="L177" s="36">
        <f>SUMIFS(СВЦЭМ!$D$33:$D$776,СВЦЭМ!$A$33:$A$776,$A177,СВЦЭМ!$B$33:$B$776,L$155)+'СЕТ СН'!$I$14+СВЦЭМ!$D$10+'СЕТ СН'!$I$6-'СЕТ СН'!$I$26</f>
        <v>1210.2232243000001</v>
      </c>
      <c r="M177" s="36">
        <f>SUMIFS(СВЦЭМ!$D$33:$D$776,СВЦЭМ!$A$33:$A$776,$A177,СВЦЭМ!$B$33:$B$776,M$155)+'СЕТ СН'!$I$14+СВЦЭМ!$D$10+'СЕТ СН'!$I$6-'СЕТ СН'!$I$26</f>
        <v>1203.48234052</v>
      </c>
      <c r="N177" s="36">
        <f>SUMIFS(СВЦЭМ!$D$33:$D$776,СВЦЭМ!$A$33:$A$776,$A177,СВЦЭМ!$B$33:$B$776,N$155)+'СЕТ СН'!$I$14+СВЦЭМ!$D$10+'СЕТ СН'!$I$6-'СЕТ СН'!$I$26</f>
        <v>1202.7511818799999</v>
      </c>
      <c r="O177" s="36">
        <f>SUMIFS(СВЦЭМ!$D$33:$D$776,СВЦЭМ!$A$33:$A$776,$A177,СВЦЭМ!$B$33:$B$776,O$155)+'СЕТ СН'!$I$14+СВЦЭМ!$D$10+'СЕТ СН'!$I$6-'СЕТ СН'!$I$26</f>
        <v>1200.0300542499999</v>
      </c>
      <c r="P177" s="36">
        <f>SUMIFS(СВЦЭМ!$D$33:$D$776,СВЦЭМ!$A$33:$A$776,$A177,СВЦЭМ!$B$33:$B$776,P$155)+'СЕТ СН'!$I$14+СВЦЭМ!$D$10+'СЕТ СН'!$I$6-'СЕТ СН'!$I$26</f>
        <v>1203.86958424</v>
      </c>
      <c r="Q177" s="36">
        <f>SUMIFS(СВЦЭМ!$D$33:$D$776,СВЦЭМ!$A$33:$A$776,$A177,СВЦЭМ!$B$33:$B$776,Q$155)+'СЕТ СН'!$I$14+СВЦЭМ!$D$10+'СЕТ СН'!$I$6-'СЕТ СН'!$I$26</f>
        <v>1202.6420672700001</v>
      </c>
      <c r="R177" s="36">
        <f>SUMIFS(СВЦЭМ!$D$33:$D$776,СВЦЭМ!$A$33:$A$776,$A177,СВЦЭМ!$B$33:$B$776,R$155)+'СЕТ СН'!$I$14+СВЦЭМ!$D$10+'СЕТ СН'!$I$6-'СЕТ СН'!$I$26</f>
        <v>1201.76453309</v>
      </c>
      <c r="S177" s="36">
        <f>SUMIFS(СВЦЭМ!$D$33:$D$776,СВЦЭМ!$A$33:$A$776,$A177,СВЦЭМ!$B$33:$B$776,S$155)+'СЕТ СН'!$I$14+СВЦЭМ!$D$10+'СЕТ СН'!$I$6-'СЕТ СН'!$I$26</f>
        <v>1202.3867690500001</v>
      </c>
      <c r="T177" s="36">
        <f>SUMIFS(СВЦЭМ!$D$33:$D$776,СВЦЭМ!$A$33:$A$776,$A177,СВЦЭМ!$B$33:$B$776,T$155)+'СЕТ СН'!$I$14+СВЦЭМ!$D$10+'СЕТ СН'!$I$6-'СЕТ СН'!$I$26</f>
        <v>1204.20983578</v>
      </c>
      <c r="U177" s="36">
        <f>SUMIFS(СВЦЭМ!$D$33:$D$776,СВЦЭМ!$A$33:$A$776,$A177,СВЦЭМ!$B$33:$B$776,U$155)+'СЕТ СН'!$I$14+СВЦЭМ!$D$10+'СЕТ СН'!$I$6-'СЕТ СН'!$I$26</f>
        <v>1205.4165225699999</v>
      </c>
      <c r="V177" s="36">
        <f>SUMIFS(СВЦЭМ!$D$33:$D$776,СВЦЭМ!$A$33:$A$776,$A177,СВЦЭМ!$B$33:$B$776,V$155)+'СЕТ СН'!$I$14+СВЦЭМ!$D$10+'СЕТ СН'!$I$6-'СЕТ СН'!$I$26</f>
        <v>1215.65513904</v>
      </c>
      <c r="W177" s="36">
        <f>SUMIFS(СВЦЭМ!$D$33:$D$776,СВЦЭМ!$A$33:$A$776,$A177,СВЦЭМ!$B$33:$B$776,W$155)+'СЕТ СН'!$I$14+СВЦЭМ!$D$10+'СЕТ СН'!$I$6-'СЕТ СН'!$I$26</f>
        <v>1220.8376840199999</v>
      </c>
      <c r="X177" s="36">
        <f>SUMIFS(СВЦЭМ!$D$33:$D$776,СВЦЭМ!$A$33:$A$776,$A177,СВЦЭМ!$B$33:$B$776,X$155)+'СЕТ СН'!$I$14+СВЦЭМ!$D$10+'СЕТ СН'!$I$6-'СЕТ СН'!$I$26</f>
        <v>1226.19934803</v>
      </c>
      <c r="Y177" s="36">
        <f>SUMIFS(СВЦЭМ!$D$33:$D$776,СВЦЭМ!$A$33:$A$776,$A177,СВЦЭМ!$B$33:$B$776,Y$155)+'СЕТ СН'!$I$14+СВЦЭМ!$D$10+'СЕТ СН'!$I$6-'СЕТ СН'!$I$26</f>
        <v>1282.74151224</v>
      </c>
    </row>
    <row r="178" spans="1:27" ht="15.75" x14ac:dyDescent="0.2">
      <c r="A178" s="35">
        <f t="shared" si="4"/>
        <v>43608</v>
      </c>
      <c r="B178" s="36">
        <f>SUMIFS(СВЦЭМ!$D$33:$D$776,СВЦЭМ!$A$33:$A$776,$A178,СВЦЭМ!$B$33:$B$776,B$155)+'СЕТ СН'!$I$14+СВЦЭМ!$D$10+'СЕТ СН'!$I$6-'СЕТ СН'!$I$26</f>
        <v>1397.3469430499999</v>
      </c>
      <c r="C178" s="36">
        <f>SUMIFS(СВЦЭМ!$D$33:$D$776,СВЦЭМ!$A$33:$A$776,$A178,СВЦЭМ!$B$33:$B$776,C$155)+'СЕТ СН'!$I$14+СВЦЭМ!$D$10+'СЕТ СН'!$I$6-'СЕТ СН'!$I$26</f>
        <v>1486.5750257100001</v>
      </c>
      <c r="D178" s="36">
        <f>SUMIFS(СВЦЭМ!$D$33:$D$776,СВЦЭМ!$A$33:$A$776,$A178,СВЦЭМ!$B$33:$B$776,D$155)+'СЕТ СН'!$I$14+СВЦЭМ!$D$10+'СЕТ СН'!$I$6-'СЕТ СН'!$I$26</f>
        <v>1541.2973476299999</v>
      </c>
      <c r="E178" s="36">
        <f>SUMIFS(СВЦЭМ!$D$33:$D$776,СВЦЭМ!$A$33:$A$776,$A178,СВЦЭМ!$B$33:$B$776,E$155)+'СЕТ СН'!$I$14+СВЦЭМ!$D$10+'СЕТ СН'!$I$6-'СЕТ СН'!$I$26</f>
        <v>1548.21493792</v>
      </c>
      <c r="F178" s="36">
        <f>SUMIFS(СВЦЭМ!$D$33:$D$776,СВЦЭМ!$A$33:$A$776,$A178,СВЦЭМ!$B$33:$B$776,F$155)+'СЕТ СН'!$I$14+СВЦЭМ!$D$10+'СЕТ СН'!$I$6-'СЕТ СН'!$I$26</f>
        <v>1534.7513742900001</v>
      </c>
      <c r="G178" s="36">
        <f>SUMIFS(СВЦЭМ!$D$33:$D$776,СВЦЭМ!$A$33:$A$776,$A178,СВЦЭМ!$B$33:$B$776,G$155)+'СЕТ СН'!$I$14+СВЦЭМ!$D$10+'СЕТ СН'!$I$6-'СЕТ СН'!$I$26</f>
        <v>1537.5914136400002</v>
      </c>
      <c r="H178" s="36">
        <f>SUMIFS(СВЦЭМ!$D$33:$D$776,СВЦЭМ!$A$33:$A$776,$A178,СВЦЭМ!$B$33:$B$776,H$155)+'СЕТ СН'!$I$14+СВЦЭМ!$D$10+'СЕТ СН'!$I$6-'СЕТ СН'!$I$26</f>
        <v>1451.5739952500001</v>
      </c>
      <c r="I178" s="36">
        <f>SUMIFS(СВЦЭМ!$D$33:$D$776,СВЦЭМ!$A$33:$A$776,$A178,СВЦЭМ!$B$33:$B$776,I$155)+'СЕТ СН'!$I$14+СВЦЭМ!$D$10+'СЕТ СН'!$I$6-'СЕТ СН'!$I$26</f>
        <v>1341.5395512099999</v>
      </c>
      <c r="J178" s="36">
        <f>SUMIFS(СВЦЭМ!$D$33:$D$776,СВЦЭМ!$A$33:$A$776,$A178,СВЦЭМ!$B$33:$B$776,J$155)+'СЕТ СН'!$I$14+СВЦЭМ!$D$10+'СЕТ СН'!$I$6-'СЕТ СН'!$I$26</f>
        <v>1263.27014405</v>
      </c>
      <c r="K178" s="36">
        <f>SUMIFS(СВЦЭМ!$D$33:$D$776,СВЦЭМ!$A$33:$A$776,$A178,СВЦЭМ!$B$33:$B$776,K$155)+'СЕТ СН'!$I$14+СВЦЭМ!$D$10+'СЕТ СН'!$I$6-'СЕТ СН'!$I$26</f>
        <v>1221.0887180899999</v>
      </c>
      <c r="L178" s="36">
        <f>SUMIFS(СВЦЭМ!$D$33:$D$776,СВЦЭМ!$A$33:$A$776,$A178,СВЦЭМ!$B$33:$B$776,L$155)+'СЕТ СН'!$I$14+СВЦЭМ!$D$10+'СЕТ СН'!$I$6-'СЕТ СН'!$I$26</f>
        <v>1200.7310914100001</v>
      </c>
      <c r="M178" s="36">
        <f>SUMIFS(СВЦЭМ!$D$33:$D$776,СВЦЭМ!$A$33:$A$776,$A178,СВЦЭМ!$B$33:$B$776,M$155)+'СЕТ СН'!$I$14+СВЦЭМ!$D$10+'СЕТ СН'!$I$6-'СЕТ СН'!$I$26</f>
        <v>1192.76533793</v>
      </c>
      <c r="N178" s="36">
        <f>SUMIFS(СВЦЭМ!$D$33:$D$776,СВЦЭМ!$A$33:$A$776,$A178,СВЦЭМ!$B$33:$B$776,N$155)+'СЕТ СН'!$I$14+СВЦЭМ!$D$10+'СЕТ СН'!$I$6-'СЕТ СН'!$I$26</f>
        <v>1188.45189686</v>
      </c>
      <c r="O178" s="36">
        <f>SUMIFS(СВЦЭМ!$D$33:$D$776,СВЦЭМ!$A$33:$A$776,$A178,СВЦЭМ!$B$33:$B$776,O$155)+'СЕТ СН'!$I$14+СВЦЭМ!$D$10+'СЕТ СН'!$I$6-'СЕТ СН'!$I$26</f>
        <v>1180.35696392</v>
      </c>
      <c r="P178" s="36">
        <f>SUMIFS(СВЦЭМ!$D$33:$D$776,СВЦЭМ!$A$33:$A$776,$A178,СВЦЭМ!$B$33:$B$776,P$155)+'СЕТ СН'!$I$14+СВЦЭМ!$D$10+'СЕТ СН'!$I$6-'СЕТ СН'!$I$26</f>
        <v>1188.2510460000001</v>
      </c>
      <c r="Q178" s="36">
        <f>SUMIFS(СВЦЭМ!$D$33:$D$776,СВЦЭМ!$A$33:$A$776,$A178,СВЦЭМ!$B$33:$B$776,Q$155)+'СЕТ СН'!$I$14+СВЦЭМ!$D$10+'СЕТ СН'!$I$6-'СЕТ СН'!$I$26</f>
        <v>1193.6717167100001</v>
      </c>
      <c r="R178" s="36">
        <f>SUMIFS(СВЦЭМ!$D$33:$D$776,СВЦЭМ!$A$33:$A$776,$A178,СВЦЭМ!$B$33:$B$776,R$155)+'СЕТ СН'!$I$14+СВЦЭМ!$D$10+'СЕТ СН'!$I$6-'СЕТ СН'!$I$26</f>
        <v>1192.5519719399999</v>
      </c>
      <c r="S178" s="36">
        <f>SUMIFS(СВЦЭМ!$D$33:$D$776,СВЦЭМ!$A$33:$A$776,$A178,СВЦЭМ!$B$33:$B$776,S$155)+'СЕТ СН'!$I$14+СВЦЭМ!$D$10+'СЕТ СН'!$I$6-'СЕТ СН'!$I$26</f>
        <v>1188.97620843</v>
      </c>
      <c r="T178" s="36">
        <f>SUMIFS(СВЦЭМ!$D$33:$D$776,СВЦЭМ!$A$33:$A$776,$A178,СВЦЭМ!$B$33:$B$776,T$155)+'СЕТ СН'!$I$14+СВЦЭМ!$D$10+'СЕТ СН'!$I$6-'СЕТ СН'!$I$26</f>
        <v>1192.93496097</v>
      </c>
      <c r="U178" s="36">
        <f>SUMIFS(СВЦЭМ!$D$33:$D$776,СВЦЭМ!$A$33:$A$776,$A178,СВЦЭМ!$B$33:$B$776,U$155)+'СЕТ СН'!$I$14+СВЦЭМ!$D$10+'СЕТ СН'!$I$6-'СЕТ СН'!$I$26</f>
        <v>1192.1122364299999</v>
      </c>
      <c r="V178" s="36">
        <f>SUMIFS(СВЦЭМ!$D$33:$D$776,СВЦЭМ!$A$33:$A$776,$A178,СВЦЭМ!$B$33:$B$776,V$155)+'СЕТ СН'!$I$14+СВЦЭМ!$D$10+'СЕТ СН'!$I$6-'СЕТ СН'!$I$26</f>
        <v>1198.3643321300001</v>
      </c>
      <c r="W178" s="36">
        <f>SUMIFS(СВЦЭМ!$D$33:$D$776,СВЦЭМ!$A$33:$A$776,$A178,СВЦЭМ!$B$33:$B$776,W$155)+'СЕТ СН'!$I$14+СВЦЭМ!$D$10+'СЕТ СН'!$I$6-'СЕТ СН'!$I$26</f>
        <v>1202.62828717</v>
      </c>
      <c r="X178" s="36">
        <f>SUMIFS(СВЦЭМ!$D$33:$D$776,СВЦЭМ!$A$33:$A$776,$A178,СВЦЭМ!$B$33:$B$776,X$155)+'СЕТ СН'!$I$14+СВЦЭМ!$D$10+'СЕТ СН'!$I$6-'СЕТ СН'!$I$26</f>
        <v>1214.95597387</v>
      </c>
      <c r="Y178" s="36">
        <f>SUMIFS(СВЦЭМ!$D$33:$D$776,СВЦЭМ!$A$33:$A$776,$A178,СВЦЭМ!$B$33:$B$776,Y$155)+'СЕТ СН'!$I$14+СВЦЭМ!$D$10+'СЕТ СН'!$I$6-'СЕТ СН'!$I$26</f>
        <v>1257.0522641800001</v>
      </c>
    </row>
    <row r="179" spans="1:27" ht="15.75" x14ac:dyDescent="0.2">
      <c r="A179" s="35">
        <f t="shared" si="4"/>
        <v>43609</v>
      </c>
      <c r="B179" s="36">
        <f>SUMIFS(СВЦЭМ!$D$33:$D$776,СВЦЭМ!$A$33:$A$776,$A179,СВЦЭМ!$B$33:$B$776,B$155)+'СЕТ СН'!$I$14+СВЦЭМ!$D$10+'СЕТ СН'!$I$6-'СЕТ СН'!$I$26</f>
        <v>1371.63831467</v>
      </c>
      <c r="C179" s="36">
        <f>SUMIFS(СВЦЭМ!$D$33:$D$776,СВЦЭМ!$A$33:$A$776,$A179,СВЦЭМ!$B$33:$B$776,C$155)+'СЕТ СН'!$I$14+СВЦЭМ!$D$10+'СЕТ СН'!$I$6-'СЕТ СН'!$I$26</f>
        <v>1464.67886301</v>
      </c>
      <c r="D179" s="36">
        <f>SUMIFS(СВЦЭМ!$D$33:$D$776,СВЦЭМ!$A$33:$A$776,$A179,СВЦЭМ!$B$33:$B$776,D$155)+'СЕТ СН'!$I$14+СВЦЭМ!$D$10+'СЕТ СН'!$I$6-'СЕТ СН'!$I$26</f>
        <v>1565.4038459200001</v>
      </c>
      <c r="E179" s="36">
        <f>SUMIFS(СВЦЭМ!$D$33:$D$776,СВЦЭМ!$A$33:$A$776,$A179,СВЦЭМ!$B$33:$B$776,E$155)+'СЕТ СН'!$I$14+СВЦЭМ!$D$10+'СЕТ СН'!$I$6-'СЕТ СН'!$I$26</f>
        <v>1583.59831231</v>
      </c>
      <c r="F179" s="36">
        <f>SUMIFS(СВЦЭМ!$D$33:$D$776,СВЦЭМ!$A$33:$A$776,$A179,СВЦЭМ!$B$33:$B$776,F$155)+'СЕТ СН'!$I$14+СВЦЭМ!$D$10+'СЕТ СН'!$I$6-'СЕТ СН'!$I$26</f>
        <v>1582.4041142599999</v>
      </c>
      <c r="G179" s="36">
        <f>SUMIFS(СВЦЭМ!$D$33:$D$776,СВЦЭМ!$A$33:$A$776,$A179,СВЦЭМ!$B$33:$B$776,G$155)+'СЕТ СН'!$I$14+СВЦЭМ!$D$10+'СЕТ СН'!$I$6-'СЕТ СН'!$I$26</f>
        <v>1566.48556308</v>
      </c>
      <c r="H179" s="36">
        <f>SUMIFS(СВЦЭМ!$D$33:$D$776,СВЦЭМ!$A$33:$A$776,$A179,СВЦЭМ!$B$33:$B$776,H$155)+'СЕТ СН'!$I$14+СВЦЭМ!$D$10+'СЕТ СН'!$I$6-'СЕТ СН'!$I$26</f>
        <v>1444.7081693099999</v>
      </c>
      <c r="I179" s="36">
        <f>SUMIFS(СВЦЭМ!$D$33:$D$776,СВЦЭМ!$A$33:$A$776,$A179,СВЦЭМ!$B$33:$B$776,I$155)+'СЕТ СН'!$I$14+СВЦЭМ!$D$10+'СЕТ СН'!$I$6-'СЕТ СН'!$I$26</f>
        <v>1341.1618330700001</v>
      </c>
      <c r="J179" s="36">
        <f>SUMIFS(СВЦЭМ!$D$33:$D$776,СВЦЭМ!$A$33:$A$776,$A179,СВЦЭМ!$B$33:$B$776,J$155)+'СЕТ СН'!$I$14+СВЦЭМ!$D$10+'СЕТ СН'!$I$6-'СЕТ СН'!$I$26</f>
        <v>1277.7042287100001</v>
      </c>
      <c r="K179" s="36">
        <f>SUMIFS(СВЦЭМ!$D$33:$D$776,СВЦЭМ!$A$33:$A$776,$A179,СВЦЭМ!$B$33:$B$776,K$155)+'СЕТ СН'!$I$14+СВЦЭМ!$D$10+'СЕТ СН'!$I$6-'СЕТ СН'!$I$26</f>
        <v>1234.1854944199999</v>
      </c>
      <c r="L179" s="36">
        <f>SUMIFS(СВЦЭМ!$D$33:$D$776,СВЦЭМ!$A$33:$A$776,$A179,СВЦЭМ!$B$33:$B$776,L$155)+'СЕТ СН'!$I$14+СВЦЭМ!$D$10+'СЕТ СН'!$I$6-'СЕТ СН'!$I$26</f>
        <v>1208.4193927700001</v>
      </c>
      <c r="M179" s="36">
        <f>SUMIFS(СВЦЭМ!$D$33:$D$776,СВЦЭМ!$A$33:$A$776,$A179,СВЦЭМ!$B$33:$B$776,M$155)+'СЕТ СН'!$I$14+СВЦЭМ!$D$10+'СЕТ СН'!$I$6-'СЕТ СН'!$I$26</f>
        <v>1199.88329815</v>
      </c>
      <c r="N179" s="36">
        <f>SUMIFS(СВЦЭМ!$D$33:$D$776,СВЦЭМ!$A$33:$A$776,$A179,СВЦЭМ!$B$33:$B$776,N$155)+'СЕТ СН'!$I$14+СВЦЭМ!$D$10+'СЕТ СН'!$I$6-'СЕТ СН'!$I$26</f>
        <v>1197.4797463499999</v>
      </c>
      <c r="O179" s="36">
        <f>SUMIFS(СВЦЭМ!$D$33:$D$776,СВЦЭМ!$A$33:$A$776,$A179,СВЦЭМ!$B$33:$B$776,O$155)+'СЕТ СН'!$I$14+СВЦЭМ!$D$10+'СЕТ СН'!$I$6-'СЕТ СН'!$I$26</f>
        <v>1191.02849414</v>
      </c>
      <c r="P179" s="36">
        <f>SUMIFS(СВЦЭМ!$D$33:$D$776,СВЦЭМ!$A$33:$A$776,$A179,СВЦЭМ!$B$33:$B$776,P$155)+'СЕТ СН'!$I$14+СВЦЭМ!$D$10+'СЕТ СН'!$I$6-'СЕТ СН'!$I$26</f>
        <v>1189.8025668600001</v>
      </c>
      <c r="Q179" s="36">
        <f>SUMIFS(СВЦЭМ!$D$33:$D$776,СВЦЭМ!$A$33:$A$776,$A179,СВЦЭМ!$B$33:$B$776,Q$155)+'СЕТ СН'!$I$14+СВЦЭМ!$D$10+'СЕТ СН'!$I$6-'СЕТ СН'!$I$26</f>
        <v>1186.5422963000001</v>
      </c>
      <c r="R179" s="36">
        <f>SUMIFS(СВЦЭМ!$D$33:$D$776,СВЦЭМ!$A$33:$A$776,$A179,СВЦЭМ!$B$33:$B$776,R$155)+'СЕТ СН'!$I$14+СВЦЭМ!$D$10+'СЕТ СН'!$I$6-'СЕТ СН'!$I$26</f>
        <v>1186.6189575200001</v>
      </c>
      <c r="S179" s="36">
        <f>SUMIFS(СВЦЭМ!$D$33:$D$776,СВЦЭМ!$A$33:$A$776,$A179,СВЦЭМ!$B$33:$B$776,S$155)+'СЕТ СН'!$I$14+СВЦЭМ!$D$10+'СЕТ СН'!$I$6-'СЕТ СН'!$I$26</f>
        <v>1190.5456767300002</v>
      </c>
      <c r="T179" s="36">
        <f>SUMIFS(СВЦЭМ!$D$33:$D$776,СВЦЭМ!$A$33:$A$776,$A179,СВЦЭМ!$B$33:$B$776,T$155)+'СЕТ СН'!$I$14+СВЦЭМ!$D$10+'СЕТ СН'!$I$6-'СЕТ СН'!$I$26</f>
        <v>1197.9781056500001</v>
      </c>
      <c r="U179" s="36">
        <f>SUMIFS(СВЦЭМ!$D$33:$D$776,СВЦЭМ!$A$33:$A$776,$A179,СВЦЭМ!$B$33:$B$776,U$155)+'СЕТ СН'!$I$14+СВЦЭМ!$D$10+'СЕТ СН'!$I$6-'СЕТ СН'!$I$26</f>
        <v>1194.4432746800001</v>
      </c>
      <c r="V179" s="36">
        <f>SUMIFS(СВЦЭМ!$D$33:$D$776,СВЦЭМ!$A$33:$A$776,$A179,СВЦЭМ!$B$33:$B$776,V$155)+'СЕТ СН'!$I$14+СВЦЭМ!$D$10+'СЕТ СН'!$I$6-'СЕТ СН'!$I$26</f>
        <v>1199.95738901</v>
      </c>
      <c r="W179" s="36">
        <f>SUMIFS(СВЦЭМ!$D$33:$D$776,СВЦЭМ!$A$33:$A$776,$A179,СВЦЭМ!$B$33:$B$776,W$155)+'СЕТ СН'!$I$14+СВЦЭМ!$D$10+'СЕТ СН'!$I$6-'СЕТ СН'!$I$26</f>
        <v>1210.90692328</v>
      </c>
      <c r="X179" s="36">
        <f>SUMIFS(СВЦЭМ!$D$33:$D$776,СВЦЭМ!$A$33:$A$776,$A179,СВЦЭМ!$B$33:$B$776,X$155)+'СЕТ СН'!$I$14+СВЦЭМ!$D$10+'СЕТ СН'!$I$6-'СЕТ СН'!$I$26</f>
        <v>1217.0858495</v>
      </c>
      <c r="Y179" s="36">
        <f>SUMIFS(СВЦЭМ!$D$33:$D$776,СВЦЭМ!$A$33:$A$776,$A179,СВЦЭМ!$B$33:$B$776,Y$155)+'СЕТ СН'!$I$14+СВЦЭМ!$D$10+'СЕТ СН'!$I$6-'СЕТ СН'!$I$26</f>
        <v>1253.3937690600001</v>
      </c>
    </row>
    <row r="180" spans="1:27" ht="15.75" x14ac:dyDescent="0.2">
      <c r="A180" s="35">
        <f t="shared" si="4"/>
        <v>43610</v>
      </c>
      <c r="B180" s="36">
        <f>SUMIFS(СВЦЭМ!$D$33:$D$776,СВЦЭМ!$A$33:$A$776,$A180,СВЦЭМ!$B$33:$B$776,B$155)+'СЕТ СН'!$I$14+СВЦЭМ!$D$10+'СЕТ СН'!$I$6-'СЕТ СН'!$I$26</f>
        <v>1338.3110520099999</v>
      </c>
      <c r="C180" s="36">
        <f>SUMIFS(СВЦЭМ!$D$33:$D$776,СВЦЭМ!$A$33:$A$776,$A180,СВЦЭМ!$B$33:$B$776,C$155)+'СЕТ СН'!$I$14+СВЦЭМ!$D$10+'СЕТ СН'!$I$6-'СЕТ СН'!$I$26</f>
        <v>1395.55864331</v>
      </c>
      <c r="D180" s="36">
        <f>SUMIFS(СВЦЭМ!$D$33:$D$776,СВЦЭМ!$A$33:$A$776,$A180,СВЦЭМ!$B$33:$B$776,D$155)+'СЕТ СН'!$I$14+СВЦЭМ!$D$10+'СЕТ СН'!$I$6-'СЕТ СН'!$I$26</f>
        <v>1469.2642856299999</v>
      </c>
      <c r="E180" s="36">
        <f>SUMIFS(СВЦЭМ!$D$33:$D$776,СВЦЭМ!$A$33:$A$776,$A180,СВЦЭМ!$B$33:$B$776,E$155)+'СЕТ СН'!$I$14+СВЦЭМ!$D$10+'СЕТ СН'!$I$6-'СЕТ СН'!$I$26</f>
        <v>1492.19274849</v>
      </c>
      <c r="F180" s="36">
        <f>SUMIFS(СВЦЭМ!$D$33:$D$776,СВЦЭМ!$A$33:$A$776,$A180,СВЦЭМ!$B$33:$B$776,F$155)+'СЕТ СН'!$I$14+СВЦЭМ!$D$10+'СЕТ СН'!$I$6-'СЕТ СН'!$I$26</f>
        <v>1494.37215782</v>
      </c>
      <c r="G180" s="36">
        <f>SUMIFS(СВЦЭМ!$D$33:$D$776,СВЦЭМ!$A$33:$A$776,$A180,СВЦЭМ!$B$33:$B$776,G$155)+'СЕТ СН'!$I$14+СВЦЭМ!$D$10+'СЕТ СН'!$I$6-'СЕТ СН'!$I$26</f>
        <v>1502.07036221</v>
      </c>
      <c r="H180" s="36">
        <f>SUMIFS(СВЦЭМ!$D$33:$D$776,СВЦЭМ!$A$33:$A$776,$A180,СВЦЭМ!$B$33:$B$776,H$155)+'СЕТ СН'!$I$14+СВЦЭМ!$D$10+'СЕТ СН'!$I$6-'СЕТ СН'!$I$26</f>
        <v>1415.5183154700001</v>
      </c>
      <c r="I180" s="36">
        <f>SUMIFS(СВЦЭМ!$D$33:$D$776,СВЦЭМ!$A$33:$A$776,$A180,СВЦЭМ!$B$33:$B$776,I$155)+'СЕТ СН'!$I$14+СВЦЭМ!$D$10+'СЕТ СН'!$I$6-'СЕТ СН'!$I$26</f>
        <v>1331.5439387700001</v>
      </c>
      <c r="J180" s="36">
        <f>SUMIFS(СВЦЭМ!$D$33:$D$776,СВЦЭМ!$A$33:$A$776,$A180,СВЦЭМ!$B$33:$B$776,J$155)+'СЕТ СН'!$I$14+СВЦЭМ!$D$10+'СЕТ СН'!$I$6-'СЕТ СН'!$I$26</f>
        <v>1265.11921353</v>
      </c>
      <c r="K180" s="36">
        <f>SUMIFS(СВЦЭМ!$D$33:$D$776,СВЦЭМ!$A$33:$A$776,$A180,СВЦЭМ!$B$33:$B$776,K$155)+'СЕТ СН'!$I$14+СВЦЭМ!$D$10+'СЕТ СН'!$I$6-'СЕТ СН'!$I$26</f>
        <v>1217.78834061</v>
      </c>
      <c r="L180" s="36">
        <f>SUMIFS(СВЦЭМ!$D$33:$D$776,СВЦЭМ!$A$33:$A$776,$A180,СВЦЭМ!$B$33:$B$776,L$155)+'СЕТ СН'!$I$14+СВЦЭМ!$D$10+'СЕТ СН'!$I$6-'СЕТ СН'!$I$26</f>
        <v>1204.9727305000001</v>
      </c>
      <c r="M180" s="36">
        <f>SUMIFS(СВЦЭМ!$D$33:$D$776,СВЦЭМ!$A$33:$A$776,$A180,СВЦЭМ!$B$33:$B$776,M$155)+'СЕТ СН'!$I$14+СВЦЭМ!$D$10+'СЕТ СН'!$I$6-'СЕТ СН'!$I$26</f>
        <v>1191.30815383</v>
      </c>
      <c r="N180" s="36">
        <f>SUMIFS(СВЦЭМ!$D$33:$D$776,СВЦЭМ!$A$33:$A$776,$A180,СВЦЭМ!$B$33:$B$776,N$155)+'СЕТ СН'!$I$14+СВЦЭМ!$D$10+'СЕТ СН'!$I$6-'СЕТ СН'!$I$26</f>
        <v>1190.39943642</v>
      </c>
      <c r="O180" s="36">
        <f>SUMIFS(СВЦЭМ!$D$33:$D$776,СВЦЭМ!$A$33:$A$776,$A180,СВЦЭМ!$B$33:$B$776,O$155)+'СЕТ СН'!$I$14+СВЦЭМ!$D$10+'СЕТ СН'!$I$6-'СЕТ СН'!$I$26</f>
        <v>1184.9437189300002</v>
      </c>
      <c r="P180" s="36">
        <f>SUMIFS(СВЦЭМ!$D$33:$D$776,СВЦЭМ!$A$33:$A$776,$A180,СВЦЭМ!$B$33:$B$776,P$155)+'СЕТ СН'!$I$14+СВЦЭМ!$D$10+'СЕТ СН'!$I$6-'СЕТ СН'!$I$26</f>
        <v>1183.4975076999999</v>
      </c>
      <c r="Q180" s="36">
        <f>SUMIFS(СВЦЭМ!$D$33:$D$776,СВЦЭМ!$A$33:$A$776,$A180,СВЦЭМ!$B$33:$B$776,Q$155)+'СЕТ СН'!$I$14+СВЦЭМ!$D$10+'СЕТ СН'!$I$6-'СЕТ СН'!$I$26</f>
        <v>1181.5494491100001</v>
      </c>
      <c r="R180" s="36">
        <f>SUMIFS(СВЦЭМ!$D$33:$D$776,СВЦЭМ!$A$33:$A$776,$A180,СВЦЭМ!$B$33:$B$776,R$155)+'СЕТ СН'!$I$14+СВЦЭМ!$D$10+'СЕТ СН'!$I$6-'СЕТ СН'!$I$26</f>
        <v>1176.5692617</v>
      </c>
      <c r="S180" s="36">
        <f>SUMIFS(СВЦЭМ!$D$33:$D$776,СВЦЭМ!$A$33:$A$776,$A180,СВЦЭМ!$B$33:$B$776,S$155)+'СЕТ СН'!$I$14+СВЦЭМ!$D$10+'СЕТ СН'!$I$6-'СЕТ СН'!$I$26</f>
        <v>1161.8103297500002</v>
      </c>
      <c r="T180" s="36">
        <f>SUMIFS(СВЦЭМ!$D$33:$D$776,СВЦЭМ!$A$33:$A$776,$A180,СВЦЭМ!$B$33:$B$776,T$155)+'СЕТ СН'!$I$14+СВЦЭМ!$D$10+'СЕТ СН'!$I$6-'СЕТ СН'!$I$26</f>
        <v>1163.6076635100001</v>
      </c>
      <c r="U180" s="36">
        <f>SUMIFS(СВЦЭМ!$D$33:$D$776,СВЦЭМ!$A$33:$A$776,$A180,СВЦЭМ!$B$33:$B$776,U$155)+'СЕТ СН'!$I$14+СВЦЭМ!$D$10+'СЕТ СН'!$I$6-'СЕТ СН'!$I$26</f>
        <v>1159.0250686499999</v>
      </c>
      <c r="V180" s="36">
        <f>SUMIFS(СВЦЭМ!$D$33:$D$776,СВЦЭМ!$A$33:$A$776,$A180,СВЦЭМ!$B$33:$B$776,V$155)+'СЕТ СН'!$I$14+СВЦЭМ!$D$10+'СЕТ СН'!$I$6-'СЕТ СН'!$I$26</f>
        <v>1151.7937620900002</v>
      </c>
      <c r="W180" s="36">
        <f>SUMIFS(СВЦЭМ!$D$33:$D$776,СВЦЭМ!$A$33:$A$776,$A180,СВЦЭМ!$B$33:$B$776,W$155)+'СЕТ СН'!$I$14+СВЦЭМ!$D$10+'СЕТ СН'!$I$6-'СЕТ СН'!$I$26</f>
        <v>1168.4964212300001</v>
      </c>
      <c r="X180" s="36">
        <f>SUMIFS(СВЦЭМ!$D$33:$D$776,СВЦЭМ!$A$33:$A$776,$A180,СВЦЭМ!$B$33:$B$776,X$155)+'СЕТ СН'!$I$14+СВЦЭМ!$D$10+'СЕТ СН'!$I$6-'СЕТ СН'!$I$26</f>
        <v>1182.0945774000002</v>
      </c>
      <c r="Y180" s="36">
        <f>SUMIFS(СВЦЭМ!$D$33:$D$776,СВЦЭМ!$A$33:$A$776,$A180,СВЦЭМ!$B$33:$B$776,Y$155)+'СЕТ СН'!$I$14+СВЦЭМ!$D$10+'СЕТ СН'!$I$6-'СЕТ СН'!$I$26</f>
        <v>1223.69441854</v>
      </c>
    </row>
    <row r="181" spans="1:27" ht="15.75" x14ac:dyDescent="0.2">
      <c r="A181" s="35">
        <f t="shared" si="4"/>
        <v>43611</v>
      </c>
      <c r="B181" s="36">
        <f>SUMIFS(СВЦЭМ!$D$33:$D$776,СВЦЭМ!$A$33:$A$776,$A181,СВЦЭМ!$B$33:$B$776,B$155)+'СЕТ СН'!$I$14+СВЦЭМ!$D$10+'СЕТ СН'!$I$6-'СЕТ СН'!$I$26</f>
        <v>1312.39199551</v>
      </c>
      <c r="C181" s="36">
        <f>SUMIFS(СВЦЭМ!$D$33:$D$776,СВЦЭМ!$A$33:$A$776,$A181,СВЦЭМ!$B$33:$B$776,C$155)+'СЕТ СН'!$I$14+СВЦЭМ!$D$10+'СЕТ СН'!$I$6-'СЕТ СН'!$I$26</f>
        <v>1425.2572798800002</v>
      </c>
      <c r="D181" s="36">
        <f>SUMIFS(СВЦЭМ!$D$33:$D$776,СВЦЭМ!$A$33:$A$776,$A181,СВЦЭМ!$B$33:$B$776,D$155)+'СЕТ СН'!$I$14+СВЦЭМ!$D$10+'СЕТ СН'!$I$6-'СЕТ СН'!$I$26</f>
        <v>1521.2407698900001</v>
      </c>
      <c r="E181" s="36">
        <f>SUMIFS(СВЦЭМ!$D$33:$D$776,СВЦЭМ!$A$33:$A$776,$A181,СВЦЭМ!$B$33:$B$776,E$155)+'СЕТ СН'!$I$14+СВЦЭМ!$D$10+'СЕТ СН'!$I$6-'СЕТ СН'!$I$26</f>
        <v>1535.77626882</v>
      </c>
      <c r="F181" s="36">
        <f>SUMIFS(СВЦЭМ!$D$33:$D$776,СВЦЭМ!$A$33:$A$776,$A181,СВЦЭМ!$B$33:$B$776,F$155)+'СЕТ СН'!$I$14+СВЦЭМ!$D$10+'СЕТ СН'!$I$6-'СЕТ СН'!$I$26</f>
        <v>1534.5372789500002</v>
      </c>
      <c r="G181" s="36">
        <f>SUMIFS(СВЦЭМ!$D$33:$D$776,СВЦЭМ!$A$33:$A$776,$A181,СВЦЭМ!$B$33:$B$776,G$155)+'СЕТ СН'!$I$14+СВЦЭМ!$D$10+'СЕТ СН'!$I$6-'СЕТ СН'!$I$26</f>
        <v>1526.7981014500001</v>
      </c>
      <c r="H181" s="36">
        <f>SUMIFS(СВЦЭМ!$D$33:$D$776,СВЦЭМ!$A$33:$A$776,$A181,СВЦЭМ!$B$33:$B$776,H$155)+'СЕТ СН'!$I$14+СВЦЭМ!$D$10+'СЕТ СН'!$I$6-'СЕТ СН'!$I$26</f>
        <v>1445.0832880500002</v>
      </c>
      <c r="I181" s="36">
        <f>SUMIFS(СВЦЭМ!$D$33:$D$776,СВЦЭМ!$A$33:$A$776,$A181,СВЦЭМ!$B$33:$B$776,I$155)+'СЕТ СН'!$I$14+СВЦЭМ!$D$10+'СЕТ СН'!$I$6-'СЕТ СН'!$I$26</f>
        <v>1340.19125717</v>
      </c>
      <c r="J181" s="36">
        <f>SUMIFS(СВЦЭМ!$D$33:$D$776,СВЦЭМ!$A$33:$A$776,$A181,СВЦЭМ!$B$33:$B$776,J$155)+'СЕТ СН'!$I$14+СВЦЭМ!$D$10+'СЕТ СН'!$I$6-'СЕТ СН'!$I$26</f>
        <v>1227.2723530000001</v>
      </c>
      <c r="K181" s="36">
        <f>SUMIFS(СВЦЭМ!$D$33:$D$776,СВЦЭМ!$A$33:$A$776,$A181,СВЦЭМ!$B$33:$B$776,K$155)+'СЕТ СН'!$I$14+СВЦЭМ!$D$10+'СЕТ СН'!$I$6-'СЕТ СН'!$I$26</f>
        <v>1200.34545843</v>
      </c>
      <c r="L181" s="36">
        <f>SUMIFS(СВЦЭМ!$D$33:$D$776,СВЦЭМ!$A$33:$A$776,$A181,СВЦЭМ!$B$33:$B$776,L$155)+'СЕТ СН'!$I$14+СВЦЭМ!$D$10+'СЕТ СН'!$I$6-'СЕТ СН'!$I$26</f>
        <v>1202.8898945599999</v>
      </c>
      <c r="M181" s="36">
        <f>SUMIFS(СВЦЭМ!$D$33:$D$776,СВЦЭМ!$A$33:$A$776,$A181,СВЦЭМ!$B$33:$B$776,M$155)+'СЕТ СН'!$I$14+СВЦЭМ!$D$10+'СЕТ СН'!$I$6-'СЕТ СН'!$I$26</f>
        <v>1191.8649209999999</v>
      </c>
      <c r="N181" s="36">
        <f>SUMIFS(СВЦЭМ!$D$33:$D$776,СВЦЭМ!$A$33:$A$776,$A181,СВЦЭМ!$B$33:$B$776,N$155)+'СЕТ СН'!$I$14+СВЦЭМ!$D$10+'СЕТ СН'!$I$6-'СЕТ СН'!$I$26</f>
        <v>1192.81919522</v>
      </c>
      <c r="O181" s="36">
        <f>SUMIFS(СВЦЭМ!$D$33:$D$776,СВЦЭМ!$A$33:$A$776,$A181,СВЦЭМ!$B$33:$B$776,O$155)+'СЕТ СН'!$I$14+СВЦЭМ!$D$10+'СЕТ СН'!$I$6-'СЕТ СН'!$I$26</f>
        <v>1190.1351737099999</v>
      </c>
      <c r="P181" s="36">
        <f>SUMIFS(СВЦЭМ!$D$33:$D$776,СВЦЭМ!$A$33:$A$776,$A181,СВЦЭМ!$B$33:$B$776,P$155)+'СЕТ СН'!$I$14+СВЦЭМ!$D$10+'СЕТ СН'!$I$6-'СЕТ СН'!$I$26</f>
        <v>1190.72465231</v>
      </c>
      <c r="Q181" s="36">
        <f>SUMIFS(СВЦЭМ!$D$33:$D$776,СВЦЭМ!$A$33:$A$776,$A181,СВЦЭМ!$B$33:$B$776,Q$155)+'СЕТ СН'!$I$14+СВЦЭМ!$D$10+'СЕТ СН'!$I$6-'СЕТ СН'!$I$26</f>
        <v>1194.4226463800001</v>
      </c>
      <c r="R181" s="36">
        <f>SUMIFS(СВЦЭМ!$D$33:$D$776,СВЦЭМ!$A$33:$A$776,$A181,СВЦЭМ!$B$33:$B$776,R$155)+'СЕТ СН'!$I$14+СВЦЭМ!$D$10+'СЕТ СН'!$I$6-'СЕТ СН'!$I$26</f>
        <v>1195.2667787700002</v>
      </c>
      <c r="S181" s="36">
        <f>SUMIFS(СВЦЭМ!$D$33:$D$776,СВЦЭМ!$A$33:$A$776,$A181,СВЦЭМ!$B$33:$B$776,S$155)+'СЕТ СН'!$I$14+СВЦЭМ!$D$10+'СЕТ СН'!$I$6-'СЕТ СН'!$I$26</f>
        <v>1136.6675183699999</v>
      </c>
      <c r="T181" s="36">
        <f>SUMIFS(СВЦЭМ!$D$33:$D$776,СВЦЭМ!$A$33:$A$776,$A181,СВЦЭМ!$B$33:$B$776,T$155)+'СЕТ СН'!$I$14+СВЦЭМ!$D$10+'СЕТ СН'!$I$6-'СЕТ СН'!$I$26</f>
        <v>1133.6734431099999</v>
      </c>
      <c r="U181" s="36">
        <f>SUMIFS(СВЦЭМ!$D$33:$D$776,СВЦЭМ!$A$33:$A$776,$A181,СВЦЭМ!$B$33:$B$776,U$155)+'СЕТ СН'!$I$14+СВЦЭМ!$D$10+'СЕТ СН'!$I$6-'СЕТ СН'!$I$26</f>
        <v>1121.3857661299999</v>
      </c>
      <c r="V181" s="36">
        <f>SUMIFS(СВЦЭМ!$D$33:$D$776,СВЦЭМ!$A$33:$A$776,$A181,СВЦЭМ!$B$33:$B$776,V$155)+'СЕТ СН'!$I$14+СВЦЭМ!$D$10+'СЕТ СН'!$I$6-'СЕТ СН'!$I$26</f>
        <v>1126.78734571</v>
      </c>
      <c r="W181" s="36">
        <f>SUMIFS(СВЦЭМ!$D$33:$D$776,СВЦЭМ!$A$33:$A$776,$A181,СВЦЭМ!$B$33:$B$776,W$155)+'СЕТ СН'!$I$14+СВЦЭМ!$D$10+'СЕТ СН'!$I$6-'СЕТ СН'!$I$26</f>
        <v>1154.74102421</v>
      </c>
      <c r="X181" s="36">
        <f>SUMIFS(СВЦЭМ!$D$33:$D$776,СВЦЭМ!$A$33:$A$776,$A181,СВЦЭМ!$B$33:$B$776,X$155)+'СЕТ СН'!$I$14+СВЦЭМ!$D$10+'СЕТ СН'!$I$6-'СЕТ СН'!$I$26</f>
        <v>1149.1286627899999</v>
      </c>
      <c r="Y181" s="36">
        <f>SUMIFS(СВЦЭМ!$D$33:$D$776,СВЦЭМ!$A$33:$A$776,$A181,СВЦЭМ!$B$33:$B$776,Y$155)+'СЕТ СН'!$I$14+СВЦЭМ!$D$10+'СЕТ СН'!$I$6-'СЕТ СН'!$I$26</f>
        <v>1179.0108820300002</v>
      </c>
    </row>
    <row r="182" spans="1:27" ht="15.75" x14ac:dyDescent="0.2">
      <c r="A182" s="35">
        <f t="shared" si="4"/>
        <v>43612</v>
      </c>
      <c r="B182" s="36">
        <f>SUMIFS(СВЦЭМ!$D$33:$D$776,СВЦЭМ!$A$33:$A$776,$A182,СВЦЭМ!$B$33:$B$776,B$155)+'СЕТ СН'!$I$14+СВЦЭМ!$D$10+'СЕТ СН'!$I$6-'СЕТ СН'!$I$26</f>
        <v>1323.78033594</v>
      </c>
      <c r="C182" s="36">
        <f>SUMIFS(СВЦЭМ!$D$33:$D$776,СВЦЭМ!$A$33:$A$776,$A182,СВЦЭМ!$B$33:$B$776,C$155)+'СЕТ СН'!$I$14+СВЦЭМ!$D$10+'СЕТ СН'!$I$6-'СЕТ СН'!$I$26</f>
        <v>1385.2186989300001</v>
      </c>
      <c r="D182" s="36">
        <f>SUMIFS(СВЦЭМ!$D$33:$D$776,СВЦЭМ!$A$33:$A$776,$A182,СВЦЭМ!$B$33:$B$776,D$155)+'СЕТ СН'!$I$14+СВЦЭМ!$D$10+'СЕТ СН'!$I$6-'СЕТ СН'!$I$26</f>
        <v>1457.57901924</v>
      </c>
      <c r="E182" s="36">
        <f>SUMIFS(СВЦЭМ!$D$33:$D$776,СВЦЭМ!$A$33:$A$776,$A182,СВЦЭМ!$B$33:$B$776,E$155)+'СЕТ СН'!$I$14+СВЦЭМ!$D$10+'СЕТ СН'!$I$6-'СЕТ СН'!$I$26</f>
        <v>1475.87552061</v>
      </c>
      <c r="F182" s="36">
        <f>SUMIFS(СВЦЭМ!$D$33:$D$776,СВЦЭМ!$A$33:$A$776,$A182,СВЦЭМ!$B$33:$B$776,F$155)+'СЕТ СН'!$I$14+СВЦЭМ!$D$10+'СЕТ СН'!$I$6-'СЕТ СН'!$I$26</f>
        <v>1487.19461735</v>
      </c>
      <c r="G182" s="36">
        <f>SUMIFS(СВЦЭМ!$D$33:$D$776,СВЦЭМ!$A$33:$A$776,$A182,СВЦЭМ!$B$33:$B$776,G$155)+'СЕТ СН'!$I$14+СВЦЭМ!$D$10+'СЕТ СН'!$I$6-'СЕТ СН'!$I$26</f>
        <v>1478.8959180699999</v>
      </c>
      <c r="H182" s="36">
        <f>SUMIFS(СВЦЭМ!$D$33:$D$776,СВЦЭМ!$A$33:$A$776,$A182,СВЦЭМ!$B$33:$B$776,H$155)+'СЕТ СН'!$I$14+СВЦЭМ!$D$10+'СЕТ СН'!$I$6-'СЕТ СН'!$I$26</f>
        <v>1383.43691997</v>
      </c>
      <c r="I182" s="36">
        <f>SUMIFS(СВЦЭМ!$D$33:$D$776,СВЦЭМ!$A$33:$A$776,$A182,СВЦЭМ!$B$33:$B$776,I$155)+'СЕТ СН'!$I$14+СВЦЭМ!$D$10+'СЕТ СН'!$I$6-'СЕТ СН'!$I$26</f>
        <v>1331.09039252</v>
      </c>
      <c r="J182" s="36">
        <f>SUMIFS(СВЦЭМ!$D$33:$D$776,СВЦЭМ!$A$33:$A$776,$A182,СВЦЭМ!$B$33:$B$776,J$155)+'СЕТ СН'!$I$14+СВЦЭМ!$D$10+'СЕТ СН'!$I$6-'СЕТ СН'!$I$26</f>
        <v>1285.3903569399999</v>
      </c>
      <c r="K182" s="36">
        <f>SUMIFS(СВЦЭМ!$D$33:$D$776,СВЦЭМ!$A$33:$A$776,$A182,СВЦЭМ!$B$33:$B$776,K$155)+'СЕТ СН'!$I$14+СВЦЭМ!$D$10+'СЕТ СН'!$I$6-'СЕТ СН'!$I$26</f>
        <v>1219.6822619200002</v>
      </c>
      <c r="L182" s="36">
        <f>SUMIFS(СВЦЭМ!$D$33:$D$776,СВЦЭМ!$A$33:$A$776,$A182,СВЦЭМ!$B$33:$B$776,L$155)+'СЕТ СН'!$I$14+СВЦЭМ!$D$10+'СЕТ СН'!$I$6-'СЕТ СН'!$I$26</f>
        <v>1209.0981643600001</v>
      </c>
      <c r="M182" s="36">
        <f>SUMIFS(СВЦЭМ!$D$33:$D$776,СВЦЭМ!$A$33:$A$776,$A182,СВЦЭМ!$B$33:$B$776,M$155)+'СЕТ СН'!$I$14+СВЦЭМ!$D$10+'СЕТ СН'!$I$6-'СЕТ СН'!$I$26</f>
        <v>1198.3872747800001</v>
      </c>
      <c r="N182" s="36">
        <f>SUMIFS(СВЦЭМ!$D$33:$D$776,СВЦЭМ!$A$33:$A$776,$A182,СВЦЭМ!$B$33:$B$776,N$155)+'СЕТ СН'!$I$14+СВЦЭМ!$D$10+'СЕТ СН'!$I$6-'СЕТ СН'!$I$26</f>
        <v>1186.50606346</v>
      </c>
      <c r="O182" s="36">
        <f>SUMIFS(СВЦЭМ!$D$33:$D$776,СВЦЭМ!$A$33:$A$776,$A182,СВЦЭМ!$B$33:$B$776,O$155)+'СЕТ СН'!$I$14+СВЦЭМ!$D$10+'СЕТ СН'!$I$6-'СЕТ СН'!$I$26</f>
        <v>1200.6225984500002</v>
      </c>
      <c r="P182" s="36">
        <f>SUMIFS(СВЦЭМ!$D$33:$D$776,СВЦЭМ!$A$33:$A$776,$A182,СВЦЭМ!$B$33:$B$776,P$155)+'СЕТ СН'!$I$14+СВЦЭМ!$D$10+'СЕТ СН'!$I$6-'СЕТ СН'!$I$26</f>
        <v>1199.7480461800001</v>
      </c>
      <c r="Q182" s="36">
        <f>SUMIFS(СВЦЭМ!$D$33:$D$776,СВЦЭМ!$A$33:$A$776,$A182,СВЦЭМ!$B$33:$B$776,Q$155)+'СЕТ СН'!$I$14+СВЦЭМ!$D$10+'СЕТ СН'!$I$6-'СЕТ СН'!$I$26</f>
        <v>1193.1551693599999</v>
      </c>
      <c r="R182" s="36">
        <f>SUMIFS(СВЦЭМ!$D$33:$D$776,СВЦЭМ!$A$33:$A$776,$A182,СВЦЭМ!$B$33:$B$776,R$155)+'СЕТ СН'!$I$14+СВЦЭМ!$D$10+'СЕТ СН'!$I$6-'СЕТ СН'!$I$26</f>
        <v>1191.76818572</v>
      </c>
      <c r="S182" s="36">
        <f>SUMIFS(СВЦЭМ!$D$33:$D$776,СВЦЭМ!$A$33:$A$776,$A182,СВЦЭМ!$B$33:$B$776,S$155)+'СЕТ СН'!$I$14+СВЦЭМ!$D$10+'СЕТ СН'!$I$6-'СЕТ СН'!$I$26</f>
        <v>1199.4429837800001</v>
      </c>
      <c r="T182" s="36">
        <f>SUMIFS(СВЦЭМ!$D$33:$D$776,СВЦЭМ!$A$33:$A$776,$A182,СВЦЭМ!$B$33:$B$776,T$155)+'СЕТ СН'!$I$14+СВЦЭМ!$D$10+'СЕТ СН'!$I$6-'СЕТ СН'!$I$26</f>
        <v>1196.94518647</v>
      </c>
      <c r="U182" s="36">
        <f>SUMIFS(СВЦЭМ!$D$33:$D$776,СВЦЭМ!$A$33:$A$776,$A182,СВЦЭМ!$B$33:$B$776,U$155)+'СЕТ СН'!$I$14+СВЦЭМ!$D$10+'СЕТ СН'!$I$6-'СЕТ СН'!$I$26</f>
        <v>1189.3942847799999</v>
      </c>
      <c r="V182" s="36">
        <f>SUMIFS(СВЦЭМ!$D$33:$D$776,СВЦЭМ!$A$33:$A$776,$A182,СВЦЭМ!$B$33:$B$776,V$155)+'СЕТ СН'!$I$14+СВЦЭМ!$D$10+'СЕТ СН'!$I$6-'СЕТ СН'!$I$26</f>
        <v>1180.01095302</v>
      </c>
      <c r="W182" s="36">
        <f>SUMIFS(СВЦЭМ!$D$33:$D$776,СВЦЭМ!$A$33:$A$776,$A182,СВЦЭМ!$B$33:$B$776,W$155)+'СЕТ СН'!$I$14+СВЦЭМ!$D$10+'СЕТ СН'!$I$6-'СЕТ СН'!$I$26</f>
        <v>1143.5286601299999</v>
      </c>
      <c r="X182" s="36">
        <f>SUMIFS(СВЦЭМ!$D$33:$D$776,СВЦЭМ!$A$33:$A$776,$A182,СВЦЭМ!$B$33:$B$776,X$155)+'СЕТ СН'!$I$14+СВЦЭМ!$D$10+'СЕТ СН'!$I$6-'СЕТ СН'!$I$26</f>
        <v>1161.91816309</v>
      </c>
      <c r="Y182" s="36">
        <f>SUMIFS(СВЦЭМ!$D$33:$D$776,СВЦЭМ!$A$33:$A$776,$A182,СВЦЭМ!$B$33:$B$776,Y$155)+'СЕТ СН'!$I$14+СВЦЭМ!$D$10+'СЕТ СН'!$I$6-'СЕТ СН'!$I$26</f>
        <v>1245.1187849500002</v>
      </c>
    </row>
    <row r="183" spans="1:27" ht="15.75" x14ac:dyDescent="0.2">
      <c r="A183" s="35">
        <f t="shared" si="4"/>
        <v>43613</v>
      </c>
      <c r="B183" s="36">
        <f>SUMIFS(СВЦЭМ!$D$33:$D$776,СВЦЭМ!$A$33:$A$776,$A183,СВЦЭМ!$B$33:$B$776,B$155)+'СЕТ СН'!$I$14+СВЦЭМ!$D$10+'СЕТ СН'!$I$6-'СЕТ СН'!$I$26</f>
        <v>1371.3328767200001</v>
      </c>
      <c r="C183" s="36">
        <f>SUMIFS(СВЦЭМ!$D$33:$D$776,СВЦЭМ!$A$33:$A$776,$A183,СВЦЭМ!$B$33:$B$776,C$155)+'СЕТ СН'!$I$14+СВЦЭМ!$D$10+'СЕТ СН'!$I$6-'СЕТ СН'!$I$26</f>
        <v>1457.7337419600001</v>
      </c>
      <c r="D183" s="36">
        <f>SUMIFS(СВЦЭМ!$D$33:$D$776,СВЦЭМ!$A$33:$A$776,$A183,СВЦЭМ!$B$33:$B$776,D$155)+'СЕТ СН'!$I$14+СВЦЭМ!$D$10+'СЕТ СН'!$I$6-'СЕТ СН'!$I$26</f>
        <v>1555.52517025</v>
      </c>
      <c r="E183" s="36">
        <f>SUMIFS(СВЦЭМ!$D$33:$D$776,СВЦЭМ!$A$33:$A$776,$A183,СВЦЭМ!$B$33:$B$776,E$155)+'СЕТ СН'!$I$14+СВЦЭМ!$D$10+'СЕТ СН'!$I$6-'СЕТ СН'!$I$26</f>
        <v>1571.2514750400001</v>
      </c>
      <c r="F183" s="36">
        <f>SUMIFS(СВЦЭМ!$D$33:$D$776,СВЦЭМ!$A$33:$A$776,$A183,СВЦЭМ!$B$33:$B$776,F$155)+'СЕТ СН'!$I$14+СВЦЭМ!$D$10+'СЕТ СН'!$I$6-'СЕТ СН'!$I$26</f>
        <v>1571.4050576499999</v>
      </c>
      <c r="G183" s="36">
        <f>SUMIFS(СВЦЭМ!$D$33:$D$776,СВЦЭМ!$A$33:$A$776,$A183,СВЦЭМ!$B$33:$B$776,G$155)+'СЕТ СН'!$I$14+СВЦЭМ!$D$10+'СЕТ СН'!$I$6-'СЕТ СН'!$I$26</f>
        <v>1579.2936070300002</v>
      </c>
      <c r="H183" s="36">
        <f>SUMIFS(СВЦЭМ!$D$33:$D$776,СВЦЭМ!$A$33:$A$776,$A183,СВЦЭМ!$B$33:$B$776,H$155)+'СЕТ СН'!$I$14+СВЦЭМ!$D$10+'СЕТ СН'!$I$6-'СЕТ СН'!$I$26</f>
        <v>1493.13356075</v>
      </c>
      <c r="I183" s="36">
        <f>SUMIFS(СВЦЭМ!$D$33:$D$776,СВЦЭМ!$A$33:$A$776,$A183,СВЦЭМ!$B$33:$B$776,I$155)+'СЕТ СН'!$I$14+СВЦЭМ!$D$10+'СЕТ СН'!$I$6-'СЕТ СН'!$I$26</f>
        <v>1364.1456585199999</v>
      </c>
      <c r="J183" s="36">
        <f>SUMIFS(СВЦЭМ!$D$33:$D$776,СВЦЭМ!$A$33:$A$776,$A183,СВЦЭМ!$B$33:$B$776,J$155)+'СЕТ СН'!$I$14+СВЦЭМ!$D$10+'СЕТ СН'!$I$6-'СЕТ СН'!$I$26</f>
        <v>1259.5851072300002</v>
      </c>
      <c r="K183" s="36">
        <f>SUMIFS(СВЦЭМ!$D$33:$D$776,СВЦЭМ!$A$33:$A$776,$A183,СВЦЭМ!$B$33:$B$776,K$155)+'СЕТ СН'!$I$14+СВЦЭМ!$D$10+'СЕТ СН'!$I$6-'СЕТ СН'!$I$26</f>
        <v>1189.4116707200001</v>
      </c>
      <c r="L183" s="36">
        <f>SUMIFS(СВЦЭМ!$D$33:$D$776,СВЦЭМ!$A$33:$A$776,$A183,СВЦЭМ!$B$33:$B$776,L$155)+'СЕТ СН'!$I$14+СВЦЭМ!$D$10+'СЕТ СН'!$I$6-'СЕТ СН'!$I$26</f>
        <v>1159.54272769</v>
      </c>
      <c r="M183" s="36">
        <f>SUMIFS(СВЦЭМ!$D$33:$D$776,СВЦЭМ!$A$33:$A$776,$A183,СВЦЭМ!$B$33:$B$776,M$155)+'СЕТ СН'!$I$14+СВЦЭМ!$D$10+'СЕТ СН'!$I$6-'СЕТ СН'!$I$26</f>
        <v>1152.32431019</v>
      </c>
      <c r="N183" s="36">
        <f>SUMIFS(СВЦЭМ!$D$33:$D$776,СВЦЭМ!$A$33:$A$776,$A183,СВЦЭМ!$B$33:$B$776,N$155)+'СЕТ СН'!$I$14+СВЦЭМ!$D$10+'СЕТ СН'!$I$6-'СЕТ СН'!$I$26</f>
        <v>1152.89538743</v>
      </c>
      <c r="O183" s="36">
        <f>SUMIFS(СВЦЭМ!$D$33:$D$776,СВЦЭМ!$A$33:$A$776,$A183,СВЦЭМ!$B$33:$B$776,O$155)+'СЕТ СН'!$I$14+СВЦЭМ!$D$10+'СЕТ СН'!$I$6-'СЕТ СН'!$I$26</f>
        <v>1147.84731702</v>
      </c>
      <c r="P183" s="36">
        <f>SUMIFS(СВЦЭМ!$D$33:$D$776,СВЦЭМ!$A$33:$A$776,$A183,СВЦЭМ!$B$33:$B$776,P$155)+'СЕТ СН'!$I$14+СВЦЭМ!$D$10+'СЕТ СН'!$I$6-'СЕТ СН'!$I$26</f>
        <v>1150.3041587500002</v>
      </c>
      <c r="Q183" s="36">
        <f>SUMIFS(СВЦЭМ!$D$33:$D$776,СВЦЭМ!$A$33:$A$776,$A183,СВЦЭМ!$B$33:$B$776,Q$155)+'СЕТ СН'!$I$14+СВЦЭМ!$D$10+'СЕТ СН'!$I$6-'СЕТ СН'!$I$26</f>
        <v>1149.9594360999999</v>
      </c>
      <c r="R183" s="36">
        <f>SUMIFS(СВЦЭМ!$D$33:$D$776,СВЦЭМ!$A$33:$A$776,$A183,СВЦЭМ!$B$33:$B$776,R$155)+'СЕТ СН'!$I$14+СВЦЭМ!$D$10+'СЕТ СН'!$I$6-'СЕТ СН'!$I$26</f>
        <v>1158.4165315099999</v>
      </c>
      <c r="S183" s="36">
        <f>SUMIFS(СВЦЭМ!$D$33:$D$776,СВЦЭМ!$A$33:$A$776,$A183,СВЦЭМ!$B$33:$B$776,S$155)+'СЕТ СН'!$I$14+СВЦЭМ!$D$10+'СЕТ СН'!$I$6-'СЕТ СН'!$I$26</f>
        <v>1165.64538851</v>
      </c>
      <c r="T183" s="36">
        <f>SUMIFS(СВЦЭМ!$D$33:$D$776,СВЦЭМ!$A$33:$A$776,$A183,СВЦЭМ!$B$33:$B$776,T$155)+'СЕТ СН'!$I$14+СВЦЭМ!$D$10+'СЕТ СН'!$I$6-'СЕТ СН'!$I$26</f>
        <v>1167.28841519</v>
      </c>
      <c r="U183" s="36">
        <f>SUMIFS(СВЦЭМ!$D$33:$D$776,СВЦЭМ!$A$33:$A$776,$A183,СВЦЭМ!$B$33:$B$776,U$155)+'СЕТ СН'!$I$14+СВЦЭМ!$D$10+'СЕТ СН'!$I$6-'СЕТ СН'!$I$26</f>
        <v>1183.9165143099999</v>
      </c>
      <c r="V183" s="36">
        <f>SUMIFS(СВЦЭМ!$D$33:$D$776,СВЦЭМ!$A$33:$A$776,$A183,СВЦЭМ!$B$33:$B$776,V$155)+'СЕТ СН'!$I$14+СВЦЭМ!$D$10+'СЕТ СН'!$I$6-'СЕТ СН'!$I$26</f>
        <v>1190.3131878300001</v>
      </c>
      <c r="W183" s="36">
        <f>SUMIFS(СВЦЭМ!$D$33:$D$776,СВЦЭМ!$A$33:$A$776,$A183,СВЦЭМ!$B$33:$B$776,W$155)+'СЕТ СН'!$I$14+СВЦЭМ!$D$10+'СЕТ СН'!$I$6-'СЕТ СН'!$I$26</f>
        <v>1173.7506842800001</v>
      </c>
      <c r="X183" s="36">
        <f>SUMIFS(СВЦЭМ!$D$33:$D$776,СВЦЭМ!$A$33:$A$776,$A183,СВЦЭМ!$B$33:$B$776,X$155)+'СЕТ СН'!$I$14+СВЦЭМ!$D$10+'СЕТ СН'!$I$6-'СЕТ СН'!$I$26</f>
        <v>1211.76336423</v>
      </c>
      <c r="Y183" s="36">
        <f>SUMIFS(СВЦЭМ!$D$33:$D$776,СВЦЭМ!$A$33:$A$776,$A183,СВЦЭМ!$B$33:$B$776,Y$155)+'СЕТ СН'!$I$14+СВЦЭМ!$D$10+'СЕТ СН'!$I$6-'СЕТ СН'!$I$26</f>
        <v>1283.1476953199999</v>
      </c>
    </row>
    <row r="184" spans="1:27" ht="15.75" x14ac:dyDescent="0.2">
      <c r="A184" s="35">
        <f t="shared" si="4"/>
        <v>43614</v>
      </c>
      <c r="B184" s="36">
        <f>SUMIFS(СВЦЭМ!$D$33:$D$776,СВЦЭМ!$A$33:$A$776,$A184,СВЦЭМ!$B$33:$B$776,B$155)+'СЕТ СН'!$I$14+СВЦЭМ!$D$10+'СЕТ СН'!$I$6-'СЕТ СН'!$I$26</f>
        <v>1439.55113605</v>
      </c>
      <c r="C184" s="36">
        <f>SUMIFS(СВЦЭМ!$D$33:$D$776,СВЦЭМ!$A$33:$A$776,$A184,СВЦЭМ!$B$33:$B$776,C$155)+'СЕТ СН'!$I$14+СВЦЭМ!$D$10+'СЕТ СН'!$I$6-'СЕТ СН'!$I$26</f>
        <v>1536.1603726600001</v>
      </c>
      <c r="D184" s="36">
        <f>SUMIFS(СВЦЭМ!$D$33:$D$776,СВЦЭМ!$A$33:$A$776,$A184,СВЦЭМ!$B$33:$B$776,D$155)+'СЕТ СН'!$I$14+СВЦЭМ!$D$10+'СЕТ СН'!$I$6-'СЕТ СН'!$I$26</f>
        <v>1566.01781757</v>
      </c>
      <c r="E184" s="36">
        <f>SUMIFS(СВЦЭМ!$D$33:$D$776,СВЦЭМ!$A$33:$A$776,$A184,СВЦЭМ!$B$33:$B$776,E$155)+'СЕТ СН'!$I$14+СВЦЭМ!$D$10+'СЕТ СН'!$I$6-'СЕТ СН'!$I$26</f>
        <v>1556.83210205</v>
      </c>
      <c r="F184" s="36">
        <f>SUMIFS(СВЦЭМ!$D$33:$D$776,СВЦЭМ!$A$33:$A$776,$A184,СВЦЭМ!$B$33:$B$776,F$155)+'СЕТ СН'!$I$14+СВЦЭМ!$D$10+'СЕТ СН'!$I$6-'СЕТ СН'!$I$26</f>
        <v>1553.2603453300001</v>
      </c>
      <c r="G184" s="36">
        <f>SUMIFS(СВЦЭМ!$D$33:$D$776,СВЦЭМ!$A$33:$A$776,$A184,СВЦЭМ!$B$33:$B$776,G$155)+'СЕТ СН'!$I$14+СВЦЭМ!$D$10+'СЕТ СН'!$I$6-'СЕТ СН'!$I$26</f>
        <v>1558.8481220200001</v>
      </c>
      <c r="H184" s="36">
        <f>SUMIFS(СВЦЭМ!$D$33:$D$776,СВЦЭМ!$A$33:$A$776,$A184,СВЦЭМ!$B$33:$B$776,H$155)+'СЕТ СН'!$I$14+СВЦЭМ!$D$10+'СЕТ СН'!$I$6-'СЕТ СН'!$I$26</f>
        <v>1547.6569768899999</v>
      </c>
      <c r="I184" s="36">
        <f>SUMIFS(СВЦЭМ!$D$33:$D$776,СВЦЭМ!$A$33:$A$776,$A184,СВЦЭМ!$B$33:$B$776,I$155)+'СЕТ СН'!$I$14+СВЦЭМ!$D$10+'СЕТ СН'!$I$6-'СЕТ СН'!$I$26</f>
        <v>1438.8373118100001</v>
      </c>
      <c r="J184" s="36">
        <f>SUMIFS(СВЦЭМ!$D$33:$D$776,СВЦЭМ!$A$33:$A$776,$A184,СВЦЭМ!$B$33:$B$776,J$155)+'СЕТ СН'!$I$14+СВЦЭМ!$D$10+'СЕТ СН'!$I$6-'СЕТ СН'!$I$26</f>
        <v>1336.96864203</v>
      </c>
      <c r="K184" s="36">
        <f>SUMIFS(СВЦЭМ!$D$33:$D$776,СВЦЭМ!$A$33:$A$776,$A184,СВЦЭМ!$B$33:$B$776,K$155)+'СЕТ СН'!$I$14+СВЦЭМ!$D$10+'СЕТ СН'!$I$6-'СЕТ СН'!$I$26</f>
        <v>1268.4806865200001</v>
      </c>
      <c r="L184" s="36">
        <f>SUMIFS(СВЦЭМ!$D$33:$D$776,СВЦЭМ!$A$33:$A$776,$A184,СВЦЭМ!$B$33:$B$776,L$155)+'СЕТ СН'!$I$14+СВЦЭМ!$D$10+'СЕТ СН'!$I$6-'СЕТ СН'!$I$26</f>
        <v>1255.8941973599999</v>
      </c>
      <c r="M184" s="36">
        <f>SUMIFS(СВЦЭМ!$D$33:$D$776,СВЦЭМ!$A$33:$A$776,$A184,СВЦЭМ!$B$33:$B$776,M$155)+'СЕТ СН'!$I$14+СВЦЭМ!$D$10+'СЕТ СН'!$I$6-'СЕТ СН'!$I$26</f>
        <v>1263.5936209400002</v>
      </c>
      <c r="N184" s="36">
        <f>SUMIFS(СВЦЭМ!$D$33:$D$776,СВЦЭМ!$A$33:$A$776,$A184,СВЦЭМ!$B$33:$B$776,N$155)+'СЕТ СН'!$I$14+СВЦЭМ!$D$10+'СЕТ СН'!$I$6-'СЕТ СН'!$I$26</f>
        <v>1263.4029134699999</v>
      </c>
      <c r="O184" s="36">
        <f>SUMIFS(СВЦЭМ!$D$33:$D$776,СВЦЭМ!$A$33:$A$776,$A184,СВЦЭМ!$B$33:$B$776,O$155)+'СЕТ СН'!$I$14+СВЦЭМ!$D$10+'СЕТ СН'!$I$6-'СЕТ СН'!$I$26</f>
        <v>1258.7459637699999</v>
      </c>
      <c r="P184" s="36">
        <f>SUMIFS(СВЦЭМ!$D$33:$D$776,СВЦЭМ!$A$33:$A$776,$A184,СВЦЭМ!$B$33:$B$776,P$155)+'СЕТ СН'!$I$14+СВЦЭМ!$D$10+'СЕТ СН'!$I$6-'СЕТ СН'!$I$26</f>
        <v>1273.7785966900001</v>
      </c>
      <c r="Q184" s="36">
        <f>SUMIFS(СВЦЭМ!$D$33:$D$776,СВЦЭМ!$A$33:$A$776,$A184,СВЦЭМ!$B$33:$B$776,Q$155)+'СЕТ СН'!$I$14+СВЦЭМ!$D$10+'СЕТ СН'!$I$6-'СЕТ СН'!$I$26</f>
        <v>1266.4433595600001</v>
      </c>
      <c r="R184" s="36">
        <f>SUMIFS(СВЦЭМ!$D$33:$D$776,СВЦЭМ!$A$33:$A$776,$A184,СВЦЭМ!$B$33:$B$776,R$155)+'СЕТ СН'!$I$14+СВЦЭМ!$D$10+'СЕТ СН'!$I$6-'СЕТ СН'!$I$26</f>
        <v>1262.3421047000002</v>
      </c>
      <c r="S184" s="36">
        <f>SUMIFS(СВЦЭМ!$D$33:$D$776,СВЦЭМ!$A$33:$A$776,$A184,СВЦЭМ!$B$33:$B$776,S$155)+'СЕТ СН'!$I$14+СВЦЭМ!$D$10+'СЕТ СН'!$I$6-'СЕТ СН'!$I$26</f>
        <v>1270.1530394199999</v>
      </c>
      <c r="T184" s="36">
        <f>SUMIFS(СВЦЭМ!$D$33:$D$776,СВЦЭМ!$A$33:$A$776,$A184,СВЦЭМ!$B$33:$B$776,T$155)+'СЕТ СН'!$I$14+СВЦЭМ!$D$10+'СЕТ СН'!$I$6-'СЕТ СН'!$I$26</f>
        <v>1261.83322094</v>
      </c>
      <c r="U184" s="36">
        <f>SUMIFS(СВЦЭМ!$D$33:$D$776,СВЦЭМ!$A$33:$A$776,$A184,СВЦЭМ!$B$33:$B$776,U$155)+'СЕТ СН'!$I$14+СВЦЭМ!$D$10+'СЕТ СН'!$I$6-'СЕТ СН'!$I$26</f>
        <v>1241.53564099</v>
      </c>
      <c r="V184" s="36">
        <f>SUMIFS(СВЦЭМ!$D$33:$D$776,СВЦЭМ!$A$33:$A$776,$A184,СВЦЭМ!$B$33:$B$776,V$155)+'СЕТ СН'!$I$14+СВЦЭМ!$D$10+'СЕТ СН'!$I$6-'СЕТ СН'!$I$26</f>
        <v>1232.6178883800001</v>
      </c>
      <c r="W184" s="36">
        <f>SUMIFS(СВЦЭМ!$D$33:$D$776,СВЦЭМ!$A$33:$A$776,$A184,СВЦЭМ!$B$33:$B$776,W$155)+'СЕТ СН'!$I$14+СВЦЭМ!$D$10+'СЕТ СН'!$I$6-'СЕТ СН'!$I$26</f>
        <v>1235.1703852200001</v>
      </c>
      <c r="X184" s="36">
        <f>SUMIFS(СВЦЭМ!$D$33:$D$776,СВЦЭМ!$A$33:$A$776,$A184,СВЦЭМ!$B$33:$B$776,X$155)+'СЕТ СН'!$I$14+СВЦЭМ!$D$10+'СЕТ СН'!$I$6-'СЕТ СН'!$I$26</f>
        <v>1274.7575125200001</v>
      </c>
      <c r="Y184" s="36">
        <f>SUMIFS(СВЦЭМ!$D$33:$D$776,СВЦЭМ!$A$33:$A$776,$A184,СВЦЭМ!$B$33:$B$776,Y$155)+'СЕТ СН'!$I$14+СВЦЭМ!$D$10+'СЕТ СН'!$I$6-'СЕТ СН'!$I$26</f>
        <v>1366.18228793</v>
      </c>
    </row>
    <row r="185" spans="1:27" ht="15.75" x14ac:dyDescent="0.2">
      <c r="A185" s="35">
        <f t="shared" si="4"/>
        <v>43615</v>
      </c>
      <c r="B185" s="36">
        <f>SUMIFS(СВЦЭМ!$D$33:$D$776,СВЦЭМ!$A$33:$A$776,$A185,СВЦЭМ!$B$33:$B$776,B$155)+'СЕТ СН'!$I$14+СВЦЭМ!$D$10+'СЕТ СН'!$I$6-'СЕТ СН'!$I$26</f>
        <v>1479.87572662</v>
      </c>
      <c r="C185" s="36">
        <f>SUMIFS(СВЦЭМ!$D$33:$D$776,СВЦЭМ!$A$33:$A$776,$A185,СВЦЭМ!$B$33:$B$776,C$155)+'СЕТ СН'!$I$14+СВЦЭМ!$D$10+'СЕТ СН'!$I$6-'СЕТ СН'!$I$26</f>
        <v>1518.2871440200001</v>
      </c>
      <c r="D185" s="36">
        <f>SUMIFS(СВЦЭМ!$D$33:$D$776,СВЦЭМ!$A$33:$A$776,$A185,СВЦЭМ!$B$33:$B$776,D$155)+'СЕТ СН'!$I$14+СВЦЭМ!$D$10+'СЕТ СН'!$I$6-'СЕТ СН'!$I$26</f>
        <v>1576.5227367299999</v>
      </c>
      <c r="E185" s="36">
        <f>SUMIFS(СВЦЭМ!$D$33:$D$776,СВЦЭМ!$A$33:$A$776,$A185,СВЦЭМ!$B$33:$B$776,E$155)+'СЕТ СН'!$I$14+СВЦЭМ!$D$10+'СЕТ СН'!$I$6-'СЕТ СН'!$I$26</f>
        <v>1565.2696155399999</v>
      </c>
      <c r="F185" s="36">
        <f>SUMIFS(СВЦЭМ!$D$33:$D$776,СВЦЭМ!$A$33:$A$776,$A185,СВЦЭМ!$B$33:$B$776,F$155)+'СЕТ СН'!$I$14+СВЦЭМ!$D$10+'СЕТ СН'!$I$6-'СЕТ СН'!$I$26</f>
        <v>1564.1584188900001</v>
      </c>
      <c r="G185" s="36">
        <f>SUMIFS(СВЦЭМ!$D$33:$D$776,СВЦЭМ!$A$33:$A$776,$A185,СВЦЭМ!$B$33:$B$776,G$155)+'СЕТ СН'!$I$14+СВЦЭМ!$D$10+'СЕТ СН'!$I$6-'СЕТ СН'!$I$26</f>
        <v>1578.9498306300002</v>
      </c>
      <c r="H185" s="36">
        <f>SUMIFS(СВЦЭМ!$D$33:$D$776,СВЦЭМ!$A$33:$A$776,$A185,СВЦЭМ!$B$33:$B$776,H$155)+'СЕТ СН'!$I$14+СВЦЭМ!$D$10+'СЕТ СН'!$I$6-'СЕТ СН'!$I$26</f>
        <v>1580.41997034</v>
      </c>
      <c r="I185" s="36">
        <f>SUMIFS(СВЦЭМ!$D$33:$D$776,СВЦЭМ!$A$33:$A$776,$A185,СВЦЭМ!$B$33:$B$776,I$155)+'СЕТ СН'!$I$14+СВЦЭМ!$D$10+'СЕТ СН'!$I$6-'СЕТ СН'!$I$26</f>
        <v>1477.8211222700002</v>
      </c>
      <c r="J185" s="36">
        <f>SUMIFS(СВЦЭМ!$D$33:$D$776,СВЦЭМ!$A$33:$A$776,$A185,СВЦЭМ!$B$33:$B$776,J$155)+'СЕТ СН'!$I$14+СВЦЭМ!$D$10+'СЕТ СН'!$I$6-'СЕТ СН'!$I$26</f>
        <v>1385.1262364899999</v>
      </c>
      <c r="K185" s="36">
        <f>SUMIFS(СВЦЭМ!$D$33:$D$776,СВЦЭМ!$A$33:$A$776,$A185,СВЦЭМ!$B$33:$B$776,K$155)+'СЕТ СН'!$I$14+СВЦЭМ!$D$10+'СЕТ СН'!$I$6-'СЕТ СН'!$I$26</f>
        <v>1303.2645148700001</v>
      </c>
      <c r="L185" s="36">
        <f>SUMIFS(СВЦЭМ!$D$33:$D$776,СВЦЭМ!$A$33:$A$776,$A185,СВЦЭМ!$B$33:$B$776,L$155)+'СЕТ СН'!$I$14+СВЦЭМ!$D$10+'СЕТ СН'!$I$6-'СЕТ СН'!$I$26</f>
        <v>1291.79846567</v>
      </c>
      <c r="M185" s="36">
        <f>SUMIFS(СВЦЭМ!$D$33:$D$776,СВЦЭМ!$A$33:$A$776,$A185,СВЦЭМ!$B$33:$B$776,M$155)+'СЕТ СН'!$I$14+СВЦЭМ!$D$10+'СЕТ СН'!$I$6-'СЕТ СН'!$I$26</f>
        <v>1306.20973521</v>
      </c>
      <c r="N185" s="36">
        <f>SUMIFS(СВЦЭМ!$D$33:$D$776,СВЦЭМ!$A$33:$A$776,$A185,СВЦЭМ!$B$33:$B$776,N$155)+'СЕТ СН'!$I$14+СВЦЭМ!$D$10+'СЕТ СН'!$I$6-'СЕТ СН'!$I$26</f>
        <v>1295.05615214</v>
      </c>
      <c r="O185" s="36">
        <f>SUMIFS(СВЦЭМ!$D$33:$D$776,СВЦЭМ!$A$33:$A$776,$A185,СВЦЭМ!$B$33:$B$776,O$155)+'СЕТ СН'!$I$14+СВЦЭМ!$D$10+'СЕТ СН'!$I$6-'СЕТ СН'!$I$26</f>
        <v>1283.7542992600002</v>
      </c>
      <c r="P185" s="36">
        <f>SUMIFS(СВЦЭМ!$D$33:$D$776,СВЦЭМ!$A$33:$A$776,$A185,СВЦЭМ!$B$33:$B$776,P$155)+'СЕТ СН'!$I$14+СВЦЭМ!$D$10+'СЕТ СН'!$I$6-'СЕТ СН'!$I$26</f>
        <v>1285.49397595</v>
      </c>
      <c r="Q185" s="36">
        <f>SUMIFS(СВЦЭМ!$D$33:$D$776,СВЦЭМ!$A$33:$A$776,$A185,СВЦЭМ!$B$33:$B$776,Q$155)+'СЕТ СН'!$I$14+СВЦЭМ!$D$10+'СЕТ СН'!$I$6-'СЕТ СН'!$I$26</f>
        <v>1307.3406600200001</v>
      </c>
      <c r="R185" s="36">
        <f>SUMIFS(СВЦЭМ!$D$33:$D$776,СВЦЭМ!$A$33:$A$776,$A185,СВЦЭМ!$B$33:$B$776,R$155)+'СЕТ СН'!$I$14+СВЦЭМ!$D$10+'СЕТ СН'!$I$6-'СЕТ СН'!$I$26</f>
        <v>1299.9148462000001</v>
      </c>
      <c r="S185" s="36">
        <f>SUMIFS(СВЦЭМ!$D$33:$D$776,СВЦЭМ!$A$33:$A$776,$A185,СВЦЭМ!$B$33:$B$776,S$155)+'СЕТ СН'!$I$14+СВЦЭМ!$D$10+'СЕТ СН'!$I$6-'СЕТ СН'!$I$26</f>
        <v>1302.7689431600002</v>
      </c>
      <c r="T185" s="36">
        <f>SUMIFS(СВЦЭМ!$D$33:$D$776,СВЦЭМ!$A$33:$A$776,$A185,СВЦЭМ!$B$33:$B$776,T$155)+'СЕТ СН'!$I$14+СВЦЭМ!$D$10+'СЕТ СН'!$I$6-'СЕТ СН'!$I$26</f>
        <v>1311.41592726</v>
      </c>
      <c r="U185" s="36">
        <f>SUMIFS(СВЦЭМ!$D$33:$D$776,СВЦЭМ!$A$33:$A$776,$A185,СВЦЭМ!$B$33:$B$776,U$155)+'СЕТ СН'!$I$14+СВЦЭМ!$D$10+'СЕТ СН'!$I$6-'СЕТ СН'!$I$26</f>
        <v>1294.9087741600001</v>
      </c>
      <c r="V185" s="36">
        <f>SUMIFS(СВЦЭМ!$D$33:$D$776,СВЦЭМ!$A$33:$A$776,$A185,СВЦЭМ!$B$33:$B$776,V$155)+'СЕТ СН'!$I$14+СВЦЭМ!$D$10+'СЕТ СН'!$I$6-'СЕТ СН'!$I$26</f>
        <v>1276.3314835800002</v>
      </c>
      <c r="W185" s="36">
        <f>SUMIFS(СВЦЭМ!$D$33:$D$776,СВЦЭМ!$A$33:$A$776,$A185,СВЦЭМ!$B$33:$B$776,W$155)+'СЕТ СН'!$I$14+СВЦЭМ!$D$10+'СЕТ СН'!$I$6-'СЕТ СН'!$I$26</f>
        <v>1246.08199029</v>
      </c>
      <c r="X185" s="36">
        <f>SUMIFS(СВЦЭМ!$D$33:$D$776,СВЦЭМ!$A$33:$A$776,$A185,СВЦЭМ!$B$33:$B$776,X$155)+'СЕТ СН'!$I$14+СВЦЭМ!$D$10+'СЕТ СН'!$I$6-'СЕТ СН'!$I$26</f>
        <v>1240.03506083</v>
      </c>
      <c r="Y185" s="36">
        <f>SUMIFS(СВЦЭМ!$D$33:$D$776,СВЦЭМ!$A$33:$A$776,$A185,СВЦЭМ!$B$33:$B$776,Y$155)+'СЕТ СН'!$I$14+СВЦЭМ!$D$10+'СЕТ СН'!$I$6-'СЕТ СН'!$I$26</f>
        <v>1313.38614478</v>
      </c>
    </row>
    <row r="186" spans="1:27" ht="15.75" x14ac:dyDescent="0.2">
      <c r="A186" s="35">
        <f t="shared" si="4"/>
        <v>43616</v>
      </c>
      <c r="B186" s="36">
        <f>SUMIFS(СВЦЭМ!$D$33:$D$776,СВЦЭМ!$A$33:$A$776,$A186,СВЦЭМ!$B$33:$B$776,B$155)+'СЕТ СН'!$I$14+СВЦЭМ!$D$10+'СЕТ СН'!$I$6-'СЕТ СН'!$I$26</f>
        <v>1448.6304921199999</v>
      </c>
      <c r="C186" s="36">
        <f>SUMIFS(СВЦЭМ!$D$33:$D$776,СВЦЭМ!$A$33:$A$776,$A186,СВЦЭМ!$B$33:$B$776,C$155)+'СЕТ СН'!$I$14+СВЦЭМ!$D$10+'СЕТ СН'!$I$6-'СЕТ СН'!$I$26</f>
        <v>1504.2531954999999</v>
      </c>
      <c r="D186" s="36">
        <f>SUMIFS(СВЦЭМ!$D$33:$D$776,СВЦЭМ!$A$33:$A$776,$A186,СВЦЭМ!$B$33:$B$776,D$155)+'СЕТ СН'!$I$14+СВЦЭМ!$D$10+'СЕТ СН'!$I$6-'СЕТ СН'!$I$26</f>
        <v>1576.44398404</v>
      </c>
      <c r="E186" s="36">
        <f>SUMIFS(СВЦЭМ!$D$33:$D$776,СВЦЭМ!$A$33:$A$776,$A186,СВЦЭМ!$B$33:$B$776,E$155)+'СЕТ СН'!$I$14+СВЦЭМ!$D$10+'СЕТ СН'!$I$6-'СЕТ СН'!$I$26</f>
        <v>1568.71864327</v>
      </c>
      <c r="F186" s="36">
        <f>SUMIFS(СВЦЭМ!$D$33:$D$776,СВЦЭМ!$A$33:$A$776,$A186,СВЦЭМ!$B$33:$B$776,F$155)+'СЕТ СН'!$I$14+СВЦЭМ!$D$10+'СЕТ СН'!$I$6-'СЕТ СН'!$I$26</f>
        <v>1561.7987339800002</v>
      </c>
      <c r="G186" s="36">
        <f>SUMIFS(СВЦЭМ!$D$33:$D$776,СВЦЭМ!$A$33:$A$776,$A186,СВЦЭМ!$B$33:$B$776,G$155)+'СЕТ СН'!$I$14+СВЦЭМ!$D$10+'СЕТ СН'!$I$6-'СЕТ СН'!$I$26</f>
        <v>1571.5707858200001</v>
      </c>
      <c r="H186" s="36">
        <f>SUMIFS(СВЦЭМ!$D$33:$D$776,СВЦЭМ!$A$33:$A$776,$A186,СВЦЭМ!$B$33:$B$776,H$155)+'СЕТ СН'!$I$14+СВЦЭМ!$D$10+'СЕТ СН'!$I$6-'СЕТ СН'!$I$26</f>
        <v>1573.0279602599999</v>
      </c>
      <c r="I186" s="36">
        <f>SUMIFS(СВЦЭМ!$D$33:$D$776,СВЦЭМ!$A$33:$A$776,$A186,СВЦЭМ!$B$33:$B$776,I$155)+'СЕТ СН'!$I$14+СВЦЭМ!$D$10+'СЕТ СН'!$I$6-'СЕТ СН'!$I$26</f>
        <v>1476.0759558300001</v>
      </c>
      <c r="J186" s="36">
        <f>SUMIFS(СВЦЭМ!$D$33:$D$776,СВЦЭМ!$A$33:$A$776,$A186,СВЦЭМ!$B$33:$B$776,J$155)+'СЕТ СН'!$I$14+СВЦЭМ!$D$10+'СЕТ СН'!$I$6-'СЕТ СН'!$I$26</f>
        <v>1374.78490747</v>
      </c>
      <c r="K186" s="36">
        <f>SUMIFS(СВЦЭМ!$D$33:$D$776,СВЦЭМ!$A$33:$A$776,$A186,СВЦЭМ!$B$33:$B$776,K$155)+'СЕТ СН'!$I$14+СВЦЭМ!$D$10+'СЕТ СН'!$I$6-'СЕТ СН'!$I$26</f>
        <v>1318.4288451500001</v>
      </c>
      <c r="L186" s="36">
        <f>SUMIFS(СВЦЭМ!$D$33:$D$776,СВЦЭМ!$A$33:$A$776,$A186,СВЦЭМ!$B$33:$B$776,L$155)+'СЕТ СН'!$I$14+СВЦЭМ!$D$10+'СЕТ СН'!$I$6-'СЕТ СН'!$I$26</f>
        <v>1286.37843406</v>
      </c>
      <c r="M186" s="36">
        <f>SUMIFS(СВЦЭМ!$D$33:$D$776,СВЦЭМ!$A$33:$A$776,$A186,СВЦЭМ!$B$33:$B$776,M$155)+'СЕТ СН'!$I$14+СВЦЭМ!$D$10+'СЕТ СН'!$I$6-'СЕТ СН'!$I$26</f>
        <v>1284.9500001700001</v>
      </c>
      <c r="N186" s="36">
        <f>SUMIFS(СВЦЭМ!$D$33:$D$776,СВЦЭМ!$A$33:$A$776,$A186,СВЦЭМ!$B$33:$B$776,N$155)+'СЕТ СН'!$I$14+СВЦЭМ!$D$10+'СЕТ СН'!$I$6-'СЕТ СН'!$I$26</f>
        <v>1279.8794645100002</v>
      </c>
      <c r="O186" s="36">
        <f>SUMIFS(СВЦЭМ!$D$33:$D$776,СВЦЭМ!$A$33:$A$776,$A186,СВЦЭМ!$B$33:$B$776,O$155)+'СЕТ СН'!$I$14+СВЦЭМ!$D$10+'СЕТ СН'!$I$6-'СЕТ СН'!$I$26</f>
        <v>1279.1982289</v>
      </c>
      <c r="P186" s="36">
        <f>SUMIFS(СВЦЭМ!$D$33:$D$776,СВЦЭМ!$A$33:$A$776,$A186,СВЦЭМ!$B$33:$B$776,P$155)+'СЕТ СН'!$I$14+СВЦЭМ!$D$10+'СЕТ СН'!$I$6-'СЕТ СН'!$I$26</f>
        <v>1280.12619008</v>
      </c>
      <c r="Q186" s="36">
        <f>SUMIFS(СВЦЭМ!$D$33:$D$776,СВЦЭМ!$A$33:$A$776,$A186,СВЦЭМ!$B$33:$B$776,Q$155)+'СЕТ СН'!$I$14+СВЦЭМ!$D$10+'СЕТ СН'!$I$6-'СЕТ СН'!$I$26</f>
        <v>1288.9460414800001</v>
      </c>
      <c r="R186" s="36">
        <f>SUMIFS(СВЦЭМ!$D$33:$D$776,СВЦЭМ!$A$33:$A$776,$A186,СВЦЭМ!$B$33:$B$776,R$155)+'СЕТ СН'!$I$14+СВЦЭМ!$D$10+'СЕТ СН'!$I$6-'СЕТ СН'!$I$26</f>
        <v>1277.9036132400001</v>
      </c>
      <c r="S186" s="36">
        <f>SUMIFS(СВЦЭМ!$D$33:$D$776,СВЦЭМ!$A$33:$A$776,$A186,СВЦЭМ!$B$33:$B$776,S$155)+'СЕТ СН'!$I$14+СВЦЭМ!$D$10+'СЕТ СН'!$I$6-'СЕТ СН'!$I$26</f>
        <v>1279.0536186700001</v>
      </c>
      <c r="T186" s="36">
        <f>SUMIFS(СВЦЭМ!$D$33:$D$776,СВЦЭМ!$A$33:$A$776,$A186,СВЦЭМ!$B$33:$B$776,T$155)+'СЕТ СН'!$I$14+СВЦЭМ!$D$10+'СЕТ СН'!$I$6-'СЕТ СН'!$I$26</f>
        <v>1282.0468955199999</v>
      </c>
      <c r="U186" s="36">
        <f>SUMIFS(СВЦЭМ!$D$33:$D$776,СВЦЭМ!$A$33:$A$776,$A186,СВЦЭМ!$B$33:$B$776,U$155)+'СЕТ СН'!$I$14+СВЦЭМ!$D$10+'СЕТ СН'!$I$6-'СЕТ СН'!$I$26</f>
        <v>1276.3231428700001</v>
      </c>
      <c r="V186" s="36">
        <f>SUMIFS(СВЦЭМ!$D$33:$D$776,СВЦЭМ!$A$33:$A$776,$A186,СВЦЭМ!$B$33:$B$776,V$155)+'СЕТ СН'!$I$14+СВЦЭМ!$D$10+'СЕТ СН'!$I$6-'СЕТ СН'!$I$26</f>
        <v>1257.8876976000001</v>
      </c>
      <c r="W186" s="36">
        <f>SUMIFS(СВЦЭМ!$D$33:$D$776,СВЦЭМ!$A$33:$A$776,$A186,СВЦЭМ!$B$33:$B$776,W$155)+'СЕТ СН'!$I$14+СВЦЭМ!$D$10+'СЕТ СН'!$I$6-'СЕТ СН'!$I$26</f>
        <v>1244.1056005099999</v>
      </c>
      <c r="X186" s="36">
        <f>SUMIFS(СВЦЭМ!$D$33:$D$776,СВЦЭМ!$A$33:$A$776,$A186,СВЦЭМ!$B$33:$B$776,X$155)+'СЕТ СН'!$I$14+СВЦЭМ!$D$10+'СЕТ СН'!$I$6-'СЕТ СН'!$I$26</f>
        <v>1280.14604276</v>
      </c>
      <c r="Y186" s="36">
        <f>SUMIFS(СВЦЭМ!$D$33:$D$776,СВЦЭМ!$A$33:$A$776,$A186,СВЦЭМ!$B$33:$B$776,Y$155)+'СЕТ СН'!$I$14+СВЦЭМ!$D$10+'СЕТ СН'!$I$6-'СЕТ СН'!$I$26</f>
        <v>1345.2001056300001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01.05.2019</v>
      </c>
      <c r="B192" s="36">
        <f>SUMIFS(СВЦЭМ!$E$33:$E$776,СВЦЭМ!$A$33:$A$776,$A192,СВЦЭМ!$B$33:$B$776,B$191)+'СЕТ СН'!$F$15</f>
        <v>205.83280539</v>
      </c>
      <c r="C192" s="36">
        <f>SUMIFS(СВЦЭМ!$E$33:$E$776,СВЦЭМ!$A$33:$A$776,$A192,СВЦЭМ!$B$33:$B$776,C$191)+'СЕТ СН'!$F$15</f>
        <v>208.85013137999999</v>
      </c>
      <c r="D192" s="36">
        <f>SUMIFS(СВЦЭМ!$E$33:$E$776,СВЦЭМ!$A$33:$A$776,$A192,СВЦЭМ!$B$33:$B$776,D$191)+'СЕТ СН'!$F$15</f>
        <v>213.23473636</v>
      </c>
      <c r="E192" s="36">
        <f>SUMIFS(СВЦЭМ!$E$33:$E$776,СВЦЭМ!$A$33:$A$776,$A192,СВЦЭМ!$B$33:$B$776,E$191)+'СЕТ СН'!$F$15</f>
        <v>214.97879306999999</v>
      </c>
      <c r="F192" s="36">
        <f>SUMIFS(СВЦЭМ!$E$33:$E$776,СВЦЭМ!$A$33:$A$776,$A192,СВЦЭМ!$B$33:$B$776,F$191)+'СЕТ СН'!$F$15</f>
        <v>214.2542349</v>
      </c>
      <c r="G192" s="36">
        <f>SUMIFS(СВЦЭМ!$E$33:$E$776,СВЦЭМ!$A$33:$A$776,$A192,СВЦЭМ!$B$33:$B$776,G$191)+'СЕТ СН'!$F$15</f>
        <v>212.40550377</v>
      </c>
      <c r="H192" s="36">
        <f>SUMIFS(СВЦЭМ!$E$33:$E$776,СВЦЭМ!$A$33:$A$776,$A192,СВЦЭМ!$B$33:$B$776,H$191)+'СЕТ СН'!$F$15</f>
        <v>206.50168571</v>
      </c>
      <c r="I192" s="36">
        <f>SUMIFS(СВЦЭМ!$E$33:$E$776,СВЦЭМ!$A$33:$A$776,$A192,СВЦЭМ!$B$33:$B$776,I$191)+'СЕТ СН'!$F$15</f>
        <v>199.40989408999999</v>
      </c>
      <c r="J192" s="36">
        <f>SUMIFS(СВЦЭМ!$E$33:$E$776,СВЦЭМ!$A$33:$A$776,$A192,СВЦЭМ!$B$33:$B$776,J$191)+'СЕТ СН'!$F$15</f>
        <v>191.60308574999999</v>
      </c>
      <c r="K192" s="36">
        <f>SUMIFS(СВЦЭМ!$E$33:$E$776,СВЦЭМ!$A$33:$A$776,$A192,СВЦЭМ!$B$33:$B$776,K$191)+'СЕТ СН'!$F$15</f>
        <v>184.10918844</v>
      </c>
      <c r="L192" s="36">
        <f>SUMIFS(СВЦЭМ!$E$33:$E$776,СВЦЭМ!$A$33:$A$776,$A192,СВЦЭМ!$B$33:$B$776,L$191)+'СЕТ СН'!$F$15</f>
        <v>182.45940567</v>
      </c>
      <c r="M192" s="36">
        <f>SUMIFS(СВЦЭМ!$E$33:$E$776,СВЦЭМ!$A$33:$A$776,$A192,СВЦЭМ!$B$33:$B$776,M$191)+'СЕТ СН'!$F$15</f>
        <v>185.27100812</v>
      </c>
      <c r="N192" s="36">
        <f>SUMIFS(СВЦЭМ!$E$33:$E$776,СВЦЭМ!$A$33:$A$776,$A192,СВЦЭМ!$B$33:$B$776,N$191)+'СЕТ СН'!$F$15</f>
        <v>188.10272330999999</v>
      </c>
      <c r="O192" s="36">
        <f>SUMIFS(СВЦЭМ!$E$33:$E$776,СВЦЭМ!$A$33:$A$776,$A192,СВЦЭМ!$B$33:$B$776,O$191)+'СЕТ СН'!$F$15</f>
        <v>188.17781765999999</v>
      </c>
      <c r="P192" s="36">
        <f>SUMIFS(СВЦЭМ!$E$33:$E$776,СВЦЭМ!$A$33:$A$776,$A192,СВЦЭМ!$B$33:$B$776,P$191)+'СЕТ СН'!$F$15</f>
        <v>189.46979868</v>
      </c>
      <c r="Q192" s="36">
        <f>SUMIFS(СВЦЭМ!$E$33:$E$776,СВЦЭМ!$A$33:$A$776,$A192,СВЦЭМ!$B$33:$B$776,Q$191)+'СЕТ СН'!$F$15</f>
        <v>191.28500865999999</v>
      </c>
      <c r="R192" s="36">
        <f>SUMIFS(СВЦЭМ!$E$33:$E$776,СВЦЭМ!$A$33:$A$776,$A192,СВЦЭМ!$B$33:$B$776,R$191)+'СЕТ СН'!$F$15</f>
        <v>190.93035695</v>
      </c>
      <c r="S192" s="36">
        <f>SUMIFS(СВЦЭМ!$E$33:$E$776,СВЦЭМ!$A$33:$A$776,$A192,СВЦЭМ!$B$33:$B$776,S$191)+'СЕТ СН'!$F$15</f>
        <v>188.93947116000001</v>
      </c>
      <c r="T192" s="36">
        <f>SUMIFS(СВЦЭМ!$E$33:$E$776,СВЦЭМ!$A$33:$A$776,$A192,СВЦЭМ!$B$33:$B$776,T$191)+'СЕТ СН'!$F$15</f>
        <v>183.85945268</v>
      </c>
      <c r="U192" s="36">
        <f>SUMIFS(СВЦЭМ!$E$33:$E$776,СВЦЭМ!$A$33:$A$776,$A192,СВЦЭМ!$B$33:$B$776,U$191)+'СЕТ СН'!$F$15</f>
        <v>180.58274401</v>
      </c>
      <c r="V192" s="36">
        <f>SUMIFS(СВЦЭМ!$E$33:$E$776,СВЦЭМ!$A$33:$A$776,$A192,СВЦЭМ!$B$33:$B$776,V$191)+'СЕТ СН'!$F$15</f>
        <v>174.99645663999999</v>
      </c>
      <c r="W192" s="36">
        <f>SUMIFS(СВЦЭМ!$E$33:$E$776,СВЦЭМ!$A$33:$A$776,$A192,СВЦЭМ!$B$33:$B$776,W$191)+'СЕТ СН'!$F$15</f>
        <v>176.61655403</v>
      </c>
      <c r="X192" s="36">
        <f>SUMIFS(СВЦЭМ!$E$33:$E$776,СВЦЭМ!$A$33:$A$776,$A192,СВЦЭМ!$B$33:$B$776,X$191)+'СЕТ СН'!$F$15</f>
        <v>180.97450946999999</v>
      </c>
      <c r="Y192" s="36">
        <f>SUMIFS(СВЦЭМ!$E$33:$E$776,СВЦЭМ!$A$33:$A$776,$A192,СВЦЭМ!$B$33:$B$776,Y$191)+'СЕТ СН'!$F$15</f>
        <v>179.74488507999999</v>
      </c>
      <c r="AA192" s="45"/>
    </row>
    <row r="193" spans="1:25" ht="15.75" x14ac:dyDescent="0.2">
      <c r="A193" s="35">
        <f>A192+1</f>
        <v>43587</v>
      </c>
      <c r="B193" s="36">
        <f>SUMIFS(СВЦЭМ!$E$33:$E$776,СВЦЭМ!$A$33:$A$776,$A193,СВЦЭМ!$B$33:$B$776,B$191)+'СЕТ СН'!$F$15</f>
        <v>183.91686386999999</v>
      </c>
      <c r="C193" s="36">
        <f>SUMIFS(СВЦЭМ!$E$33:$E$776,СВЦЭМ!$A$33:$A$776,$A193,СВЦЭМ!$B$33:$B$776,C$191)+'СЕТ СН'!$F$15</f>
        <v>192.94433801</v>
      </c>
      <c r="D193" s="36">
        <f>SUMIFS(СВЦЭМ!$E$33:$E$776,СВЦЭМ!$A$33:$A$776,$A193,СВЦЭМ!$B$33:$B$776,D$191)+'СЕТ СН'!$F$15</f>
        <v>197.97701698</v>
      </c>
      <c r="E193" s="36">
        <f>SUMIFS(СВЦЭМ!$E$33:$E$776,СВЦЭМ!$A$33:$A$776,$A193,СВЦЭМ!$B$33:$B$776,E$191)+'СЕТ СН'!$F$15</f>
        <v>201.19313363000001</v>
      </c>
      <c r="F193" s="36">
        <f>SUMIFS(СВЦЭМ!$E$33:$E$776,СВЦЭМ!$A$33:$A$776,$A193,СВЦЭМ!$B$33:$B$776,F$191)+'СЕТ СН'!$F$15</f>
        <v>204.68870143999999</v>
      </c>
      <c r="G193" s="36">
        <f>SUMIFS(СВЦЭМ!$E$33:$E$776,СВЦЭМ!$A$33:$A$776,$A193,СВЦЭМ!$B$33:$B$776,G$191)+'СЕТ СН'!$F$15</f>
        <v>203.32914789</v>
      </c>
      <c r="H193" s="36">
        <f>SUMIFS(СВЦЭМ!$E$33:$E$776,СВЦЭМ!$A$33:$A$776,$A193,СВЦЭМ!$B$33:$B$776,H$191)+'СЕТ СН'!$F$15</f>
        <v>209.18264114999999</v>
      </c>
      <c r="I193" s="36">
        <f>SUMIFS(СВЦЭМ!$E$33:$E$776,СВЦЭМ!$A$33:$A$776,$A193,СВЦЭМ!$B$33:$B$776,I$191)+'СЕТ СН'!$F$15</f>
        <v>201.1117907</v>
      </c>
      <c r="J193" s="36">
        <f>SUMIFS(СВЦЭМ!$E$33:$E$776,СВЦЭМ!$A$33:$A$776,$A193,СВЦЭМ!$B$33:$B$776,J$191)+'СЕТ СН'!$F$15</f>
        <v>188.82665016000001</v>
      </c>
      <c r="K193" s="36">
        <f>SUMIFS(СВЦЭМ!$E$33:$E$776,СВЦЭМ!$A$33:$A$776,$A193,СВЦЭМ!$B$33:$B$776,K$191)+'СЕТ СН'!$F$15</f>
        <v>177.09985323000001</v>
      </c>
      <c r="L193" s="36">
        <f>SUMIFS(СВЦЭМ!$E$33:$E$776,СВЦЭМ!$A$33:$A$776,$A193,СВЦЭМ!$B$33:$B$776,L$191)+'СЕТ СН'!$F$15</f>
        <v>174.68945285000001</v>
      </c>
      <c r="M193" s="36">
        <f>SUMIFS(СВЦЭМ!$E$33:$E$776,СВЦЭМ!$A$33:$A$776,$A193,СВЦЭМ!$B$33:$B$776,M$191)+'СЕТ СН'!$F$15</f>
        <v>176.66596647</v>
      </c>
      <c r="N193" s="36">
        <f>SUMIFS(СВЦЭМ!$E$33:$E$776,СВЦЭМ!$A$33:$A$776,$A193,СВЦЭМ!$B$33:$B$776,N$191)+'СЕТ СН'!$F$15</f>
        <v>181.22338621</v>
      </c>
      <c r="O193" s="36">
        <f>SUMIFS(СВЦЭМ!$E$33:$E$776,СВЦЭМ!$A$33:$A$776,$A193,СВЦЭМ!$B$33:$B$776,O$191)+'СЕТ СН'!$F$15</f>
        <v>183.56927522999999</v>
      </c>
      <c r="P193" s="36">
        <f>SUMIFS(СВЦЭМ!$E$33:$E$776,СВЦЭМ!$A$33:$A$776,$A193,СВЦЭМ!$B$33:$B$776,P$191)+'СЕТ СН'!$F$15</f>
        <v>185.27558974999999</v>
      </c>
      <c r="Q193" s="36">
        <f>SUMIFS(СВЦЭМ!$E$33:$E$776,СВЦЭМ!$A$33:$A$776,$A193,СВЦЭМ!$B$33:$B$776,Q$191)+'СЕТ СН'!$F$15</f>
        <v>186.83278607</v>
      </c>
      <c r="R193" s="36">
        <f>SUMIFS(СВЦЭМ!$E$33:$E$776,СВЦЭМ!$A$33:$A$776,$A193,СВЦЭМ!$B$33:$B$776,R$191)+'СЕТ СН'!$F$15</f>
        <v>189.60969019999999</v>
      </c>
      <c r="S193" s="36">
        <f>SUMIFS(СВЦЭМ!$E$33:$E$776,СВЦЭМ!$A$33:$A$776,$A193,СВЦЭМ!$B$33:$B$776,S$191)+'СЕТ СН'!$F$15</f>
        <v>190.33544291999999</v>
      </c>
      <c r="T193" s="36">
        <f>SUMIFS(СВЦЭМ!$E$33:$E$776,СВЦЭМ!$A$33:$A$776,$A193,СВЦЭМ!$B$33:$B$776,T$191)+'СЕТ СН'!$F$15</f>
        <v>189.37010144999999</v>
      </c>
      <c r="U193" s="36">
        <f>SUMIFS(СВЦЭМ!$E$33:$E$776,СВЦЭМ!$A$33:$A$776,$A193,СВЦЭМ!$B$33:$B$776,U$191)+'СЕТ СН'!$F$15</f>
        <v>189.12284518000001</v>
      </c>
      <c r="V193" s="36">
        <f>SUMIFS(СВЦЭМ!$E$33:$E$776,СВЦЭМ!$A$33:$A$776,$A193,СВЦЭМ!$B$33:$B$776,V$191)+'СЕТ СН'!$F$15</f>
        <v>188.25209788999999</v>
      </c>
      <c r="W193" s="36">
        <f>SUMIFS(СВЦЭМ!$E$33:$E$776,СВЦЭМ!$A$33:$A$776,$A193,СВЦЭМ!$B$33:$B$776,W$191)+'СЕТ СН'!$F$15</f>
        <v>185.77178587</v>
      </c>
      <c r="X193" s="36">
        <f>SUMIFS(СВЦЭМ!$E$33:$E$776,СВЦЭМ!$A$33:$A$776,$A193,СВЦЭМ!$B$33:$B$776,X$191)+'СЕТ СН'!$F$15</f>
        <v>189.40872181</v>
      </c>
      <c r="Y193" s="36">
        <f>SUMIFS(СВЦЭМ!$E$33:$E$776,СВЦЭМ!$A$33:$A$776,$A193,СВЦЭМ!$B$33:$B$776,Y$191)+'СЕТ СН'!$F$15</f>
        <v>196.52557426999999</v>
      </c>
    </row>
    <row r="194" spans="1:25" ht="15.75" x14ac:dyDescent="0.2">
      <c r="A194" s="35">
        <f t="shared" ref="A194:A222" si="5">A193+1</f>
        <v>43588</v>
      </c>
      <c r="B194" s="36">
        <f>SUMIFS(СВЦЭМ!$E$33:$E$776,СВЦЭМ!$A$33:$A$776,$A194,СВЦЭМ!$B$33:$B$776,B$191)+'СЕТ СН'!$F$15</f>
        <v>184.18992004</v>
      </c>
      <c r="C194" s="36">
        <f>SUMIFS(СВЦЭМ!$E$33:$E$776,СВЦЭМ!$A$33:$A$776,$A194,СВЦЭМ!$B$33:$B$776,C$191)+'СЕТ СН'!$F$15</f>
        <v>190.47353695999999</v>
      </c>
      <c r="D194" s="36">
        <f>SUMIFS(СВЦЭМ!$E$33:$E$776,СВЦЭМ!$A$33:$A$776,$A194,СВЦЭМ!$B$33:$B$776,D$191)+'СЕТ СН'!$F$15</f>
        <v>196.16521585999999</v>
      </c>
      <c r="E194" s="36">
        <f>SUMIFS(СВЦЭМ!$E$33:$E$776,СВЦЭМ!$A$33:$A$776,$A194,СВЦЭМ!$B$33:$B$776,E$191)+'СЕТ СН'!$F$15</f>
        <v>200.02664670999999</v>
      </c>
      <c r="F194" s="36">
        <f>SUMIFS(СВЦЭМ!$E$33:$E$776,СВЦЭМ!$A$33:$A$776,$A194,СВЦЭМ!$B$33:$B$776,F$191)+'СЕТ СН'!$F$15</f>
        <v>200.30319606</v>
      </c>
      <c r="G194" s="36">
        <f>SUMIFS(СВЦЭМ!$E$33:$E$776,СВЦЭМ!$A$33:$A$776,$A194,СВЦЭМ!$B$33:$B$776,G$191)+'СЕТ СН'!$F$15</f>
        <v>202.18583738000001</v>
      </c>
      <c r="H194" s="36">
        <f>SUMIFS(СВЦЭМ!$E$33:$E$776,СВЦЭМ!$A$33:$A$776,$A194,СВЦЭМ!$B$33:$B$776,H$191)+'СЕТ СН'!$F$15</f>
        <v>200.85957783999999</v>
      </c>
      <c r="I194" s="36">
        <f>SUMIFS(СВЦЭМ!$E$33:$E$776,СВЦЭМ!$A$33:$A$776,$A194,СВЦЭМ!$B$33:$B$776,I$191)+'СЕТ СН'!$F$15</f>
        <v>189.69232220999999</v>
      </c>
      <c r="J194" s="36">
        <f>SUMIFS(СВЦЭМ!$E$33:$E$776,СВЦЭМ!$A$33:$A$776,$A194,СВЦЭМ!$B$33:$B$776,J$191)+'СЕТ СН'!$F$15</f>
        <v>181.88275522000001</v>
      </c>
      <c r="K194" s="36">
        <f>SUMIFS(СВЦЭМ!$E$33:$E$776,СВЦЭМ!$A$33:$A$776,$A194,СВЦЭМ!$B$33:$B$776,K$191)+'СЕТ СН'!$F$15</f>
        <v>175.20908219</v>
      </c>
      <c r="L194" s="36">
        <f>SUMIFS(СВЦЭМ!$E$33:$E$776,СВЦЭМ!$A$33:$A$776,$A194,СВЦЭМ!$B$33:$B$776,L$191)+'СЕТ СН'!$F$15</f>
        <v>175.75818403</v>
      </c>
      <c r="M194" s="36">
        <f>SUMIFS(СВЦЭМ!$E$33:$E$776,СВЦЭМ!$A$33:$A$776,$A194,СВЦЭМ!$B$33:$B$776,M$191)+'СЕТ СН'!$F$15</f>
        <v>176.19959284999999</v>
      </c>
      <c r="N194" s="36">
        <f>SUMIFS(СВЦЭМ!$E$33:$E$776,СВЦЭМ!$A$33:$A$776,$A194,СВЦЭМ!$B$33:$B$776,N$191)+'СЕТ СН'!$F$15</f>
        <v>178.75184628</v>
      </c>
      <c r="O194" s="36">
        <f>SUMIFS(СВЦЭМ!$E$33:$E$776,СВЦЭМ!$A$33:$A$776,$A194,СВЦЭМ!$B$33:$B$776,O$191)+'СЕТ СН'!$F$15</f>
        <v>183.94967973000001</v>
      </c>
      <c r="P194" s="36">
        <f>SUMIFS(СВЦЭМ!$E$33:$E$776,СВЦЭМ!$A$33:$A$776,$A194,СВЦЭМ!$B$33:$B$776,P$191)+'СЕТ СН'!$F$15</f>
        <v>191.6922922</v>
      </c>
      <c r="Q194" s="36">
        <f>SUMIFS(СВЦЭМ!$E$33:$E$776,СВЦЭМ!$A$33:$A$776,$A194,СВЦЭМ!$B$33:$B$776,Q$191)+'СЕТ СН'!$F$15</f>
        <v>196.25031618</v>
      </c>
      <c r="R194" s="36">
        <f>SUMIFS(СВЦЭМ!$E$33:$E$776,СВЦЭМ!$A$33:$A$776,$A194,СВЦЭМ!$B$33:$B$776,R$191)+'СЕТ СН'!$F$15</f>
        <v>191.2275009</v>
      </c>
      <c r="S194" s="36">
        <f>SUMIFS(СВЦЭМ!$E$33:$E$776,СВЦЭМ!$A$33:$A$776,$A194,СВЦЭМ!$B$33:$B$776,S$191)+'СЕТ СН'!$F$15</f>
        <v>191.69696015</v>
      </c>
      <c r="T194" s="36">
        <f>SUMIFS(СВЦЭМ!$E$33:$E$776,СВЦЭМ!$A$33:$A$776,$A194,СВЦЭМ!$B$33:$B$776,T$191)+'СЕТ СН'!$F$15</f>
        <v>190.40445101</v>
      </c>
      <c r="U194" s="36">
        <f>SUMIFS(СВЦЭМ!$E$33:$E$776,СВЦЭМ!$A$33:$A$776,$A194,СВЦЭМ!$B$33:$B$776,U$191)+'СЕТ СН'!$F$15</f>
        <v>186.9744943</v>
      </c>
      <c r="V194" s="36">
        <f>SUMIFS(СВЦЭМ!$E$33:$E$776,СВЦЭМ!$A$33:$A$776,$A194,СВЦЭМ!$B$33:$B$776,V$191)+'СЕТ СН'!$F$15</f>
        <v>181.76274508</v>
      </c>
      <c r="W194" s="36">
        <f>SUMIFS(СВЦЭМ!$E$33:$E$776,СВЦЭМ!$A$33:$A$776,$A194,СВЦЭМ!$B$33:$B$776,W$191)+'СЕТ СН'!$F$15</f>
        <v>177.76439507000001</v>
      </c>
      <c r="X194" s="36">
        <f>SUMIFS(СВЦЭМ!$E$33:$E$776,СВЦЭМ!$A$33:$A$776,$A194,СВЦЭМ!$B$33:$B$776,X$191)+'СЕТ СН'!$F$15</f>
        <v>183.53773211999999</v>
      </c>
      <c r="Y194" s="36">
        <f>SUMIFS(СВЦЭМ!$E$33:$E$776,СВЦЭМ!$A$33:$A$776,$A194,СВЦЭМ!$B$33:$B$776,Y$191)+'СЕТ СН'!$F$15</f>
        <v>183.86565444999999</v>
      </c>
    </row>
    <row r="195" spans="1:25" ht="15.75" x14ac:dyDescent="0.2">
      <c r="A195" s="35">
        <f t="shared" si="5"/>
        <v>43589</v>
      </c>
      <c r="B195" s="36">
        <f>SUMIFS(СВЦЭМ!$E$33:$E$776,СВЦЭМ!$A$33:$A$776,$A195,СВЦЭМ!$B$33:$B$776,B$191)+'СЕТ СН'!$F$15</f>
        <v>191.24175806</v>
      </c>
      <c r="C195" s="36">
        <f>SUMIFS(СВЦЭМ!$E$33:$E$776,СВЦЭМ!$A$33:$A$776,$A195,СВЦЭМ!$B$33:$B$776,C$191)+'СЕТ СН'!$F$15</f>
        <v>198.98924342000001</v>
      </c>
      <c r="D195" s="36">
        <f>SUMIFS(СВЦЭМ!$E$33:$E$776,СВЦЭМ!$A$33:$A$776,$A195,СВЦЭМ!$B$33:$B$776,D$191)+'СЕТ СН'!$F$15</f>
        <v>206.97030716</v>
      </c>
      <c r="E195" s="36">
        <f>SUMIFS(СВЦЭМ!$E$33:$E$776,СВЦЭМ!$A$33:$A$776,$A195,СВЦЭМ!$B$33:$B$776,E$191)+'СЕТ СН'!$F$15</f>
        <v>209.31540720999999</v>
      </c>
      <c r="F195" s="36">
        <f>SUMIFS(СВЦЭМ!$E$33:$E$776,СВЦЭМ!$A$33:$A$776,$A195,СВЦЭМ!$B$33:$B$776,F$191)+'СЕТ СН'!$F$15</f>
        <v>211.01037876999999</v>
      </c>
      <c r="G195" s="36">
        <f>SUMIFS(СВЦЭМ!$E$33:$E$776,СВЦЭМ!$A$33:$A$776,$A195,СВЦЭМ!$B$33:$B$776,G$191)+'СЕТ СН'!$F$15</f>
        <v>210.45922555000001</v>
      </c>
      <c r="H195" s="36">
        <f>SUMIFS(СВЦЭМ!$E$33:$E$776,СВЦЭМ!$A$33:$A$776,$A195,СВЦЭМ!$B$33:$B$776,H$191)+'СЕТ СН'!$F$15</f>
        <v>203.64464462000001</v>
      </c>
      <c r="I195" s="36">
        <f>SUMIFS(СВЦЭМ!$E$33:$E$776,СВЦЭМ!$A$33:$A$776,$A195,СВЦЭМ!$B$33:$B$776,I$191)+'СЕТ СН'!$F$15</f>
        <v>195.76731466999999</v>
      </c>
      <c r="J195" s="36">
        <f>SUMIFS(СВЦЭМ!$E$33:$E$776,СВЦЭМ!$A$33:$A$776,$A195,СВЦЭМ!$B$33:$B$776,J$191)+'СЕТ СН'!$F$15</f>
        <v>186.79490111999999</v>
      </c>
      <c r="K195" s="36">
        <f>SUMIFS(СВЦЭМ!$E$33:$E$776,СВЦЭМ!$A$33:$A$776,$A195,СВЦЭМ!$B$33:$B$776,K$191)+'СЕТ СН'!$F$15</f>
        <v>179.23406976999999</v>
      </c>
      <c r="L195" s="36">
        <f>SUMIFS(СВЦЭМ!$E$33:$E$776,СВЦЭМ!$A$33:$A$776,$A195,СВЦЭМ!$B$33:$B$776,L$191)+'СЕТ СН'!$F$15</f>
        <v>178.37316726</v>
      </c>
      <c r="M195" s="36">
        <f>SUMIFS(СВЦЭМ!$E$33:$E$776,СВЦЭМ!$A$33:$A$776,$A195,СВЦЭМ!$B$33:$B$776,M$191)+'СЕТ СН'!$F$15</f>
        <v>180.74345681</v>
      </c>
      <c r="N195" s="36">
        <f>SUMIFS(СВЦЭМ!$E$33:$E$776,СВЦЭМ!$A$33:$A$776,$A195,СВЦЭМ!$B$33:$B$776,N$191)+'СЕТ СН'!$F$15</f>
        <v>183.86114018000001</v>
      </c>
      <c r="O195" s="36">
        <f>SUMIFS(СВЦЭМ!$E$33:$E$776,СВЦЭМ!$A$33:$A$776,$A195,СВЦЭМ!$B$33:$B$776,O$191)+'СЕТ СН'!$F$15</f>
        <v>186.65003530000001</v>
      </c>
      <c r="P195" s="36">
        <f>SUMIFS(СВЦЭМ!$E$33:$E$776,СВЦЭМ!$A$33:$A$776,$A195,СВЦЭМ!$B$33:$B$776,P$191)+'СЕТ СН'!$F$15</f>
        <v>188.28802733000001</v>
      </c>
      <c r="Q195" s="36">
        <f>SUMIFS(СВЦЭМ!$E$33:$E$776,СВЦЭМ!$A$33:$A$776,$A195,СВЦЭМ!$B$33:$B$776,Q$191)+'СЕТ СН'!$F$15</f>
        <v>190.46254332000001</v>
      </c>
      <c r="R195" s="36">
        <f>SUMIFS(СВЦЭМ!$E$33:$E$776,СВЦЭМ!$A$33:$A$776,$A195,СВЦЭМ!$B$33:$B$776,R$191)+'СЕТ СН'!$F$15</f>
        <v>192.09779938</v>
      </c>
      <c r="S195" s="36">
        <f>SUMIFS(СВЦЭМ!$E$33:$E$776,СВЦЭМ!$A$33:$A$776,$A195,СВЦЭМ!$B$33:$B$776,S$191)+'СЕТ СН'!$F$15</f>
        <v>193.71358205999999</v>
      </c>
      <c r="T195" s="36">
        <f>SUMIFS(СВЦЭМ!$E$33:$E$776,СВЦЭМ!$A$33:$A$776,$A195,СВЦЭМ!$B$33:$B$776,T$191)+'СЕТ СН'!$F$15</f>
        <v>188.84348471000001</v>
      </c>
      <c r="U195" s="36">
        <f>SUMIFS(СВЦЭМ!$E$33:$E$776,СВЦЭМ!$A$33:$A$776,$A195,СВЦЭМ!$B$33:$B$776,U$191)+'СЕТ СН'!$F$15</f>
        <v>179.08159570000001</v>
      </c>
      <c r="V195" s="36">
        <f>SUMIFS(СВЦЭМ!$E$33:$E$776,СВЦЭМ!$A$33:$A$776,$A195,СВЦЭМ!$B$33:$B$776,V$191)+'СЕТ СН'!$F$15</f>
        <v>172.70958697</v>
      </c>
      <c r="W195" s="36">
        <f>SUMIFS(СВЦЭМ!$E$33:$E$776,СВЦЭМ!$A$33:$A$776,$A195,СВЦЭМ!$B$33:$B$776,W$191)+'СЕТ СН'!$F$15</f>
        <v>175.71955543000001</v>
      </c>
      <c r="X195" s="36">
        <f>SUMIFS(СВЦЭМ!$E$33:$E$776,СВЦЭМ!$A$33:$A$776,$A195,СВЦЭМ!$B$33:$B$776,X$191)+'СЕТ СН'!$F$15</f>
        <v>176.03102349</v>
      </c>
      <c r="Y195" s="36">
        <f>SUMIFS(СВЦЭМ!$E$33:$E$776,СВЦЭМ!$A$33:$A$776,$A195,СВЦЭМ!$B$33:$B$776,Y$191)+'СЕТ СН'!$F$15</f>
        <v>178.23211061000001</v>
      </c>
    </row>
    <row r="196" spans="1:25" ht="15.75" x14ac:dyDescent="0.2">
      <c r="A196" s="35">
        <f t="shared" si="5"/>
        <v>43590</v>
      </c>
      <c r="B196" s="36">
        <f>SUMIFS(СВЦЭМ!$E$33:$E$776,СВЦЭМ!$A$33:$A$776,$A196,СВЦЭМ!$B$33:$B$776,B$191)+'СЕТ СН'!$F$15</f>
        <v>191.52537233999999</v>
      </c>
      <c r="C196" s="36">
        <f>SUMIFS(СВЦЭМ!$E$33:$E$776,СВЦЭМ!$A$33:$A$776,$A196,СВЦЭМ!$B$33:$B$776,C$191)+'СЕТ СН'!$F$15</f>
        <v>202.09151992</v>
      </c>
      <c r="D196" s="36">
        <f>SUMIFS(СВЦЭМ!$E$33:$E$776,СВЦЭМ!$A$33:$A$776,$A196,СВЦЭМ!$B$33:$B$776,D$191)+'СЕТ СН'!$F$15</f>
        <v>210.25940075</v>
      </c>
      <c r="E196" s="36">
        <f>SUMIFS(СВЦЭМ!$E$33:$E$776,СВЦЭМ!$A$33:$A$776,$A196,СВЦЭМ!$B$33:$B$776,E$191)+'СЕТ СН'!$F$15</f>
        <v>214.02995913000001</v>
      </c>
      <c r="F196" s="36">
        <f>SUMIFS(СВЦЭМ!$E$33:$E$776,СВЦЭМ!$A$33:$A$776,$A196,СВЦЭМ!$B$33:$B$776,F$191)+'СЕТ СН'!$F$15</f>
        <v>217.32192031</v>
      </c>
      <c r="G196" s="36">
        <f>SUMIFS(СВЦЭМ!$E$33:$E$776,СВЦЭМ!$A$33:$A$776,$A196,СВЦЭМ!$B$33:$B$776,G$191)+'СЕТ СН'!$F$15</f>
        <v>215.18730876000001</v>
      </c>
      <c r="H196" s="36">
        <f>SUMIFS(СВЦЭМ!$E$33:$E$776,СВЦЭМ!$A$33:$A$776,$A196,СВЦЭМ!$B$33:$B$776,H$191)+'СЕТ СН'!$F$15</f>
        <v>208.88676985000001</v>
      </c>
      <c r="I196" s="36">
        <f>SUMIFS(СВЦЭМ!$E$33:$E$776,СВЦЭМ!$A$33:$A$776,$A196,СВЦЭМ!$B$33:$B$776,I$191)+'СЕТ СН'!$F$15</f>
        <v>197.57344891</v>
      </c>
      <c r="J196" s="36">
        <f>SUMIFS(СВЦЭМ!$E$33:$E$776,СВЦЭМ!$A$33:$A$776,$A196,СВЦЭМ!$B$33:$B$776,J$191)+'СЕТ СН'!$F$15</f>
        <v>187.45606531999999</v>
      </c>
      <c r="K196" s="36">
        <f>SUMIFS(СВЦЭМ!$E$33:$E$776,СВЦЭМ!$A$33:$A$776,$A196,СВЦЭМ!$B$33:$B$776,K$191)+'СЕТ СН'!$F$15</f>
        <v>187.08772897</v>
      </c>
      <c r="L196" s="36">
        <f>SUMIFS(СВЦЭМ!$E$33:$E$776,СВЦЭМ!$A$33:$A$776,$A196,СВЦЭМ!$B$33:$B$776,L$191)+'СЕТ СН'!$F$15</f>
        <v>186.97475402000001</v>
      </c>
      <c r="M196" s="36">
        <f>SUMIFS(СВЦЭМ!$E$33:$E$776,СВЦЭМ!$A$33:$A$776,$A196,СВЦЭМ!$B$33:$B$776,M$191)+'СЕТ СН'!$F$15</f>
        <v>185.44534597000001</v>
      </c>
      <c r="N196" s="36">
        <f>SUMIFS(СВЦЭМ!$E$33:$E$776,СВЦЭМ!$A$33:$A$776,$A196,СВЦЭМ!$B$33:$B$776,N$191)+'СЕТ СН'!$F$15</f>
        <v>186.45096337000001</v>
      </c>
      <c r="O196" s="36">
        <f>SUMIFS(СВЦЭМ!$E$33:$E$776,СВЦЭМ!$A$33:$A$776,$A196,СВЦЭМ!$B$33:$B$776,O$191)+'СЕТ СН'!$F$15</f>
        <v>185.30881987000001</v>
      </c>
      <c r="P196" s="36">
        <f>SUMIFS(СВЦЭМ!$E$33:$E$776,СВЦЭМ!$A$33:$A$776,$A196,СВЦЭМ!$B$33:$B$776,P$191)+'СЕТ СН'!$F$15</f>
        <v>187.20387087</v>
      </c>
      <c r="Q196" s="36">
        <f>SUMIFS(СВЦЭМ!$E$33:$E$776,СВЦЭМ!$A$33:$A$776,$A196,СВЦЭМ!$B$33:$B$776,Q$191)+'СЕТ СН'!$F$15</f>
        <v>187.46744150000001</v>
      </c>
      <c r="R196" s="36">
        <f>SUMIFS(СВЦЭМ!$E$33:$E$776,СВЦЭМ!$A$33:$A$776,$A196,СВЦЭМ!$B$33:$B$776,R$191)+'СЕТ СН'!$F$15</f>
        <v>184.46230039</v>
      </c>
      <c r="S196" s="36">
        <f>SUMIFS(СВЦЭМ!$E$33:$E$776,СВЦЭМ!$A$33:$A$776,$A196,СВЦЭМ!$B$33:$B$776,S$191)+'СЕТ СН'!$F$15</f>
        <v>184.05137898999999</v>
      </c>
      <c r="T196" s="36">
        <f>SUMIFS(СВЦЭМ!$E$33:$E$776,СВЦЭМ!$A$33:$A$776,$A196,СВЦЭМ!$B$33:$B$776,T$191)+'СЕТ СН'!$F$15</f>
        <v>185.46072458</v>
      </c>
      <c r="U196" s="36">
        <f>SUMIFS(СВЦЭМ!$E$33:$E$776,СВЦЭМ!$A$33:$A$776,$A196,СВЦЭМ!$B$33:$B$776,U$191)+'СЕТ СН'!$F$15</f>
        <v>183.22228711</v>
      </c>
      <c r="V196" s="36">
        <f>SUMIFS(СВЦЭМ!$E$33:$E$776,СВЦЭМ!$A$33:$A$776,$A196,СВЦЭМ!$B$33:$B$776,V$191)+'СЕТ СН'!$F$15</f>
        <v>174.73890548</v>
      </c>
      <c r="W196" s="36">
        <f>SUMIFS(СВЦЭМ!$E$33:$E$776,СВЦЭМ!$A$33:$A$776,$A196,СВЦЭМ!$B$33:$B$776,W$191)+'СЕТ СН'!$F$15</f>
        <v>173.11822258999999</v>
      </c>
      <c r="X196" s="36">
        <f>SUMIFS(СВЦЭМ!$E$33:$E$776,СВЦЭМ!$A$33:$A$776,$A196,СВЦЭМ!$B$33:$B$776,X$191)+'СЕТ СН'!$F$15</f>
        <v>177.62410424000001</v>
      </c>
      <c r="Y196" s="36">
        <f>SUMIFS(СВЦЭМ!$E$33:$E$776,СВЦЭМ!$A$33:$A$776,$A196,СВЦЭМ!$B$33:$B$776,Y$191)+'СЕТ СН'!$F$15</f>
        <v>187.02090178</v>
      </c>
    </row>
    <row r="197" spans="1:25" ht="15.75" x14ac:dyDescent="0.2">
      <c r="A197" s="35">
        <f t="shared" si="5"/>
        <v>43591</v>
      </c>
      <c r="B197" s="36">
        <f>SUMIFS(СВЦЭМ!$E$33:$E$776,СВЦЭМ!$A$33:$A$776,$A197,СВЦЭМ!$B$33:$B$776,B$191)+'СЕТ СН'!$F$15</f>
        <v>208.33784091999999</v>
      </c>
      <c r="C197" s="36">
        <f>SUMIFS(СВЦЭМ!$E$33:$E$776,СВЦЭМ!$A$33:$A$776,$A197,СВЦЭМ!$B$33:$B$776,C$191)+'СЕТ СН'!$F$15</f>
        <v>222.14253585</v>
      </c>
      <c r="D197" s="36">
        <f>SUMIFS(СВЦЭМ!$E$33:$E$776,СВЦЭМ!$A$33:$A$776,$A197,СВЦЭМ!$B$33:$B$776,D$191)+'СЕТ СН'!$F$15</f>
        <v>228.76976952000001</v>
      </c>
      <c r="E197" s="36">
        <f>SUMIFS(СВЦЭМ!$E$33:$E$776,СВЦЭМ!$A$33:$A$776,$A197,СВЦЭМ!$B$33:$B$776,E$191)+'СЕТ СН'!$F$15</f>
        <v>232.06742113000001</v>
      </c>
      <c r="F197" s="36">
        <f>SUMIFS(СВЦЭМ!$E$33:$E$776,СВЦЭМ!$A$33:$A$776,$A197,СВЦЭМ!$B$33:$B$776,F$191)+'СЕТ СН'!$F$15</f>
        <v>229.52261193000001</v>
      </c>
      <c r="G197" s="36">
        <f>SUMIFS(СВЦЭМ!$E$33:$E$776,СВЦЭМ!$A$33:$A$776,$A197,СВЦЭМ!$B$33:$B$776,G$191)+'СЕТ СН'!$F$15</f>
        <v>222.66778549</v>
      </c>
      <c r="H197" s="36">
        <f>SUMIFS(СВЦЭМ!$E$33:$E$776,СВЦЭМ!$A$33:$A$776,$A197,СВЦЭМ!$B$33:$B$776,H$191)+'СЕТ СН'!$F$15</f>
        <v>320.62028678000001</v>
      </c>
      <c r="I197" s="36">
        <f>SUMIFS(СВЦЭМ!$E$33:$E$776,СВЦЭМ!$A$33:$A$776,$A197,СВЦЭМ!$B$33:$B$776,I$191)+'СЕТ СН'!$F$15</f>
        <v>300.95170890999998</v>
      </c>
      <c r="J197" s="36">
        <f>SUMIFS(СВЦЭМ!$E$33:$E$776,СВЦЭМ!$A$33:$A$776,$A197,СВЦЭМ!$B$33:$B$776,J$191)+'СЕТ СН'!$F$15</f>
        <v>291.00238722</v>
      </c>
      <c r="K197" s="36">
        <f>SUMIFS(СВЦЭМ!$E$33:$E$776,СВЦЭМ!$A$33:$A$776,$A197,СВЦЭМ!$B$33:$B$776,K$191)+'СЕТ СН'!$F$15</f>
        <v>286.52480043999998</v>
      </c>
      <c r="L197" s="36">
        <f>SUMIFS(СВЦЭМ!$E$33:$E$776,СВЦЭМ!$A$33:$A$776,$A197,СВЦЭМ!$B$33:$B$776,L$191)+'СЕТ СН'!$F$15</f>
        <v>283.04412207000001</v>
      </c>
      <c r="M197" s="36">
        <f>SUMIFS(СВЦЭМ!$E$33:$E$776,СВЦЭМ!$A$33:$A$776,$A197,СВЦЭМ!$B$33:$B$776,M$191)+'СЕТ СН'!$F$15</f>
        <v>281.21890483999999</v>
      </c>
      <c r="N197" s="36">
        <f>SUMIFS(СВЦЭМ!$E$33:$E$776,СВЦЭМ!$A$33:$A$776,$A197,СВЦЭМ!$B$33:$B$776,N$191)+'СЕТ СН'!$F$15</f>
        <v>284.40005803999998</v>
      </c>
      <c r="O197" s="36">
        <f>SUMIFS(СВЦЭМ!$E$33:$E$776,СВЦЭМ!$A$33:$A$776,$A197,СВЦЭМ!$B$33:$B$776,O$191)+'СЕТ СН'!$F$15</f>
        <v>283.32654979</v>
      </c>
      <c r="P197" s="36">
        <f>SUMIFS(СВЦЭМ!$E$33:$E$776,СВЦЭМ!$A$33:$A$776,$A197,СВЦЭМ!$B$33:$B$776,P$191)+'СЕТ СН'!$F$15</f>
        <v>290.09546134999999</v>
      </c>
      <c r="Q197" s="36">
        <f>SUMIFS(СВЦЭМ!$E$33:$E$776,СВЦЭМ!$A$33:$A$776,$A197,СВЦЭМ!$B$33:$B$776,Q$191)+'СЕТ СН'!$F$15</f>
        <v>294.35954788999999</v>
      </c>
      <c r="R197" s="36">
        <f>SUMIFS(СВЦЭМ!$E$33:$E$776,СВЦЭМ!$A$33:$A$776,$A197,СВЦЭМ!$B$33:$B$776,R$191)+'СЕТ СН'!$F$15</f>
        <v>292.27771698999999</v>
      </c>
      <c r="S197" s="36">
        <f>SUMIFS(СВЦЭМ!$E$33:$E$776,СВЦЭМ!$A$33:$A$776,$A197,СВЦЭМ!$B$33:$B$776,S$191)+'СЕТ СН'!$F$15</f>
        <v>288.96375747000002</v>
      </c>
      <c r="T197" s="36">
        <f>SUMIFS(СВЦЭМ!$E$33:$E$776,СВЦЭМ!$A$33:$A$776,$A197,СВЦЭМ!$B$33:$B$776,T$191)+'СЕТ СН'!$F$15</f>
        <v>286.53959589999999</v>
      </c>
      <c r="U197" s="36">
        <f>SUMIFS(СВЦЭМ!$E$33:$E$776,СВЦЭМ!$A$33:$A$776,$A197,СВЦЭМ!$B$33:$B$776,U$191)+'СЕТ СН'!$F$15</f>
        <v>277.30386586999998</v>
      </c>
      <c r="V197" s="36">
        <f>SUMIFS(СВЦЭМ!$E$33:$E$776,СВЦЭМ!$A$33:$A$776,$A197,СВЦЭМ!$B$33:$B$776,V$191)+'СЕТ СН'!$F$15</f>
        <v>275.25664226999999</v>
      </c>
      <c r="W197" s="36">
        <f>SUMIFS(СВЦЭМ!$E$33:$E$776,СВЦЭМ!$A$33:$A$776,$A197,СВЦЭМ!$B$33:$B$776,W$191)+'СЕТ СН'!$F$15</f>
        <v>273.30399927000002</v>
      </c>
      <c r="X197" s="36">
        <f>SUMIFS(СВЦЭМ!$E$33:$E$776,СВЦЭМ!$A$33:$A$776,$A197,СВЦЭМ!$B$33:$B$776,X$191)+'СЕТ СН'!$F$15</f>
        <v>279.18782377000002</v>
      </c>
      <c r="Y197" s="36">
        <f>SUMIFS(СВЦЭМ!$E$33:$E$776,СВЦЭМ!$A$33:$A$776,$A197,СВЦЭМ!$B$33:$B$776,Y$191)+'СЕТ СН'!$F$15</f>
        <v>196.23081417</v>
      </c>
    </row>
    <row r="198" spans="1:25" ht="15.75" x14ac:dyDescent="0.2">
      <c r="A198" s="35">
        <f t="shared" si="5"/>
        <v>43592</v>
      </c>
      <c r="B198" s="36">
        <f>SUMIFS(СВЦЭМ!$E$33:$E$776,СВЦЭМ!$A$33:$A$776,$A198,СВЦЭМ!$B$33:$B$776,B$191)+'СЕТ СН'!$F$15</f>
        <v>203.76014172999999</v>
      </c>
      <c r="C198" s="36">
        <f>SUMIFS(СВЦЭМ!$E$33:$E$776,СВЦЭМ!$A$33:$A$776,$A198,СВЦЭМ!$B$33:$B$776,C$191)+'СЕТ СН'!$F$15</f>
        <v>210.02845239000001</v>
      </c>
      <c r="D198" s="36">
        <f>SUMIFS(СВЦЭМ!$E$33:$E$776,СВЦЭМ!$A$33:$A$776,$A198,СВЦЭМ!$B$33:$B$776,D$191)+'СЕТ СН'!$F$15</f>
        <v>212.44416322999999</v>
      </c>
      <c r="E198" s="36">
        <f>SUMIFS(СВЦЭМ!$E$33:$E$776,СВЦЭМ!$A$33:$A$776,$A198,СВЦЭМ!$B$33:$B$776,E$191)+'СЕТ СН'!$F$15</f>
        <v>214.01529137</v>
      </c>
      <c r="F198" s="36">
        <f>SUMIFS(СВЦЭМ!$E$33:$E$776,СВЦЭМ!$A$33:$A$776,$A198,СВЦЭМ!$B$33:$B$776,F$191)+'СЕТ СН'!$F$15</f>
        <v>213.76498149</v>
      </c>
      <c r="G198" s="36">
        <f>SUMIFS(СВЦЭМ!$E$33:$E$776,СВЦЭМ!$A$33:$A$776,$A198,СВЦЭМ!$B$33:$B$776,G$191)+'СЕТ СН'!$F$15</f>
        <v>209.49730839</v>
      </c>
      <c r="H198" s="36">
        <f>SUMIFS(СВЦЭМ!$E$33:$E$776,СВЦЭМ!$A$33:$A$776,$A198,СВЦЭМ!$B$33:$B$776,H$191)+'СЕТ СН'!$F$15</f>
        <v>308.19998265999999</v>
      </c>
      <c r="I198" s="36">
        <f>SUMIFS(СВЦЭМ!$E$33:$E$776,СВЦЭМ!$A$33:$A$776,$A198,СВЦЭМ!$B$33:$B$776,I$191)+'СЕТ СН'!$F$15</f>
        <v>288.99189462999999</v>
      </c>
      <c r="J198" s="36">
        <f>SUMIFS(СВЦЭМ!$E$33:$E$776,СВЦЭМ!$A$33:$A$776,$A198,СВЦЭМ!$B$33:$B$776,J$191)+'СЕТ СН'!$F$15</f>
        <v>281.75549545000001</v>
      </c>
      <c r="K198" s="36">
        <f>SUMIFS(СВЦЭМ!$E$33:$E$776,СВЦЭМ!$A$33:$A$776,$A198,СВЦЭМ!$B$33:$B$776,K$191)+'СЕТ СН'!$F$15</f>
        <v>284.67151404999998</v>
      </c>
      <c r="L198" s="36">
        <f>SUMIFS(СВЦЭМ!$E$33:$E$776,СВЦЭМ!$A$33:$A$776,$A198,СВЦЭМ!$B$33:$B$776,L$191)+'СЕТ СН'!$F$15</f>
        <v>281.66396713</v>
      </c>
      <c r="M198" s="36">
        <f>SUMIFS(СВЦЭМ!$E$33:$E$776,СВЦЭМ!$A$33:$A$776,$A198,СВЦЭМ!$B$33:$B$776,M$191)+'СЕТ СН'!$F$15</f>
        <v>284.52454836999999</v>
      </c>
      <c r="N198" s="36">
        <f>SUMIFS(СВЦЭМ!$E$33:$E$776,СВЦЭМ!$A$33:$A$776,$A198,СВЦЭМ!$B$33:$B$776,N$191)+'СЕТ СН'!$F$15</f>
        <v>287.35849275999999</v>
      </c>
      <c r="O198" s="36">
        <f>SUMIFS(СВЦЭМ!$E$33:$E$776,СВЦЭМ!$A$33:$A$776,$A198,СВЦЭМ!$B$33:$B$776,O$191)+'СЕТ СН'!$F$15</f>
        <v>279.82526117999998</v>
      </c>
      <c r="P198" s="36">
        <f>SUMIFS(СВЦЭМ!$E$33:$E$776,СВЦЭМ!$A$33:$A$776,$A198,СВЦЭМ!$B$33:$B$776,P$191)+'СЕТ СН'!$F$15</f>
        <v>282.25720473000001</v>
      </c>
      <c r="Q198" s="36">
        <f>SUMIFS(СВЦЭМ!$E$33:$E$776,СВЦЭМ!$A$33:$A$776,$A198,СВЦЭМ!$B$33:$B$776,Q$191)+'СЕТ СН'!$F$15</f>
        <v>286.23441546999999</v>
      </c>
      <c r="R198" s="36">
        <f>SUMIFS(СВЦЭМ!$E$33:$E$776,СВЦЭМ!$A$33:$A$776,$A198,СВЦЭМ!$B$33:$B$776,R$191)+'СЕТ СН'!$F$15</f>
        <v>287.34957204</v>
      </c>
      <c r="S198" s="36">
        <f>SUMIFS(СВЦЭМ!$E$33:$E$776,СВЦЭМ!$A$33:$A$776,$A198,СВЦЭМ!$B$33:$B$776,S$191)+'СЕТ СН'!$F$15</f>
        <v>287.24314415999999</v>
      </c>
      <c r="T198" s="36">
        <f>SUMIFS(СВЦЭМ!$E$33:$E$776,СВЦЭМ!$A$33:$A$776,$A198,СВЦЭМ!$B$33:$B$776,T$191)+'СЕТ СН'!$F$15</f>
        <v>281.53186849999997</v>
      </c>
      <c r="U198" s="36">
        <f>SUMIFS(СВЦЭМ!$E$33:$E$776,СВЦЭМ!$A$33:$A$776,$A198,СВЦЭМ!$B$33:$B$776,U$191)+'СЕТ СН'!$F$15</f>
        <v>284.60839129999999</v>
      </c>
      <c r="V198" s="36">
        <f>SUMIFS(СВЦЭМ!$E$33:$E$776,СВЦЭМ!$A$33:$A$776,$A198,СВЦЭМ!$B$33:$B$776,V$191)+'СЕТ СН'!$F$15</f>
        <v>281.81630912000003</v>
      </c>
      <c r="W198" s="36">
        <f>SUMIFS(СВЦЭМ!$E$33:$E$776,СВЦЭМ!$A$33:$A$776,$A198,СВЦЭМ!$B$33:$B$776,W$191)+'СЕТ СН'!$F$15</f>
        <v>274.49334535999998</v>
      </c>
      <c r="X198" s="36">
        <f>SUMIFS(СВЦЭМ!$E$33:$E$776,СВЦЭМ!$A$33:$A$776,$A198,СВЦЭМ!$B$33:$B$776,X$191)+'СЕТ СН'!$F$15</f>
        <v>285.54803256999998</v>
      </c>
      <c r="Y198" s="36">
        <f>SUMIFS(СВЦЭМ!$E$33:$E$776,СВЦЭМ!$A$33:$A$776,$A198,СВЦЭМ!$B$33:$B$776,Y$191)+'СЕТ СН'!$F$15</f>
        <v>187.42395805000001</v>
      </c>
    </row>
    <row r="199" spans="1:25" ht="15.75" x14ac:dyDescent="0.2">
      <c r="A199" s="35">
        <f t="shared" si="5"/>
        <v>43593</v>
      </c>
      <c r="B199" s="36">
        <f>SUMIFS(СВЦЭМ!$E$33:$E$776,СВЦЭМ!$A$33:$A$776,$A199,СВЦЭМ!$B$33:$B$776,B$191)+'СЕТ СН'!$F$15</f>
        <v>195.81376165</v>
      </c>
      <c r="C199" s="36">
        <f>SUMIFS(СВЦЭМ!$E$33:$E$776,СВЦЭМ!$A$33:$A$776,$A199,СВЦЭМ!$B$33:$B$776,C$191)+'СЕТ СН'!$F$15</f>
        <v>200.41616766999999</v>
      </c>
      <c r="D199" s="36">
        <f>SUMIFS(СВЦЭМ!$E$33:$E$776,СВЦЭМ!$A$33:$A$776,$A199,СВЦЭМ!$B$33:$B$776,D$191)+'СЕТ СН'!$F$15</f>
        <v>200.50431771000001</v>
      </c>
      <c r="E199" s="36">
        <f>SUMIFS(СВЦЭМ!$E$33:$E$776,СВЦЭМ!$A$33:$A$776,$A199,СВЦЭМ!$B$33:$B$776,E$191)+'СЕТ СН'!$F$15</f>
        <v>202.19839841000001</v>
      </c>
      <c r="F199" s="36">
        <f>SUMIFS(СВЦЭМ!$E$33:$E$776,СВЦЭМ!$A$33:$A$776,$A199,СВЦЭМ!$B$33:$B$776,F$191)+'СЕТ СН'!$F$15</f>
        <v>201.65296064</v>
      </c>
      <c r="G199" s="36">
        <f>SUMIFS(СВЦЭМ!$E$33:$E$776,СВЦЭМ!$A$33:$A$776,$A199,СВЦЭМ!$B$33:$B$776,G$191)+'СЕТ СН'!$F$15</f>
        <v>196.84167811</v>
      </c>
      <c r="H199" s="36">
        <f>SUMIFS(СВЦЭМ!$E$33:$E$776,СВЦЭМ!$A$33:$A$776,$A199,СВЦЭМ!$B$33:$B$776,H$191)+'СЕТ СН'!$F$15</f>
        <v>192.42045486000001</v>
      </c>
      <c r="I199" s="36">
        <f>SUMIFS(СВЦЭМ!$E$33:$E$776,СВЦЭМ!$A$33:$A$776,$A199,СВЦЭМ!$B$33:$B$776,I$191)+'СЕТ СН'!$F$15</f>
        <v>186.70662042000001</v>
      </c>
      <c r="J199" s="36">
        <f>SUMIFS(СВЦЭМ!$E$33:$E$776,СВЦЭМ!$A$33:$A$776,$A199,СВЦЭМ!$B$33:$B$776,J$191)+'СЕТ СН'!$F$15</f>
        <v>183.67875176999999</v>
      </c>
      <c r="K199" s="36">
        <f>SUMIFS(СВЦЭМ!$E$33:$E$776,СВЦЭМ!$A$33:$A$776,$A199,СВЦЭМ!$B$33:$B$776,K$191)+'СЕТ СН'!$F$15</f>
        <v>185.05857089</v>
      </c>
      <c r="L199" s="36">
        <f>SUMIFS(СВЦЭМ!$E$33:$E$776,СВЦЭМ!$A$33:$A$776,$A199,СВЦЭМ!$B$33:$B$776,L$191)+'СЕТ СН'!$F$15</f>
        <v>186.80552014</v>
      </c>
      <c r="M199" s="36">
        <f>SUMIFS(СВЦЭМ!$E$33:$E$776,СВЦЭМ!$A$33:$A$776,$A199,СВЦЭМ!$B$33:$B$776,M$191)+'СЕТ СН'!$F$15</f>
        <v>187.33305933</v>
      </c>
      <c r="N199" s="36">
        <f>SUMIFS(СВЦЭМ!$E$33:$E$776,СВЦЭМ!$A$33:$A$776,$A199,СВЦЭМ!$B$33:$B$776,N$191)+'СЕТ СН'!$F$15</f>
        <v>187.52846889</v>
      </c>
      <c r="O199" s="36">
        <f>SUMIFS(СВЦЭМ!$E$33:$E$776,СВЦЭМ!$A$33:$A$776,$A199,СВЦЭМ!$B$33:$B$776,O$191)+'СЕТ СН'!$F$15</f>
        <v>186.03140988000001</v>
      </c>
      <c r="P199" s="36">
        <f>SUMIFS(СВЦЭМ!$E$33:$E$776,СВЦЭМ!$A$33:$A$776,$A199,СВЦЭМ!$B$33:$B$776,P$191)+'СЕТ СН'!$F$15</f>
        <v>188.58069613000001</v>
      </c>
      <c r="Q199" s="36">
        <f>SUMIFS(СВЦЭМ!$E$33:$E$776,СВЦЭМ!$A$33:$A$776,$A199,СВЦЭМ!$B$33:$B$776,Q$191)+'СЕТ СН'!$F$15</f>
        <v>189.14127077000001</v>
      </c>
      <c r="R199" s="36">
        <f>SUMIFS(СВЦЭМ!$E$33:$E$776,СВЦЭМ!$A$33:$A$776,$A199,СВЦЭМ!$B$33:$B$776,R$191)+'СЕТ СН'!$F$15</f>
        <v>188.79659393</v>
      </c>
      <c r="S199" s="36">
        <f>SUMIFS(СВЦЭМ!$E$33:$E$776,СВЦЭМ!$A$33:$A$776,$A199,СВЦЭМ!$B$33:$B$776,S$191)+'СЕТ СН'!$F$15</f>
        <v>189.86187684999999</v>
      </c>
      <c r="T199" s="36">
        <f>SUMIFS(СВЦЭМ!$E$33:$E$776,СВЦЭМ!$A$33:$A$776,$A199,СВЦЭМ!$B$33:$B$776,T$191)+'СЕТ СН'!$F$15</f>
        <v>187.91795543999999</v>
      </c>
      <c r="U199" s="36">
        <f>SUMIFS(СВЦЭМ!$E$33:$E$776,СВЦЭМ!$A$33:$A$776,$A199,СВЦЭМ!$B$33:$B$776,U$191)+'СЕТ СН'!$F$15</f>
        <v>185.60591811</v>
      </c>
      <c r="V199" s="36">
        <f>SUMIFS(СВЦЭМ!$E$33:$E$776,СВЦЭМ!$A$33:$A$776,$A199,СВЦЭМ!$B$33:$B$776,V$191)+'СЕТ СН'!$F$15</f>
        <v>184.36827756</v>
      </c>
      <c r="W199" s="36">
        <f>SUMIFS(СВЦЭМ!$E$33:$E$776,СВЦЭМ!$A$33:$A$776,$A199,СВЦЭМ!$B$33:$B$776,W$191)+'СЕТ СН'!$F$15</f>
        <v>182.08268129000001</v>
      </c>
      <c r="X199" s="36">
        <f>SUMIFS(СВЦЭМ!$E$33:$E$776,СВЦЭМ!$A$33:$A$776,$A199,СВЦЭМ!$B$33:$B$776,X$191)+'СЕТ СН'!$F$15</f>
        <v>184.96954744999999</v>
      </c>
      <c r="Y199" s="36">
        <f>SUMIFS(СВЦЭМ!$E$33:$E$776,СВЦЭМ!$A$33:$A$776,$A199,СВЦЭМ!$B$33:$B$776,Y$191)+'СЕТ СН'!$F$15</f>
        <v>190.48534683</v>
      </c>
    </row>
    <row r="200" spans="1:25" ht="15.75" x14ac:dyDescent="0.2">
      <c r="A200" s="35">
        <f t="shared" si="5"/>
        <v>43594</v>
      </c>
      <c r="B200" s="36">
        <f>SUMIFS(СВЦЭМ!$E$33:$E$776,СВЦЭМ!$A$33:$A$776,$A200,СВЦЭМ!$B$33:$B$776,B$191)+'СЕТ СН'!$F$15</f>
        <v>185.912339</v>
      </c>
      <c r="C200" s="36">
        <f>SUMIFS(СВЦЭМ!$E$33:$E$776,СВЦЭМ!$A$33:$A$776,$A200,СВЦЭМ!$B$33:$B$776,C$191)+'СЕТ СН'!$F$15</f>
        <v>189.22826280999999</v>
      </c>
      <c r="D200" s="36">
        <f>SUMIFS(СВЦЭМ!$E$33:$E$776,СВЦЭМ!$A$33:$A$776,$A200,СВЦЭМ!$B$33:$B$776,D$191)+'СЕТ СН'!$F$15</f>
        <v>189.84261758</v>
      </c>
      <c r="E200" s="36">
        <f>SUMIFS(СВЦЭМ!$E$33:$E$776,СВЦЭМ!$A$33:$A$776,$A200,СВЦЭМ!$B$33:$B$776,E$191)+'СЕТ СН'!$F$15</f>
        <v>191.21055971999999</v>
      </c>
      <c r="F200" s="36">
        <f>SUMIFS(СВЦЭМ!$E$33:$E$776,СВЦЭМ!$A$33:$A$776,$A200,СВЦЭМ!$B$33:$B$776,F$191)+'СЕТ СН'!$F$15</f>
        <v>191.58518697</v>
      </c>
      <c r="G200" s="36">
        <f>SUMIFS(СВЦЭМ!$E$33:$E$776,СВЦЭМ!$A$33:$A$776,$A200,СВЦЭМ!$B$33:$B$776,G$191)+'СЕТ СН'!$F$15</f>
        <v>192.02499148999999</v>
      </c>
      <c r="H200" s="36">
        <f>SUMIFS(СВЦЭМ!$E$33:$E$776,СВЦЭМ!$A$33:$A$776,$A200,СВЦЭМ!$B$33:$B$776,H$191)+'СЕТ СН'!$F$15</f>
        <v>189.09067519999999</v>
      </c>
      <c r="I200" s="36">
        <f>SUMIFS(СВЦЭМ!$E$33:$E$776,СВЦЭМ!$A$33:$A$776,$A200,СВЦЭМ!$B$33:$B$776,I$191)+'СЕТ СН'!$F$15</f>
        <v>181.64534775999999</v>
      </c>
      <c r="J200" s="36">
        <f>SUMIFS(СВЦЭМ!$E$33:$E$776,СВЦЭМ!$A$33:$A$776,$A200,СВЦЭМ!$B$33:$B$776,J$191)+'СЕТ СН'!$F$15</f>
        <v>174.89273467000001</v>
      </c>
      <c r="K200" s="36">
        <f>SUMIFS(СВЦЭМ!$E$33:$E$776,СВЦЭМ!$A$33:$A$776,$A200,СВЦЭМ!$B$33:$B$776,K$191)+'СЕТ СН'!$F$15</f>
        <v>172.32226159999999</v>
      </c>
      <c r="L200" s="36">
        <f>SUMIFS(СВЦЭМ!$E$33:$E$776,СВЦЭМ!$A$33:$A$776,$A200,СВЦЭМ!$B$33:$B$776,L$191)+'СЕТ СН'!$F$15</f>
        <v>177.28432530000001</v>
      </c>
      <c r="M200" s="36">
        <f>SUMIFS(СВЦЭМ!$E$33:$E$776,СВЦЭМ!$A$33:$A$776,$A200,СВЦЭМ!$B$33:$B$776,M$191)+'СЕТ СН'!$F$15</f>
        <v>184.06277775000001</v>
      </c>
      <c r="N200" s="36">
        <f>SUMIFS(СВЦЭМ!$E$33:$E$776,СВЦЭМ!$A$33:$A$776,$A200,СВЦЭМ!$B$33:$B$776,N$191)+'СЕТ СН'!$F$15</f>
        <v>193.49850975000001</v>
      </c>
      <c r="O200" s="36">
        <f>SUMIFS(СВЦЭМ!$E$33:$E$776,СВЦЭМ!$A$33:$A$776,$A200,СВЦЭМ!$B$33:$B$776,O$191)+'СЕТ СН'!$F$15</f>
        <v>194.91911119</v>
      </c>
      <c r="P200" s="36">
        <f>SUMIFS(СВЦЭМ!$E$33:$E$776,СВЦЭМ!$A$33:$A$776,$A200,СВЦЭМ!$B$33:$B$776,P$191)+'СЕТ СН'!$F$15</f>
        <v>197.00143166999999</v>
      </c>
      <c r="Q200" s="36">
        <f>SUMIFS(СВЦЭМ!$E$33:$E$776,СВЦЭМ!$A$33:$A$776,$A200,СВЦЭМ!$B$33:$B$776,Q$191)+'СЕТ СН'!$F$15</f>
        <v>198.28636022000001</v>
      </c>
      <c r="R200" s="36">
        <f>SUMIFS(СВЦЭМ!$E$33:$E$776,СВЦЭМ!$A$33:$A$776,$A200,СВЦЭМ!$B$33:$B$776,R$191)+'СЕТ СН'!$F$15</f>
        <v>198.52159042</v>
      </c>
      <c r="S200" s="36">
        <f>SUMIFS(СВЦЭМ!$E$33:$E$776,СВЦЭМ!$A$33:$A$776,$A200,СВЦЭМ!$B$33:$B$776,S$191)+'СЕТ СН'!$F$15</f>
        <v>198.70577883000001</v>
      </c>
      <c r="T200" s="36">
        <f>SUMIFS(СВЦЭМ!$E$33:$E$776,СВЦЭМ!$A$33:$A$776,$A200,СВЦЭМ!$B$33:$B$776,T$191)+'СЕТ СН'!$F$15</f>
        <v>197.93795890000001</v>
      </c>
      <c r="U200" s="36">
        <f>SUMIFS(СВЦЭМ!$E$33:$E$776,СВЦЭМ!$A$33:$A$776,$A200,СВЦЭМ!$B$33:$B$776,U$191)+'СЕТ СН'!$F$15</f>
        <v>193.70141376999999</v>
      </c>
      <c r="V200" s="36">
        <f>SUMIFS(СВЦЭМ!$E$33:$E$776,СВЦЭМ!$A$33:$A$776,$A200,СВЦЭМ!$B$33:$B$776,V$191)+'СЕТ СН'!$F$15</f>
        <v>183.28090574000001</v>
      </c>
      <c r="W200" s="36">
        <f>SUMIFS(СВЦЭМ!$E$33:$E$776,СВЦЭМ!$A$33:$A$776,$A200,СВЦЭМ!$B$33:$B$776,W$191)+'СЕТ СН'!$F$15</f>
        <v>178.35570107999999</v>
      </c>
      <c r="X200" s="36">
        <f>SUMIFS(СВЦЭМ!$E$33:$E$776,СВЦЭМ!$A$33:$A$776,$A200,СВЦЭМ!$B$33:$B$776,X$191)+'СЕТ СН'!$F$15</f>
        <v>185.79699518000001</v>
      </c>
      <c r="Y200" s="36">
        <f>SUMIFS(СВЦЭМ!$E$33:$E$776,СВЦЭМ!$A$33:$A$776,$A200,СВЦЭМ!$B$33:$B$776,Y$191)+'СЕТ СН'!$F$15</f>
        <v>182.55385336000001</v>
      </c>
    </row>
    <row r="201" spans="1:25" ht="15.75" x14ac:dyDescent="0.2">
      <c r="A201" s="35">
        <f t="shared" si="5"/>
        <v>43595</v>
      </c>
      <c r="B201" s="36">
        <f>SUMIFS(СВЦЭМ!$E$33:$E$776,СВЦЭМ!$A$33:$A$776,$A201,СВЦЭМ!$B$33:$B$776,B$191)+'СЕТ СН'!$F$15</f>
        <v>187.50895919999999</v>
      </c>
      <c r="C201" s="36">
        <f>SUMIFS(СВЦЭМ!$E$33:$E$776,СВЦЭМ!$A$33:$A$776,$A201,СВЦЭМ!$B$33:$B$776,C$191)+'СЕТ СН'!$F$15</f>
        <v>199.51181954</v>
      </c>
      <c r="D201" s="36">
        <f>SUMIFS(СВЦЭМ!$E$33:$E$776,СВЦЭМ!$A$33:$A$776,$A201,СВЦЭМ!$B$33:$B$776,D$191)+'СЕТ СН'!$F$15</f>
        <v>202.82469265</v>
      </c>
      <c r="E201" s="36">
        <f>SUMIFS(СВЦЭМ!$E$33:$E$776,СВЦЭМ!$A$33:$A$776,$A201,СВЦЭМ!$B$33:$B$776,E$191)+'СЕТ СН'!$F$15</f>
        <v>207.13714193000001</v>
      </c>
      <c r="F201" s="36">
        <f>SUMIFS(СВЦЭМ!$E$33:$E$776,СВЦЭМ!$A$33:$A$776,$A201,СВЦЭМ!$B$33:$B$776,F$191)+'СЕТ СН'!$F$15</f>
        <v>211.25358091999999</v>
      </c>
      <c r="G201" s="36">
        <f>SUMIFS(СВЦЭМ!$E$33:$E$776,СВЦЭМ!$A$33:$A$776,$A201,СВЦЭМ!$B$33:$B$776,G$191)+'СЕТ СН'!$F$15</f>
        <v>210.90941463999999</v>
      </c>
      <c r="H201" s="36">
        <f>SUMIFS(СВЦЭМ!$E$33:$E$776,СВЦЭМ!$A$33:$A$776,$A201,СВЦЭМ!$B$33:$B$776,H$191)+'СЕТ СН'!$F$15</f>
        <v>208.53440767000001</v>
      </c>
      <c r="I201" s="36">
        <f>SUMIFS(СВЦЭМ!$E$33:$E$776,СВЦЭМ!$A$33:$A$776,$A201,СВЦЭМ!$B$33:$B$776,I$191)+'СЕТ СН'!$F$15</f>
        <v>201.4595645</v>
      </c>
      <c r="J201" s="36">
        <f>SUMIFS(СВЦЭМ!$E$33:$E$776,СВЦЭМ!$A$33:$A$776,$A201,СВЦЭМ!$B$33:$B$776,J$191)+'СЕТ СН'!$F$15</f>
        <v>192.14439530000001</v>
      </c>
      <c r="K201" s="36">
        <f>SUMIFS(СВЦЭМ!$E$33:$E$776,СВЦЭМ!$A$33:$A$776,$A201,СВЦЭМ!$B$33:$B$776,K$191)+'СЕТ СН'!$F$15</f>
        <v>185.50233599000001</v>
      </c>
      <c r="L201" s="36">
        <f>SUMIFS(СВЦЭМ!$E$33:$E$776,СВЦЭМ!$A$33:$A$776,$A201,СВЦЭМ!$B$33:$B$776,L$191)+'СЕТ СН'!$F$15</f>
        <v>183.63603617000001</v>
      </c>
      <c r="M201" s="36">
        <f>SUMIFS(СВЦЭМ!$E$33:$E$776,СВЦЭМ!$A$33:$A$776,$A201,СВЦЭМ!$B$33:$B$776,M$191)+'СЕТ СН'!$F$15</f>
        <v>183.25794195</v>
      </c>
      <c r="N201" s="36">
        <f>SUMIFS(СВЦЭМ!$E$33:$E$776,СВЦЭМ!$A$33:$A$776,$A201,СВЦЭМ!$B$33:$B$776,N$191)+'СЕТ СН'!$F$15</f>
        <v>186.67999155000001</v>
      </c>
      <c r="O201" s="36">
        <f>SUMIFS(СВЦЭМ!$E$33:$E$776,СВЦЭМ!$A$33:$A$776,$A201,СВЦЭМ!$B$33:$B$776,O$191)+'СЕТ СН'!$F$15</f>
        <v>192.15573092</v>
      </c>
      <c r="P201" s="36">
        <f>SUMIFS(СВЦЭМ!$E$33:$E$776,СВЦЭМ!$A$33:$A$776,$A201,СВЦЭМ!$B$33:$B$776,P$191)+'СЕТ СН'!$F$15</f>
        <v>194.09498160999999</v>
      </c>
      <c r="Q201" s="36">
        <f>SUMIFS(СВЦЭМ!$E$33:$E$776,СВЦЭМ!$A$33:$A$776,$A201,СВЦЭМ!$B$33:$B$776,Q$191)+'СЕТ СН'!$F$15</f>
        <v>198.113665</v>
      </c>
      <c r="R201" s="36">
        <f>SUMIFS(СВЦЭМ!$E$33:$E$776,СВЦЭМ!$A$33:$A$776,$A201,СВЦЭМ!$B$33:$B$776,R$191)+'СЕТ СН'!$F$15</f>
        <v>200.33894832999999</v>
      </c>
      <c r="S201" s="36">
        <f>SUMIFS(СВЦЭМ!$E$33:$E$776,СВЦЭМ!$A$33:$A$776,$A201,СВЦЭМ!$B$33:$B$776,S$191)+'СЕТ СН'!$F$15</f>
        <v>200.93337177000001</v>
      </c>
      <c r="T201" s="36">
        <f>SUMIFS(СВЦЭМ!$E$33:$E$776,СВЦЭМ!$A$33:$A$776,$A201,СВЦЭМ!$B$33:$B$776,T$191)+'СЕТ СН'!$F$15</f>
        <v>197.58848702</v>
      </c>
      <c r="U201" s="36">
        <f>SUMIFS(СВЦЭМ!$E$33:$E$776,СВЦЭМ!$A$33:$A$776,$A201,СВЦЭМ!$B$33:$B$776,U$191)+'СЕТ СН'!$F$15</f>
        <v>192.75966700999999</v>
      </c>
      <c r="V201" s="36">
        <f>SUMIFS(СВЦЭМ!$E$33:$E$776,СВЦЭМ!$A$33:$A$776,$A201,СВЦЭМ!$B$33:$B$776,V$191)+'СЕТ СН'!$F$15</f>
        <v>185.15342860999999</v>
      </c>
      <c r="W201" s="36">
        <f>SUMIFS(СВЦЭМ!$E$33:$E$776,СВЦЭМ!$A$33:$A$776,$A201,СВЦЭМ!$B$33:$B$776,W$191)+'СЕТ СН'!$F$15</f>
        <v>180.61461180000001</v>
      </c>
      <c r="X201" s="36">
        <f>SUMIFS(СВЦЭМ!$E$33:$E$776,СВЦЭМ!$A$33:$A$776,$A201,СВЦЭМ!$B$33:$B$776,X$191)+'СЕТ СН'!$F$15</f>
        <v>185.79072927999999</v>
      </c>
      <c r="Y201" s="36">
        <f>SUMIFS(СВЦЭМ!$E$33:$E$776,СВЦЭМ!$A$33:$A$776,$A201,СВЦЭМ!$B$33:$B$776,Y$191)+'СЕТ СН'!$F$15</f>
        <v>193.30589753999999</v>
      </c>
    </row>
    <row r="202" spans="1:25" ht="15.75" x14ac:dyDescent="0.2">
      <c r="A202" s="35">
        <f t="shared" si="5"/>
        <v>43596</v>
      </c>
      <c r="B202" s="36">
        <f>SUMIFS(СВЦЭМ!$E$33:$E$776,СВЦЭМ!$A$33:$A$776,$A202,СВЦЭМ!$B$33:$B$776,B$191)+'СЕТ СН'!$F$15</f>
        <v>203.22195400000001</v>
      </c>
      <c r="C202" s="36">
        <f>SUMIFS(СВЦЭМ!$E$33:$E$776,СВЦЭМ!$A$33:$A$776,$A202,СВЦЭМ!$B$33:$B$776,C$191)+'СЕТ СН'!$F$15</f>
        <v>206.98574818</v>
      </c>
      <c r="D202" s="36">
        <f>SUMIFS(СВЦЭМ!$E$33:$E$776,СВЦЭМ!$A$33:$A$776,$A202,СВЦЭМ!$B$33:$B$776,D$191)+'СЕТ СН'!$F$15</f>
        <v>214.27503203000001</v>
      </c>
      <c r="E202" s="36">
        <f>SUMIFS(СВЦЭМ!$E$33:$E$776,СВЦЭМ!$A$33:$A$776,$A202,СВЦЭМ!$B$33:$B$776,E$191)+'СЕТ СН'!$F$15</f>
        <v>213.04738401</v>
      </c>
      <c r="F202" s="36">
        <f>SUMIFS(СВЦЭМ!$E$33:$E$776,СВЦЭМ!$A$33:$A$776,$A202,СВЦЭМ!$B$33:$B$776,F$191)+'СЕТ СН'!$F$15</f>
        <v>218.45391236</v>
      </c>
      <c r="G202" s="36">
        <f>SUMIFS(СВЦЭМ!$E$33:$E$776,СВЦЭМ!$A$33:$A$776,$A202,СВЦЭМ!$B$33:$B$776,G$191)+'СЕТ СН'!$F$15</f>
        <v>218.38295095999999</v>
      </c>
      <c r="H202" s="36">
        <f>SUMIFS(СВЦЭМ!$E$33:$E$776,СВЦЭМ!$A$33:$A$776,$A202,СВЦЭМ!$B$33:$B$776,H$191)+'СЕТ СН'!$F$15</f>
        <v>199.88465267999999</v>
      </c>
      <c r="I202" s="36">
        <f>SUMIFS(СВЦЭМ!$E$33:$E$776,СВЦЭМ!$A$33:$A$776,$A202,СВЦЭМ!$B$33:$B$776,I$191)+'СЕТ СН'!$F$15</f>
        <v>190.54681403000001</v>
      </c>
      <c r="J202" s="36">
        <f>SUMIFS(СВЦЭМ!$E$33:$E$776,СВЦЭМ!$A$33:$A$776,$A202,СВЦЭМ!$B$33:$B$776,J$191)+'СЕТ СН'!$F$15</f>
        <v>166.58838304</v>
      </c>
      <c r="K202" s="36">
        <f>SUMIFS(СВЦЭМ!$E$33:$E$776,СВЦЭМ!$A$33:$A$776,$A202,СВЦЭМ!$B$33:$B$776,K$191)+'СЕТ СН'!$F$15</f>
        <v>148.82620104</v>
      </c>
      <c r="L202" s="36">
        <f>SUMIFS(СВЦЭМ!$E$33:$E$776,СВЦЭМ!$A$33:$A$776,$A202,СВЦЭМ!$B$33:$B$776,L$191)+'СЕТ СН'!$F$15</f>
        <v>142.84710509999999</v>
      </c>
      <c r="M202" s="36">
        <f>SUMIFS(СВЦЭМ!$E$33:$E$776,СВЦЭМ!$A$33:$A$776,$A202,СВЦЭМ!$B$33:$B$776,M$191)+'СЕТ СН'!$F$15</f>
        <v>142.99410800999999</v>
      </c>
      <c r="N202" s="36">
        <f>SUMIFS(СВЦЭМ!$E$33:$E$776,СВЦЭМ!$A$33:$A$776,$A202,СВЦЭМ!$B$33:$B$776,N$191)+'СЕТ СН'!$F$15</f>
        <v>145.68526301</v>
      </c>
      <c r="O202" s="36">
        <f>SUMIFS(СВЦЭМ!$E$33:$E$776,СВЦЭМ!$A$33:$A$776,$A202,СВЦЭМ!$B$33:$B$776,O$191)+'СЕТ СН'!$F$15</f>
        <v>147.05276185</v>
      </c>
      <c r="P202" s="36">
        <f>SUMIFS(СВЦЭМ!$E$33:$E$776,СВЦЭМ!$A$33:$A$776,$A202,СВЦЭМ!$B$33:$B$776,P$191)+'СЕТ СН'!$F$15</f>
        <v>148.74355874</v>
      </c>
      <c r="Q202" s="36">
        <f>SUMIFS(СВЦЭМ!$E$33:$E$776,СВЦЭМ!$A$33:$A$776,$A202,СВЦЭМ!$B$33:$B$776,Q$191)+'СЕТ СН'!$F$15</f>
        <v>149.9855853</v>
      </c>
      <c r="R202" s="36">
        <f>SUMIFS(СВЦЭМ!$E$33:$E$776,СВЦЭМ!$A$33:$A$776,$A202,СВЦЭМ!$B$33:$B$776,R$191)+'СЕТ СН'!$F$15</f>
        <v>149.11628805999999</v>
      </c>
      <c r="S202" s="36">
        <f>SUMIFS(СВЦЭМ!$E$33:$E$776,СВЦЭМ!$A$33:$A$776,$A202,СВЦЭМ!$B$33:$B$776,S$191)+'СЕТ СН'!$F$15</f>
        <v>149.54054669000001</v>
      </c>
      <c r="T202" s="36">
        <f>SUMIFS(СВЦЭМ!$E$33:$E$776,СВЦЭМ!$A$33:$A$776,$A202,СВЦЭМ!$B$33:$B$776,T$191)+'СЕТ СН'!$F$15</f>
        <v>147.14653765</v>
      </c>
      <c r="U202" s="36">
        <f>SUMIFS(СВЦЭМ!$E$33:$E$776,СВЦЭМ!$A$33:$A$776,$A202,СВЦЭМ!$B$33:$B$776,U$191)+'СЕТ СН'!$F$15</f>
        <v>144.11900309999999</v>
      </c>
      <c r="V202" s="36">
        <f>SUMIFS(СВЦЭМ!$E$33:$E$776,СВЦЭМ!$A$33:$A$776,$A202,СВЦЭМ!$B$33:$B$776,V$191)+'СЕТ СН'!$F$15</f>
        <v>142.01009303999999</v>
      </c>
      <c r="W202" s="36">
        <f>SUMIFS(СВЦЭМ!$E$33:$E$776,СВЦЭМ!$A$33:$A$776,$A202,СВЦЭМ!$B$33:$B$776,W$191)+'СЕТ СН'!$F$15</f>
        <v>144.67786357</v>
      </c>
      <c r="X202" s="36">
        <f>SUMIFS(СВЦЭМ!$E$33:$E$776,СВЦЭМ!$A$33:$A$776,$A202,СВЦЭМ!$B$33:$B$776,X$191)+'СЕТ СН'!$F$15</f>
        <v>149.58210149999999</v>
      </c>
      <c r="Y202" s="36">
        <f>SUMIFS(СВЦЭМ!$E$33:$E$776,СВЦЭМ!$A$33:$A$776,$A202,СВЦЭМ!$B$33:$B$776,Y$191)+'СЕТ СН'!$F$15</f>
        <v>167.05665562999999</v>
      </c>
    </row>
    <row r="203" spans="1:25" ht="15.75" x14ac:dyDescent="0.2">
      <c r="A203" s="35">
        <f t="shared" si="5"/>
        <v>43597</v>
      </c>
      <c r="B203" s="36">
        <f>SUMIFS(СВЦЭМ!$E$33:$E$776,СВЦЭМ!$A$33:$A$776,$A203,СВЦЭМ!$B$33:$B$776,B$191)+'СЕТ СН'!$F$15</f>
        <v>185.91569552000001</v>
      </c>
      <c r="C203" s="36">
        <f>SUMIFS(СВЦЭМ!$E$33:$E$776,СВЦЭМ!$A$33:$A$776,$A203,СВЦЭМ!$B$33:$B$776,C$191)+'СЕТ СН'!$F$15</f>
        <v>207.82470570999999</v>
      </c>
      <c r="D203" s="36">
        <f>SUMIFS(СВЦЭМ!$E$33:$E$776,СВЦЭМ!$A$33:$A$776,$A203,СВЦЭМ!$B$33:$B$776,D$191)+'СЕТ СН'!$F$15</f>
        <v>226.80431766999999</v>
      </c>
      <c r="E203" s="36">
        <f>SUMIFS(СВЦЭМ!$E$33:$E$776,СВЦЭМ!$A$33:$A$776,$A203,СВЦЭМ!$B$33:$B$776,E$191)+'СЕТ СН'!$F$15</f>
        <v>225.54495148999999</v>
      </c>
      <c r="F203" s="36">
        <f>SUMIFS(СВЦЭМ!$E$33:$E$776,СВЦЭМ!$A$33:$A$776,$A203,СВЦЭМ!$B$33:$B$776,F$191)+'СЕТ СН'!$F$15</f>
        <v>226.69104324</v>
      </c>
      <c r="G203" s="36">
        <f>SUMIFS(СВЦЭМ!$E$33:$E$776,СВЦЭМ!$A$33:$A$776,$A203,СВЦЭМ!$B$33:$B$776,G$191)+'СЕТ СН'!$F$15</f>
        <v>230.47218319000001</v>
      </c>
      <c r="H203" s="36">
        <f>SUMIFS(СВЦЭМ!$E$33:$E$776,СВЦЭМ!$A$33:$A$776,$A203,СВЦЭМ!$B$33:$B$776,H$191)+'СЕТ СН'!$F$15</f>
        <v>216.73541066000001</v>
      </c>
      <c r="I203" s="36">
        <f>SUMIFS(СВЦЭМ!$E$33:$E$776,СВЦЭМ!$A$33:$A$776,$A203,СВЦЭМ!$B$33:$B$776,I$191)+'СЕТ СН'!$F$15</f>
        <v>195.88106923999999</v>
      </c>
      <c r="J203" s="36">
        <f>SUMIFS(СВЦЭМ!$E$33:$E$776,СВЦЭМ!$A$33:$A$776,$A203,СВЦЭМ!$B$33:$B$776,J$191)+'СЕТ СН'!$F$15</f>
        <v>175.42489811999999</v>
      </c>
      <c r="K203" s="36">
        <f>SUMIFS(СВЦЭМ!$E$33:$E$776,СВЦЭМ!$A$33:$A$776,$A203,СВЦЭМ!$B$33:$B$776,K$191)+'СЕТ СН'!$F$15</f>
        <v>154.35715134</v>
      </c>
      <c r="L203" s="36">
        <f>SUMIFS(СВЦЭМ!$E$33:$E$776,СВЦЭМ!$A$33:$A$776,$A203,СВЦЭМ!$B$33:$B$776,L$191)+'СЕТ СН'!$F$15</f>
        <v>143.68019068999999</v>
      </c>
      <c r="M203" s="36">
        <f>SUMIFS(СВЦЭМ!$E$33:$E$776,СВЦЭМ!$A$33:$A$776,$A203,СВЦЭМ!$B$33:$B$776,M$191)+'СЕТ СН'!$F$15</f>
        <v>140.11303111000001</v>
      </c>
      <c r="N203" s="36">
        <f>SUMIFS(СВЦЭМ!$E$33:$E$776,СВЦЭМ!$A$33:$A$776,$A203,СВЦЭМ!$B$33:$B$776,N$191)+'СЕТ СН'!$F$15</f>
        <v>141.57571347999999</v>
      </c>
      <c r="O203" s="36">
        <f>SUMIFS(СВЦЭМ!$E$33:$E$776,СВЦЭМ!$A$33:$A$776,$A203,СВЦЭМ!$B$33:$B$776,O$191)+'СЕТ СН'!$F$15</f>
        <v>143.00139670999999</v>
      </c>
      <c r="P203" s="36">
        <f>SUMIFS(СВЦЭМ!$E$33:$E$776,СВЦЭМ!$A$33:$A$776,$A203,СВЦЭМ!$B$33:$B$776,P$191)+'СЕТ СН'!$F$15</f>
        <v>145.40190394000001</v>
      </c>
      <c r="Q203" s="36">
        <f>SUMIFS(СВЦЭМ!$E$33:$E$776,СВЦЭМ!$A$33:$A$776,$A203,СВЦЭМ!$B$33:$B$776,Q$191)+'СЕТ СН'!$F$15</f>
        <v>148.73473634000001</v>
      </c>
      <c r="R203" s="36">
        <f>SUMIFS(СВЦЭМ!$E$33:$E$776,СВЦЭМ!$A$33:$A$776,$A203,СВЦЭМ!$B$33:$B$776,R$191)+'СЕТ СН'!$F$15</f>
        <v>148.34103099000001</v>
      </c>
      <c r="S203" s="36">
        <f>SUMIFS(СВЦЭМ!$E$33:$E$776,СВЦЭМ!$A$33:$A$776,$A203,СВЦЭМ!$B$33:$B$776,S$191)+'СЕТ СН'!$F$15</f>
        <v>146.37042504999999</v>
      </c>
      <c r="T203" s="36">
        <f>SUMIFS(СВЦЭМ!$E$33:$E$776,СВЦЭМ!$A$33:$A$776,$A203,СВЦЭМ!$B$33:$B$776,T$191)+'СЕТ СН'!$F$15</f>
        <v>142.7992314</v>
      </c>
      <c r="U203" s="36">
        <f>SUMIFS(СВЦЭМ!$E$33:$E$776,СВЦЭМ!$A$33:$A$776,$A203,СВЦЭМ!$B$33:$B$776,U$191)+'СЕТ СН'!$F$15</f>
        <v>137.54465908</v>
      </c>
      <c r="V203" s="36">
        <f>SUMIFS(СВЦЭМ!$E$33:$E$776,СВЦЭМ!$A$33:$A$776,$A203,СВЦЭМ!$B$33:$B$776,V$191)+'СЕТ СН'!$F$15</f>
        <v>132.11089845999999</v>
      </c>
      <c r="W203" s="36">
        <f>SUMIFS(СВЦЭМ!$E$33:$E$776,СВЦЭМ!$A$33:$A$776,$A203,СВЦЭМ!$B$33:$B$776,W$191)+'СЕТ СН'!$F$15</f>
        <v>132.69053504999999</v>
      </c>
      <c r="X203" s="36">
        <f>SUMIFS(СВЦЭМ!$E$33:$E$776,СВЦЭМ!$A$33:$A$776,$A203,СВЦЭМ!$B$33:$B$776,X$191)+'СЕТ СН'!$F$15</f>
        <v>140.48741701</v>
      </c>
      <c r="Y203" s="36">
        <f>SUMIFS(СВЦЭМ!$E$33:$E$776,СВЦЭМ!$A$33:$A$776,$A203,СВЦЭМ!$B$33:$B$776,Y$191)+'СЕТ СН'!$F$15</f>
        <v>157.80849255999999</v>
      </c>
    </row>
    <row r="204" spans="1:25" ht="15.75" x14ac:dyDescent="0.2">
      <c r="A204" s="35">
        <f t="shared" si="5"/>
        <v>43598</v>
      </c>
      <c r="B204" s="36">
        <f>SUMIFS(СВЦЭМ!$E$33:$E$776,СВЦЭМ!$A$33:$A$776,$A204,СВЦЭМ!$B$33:$B$776,B$191)+'СЕТ СН'!$F$15</f>
        <v>163.63203776</v>
      </c>
      <c r="C204" s="36">
        <f>SUMIFS(СВЦЭМ!$E$33:$E$776,СВЦЭМ!$A$33:$A$776,$A204,СВЦЭМ!$B$33:$B$776,C$191)+'СЕТ СН'!$F$15</f>
        <v>185.82261550000001</v>
      </c>
      <c r="D204" s="36">
        <f>SUMIFS(СВЦЭМ!$E$33:$E$776,СВЦЭМ!$A$33:$A$776,$A204,СВЦЭМ!$B$33:$B$776,D$191)+'СЕТ СН'!$F$15</f>
        <v>208.56954615999999</v>
      </c>
      <c r="E204" s="36">
        <f>SUMIFS(СВЦЭМ!$E$33:$E$776,СВЦЭМ!$A$33:$A$776,$A204,СВЦЭМ!$B$33:$B$776,E$191)+'СЕТ СН'!$F$15</f>
        <v>211.31886073999999</v>
      </c>
      <c r="F204" s="36">
        <f>SUMIFS(СВЦЭМ!$E$33:$E$776,СВЦЭМ!$A$33:$A$776,$A204,СВЦЭМ!$B$33:$B$776,F$191)+'СЕТ СН'!$F$15</f>
        <v>213.73781416</v>
      </c>
      <c r="G204" s="36">
        <f>SUMIFS(СВЦЭМ!$E$33:$E$776,СВЦЭМ!$A$33:$A$776,$A204,СВЦЭМ!$B$33:$B$776,G$191)+'СЕТ СН'!$F$15</f>
        <v>213.05105792000001</v>
      </c>
      <c r="H204" s="36">
        <f>SUMIFS(СВЦЭМ!$E$33:$E$776,СВЦЭМ!$A$33:$A$776,$A204,СВЦЭМ!$B$33:$B$776,H$191)+'СЕТ СН'!$F$15</f>
        <v>197.89914092999999</v>
      </c>
      <c r="I204" s="36">
        <f>SUMIFS(СВЦЭМ!$E$33:$E$776,СВЦЭМ!$A$33:$A$776,$A204,СВЦЭМ!$B$33:$B$776,I$191)+'СЕТ СН'!$F$15</f>
        <v>176.00494333</v>
      </c>
      <c r="J204" s="36">
        <f>SUMIFS(СВЦЭМ!$E$33:$E$776,СВЦЭМ!$A$33:$A$776,$A204,СВЦЭМ!$B$33:$B$776,J$191)+'СЕТ СН'!$F$15</f>
        <v>162.06976721000001</v>
      </c>
      <c r="K204" s="36">
        <f>SUMIFS(СВЦЭМ!$E$33:$E$776,СВЦЭМ!$A$33:$A$776,$A204,СВЦЭМ!$B$33:$B$776,K$191)+'СЕТ СН'!$F$15</f>
        <v>156.37188370999999</v>
      </c>
      <c r="L204" s="36">
        <f>SUMIFS(СВЦЭМ!$E$33:$E$776,СВЦЭМ!$A$33:$A$776,$A204,СВЦЭМ!$B$33:$B$776,L$191)+'СЕТ СН'!$F$15</f>
        <v>150.89778344999999</v>
      </c>
      <c r="M204" s="36">
        <f>SUMIFS(СВЦЭМ!$E$33:$E$776,СВЦЭМ!$A$33:$A$776,$A204,СВЦЭМ!$B$33:$B$776,M$191)+'СЕТ СН'!$F$15</f>
        <v>150.36113895</v>
      </c>
      <c r="N204" s="36">
        <f>SUMIFS(СВЦЭМ!$E$33:$E$776,СВЦЭМ!$A$33:$A$776,$A204,СВЦЭМ!$B$33:$B$776,N$191)+'СЕТ СН'!$F$15</f>
        <v>149.10230315000001</v>
      </c>
      <c r="O204" s="36">
        <f>SUMIFS(СВЦЭМ!$E$33:$E$776,СВЦЭМ!$A$33:$A$776,$A204,СВЦЭМ!$B$33:$B$776,O$191)+'СЕТ СН'!$F$15</f>
        <v>151.04467424000001</v>
      </c>
      <c r="P204" s="36">
        <f>SUMIFS(СВЦЭМ!$E$33:$E$776,СВЦЭМ!$A$33:$A$776,$A204,СВЦЭМ!$B$33:$B$776,P$191)+'СЕТ СН'!$F$15</f>
        <v>153.09204675999999</v>
      </c>
      <c r="Q204" s="36">
        <f>SUMIFS(СВЦЭМ!$E$33:$E$776,СВЦЭМ!$A$33:$A$776,$A204,СВЦЭМ!$B$33:$B$776,Q$191)+'СЕТ СН'!$F$15</f>
        <v>151.92694571000001</v>
      </c>
      <c r="R204" s="36">
        <f>SUMIFS(СВЦЭМ!$E$33:$E$776,СВЦЭМ!$A$33:$A$776,$A204,СВЦЭМ!$B$33:$B$776,R$191)+'СЕТ СН'!$F$15</f>
        <v>153.60893347000001</v>
      </c>
      <c r="S204" s="36">
        <f>SUMIFS(СВЦЭМ!$E$33:$E$776,СВЦЭМ!$A$33:$A$776,$A204,СВЦЭМ!$B$33:$B$776,S$191)+'СЕТ СН'!$F$15</f>
        <v>154.10749709000001</v>
      </c>
      <c r="T204" s="36">
        <f>SUMIFS(СВЦЭМ!$E$33:$E$776,СВЦЭМ!$A$33:$A$776,$A204,СВЦЭМ!$B$33:$B$776,T$191)+'СЕТ СН'!$F$15</f>
        <v>151.79607973</v>
      </c>
      <c r="U204" s="36">
        <f>SUMIFS(СВЦЭМ!$E$33:$E$776,СВЦЭМ!$A$33:$A$776,$A204,СВЦЭМ!$B$33:$B$776,U$191)+'СЕТ СН'!$F$15</f>
        <v>151.90152276000001</v>
      </c>
      <c r="V204" s="36">
        <f>SUMIFS(СВЦЭМ!$E$33:$E$776,СВЦЭМ!$A$33:$A$776,$A204,СВЦЭМ!$B$33:$B$776,V$191)+'СЕТ СН'!$F$15</f>
        <v>152.60961990999999</v>
      </c>
      <c r="W204" s="36">
        <f>SUMIFS(СВЦЭМ!$E$33:$E$776,СВЦЭМ!$A$33:$A$776,$A204,СВЦЭМ!$B$33:$B$776,W$191)+'СЕТ СН'!$F$15</f>
        <v>148.32967991000001</v>
      </c>
      <c r="X204" s="36">
        <f>SUMIFS(СВЦЭМ!$E$33:$E$776,СВЦЭМ!$A$33:$A$776,$A204,СВЦЭМ!$B$33:$B$776,X$191)+'СЕТ СН'!$F$15</f>
        <v>156.60088922</v>
      </c>
      <c r="Y204" s="36">
        <f>SUMIFS(СВЦЭМ!$E$33:$E$776,СВЦЭМ!$A$33:$A$776,$A204,СВЦЭМ!$B$33:$B$776,Y$191)+'СЕТ СН'!$F$15</f>
        <v>169.85795906000001</v>
      </c>
    </row>
    <row r="205" spans="1:25" ht="15.75" x14ac:dyDescent="0.2">
      <c r="A205" s="35">
        <f t="shared" si="5"/>
        <v>43599</v>
      </c>
      <c r="B205" s="36">
        <f>SUMIFS(СВЦЭМ!$E$33:$E$776,СВЦЭМ!$A$33:$A$776,$A205,СВЦЭМ!$B$33:$B$776,B$191)+'СЕТ СН'!$F$15</f>
        <v>189.80783371999999</v>
      </c>
      <c r="C205" s="36">
        <f>SUMIFS(СВЦЭМ!$E$33:$E$776,СВЦЭМ!$A$33:$A$776,$A205,СВЦЭМ!$B$33:$B$776,C$191)+'СЕТ СН'!$F$15</f>
        <v>215.26051364</v>
      </c>
      <c r="D205" s="36">
        <f>SUMIFS(СВЦЭМ!$E$33:$E$776,СВЦЭМ!$A$33:$A$776,$A205,СВЦЭМ!$B$33:$B$776,D$191)+'СЕТ СН'!$F$15</f>
        <v>236.53971985999999</v>
      </c>
      <c r="E205" s="36">
        <f>SUMIFS(СВЦЭМ!$E$33:$E$776,СВЦЭМ!$A$33:$A$776,$A205,СВЦЭМ!$B$33:$B$776,E$191)+'СЕТ СН'!$F$15</f>
        <v>237.77205523999999</v>
      </c>
      <c r="F205" s="36">
        <f>SUMIFS(СВЦЭМ!$E$33:$E$776,СВЦЭМ!$A$33:$A$776,$A205,СВЦЭМ!$B$33:$B$776,F$191)+'СЕТ СН'!$F$15</f>
        <v>237.84408070000001</v>
      </c>
      <c r="G205" s="36">
        <f>SUMIFS(СВЦЭМ!$E$33:$E$776,СВЦЭМ!$A$33:$A$776,$A205,СВЦЭМ!$B$33:$B$776,G$191)+'СЕТ СН'!$F$15</f>
        <v>232.79662335</v>
      </c>
      <c r="H205" s="36">
        <f>SUMIFS(СВЦЭМ!$E$33:$E$776,СВЦЭМ!$A$33:$A$776,$A205,СВЦЭМ!$B$33:$B$776,H$191)+'СЕТ СН'!$F$15</f>
        <v>205.79564235999999</v>
      </c>
      <c r="I205" s="36">
        <f>SUMIFS(СВЦЭМ!$E$33:$E$776,СВЦЭМ!$A$33:$A$776,$A205,СВЦЭМ!$B$33:$B$776,I$191)+'СЕТ СН'!$F$15</f>
        <v>178.28752976000001</v>
      </c>
      <c r="J205" s="36">
        <f>SUMIFS(СВЦЭМ!$E$33:$E$776,СВЦЭМ!$A$33:$A$776,$A205,СВЦЭМ!$B$33:$B$776,J$191)+'СЕТ СН'!$F$15</f>
        <v>164.49627240000001</v>
      </c>
      <c r="K205" s="36">
        <f>SUMIFS(СВЦЭМ!$E$33:$E$776,СВЦЭМ!$A$33:$A$776,$A205,СВЦЭМ!$B$33:$B$776,K$191)+'СЕТ СН'!$F$15</f>
        <v>150.39847456999999</v>
      </c>
      <c r="L205" s="36">
        <f>SUMIFS(СВЦЭМ!$E$33:$E$776,СВЦЭМ!$A$33:$A$776,$A205,СВЦЭМ!$B$33:$B$776,L$191)+'СЕТ СН'!$F$15</f>
        <v>146.68369716000001</v>
      </c>
      <c r="M205" s="36">
        <f>SUMIFS(СВЦЭМ!$E$33:$E$776,СВЦЭМ!$A$33:$A$776,$A205,СВЦЭМ!$B$33:$B$776,M$191)+'СЕТ СН'!$F$15</f>
        <v>145.66339778</v>
      </c>
      <c r="N205" s="36">
        <f>SUMIFS(СВЦЭМ!$E$33:$E$776,СВЦЭМ!$A$33:$A$776,$A205,СВЦЭМ!$B$33:$B$776,N$191)+'СЕТ СН'!$F$15</f>
        <v>146.80653755</v>
      </c>
      <c r="O205" s="36">
        <f>SUMIFS(СВЦЭМ!$E$33:$E$776,СВЦЭМ!$A$33:$A$776,$A205,СВЦЭМ!$B$33:$B$776,O$191)+'СЕТ СН'!$F$15</f>
        <v>148.6825369</v>
      </c>
      <c r="P205" s="36">
        <f>SUMIFS(СВЦЭМ!$E$33:$E$776,СВЦЭМ!$A$33:$A$776,$A205,СВЦЭМ!$B$33:$B$776,P$191)+'СЕТ СН'!$F$15</f>
        <v>151.20601324</v>
      </c>
      <c r="Q205" s="36">
        <f>SUMIFS(СВЦЭМ!$E$33:$E$776,СВЦЭМ!$A$33:$A$776,$A205,СВЦЭМ!$B$33:$B$776,Q$191)+'СЕТ СН'!$F$15</f>
        <v>151.71815552000001</v>
      </c>
      <c r="R205" s="36">
        <f>SUMIFS(СВЦЭМ!$E$33:$E$776,СВЦЭМ!$A$33:$A$776,$A205,СВЦЭМ!$B$33:$B$776,R$191)+'СЕТ СН'!$F$15</f>
        <v>150.3350781</v>
      </c>
      <c r="S205" s="36">
        <f>SUMIFS(СВЦЭМ!$E$33:$E$776,СВЦЭМ!$A$33:$A$776,$A205,СВЦЭМ!$B$33:$B$776,S$191)+'СЕТ СН'!$F$15</f>
        <v>150.62667786</v>
      </c>
      <c r="T205" s="36">
        <f>SUMIFS(СВЦЭМ!$E$33:$E$776,СВЦЭМ!$A$33:$A$776,$A205,СВЦЭМ!$B$33:$B$776,T$191)+'СЕТ СН'!$F$15</f>
        <v>149.80165993</v>
      </c>
      <c r="U205" s="36">
        <f>SUMIFS(СВЦЭМ!$E$33:$E$776,СВЦЭМ!$A$33:$A$776,$A205,СВЦЭМ!$B$33:$B$776,U$191)+'СЕТ СН'!$F$15</f>
        <v>145.08462933000001</v>
      </c>
      <c r="V205" s="36">
        <f>SUMIFS(СВЦЭМ!$E$33:$E$776,СВЦЭМ!$A$33:$A$776,$A205,СВЦЭМ!$B$33:$B$776,V$191)+'СЕТ СН'!$F$15</f>
        <v>142.60422109000001</v>
      </c>
      <c r="W205" s="36">
        <f>SUMIFS(СВЦЭМ!$E$33:$E$776,СВЦЭМ!$A$33:$A$776,$A205,СВЦЭМ!$B$33:$B$776,W$191)+'СЕТ СН'!$F$15</f>
        <v>145.72769005000001</v>
      </c>
      <c r="X205" s="36">
        <f>SUMIFS(СВЦЭМ!$E$33:$E$776,СВЦЭМ!$A$33:$A$776,$A205,СВЦЭМ!$B$33:$B$776,X$191)+'СЕТ СН'!$F$15</f>
        <v>141.06856719000001</v>
      </c>
      <c r="Y205" s="36">
        <f>SUMIFS(СВЦЭМ!$E$33:$E$776,СВЦЭМ!$A$33:$A$776,$A205,СВЦЭМ!$B$33:$B$776,Y$191)+'СЕТ СН'!$F$15</f>
        <v>156.89000525</v>
      </c>
    </row>
    <row r="206" spans="1:25" ht="15.75" x14ac:dyDescent="0.2">
      <c r="A206" s="35">
        <f t="shared" si="5"/>
        <v>43600</v>
      </c>
      <c r="B206" s="36">
        <f>SUMIFS(СВЦЭМ!$E$33:$E$776,СВЦЭМ!$A$33:$A$776,$A206,СВЦЭМ!$B$33:$B$776,B$191)+'СЕТ СН'!$F$15</f>
        <v>174.45879135999999</v>
      </c>
      <c r="C206" s="36">
        <f>SUMIFS(СВЦЭМ!$E$33:$E$776,СВЦЭМ!$A$33:$A$776,$A206,СВЦЭМ!$B$33:$B$776,C$191)+'СЕТ СН'!$F$15</f>
        <v>192.62593491999999</v>
      </c>
      <c r="D206" s="36">
        <f>SUMIFS(СВЦЭМ!$E$33:$E$776,СВЦЭМ!$A$33:$A$776,$A206,СВЦЭМ!$B$33:$B$776,D$191)+'СЕТ СН'!$F$15</f>
        <v>212.54075383</v>
      </c>
      <c r="E206" s="36">
        <f>SUMIFS(СВЦЭМ!$E$33:$E$776,СВЦЭМ!$A$33:$A$776,$A206,СВЦЭМ!$B$33:$B$776,E$191)+'СЕТ СН'!$F$15</f>
        <v>215.27346134999999</v>
      </c>
      <c r="F206" s="36">
        <f>SUMIFS(СВЦЭМ!$E$33:$E$776,СВЦЭМ!$A$33:$A$776,$A206,СВЦЭМ!$B$33:$B$776,F$191)+'СЕТ СН'!$F$15</f>
        <v>217.74374040000001</v>
      </c>
      <c r="G206" s="36">
        <f>SUMIFS(СВЦЭМ!$E$33:$E$776,СВЦЭМ!$A$33:$A$776,$A206,СВЦЭМ!$B$33:$B$776,G$191)+'СЕТ СН'!$F$15</f>
        <v>215.41010445000001</v>
      </c>
      <c r="H206" s="36">
        <f>SUMIFS(СВЦЭМ!$E$33:$E$776,СВЦЭМ!$A$33:$A$776,$A206,СВЦЭМ!$B$33:$B$776,H$191)+'СЕТ СН'!$F$15</f>
        <v>193.80566250000001</v>
      </c>
      <c r="I206" s="36">
        <f>SUMIFS(СВЦЭМ!$E$33:$E$776,СВЦЭМ!$A$33:$A$776,$A206,СВЦЭМ!$B$33:$B$776,I$191)+'СЕТ СН'!$F$15</f>
        <v>173.54818967</v>
      </c>
      <c r="J206" s="36">
        <f>SUMIFS(СВЦЭМ!$E$33:$E$776,СВЦЭМ!$A$33:$A$776,$A206,СВЦЭМ!$B$33:$B$776,J$191)+'СЕТ СН'!$F$15</f>
        <v>160.24421563000001</v>
      </c>
      <c r="K206" s="36">
        <f>SUMIFS(СВЦЭМ!$E$33:$E$776,СВЦЭМ!$A$33:$A$776,$A206,СВЦЭМ!$B$33:$B$776,K$191)+'СЕТ СН'!$F$15</f>
        <v>148.23480705</v>
      </c>
      <c r="L206" s="36">
        <f>SUMIFS(СВЦЭМ!$E$33:$E$776,СВЦЭМ!$A$33:$A$776,$A206,СВЦЭМ!$B$33:$B$776,L$191)+'СЕТ СН'!$F$15</f>
        <v>144.51827764000001</v>
      </c>
      <c r="M206" s="36">
        <f>SUMIFS(СВЦЭМ!$E$33:$E$776,СВЦЭМ!$A$33:$A$776,$A206,СВЦЭМ!$B$33:$B$776,M$191)+'СЕТ СН'!$F$15</f>
        <v>146.93522676000001</v>
      </c>
      <c r="N206" s="36">
        <f>SUMIFS(СВЦЭМ!$E$33:$E$776,СВЦЭМ!$A$33:$A$776,$A206,СВЦЭМ!$B$33:$B$776,N$191)+'СЕТ СН'!$F$15</f>
        <v>145.75229673000001</v>
      </c>
      <c r="O206" s="36">
        <f>SUMIFS(СВЦЭМ!$E$33:$E$776,СВЦЭМ!$A$33:$A$776,$A206,СВЦЭМ!$B$33:$B$776,O$191)+'СЕТ СН'!$F$15</f>
        <v>148.74925815</v>
      </c>
      <c r="P206" s="36">
        <f>SUMIFS(СВЦЭМ!$E$33:$E$776,СВЦЭМ!$A$33:$A$776,$A206,СВЦЭМ!$B$33:$B$776,P$191)+'СЕТ СН'!$F$15</f>
        <v>149.99910394</v>
      </c>
      <c r="Q206" s="36">
        <f>SUMIFS(СВЦЭМ!$E$33:$E$776,СВЦЭМ!$A$33:$A$776,$A206,СВЦЭМ!$B$33:$B$776,Q$191)+'СЕТ СН'!$F$15</f>
        <v>149.25101006</v>
      </c>
      <c r="R206" s="36">
        <f>SUMIFS(СВЦЭМ!$E$33:$E$776,СВЦЭМ!$A$33:$A$776,$A206,СВЦЭМ!$B$33:$B$776,R$191)+'СЕТ СН'!$F$15</f>
        <v>149.84991497999999</v>
      </c>
      <c r="S206" s="36">
        <f>SUMIFS(СВЦЭМ!$E$33:$E$776,СВЦЭМ!$A$33:$A$776,$A206,СВЦЭМ!$B$33:$B$776,S$191)+'СЕТ СН'!$F$15</f>
        <v>154.24159900000001</v>
      </c>
      <c r="T206" s="36">
        <f>SUMIFS(СВЦЭМ!$E$33:$E$776,СВЦЭМ!$A$33:$A$776,$A206,СВЦЭМ!$B$33:$B$776,T$191)+'СЕТ СН'!$F$15</f>
        <v>153.92273718999999</v>
      </c>
      <c r="U206" s="36">
        <f>SUMIFS(СВЦЭМ!$E$33:$E$776,СВЦЭМ!$A$33:$A$776,$A206,СВЦЭМ!$B$33:$B$776,U$191)+'СЕТ СН'!$F$15</f>
        <v>151.71511698</v>
      </c>
      <c r="V206" s="36">
        <f>SUMIFS(СВЦЭМ!$E$33:$E$776,СВЦЭМ!$A$33:$A$776,$A206,СВЦЭМ!$B$33:$B$776,V$191)+'СЕТ СН'!$F$15</f>
        <v>149.03962440000001</v>
      </c>
      <c r="W206" s="36">
        <f>SUMIFS(СВЦЭМ!$E$33:$E$776,СВЦЭМ!$A$33:$A$776,$A206,СВЦЭМ!$B$33:$B$776,W$191)+'СЕТ СН'!$F$15</f>
        <v>149.39415206000001</v>
      </c>
      <c r="X206" s="36">
        <f>SUMIFS(СВЦЭМ!$E$33:$E$776,СВЦЭМ!$A$33:$A$776,$A206,СВЦЭМ!$B$33:$B$776,X$191)+'СЕТ СН'!$F$15</f>
        <v>150.27263113999999</v>
      </c>
      <c r="Y206" s="36">
        <f>SUMIFS(СВЦЭМ!$E$33:$E$776,СВЦЭМ!$A$33:$A$776,$A206,СВЦЭМ!$B$33:$B$776,Y$191)+'СЕТ СН'!$F$15</f>
        <v>167.9271584</v>
      </c>
    </row>
    <row r="207" spans="1:25" ht="15.75" x14ac:dyDescent="0.2">
      <c r="A207" s="35">
        <f t="shared" si="5"/>
        <v>43601</v>
      </c>
      <c r="B207" s="36">
        <f>SUMIFS(СВЦЭМ!$E$33:$E$776,СВЦЭМ!$A$33:$A$776,$A207,СВЦЭМ!$B$33:$B$776,B$191)+'СЕТ СН'!$F$15</f>
        <v>177.71766296999999</v>
      </c>
      <c r="C207" s="36">
        <f>SUMIFS(СВЦЭМ!$E$33:$E$776,СВЦЭМ!$A$33:$A$776,$A207,СВЦЭМ!$B$33:$B$776,C$191)+'СЕТ СН'!$F$15</f>
        <v>203.81676684000001</v>
      </c>
      <c r="D207" s="36">
        <f>SUMIFS(СВЦЭМ!$E$33:$E$776,СВЦЭМ!$A$33:$A$776,$A207,СВЦЭМ!$B$33:$B$776,D$191)+'СЕТ СН'!$F$15</f>
        <v>219.48181958999999</v>
      </c>
      <c r="E207" s="36">
        <f>SUMIFS(СВЦЭМ!$E$33:$E$776,СВЦЭМ!$A$33:$A$776,$A207,СВЦЭМ!$B$33:$B$776,E$191)+'СЕТ СН'!$F$15</f>
        <v>223.41645283</v>
      </c>
      <c r="F207" s="36">
        <f>SUMIFS(СВЦЭМ!$E$33:$E$776,СВЦЭМ!$A$33:$A$776,$A207,СВЦЭМ!$B$33:$B$776,F$191)+'СЕТ СН'!$F$15</f>
        <v>224.24683296000001</v>
      </c>
      <c r="G207" s="36">
        <f>SUMIFS(СВЦЭМ!$E$33:$E$776,СВЦЭМ!$A$33:$A$776,$A207,СВЦЭМ!$B$33:$B$776,G$191)+'СЕТ СН'!$F$15</f>
        <v>219.87091466999999</v>
      </c>
      <c r="H207" s="36">
        <f>SUMIFS(СВЦЭМ!$E$33:$E$776,СВЦЭМ!$A$33:$A$776,$A207,СВЦЭМ!$B$33:$B$776,H$191)+'СЕТ СН'!$F$15</f>
        <v>201.33805415</v>
      </c>
      <c r="I207" s="36">
        <f>SUMIFS(СВЦЭМ!$E$33:$E$776,СВЦЭМ!$A$33:$A$776,$A207,СВЦЭМ!$B$33:$B$776,I$191)+'СЕТ СН'!$F$15</f>
        <v>171.46939807999999</v>
      </c>
      <c r="J207" s="36">
        <f>SUMIFS(СВЦЭМ!$E$33:$E$776,СВЦЭМ!$A$33:$A$776,$A207,СВЦЭМ!$B$33:$B$776,J$191)+'СЕТ СН'!$F$15</f>
        <v>159.44814790999999</v>
      </c>
      <c r="K207" s="36">
        <f>SUMIFS(СВЦЭМ!$E$33:$E$776,СВЦЭМ!$A$33:$A$776,$A207,СВЦЭМ!$B$33:$B$776,K$191)+'СЕТ СН'!$F$15</f>
        <v>146.19536697999999</v>
      </c>
      <c r="L207" s="36">
        <f>SUMIFS(СВЦЭМ!$E$33:$E$776,СВЦЭМ!$A$33:$A$776,$A207,СВЦЭМ!$B$33:$B$776,L$191)+'СЕТ СН'!$F$15</f>
        <v>141.26596751</v>
      </c>
      <c r="M207" s="36">
        <f>SUMIFS(СВЦЭМ!$E$33:$E$776,СВЦЭМ!$A$33:$A$776,$A207,СВЦЭМ!$B$33:$B$776,M$191)+'СЕТ СН'!$F$15</f>
        <v>142.57244449999999</v>
      </c>
      <c r="N207" s="36">
        <f>SUMIFS(СВЦЭМ!$E$33:$E$776,СВЦЭМ!$A$33:$A$776,$A207,СВЦЭМ!$B$33:$B$776,N$191)+'СЕТ СН'!$F$15</f>
        <v>142.47427529999999</v>
      </c>
      <c r="O207" s="36">
        <f>SUMIFS(СВЦЭМ!$E$33:$E$776,СВЦЭМ!$A$33:$A$776,$A207,СВЦЭМ!$B$33:$B$776,O$191)+'СЕТ СН'!$F$15</f>
        <v>142.86751375</v>
      </c>
      <c r="P207" s="36">
        <f>SUMIFS(СВЦЭМ!$E$33:$E$776,СВЦЭМ!$A$33:$A$776,$A207,СВЦЭМ!$B$33:$B$776,P$191)+'СЕТ СН'!$F$15</f>
        <v>142.67997578000001</v>
      </c>
      <c r="Q207" s="36">
        <f>SUMIFS(СВЦЭМ!$E$33:$E$776,СВЦЭМ!$A$33:$A$776,$A207,СВЦЭМ!$B$33:$B$776,Q$191)+'СЕТ СН'!$F$15</f>
        <v>142.99995580999999</v>
      </c>
      <c r="R207" s="36">
        <f>SUMIFS(СВЦЭМ!$E$33:$E$776,СВЦЭМ!$A$33:$A$776,$A207,СВЦЭМ!$B$33:$B$776,R$191)+'СЕТ СН'!$F$15</f>
        <v>143.03614962</v>
      </c>
      <c r="S207" s="36">
        <f>SUMIFS(СВЦЭМ!$E$33:$E$776,СВЦЭМ!$A$33:$A$776,$A207,СВЦЭМ!$B$33:$B$776,S$191)+'СЕТ СН'!$F$15</f>
        <v>143.30115696999999</v>
      </c>
      <c r="T207" s="36">
        <f>SUMIFS(СВЦЭМ!$E$33:$E$776,СВЦЭМ!$A$33:$A$776,$A207,СВЦЭМ!$B$33:$B$776,T$191)+'СЕТ СН'!$F$15</f>
        <v>142.15271608</v>
      </c>
      <c r="U207" s="36">
        <f>SUMIFS(СВЦЭМ!$E$33:$E$776,СВЦЭМ!$A$33:$A$776,$A207,СВЦЭМ!$B$33:$B$776,U$191)+'СЕТ СН'!$F$15</f>
        <v>140.52213638000001</v>
      </c>
      <c r="V207" s="36">
        <f>SUMIFS(СВЦЭМ!$E$33:$E$776,СВЦЭМ!$A$33:$A$776,$A207,СВЦЭМ!$B$33:$B$776,V$191)+'СЕТ СН'!$F$15</f>
        <v>138.30436821000001</v>
      </c>
      <c r="W207" s="36">
        <f>SUMIFS(СВЦЭМ!$E$33:$E$776,СВЦЭМ!$A$33:$A$776,$A207,СВЦЭМ!$B$33:$B$776,W$191)+'СЕТ СН'!$F$15</f>
        <v>135.15837310000001</v>
      </c>
      <c r="X207" s="36">
        <f>SUMIFS(СВЦЭМ!$E$33:$E$776,СВЦЭМ!$A$33:$A$776,$A207,СВЦЭМ!$B$33:$B$776,X$191)+'СЕТ СН'!$F$15</f>
        <v>141.14250423999999</v>
      </c>
      <c r="Y207" s="36">
        <f>SUMIFS(СВЦЭМ!$E$33:$E$776,СВЦЭМ!$A$33:$A$776,$A207,СВЦЭМ!$B$33:$B$776,Y$191)+'СЕТ СН'!$F$15</f>
        <v>162.20300372</v>
      </c>
    </row>
    <row r="208" spans="1:25" ht="15.75" x14ac:dyDescent="0.2">
      <c r="A208" s="35">
        <f t="shared" si="5"/>
        <v>43602</v>
      </c>
      <c r="B208" s="36">
        <f>SUMIFS(СВЦЭМ!$E$33:$E$776,СВЦЭМ!$A$33:$A$776,$A208,СВЦЭМ!$B$33:$B$776,B$191)+'СЕТ СН'!$F$15</f>
        <v>188.14482341999999</v>
      </c>
      <c r="C208" s="36">
        <f>SUMIFS(СВЦЭМ!$E$33:$E$776,СВЦЭМ!$A$33:$A$776,$A208,СВЦЭМ!$B$33:$B$776,C$191)+'СЕТ СН'!$F$15</f>
        <v>210.54040357</v>
      </c>
      <c r="D208" s="36">
        <f>SUMIFS(СВЦЭМ!$E$33:$E$776,СВЦЭМ!$A$33:$A$776,$A208,СВЦЭМ!$B$33:$B$776,D$191)+'СЕТ СН'!$F$15</f>
        <v>226.02812768999999</v>
      </c>
      <c r="E208" s="36">
        <f>SUMIFS(СВЦЭМ!$E$33:$E$776,СВЦЭМ!$A$33:$A$776,$A208,СВЦЭМ!$B$33:$B$776,E$191)+'СЕТ СН'!$F$15</f>
        <v>229.89481397</v>
      </c>
      <c r="F208" s="36">
        <f>SUMIFS(СВЦЭМ!$E$33:$E$776,СВЦЭМ!$A$33:$A$776,$A208,СВЦЭМ!$B$33:$B$776,F$191)+'СЕТ СН'!$F$15</f>
        <v>230.62353643</v>
      </c>
      <c r="G208" s="36">
        <f>SUMIFS(СВЦЭМ!$E$33:$E$776,СВЦЭМ!$A$33:$A$776,$A208,СВЦЭМ!$B$33:$B$776,G$191)+'СЕТ СН'!$F$15</f>
        <v>226.40449318</v>
      </c>
      <c r="H208" s="36">
        <f>SUMIFS(СВЦЭМ!$E$33:$E$776,СВЦЭМ!$A$33:$A$776,$A208,СВЦЭМ!$B$33:$B$776,H$191)+'СЕТ СН'!$F$15</f>
        <v>208.21109659999999</v>
      </c>
      <c r="I208" s="36">
        <f>SUMIFS(СВЦЭМ!$E$33:$E$776,СВЦЭМ!$A$33:$A$776,$A208,СВЦЭМ!$B$33:$B$776,I$191)+'СЕТ СН'!$F$15</f>
        <v>179.32326999</v>
      </c>
      <c r="J208" s="36">
        <f>SUMIFS(СВЦЭМ!$E$33:$E$776,СВЦЭМ!$A$33:$A$776,$A208,СВЦЭМ!$B$33:$B$776,J$191)+'СЕТ СН'!$F$15</f>
        <v>157.66621698</v>
      </c>
      <c r="K208" s="36">
        <f>SUMIFS(СВЦЭМ!$E$33:$E$776,СВЦЭМ!$A$33:$A$776,$A208,СВЦЭМ!$B$33:$B$776,K$191)+'СЕТ СН'!$F$15</f>
        <v>140.47676876</v>
      </c>
      <c r="L208" s="36">
        <f>SUMIFS(СВЦЭМ!$E$33:$E$776,СВЦЭМ!$A$33:$A$776,$A208,СВЦЭМ!$B$33:$B$776,L$191)+'СЕТ СН'!$F$15</f>
        <v>137.87562446999999</v>
      </c>
      <c r="M208" s="36">
        <f>SUMIFS(СВЦЭМ!$E$33:$E$776,СВЦЭМ!$A$33:$A$776,$A208,СВЦЭМ!$B$33:$B$776,M$191)+'СЕТ СН'!$F$15</f>
        <v>139.19131325000001</v>
      </c>
      <c r="N208" s="36">
        <f>SUMIFS(СВЦЭМ!$E$33:$E$776,СВЦЭМ!$A$33:$A$776,$A208,СВЦЭМ!$B$33:$B$776,N$191)+'СЕТ СН'!$F$15</f>
        <v>139.11426638</v>
      </c>
      <c r="O208" s="36">
        <f>SUMIFS(СВЦЭМ!$E$33:$E$776,СВЦЭМ!$A$33:$A$776,$A208,СВЦЭМ!$B$33:$B$776,O$191)+'СЕТ СН'!$F$15</f>
        <v>139.79332991999999</v>
      </c>
      <c r="P208" s="36">
        <f>SUMIFS(СВЦЭМ!$E$33:$E$776,СВЦЭМ!$A$33:$A$776,$A208,СВЦЭМ!$B$33:$B$776,P$191)+'СЕТ СН'!$F$15</f>
        <v>141.65567669999999</v>
      </c>
      <c r="Q208" s="36">
        <f>SUMIFS(СВЦЭМ!$E$33:$E$776,СВЦЭМ!$A$33:$A$776,$A208,СВЦЭМ!$B$33:$B$776,Q$191)+'СЕТ СН'!$F$15</f>
        <v>141.61835887000001</v>
      </c>
      <c r="R208" s="36">
        <f>SUMIFS(СВЦЭМ!$E$33:$E$776,СВЦЭМ!$A$33:$A$776,$A208,СВЦЭМ!$B$33:$B$776,R$191)+'СЕТ СН'!$F$15</f>
        <v>141.70582759000001</v>
      </c>
      <c r="S208" s="36">
        <f>SUMIFS(СВЦЭМ!$E$33:$E$776,СВЦЭМ!$A$33:$A$776,$A208,СВЦЭМ!$B$33:$B$776,S$191)+'СЕТ СН'!$F$15</f>
        <v>142.43385015000001</v>
      </c>
      <c r="T208" s="36">
        <f>SUMIFS(СВЦЭМ!$E$33:$E$776,СВЦЭМ!$A$33:$A$776,$A208,СВЦЭМ!$B$33:$B$776,T$191)+'СЕТ СН'!$F$15</f>
        <v>142.43520971000001</v>
      </c>
      <c r="U208" s="36">
        <f>SUMIFS(СВЦЭМ!$E$33:$E$776,СВЦЭМ!$A$33:$A$776,$A208,СВЦЭМ!$B$33:$B$776,U$191)+'СЕТ СН'!$F$15</f>
        <v>141.53255091</v>
      </c>
      <c r="V208" s="36">
        <f>SUMIFS(СВЦЭМ!$E$33:$E$776,СВЦЭМ!$A$33:$A$776,$A208,СВЦЭМ!$B$33:$B$776,V$191)+'СЕТ СН'!$F$15</f>
        <v>138.85881798</v>
      </c>
      <c r="W208" s="36">
        <f>SUMIFS(СВЦЭМ!$E$33:$E$776,СВЦЭМ!$A$33:$A$776,$A208,СВЦЭМ!$B$33:$B$776,W$191)+'СЕТ СН'!$F$15</f>
        <v>136.83720514000001</v>
      </c>
      <c r="X208" s="36">
        <f>SUMIFS(СВЦЭМ!$E$33:$E$776,СВЦЭМ!$A$33:$A$776,$A208,СВЦЭМ!$B$33:$B$776,X$191)+'СЕТ СН'!$F$15</f>
        <v>141.80189296</v>
      </c>
      <c r="Y208" s="36">
        <f>SUMIFS(СВЦЭМ!$E$33:$E$776,СВЦЭМ!$A$33:$A$776,$A208,СВЦЭМ!$B$33:$B$776,Y$191)+'СЕТ СН'!$F$15</f>
        <v>161.03789293</v>
      </c>
    </row>
    <row r="209" spans="1:25" ht="15.75" x14ac:dyDescent="0.2">
      <c r="A209" s="35">
        <f t="shared" si="5"/>
        <v>43603</v>
      </c>
      <c r="B209" s="36">
        <f>SUMIFS(СВЦЭМ!$E$33:$E$776,СВЦЭМ!$A$33:$A$776,$A209,СВЦЭМ!$B$33:$B$776,B$191)+'СЕТ СН'!$F$15</f>
        <v>172.9680492</v>
      </c>
      <c r="C209" s="36">
        <f>SUMIFS(СВЦЭМ!$E$33:$E$776,СВЦЭМ!$A$33:$A$776,$A209,СВЦЭМ!$B$33:$B$776,C$191)+'СЕТ СН'!$F$15</f>
        <v>188.41985446000001</v>
      </c>
      <c r="D209" s="36">
        <f>SUMIFS(СВЦЭМ!$E$33:$E$776,СВЦЭМ!$A$33:$A$776,$A209,СВЦЭМ!$B$33:$B$776,D$191)+'СЕТ СН'!$F$15</f>
        <v>206.34537886000001</v>
      </c>
      <c r="E209" s="36">
        <f>SUMIFS(СВЦЭМ!$E$33:$E$776,СВЦЭМ!$A$33:$A$776,$A209,СВЦЭМ!$B$33:$B$776,E$191)+'СЕТ СН'!$F$15</f>
        <v>210.52558920000001</v>
      </c>
      <c r="F209" s="36">
        <f>SUMIFS(СВЦЭМ!$E$33:$E$776,СВЦЭМ!$A$33:$A$776,$A209,СВЦЭМ!$B$33:$B$776,F$191)+'СЕТ СН'!$F$15</f>
        <v>212.47620850000001</v>
      </c>
      <c r="G209" s="36">
        <f>SUMIFS(СВЦЭМ!$E$33:$E$776,СВЦЭМ!$A$33:$A$776,$A209,СВЦЭМ!$B$33:$B$776,G$191)+'СЕТ СН'!$F$15</f>
        <v>207.85315191000001</v>
      </c>
      <c r="H209" s="36">
        <f>SUMIFS(СВЦЭМ!$E$33:$E$776,СВЦЭМ!$A$33:$A$776,$A209,СВЦЭМ!$B$33:$B$776,H$191)+'СЕТ СН'!$F$15</f>
        <v>188.74700379999999</v>
      </c>
      <c r="I209" s="36">
        <f>SUMIFS(СВЦЭМ!$E$33:$E$776,СВЦЭМ!$A$33:$A$776,$A209,СВЦЭМ!$B$33:$B$776,I$191)+'СЕТ СН'!$F$15</f>
        <v>167.49610501999999</v>
      </c>
      <c r="J209" s="36">
        <f>SUMIFS(СВЦЭМ!$E$33:$E$776,СВЦЭМ!$A$33:$A$776,$A209,СВЦЭМ!$B$33:$B$776,J$191)+'СЕТ СН'!$F$15</f>
        <v>150.36628395</v>
      </c>
      <c r="K209" s="36">
        <f>SUMIFS(СВЦЭМ!$E$33:$E$776,СВЦЭМ!$A$33:$A$776,$A209,СВЦЭМ!$B$33:$B$776,K$191)+'СЕТ СН'!$F$15</f>
        <v>135.09608288000001</v>
      </c>
      <c r="L209" s="36">
        <f>SUMIFS(СВЦЭМ!$E$33:$E$776,СВЦЭМ!$A$33:$A$776,$A209,СВЦЭМ!$B$33:$B$776,L$191)+'СЕТ СН'!$F$15</f>
        <v>128.30822449999999</v>
      </c>
      <c r="M209" s="36">
        <f>SUMIFS(СВЦЭМ!$E$33:$E$776,СВЦЭМ!$A$33:$A$776,$A209,СВЦЭМ!$B$33:$B$776,M$191)+'СЕТ СН'!$F$15</f>
        <v>128.20249192</v>
      </c>
      <c r="N209" s="36">
        <f>SUMIFS(СВЦЭМ!$E$33:$E$776,СВЦЭМ!$A$33:$A$776,$A209,СВЦЭМ!$B$33:$B$776,N$191)+'СЕТ СН'!$F$15</f>
        <v>127.73734231</v>
      </c>
      <c r="O209" s="36">
        <f>SUMIFS(СВЦЭМ!$E$33:$E$776,СВЦЭМ!$A$33:$A$776,$A209,СВЦЭМ!$B$33:$B$776,O$191)+'СЕТ СН'!$F$15</f>
        <v>129.228792</v>
      </c>
      <c r="P209" s="36">
        <f>SUMIFS(СВЦЭМ!$E$33:$E$776,СВЦЭМ!$A$33:$A$776,$A209,СВЦЭМ!$B$33:$B$776,P$191)+'СЕТ СН'!$F$15</f>
        <v>130.09440477999999</v>
      </c>
      <c r="Q209" s="36">
        <f>SUMIFS(СВЦЭМ!$E$33:$E$776,СВЦЭМ!$A$33:$A$776,$A209,СВЦЭМ!$B$33:$B$776,Q$191)+'СЕТ СН'!$F$15</f>
        <v>129.1822976</v>
      </c>
      <c r="R209" s="36">
        <f>SUMIFS(СВЦЭМ!$E$33:$E$776,СВЦЭМ!$A$33:$A$776,$A209,СВЦЭМ!$B$33:$B$776,R$191)+'СЕТ СН'!$F$15</f>
        <v>129.62202934000001</v>
      </c>
      <c r="S209" s="36">
        <f>SUMIFS(СВЦЭМ!$E$33:$E$776,СВЦЭМ!$A$33:$A$776,$A209,СВЦЭМ!$B$33:$B$776,S$191)+'СЕТ СН'!$F$15</f>
        <v>129.63504094999999</v>
      </c>
      <c r="T209" s="36">
        <f>SUMIFS(СВЦЭМ!$E$33:$E$776,СВЦЭМ!$A$33:$A$776,$A209,СВЦЭМ!$B$33:$B$776,T$191)+'СЕТ СН'!$F$15</f>
        <v>126.60199152</v>
      </c>
      <c r="U209" s="36">
        <f>SUMIFS(СВЦЭМ!$E$33:$E$776,СВЦЭМ!$A$33:$A$776,$A209,СВЦЭМ!$B$33:$B$776,U$191)+'СЕТ СН'!$F$15</f>
        <v>122.67826546000001</v>
      </c>
      <c r="V209" s="36">
        <f>SUMIFS(СВЦЭМ!$E$33:$E$776,СВЦЭМ!$A$33:$A$776,$A209,СВЦЭМ!$B$33:$B$776,V$191)+'СЕТ СН'!$F$15</f>
        <v>119.44271019</v>
      </c>
      <c r="W209" s="36">
        <f>SUMIFS(СВЦЭМ!$E$33:$E$776,СВЦЭМ!$A$33:$A$776,$A209,СВЦЭМ!$B$33:$B$776,W$191)+'СЕТ СН'!$F$15</f>
        <v>122.49132530999999</v>
      </c>
      <c r="X209" s="36">
        <f>SUMIFS(СВЦЭМ!$E$33:$E$776,СВЦЭМ!$A$33:$A$776,$A209,СВЦЭМ!$B$33:$B$776,X$191)+'СЕТ СН'!$F$15</f>
        <v>125.4646798</v>
      </c>
      <c r="Y209" s="36">
        <f>SUMIFS(СВЦЭМ!$E$33:$E$776,СВЦЭМ!$A$33:$A$776,$A209,СВЦЭМ!$B$33:$B$776,Y$191)+'СЕТ СН'!$F$15</f>
        <v>143.82292932999999</v>
      </c>
    </row>
    <row r="210" spans="1:25" ht="15.75" x14ac:dyDescent="0.2">
      <c r="A210" s="35">
        <f t="shared" si="5"/>
        <v>43604</v>
      </c>
      <c r="B210" s="36">
        <f>SUMIFS(СВЦЭМ!$E$33:$E$776,СВЦЭМ!$A$33:$A$776,$A210,СВЦЭМ!$B$33:$B$776,B$191)+'СЕТ СН'!$F$15</f>
        <v>168.35356110999999</v>
      </c>
      <c r="C210" s="36">
        <f>SUMIFS(СВЦЭМ!$E$33:$E$776,СВЦЭМ!$A$33:$A$776,$A210,СВЦЭМ!$B$33:$B$776,C$191)+'СЕТ СН'!$F$15</f>
        <v>194.48352990999999</v>
      </c>
      <c r="D210" s="36">
        <f>SUMIFS(СВЦЭМ!$E$33:$E$776,СВЦЭМ!$A$33:$A$776,$A210,СВЦЭМ!$B$33:$B$776,D$191)+'СЕТ СН'!$F$15</f>
        <v>210.53945225999999</v>
      </c>
      <c r="E210" s="36">
        <f>SUMIFS(СВЦЭМ!$E$33:$E$776,СВЦЭМ!$A$33:$A$776,$A210,СВЦЭМ!$B$33:$B$776,E$191)+'СЕТ СН'!$F$15</f>
        <v>215.48650620999999</v>
      </c>
      <c r="F210" s="36">
        <f>SUMIFS(СВЦЭМ!$E$33:$E$776,СВЦЭМ!$A$33:$A$776,$A210,СВЦЭМ!$B$33:$B$776,F$191)+'СЕТ СН'!$F$15</f>
        <v>220.60086989999999</v>
      </c>
      <c r="G210" s="36">
        <f>SUMIFS(СВЦЭМ!$E$33:$E$776,СВЦЭМ!$A$33:$A$776,$A210,СВЦЭМ!$B$33:$B$776,G$191)+'СЕТ СН'!$F$15</f>
        <v>214.62626763</v>
      </c>
      <c r="H210" s="36">
        <f>SUMIFS(СВЦЭМ!$E$33:$E$776,СВЦЭМ!$A$33:$A$776,$A210,СВЦЭМ!$B$33:$B$776,H$191)+'СЕТ СН'!$F$15</f>
        <v>200.80222860000001</v>
      </c>
      <c r="I210" s="36">
        <f>SUMIFS(СВЦЭМ!$E$33:$E$776,СВЦЭМ!$A$33:$A$776,$A210,СВЦЭМ!$B$33:$B$776,I$191)+'СЕТ СН'!$F$15</f>
        <v>177.85359554999999</v>
      </c>
      <c r="J210" s="36">
        <f>SUMIFS(СВЦЭМ!$E$33:$E$776,СВЦЭМ!$A$33:$A$776,$A210,СВЦЭМ!$B$33:$B$776,J$191)+'СЕТ СН'!$F$15</f>
        <v>151.17697963000001</v>
      </c>
      <c r="K210" s="36">
        <f>SUMIFS(СВЦЭМ!$E$33:$E$776,СВЦЭМ!$A$33:$A$776,$A210,СВЦЭМ!$B$33:$B$776,K$191)+'СЕТ СН'!$F$15</f>
        <v>132.13990776</v>
      </c>
      <c r="L210" s="36">
        <f>SUMIFS(СВЦЭМ!$E$33:$E$776,СВЦЭМ!$A$33:$A$776,$A210,СВЦЭМ!$B$33:$B$776,L$191)+'СЕТ СН'!$F$15</f>
        <v>126.88569785999999</v>
      </c>
      <c r="M210" s="36">
        <f>SUMIFS(СВЦЭМ!$E$33:$E$776,СВЦЭМ!$A$33:$A$776,$A210,СВЦЭМ!$B$33:$B$776,M$191)+'СЕТ СН'!$F$15</f>
        <v>127.44524816000001</v>
      </c>
      <c r="N210" s="36">
        <f>SUMIFS(СВЦЭМ!$E$33:$E$776,СВЦЭМ!$A$33:$A$776,$A210,СВЦЭМ!$B$33:$B$776,N$191)+'СЕТ СН'!$F$15</f>
        <v>129.66445883</v>
      </c>
      <c r="O210" s="36">
        <f>SUMIFS(СВЦЭМ!$E$33:$E$776,СВЦЭМ!$A$33:$A$776,$A210,СВЦЭМ!$B$33:$B$776,O$191)+'СЕТ СН'!$F$15</f>
        <v>132.80726630000001</v>
      </c>
      <c r="P210" s="36">
        <f>SUMIFS(СВЦЭМ!$E$33:$E$776,СВЦЭМ!$A$33:$A$776,$A210,СВЦЭМ!$B$33:$B$776,P$191)+'СЕТ СН'!$F$15</f>
        <v>137.72305354</v>
      </c>
      <c r="Q210" s="36">
        <f>SUMIFS(СВЦЭМ!$E$33:$E$776,СВЦЭМ!$A$33:$A$776,$A210,СВЦЭМ!$B$33:$B$776,Q$191)+'СЕТ СН'!$F$15</f>
        <v>136.27972799</v>
      </c>
      <c r="R210" s="36">
        <f>SUMIFS(СВЦЭМ!$E$33:$E$776,СВЦЭМ!$A$33:$A$776,$A210,СВЦЭМ!$B$33:$B$776,R$191)+'СЕТ СН'!$F$15</f>
        <v>135.39556049999999</v>
      </c>
      <c r="S210" s="36">
        <f>SUMIFS(СВЦЭМ!$E$33:$E$776,СВЦЭМ!$A$33:$A$776,$A210,СВЦЭМ!$B$33:$B$776,S$191)+'СЕТ СН'!$F$15</f>
        <v>133.97689904999999</v>
      </c>
      <c r="T210" s="36">
        <f>SUMIFS(СВЦЭМ!$E$33:$E$776,СВЦЭМ!$A$33:$A$776,$A210,СВЦЭМ!$B$33:$B$776,T$191)+'СЕТ СН'!$F$15</f>
        <v>132.49014550000001</v>
      </c>
      <c r="U210" s="36">
        <f>SUMIFS(СВЦЭМ!$E$33:$E$776,СВЦЭМ!$A$33:$A$776,$A210,СВЦЭМ!$B$33:$B$776,U$191)+'СЕТ СН'!$F$15</f>
        <v>125.36434496</v>
      </c>
      <c r="V210" s="36">
        <f>SUMIFS(СВЦЭМ!$E$33:$E$776,СВЦЭМ!$A$33:$A$776,$A210,СВЦЭМ!$B$33:$B$776,V$191)+'СЕТ СН'!$F$15</f>
        <v>119.71190635000001</v>
      </c>
      <c r="W210" s="36">
        <f>SUMIFS(СВЦЭМ!$E$33:$E$776,СВЦЭМ!$A$33:$A$776,$A210,СВЦЭМ!$B$33:$B$776,W$191)+'СЕТ СН'!$F$15</f>
        <v>120.99259753</v>
      </c>
      <c r="X210" s="36">
        <f>SUMIFS(СВЦЭМ!$E$33:$E$776,СВЦЭМ!$A$33:$A$776,$A210,СВЦЭМ!$B$33:$B$776,X$191)+'СЕТ СН'!$F$15</f>
        <v>126.92016689</v>
      </c>
      <c r="Y210" s="36">
        <f>SUMIFS(СВЦЭМ!$E$33:$E$776,СВЦЭМ!$A$33:$A$776,$A210,СВЦЭМ!$B$33:$B$776,Y$191)+'СЕТ СН'!$F$15</f>
        <v>143.35194564</v>
      </c>
    </row>
    <row r="211" spans="1:25" ht="15.75" x14ac:dyDescent="0.2">
      <c r="A211" s="35">
        <f t="shared" si="5"/>
        <v>43605</v>
      </c>
      <c r="B211" s="36">
        <f>SUMIFS(СВЦЭМ!$E$33:$E$776,СВЦЭМ!$A$33:$A$776,$A211,СВЦЭМ!$B$33:$B$776,B$191)+'СЕТ СН'!$F$15</f>
        <v>167.49383383</v>
      </c>
      <c r="C211" s="36">
        <f>SUMIFS(СВЦЭМ!$E$33:$E$776,СВЦЭМ!$A$33:$A$776,$A211,СВЦЭМ!$B$33:$B$776,C$191)+'СЕТ СН'!$F$15</f>
        <v>189.68857704000001</v>
      </c>
      <c r="D211" s="36">
        <f>SUMIFS(СВЦЭМ!$E$33:$E$776,СВЦЭМ!$A$33:$A$776,$A211,СВЦЭМ!$B$33:$B$776,D$191)+'СЕТ СН'!$F$15</f>
        <v>206.42028001</v>
      </c>
      <c r="E211" s="36">
        <f>SUMIFS(СВЦЭМ!$E$33:$E$776,СВЦЭМ!$A$33:$A$776,$A211,СВЦЭМ!$B$33:$B$776,E$191)+'СЕТ СН'!$F$15</f>
        <v>207.05757704000001</v>
      </c>
      <c r="F211" s="36">
        <f>SUMIFS(СВЦЭМ!$E$33:$E$776,СВЦЭМ!$A$33:$A$776,$A211,СВЦЭМ!$B$33:$B$776,F$191)+'СЕТ СН'!$F$15</f>
        <v>205.18776389000001</v>
      </c>
      <c r="G211" s="36">
        <f>SUMIFS(СВЦЭМ!$E$33:$E$776,СВЦЭМ!$A$33:$A$776,$A211,СВЦЭМ!$B$33:$B$776,G$191)+'СЕТ СН'!$F$15</f>
        <v>205.42776526</v>
      </c>
      <c r="H211" s="36">
        <f>SUMIFS(СВЦЭМ!$E$33:$E$776,СВЦЭМ!$A$33:$A$776,$A211,СВЦЭМ!$B$33:$B$776,H$191)+'СЕТ СН'!$F$15</f>
        <v>186.71938053</v>
      </c>
      <c r="I211" s="36">
        <f>SUMIFS(СВЦЭМ!$E$33:$E$776,СВЦЭМ!$A$33:$A$776,$A211,СВЦЭМ!$B$33:$B$776,I$191)+'СЕТ СН'!$F$15</f>
        <v>165.03699631000001</v>
      </c>
      <c r="J211" s="36">
        <f>SUMIFS(СВЦЭМ!$E$33:$E$776,СВЦЭМ!$A$33:$A$776,$A211,СВЦЭМ!$B$33:$B$776,J$191)+'СЕТ СН'!$F$15</f>
        <v>151.84529610000001</v>
      </c>
      <c r="K211" s="36">
        <f>SUMIFS(СВЦЭМ!$E$33:$E$776,СВЦЭМ!$A$33:$A$776,$A211,СВЦЭМ!$B$33:$B$776,K$191)+'СЕТ СН'!$F$15</f>
        <v>141.56793103000001</v>
      </c>
      <c r="L211" s="36">
        <f>SUMIFS(СВЦЭМ!$E$33:$E$776,СВЦЭМ!$A$33:$A$776,$A211,СВЦЭМ!$B$33:$B$776,L$191)+'СЕТ СН'!$F$15</f>
        <v>137.41087511000001</v>
      </c>
      <c r="M211" s="36">
        <f>SUMIFS(СВЦЭМ!$E$33:$E$776,СВЦЭМ!$A$33:$A$776,$A211,СВЦЭМ!$B$33:$B$776,M$191)+'СЕТ СН'!$F$15</f>
        <v>135.56777729999999</v>
      </c>
      <c r="N211" s="36">
        <f>SUMIFS(СВЦЭМ!$E$33:$E$776,СВЦЭМ!$A$33:$A$776,$A211,СВЦЭМ!$B$33:$B$776,N$191)+'СЕТ СН'!$F$15</f>
        <v>136.04741616000001</v>
      </c>
      <c r="O211" s="36">
        <f>SUMIFS(СВЦЭМ!$E$33:$E$776,СВЦЭМ!$A$33:$A$776,$A211,СВЦЭМ!$B$33:$B$776,O$191)+'СЕТ СН'!$F$15</f>
        <v>136.33295688999999</v>
      </c>
      <c r="P211" s="36">
        <f>SUMIFS(СВЦЭМ!$E$33:$E$776,СВЦЭМ!$A$33:$A$776,$A211,СВЦЭМ!$B$33:$B$776,P$191)+'СЕТ СН'!$F$15</f>
        <v>137.83910999</v>
      </c>
      <c r="Q211" s="36">
        <f>SUMIFS(СВЦЭМ!$E$33:$E$776,СВЦЭМ!$A$33:$A$776,$A211,СВЦЭМ!$B$33:$B$776,Q$191)+'СЕТ СН'!$F$15</f>
        <v>138.61874832999999</v>
      </c>
      <c r="R211" s="36">
        <f>SUMIFS(СВЦЭМ!$E$33:$E$776,СВЦЭМ!$A$33:$A$776,$A211,СВЦЭМ!$B$33:$B$776,R$191)+'СЕТ СН'!$F$15</f>
        <v>139.27575396</v>
      </c>
      <c r="S211" s="36">
        <f>SUMIFS(СВЦЭМ!$E$33:$E$776,СВЦЭМ!$A$33:$A$776,$A211,СВЦЭМ!$B$33:$B$776,S$191)+'СЕТ СН'!$F$15</f>
        <v>139.84789038</v>
      </c>
      <c r="T211" s="36">
        <f>SUMIFS(СВЦЭМ!$E$33:$E$776,СВЦЭМ!$A$33:$A$776,$A211,СВЦЭМ!$B$33:$B$776,T$191)+'СЕТ СН'!$F$15</f>
        <v>139.8524012</v>
      </c>
      <c r="U211" s="36">
        <f>SUMIFS(СВЦЭМ!$E$33:$E$776,СВЦЭМ!$A$33:$A$776,$A211,СВЦЭМ!$B$33:$B$776,U$191)+'СЕТ СН'!$F$15</f>
        <v>139.78404239</v>
      </c>
      <c r="V211" s="36">
        <f>SUMIFS(СВЦЭМ!$E$33:$E$776,СВЦЭМ!$A$33:$A$776,$A211,СВЦЭМ!$B$33:$B$776,V$191)+'СЕТ СН'!$F$15</f>
        <v>141.01675089</v>
      </c>
      <c r="W211" s="36">
        <f>SUMIFS(СВЦЭМ!$E$33:$E$776,СВЦЭМ!$A$33:$A$776,$A211,СВЦЭМ!$B$33:$B$776,W$191)+'СЕТ СН'!$F$15</f>
        <v>142.13265810999999</v>
      </c>
      <c r="X211" s="36">
        <f>SUMIFS(СВЦЭМ!$E$33:$E$776,СВЦЭМ!$A$33:$A$776,$A211,СВЦЭМ!$B$33:$B$776,X$191)+'СЕТ СН'!$F$15</f>
        <v>144.08344432999999</v>
      </c>
      <c r="Y211" s="36">
        <f>SUMIFS(СВЦЭМ!$E$33:$E$776,СВЦЭМ!$A$33:$A$776,$A211,СВЦЭМ!$B$33:$B$776,Y$191)+'СЕТ СН'!$F$15</f>
        <v>158.45141527000001</v>
      </c>
    </row>
    <row r="212" spans="1:25" ht="15.75" x14ac:dyDescent="0.2">
      <c r="A212" s="35">
        <f t="shared" si="5"/>
        <v>43606</v>
      </c>
      <c r="B212" s="36">
        <f>SUMIFS(СВЦЭМ!$E$33:$E$776,СВЦЭМ!$A$33:$A$776,$A212,СВЦЭМ!$B$33:$B$776,B$191)+'СЕТ СН'!$F$15</f>
        <v>177.82068009</v>
      </c>
      <c r="C212" s="36">
        <f>SUMIFS(СВЦЭМ!$E$33:$E$776,СВЦЭМ!$A$33:$A$776,$A212,СВЦЭМ!$B$33:$B$776,C$191)+'СЕТ СН'!$F$15</f>
        <v>196.70224651000001</v>
      </c>
      <c r="D212" s="36">
        <f>SUMIFS(СВЦЭМ!$E$33:$E$776,СВЦЭМ!$A$33:$A$776,$A212,СВЦЭМ!$B$33:$B$776,D$191)+'СЕТ СН'!$F$15</f>
        <v>214.52344825</v>
      </c>
      <c r="E212" s="36">
        <f>SUMIFS(СВЦЭМ!$E$33:$E$776,СВЦЭМ!$A$33:$A$776,$A212,СВЦЭМ!$B$33:$B$776,E$191)+'СЕТ СН'!$F$15</f>
        <v>217.17582325000001</v>
      </c>
      <c r="F212" s="36">
        <f>SUMIFS(СВЦЭМ!$E$33:$E$776,СВЦЭМ!$A$33:$A$776,$A212,СВЦЭМ!$B$33:$B$776,F$191)+'СЕТ СН'!$F$15</f>
        <v>214.15794349999999</v>
      </c>
      <c r="G212" s="36">
        <f>SUMIFS(СВЦЭМ!$E$33:$E$776,СВЦЭМ!$A$33:$A$776,$A212,СВЦЭМ!$B$33:$B$776,G$191)+'СЕТ СН'!$F$15</f>
        <v>210.11719954</v>
      </c>
      <c r="H212" s="36">
        <f>SUMIFS(СВЦЭМ!$E$33:$E$776,СВЦЭМ!$A$33:$A$776,$A212,СВЦЭМ!$B$33:$B$776,H$191)+'СЕТ СН'!$F$15</f>
        <v>191.91304392999999</v>
      </c>
      <c r="I212" s="36">
        <f>SUMIFS(СВЦЭМ!$E$33:$E$776,СВЦЭМ!$A$33:$A$776,$A212,СВЦЭМ!$B$33:$B$776,I$191)+'СЕТ СН'!$F$15</f>
        <v>170.28280848</v>
      </c>
      <c r="J212" s="36">
        <f>SUMIFS(СВЦЭМ!$E$33:$E$776,СВЦЭМ!$A$33:$A$776,$A212,СВЦЭМ!$B$33:$B$776,J$191)+'СЕТ СН'!$F$15</f>
        <v>148.70980915000001</v>
      </c>
      <c r="K212" s="36">
        <f>SUMIFS(СВЦЭМ!$E$33:$E$776,СВЦЭМ!$A$33:$A$776,$A212,СВЦЭМ!$B$33:$B$776,K$191)+'СЕТ СН'!$F$15</f>
        <v>139.33552470000001</v>
      </c>
      <c r="L212" s="36">
        <f>SUMIFS(СВЦЭМ!$E$33:$E$776,СВЦЭМ!$A$33:$A$776,$A212,СВЦЭМ!$B$33:$B$776,L$191)+'СЕТ СН'!$F$15</f>
        <v>134.86712503999999</v>
      </c>
      <c r="M212" s="36">
        <f>SUMIFS(СВЦЭМ!$E$33:$E$776,СВЦЭМ!$A$33:$A$776,$A212,СВЦЭМ!$B$33:$B$776,M$191)+'СЕТ СН'!$F$15</f>
        <v>134.25358888</v>
      </c>
      <c r="N212" s="36">
        <f>SUMIFS(СВЦЭМ!$E$33:$E$776,СВЦЭМ!$A$33:$A$776,$A212,СВЦЭМ!$B$33:$B$776,N$191)+'СЕТ СН'!$F$15</f>
        <v>133.68059627</v>
      </c>
      <c r="O212" s="36">
        <f>SUMIFS(СВЦЭМ!$E$33:$E$776,СВЦЭМ!$A$33:$A$776,$A212,СВЦЭМ!$B$33:$B$776,O$191)+'СЕТ СН'!$F$15</f>
        <v>134.41460950999999</v>
      </c>
      <c r="P212" s="36">
        <f>SUMIFS(СВЦЭМ!$E$33:$E$776,СВЦЭМ!$A$33:$A$776,$A212,СВЦЭМ!$B$33:$B$776,P$191)+'СЕТ СН'!$F$15</f>
        <v>136.37829704999999</v>
      </c>
      <c r="Q212" s="36">
        <f>SUMIFS(СВЦЭМ!$E$33:$E$776,СВЦЭМ!$A$33:$A$776,$A212,СВЦЭМ!$B$33:$B$776,Q$191)+'СЕТ СН'!$F$15</f>
        <v>137.23887393999999</v>
      </c>
      <c r="R212" s="36">
        <f>SUMIFS(СВЦЭМ!$E$33:$E$776,СВЦЭМ!$A$33:$A$776,$A212,СВЦЭМ!$B$33:$B$776,R$191)+'СЕТ СН'!$F$15</f>
        <v>137.61570481000001</v>
      </c>
      <c r="S212" s="36">
        <f>SUMIFS(СВЦЭМ!$E$33:$E$776,СВЦЭМ!$A$33:$A$776,$A212,СВЦЭМ!$B$33:$B$776,S$191)+'СЕТ СН'!$F$15</f>
        <v>137.63291888000001</v>
      </c>
      <c r="T212" s="36">
        <f>SUMIFS(СВЦЭМ!$E$33:$E$776,СВЦЭМ!$A$33:$A$776,$A212,СВЦЭМ!$B$33:$B$776,T$191)+'СЕТ СН'!$F$15</f>
        <v>136.21796097999999</v>
      </c>
      <c r="U212" s="36">
        <f>SUMIFS(СВЦЭМ!$E$33:$E$776,СВЦЭМ!$A$33:$A$776,$A212,СВЦЭМ!$B$33:$B$776,U$191)+'СЕТ СН'!$F$15</f>
        <v>135.28884661999999</v>
      </c>
      <c r="V212" s="36">
        <f>SUMIFS(СВЦЭМ!$E$33:$E$776,СВЦЭМ!$A$33:$A$776,$A212,СВЦЭМ!$B$33:$B$776,V$191)+'СЕТ СН'!$F$15</f>
        <v>137.99285118</v>
      </c>
      <c r="W212" s="36">
        <f>SUMIFS(СВЦЭМ!$E$33:$E$776,СВЦЭМ!$A$33:$A$776,$A212,СВЦЭМ!$B$33:$B$776,W$191)+'СЕТ СН'!$F$15</f>
        <v>139.68990947</v>
      </c>
      <c r="X212" s="36">
        <f>SUMIFS(СВЦЭМ!$E$33:$E$776,СВЦЭМ!$A$33:$A$776,$A212,СВЦЭМ!$B$33:$B$776,X$191)+'СЕТ СН'!$F$15</f>
        <v>140.8197936</v>
      </c>
      <c r="Y212" s="36">
        <f>SUMIFS(СВЦЭМ!$E$33:$E$776,СВЦЭМ!$A$33:$A$776,$A212,СВЦЭМ!$B$33:$B$776,Y$191)+'СЕТ СН'!$F$15</f>
        <v>157.18822653999999</v>
      </c>
    </row>
    <row r="213" spans="1:25" ht="15.75" x14ac:dyDescent="0.2">
      <c r="A213" s="35">
        <f t="shared" si="5"/>
        <v>43607</v>
      </c>
      <c r="B213" s="36">
        <f>SUMIFS(СВЦЭМ!$E$33:$E$776,СВЦЭМ!$A$33:$A$776,$A213,СВЦЭМ!$B$33:$B$776,B$191)+'СЕТ СН'!$F$15</f>
        <v>177.5869874</v>
      </c>
      <c r="C213" s="36">
        <f>SUMIFS(СВЦЭМ!$E$33:$E$776,СВЦЭМ!$A$33:$A$776,$A213,СВЦЭМ!$B$33:$B$776,C$191)+'СЕТ СН'!$F$15</f>
        <v>200.40746279999999</v>
      </c>
      <c r="D213" s="36">
        <f>SUMIFS(СВЦЭМ!$E$33:$E$776,СВЦЭМ!$A$33:$A$776,$A213,СВЦЭМ!$B$33:$B$776,D$191)+'СЕТ СН'!$F$15</f>
        <v>212.09206775999999</v>
      </c>
      <c r="E213" s="36">
        <f>SUMIFS(СВЦЭМ!$E$33:$E$776,СВЦЭМ!$A$33:$A$776,$A213,СВЦЭМ!$B$33:$B$776,E$191)+'СЕТ СН'!$F$15</f>
        <v>212.06822068</v>
      </c>
      <c r="F213" s="36">
        <f>SUMIFS(СВЦЭМ!$E$33:$E$776,СВЦЭМ!$A$33:$A$776,$A213,СВЦЭМ!$B$33:$B$776,F$191)+'СЕТ СН'!$F$15</f>
        <v>210.78981142000001</v>
      </c>
      <c r="G213" s="36">
        <f>SUMIFS(СВЦЭМ!$E$33:$E$776,СВЦЭМ!$A$33:$A$776,$A213,СВЦЭМ!$B$33:$B$776,G$191)+'СЕТ СН'!$F$15</f>
        <v>209.75974246000001</v>
      </c>
      <c r="H213" s="36">
        <f>SUMIFS(СВЦЭМ!$E$33:$E$776,СВЦЭМ!$A$33:$A$776,$A213,СВЦЭМ!$B$33:$B$776,H$191)+'СЕТ СН'!$F$15</f>
        <v>188.69287684</v>
      </c>
      <c r="I213" s="36">
        <f>SUMIFS(СВЦЭМ!$E$33:$E$776,СВЦЭМ!$A$33:$A$776,$A213,СВЦЭМ!$B$33:$B$776,I$191)+'СЕТ СН'!$F$15</f>
        <v>168.49794802</v>
      </c>
      <c r="J213" s="36">
        <f>SUMIFS(СВЦЭМ!$E$33:$E$776,СВЦЭМ!$A$33:$A$776,$A213,СВЦЭМ!$B$33:$B$776,J$191)+'СЕТ СН'!$F$15</f>
        <v>150.61611160999999</v>
      </c>
      <c r="K213" s="36">
        <f>SUMIFS(СВЦЭМ!$E$33:$E$776,СВЦЭМ!$A$33:$A$776,$A213,СВЦЭМ!$B$33:$B$776,K$191)+'СЕТ СН'!$F$15</f>
        <v>141.1061253</v>
      </c>
      <c r="L213" s="36">
        <f>SUMIFS(СВЦЭМ!$E$33:$E$776,СВЦЭМ!$A$33:$A$776,$A213,СВЦЭМ!$B$33:$B$776,L$191)+'СЕТ СН'!$F$15</f>
        <v>136.77195184999999</v>
      </c>
      <c r="M213" s="36">
        <f>SUMIFS(СВЦЭМ!$E$33:$E$776,СВЦЭМ!$A$33:$A$776,$A213,СВЦЭМ!$B$33:$B$776,M$191)+'СЕТ СН'!$F$15</f>
        <v>135.24208433999999</v>
      </c>
      <c r="N213" s="36">
        <f>SUMIFS(СВЦЭМ!$E$33:$E$776,СВЦЭМ!$A$33:$A$776,$A213,СВЦЭМ!$B$33:$B$776,N$191)+'СЕТ СН'!$F$15</f>
        <v>135.07614529</v>
      </c>
      <c r="O213" s="36">
        <f>SUMIFS(СВЦЭМ!$E$33:$E$776,СВЦЭМ!$A$33:$A$776,$A213,СВЦЭМ!$B$33:$B$776,O$191)+'СЕТ СН'!$F$15</f>
        <v>134.45857570999999</v>
      </c>
      <c r="P213" s="36">
        <f>SUMIFS(СВЦЭМ!$E$33:$E$776,СВЦЭМ!$A$33:$A$776,$A213,СВЦЭМ!$B$33:$B$776,P$191)+'СЕТ СН'!$F$15</f>
        <v>135.32997068</v>
      </c>
      <c r="Q213" s="36">
        <f>SUMIFS(СВЦЭМ!$E$33:$E$776,СВЦЭМ!$A$33:$A$776,$A213,СВЦЭМ!$B$33:$B$776,Q$191)+'СЕТ СН'!$F$15</f>
        <v>135.05138134000001</v>
      </c>
      <c r="R213" s="36">
        <f>SUMIFS(СВЦЭМ!$E$33:$E$776,СВЦЭМ!$A$33:$A$776,$A213,СВЦЭМ!$B$33:$B$776,R$191)+'СЕТ СН'!$F$15</f>
        <v>134.85222185000001</v>
      </c>
      <c r="S213" s="36">
        <f>SUMIFS(СВЦЭМ!$E$33:$E$776,СВЦЭМ!$A$33:$A$776,$A213,СВЦЭМ!$B$33:$B$776,S$191)+'СЕТ СН'!$F$15</f>
        <v>134.99344051</v>
      </c>
      <c r="T213" s="36">
        <f>SUMIFS(СВЦЭМ!$E$33:$E$776,СВЦЭМ!$A$33:$A$776,$A213,СВЦЭМ!$B$33:$B$776,T$191)+'СЕТ СН'!$F$15</f>
        <v>135.40719197999999</v>
      </c>
      <c r="U213" s="36">
        <f>SUMIFS(СВЦЭМ!$E$33:$E$776,СВЦЭМ!$A$33:$A$776,$A213,СВЦЭМ!$B$33:$B$776,U$191)+'СЕТ СН'!$F$15</f>
        <v>135.68105383</v>
      </c>
      <c r="V213" s="36">
        <f>SUMIFS(СВЦЭМ!$E$33:$E$776,СВЦЭМ!$A$33:$A$776,$A213,СВЦЭМ!$B$33:$B$776,V$191)+'СЕТ СН'!$F$15</f>
        <v>138.00474419</v>
      </c>
      <c r="W213" s="36">
        <f>SUMIFS(СВЦЭМ!$E$33:$E$776,СВЦЭМ!$A$33:$A$776,$A213,СВЦЭМ!$B$33:$B$776,W$191)+'СЕТ СН'!$F$15</f>
        <v>139.18094117999999</v>
      </c>
      <c r="X213" s="36">
        <f>SUMIFS(СВЦЭМ!$E$33:$E$776,СВЦЭМ!$A$33:$A$776,$A213,СВЦЭМ!$B$33:$B$776,X$191)+'СЕТ СН'!$F$15</f>
        <v>140.39778987</v>
      </c>
      <c r="Y213" s="36">
        <f>SUMIFS(СВЦЭМ!$E$33:$E$776,СВЦЭМ!$A$33:$A$776,$A213,СВЦЭМ!$B$33:$B$776,Y$191)+'СЕТ СН'!$F$15</f>
        <v>153.23023481999999</v>
      </c>
    </row>
    <row r="214" spans="1:25" ht="15.75" x14ac:dyDescent="0.2">
      <c r="A214" s="35">
        <f t="shared" si="5"/>
        <v>43608</v>
      </c>
      <c r="B214" s="36">
        <f>SUMIFS(СВЦЭМ!$E$33:$E$776,СВЦЭМ!$A$33:$A$776,$A214,СВЦЭМ!$B$33:$B$776,B$191)+'СЕТ СН'!$F$15</f>
        <v>179.24034431999999</v>
      </c>
      <c r="C214" s="36">
        <f>SUMIFS(СВЦЭМ!$E$33:$E$776,СВЦЭМ!$A$33:$A$776,$A214,СВЦЭМ!$B$33:$B$776,C$191)+'СЕТ СН'!$F$15</f>
        <v>199.49097454</v>
      </c>
      <c r="D214" s="36">
        <f>SUMIFS(СВЦЭМ!$E$33:$E$776,СВЦЭМ!$A$33:$A$776,$A214,СВЦЭМ!$B$33:$B$776,D$191)+'СЕТ СН'!$F$15</f>
        <v>211.91039982000001</v>
      </c>
      <c r="E214" s="36">
        <f>SUMIFS(СВЦЭМ!$E$33:$E$776,СВЦЭМ!$A$33:$A$776,$A214,СВЦЭМ!$B$33:$B$776,E$191)+'СЕТ СН'!$F$15</f>
        <v>213.48037149999999</v>
      </c>
      <c r="F214" s="36">
        <f>SUMIFS(СВЦЭМ!$E$33:$E$776,СВЦЭМ!$A$33:$A$776,$A214,СВЦЭМ!$B$33:$B$776,F$191)+'СЕТ СН'!$F$15</f>
        <v>210.42476791999999</v>
      </c>
      <c r="G214" s="36">
        <f>SUMIFS(СВЦЭМ!$E$33:$E$776,СВЦЭМ!$A$33:$A$776,$A214,СВЦЭМ!$B$33:$B$776,G$191)+'СЕТ СН'!$F$15</f>
        <v>211.06932494</v>
      </c>
      <c r="H214" s="36">
        <f>SUMIFS(СВЦЭМ!$E$33:$E$776,СВЦЭМ!$A$33:$A$776,$A214,СВЦЭМ!$B$33:$B$776,H$191)+'СЕТ СН'!$F$15</f>
        <v>191.54736638</v>
      </c>
      <c r="I214" s="36">
        <f>SUMIFS(СВЦЭМ!$E$33:$E$776,СВЦЭМ!$A$33:$A$776,$A214,СВЦЭМ!$B$33:$B$776,I$191)+'СЕТ СН'!$F$15</f>
        <v>166.57465855999999</v>
      </c>
      <c r="J214" s="36">
        <f>SUMIFS(СВЦЭМ!$E$33:$E$776,СВЦЭМ!$A$33:$A$776,$A214,СВЦЭМ!$B$33:$B$776,J$191)+'СЕТ СН'!$F$15</f>
        <v>148.81113866999999</v>
      </c>
      <c r="K214" s="36">
        <f>SUMIFS(СВЦЭМ!$E$33:$E$776,СВЦЭМ!$A$33:$A$776,$A214,СВЦЭМ!$B$33:$B$776,K$191)+'СЕТ СН'!$F$15</f>
        <v>139.23791424999999</v>
      </c>
      <c r="L214" s="36">
        <f>SUMIFS(СВЦЭМ!$E$33:$E$776,СВЦЭМ!$A$33:$A$776,$A214,СВЦЭМ!$B$33:$B$776,L$191)+'СЕТ СН'!$F$15</f>
        <v>134.61767859</v>
      </c>
      <c r="M214" s="36">
        <f>SUMIFS(СВЦЭМ!$E$33:$E$776,СВЦЭМ!$A$33:$A$776,$A214,СВЦЭМ!$B$33:$B$776,M$191)+'СЕТ СН'!$F$15</f>
        <v>132.80982255000001</v>
      </c>
      <c r="N214" s="36">
        <f>SUMIFS(СВЦЭМ!$E$33:$E$776,СВЦЭМ!$A$33:$A$776,$A214,СВЦЭМ!$B$33:$B$776,N$191)+'СЕТ СН'!$F$15</f>
        <v>131.83087178</v>
      </c>
      <c r="O214" s="36">
        <f>SUMIFS(СВЦЭМ!$E$33:$E$776,СВЦЭМ!$A$33:$A$776,$A214,СВЦЭМ!$B$33:$B$776,O$191)+'СЕТ СН'!$F$15</f>
        <v>129.99369799999999</v>
      </c>
      <c r="P214" s="36">
        <f>SUMIFS(СВЦЭМ!$E$33:$E$776,СВЦЭМ!$A$33:$A$776,$A214,СВЦЭМ!$B$33:$B$776,P$191)+'СЕТ СН'!$F$15</f>
        <v>131.78528796000001</v>
      </c>
      <c r="Q214" s="36">
        <f>SUMIFS(СВЦЭМ!$E$33:$E$776,СВЦЭМ!$A$33:$A$776,$A214,СВЦЭМ!$B$33:$B$776,Q$191)+'СЕТ СН'!$F$15</f>
        <v>133.01552842999999</v>
      </c>
      <c r="R214" s="36">
        <f>SUMIFS(СВЦЭМ!$E$33:$E$776,СВЦЭМ!$A$33:$A$776,$A214,СВЦЭМ!$B$33:$B$776,R$191)+'СЕТ СН'!$F$15</f>
        <v>132.76139838</v>
      </c>
      <c r="S214" s="36">
        <f>SUMIFS(СВЦЭМ!$E$33:$E$776,СВЦЭМ!$A$33:$A$776,$A214,СВЦЭМ!$B$33:$B$776,S$191)+'СЕТ СН'!$F$15</f>
        <v>131.94986614999999</v>
      </c>
      <c r="T214" s="36">
        <f>SUMIFS(СВЦЭМ!$E$33:$E$776,СВЦЭМ!$A$33:$A$776,$A214,СВЦЭМ!$B$33:$B$776,T$191)+'СЕТ СН'!$F$15</f>
        <v>132.8483191</v>
      </c>
      <c r="U214" s="36">
        <f>SUMIFS(СВЦЭМ!$E$33:$E$776,СВЦЭМ!$A$33:$A$776,$A214,СВЦЭМ!$B$33:$B$776,U$191)+'СЕТ СН'!$F$15</f>
        <v>132.66159884000001</v>
      </c>
      <c r="V214" s="36">
        <f>SUMIFS(СВЦЭМ!$E$33:$E$776,СВЦЭМ!$A$33:$A$776,$A214,СВЦЭМ!$B$33:$B$776,V$191)+'СЕТ СН'!$F$15</f>
        <v>134.08053416000001</v>
      </c>
      <c r="W214" s="36">
        <f>SUMIFS(СВЦЭМ!$E$33:$E$776,СВЦЭМ!$A$33:$A$776,$A214,СВЦЭМ!$B$33:$B$776,W$191)+'СЕТ СН'!$F$15</f>
        <v>135.04825389999999</v>
      </c>
      <c r="X214" s="36">
        <f>SUMIFS(СВЦЭМ!$E$33:$E$776,СВЦЭМ!$A$33:$A$776,$A214,СВЦЭМ!$B$33:$B$776,X$191)+'СЕТ СН'!$F$15</f>
        <v>137.84606618000001</v>
      </c>
      <c r="Y214" s="36">
        <f>SUMIFS(СВЦЭМ!$E$33:$E$776,СВЦЭМ!$A$33:$A$776,$A214,СВЦЭМ!$B$33:$B$776,Y$191)+'СЕТ СН'!$F$15</f>
        <v>147.39996875</v>
      </c>
    </row>
    <row r="215" spans="1:25" ht="15.75" x14ac:dyDescent="0.2">
      <c r="A215" s="35">
        <f t="shared" si="5"/>
        <v>43609</v>
      </c>
      <c r="B215" s="36">
        <f>SUMIFS(СВЦЭМ!$E$33:$E$776,СВЦЭМ!$A$33:$A$776,$A215,СВЦЭМ!$B$33:$B$776,B$191)+'СЕТ СН'!$F$15</f>
        <v>173.40567981000001</v>
      </c>
      <c r="C215" s="36">
        <f>SUMIFS(СВЦЭМ!$E$33:$E$776,СВЦЭМ!$A$33:$A$776,$A215,СВЦЭМ!$B$33:$B$776,C$191)+'СЕТ СН'!$F$15</f>
        <v>194.52156266</v>
      </c>
      <c r="D215" s="36">
        <f>SUMIFS(СВЦЭМ!$E$33:$E$776,СВЦЭМ!$A$33:$A$776,$A215,СВЦЭМ!$B$33:$B$776,D$191)+'СЕТ СН'!$F$15</f>
        <v>217.38145521000001</v>
      </c>
      <c r="E215" s="36">
        <f>SUMIFS(СВЦЭМ!$E$33:$E$776,СВЦЭМ!$A$33:$A$776,$A215,СВЦЭМ!$B$33:$B$776,E$191)+'СЕТ СН'!$F$15</f>
        <v>221.51075397</v>
      </c>
      <c r="F215" s="36">
        <f>SUMIFS(СВЦЭМ!$E$33:$E$776,СВЦЭМ!$A$33:$A$776,$A215,СВЦЭМ!$B$33:$B$776,F$191)+'СЕТ СН'!$F$15</f>
        <v>221.23972648</v>
      </c>
      <c r="G215" s="36">
        <f>SUMIFS(СВЦЭМ!$E$33:$E$776,СВЦЭМ!$A$33:$A$776,$A215,СВЦЭМ!$B$33:$B$776,G$191)+'СЕТ СН'!$F$15</f>
        <v>217.62695475999999</v>
      </c>
      <c r="H215" s="36">
        <f>SUMIFS(СВЦЭМ!$E$33:$E$776,СВЦЭМ!$A$33:$A$776,$A215,СВЦЭМ!$B$33:$B$776,H$191)+'СЕТ СН'!$F$15</f>
        <v>189.9891428</v>
      </c>
      <c r="I215" s="36">
        <f>SUMIFS(СВЦЭМ!$E$33:$E$776,СВЦЭМ!$A$33:$A$776,$A215,СВЦЭМ!$B$33:$B$776,I$191)+'СЕТ СН'!$F$15</f>
        <v>166.48893408999999</v>
      </c>
      <c r="J215" s="36">
        <f>SUMIFS(СВЦЭМ!$E$33:$E$776,СВЦЭМ!$A$33:$A$776,$A215,СВЦЭМ!$B$33:$B$776,J$191)+'СЕТ СН'!$F$15</f>
        <v>152.08700544000001</v>
      </c>
      <c r="K215" s="36">
        <f>SUMIFS(СВЦЭМ!$E$33:$E$776,СВЦЭМ!$A$33:$A$776,$A215,СВЦЭМ!$B$33:$B$776,K$191)+'СЕТ СН'!$F$15</f>
        <v>142.21027415</v>
      </c>
      <c r="L215" s="36">
        <f>SUMIFS(СВЦЭМ!$E$33:$E$776,СВЦЭМ!$A$33:$A$776,$A215,СВЦЭМ!$B$33:$B$776,L$191)+'СЕТ СН'!$F$15</f>
        <v>136.36256588000001</v>
      </c>
      <c r="M215" s="36">
        <f>SUMIFS(СВЦЭМ!$E$33:$E$776,СВЦЭМ!$A$33:$A$776,$A215,СВЦЭМ!$B$33:$B$776,M$191)+'СЕТ СН'!$F$15</f>
        <v>134.42526889999999</v>
      </c>
      <c r="N215" s="36">
        <f>SUMIFS(СВЦЭМ!$E$33:$E$776,СВЦЭМ!$A$33:$A$776,$A215,СВЦЭМ!$B$33:$B$776,N$191)+'СЕТ СН'!$F$15</f>
        <v>133.87977427999999</v>
      </c>
      <c r="O215" s="36">
        <f>SUMIFS(СВЦЭМ!$E$33:$E$776,СВЦЭМ!$A$33:$A$776,$A215,СВЦЭМ!$B$33:$B$776,O$191)+'СЕТ СН'!$F$15</f>
        <v>132.41563968</v>
      </c>
      <c r="P215" s="36">
        <f>SUMIFS(СВЦЭМ!$E$33:$E$776,СВЦЭМ!$A$33:$A$776,$A215,СВЦЭМ!$B$33:$B$776,P$191)+'СЕТ СН'!$F$15</f>
        <v>132.13741113</v>
      </c>
      <c r="Q215" s="36">
        <f>SUMIFS(СВЦЭМ!$E$33:$E$776,СВЦЭМ!$A$33:$A$776,$A215,СВЦЭМ!$B$33:$B$776,Q$191)+'СЕТ СН'!$F$15</f>
        <v>131.39748115</v>
      </c>
      <c r="R215" s="36">
        <f>SUMIFS(СВЦЭМ!$E$33:$E$776,СВЦЭМ!$A$33:$A$776,$A215,СВЦЭМ!$B$33:$B$776,R$191)+'СЕТ СН'!$F$15</f>
        <v>131.41487968999999</v>
      </c>
      <c r="S215" s="36">
        <f>SUMIFS(СВЦЭМ!$E$33:$E$776,СВЦЭМ!$A$33:$A$776,$A215,СВЦЭМ!$B$33:$B$776,S$191)+'СЕТ СН'!$F$15</f>
        <v>132.30606255999999</v>
      </c>
      <c r="T215" s="36">
        <f>SUMIFS(СВЦЭМ!$E$33:$E$776,СВЦЭМ!$A$33:$A$776,$A215,СВЦЭМ!$B$33:$B$776,T$191)+'СЕТ СН'!$F$15</f>
        <v>133.99287869</v>
      </c>
      <c r="U215" s="36">
        <f>SUMIFS(СВЦЭМ!$E$33:$E$776,СВЦЭМ!$A$33:$A$776,$A215,СВЦЭМ!$B$33:$B$776,U$191)+'СЕТ СН'!$F$15</f>
        <v>133.19063625000001</v>
      </c>
      <c r="V215" s="36">
        <f>SUMIFS(СВЦЭМ!$E$33:$E$776,СВЦЭМ!$A$33:$A$776,$A215,СВЦЭМ!$B$33:$B$776,V$191)+'СЕТ СН'!$F$15</f>
        <v>134.44208408</v>
      </c>
      <c r="W215" s="36">
        <f>SUMIFS(СВЦЭМ!$E$33:$E$776,СВЦЭМ!$A$33:$A$776,$A215,СВЦЭМ!$B$33:$B$776,W$191)+'СЕТ СН'!$F$15</f>
        <v>136.92711976999999</v>
      </c>
      <c r="X215" s="36">
        <f>SUMIFS(СВЦЭМ!$E$33:$E$776,СВЦЭМ!$A$33:$A$776,$A215,СВЦЭМ!$B$33:$B$776,X$191)+'СЕТ СН'!$F$15</f>
        <v>138.32944900999999</v>
      </c>
      <c r="Y215" s="36">
        <f>SUMIFS(СВЦЭМ!$E$33:$E$776,СВЦЭМ!$A$33:$A$776,$A215,СВЦЭМ!$B$33:$B$776,Y$191)+'СЕТ СН'!$F$15</f>
        <v>146.56966029</v>
      </c>
    </row>
    <row r="216" spans="1:25" ht="15.75" x14ac:dyDescent="0.2">
      <c r="A216" s="35">
        <f t="shared" si="5"/>
        <v>43610</v>
      </c>
      <c r="B216" s="36">
        <f>SUMIFS(СВЦЭМ!$E$33:$E$776,СВЦЭМ!$A$33:$A$776,$A216,СВЦЭМ!$B$33:$B$776,B$191)+'СЕТ СН'!$F$15</f>
        <v>165.84193920000001</v>
      </c>
      <c r="C216" s="36">
        <f>SUMIFS(СВЦЭМ!$E$33:$E$776,СВЦЭМ!$A$33:$A$776,$A216,СВЦЭМ!$B$33:$B$776,C$191)+'СЕТ СН'!$F$15</f>
        <v>178.83448333999999</v>
      </c>
      <c r="D216" s="36">
        <f>SUMIFS(СВЦЭМ!$E$33:$E$776,СВЦЭМ!$A$33:$A$776,$A216,СВЦЭМ!$B$33:$B$776,D$191)+'СЕТ СН'!$F$15</f>
        <v>195.5622406</v>
      </c>
      <c r="E216" s="36">
        <f>SUMIFS(СВЦЭМ!$E$33:$E$776,СВЦЭМ!$A$33:$A$776,$A216,СВЦЭМ!$B$33:$B$776,E$191)+'СЕТ СН'!$F$15</f>
        <v>200.76593667</v>
      </c>
      <c r="F216" s="36">
        <f>SUMIFS(СВЦЭМ!$E$33:$E$776,СВЦЭМ!$A$33:$A$776,$A216,СВЦЭМ!$B$33:$B$776,F$191)+'СЕТ СН'!$F$15</f>
        <v>201.26056136</v>
      </c>
      <c r="G216" s="36">
        <f>SUMIFS(СВЦЭМ!$E$33:$E$776,СВЦЭМ!$A$33:$A$776,$A216,СВЦЭМ!$B$33:$B$776,G$191)+'СЕТ СН'!$F$15</f>
        <v>203.00769618000001</v>
      </c>
      <c r="H216" s="36">
        <f>SUMIFS(СВЦЭМ!$E$33:$E$776,СВЦЭМ!$A$33:$A$776,$A216,СВЦЭМ!$B$33:$B$776,H$191)+'СЕТ СН'!$F$15</f>
        <v>183.36440182000001</v>
      </c>
      <c r="I216" s="36">
        <f>SUMIFS(СВЦЭМ!$E$33:$E$776,СВЦЭМ!$A$33:$A$776,$A216,СВЦЭМ!$B$33:$B$776,I$191)+'СЕТ СН'!$F$15</f>
        <v>164.30611881999999</v>
      </c>
      <c r="J216" s="36">
        <f>SUMIFS(СВЦЭМ!$E$33:$E$776,СВЦЭМ!$A$33:$A$776,$A216,СВЦЭМ!$B$33:$B$776,J$191)+'СЕТ СН'!$F$15</f>
        <v>149.23079154999999</v>
      </c>
      <c r="K216" s="36">
        <f>SUMIFS(СВЦЭМ!$E$33:$E$776,СВЦЭМ!$A$33:$A$776,$A216,СВЦЭМ!$B$33:$B$776,K$191)+'СЕТ СН'!$F$15</f>
        <v>138.48888187</v>
      </c>
      <c r="L216" s="36">
        <f>SUMIFS(СВЦЭМ!$E$33:$E$776,СВЦЭМ!$A$33:$A$776,$A216,СВЦЭМ!$B$33:$B$776,L$191)+'СЕТ СН'!$F$15</f>
        <v>135.58033363999999</v>
      </c>
      <c r="M216" s="36">
        <f>SUMIFS(СВЦЭМ!$E$33:$E$776,СВЦЭМ!$A$33:$A$776,$A216,СВЦЭМ!$B$33:$B$776,M$191)+'СЕТ СН'!$F$15</f>
        <v>132.47910944</v>
      </c>
      <c r="N216" s="36">
        <f>SUMIFS(СВЦЭМ!$E$33:$E$776,СВЦЭМ!$A$33:$A$776,$A216,СВЦЭМ!$B$33:$B$776,N$191)+'СЕТ СН'!$F$15</f>
        <v>132.27287279999999</v>
      </c>
      <c r="O216" s="36">
        <f>SUMIFS(СВЦЭМ!$E$33:$E$776,СВЦЭМ!$A$33:$A$776,$A216,СВЦЭМ!$B$33:$B$776,O$191)+'СЕТ СН'!$F$15</f>
        <v>131.03467834</v>
      </c>
      <c r="P216" s="36">
        <f>SUMIFS(СВЦЭМ!$E$33:$E$776,СВЦЭМ!$A$33:$A$776,$A216,СВЦЭМ!$B$33:$B$776,P$191)+'СЕТ СН'!$F$15</f>
        <v>130.70645557</v>
      </c>
      <c r="Q216" s="36">
        <f>SUMIFS(СВЦЭМ!$E$33:$E$776,СВЦЭМ!$A$33:$A$776,$A216,СВЦЭМ!$B$33:$B$776,Q$191)+'СЕТ СН'!$F$15</f>
        <v>130.26433675000001</v>
      </c>
      <c r="R216" s="36">
        <f>SUMIFS(СВЦЭМ!$E$33:$E$776,СВЦЭМ!$A$33:$A$776,$A216,СВЦЭМ!$B$33:$B$776,R$191)+'СЕТ СН'!$F$15</f>
        <v>129.13406552999999</v>
      </c>
      <c r="S216" s="36">
        <f>SUMIFS(СВЦЭМ!$E$33:$E$776,СВЦЭМ!$A$33:$A$776,$A216,СВЦЭМ!$B$33:$B$776,S$191)+'СЕТ СН'!$F$15</f>
        <v>125.78447352000001</v>
      </c>
      <c r="T216" s="36">
        <f>SUMIFS(СВЦЭМ!$E$33:$E$776,СВЦЭМ!$A$33:$A$776,$A216,СВЦЭМ!$B$33:$B$776,T$191)+'СЕТ СН'!$F$15</f>
        <v>126.1923848</v>
      </c>
      <c r="U216" s="36">
        <f>SUMIFS(СВЦЭМ!$E$33:$E$776,СВЦЭМ!$A$33:$A$776,$A216,СВЦЭМ!$B$33:$B$776,U$191)+'СЕТ СН'!$F$15</f>
        <v>125.15234862</v>
      </c>
      <c r="V216" s="36">
        <f>SUMIFS(СВЦЭМ!$E$33:$E$776,СВЦЭМ!$A$33:$A$776,$A216,СВЦЭМ!$B$33:$B$776,V$191)+'СЕТ СН'!$F$15</f>
        <v>123.51117791999999</v>
      </c>
      <c r="W216" s="36">
        <f>SUMIFS(СВЦЭМ!$E$33:$E$776,СВЦЭМ!$A$33:$A$776,$A216,СВЦЭМ!$B$33:$B$776,W$191)+'СЕТ СН'!$F$15</f>
        <v>127.30190571999999</v>
      </c>
      <c r="X216" s="36">
        <f>SUMIFS(СВЦЭМ!$E$33:$E$776,СВЦЭМ!$A$33:$A$776,$A216,СВЦЭМ!$B$33:$B$776,X$191)+'СЕТ СН'!$F$15</f>
        <v>130.38805554999999</v>
      </c>
      <c r="Y216" s="36">
        <f>SUMIFS(СВЦЭМ!$E$33:$E$776,СВЦЭМ!$A$33:$A$776,$A216,СВЦЭМ!$B$33:$B$776,Y$191)+'СЕТ СН'!$F$15</f>
        <v>139.82928722</v>
      </c>
    </row>
    <row r="217" spans="1:25" ht="15.75" x14ac:dyDescent="0.2">
      <c r="A217" s="35">
        <f t="shared" si="5"/>
        <v>43611</v>
      </c>
      <c r="B217" s="36">
        <f>SUMIFS(СВЦЭМ!$E$33:$E$776,СВЦЭМ!$A$33:$A$776,$A217,СВЦЭМ!$B$33:$B$776,B$191)+'СЕТ СН'!$F$15</f>
        <v>159.95951729000001</v>
      </c>
      <c r="C217" s="36">
        <f>SUMIFS(СВЦЭМ!$E$33:$E$776,СВЦЭМ!$A$33:$A$776,$A217,СВЦЭМ!$B$33:$B$776,C$191)+'СЕТ СН'!$F$15</f>
        <v>185.57469437</v>
      </c>
      <c r="D217" s="36">
        <f>SUMIFS(СВЦЭМ!$E$33:$E$776,СВЦЭМ!$A$33:$A$776,$A217,СВЦЭМ!$B$33:$B$776,D$191)+'СЕТ СН'!$F$15</f>
        <v>207.35848827999999</v>
      </c>
      <c r="E217" s="36">
        <f>SUMIFS(СВЦЭМ!$E$33:$E$776,СВЦЭМ!$A$33:$A$776,$A217,СВЦЭМ!$B$33:$B$776,E$191)+'СЕТ СН'!$F$15</f>
        <v>210.65737138</v>
      </c>
      <c r="F217" s="36">
        <f>SUMIFS(СВЦЭМ!$E$33:$E$776,СВЦЭМ!$A$33:$A$776,$A217,СВЦЭМ!$B$33:$B$776,F$191)+'СЕТ СН'!$F$15</f>
        <v>210.37617822999999</v>
      </c>
      <c r="G217" s="36">
        <f>SUMIFS(СВЦЭМ!$E$33:$E$776,СВЦЭМ!$A$33:$A$776,$A217,СВЦЭМ!$B$33:$B$776,G$191)+'СЕТ СН'!$F$15</f>
        <v>208.61974441000001</v>
      </c>
      <c r="H217" s="36">
        <f>SUMIFS(СВЦЭМ!$E$33:$E$776,СВЦЭМ!$A$33:$A$776,$A217,СВЦЭМ!$B$33:$B$776,H$191)+'СЕТ СН'!$F$15</f>
        <v>190.07427733</v>
      </c>
      <c r="I217" s="36">
        <f>SUMIFS(СВЦЭМ!$E$33:$E$776,СВЦЭМ!$A$33:$A$776,$A217,СВЦЭМ!$B$33:$B$776,I$191)+'СЕТ СН'!$F$15</f>
        <v>166.26865844</v>
      </c>
      <c r="J217" s="36">
        <f>SUMIFS(СВЦЭМ!$E$33:$E$776,СВЦЭМ!$A$33:$A$776,$A217,СВЦЭМ!$B$33:$B$776,J$191)+'СЕТ СН'!$F$15</f>
        <v>140.64131216000001</v>
      </c>
      <c r="K217" s="36">
        <f>SUMIFS(СВЦЭМ!$E$33:$E$776,СВЦЭМ!$A$33:$A$776,$A217,СВЦЭМ!$B$33:$B$776,K$191)+'СЕТ СН'!$F$15</f>
        <v>134.53015780999999</v>
      </c>
      <c r="L217" s="36">
        <f>SUMIFS(СВЦЭМ!$E$33:$E$776,СВЦЭМ!$A$33:$A$776,$A217,СВЦЭМ!$B$33:$B$776,L$191)+'СЕТ СН'!$F$15</f>
        <v>135.10762663</v>
      </c>
      <c r="M217" s="36">
        <f>SUMIFS(СВЦЭМ!$E$33:$E$776,СВЦЭМ!$A$33:$A$776,$A217,СВЦЭМ!$B$33:$B$776,M$191)+'СЕТ СН'!$F$15</f>
        <v>132.60546973000001</v>
      </c>
      <c r="N217" s="36">
        <f>SUMIFS(СВЦЭМ!$E$33:$E$776,СВЦЭМ!$A$33:$A$776,$A217,СВЦЭМ!$B$33:$B$776,N$191)+'СЕТ СН'!$F$15</f>
        <v>132.82204565000001</v>
      </c>
      <c r="O217" s="36">
        <f>SUMIFS(СВЦЭМ!$E$33:$E$776,СВЦЭМ!$A$33:$A$776,$A217,СВЦЭМ!$B$33:$B$776,O$191)+'СЕТ СН'!$F$15</f>
        <v>132.21289744000001</v>
      </c>
      <c r="P217" s="36">
        <f>SUMIFS(СВЦЭМ!$E$33:$E$776,СВЦЭМ!$A$33:$A$776,$A217,СВЦЭМ!$B$33:$B$776,P$191)+'СЕТ СН'!$F$15</f>
        <v>132.3466817</v>
      </c>
      <c r="Q217" s="36">
        <f>SUMIFS(СВЦЭМ!$E$33:$E$776,СВЦЭМ!$A$33:$A$776,$A217,СВЦЭМ!$B$33:$B$776,Q$191)+'СЕТ СН'!$F$15</f>
        <v>133.18595458999999</v>
      </c>
      <c r="R217" s="36">
        <f>SUMIFS(СВЦЭМ!$E$33:$E$776,СВЦЭМ!$A$33:$A$776,$A217,СВЦЭМ!$B$33:$B$776,R$191)+'СЕТ СН'!$F$15</f>
        <v>133.37753343</v>
      </c>
      <c r="S217" s="36">
        <f>SUMIFS(СВЦЭМ!$E$33:$E$776,СВЦЭМ!$A$33:$A$776,$A217,СВЦЭМ!$B$33:$B$776,S$191)+'СЕТ СН'!$F$15</f>
        <v>120.07822319</v>
      </c>
      <c r="T217" s="36">
        <f>SUMIFS(СВЦЭМ!$E$33:$E$776,СВЦЭМ!$A$33:$A$776,$A217,СВЦЭМ!$B$33:$B$776,T$191)+'СЕТ СН'!$F$15</f>
        <v>119.39870718</v>
      </c>
      <c r="U217" s="36">
        <f>SUMIFS(СВЦЭМ!$E$33:$E$776,СВЦЭМ!$A$33:$A$776,$A217,СВЦЭМ!$B$33:$B$776,U$191)+'СЕТ СН'!$F$15</f>
        <v>116.60997525000001</v>
      </c>
      <c r="V217" s="36">
        <f>SUMIFS(СВЦЭМ!$E$33:$E$776,СВЦЭМ!$A$33:$A$776,$A217,СВЦЭМ!$B$33:$B$776,V$191)+'СЕТ СН'!$F$15</f>
        <v>117.83588292</v>
      </c>
      <c r="W217" s="36">
        <f>SUMIFS(СВЦЭМ!$E$33:$E$776,СВЦЭМ!$A$33:$A$776,$A217,СВЦЭМ!$B$33:$B$776,W$191)+'СЕТ СН'!$F$15</f>
        <v>124.18006952</v>
      </c>
      <c r="X217" s="36">
        <f>SUMIFS(СВЦЭМ!$E$33:$E$776,СВЦЭМ!$A$33:$A$776,$A217,СВЦЭМ!$B$33:$B$776,X$191)+'СЕТ СН'!$F$15</f>
        <v>122.90632417</v>
      </c>
      <c r="Y217" s="36">
        <f>SUMIFS(СВЦЭМ!$E$33:$E$776,СВЦЭМ!$A$33:$A$776,$A217,СВЦЭМ!$B$33:$B$776,Y$191)+'СЕТ СН'!$F$15</f>
        <v>129.68819994</v>
      </c>
    </row>
    <row r="218" spans="1:25" ht="15.75" x14ac:dyDescent="0.2">
      <c r="A218" s="35">
        <f t="shared" si="5"/>
        <v>43612</v>
      </c>
      <c r="B218" s="36">
        <f>SUMIFS(СВЦЭМ!$E$33:$E$776,СВЦЭМ!$A$33:$A$776,$A218,СВЦЭМ!$B$33:$B$776,B$191)+'СЕТ СН'!$F$15</f>
        <v>162.54414159000001</v>
      </c>
      <c r="C218" s="36">
        <f>SUMIFS(СВЦЭМ!$E$33:$E$776,СВЦЭМ!$A$33:$A$776,$A218,СВЦЭМ!$B$33:$B$776,C$191)+'СЕТ СН'!$F$15</f>
        <v>176.48779625</v>
      </c>
      <c r="D218" s="36">
        <f>SUMIFS(СВЦЭМ!$E$33:$E$776,СВЦЭМ!$A$33:$A$776,$A218,СВЦЭМ!$B$33:$B$776,D$191)+'СЕТ СН'!$F$15</f>
        <v>192.9102279</v>
      </c>
      <c r="E218" s="36">
        <f>SUMIFS(СВЦЭМ!$E$33:$E$776,СВЦЭМ!$A$33:$A$776,$A218,СВЦЭМ!$B$33:$B$776,E$191)+'СЕТ СН'!$F$15</f>
        <v>197.06268385999999</v>
      </c>
      <c r="F218" s="36">
        <f>SUMIFS(СВЦЭМ!$E$33:$E$776,СВЦЭМ!$A$33:$A$776,$A218,СВЦЭМ!$B$33:$B$776,F$191)+'СЕТ СН'!$F$15</f>
        <v>199.63159306</v>
      </c>
      <c r="G218" s="36">
        <f>SUMIFS(СВЦЭМ!$E$33:$E$776,СВЦЭМ!$A$33:$A$776,$A218,СВЦЭМ!$B$33:$B$776,G$191)+'СЕТ СН'!$F$15</f>
        <v>197.74817379000001</v>
      </c>
      <c r="H218" s="36">
        <f>SUMIFS(СВЦЭМ!$E$33:$E$776,СВЦЭМ!$A$33:$A$776,$A218,СВЦЭМ!$B$33:$B$776,H$191)+'СЕТ СН'!$F$15</f>
        <v>176.08341518</v>
      </c>
      <c r="I218" s="36">
        <f>SUMIFS(СВЦЭМ!$E$33:$E$776,СВЦЭМ!$A$33:$A$776,$A218,СВЦЭМ!$B$33:$B$776,I$191)+'СЕТ СН'!$F$15</f>
        <v>164.20318488999999</v>
      </c>
      <c r="J218" s="36">
        <f>SUMIFS(СВЦЭМ!$E$33:$E$776,СВЦЭМ!$A$33:$A$776,$A218,СВЦЭМ!$B$33:$B$776,J$191)+'СЕТ СН'!$F$15</f>
        <v>153.83139953</v>
      </c>
      <c r="K218" s="36">
        <f>SUMIFS(СВЦЭМ!$E$33:$E$776,СВЦЭМ!$A$33:$A$776,$A218,СВЦЭМ!$B$33:$B$776,K$191)+'СЕТ СН'!$F$15</f>
        <v>138.91871402999999</v>
      </c>
      <c r="L218" s="36">
        <f>SUMIFS(СВЦЭМ!$E$33:$E$776,СВЦЭМ!$A$33:$A$776,$A218,СВЦЭМ!$B$33:$B$776,L$191)+'СЕТ СН'!$F$15</f>
        <v>136.51661551000001</v>
      </c>
      <c r="M218" s="36">
        <f>SUMIFS(СВЦЭМ!$E$33:$E$776,СВЦЭМ!$A$33:$A$776,$A218,СВЦЭМ!$B$33:$B$776,M$191)+'СЕТ СН'!$F$15</f>
        <v>134.08574107999999</v>
      </c>
      <c r="N218" s="36">
        <f>SUMIFS(СВЦЭМ!$E$33:$E$776,СВЦЭМ!$A$33:$A$776,$A218,СВЦЭМ!$B$33:$B$776,N$191)+'СЕТ СН'!$F$15</f>
        <v>131.38925798</v>
      </c>
      <c r="O218" s="36">
        <f>SUMIFS(СВЦЭМ!$E$33:$E$776,СВЦЭМ!$A$33:$A$776,$A218,СВЦЭМ!$B$33:$B$776,O$191)+'СЕТ СН'!$F$15</f>
        <v>134.59305572</v>
      </c>
      <c r="P218" s="36">
        <f>SUMIFS(СВЦЭМ!$E$33:$E$776,СВЦЭМ!$A$33:$A$776,$A218,СВЦЭМ!$B$33:$B$776,P$191)+'СЕТ СН'!$F$15</f>
        <v>134.39457297999999</v>
      </c>
      <c r="Q218" s="36">
        <f>SUMIFS(СВЦЭМ!$E$33:$E$776,СВЦЭМ!$A$33:$A$776,$A218,СВЦЭМ!$B$33:$B$776,Q$191)+'СЕТ СН'!$F$15</f>
        <v>132.89829617999999</v>
      </c>
      <c r="R218" s="36">
        <f>SUMIFS(СВЦЭМ!$E$33:$E$776,СВЦЭМ!$A$33:$A$776,$A218,СВЦЭМ!$B$33:$B$776,R$191)+'СЕТ СН'!$F$15</f>
        <v>132.58351531</v>
      </c>
      <c r="S218" s="36">
        <f>SUMIFS(СВЦЭМ!$E$33:$E$776,СВЦЭМ!$A$33:$A$776,$A218,СВЦЭМ!$B$33:$B$776,S$191)+'СЕТ СН'!$F$15</f>
        <v>134.32533799000001</v>
      </c>
      <c r="T218" s="36">
        <f>SUMIFS(СВЦЭМ!$E$33:$E$776,СВЦЭМ!$A$33:$A$776,$A218,СВЦЭМ!$B$33:$B$776,T$191)+'СЕТ СН'!$F$15</f>
        <v>133.75845401999999</v>
      </c>
      <c r="U218" s="36">
        <f>SUMIFS(СВЦЭМ!$E$33:$E$776,СВЦЭМ!$A$33:$A$776,$A218,СВЦЭМ!$B$33:$B$776,U$191)+'СЕТ СН'!$F$15</f>
        <v>132.04475006000001</v>
      </c>
      <c r="V218" s="36">
        <f>SUMIFS(СВЦЭМ!$E$33:$E$776,СВЦЭМ!$A$33:$A$776,$A218,СВЦЭМ!$B$33:$B$776,V$191)+'СЕТ СН'!$F$15</f>
        <v>129.91516960000001</v>
      </c>
      <c r="W218" s="36">
        <f>SUMIFS(СВЦЭМ!$E$33:$E$776,СВЦЭМ!$A$33:$A$776,$A218,СВЦЭМ!$B$33:$B$776,W$191)+'СЕТ СН'!$F$15</f>
        <v>121.63538368</v>
      </c>
      <c r="X218" s="36">
        <f>SUMIFS(СВЦЭМ!$E$33:$E$776,СВЦЭМ!$A$33:$A$776,$A218,СВЦЭМ!$B$33:$B$776,X$191)+'СЕТ СН'!$F$15</f>
        <v>125.80894668000001</v>
      </c>
      <c r="Y218" s="36">
        <f>SUMIFS(СВЦЭМ!$E$33:$E$776,СВЦЭМ!$A$33:$A$776,$A218,СВЦЭМ!$B$33:$B$776,Y$191)+'СЕТ СН'!$F$15</f>
        <v>144.69162326</v>
      </c>
    </row>
    <row r="219" spans="1:25" ht="15.75" x14ac:dyDescent="0.2">
      <c r="A219" s="35">
        <f t="shared" si="5"/>
        <v>43613</v>
      </c>
      <c r="B219" s="36">
        <f>SUMIFS(СВЦЭМ!$E$33:$E$776,СВЦЭМ!$A$33:$A$776,$A219,СВЦЭМ!$B$33:$B$776,B$191)+'СЕТ СН'!$F$15</f>
        <v>173.33635959</v>
      </c>
      <c r="C219" s="36">
        <f>SUMIFS(СВЦЭМ!$E$33:$E$776,СВЦЭМ!$A$33:$A$776,$A219,СВЦЭМ!$B$33:$B$776,C$191)+'СЕТ СН'!$F$15</f>
        <v>192.94534277</v>
      </c>
      <c r="D219" s="36">
        <f>SUMIFS(СВЦЭМ!$E$33:$E$776,СВЦЭМ!$A$33:$A$776,$A219,СВЦЭМ!$B$33:$B$776,D$191)+'СЕТ СН'!$F$15</f>
        <v>215.13945469000001</v>
      </c>
      <c r="E219" s="36">
        <f>SUMIFS(СВЦЭМ!$E$33:$E$776,СВЦЭМ!$A$33:$A$776,$A219,СВЦЭМ!$B$33:$B$776,E$191)+'СЕТ СН'!$F$15</f>
        <v>218.70859540000001</v>
      </c>
      <c r="F219" s="36">
        <f>SUMIFS(СВЦЭМ!$E$33:$E$776,СВЦЭМ!$A$33:$A$776,$A219,СВЦЭМ!$B$33:$B$776,F$191)+'СЕТ СН'!$F$15</f>
        <v>218.74345152000001</v>
      </c>
      <c r="G219" s="36">
        <f>SUMIFS(СВЦЭМ!$E$33:$E$776,СВЦЭМ!$A$33:$A$776,$A219,СВЦЭМ!$B$33:$B$776,G$191)+'СЕТ СН'!$F$15</f>
        <v>220.53378581999999</v>
      </c>
      <c r="H219" s="36">
        <f>SUMIFS(СВЦЭМ!$E$33:$E$776,СВЦЭМ!$A$33:$A$776,$A219,СВЦЭМ!$B$33:$B$776,H$191)+'СЕТ СН'!$F$15</f>
        <v>200.97945734999999</v>
      </c>
      <c r="I219" s="36">
        <f>SUMIFS(СВЦЭМ!$E$33:$E$776,СВЦЭМ!$A$33:$A$776,$A219,СВЦЭМ!$B$33:$B$776,I$191)+'СЕТ СН'!$F$15</f>
        <v>171.70519489</v>
      </c>
      <c r="J219" s="36">
        <f>SUMIFS(СВЦЭМ!$E$33:$E$776,СВЦЭМ!$A$33:$A$776,$A219,СВЦЭМ!$B$33:$B$776,J$191)+'СЕТ СН'!$F$15</f>
        <v>147.97480647</v>
      </c>
      <c r="K219" s="36">
        <f>SUMIFS(СВЦЭМ!$E$33:$E$776,СВЦЭМ!$A$33:$A$776,$A219,СВЦЭМ!$B$33:$B$776,K$191)+'СЕТ СН'!$F$15</f>
        <v>132.04869586999999</v>
      </c>
      <c r="L219" s="36">
        <f>SUMIFS(СВЦЭМ!$E$33:$E$776,СВЦЭМ!$A$33:$A$776,$A219,СВЦЭМ!$B$33:$B$776,L$191)+'СЕТ СН'!$F$15</f>
        <v>125.26983318000001</v>
      </c>
      <c r="M219" s="36">
        <f>SUMIFS(СВЦЭМ!$E$33:$E$776,СВЦЭМ!$A$33:$A$776,$A219,СВЦЭМ!$B$33:$B$776,M$191)+'СЕТ СН'!$F$15</f>
        <v>123.63158769</v>
      </c>
      <c r="N219" s="36">
        <f>SUMIFS(СВЦЭМ!$E$33:$E$776,СВЦЭМ!$A$33:$A$776,$A219,СВЦЭМ!$B$33:$B$776,N$191)+'СЕТ СН'!$F$15</f>
        <v>123.7611957</v>
      </c>
      <c r="O219" s="36">
        <f>SUMIFS(СВЦЭМ!$E$33:$E$776,СВЦЭМ!$A$33:$A$776,$A219,СВЦЭМ!$B$33:$B$776,O$191)+'СЕТ СН'!$F$15</f>
        <v>122.61551819</v>
      </c>
      <c r="P219" s="36">
        <f>SUMIFS(СВЦЭМ!$E$33:$E$776,СВЦЭМ!$A$33:$A$776,$A219,СВЦЭМ!$B$33:$B$776,P$191)+'СЕТ СН'!$F$15</f>
        <v>123.17310715000001</v>
      </c>
      <c r="Q219" s="36">
        <f>SUMIFS(СВЦЭМ!$E$33:$E$776,СВЦЭМ!$A$33:$A$776,$A219,СВЦЭМ!$B$33:$B$776,Q$191)+'СЕТ СН'!$F$15</f>
        <v>123.09487111999999</v>
      </c>
      <c r="R219" s="36">
        <f>SUMIFS(СВЦЭМ!$E$33:$E$776,СВЦЭМ!$A$33:$A$776,$A219,СВЦЭМ!$B$33:$B$776,R$191)+'СЕТ СН'!$F$15</f>
        <v>125.01423896</v>
      </c>
      <c r="S219" s="36">
        <f>SUMIFS(СВЦЭМ!$E$33:$E$776,СВЦЭМ!$A$33:$A$776,$A219,СВЦЭМ!$B$33:$B$776,S$191)+'СЕТ СН'!$F$15</f>
        <v>126.65485372000001</v>
      </c>
      <c r="T219" s="36">
        <f>SUMIFS(СВЦЭМ!$E$33:$E$776,СВЦЭМ!$A$33:$A$776,$A219,СВЦЭМ!$B$33:$B$776,T$191)+'СЕТ СН'!$F$15</f>
        <v>127.02774445999999</v>
      </c>
      <c r="U219" s="36">
        <f>SUMIFS(СВЦЭМ!$E$33:$E$776,СВЦЭМ!$A$33:$A$776,$A219,СВЦЭМ!$B$33:$B$776,U$191)+'СЕТ СН'!$F$15</f>
        <v>130.80155060000001</v>
      </c>
      <c r="V219" s="36">
        <f>SUMIFS(СВЦЭМ!$E$33:$E$776,СВЦЭМ!$A$33:$A$776,$A219,СВЦЭМ!$B$33:$B$776,V$191)+'СЕТ СН'!$F$15</f>
        <v>132.25329837000001</v>
      </c>
      <c r="W219" s="36">
        <f>SUMIFS(СВЦЭМ!$E$33:$E$776,СВЦЭМ!$A$33:$A$776,$A219,СВЦЭМ!$B$33:$B$776,W$191)+'СЕТ СН'!$F$15</f>
        <v>128.49437938</v>
      </c>
      <c r="X219" s="36">
        <f>SUMIFS(СВЦЭМ!$E$33:$E$776,СВЦЭМ!$A$33:$A$776,$A219,СВЦЭМ!$B$33:$B$776,X$191)+'СЕТ СН'!$F$15</f>
        <v>137.12149208</v>
      </c>
      <c r="Y219" s="36">
        <f>SUMIFS(СВЦЭМ!$E$33:$E$776,СВЦЭМ!$A$33:$A$776,$A219,СВЦЭМ!$B$33:$B$776,Y$191)+'СЕТ СН'!$F$15</f>
        <v>153.32241951</v>
      </c>
    </row>
    <row r="220" spans="1:25" ht="15.75" x14ac:dyDescent="0.2">
      <c r="A220" s="35">
        <f t="shared" si="5"/>
        <v>43614</v>
      </c>
      <c r="B220" s="36">
        <f>SUMIFS(СВЦЭМ!$E$33:$E$776,СВЦЭМ!$A$33:$A$776,$A220,СВЦЭМ!$B$33:$B$776,B$191)+'СЕТ СН'!$F$15</f>
        <v>188.81873579000001</v>
      </c>
      <c r="C220" s="36">
        <f>SUMIFS(СВЦЭМ!$E$33:$E$776,СВЦЭМ!$A$33:$A$776,$A220,СВЦЭМ!$B$33:$B$776,C$191)+'СЕТ СН'!$F$15</f>
        <v>210.74454510999999</v>
      </c>
      <c r="D220" s="36">
        <f>SUMIFS(СВЦЭМ!$E$33:$E$776,СВЦЭМ!$A$33:$A$776,$A220,СВЦЭМ!$B$33:$B$776,D$191)+'СЕТ СН'!$F$15</f>
        <v>217.52079825999999</v>
      </c>
      <c r="E220" s="36">
        <f>SUMIFS(СВЦЭМ!$E$33:$E$776,СВЦЭМ!$A$33:$A$776,$A220,СВЦЭМ!$B$33:$B$776,E$191)+'СЕТ СН'!$F$15</f>
        <v>215.43606750000001</v>
      </c>
      <c r="F220" s="36">
        <f>SUMIFS(СВЦЭМ!$E$33:$E$776,СВЦЭМ!$A$33:$A$776,$A220,СВЦЭМ!$B$33:$B$776,F$191)+'СЕТ СН'!$F$15</f>
        <v>214.62544463</v>
      </c>
      <c r="G220" s="36">
        <f>SUMIFS(СВЦЭМ!$E$33:$E$776,СВЦЭМ!$A$33:$A$776,$A220,СВЦЭМ!$B$33:$B$776,G$191)+'СЕТ СН'!$F$15</f>
        <v>215.89361038999999</v>
      </c>
      <c r="H220" s="36">
        <f>SUMIFS(СВЦЭМ!$E$33:$E$776,СВЦЭМ!$A$33:$A$776,$A220,СВЦЭМ!$B$33:$B$776,H$191)+'СЕТ СН'!$F$15</f>
        <v>213.35374026</v>
      </c>
      <c r="I220" s="36">
        <f>SUMIFS(СВЦЭМ!$E$33:$E$776,СВЦЭМ!$A$33:$A$776,$A220,СВЦЭМ!$B$33:$B$776,I$191)+'СЕТ СН'!$F$15</f>
        <v>188.65673083999999</v>
      </c>
      <c r="J220" s="36">
        <f>SUMIFS(СВЦЭМ!$E$33:$E$776,СВЦЭМ!$A$33:$A$776,$A220,СВЦЭМ!$B$33:$B$776,J$191)+'СЕТ СН'!$F$15</f>
        <v>165.53727448999999</v>
      </c>
      <c r="K220" s="36">
        <f>SUMIFS(СВЦЭМ!$E$33:$E$776,СВЦЭМ!$A$33:$A$776,$A220,СВЦЭМ!$B$33:$B$776,K$191)+'СЕТ СН'!$F$15</f>
        <v>149.99368978000001</v>
      </c>
      <c r="L220" s="36">
        <f>SUMIFS(СВЦЭМ!$E$33:$E$776,СВЦЭМ!$A$33:$A$776,$A220,СВЦЭМ!$B$33:$B$776,L$191)+'СЕТ СН'!$F$15</f>
        <v>147.13714136999999</v>
      </c>
      <c r="M220" s="36">
        <f>SUMIFS(СВЦЭМ!$E$33:$E$776,СВЦЭМ!$A$33:$A$776,$A220,СВЦЭМ!$B$33:$B$776,M$191)+'СЕТ СН'!$F$15</f>
        <v>148.88455289000001</v>
      </c>
      <c r="N220" s="36">
        <f>SUMIFS(СВЦЭМ!$E$33:$E$776,СВЦЭМ!$A$33:$A$776,$A220,СВЦЭМ!$B$33:$B$776,N$191)+'СЕТ СН'!$F$15</f>
        <v>148.84127115999999</v>
      </c>
      <c r="O220" s="36">
        <f>SUMIFS(СВЦЭМ!$E$33:$E$776,СВЦЭМ!$A$33:$A$776,$A220,СВЦЭМ!$B$33:$B$776,O$191)+'СЕТ СН'!$F$15</f>
        <v>147.78435988999999</v>
      </c>
      <c r="P220" s="36">
        <f>SUMIFS(СВЦЭМ!$E$33:$E$776,СВЦЭМ!$A$33:$A$776,$A220,СВЦЭМ!$B$33:$B$776,P$191)+'СЕТ СН'!$F$15</f>
        <v>151.19606931000001</v>
      </c>
      <c r="Q220" s="36">
        <f>SUMIFS(СВЦЭМ!$E$33:$E$776,СВЦЭМ!$A$33:$A$776,$A220,СВЦЭМ!$B$33:$B$776,Q$191)+'СЕТ СН'!$F$15</f>
        <v>149.53131119</v>
      </c>
      <c r="R220" s="36">
        <f>SUMIFS(СВЦЭМ!$E$33:$E$776,СВЦЭМ!$A$33:$A$776,$A220,СВЦЭМ!$B$33:$B$776,R$191)+'СЕТ СН'!$F$15</f>
        <v>148.60051684000001</v>
      </c>
      <c r="S220" s="36">
        <f>SUMIFS(СВЦЭМ!$E$33:$E$776,СВЦЭМ!$A$33:$A$776,$A220,СВЦЭМ!$B$33:$B$776,S$191)+'СЕТ СН'!$F$15</f>
        <v>150.37323620999999</v>
      </c>
      <c r="T220" s="36">
        <f>SUMIFS(СВЦЭМ!$E$33:$E$776,СВЦЭМ!$A$33:$A$776,$A220,СВЦЭМ!$B$33:$B$776,T$191)+'СЕТ СН'!$F$15</f>
        <v>148.48502386000001</v>
      </c>
      <c r="U220" s="36">
        <f>SUMIFS(СВЦЭМ!$E$33:$E$776,СВЦЭМ!$A$33:$A$776,$A220,СВЦЭМ!$B$33:$B$776,U$191)+'СЕТ СН'!$F$15</f>
        <v>143.87841602</v>
      </c>
      <c r="V220" s="36">
        <f>SUMIFS(СВЦЭМ!$E$33:$E$776,СВЦЭМ!$A$33:$A$776,$A220,СВЦЭМ!$B$33:$B$776,V$191)+'СЕТ СН'!$F$15</f>
        <v>141.85450039</v>
      </c>
      <c r="W220" s="36">
        <f>SUMIFS(СВЦЭМ!$E$33:$E$776,СВЦЭМ!$A$33:$A$776,$A220,СВЦЭМ!$B$33:$B$776,W$191)+'СЕТ СН'!$F$15</f>
        <v>142.43379861</v>
      </c>
      <c r="X220" s="36">
        <f>SUMIFS(СВЦЭМ!$E$33:$E$776,СВЦЭМ!$A$33:$A$776,$A220,СВЦЭМ!$B$33:$B$776,X$191)+'СЕТ СН'!$F$15</f>
        <v>151.41823772999999</v>
      </c>
      <c r="Y220" s="36">
        <f>SUMIFS(СВЦЭМ!$E$33:$E$776,СВЦЭМ!$A$33:$A$776,$A220,СВЦЭМ!$B$33:$B$776,Y$191)+'СЕТ СН'!$F$15</f>
        <v>172.16741517</v>
      </c>
    </row>
    <row r="221" spans="1:25" ht="15.75" x14ac:dyDescent="0.2">
      <c r="A221" s="35">
        <f t="shared" si="5"/>
        <v>43615</v>
      </c>
      <c r="B221" s="36">
        <f>SUMIFS(СВЦЭМ!$E$33:$E$776,СВЦЭМ!$A$33:$A$776,$A221,СВЦЭМ!$B$33:$B$776,B$191)+'СЕТ СН'!$F$15</f>
        <v>197.97054481999999</v>
      </c>
      <c r="C221" s="36">
        <f>SUMIFS(СВЦЭМ!$E$33:$E$776,СВЦЭМ!$A$33:$A$776,$A221,СВЦЭМ!$B$33:$B$776,C$191)+'СЕТ СН'!$F$15</f>
        <v>206.68815240000001</v>
      </c>
      <c r="D221" s="36">
        <f>SUMIFS(СВЦЭМ!$E$33:$E$776,СВЦЭМ!$A$33:$A$776,$A221,СВЦЭМ!$B$33:$B$776,D$191)+'СЕТ СН'!$F$15</f>
        <v>219.90492696000001</v>
      </c>
      <c r="E221" s="36">
        <f>SUMIFS(СВЦЭМ!$E$33:$E$776,СВЦЭМ!$A$33:$A$776,$A221,СВЦЭМ!$B$33:$B$776,E$191)+'СЕТ СН'!$F$15</f>
        <v>217.35099115</v>
      </c>
      <c r="F221" s="36">
        <f>SUMIFS(СВЦЭМ!$E$33:$E$776,СВЦЭМ!$A$33:$A$776,$A221,СВЦЭМ!$B$33:$B$776,F$191)+'СЕТ СН'!$F$15</f>
        <v>217.09880111999999</v>
      </c>
      <c r="G221" s="36">
        <f>SUMIFS(СВЦЭМ!$E$33:$E$776,СВЦЭМ!$A$33:$A$776,$A221,СВЦЭМ!$B$33:$B$776,G$191)+'СЕТ СН'!$F$15</f>
        <v>220.45576453999999</v>
      </c>
      <c r="H221" s="36">
        <f>SUMIFS(СВЦЭМ!$E$33:$E$776,СВЦЭМ!$A$33:$A$776,$A221,СВЦЭМ!$B$33:$B$776,H$191)+'СЕТ СН'!$F$15</f>
        <v>220.78941796999999</v>
      </c>
      <c r="I221" s="36">
        <f>SUMIFS(СВЦЭМ!$E$33:$E$776,СВЦЭМ!$A$33:$A$776,$A221,СВЦЭМ!$B$33:$B$776,I$191)+'СЕТ СН'!$F$15</f>
        <v>197.50424505999999</v>
      </c>
      <c r="J221" s="36">
        <f>SUMIFS(СВЦЭМ!$E$33:$E$776,СВЦЭМ!$A$33:$A$776,$A221,СВЦЭМ!$B$33:$B$776,J$191)+'СЕТ СН'!$F$15</f>
        <v>176.46681157</v>
      </c>
      <c r="K221" s="36">
        <f>SUMIFS(СВЦЭМ!$E$33:$E$776,СВЦЭМ!$A$33:$A$776,$A221,СВЦЭМ!$B$33:$B$776,K$191)+'СЕТ СН'!$F$15</f>
        <v>157.88800315</v>
      </c>
      <c r="L221" s="36">
        <f>SUMIFS(СВЦЭМ!$E$33:$E$776,СВЦЭМ!$A$33:$A$776,$A221,СВЦЭМ!$B$33:$B$776,L$191)+'СЕТ СН'!$F$15</f>
        <v>155.28574255999999</v>
      </c>
      <c r="M221" s="36">
        <f>SUMIFS(СВЦЭМ!$E$33:$E$776,СВЦЭМ!$A$33:$A$776,$A221,СВЦЭМ!$B$33:$B$776,M$191)+'СЕТ СН'!$F$15</f>
        <v>158.55643136</v>
      </c>
      <c r="N221" s="36">
        <f>SUMIFS(СВЦЭМ!$E$33:$E$776,СВЦЭМ!$A$33:$A$776,$A221,СВЦЭМ!$B$33:$B$776,N$191)+'СЕТ СН'!$F$15</f>
        <v>156.02508607999999</v>
      </c>
      <c r="O221" s="36">
        <f>SUMIFS(СВЦЭМ!$E$33:$E$776,СВЦЭМ!$A$33:$A$776,$A221,СВЦЭМ!$B$33:$B$776,O$191)+'СЕТ СН'!$F$15</f>
        <v>153.46009043000001</v>
      </c>
      <c r="P221" s="36">
        <f>SUMIFS(СВЦЭМ!$E$33:$E$776,СВЦЭМ!$A$33:$A$776,$A221,СВЦЭМ!$B$33:$B$776,P$191)+'СЕТ СН'!$F$15</f>
        <v>153.85491622999999</v>
      </c>
      <c r="Q221" s="36">
        <f>SUMIFS(СВЦЭМ!$E$33:$E$776,СВЦЭМ!$A$33:$A$776,$A221,СВЦЭМ!$B$33:$B$776,Q$191)+'СЕТ СН'!$F$15</f>
        <v>158.81309876</v>
      </c>
      <c r="R221" s="36">
        <f>SUMIFS(СВЦЭМ!$E$33:$E$776,СВЦЭМ!$A$33:$A$776,$A221,СВЦЭМ!$B$33:$B$776,R$191)+'СЕТ СН'!$F$15</f>
        <v>157.12778395000001</v>
      </c>
      <c r="S221" s="36">
        <f>SUMIFS(СВЦЭМ!$E$33:$E$776,СВЦЭМ!$A$33:$A$776,$A221,СВЦЭМ!$B$33:$B$776,S$191)+'СЕТ СН'!$F$15</f>
        <v>157.77553139</v>
      </c>
      <c r="T221" s="36">
        <f>SUMIFS(СВЦЭМ!$E$33:$E$776,СВЦЭМ!$A$33:$A$776,$A221,СВЦЭМ!$B$33:$B$776,T$191)+'СЕТ СН'!$F$15</f>
        <v>159.73799514000001</v>
      </c>
      <c r="U221" s="36">
        <f>SUMIFS(СВЦЭМ!$E$33:$E$776,СВЦЭМ!$A$33:$A$776,$A221,СВЦЭМ!$B$33:$B$776,U$191)+'СЕТ СН'!$F$15</f>
        <v>155.99163812</v>
      </c>
      <c r="V221" s="36">
        <f>SUMIFS(СВЦЭМ!$E$33:$E$776,СВЦЭМ!$A$33:$A$776,$A221,СВЦЭМ!$B$33:$B$776,V$191)+'СЕТ СН'!$F$15</f>
        <v>151.77545605</v>
      </c>
      <c r="W221" s="36">
        <f>SUMIFS(СВЦЭМ!$E$33:$E$776,СВЦЭМ!$A$33:$A$776,$A221,СВЦЭМ!$B$33:$B$776,W$191)+'СЕТ СН'!$F$15</f>
        <v>144.91022613000001</v>
      </c>
      <c r="X221" s="36">
        <f>SUMIFS(СВЦЭМ!$E$33:$E$776,СВЦЭМ!$A$33:$A$776,$A221,СВЦЭМ!$B$33:$B$776,X$191)+'СЕТ СН'!$F$15</f>
        <v>143.53785402</v>
      </c>
      <c r="Y221" s="36">
        <f>SUMIFS(СВЦЭМ!$E$33:$E$776,СВЦЭМ!$A$33:$A$776,$A221,СВЦЭМ!$B$33:$B$776,Y$191)+'СЕТ СН'!$F$15</f>
        <v>160.18514300000001</v>
      </c>
    </row>
    <row r="222" spans="1:25" ht="15.75" x14ac:dyDescent="0.2">
      <c r="A222" s="35">
        <f t="shared" si="5"/>
        <v>43616</v>
      </c>
      <c r="B222" s="36">
        <f>SUMIFS(СВЦЭМ!$E$33:$E$776,СВЦЭМ!$A$33:$A$776,$A222,СВЦЭМ!$B$33:$B$776,B$191)+'СЕТ СН'!$F$15</f>
        <v>190.87932789000001</v>
      </c>
      <c r="C222" s="36">
        <f>SUMIFS(СВЦЭМ!$E$33:$E$776,СВЦЭМ!$A$33:$A$776,$A222,СВЦЭМ!$B$33:$B$776,C$191)+'СЕТ СН'!$F$15</f>
        <v>203.50309795000001</v>
      </c>
      <c r="D222" s="36">
        <f>SUMIFS(СВЦЭМ!$E$33:$E$776,СВЦЭМ!$A$33:$A$776,$A222,СВЦЭМ!$B$33:$B$776,D$191)+'СЕТ СН'!$F$15</f>
        <v>219.88705375999999</v>
      </c>
      <c r="E222" s="36">
        <f>SUMIFS(СВЦЭМ!$E$33:$E$776,СВЦЭМ!$A$33:$A$776,$A222,СВЦЭМ!$B$33:$B$776,E$191)+'СЕТ СН'!$F$15</f>
        <v>218.13376023999999</v>
      </c>
      <c r="F222" s="36">
        <f>SUMIFS(СВЦЭМ!$E$33:$E$776,СВЦЭМ!$A$33:$A$776,$A222,СВЦЭМ!$B$33:$B$776,F$191)+'СЕТ СН'!$F$15</f>
        <v>216.56326225000001</v>
      </c>
      <c r="G222" s="36">
        <f>SUMIFS(СВЦЭМ!$E$33:$E$776,СВЦЭМ!$A$33:$A$776,$A222,СВЦЭМ!$B$33:$B$776,G$191)+'СЕТ СН'!$F$15</f>
        <v>218.78106412</v>
      </c>
      <c r="H222" s="36">
        <f>SUMIFS(СВЦЭМ!$E$33:$E$776,СВЦЭМ!$A$33:$A$776,$A222,СВЦЭМ!$B$33:$B$776,H$191)+'СЕТ СН'!$F$15</f>
        <v>219.11177502999999</v>
      </c>
      <c r="I222" s="36">
        <f>SUMIFS(СВЦЭМ!$E$33:$E$776,СВЦЭМ!$A$33:$A$776,$A222,СВЦЭМ!$B$33:$B$776,I$191)+'СЕТ СН'!$F$15</f>
        <v>197.10817334000001</v>
      </c>
      <c r="J222" s="36">
        <f>SUMIFS(СВЦЭМ!$E$33:$E$776,СВЦЭМ!$A$33:$A$776,$A222,СВЦЭМ!$B$33:$B$776,J$191)+'СЕТ СН'!$F$15</f>
        <v>174.11981022000001</v>
      </c>
      <c r="K222" s="36">
        <f>SUMIFS(СВЦЭМ!$E$33:$E$776,СВЦЭМ!$A$33:$A$776,$A222,СВЦЭМ!$B$33:$B$776,K$191)+'СЕТ СН'!$F$15</f>
        <v>161.32960174999999</v>
      </c>
      <c r="L222" s="36">
        <f>SUMIFS(СВЦЭМ!$E$33:$E$776,СВЦЭМ!$A$33:$A$776,$A222,СВЦЭМ!$B$33:$B$776,L$191)+'СЕТ СН'!$F$15</f>
        <v>154.05564713999999</v>
      </c>
      <c r="M222" s="36">
        <f>SUMIFS(СВЦЭМ!$E$33:$E$776,СВЦЭМ!$A$33:$A$776,$A222,СВЦЭМ!$B$33:$B$776,M$191)+'СЕТ СН'!$F$15</f>
        <v>153.731459</v>
      </c>
      <c r="N222" s="36">
        <f>SUMIFS(СВЦЭМ!$E$33:$E$776,СВЦЭМ!$A$33:$A$776,$A222,СВЦЭМ!$B$33:$B$776,N$191)+'СЕТ СН'!$F$15</f>
        <v>152.58068292999999</v>
      </c>
      <c r="O222" s="36">
        <f>SUMIFS(СВЦЭМ!$E$33:$E$776,СВЦЭМ!$A$33:$A$776,$A222,СВЦЭМ!$B$33:$B$776,O$191)+'СЕТ СН'!$F$15</f>
        <v>152.42607408000001</v>
      </c>
      <c r="P222" s="36">
        <f>SUMIFS(СВЦЭМ!$E$33:$E$776,СВЦЭМ!$A$33:$A$776,$A222,СВЦЭМ!$B$33:$B$776,P$191)+'СЕТ СН'!$F$15</f>
        <v>152.63667817000001</v>
      </c>
      <c r="Q222" s="36">
        <f>SUMIFS(СВЦЭМ!$E$33:$E$776,СВЦЭМ!$A$33:$A$776,$A222,СВЦЭМ!$B$33:$B$776,Q$191)+'СЕТ СН'!$F$15</f>
        <v>154.63837477000001</v>
      </c>
      <c r="R222" s="36">
        <f>SUMIFS(СВЦЭМ!$E$33:$E$776,СВЦЭМ!$A$33:$A$776,$A222,СВЦЭМ!$B$33:$B$776,R$191)+'СЕТ СН'!$F$15</f>
        <v>152.13225646000001</v>
      </c>
      <c r="S222" s="36">
        <f>SUMIFS(СВЦЭМ!$E$33:$E$776,СВЦЭМ!$A$33:$A$776,$A222,СВЦЭМ!$B$33:$B$776,S$191)+'СЕТ СН'!$F$15</f>
        <v>152.39325428000001</v>
      </c>
      <c r="T222" s="36">
        <f>SUMIFS(СВЦЭМ!$E$33:$E$776,СВЦЭМ!$A$33:$A$776,$A222,СВЦЭМ!$B$33:$B$776,T$191)+'СЕТ СН'!$F$15</f>
        <v>153.07258909000001</v>
      </c>
      <c r="U222" s="36">
        <f>SUMIFS(СВЦЭМ!$E$33:$E$776,СВЦЭМ!$A$33:$A$776,$A222,СВЦЭМ!$B$33:$B$776,U$191)+'СЕТ СН'!$F$15</f>
        <v>151.77356309999999</v>
      </c>
      <c r="V222" s="36">
        <f>SUMIFS(СВЦЭМ!$E$33:$E$776,СВЦЭМ!$A$33:$A$776,$A222,СВЦЭМ!$B$33:$B$776,V$191)+'СЕТ СН'!$F$15</f>
        <v>147.58957333000001</v>
      </c>
      <c r="W222" s="36">
        <f>SUMIFS(СВЦЭМ!$E$33:$E$776,СВЦЭМ!$A$33:$A$776,$A222,СВЦЭМ!$B$33:$B$776,W$191)+'СЕТ СН'!$F$15</f>
        <v>144.46167745</v>
      </c>
      <c r="X222" s="36">
        <f>SUMIFS(СВЦЭМ!$E$33:$E$776,СВЦЭМ!$A$33:$A$776,$A222,СВЦЭМ!$B$33:$B$776,X$191)+'СЕТ СН'!$F$15</f>
        <v>152.64118381</v>
      </c>
      <c r="Y222" s="36">
        <f>SUMIFS(СВЦЭМ!$E$33:$E$776,СВЦЭМ!$A$33:$A$776,$A222,СВЦЭМ!$B$33:$B$776,Y$191)+'СЕТ СН'!$F$15</f>
        <v>167.40543439000001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01.05.2019</v>
      </c>
      <c r="B227" s="36">
        <f>SUMIFS(СВЦЭМ!$F$33:$F$776,СВЦЭМ!$A$33:$A$776,$A227,СВЦЭМ!$B$33:$B$776,B$226)+'СЕТ СН'!$F$15</f>
        <v>205.83280539</v>
      </c>
      <c r="C227" s="36">
        <f>SUMIFS(СВЦЭМ!$F$33:$F$776,СВЦЭМ!$A$33:$A$776,$A227,СВЦЭМ!$B$33:$B$776,C$226)+'СЕТ СН'!$F$15</f>
        <v>208.85013137999999</v>
      </c>
      <c r="D227" s="36">
        <f>SUMIFS(СВЦЭМ!$F$33:$F$776,СВЦЭМ!$A$33:$A$776,$A227,СВЦЭМ!$B$33:$B$776,D$226)+'СЕТ СН'!$F$15</f>
        <v>213.23473636</v>
      </c>
      <c r="E227" s="36">
        <f>SUMIFS(СВЦЭМ!$F$33:$F$776,СВЦЭМ!$A$33:$A$776,$A227,СВЦЭМ!$B$33:$B$776,E$226)+'СЕТ СН'!$F$15</f>
        <v>214.97879306999999</v>
      </c>
      <c r="F227" s="36">
        <f>SUMIFS(СВЦЭМ!$F$33:$F$776,СВЦЭМ!$A$33:$A$776,$A227,СВЦЭМ!$B$33:$B$776,F$226)+'СЕТ СН'!$F$15</f>
        <v>214.2542349</v>
      </c>
      <c r="G227" s="36">
        <f>SUMIFS(СВЦЭМ!$F$33:$F$776,СВЦЭМ!$A$33:$A$776,$A227,СВЦЭМ!$B$33:$B$776,G$226)+'СЕТ СН'!$F$15</f>
        <v>212.40550377</v>
      </c>
      <c r="H227" s="36">
        <f>SUMIFS(СВЦЭМ!$F$33:$F$776,СВЦЭМ!$A$33:$A$776,$A227,СВЦЭМ!$B$33:$B$776,H$226)+'СЕТ СН'!$F$15</f>
        <v>206.50168571</v>
      </c>
      <c r="I227" s="36">
        <f>SUMIFS(СВЦЭМ!$F$33:$F$776,СВЦЭМ!$A$33:$A$776,$A227,СВЦЭМ!$B$33:$B$776,I$226)+'СЕТ СН'!$F$15</f>
        <v>199.40989408999999</v>
      </c>
      <c r="J227" s="36">
        <f>SUMIFS(СВЦЭМ!$F$33:$F$776,СВЦЭМ!$A$33:$A$776,$A227,СВЦЭМ!$B$33:$B$776,J$226)+'СЕТ СН'!$F$15</f>
        <v>191.60308574999999</v>
      </c>
      <c r="K227" s="36">
        <f>SUMIFS(СВЦЭМ!$F$33:$F$776,СВЦЭМ!$A$33:$A$776,$A227,СВЦЭМ!$B$33:$B$776,K$226)+'СЕТ СН'!$F$15</f>
        <v>184.10918844</v>
      </c>
      <c r="L227" s="36">
        <f>SUMIFS(СВЦЭМ!$F$33:$F$776,СВЦЭМ!$A$33:$A$776,$A227,СВЦЭМ!$B$33:$B$776,L$226)+'СЕТ СН'!$F$15</f>
        <v>182.45940567</v>
      </c>
      <c r="M227" s="36">
        <f>SUMIFS(СВЦЭМ!$F$33:$F$776,СВЦЭМ!$A$33:$A$776,$A227,СВЦЭМ!$B$33:$B$776,M$226)+'СЕТ СН'!$F$15</f>
        <v>185.27100812</v>
      </c>
      <c r="N227" s="36">
        <f>SUMIFS(СВЦЭМ!$F$33:$F$776,СВЦЭМ!$A$33:$A$776,$A227,СВЦЭМ!$B$33:$B$776,N$226)+'СЕТ СН'!$F$15</f>
        <v>188.10272330999999</v>
      </c>
      <c r="O227" s="36">
        <f>SUMIFS(СВЦЭМ!$F$33:$F$776,СВЦЭМ!$A$33:$A$776,$A227,СВЦЭМ!$B$33:$B$776,O$226)+'СЕТ СН'!$F$15</f>
        <v>188.17781765999999</v>
      </c>
      <c r="P227" s="36">
        <f>SUMIFS(СВЦЭМ!$F$33:$F$776,СВЦЭМ!$A$33:$A$776,$A227,СВЦЭМ!$B$33:$B$776,P$226)+'СЕТ СН'!$F$15</f>
        <v>189.46979868</v>
      </c>
      <c r="Q227" s="36">
        <f>SUMIFS(СВЦЭМ!$F$33:$F$776,СВЦЭМ!$A$33:$A$776,$A227,СВЦЭМ!$B$33:$B$776,Q$226)+'СЕТ СН'!$F$15</f>
        <v>191.28500865999999</v>
      </c>
      <c r="R227" s="36">
        <f>SUMIFS(СВЦЭМ!$F$33:$F$776,СВЦЭМ!$A$33:$A$776,$A227,СВЦЭМ!$B$33:$B$776,R$226)+'СЕТ СН'!$F$15</f>
        <v>190.93035695</v>
      </c>
      <c r="S227" s="36">
        <f>SUMIFS(СВЦЭМ!$F$33:$F$776,СВЦЭМ!$A$33:$A$776,$A227,СВЦЭМ!$B$33:$B$776,S$226)+'СЕТ СН'!$F$15</f>
        <v>188.93947116000001</v>
      </c>
      <c r="T227" s="36">
        <f>SUMIFS(СВЦЭМ!$F$33:$F$776,СВЦЭМ!$A$33:$A$776,$A227,СВЦЭМ!$B$33:$B$776,T$226)+'СЕТ СН'!$F$15</f>
        <v>183.85945268</v>
      </c>
      <c r="U227" s="36">
        <f>SUMIFS(СВЦЭМ!$F$33:$F$776,СВЦЭМ!$A$33:$A$776,$A227,СВЦЭМ!$B$33:$B$776,U$226)+'СЕТ СН'!$F$15</f>
        <v>180.58274401</v>
      </c>
      <c r="V227" s="36">
        <f>SUMIFS(СВЦЭМ!$F$33:$F$776,СВЦЭМ!$A$33:$A$776,$A227,СВЦЭМ!$B$33:$B$776,V$226)+'СЕТ СН'!$F$15</f>
        <v>174.99645663999999</v>
      </c>
      <c r="W227" s="36">
        <f>SUMIFS(СВЦЭМ!$F$33:$F$776,СВЦЭМ!$A$33:$A$776,$A227,СВЦЭМ!$B$33:$B$776,W$226)+'СЕТ СН'!$F$15</f>
        <v>176.61655403</v>
      </c>
      <c r="X227" s="36">
        <f>SUMIFS(СВЦЭМ!$F$33:$F$776,СВЦЭМ!$A$33:$A$776,$A227,СВЦЭМ!$B$33:$B$776,X$226)+'СЕТ СН'!$F$15</f>
        <v>180.97450946999999</v>
      </c>
      <c r="Y227" s="36">
        <f>SUMIFS(СВЦЭМ!$F$33:$F$776,СВЦЭМ!$A$33:$A$776,$A227,СВЦЭМ!$B$33:$B$776,Y$226)+'СЕТ СН'!$F$15</f>
        <v>179.74488507999999</v>
      </c>
      <c r="AA227" s="45"/>
    </row>
    <row r="228" spans="1:27" ht="15.75" x14ac:dyDescent="0.2">
      <c r="A228" s="35">
        <f>A227+1</f>
        <v>43587</v>
      </c>
      <c r="B228" s="36">
        <f>SUMIFS(СВЦЭМ!$F$33:$F$776,СВЦЭМ!$A$33:$A$776,$A228,СВЦЭМ!$B$33:$B$776,B$226)+'СЕТ СН'!$F$15</f>
        <v>183.91686386999999</v>
      </c>
      <c r="C228" s="36">
        <f>SUMIFS(СВЦЭМ!$F$33:$F$776,СВЦЭМ!$A$33:$A$776,$A228,СВЦЭМ!$B$33:$B$776,C$226)+'СЕТ СН'!$F$15</f>
        <v>192.94433801</v>
      </c>
      <c r="D228" s="36">
        <f>SUMIFS(СВЦЭМ!$F$33:$F$776,СВЦЭМ!$A$33:$A$776,$A228,СВЦЭМ!$B$33:$B$776,D$226)+'СЕТ СН'!$F$15</f>
        <v>197.97701698</v>
      </c>
      <c r="E228" s="36">
        <f>SUMIFS(СВЦЭМ!$F$33:$F$776,СВЦЭМ!$A$33:$A$776,$A228,СВЦЭМ!$B$33:$B$776,E$226)+'СЕТ СН'!$F$15</f>
        <v>201.19313363000001</v>
      </c>
      <c r="F228" s="36">
        <f>SUMIFS(СВЦЭМ!$F$33:$F$776,СВЦЭМ!$A$33:$A$776,$A228,СВЦЭМ!$B$33:$B$776,F$226)+'СЕТ СН'!$F$15</f>
        <v>204.68870143999999</v>
      </c>
      <c r="G228" s="36">
        <f>SUMIFS(СВЦЭМ!$F$33:$F$776,СВЦЭМ!$A$33:$A$776,$A228,СВЦЭМ!$B$33:$B$776,G$226)+'СЕТ СН'!$F$15</f>
        <v>203.32914789</v>
      </c>
      <c r="H228" s="36">
        <f>SUMIFS(СВЦЭМ!$F$33:$F$776,СВЦЭМ!$A$33:$A$776,$A228,СВЦЭМ!$B$33:$B$776,H$226)+'СЕТ СН'!$F$15</f>
        <v>209.18264114999999</v>
      </c>
      <c r="I228" s="36">
        <f>SUMIFS(СВЦЭМ!$F$33:$F$776,СВЦЭМ!$A$33:$A$776,$A228,СВЦЭМ!$B$33:$B$776,I$226)+'СЕТ СН'!$F$15</f>
        <v>201.1117907</v>
      </c>
      <c r="J228" s="36">
        <f>SUMIFS(СВЦЭМ!$F$33:$F$776,СВЦЭМ!$A$33:$A$776,$A228,СВЦЭМ!$B$33:$B$776,J$226)+'СЕТ СН'!$F$15</f>
        <v>188.82665016000001</v>
      </c>
      <c r="K228" s="36">
        <f>SUMIFS(СВЦЭМ!$F$33:$F$776,СВЦЭМ!$A$33:$A$776,$A228,СВЦЭМ!$B$33:$B$776,K$226)+'СЕТ СН'!$F$15</f>
        <v>177.09985323000001</v>
      </c>
      <c r="L228" s="36">
        <f>SUMIFS(СВЦЭМ!$F$33:$F$776,СВЦЭМ!$A$33:$A$776,$A228,СВЦЭМ!$B$33:$B$776,L$226)+'СЕТ СН'!$F$15</f>
        <v>174.68945285000001</v>
      </c>
      <c r="M228" s="36">
        <f>SUMIFS(СВЦЭМ!$F$33:$F$776,СВЦЭМ!$A$33:$A$776,$A228,СВЦЭМ!$B$33:$B$776,M$226)+'СЕТ СН'!$F$15</f>
        <v>176.66596647</v>
      </c>
      <c r="N228" s="36">
        <f>SUMIFS(СВЦЭМ!$F$33:$F$776,СВЦЭМ!$A$33:$A$776,$A228,СВЦЭМ!$B$33:$B$776,N$226)+'СЕТ СН'!$F$15</f>
        <v>181.22338621</v>
      </c>
      <c r="O228" s="36">
        <f>SUMIFS(СВЦЭМ!$F$33:$F$776,СВЦЭМ!$A$33:$A$776,$A228,СВЦЭМ!$B$33:$B$776,O$226)+'СЕТ СН'!$F$15</f>
        <v>183.56927522999999</v>
      </c>
      <c r="P228" s="36">
        <f>SUMIFS(СВЦЭМ!$F$33:$F$776,СВЦЭМ!$A$33:$A$776,$A228,СВЦЭМ!$B$33:$B$776,P$226)+'СЕТ СН'!$F$15</f>
        <v>185.27558974999999</v>
      </c>
      <c r="Q228" s="36">
        <f>SUMIFS(СВЦЭМ!$F$33:$F$776,СВЦЭМ!$A$33:$A$776,$A228,СВЦЭМ!$B$33:$B$776,Q$226)+'СЕТ СН'!$F$15</f>
        <v>186.83278607</v>
      </c>
      <c r="R228" s="36">
        <f>SUMIFS(СВЦЭМ!$F$33:$F$776,СВЦЭМ!$A$33:$A$776,$A228,СВЦЭМ!$B$33:$B$776,R$226)+'СЕТ СН'!$F$15</f>
        <v>189.60969019999999</v>
      </c>
      <c r="S228" s="36">
        <f>SUMIFS(СВЦЭМ!$F$33:$F$776,СВЦЭМ!$A$33:$A$776,$A228,СВЦЭМ!$B$33:$B$776,S$226)+'СЕТ СН'!$F$15</f>
        <v>190.33544291999999</v>
      </c>
      <c r="T228" s="36">
        <f>SUMIFS(СВЦЭМ!$F$33:$F$776,СВЦЭМ!$A$33:$A$776,$A228,СВЦЭМ!$B$33:$B$776,T$226)+'СЕТ СН'!$F$15</f>
        <v>189.37010144999999</v>
      </c>
      <c r="U228" s="36">
        <f>SUMIFS(СВЦЭМ!$F$33:$F$776,СВЦЭМ!$A$33:$A$776,$A228,СВЦЭМ!$B$33:$B$776,U$226)+'СЕТ СН'!$F$15</f>
        <v>189.12284518000001</v>
      </c>
      <c r="V228" s="36">
        <f>SUMIFS(СВЦЭМ!$F$33:$F$776,СВЦЭМ!$A$33:$A$776,$A228,СВЦЭМ!$B$33:$B$776,V$226)+'СЕТ СН'!$F$15</f>
        <v>188.25209788999999</v>
      </c>
      <c r="W228" s="36">
        <f>SUMIFS(СВЦЭМ!$F$33:$F$776,СВЦЭМ!$A$33:$A$776,$A228,СВЦЭМ!$B$33:$B$776,W$226)+'СЕТ СН'!$F$15</f>
        <v>185.77178587</v>
      </c>
      <c r="X228" s="36">
        <f>SUMIFS(СВЦЭМ!$F$33:$F$776,СВЦЭМ!$A$33:$A$776,$A228,СВЦЭМ!$B$33:$B$776,X$226)+'СЕТ СН'!$F$15</f>
        <v>189.40872181</v>
      </c>
      <c r="Y228" s="36">
        <f>SUMIFS(СВЦЭМ!$F$33:$F$776,СВЦЭМ!$A$33:$A$776,$A228,СВЦЭМ!$B$33:$B$776,Y$226)+'СЕТ СН'!$F$15</f>
        <v>196.52557426999999</v>
      </c>
    </row>
    <row r="229" spans="1:27" ht="15.75" x14ac:dyDescent="0.2">
      <c r="A229" s="35">
        <f t="shared" ref="A229:A257" si="6">A228+1</f>
        <v>43588</v>
      </c>
      <c r="B229" s="36">
        <f>SUMIFS(СВЦЭМ!$F$33:$F$776,СВЦЭМ!$A$33:$A$776,$A229,СВЦЭМ!$B$33:$B$776,B$226)+'СЕТ СН'!$F$15</f>
        <v>184.18992004</v>
      </c>
      <c r="C229" s="36">
        <f>SUMIFS(СВЦЭМ!$F$33:$F$776,СВЦЭМ!$A$33:$A$776,$A229,СВЦЭМ!$B$33:$B$776,C$226)+'СЕТ СН'!$F$15</f>
        <v>190.47353695999999</v>
      </c>
      <c r="D229" s="36">
        <f>SUMIFS(СВЦЭМ!$F$33:$F$776,СВЦЭМ!$A$33:$A$776,$A229,СВЦЭМ!$B$33:$B$776,D$226)+'СЕТ СН'!$F$15</f>
        <v>196.16521585999999</v>
      </c>
      <c r="E229" s="36">
        <f>SUMIFS(СВЦЭМ!$F$33:$F$776,СВЦЭМ!$A$33:$A$776,$A229,СВЦЭМ!$B$33:$B$776,E$226)+'СЕТ СН'!$F$15</f>
        <v>200.02664670999999</v>
      </c>
      <c r="F229" s="36">
        <f>SUMIFS(СВЦЭМ!$F$33:$F$776,СВЦЭМ!$A$33:$A$776,$A229,СВЦЭМ!$B$33:$B$776,F$226)+'СЕТ СН'!$F$15</f>
        <v>200.30319606</v>
      </c>
      <c r="G229" s="36">
        <f>SUMIFS(СВЦЭМ!$F$33:$F$776,СВЦЭМ!$A$33:$A$776,$A229,СВЦЭМ!$B$33:$B$776,G$226)+'СЕТ СН'!$F$15</f>
        <v>202.18583738000001</v>
      </c>
      <c r="H229" s="36">
        <f>SUMIFS(СВЦЭМ!$F$33:$F$776,СВЦЭМ!$A$33:$A$776,$A229,СВЦЭМ!$B$33:$B$776,H$226)+'СЕТ СН'!$F$15</f>
        <v>200.85957783999999</v>
      </c>
      <c r="I229" s="36">
        <f>SUMIFS(СВЦЭМ!$F$33:$F$776,СВЦЭМ!$A$33:$A$776,$A229,СВЦЭМ!$B$33:$B$776,I$226)+'СЕТ СН'!$F$15</f>
        <v>189.69232220999999</v>
      </c>
      <c r="J229" s="36">
        <f>SUMIFS(СВЦЭМ!$F$33:$F$776,СВЦЭМ!$A$33:$A$776,$A229,СВЦЭМ!$B$33:$B$776,J$226)+'СЕТ СН'!$F$15</f>
        <v>181.88275522000001</v>
      </c>
      <c r="K229" s="36">
        <f>SUMIFS(СВЦЭМ!$F$33:$F$776,СВЦЭМ!$A$33:$A$776,$A229,СВЦЭМ!$B$33:$B$776,K$226)+'СЕТ СН'!$F$15</f>
        <v>175.20908219</v>
      </c>
      <c r="L229" s="36">
        <f>SUMIFS(СВЦЭМ!$F$33:$F$776,СВЦЭМ!$A$33:$A$776,$A229,СВЦЭМ!$B$33:$B$776,L$226)+'СЕТ СН'!$F$15</f>
        <v>175.75818403</v>
      </c>
      <c r="M229" s="36">
        <f>SUMIFS(СВЦЭМ!$F$33:$F$776,СВЦЭМ!$A$33:$A$776,$A229,СВЦЭМ!$B$33:$B$776,M$226)+'СЕТ СН'!$F$15</f>
        <v>176.19959284999999</v>
      </c>
      <c r="N229" s="36">
        <f>SUMIFS(СВЦЭМ!$F$33:$F$776,СВЦЭМ!$A$33:$A$776,$A229,СВЦЭМ!$B$33:$B$776,N$226)+'СЕТ СН'!$F$15</f>
        <v>178.75184628</v>
      </c>
      <c r="O229" s="36">
        <f>SUMIFS(СВЦЭМ!$F$33:$F$776,СВЦЭМ!$A$33:$A$776,$A229,СВЦЭМ!$B$33:$B$776,O$226)+'СЕТ СН'!$F$15</f>
        <v>183.94967973000001</v>
      </c>
      <c r="P229" s="36">
        <f>SUMIFS(СВЦЭМ!$F$33:$F$776,СВЦЭМ!$A$33:$A$776,$A229,СВЦЭМ!$B$33:$B$776,P$226)+'СЕТ СН'!$F$15</f>
        <v>191.6922922</v>
      </c>
      <c r="Q229" s="36">
        <f>SUMIFS(СВЦЭМ!$F$33:$F$776,СВЦЭМ!$A$33:$A$776,$A229,СВЦЭМ!$B$33:$B$776,Q$226)+'СЕТ СН'!$F$15</f>
        <v>196.25031618</v>
      </c>
      <c r="R229" s="36">
        <f>SUMIFS(СВЦЭМ!$F$33:$F$776,СВЦЭМ!$A$33:$A$776,$A229,СВЦЭМ!$B$33:$B$776,R$226)+'СЕТ СН'!$F$15</f>
        <v>191.2275009</v>
      </c>
      <c r="S229" s="36">
        <f>SUMIFS(СВЦЭМ!$F$33:$F$776,СВЦЭМ!$A$33:$A$776,$A229,СВЦЭМ!$B$33:$B$776,S$226)+'СЕТ СН'!$F$15</f>
        <v>191.69696015</v>
      </c>
      <c r="T229" s="36">
        <f>SUMIFS(СВЦЭМ!$F$33:$F$776,СВЦЭМ!$A$33:$A$776,$A229,СВЦЭМ!$B$33:$B$776,T$226)+'СЕТ СН'!$F$15</f>
        <v>190.40445101</v>
      </c>
      <c r="U229" s="36">
        <f>SUMIFS(СВЦЭМ!$F$33:$F$776,СВЦЭМ!$A$33:$A$776,$A229,СВЦЭМ!$B$33:$B$776,U$226)+'СЕТ СН'!$F$15</f>
        <v>186.9744943</v>
      </c>
      <c r="V229" s="36">
        <f>SUMIFS(СВЦЭМ!$F$33:$F$776,СВЦЭМ!$A$33:$A$776,$A229,СВЦЭМ!$B$33:$B$776,V$226)+'СЕТ СН'!$F$15</f>
        <v>181.76274508</v>
      </c>
      <c r="W229" s="36">
        <f>SUMIFS(СВЦЭМ!$F$33:$F$776,СВЦЭМ!$A$33:$A$776,$A229,СВЦЭМ!$B$33:$B$776,W$226)+'СЕТ СН'!$F$15</f>
        <v>177.76439507000001</v>
      </c>
      <c r="X229" s="36">
        <f>SUMIFS(СВЦЭМ!$F$33:$F$776,СВЦЭМ!$A$33:$A$776,$A229,СВЦЭМ!$B$33:$B$776,X$226)+'СЕТ СН'!$F$15</f>
        <v>183.53773211999999</v>
      </c>
      <c r="Y229" s="36">
        <f>SUMIFS(СВЦЭМ!$F$33:$F$776,СВЦЭМ!$A$33:$A$776,$A229,СВЦЭМ!$B$33:$B$776,Y$226)+'СЕТ СН'!$F$15</f>
        <v>183.86565444999999</v>
      </c>
    </row>
    <row r="230" spans="1:27" ht="15.75" x14ac:dyDescent="0.2">
      <c r="A230" s="35">
        <f t="shared" si="6"/>
        <v>43589</v>
      </c>
      <c r="B230" s="36">
        <f>SUMIFS(СВЦЭМ!$F$33:$F$776,СВЦЭМ!$A$33:$A$776,$A230,СВЦЭМ!$B$33:$B$776,B$226)+'СЕТ СН'!$F$15</f>
        <v>191.24175806</v>
      </c>
      <c r="C230" s="36">
        <f>SUMIFS(СВЦЭМ!$F$33:$F$776,СВЦЭМ!$A$33:$A$776,$A230,СВЦЭМ!$B$33:$B$776,C$226)+'СЕТ СН'!$F$15</f>
        <v>198.98924342000001</v>
      </c>
      <c r="D230" s="36">
        <f>SUMIFS(СВЦЭМ!$F$33:$F$776,СВЦЭМ!$A$33:$A$776,$A230,СВЦЭМ!$B$33:$B$776,D$226)+'СЕТ СН'!$F$15</f>
        <v>206.97030716</v>
      </c>
      <c r="E230" s="36">
        <f>SUMIFS(СВЦЭМ!$F$33:$F$776,СВЦЭМ!$A$33:$A$776,$A230,СВЦЭМ!$B$33:$B$776,E$226)+'СЕТ СН'!$F$15</f>
        <v>209.31540720999999</v>
      </c>
      <c r="F230" s="36">
        <f>SUMIFS(СВЦЭМ!$F$33:$F$776,СВЦЭМ!$A$33:$A$776,$A230,СВЦЭМ!$B$33:$B$776,F$226)+'СЕТ СН'!$F$15</f>
        <v>211.01037876999999</v>
      </c>
      <c r="G230" s="36">
        <f>SUMIFS(СВЦЭМ!$F$33:$F$776,СВЦЭМ!$A$33:$A$776,$A230,СВЦЭМ!$B$33:$B$776,G$226)+'СЕТ СН'!$F$15</f>
        <v>210.45922555000001</v>
      </c>
      <c r="H230" s="36">
        <f>SUMIFS(СВЦЭМ!$F$33:$F$776,СВЦЭМ!$A$33:$A$776,$A230,СВЦЭМ!$B$33:$B$776,H$226)+'СЕТ СН'!$F$15</f>
        <v>203.64464462000001</v>
      </c>
      <c r="I230" s="36">
        <f>SUMIFS(СВЦЭМ!$F$33:$F$776,СВЦЭМ!$A$33:$A$776,$A230,СВЦЭМ!$B$33:$B$776,I$226)+'СЕТ СН'!$F$15</f>
        <v>195.76731466999999</v>
      </c>
      <c r="J230" s="36">
        <f>SUMIFS(СВЦЭМ!$F$33:$F$776,СВЦЭМ!$A$33:$A$776,$A230,СВЦЭМ!$B$33:$B$776,J$226)+'СЕТ СН'!$F$15</f>
        <v>186.79490111999999</v>
      </c>
      <c r="K230" s="36">
        <f>SUMIFS(СВЦЭМ!$F$33:$F$776,СВЦЭМ!$A$33:$A$776,$A230,СВЦЭМ!$B$33:$B$776,K$226)+'СЕТ СН'!$F$15</f>
        <v>179.23406976999999</v>
      </c>
      <c r="L230" s="36">
        <f>SUMIFS(СВЦЭМ!$F$33:$F$776,СВЦЭМ!$A$33:$A$776,$A230,СВЦЭМ!$B$33:$B$776,L$226)+'СЕТ СН'!$F$15</f>
        <v>178.37316726</v>
      </c>
      <c r="M230" s="36">
        <f>SUMIFS(СВЦЭМ!$F$33:$F$776,СВЦЭМ!$A$33:$A$776,$A230,СВЦЭМ!$B$33:$B$776,M$226)+'СЕТ СН'!$F$15</f>
        <v>180.74345681</v>
      </c>
      <c r="N230" s="36">
        <f>SUMIFS(СВЦЭМ!$F$33:$F$776,СВЦЭМ!$A$33:$A$776,$A230,СВЦЭМ!$B$33:$B$776,N$226)+'СЕТ СН'!$F$15</f>
        <v>183.86114018000001</v>
      </c>
      <c r="O230" s="36">
        <f>SUMIFS(СВЦЭМ!$F$33:$F$776,СВЦЭМ!$A$33:$A$776,$A230,СВЦЭМ!$B$33:$B$776,O$226)+'СЕТ СН'!$F$15</f>
        <v>186.65003530000001</v>
      </c>
      <c r="P230" s="36">
        <f>SUMIFS(СВЦЭМ!$F$33:$F$776,СВЦЭМ!$A$33:$A$776,$A230,СВЦЭМ!$B$33:$B$776,P$226)+'СЕТ СН'!$F$15</f>
        <v>188.28802733000001</v>
      </c>
      <c r="Q230" s="36">
        <f>SUMIFS(СВЦЭМ!$F$33:$F$776,СВЦЭМ!$A$33:$A$776,$A230,СВЦЭМ!$B$33:$B$776,Q$226)+'СЕТ СН'!$F$15</f>
        <v>190.46254332000001</v>
      </c>
      <c r="R230" s="36">
        <f>SUMIFS(СВЦЭМ!$F$33:$F$776,СВЦЭМ!$A$33:$A$776,$A230,СВЦЭМ!$B$33:$B$776,R$226)+'СЕТ СН'!$F$15</f>
        <v>192.09779938</v>
      </c>
      <c r="S230" s="36">
        <f>SUMIFS(СВЦЭМ!$F$33:$F$776,СВЦЭМ!$A$33:$A$776,$A230,СВЦЭМ!$B$33:$B$776,S$226)+'СЕТ СН'!$F$15</f>
        <v>193.71358205999999</v>
      </c>
      <c r="T230" s="36">
        <f>SUMIFS(СВЦЭМ!$F$33:$F$776,СВЦЭМ!$A$33:$A$776,$A230,СВЦЭМ!$B$33:$B$776,T$226)+'СЕТ СН'!$F$15</f>
        <v>188.84348471000001</v>
      </c>
      <c r="U230" s="36">
        <f>SUMIFS(СВЦЭМ!$F$33:$F$776,СВЦЭМ!$A$33:$A$776,$A230,СВЦЭМ!$B$33:$B$776,U$226)+'СЕТ СН'!$F$15</f>
        <v>179.08159570000001</v>
      </c>
      <c r="V230" s="36">
        <f>SUMIFS(СВЦЭМ!$F$33:$F$776,СВЦЭМ!$A$33:$A$776,$A230,СВЦЭМ!$B$33:$B$776,V$226)+'СЕТ СН'!$F$15</f>
        <v>172.70958697</v>
      </c>
      <c r="W230" s="36">
        <f>SUMIFS(СВЦЭМ!$F$33:$F$776,СВЦЭМ!$A$33:$A$776,$A230,СВЦЭМ!$B$33:$B$776,W$226)+'СЕТ СН'!$F$15</f>
        <v>175.71955543000001</v>
      </c>
      <c r="X230" s="36">
        <f>SUMIFS(СВЦЭМ!$F$33:$F$776,СВЦЭМ!$A$33:$A$776,$A230,СВЦЭМ!$B$33:$B$776,X$226)+'СЕТ СН'!$F$15</f>
        <v>176.03102349</v>
      </c>
      <c r="Y230" s="36">
        <f>SUMIFS(СВЦЭМ!$F$33:$F$776,СВЦЭМ!$A$33:$A$776,$A230,СВЦЭМ!$B$33:$B$776,Y$226)+'СЕТ СН'!$F$15</f>
        <v>178.23211061000001</v>
      </c>
    </row>
    <row r="231" spans="1:27" ht="15.75" x14ac:dyDescent="0.2">
      <c r="A231" s="35">
        <f t="shared" si="6"/>
        <v>43590</v>
      </c>
      <c r="B231" s="36">
        <f>SUMIFS(СВЦЭМ!$F$33:$F$776,СВЦЭМ!$A$33:$A$776,$A231,СВЦЭМ!$B$33:$B$776,B$226)+'СЕТ СН'!$F$15</f>
        <v>191.52537233999999</v>
      </c>
      <c r="C231" s="36">
        <f>SUMIFS(СВЦЭМ!$F$33:$F$776,СВЦЭМ!$A$33:$A$776,$A231,СВЦЭМ!$B$33:$B$776,C$226)+'СЕТ СН'!$F$15</f>
        <v>202.09151992</v>
      </c>
      <c r="D231" s="36">
        <f>SUMIFS(СВЦЭМ!$F$33:$F$776,СВЦЭМ!$A$33:$A$776,$A231,СВЦЭМ!$B$33:$B$776,D$226)+'СЕТ СН'!$F$15</f>
        <v>210.25940075</v>
      </c>
      <c r="E231" s="36">
        <f>SUMIFS(СВЦЭМ!$F$33:$F$776,СВЦЭМ!$A$33:$A$776,$A231,СВЦЭМ!$B$33:$B$776,E$226)+'СЕТ СН'!$F$15</f>
        <v>214.02995913000001</v>
      </c>
      <c r="F231" s="36">
        <f>SUMIFS(СВЦЭМ!$F$33:$F$776,СВЦЭМ!$A$33:$A$776,$A231,СВЦЭМ!$B$33:$B$776,F$226)+'СЕТ СН'!$F$15</f>
        <v>217.32192031</v>
      </c>
      <c r="G231" s="36">
        <f>SUMIFS(СВЦЭМ!$F$33:$F$776,СВЦЭМ!$A$33:$A$776,$A231,СВЦЭМ!$B$33:$B$776,G$226)+'СЕТ СН'!$F$15</f>
        <v>215.18730876000001</v>
      </c>
      <c r="H231" s="36">
        <f>SUMIFS(СВЦЭМ!$F$33:$F$776,СВЦЭМ!$A$33:$A$776,$A231,СВЦЭМ!$B$33:$B$776,H$226)+'СЕТ СН'!$F$15</f>
        <v>208.88676985000001</v>
      </c>
      <c r="I231" s="36">
        <f>SUMIFS(СВЦЭМ!$F$33:$F$776,СВЦЭМ!$A$33:$A$776,$A231,СВЦЭМ!$B$33:$B$776,I$226)+'СЕТ СН'!$F$15</f>
        <v>197.57344891</v>
      </c>
      <c r="J231" s="36">
        <f>SUMIFS(СВЦЭМ!$F$33:$F$776,СВЦЭМ!$A$33:$A$776,$A231,СВЦЭМ!$B$33:$B$776,J$226)+'СЕТ СН'!$F$15</f>
        <v>187.45606531999999</v>
      </c>
      <c r="K231" s="36">
        <f>SUMIFS(СВЦЭМ!$F$33:$F$776,СВЦЭМ!$A$33:$A$776,$A231,СВЦЭМ!$B$33:$B$776,K$226)+'СЕТ СН'!$F$15</f>
        <v>187.08772897</v>
      </c>
      <c r="L231" s="36">
        <f>SUMIFS(СВЦЭМ!$F$33:$F$776,СВЦЭМ!$A$33:$A$776,$A231,СВЦЭМ!$B$33:$B$776,L$226)+'СЕТ СН'!$F$15</f>
        <v>186.97475402000001</v>
      </c>
      <c r="M231" s="36">
        <f>SUMIFS(СВЦЭМ!$F$33:$F$776,СВЦЭМ!$A$33:$A$776,$A231,СВЦЭМ!$B$33:$B$776,M$226)+'СЕТ СН'!$F$15</f>
        <v>185.44534597000001</v>
      </c>
      <c r="N231" s="36">
        <f>SUMIFS(СВЦЭМ!$F$33:$F$776,СВЦЭМ!$A$33:$A$776,$A231,СВЦЭМ!$B$33:$B$776,N$226)+'СЕТ СН'!$F$15</f>
        <v>186.45096337000001</v>
      </c>
      <c r="O231" s="36">
        <f>SUMIFS(СВЦЭМ!$F$33:$F$776,СВЦЭМ!$A$33:$A$776,$A231,СВЦЭМ!$B$33:$B$776,O$226)+'СЕТ СН'!$F$15</f>
        <v>185.30881987000001</v>
      </c>
      <c r="P231" s="36">
        <f>SUMIFS(СВЦЭМ!$F$33:$F$776,СВЦЭМ!$A$33:$A$776,$A231,СВЦЭМ!$B$33:$B$776,P$226)+'СЕТ СН'!$F$15</f>
        <v>187.20387087</v>
      </c>
      <c r="Q231" s="36">
        <f>SUMIFS(СВЦЭМ!$F$33:$F$776,СВЦЭМ!$A$33:$A$776,$A231,СВЦЭМ!$B$33:$B$776,Q$226)+'СЕТ СН'!$F$15</f>
        <v>187.46744150000001</v>
      </c>
      <c r="R231" s="36">
        <f>SUMIFS(СВЦЭМ!$F$33:$F$776,СВЦЭМ!$A$33:$A$776,$A231,СВЦЭМ!$B$33:$B$776,R$226)+'СЕТ СН'!$F$15</f>
        <v>184.46230039</v>
      </c>
      <c r="S231" s="36">
        <f>SUMIFS(СВЦЭМ!$F$33:$F$776,СВЦЭМ!$A$33:$A$776,$A231,СВЦЭМ!$B$33:$B$776,S$226)+'СЕТ СН'!$F$15</f>
        <v>184.05137898999999</v>
      </c>
      <c r="T231" s="36">
        <f>SUMIFS(СВЦЭМ!$F$33:$F$776,СВЦЭМ!$A$33:$A$776,$A231,СВЦЭМ!$B$33:$B$776,T$226)+'СЕТ СН'!$F$15</f>
        <v>185.46072458</v>
      </c>
      <c r="U231" s="36">
        <f>SUMIFS(СВЦЭМ!$F$33:$F$776,СВЦЭМ!$A$33:$A$776,$A231,СВЦЭМ!$B$33:$B$776,U$226)+'СЕТ СН'!$F$15</f>
        <v>183.22228711</v>
      </c>
      <c r="V231" s="36">
        <f>SUMIFS(СВЦЭМ!$F$33:$F$776,СВЦЭМ!$A$33:$A$776,$A231,СВЦЭМ!$B$33:$B$776,V$226)+'СЕТ СН'!$F$15</f>
        <v>174.73890548</v>
      </c>
      <c r="W231" s="36">
        <f>SUMIFS(СВЦЭМ!$F$33:$F$776,СВЦЭМ!$A$33:$A$776,$A231,СВЦЭМ!$B$33:$B$776,W$226)+'СЕТ СН'!$F$15</f>
        <v>173.11822258999999</v>
      </c>
      <c r="X231" s="36">
        <f>SUMIFS(СВЦЭМ!$F$33:$F$776,СВЦЭМ!$A$33:$A$776,$A231,СВЦЭМ!$B$33:$B$776,X$226)+'СЕТ СН'!$F$15</f>
        <v>177.62410424000001</v>
      </c>
      <c r="Y231" s="36">
        <f>SUMIFS(СВЦЭМ!$F$33:$F$776,СВЦЭМ!$A$33:$A$776,$A231,СВЦЭМ!$B$33:$B$776,Y$226)+'СЕТ СН'!$F$15</f>
        <v>187.02090178</v>
      </c>
    </row>
    <row r="232" spans="1:27" ht="15.75" x14ac:dyDescent="0.2">
      <c r="A232" s="35">
        <f t="shared" si="6"/>
        <v>43591</v>
      </c>
      <c r="B232" s="36">
        <f>SUMIFS(СВЦЭМ!$F$33:$F$776,СВЦЭМ!$A$33:$A$776,$A232,СВЦЭМ!$B$33:$B$776,B$226)+'СЕТ СН'!$F$15</f>
        <v>208.33784091999999</v>
      </c>
      <c r="C232" s="36">
        <f>SUMIFS(СВЦЭМ!$F$33:$F$776,СВЦЭМ!$A$33:$A$776,$A232,СВЦЭМ!$B$33:$B$776,C$226)+'СЕТ СН'!$F$15</f>
        <v>222.14253585</v>
      </c>
      <c r="D232" s="36">
        <f>SUMIFS(СВЦЭМ!$F$33:$F$776,СВЦЭМ!$A$33:$A$776,$A232,СВЦЭМ!$B$33:$B$776,D$226)+'СЕТ СН'!$F$15</f>
        <v>228.76976952000001</v>
      </c>
      <c r="E232" s="36">
        <f>SUMIFS(СВЦЭМ!$F$33:$F$776,СВЦЭМ!$A$33:$A$776,$A232,СВЦЭМ!$B$33:$B$776,E$226)+'СЕТ СН'!$F$15</f>
        <v>232.06742113000001</v>
      </c>
      <c r="F232" s="36">
        <f>SUMIFS(СВЦЭМ!$F$33:$F$776,СВЦЭМ!$A$33:$A$776,$A232,СВЦЭМ!$B$33:$B$776,F$226)+'СЕТ СН'!$F$15</f>
        <v>229.52261193000001</v>
      </c>
      <c r="G232" s="36">
        <f>SUMIFS(СВЦЭМ!$F$33:$F$776,СВЦЭМ!$A$33:$A$776,$A232,СВЦЭМ!$B$33:$B$776,G$226)+'СЕТ СН'!$F$15</f>
        <v>222.66778549</v>
      </c>
      <c r="H232" s="36">
        <f>SUMIFS(СВЦЭМ!$F$33:$F$776,СВЦЭМ!$A$33:$A$776,$A232,СВЦЭМ!$B$33:$B$776,H$226)+'СЕТ СН'!$F$15</f>
        <v>320.62028678000001</v>
      </c>
      <c r="I232" s="36">
        <f>SUMIFS(СВЦЭМ!$F$33:$F$776,СВЦЭМ!$A$33:$A$776,$A232,СВЦЭМ!$B$33:$B$776,I$226)+'СЕТ СН'!$F$15</f>
        <v>300.95170890999998</v>
      </c>
      <c r="J232" s="36">
        <f>SUMIFS(СВЦЭМ!$F$33:$F$776,СВЦЭМ!$A$33:$A$776,$A232,СВЦЭМ!$B$33:$B$776,J$226)+'СЕТ СН'!$F$15</f>
        <v>291.00238722</v>
      </c>
      <c r="K232" s="36">
        <f>SUMIFS(СВЦЭМ!$F$33:$F$776,СВЦЭМ!$A$33:$A$776,$A232,СВЦЭМ!$B$33:$B$776,K$226)+'СЕТ СН'!$F$15</f>
        <v>286.52480043999998</v>
      </c>
      <c r="L232" s="36">
        <f>SUMIFS(СВЦЭМ!$F$33:$F$776,СВЦЭМ!$A$33:$A$776,$A232,СВЦЭМ!$B$33:$B$776,L$226)+'СЕТ СН'!$F$15</f>
        <v>283.04412207000001</v>
      </c>
      <c r="M232" s="36">
        <f>SUMIFS(СВЦЭМ!$F$33:$F$776,СВЦЭМ!$A$33:$A$776,$A232,СВЦЭМ!$B$33:$B$776,M$226)+'СЕТ СН'!$F$15</f>
        <v>281.21890483999999</v>
      </c>
      <c r="N232" s="36">
        <f>SUMIFS(СВЦЭМ!$F$33:$F$776,СВЦЭМ!$A$33:$A$776,$A232,СВЦЭМ!$B$33:$B$776,N$226)+'СЕТ СН'!$F$15</f>
        <v>284.40005803999998</v>
      </c>
      <c r="O232" s="36">
        <f>SUMIFS(СВЦЭМ!$F$33:$F$776,СВЦЭМ!$A$33:$A$776,$A232,СВЦЭМ!$B$33:$B$776,O$226)+'СЕТ СН'!$F$15</f>
        <v>283.32654979</v>
      </c>
      <c r="P232" s="36">
        <f>SUMIFS(СВЦЭМ!$F$33:$F$776,СВЦЭМ!$A$33:$A$776,$A232,СВЦЭМ!$B$33:$B$776,P$226)+'СЕТ СН'!$F$15</f>
        <v>290.09546134999999</v>
      </c>
      <c r="Q232" s="36">
        <f>SUMIFS(СВЦЭМ!$F$33:$F$776,СВЦЭМ!$A$33:$A$776,$A232,СВЦЭМ!$B$33:$B$776,Q$226)+'СЕТ СН'!$F$15</f>
        <v>294.35954788999999</v>
      </c>
      <c r="R232" s="36">
        <f>SUMIFS(СВЦЭМ!$F$33:$F$776,СВЦЭМ!$A$33:$A$776,$A232,СВЦЭМ!$B$33:$B$776,R$226)+'СЕТ СН'!$F$15</f>
        <v>292.27771698999999</v>
      </c>
      <c r="S232" s="36">
        <f>SUMIFS(СВЦЭМ!$F$33:$F$776,СВЦЭМ!$A$33:$A$776,$A232,СВЦЭМ!$B$33:$B$776,S$226)+'СЕТ СН'!$F$15</f>
        <v>288.96375747000002</v>
      </c>
      <c r="T232" s="36">
        <f>SUMIFS(СВЦЭМ!$F$33:$F$776,СВЦЭМ!$A$33:$A$776,$A232,СВЦЭМ!$B$33:$B$776,T$226)+'СЕТ СН'!$F$15</f>
        <v>286.53959589999999</v>
      </c>
      <c r="U232" s="36">
        <f>SUMIFS(СВЦЭМ!$F$33:$F$776,СВЦЭМ!$A$33:$A$776,$A232,СВЦЭМ!$B$33:$B$776,U$226)+'СЕТ СН'!$F$15</f>
        <v>277.30386586999998</v>
      </c>
      <c r="V232" s="36">
        <f>SUMIFS(СВЦЭМ!$F$33:$F$776,СВЦЭМ!$A$33:$A$776,$A232,СВЦЭМ!$B$33:$B$776,V$226)+'СЕТ СН'!$F$15</f>
        <v>275.25664226999999</v>
      </c>
      <c r="W232" s="36">
        <f>SUMIFS(СВЦЭМ!$F$33:$F$776,СВЦЭМ!$A$33:$A$776,$A232,СВЦЭМ!$B$33:$B$776,W$226)+'СЕТ СН'!$F$15</f>
        <v>273.30399927000002</v>
      </c>
      <c r="X232" s="36">
        <f>SUMIFS(СВЦЭМ!$F$33:$F$776,СВЦЭМ!$A$33:$A$776,$A232,СВЦЭМ!$B$33:$B$776,X$226)+'СЕТ СН'!$F$15</f>
        <v>279.18782377000002</v>
      </c>
      <c r="Y232" s="36">
        <f>SUMIFS(СВЦЭМ!$F$33:$F$776,СВЦЭМ!$A$33:$A$776,$A232,СВЦЭМ!$B$33:$B$776,Y$226)+'СЕТ СН'!$F$15</f>
        <v>196.23081417</v>
      </c>
    </row>
    <row r="233" spans="1:27" ht="15.75" x14ac:dyDescent="0.2">
      <c r="A233" s="35">
        <f t="shared" si="6"/>
        <v>43592</v>
      </c>
      <c r="B233" s="36">
        <f>SUMIFS(СВЦЭМ!$F$33:$F$776,СВЦЭМ!$A$33:$A$776,$A233,СВЦЭМ!$B$33:$B$776,B$226)+'СЕТ СН'!$F$15</f>
        <v>203.76014172999999</v>
      </c>
      <c r="C233" s="36">
        <f>SUMIFS(СВЦЭМ!$F$33:$F$776,СВЦЭМ!$A$33:$A$776,$A233,СВЦЭМ!$B$33:$B$776,C$226)+'СЕТ СН'!$F$15</f>
        <v>210.02845239000001</v>
      </c>
      <c r="D233" s="36">
        <f>SUMIFS(СВЦЭМ!$F$33:$F$776,СВЦЭМ!$A$33:$A$776,$A233,СВЦЭМ!$B$33:$B$776,D$226)+'СЕТ СН'!$F$15</f>
        <v>212.44416322999999</v>
      </c>
      <c r="E233" s="36">
        <f>SUMIFS(СВЦЭМ!$F$33:$F$776,СВЦЭМ!$A$33:$A$776,$A233,СВЦЭМ!$B$33:$B$776,E$226)+'СЕТ СН'!$F$15</f>
        <v>214.01529137</v>
      </c>
      <c r="F233" s="36">
        <f>SUMIFS(СВЦЭМ!$F$33:$F$776,СВЦЭМ!$A$33:$A$776,$A233,СВЦЭМ!$B$33:$B$776,F$226)+'СЕТ СН'!$F$15</f>
        <v>213.76498149</v>
      </c>
      <c r="G233" s="36">
        <f>SUMIFS(СВЦЭМ!$F$33:$F$776,СВЦЭМ!$A$33:$A$776,$A233,СВЦЭМ!$B$33:$B$776,G$226)+'СЕТ СН'!$F$15</f>
        <v>209.49730839</v>
      </c>
      <c r="H233" s="36">
        <f>SUMIFS(СВЦЭМ!$F$33:$F$776,СВЦЭМ!$A$33:$A$776,$A233,СВЦЭМ!$B$33:$B$776,H$226)+'СЕТ СН'!$F$15</f>
        <v>308.19998265999999</v>
      </c>
      <c r="I233" s="36">
        <f>SUMIFS(СВЦЭМ!$F$33:$F$776,СВЦЭМ!$A$33:$A$776,$A233,СВЦЭМ!$B$33:$B$776,I$226)+'СЕТ СН'!$F$15</f>
        <v>288.99189462999999</v>
      </c>
      <c r="J233" s="36">
        <f>SUMIFS(СВЦЭМ!$F$33:$F$776,СВЦЭМ!$A$33:$A$776,$A233,СВЦЭМ!$B$33:$B$776,J$226)+'СЕТ СН'!$F$15</f>
        <v>281.75549545000001</v>
      </c>
      <c r="K233" s="36">
        <f>SUMIFS(СВЦЭМ!$F$33:$F$776,СВЦЭМ!$A$33:$A$776,$A233,СВЦЭМ!$B$33:$B$776,K$226)+'СЕТ СН'!$F$15</f>
        <v>284.67151404999998</v>
      </c>
      <c r="L233" s="36">
        <f>SUMIFS(СВЦЭМ!$F$33:$F$776,СВЦЭМ!$A$33:$A$776,$A233,СВЦЭМ!$B$33:$B$776,L$226)+'СЕТ СН'!$F$15</f>
        <v>281.66396713</v>
      </c>
      <c r="M233" s="36">
        <f>SUMIFS(СВЦЭМ!$F$33:$F$776,СВЦЭМ!$A$33:$A$776,$A233,СВЦЭМ!$B$33:$B$776,M$226)+'СЕТ СН'!$F$15</f>
        <v>284.52454836999999</v>
      </c>
      <c r="N233" s="36">
        <f>SUMIFS(СВЦЭМ!$F$33:$F$776,СВЦЭМ!$A$33:$A$776,$A233,СВЦЭМ!$B$33:$B$776,N$226)+'СЕТ СН'!$F$15</f>
        <v>287.35849275999999</v>
      </c>
      <c r="O233" s="36">
        <f>SUMIFS(СВЦЭМ!$F$33:$F$776,СВЦЭМ!$A$33:$A$776,$A233,СВЦЭМ!$B$33:$B$776,O$226)+'СЕТ СН'!$F$15</f>
        <v>279.82526117999998</v>
      </c>
      <c r="P233" s="36">
        <f>SUMIFS(СВЦЭМ!$F$33:$F$776,СВЦЭМ!$A$33:$A$776,$A233,СВЦЭМ!$B$33:$B$776,P$226)+'СЕТ СН'!$F$15</f>
        <v>282.25720473000001</v>
      </c>
      <c r="Q233" s="36">
        <f>SUMIFS(СВЦЭМ!$F$33:$F$776,СВЦЭМ!$A$33:$A$776,$A233,СВЦЭМ!$B$33:$B$776,Q$226)+'СЕТ СН'!$F$15</f>
        <v>286.23441546999999</v>
      </c>
      <c r="R233" s="36">
        <f>SUMIFS(СВЦЭМ!$F$33:$F$776,СВЦЭМ!$A$33:$A$776,$A233,СВЦЭМ!$B$33:$B$776,R$226)+'СЕТ СН'!$F$15</f>
        <v>287.34957204</v>
      </c>
      <c r="S233" s="36">
        <f>SUMIFS(СВЦЭМ!$F$33:$F$776,СВЦЭМ!$A$33:$A$776,$A233,СВЦЭМ!$B$33:$B$776,S$226)+'СЕТ СН'!$F$15</f>
        <v>287.24314415999999</v>
      </c>
      <c r="T233" s="36">
        <f>SUMIFS(СВЦЭМ!$F$33:$F$776,СВЦЭМ!$A$33:$A$776,$A233,СВЦЭМ!$B$33:$B$776,T$226)+'СЕТ СН'!$F$15</f>
        <v>281.53186849999997</v>
      </c>
      <c r="U233" s="36">
        <f>SUMIFS(СВЦЭМ!$F$33:$F$776,СВЦЭМ!$A$33:$A$776,$A233,СВЦЭМ!$B$33:$B$776,U$226)+'СЕТ СН'!$F$15</f>
        <v>284.60839129999999</v>
      </c>
      <c r="V233" s="36">
        <f>SUMIFS(СВЦЭМ!$F$33:$F$776,СВЦЭМ!$A$33:$A$776,$A233,СВЦЭМ!$B$33:$B$776,V$226)+'СЕТ СН'!$F$15</f>
        <v>281.81630912000003</v>
      </c>
      <c r="W233" s="36">
        <f>SUMIFS(СВЦЭМ!$F$33:$F$776,СВЦЭМ!$A$33:$A$776,$A233,СВЦЭМ!$B$33:$B$776,W$226)+'СЕТ СН'!$F$15</f>
        <v>274.49334535999998</v>
      </c>
      <c r="X233" s="36">
        <f>SUMIFS(СВЦЭМ!$F$33:$F$776,СВЦЭМ!$A$33:$A$776,$A233,СВЦЭМ!$B$33:$B$776,X$226)+'СЕТ СН'!$F$15</f>
        <v>285.54803256999998</v>
      </c>
      <c r="Y233" s="36">
        <f>SUMIFS(СВЦЭМ!$F$33:$F$776,СВЦЭМ!$A$33:$A$776,$A233,СВЦЭМ!$B$33:$B$776,Y$226)+'СЕТ СН'!$F$15</f>
        <v>187.42395805000001</v>
      </c>
    </row>
    <row r="234" spans="1:27" ht="15.75" x14ac:dyDescent="0.2">
      <c r="A234" s="35">
        <f t="shared" si="6"/>
        <v>43593</v>
      </c>
      <c r="B234" s="36">
        <f>SUMIFS(СВЦЭМ!$F$33:$F$776,СВЦЭМ!$A$33:$A$776,$A234,СВЦЭМ!$B$33:$B$776,B$226)+'СЕТ СН'!$F$15</f>
        <v>195.81376165</v>
      </c>
      <c r="C234" s="36">
        <f>SUMIFS(СВЦЭМ!$F$33:$F$776,СВЦЭМ!$A$33:$A$776,$A234,СВЦЭМ!$B$33:$B$776,C$226)+'СЕТ СН'!$F$15</f>
        <v>200.41616766999999</v>
      </c>
      <c r="D234" s="36">
        <f>SUMIFS(СВЦЭМ!$F$33:$F$776,СВЦЭМ!$A$33:$A$776,$A234,СВЦЭМ!$B$33:$B$776,D$226)+'СЕТ СН'!$F$15</f>
        <v>200.50431771000001</v>
      </c>
      <c r="E234" s="36">
        <f>SUMIFS(СВЦЭМ!$F$33:$F$776,СВЦЭМ!$A$33:$A$776,$A234,СВЦЭМ!$B$33:$B$776,E$226)+'СЕТ СН'!$F$15</f>
        <v>202.19839841000001</v>
      </c>
      <c r="F234" s="36">
        <f>SUMIFS(СВЦЭМ!$F$33:$F$776,СВЦЭМ!$A$33:$A$776,$A234,СВЦЭМ!$B$33:$B$776,F$226)+'СЕТ СН'!$F$15</f>
        <v>201.65296064</v>
      </c>
      <c r="G234" s="36">
        <f>SUMIFS(СВЦЭМ!$F$33:$F$776,СВЦЭМ!$A$33:$A$776,$A234,СВЦЭМ!$B$33:$B$776,G$226)+'СЕТ СН'!$F$15</f>
        <v>196.84167811</v>
      </c>
      <c r="H234" s="36">
        <f>SUMIFS(СВЦЭМ!$F$33:$F$776,СВЦЭМ!$A$33:$A$776,$A234,СВЦЭМ!$B$33:$B$776,H$226)+'СЕТ СН'!$F$15</f>
        <v>192.42045486000001</v>
      </c>
      <c r="I234" s="36">
        <f>SUMIFS(СВЦЭМ!$F$33:$F$776,СВЦЭМ!$A$33:$A$776,$A234,СВЦЭМ!$B$33:$B$776,I$226)+'СЕТ СН'!$F$15</f>
        <v>186.70662042000001</v>
      </c>
      <c r="J234" s="36">
        <f>SUMIFS(СВЦЭМ!$F$33:$F$776,СВЦЭМ!$A$33:$A$776,$A234,СВЦЭМ!$B$33:$B$776,J$226)+'СЕТ СН'!$F$15</f>
        <v>183.67875176999999</v>
      </c>
      <c r="K234" s="36">
        <f>SUMIFS(СВЦЭМ!$F$33:$F$776,СВЦЭМ!$A$33:$A$776,$A234,СВЦЭМ!$B$33:$B$776,K$226)+'СЕТ СН'!$F$15</f>
        <v>185.05857089</v>
      </c>
      <c r="L234" s="36">
        <f>SUMIFS(СВЦЭМ!$F$33:$F$776,СВЦЭМ!$A$33:$A$776,$A234,СВЦЭМ!$B$33:$B$776,L$226)+'СЕТ СН'!$F$15</f>
        <v>186.80552014</v>
      </c>
      <c r="M234" s="36">
        <f>SUMIFS(СВЦЭМ!$F$33:$F$776,СВЦЭМ!$A$33:$A$776,$A234,СВЦЭМ!$B$33:$B$776,M$226)+'СЕТ СН'!$F$15</f>
        <v>187.33305933</v>
      </c>
      <c r="N234" s="36">
        <f>SUMIFS(СВЦЭМ!$F$33:$F$776,СВЦЭМ!$A$33:$A$776,$A234,СВЦЭМ!$B$33:$B$776,N$226)+'СЕТ СН'!$F$15</f>
        <v>187.52846889</v>
      </c>
      <c r="O234" s="36">
        <f>SUMIFS(СВЦЭМ!$F$33:$F$776,СВЦЭМ!$A$33:$A$776,$A234,СВЦЭМ!$B$33:$B$776,O$226)+'СЕТ СН'!$F$15</f>
        <v>186.03140988000001</v>
      </c>
      <c r="P234" s="36">
        <f>SUMIFS(СВЦЭМ!$F$33:$F$776,СВЦЭМ!$A$33:$A$776,$A234,СВЦЭМ!$B$33:$B$776,P$226)+'СЕТ СН'!$F$15</f>
        <v>188.58069613000001</v>
      </c>
      <c r="Q234" s="36">
        <f>SUMIFS(СВЦЭМ!$F$33:$F$776,СВЦЭМ!$A$33:$A$776,$A234,СВЦЭМ!$B$33:$B$776,Q$226)+'СЕТ СН'!$F$15</f>
        <v>189.14127077000001</v>
      </c>
      <c r="R234" s="36">
        <f>SUMIFS(СВЦЭМ!$F$33:$F$776,СВЦЭМ!$A$33:$A$776,$A234,СВЦЭМ!$B$33:$B$776,R$226)+'СЕТ СН'!$F$15</f>
        <v>188.79659393</v>
      </c>
      <c r="S234" s="36">
        <f>SUMIFS(СВЦЭМ!$F$33:$F$776,СВЦЭМ!$A$33:$A$776,$A234,СВЦЭМ!$B$33:$B$776,S$226)+'СЕТ СН'!$F$15</f>
        <v>189.86187684999999</v>
      </c>
      <c r="T234" s="36">
        <f>SUMIFS(СВЦЭМ!$F$33:$F$776,СВЦЭМ!$A$33:$A$776,$A234,СВЦЭМ!$B$33:$B$776,T$226)+'СЕТ СН'!$F$15</f>
        <v>187.91795543999999</v>
      </c>
      <c r="U234" s="36">
        <f>SUMIFS(СВЦЭМ!$F$33:$F$776,СВЦЭМ!$A$33:$A$776,$A234,СВЦЭМ!$B$33:$B$776,U$226)+'СЕТ СН'!$F$15</f>
        <v>185.60591811</v>
      </c>
      <c r="V234" s="36">
        <f>SUMIFS(СВЦЭМ!$F$33:$F$776,СВЦЭМ!$A$33:$A$776,$A234,СВЦЭМ!$B$33:$B$776,V$226)+'СЕТ СН'!$F$15</f>
        <v>184.36827756</v>
      </c>
      <c r="W234" s="36">
        <f>SUMIFS(СВЦЭМ!$F$33:$F$776,СВЦЭМ!$A$33:$A$776,$A234,СВЦЭМ!$B$33:$B$776,W$226)+'СЕТ СН'!$F$15</f>
        <v>182.08268129000001</v>
      </c>
      <c r="X234" s="36">
        <f>SUMIFS(СВЦЭМ!$F$33:$F$776,СВЦЭМ!$A$33:$A$776,$A234,СВЦЭМ!$B$33:$B$776,X$226)+'СЕТ СН'!$F$15</f>
        <v>184.96954744999999</v>
      </c>
      <c r="Y234" s="36">
        <f>SUMIFS(СВЦЭМ!$F$33:$F$776,СВЦЭМ!$A$33:$A$776,$A234,СВЦЭМ!$B$33:$B$776,Y$226)+'СЕТ СН'!$F$15</f>
        <v>190.48534683</v>
      </c>
    </row>
    <row r="235" spans="1:27" ht="15.75" x14ac:dyDescent="0.2">
      <c r="A235" s="35">
        <f t="shared" si="6"/>
        <v>43594</v>
      </c>
      <c r="B235" s="36">
        <f>SUMIFS(СВЦЭМ!$F$33:$F$776,СВЦЭМ!$A$33:$A$776,$A235,СВЦЭМ!$B$33:$B$776,B$226)+'СЕТ СН'!$F$15</f>
        <v>185.912339</v>
      </c>
      <c r="C235" s="36">
        <f>SUMIFS(СВЦЭМ!$F$33:$F$776,СВЦЭМ!$A$33:$A$776,$A235,СВЦЭМ!$B$33:$B$776,C$226)+'СЕТ СН'!$F$15</f>
        <v>189.22826280999999</v>
      </c>
      <c r="D235" s="36">
        <f>SUMIFS(СВЦЭМ!$F$33:$F$776,СВЦЭМ!$A$33:$A$776,$A235,СВЦЭМ!$B$33:$B$776,D$226)+'СЕТ СН'!$F$15</f>
        <v>189.84261758</v>
      </c>
      <c r="E235" s="36">
        <f>SUMIFS(СВЦЭМ!$F$33:$F$776,СВЦЭМ!$A$33:$A$776,$A235,СВЦЭМ!$B$33:$B$776,E$226)+'СЕТ СН'!$F$15</f>
        <v>191.21055971999999</v>
      </c>
      <c r="F235" s="36">
        <f>SUMIFS(СВЦЭМ!$F$33:$F$776,СВЦЭМ!$A$33:$A$776,$A235,СВЦЭМ!$B$33:$B$776,F$226)+'СЕТ СН'!$F$15</f>
        <v>191.58518697</v>
      </c>
      <c r="G235" s="36">
        <f>SUMIFS(СВЦЭМ!$F$33:$F$776,СВЦЭМ!$A$33:$A$776,$A235,СВЦЭМ!$B$33:$B$776,G$226)+'СЕТ СН'!$F$15</f>
        <v>192.02499148999999</v>
      </c>
      <c r="H235" s="36">
        <f>SUMIFS(СВЦЭМ!$F$33:$F$776,СВЦЭМ!$A$33:$A$776,$A235,СВЦЭМ!$B$33:$B$776,H$226)+'СЕТ СН'!$F$15</f>
        <v>189.09067519999999</v>
      </c>
      <c r="I235" s="36">
        <f>SUMIFS(СВЦЭМ!$F$33:$F$776,СВЦЭМ!$A$33:$A$776,$A235,СВЦЭМ!$B$33:$B$776,I$226)+'СЕТ СН'!$F$15</f>
        <v>181.64534775999999</v>
      </c>
      <c r="J235" s="36">
        <f>SUMIFS(СВЦЭМ!$F$33:$F$776,СВЦЭМ!$A$33:$A$776,$A235,СВЦЭМ!$B$33:$B$776,J$226)+'СЕТ СН'!$F$15</f>
        <v>174.89273467000001</v>
      </c>
      <c r="K235" s="36">
        <f>SUMIFS(СВЦЭМ!$F$33:$F$776,СВЦЭМ!$A$33:$A$776,$A235,СВЦЭМ!$B$33:$B$776,K$226)+'СЕТ СН'!$F$15</f>
        <v>172.32226159999999</v>
      </c>
      <c r="L235" s="36">
        <f>SUMIFS(СВЦЭМ!$F$33:$F$776,СВЦЭМ!$A$33:$A$776,$A235,СВЦЭМ!$B$33:$B$776,L$226)+'СЕТ СН'!$F$15</f>
        <v>177.28432530000001</v>
      </c>
      <c r="M235" s="36">
        <f>SUMIFS(СВЦЭМ!$F$33:$F$776,СВЦЭМ!$A$33:$A$776,$A235,СВЦЭМ!$B$33:$B$776,M$226)+'СЕТ СН'!$F$15</f>
        <v>184.06277775000001</v>
      </c>
      <c r="N235" s="36">
        <f>SUMIFS(СВЦЭМ!$F$33:$F$776,СВЦЭМ!$A$33:$A$776,$A235,СВЦЭМ!$B$33:$B$776,N$226)+'СЕТ СН'!$F$15</f>
        <v>193.49850975000001</v>
      </c>
      <c r="O235" s="36">
        <f>SUMIFS(СВЦЭМ!$F$33:$F$776,СВЦЭМ!$A$33:$A$776,$A235,СВЦЭМ!$B$33:$B$776,O$226)+'СЕТ СН'!$F$15</f>
        <v>194.91911119</v>
      </c>
      <c r="P235" s="36">
        <f>SUMIFS(СВЦЭМ!$F$33:$F$776,СВЦЭМ!$A$33:$A$776,$A235,СВЦЭМ!$B$33:$B$776,P$226)+'СЕТ СН'!$F$15</f>
        <v>197.00143166999999</v>
      </c>
      <c r="Q235" s="36">
        <f>SUMIFS(СВЦЭМ!$F$33:$F$776,СВЦЭМ!$A$33:$A$776,$A235,СВЦЭМ!$B$33:$B$776,Q$226)+'СЕТ СН'!$F$15</f>
        <v>198.28636022000001</v>
      </c>
      <c r="R235" s="36">
        <f>SUMIFS(СВЦЭМ!$F$33:$F$776,СВЦЭМ!$A$33:$A$776,$A235,СВЦЭМ!$B$33:$B$776,R$226)+'СЕТ СН'!$F$15</f>
        <v>198.52159042</v>
      </c>
      <c r="S235" s="36">
        <f>SUMIFS(СВЦЭМ!$F$33:$F$776,СВЦЭМ!$A$33:$A$776,$A235,СВЦЭМ!$B$33:$B$776,S$226)+'СЕТ СН'!$F$15</f>
        <v>198.70577883000001</v>
      </c>
      <c r="T235" s="36">
        <f>SUMIFS(СВЦЭМ!$F$33:$F$776,СВЦЭМ!$A$33:$A$776,$A235,СВЦЭМ!$B$33:$B$776,T$226)+'СЕТ СН'!$F$15</f>
        <v>197.93795890000001</v>
      </c>
      <c r="U235" s="36">
        <f>SUMIFS(СВЦЭМ!$F$33:$F$776,СВЦЭМ!$A$33:$A$776,$A235,СВЦЭМ!$B$33:$B$776,U$226)+'СЕТ СН'!$F$15</f>
        <v>193.70141376999999</v>
      </c>
      <c r="V235" s="36">
        <f>SUMIFS(СВЦЭМ!$F$33:$F$776,СВЦЭМ!$A$33:$A$776,$A235,СВЦЭМ!$B$33:$B$776,V$226)+'СЕТ СН'!$F$15</f>
        <v>183.28090574000001</v>
      </c>
      <c r="W235" s="36">
        <f>SUMIFS(СВЦЭМ!$F$33:$F$776,СВЦЭМ!$A$33:$A$776,$A235,СВЦЭМ!$B$33:$B$776,W$226)+'СЕТ СН'!$F$15</f>
        <v>178.35570107999999</v>
      </c>
      <c r="X235" s="36">
        <f>SUMIFS(СВЦЭМ!$F$33:$F$776,СВЦЭМ!$A$33:$A$776,$A235,СВЦЭМ!$B$33:$B$776,X$226)+'СЕТ СН'!$F$15</f>
        <v>185.79699518000001</v>
      </c>
      <c r="Y235" s="36">
        <f>SUMIFS(СВЦЭМ!$F$33:$F$776,СВЦЭМ!$A$33:$A$776,$A235,СВЦЭМ!$B$33:$B$776,Y$226)+'СЕТ СН'!$F$15</f>
        <v>182.55385336000001</v>
      </c>
    </row>
    <row r="236" spans="1:27" ht="15.75" x14ac:dyDescent="0.2">
      <c r="A236" s="35">
        <f t="shared" si="6"/>
        <v>43595</v>
      </c>
      <c r="B236" s="36">
        <f>SUMIFS(СВЦЭМ!$F$33:$F$776,СВЦЭМ!$A$33:$A$776,$A236,СВЦЭМ!$B$33:$B$776,B$226)+'СЕТ СН'!$F$15</f>
        <v>187.50895919999999</v>
      </c>
      <c r="C236" s="36">
        <f>SUMIFS(СВЦЭМ!$F$33:$F$776,СВЦЭМ!$A$33:$A$776,$A236,СВЦЭМ!$B$33:$B$776,C$226)+'СЕТ СН'!$F$15</f>
        <v>199.51181954</v>
      </c>
      <c r="D236" s="36">
        <f>SUMIFS(СВЦЭМ!$F$33:$F$776,СВЦЭМ!$A$33:$A$776,$A236,СВЦЭМ!$B$33:$B$776,D$226)+'СЕТ СН'!$F$15</f>
        <v>202.82469265</v>
      </c>
      <c r="E236" s="36">
        <f>SUMIFS(СВЦЭМ!$F$33:$F$776,СВЦЭМ!$A$33:$A$776,$A236,СВЦЭМ!$B$33:$B$776,E$226)+'СЕТ СН'!$F$15</f>
        <v>207.13714193000001</v>
      </c>
      <c r="F236" s="36">
        <f>SUMIFS(СВЦЭМ!$F$33:$F$776,СВЦЭМ!$A$33:$A$776,$A236,СВЦЭМ!$B$33:$B$776,F$226)+'СЕТ СН'!$F$15</f>
        <v>211.25358091999999</v>
      </c>
      <c r="G236" s="36">
        <f>SUMIFS(СВЦЭМ!$F$33:$F$776,СВЦЭМ!$A$33:$A$776,$A236,СВЦЭМ!$B$33:$B$776,G$226)+'СЕТ СН'!$F$15</f>
        <v>210.90941463999999</v>
      </c>
      <c r="H236" s="36">
        <f>SUMIFS(СВЦЭМ!$F$33:$F$776,СВЦЭМ!$A$33:$A$776,$A236,СВЦЭМ!$B$33:$B$776,H$226)+'СЕТ СН'!$F$15</f>
        <v>208.53440767000001</v>
      </c>
      <c r="I236" s="36">
        <f>SUMIFS(СВЦЭМ!$F$33:$F$776,СВЦЭМ!$A$33:$A$776,$A236,СВЦЭМ!$B$33:$B$776,I$226)+'СЕТ СН'!$F$15</f>
        <v>201.4595645</v>
      </c>
      <c r="J236" s="36">
        <f>SUMIFS(СВЦЭМ!$F$33:$F$776,СВЦЭМ!$A$33:$A$776,$A236,СВЦЭМ!$B$33:$B$776,J$226)+'СЕТ СН'!$F$15</f>
        <v>192.14439530000001</v>
      </c>
      <c r="K236" s="36">
        <f>SUMIFS(СВЦЭМ!$F$33:$F$776,СВЦЭМ!$A$33:$A$776,$A236,СВЦЭМ!$B$33:$B$776,K$226)+'СЕТ СН'!$F$15</f>
        <v>185.50233599000001</v>
      </c>
      <c r="L236" s="36">
        <f>SUMIFS(СВЦЭМ!$F$33:$F$776,СВЦЭМ!$A$33:$A$776,$A236,СВЦЭМ!$B$33:$B$776,L$226)+'СЕТ СН'!$F$15</f>
        <v>183.63603617000001</v>
      </c>
      <c r="M236" s="36">
        <f>SUMIFS(СВЦЭМ!$F$33:$F$776,СВЦЭМ!$A$33:$A$776,$A236,СВЦЭМ!$B$33:$B$776,M$226)+'СЕТ СН'!$F$15</f>
        <v>183.25794195</v>
      </c>
      <c r="N236" s="36">
        <f>SUMIFS(СВЦЭМ!$F$33:$F$776,СВЦЭМ!$A$33:$A$776,$A236,СВЦЭМ!$B$33:$B$776,N$226)+'СЕТ СН'!$F$15</f>
        <v>186.67999155000001</v>
      </c>
      <c r="O236" s="36">
        <f>SUMIFS(СВЦЭМ!$F$33:$F$776,СВЦЭМ!$A$33:$A$776,$A236,СВЦЭМ!$B$33:$B$776,O$226)+'СЕТ СН'!$F$15</f>
        <v>192.15573092</v>
      </c>
      <c r="P236" s="36">
        <f>SUMIFS(СВЦЭМ!$F$33:$F$776,СВЦЭМ!$A$33:$A$776,$A236,СВЦЭМ!$B$33:$B$776,P$226)+'СЕТ СН'!$F$15</f>
        <v>194.09498160999999</v>
      </c>
      <c r="Q236" s="36">
        <f>SUMIFS(СВЦЭМ!$F$33:$F$776,СВЦЭМ!$A$33:$A$776,$A236,СВЦЭМ!$B$33:$B$776,Q$226)+'СЕТ СН'!$F$15</f>
        <v>198.113665</v>
      </c>
      <c r="R236" s="36">
        <f>SUMIFS(СВЦЭМ!$F$33:$F$776,СВЦЭМ!$A$33:$A$776,$A236,СВЦЭМ!$B$33:$B$776,R$226)+'СЕТ СН'!$F$15</f>
        <v>200.33894832999999</v>
      </c>
      <c r="S236" s="36">
        <f>SUMIFS(СВЦЭМ!$F$33:$F$776,СВЦЭМ!$A$33:$A$776,$A236,СВЦЭМ!$B$33:$B$776,S$226)+'СЕТ СН'!$F$15</f>
        <v>200.93337177000001</v>
      </c>
      <c r="T236" s="36">
        <f>SUMIFS(СВЦЭМ!$F$33:$F$776,СВЦЭМ!$A$33:$A$776,$A236,СВЦЭМ!$B$33:$B$776,T$226)+'СЕТ СН'!$F$15</f>
        <v>197.58848702</v>
      </c>
      <c r="U236" s="36">
        <f>SUMIFS(СВЦЭМ!$F$33:$F$776,СВЦЭМ!$A$33:$A$776,$A236,СВЦЭМ!$B$33:$B$776,U$226)+'СЕТ СН'!$F$15</f>
        <v>192.75966700999999</v>
      </c>
      <c r="V236" s="36">
        <f>SUMIFS(СВЦЭМ!$F$33:$F$776,СВЦЭМ!$A$33:$A$776,$A236,СВЦЭМ!$B$33:$B$776,V$226)+'СЕТ СН'!$F$15</f>
        <v>185.15342860999999</v>
      </c>
      <c r="W236" s="36">
        <f>SUMIFS(СВЦЭМ!$F$33:$F$776,СВЦЭМ!$A$33:$A$776,$A236,СВЦЭМ!$B$33:$B$776,W$226)+'СЕТ СН'!$F$15</f>
        <v>180.61461180000001</v>
      </c>
      <c r="X236" s="36">
        <f>SUMIFS(СВЦЭМ!$F$33:$F$776,СВЦЭМ!$A$33:$A$776,$A236,СВЦЭМ!$B$33:$B$776,X$226)+'СЕТ СН'!$F$15</f>
        <v>185.79072927999999</v>
      </c>
      <c r="Y236" s="36">
        <f>SUMIFS(СВЦЭМ!$F$33:$F$776,СВЦЭМ!$A$33:$A$776,$A236,СВЦЭМ!$B$33:$B$776,Y$226)+'СЕТ СН'!$F$15</f>
        <v>193.30589753999999</v>
      </c>
    </row>
    <row r="237" spans="1:27" ht="15.75" x14ac:dyDescent="0.2">
      <c r="A237" s="35">
        <f t="shared" si="6"/>
        <v>43596</v>
      </c>
      <c r="B237" s="36">
        <f>SUMIFS(СВЦЭМ!$F$33:$F$776,СВЦЭМ!$A$33:$A$776,$A237,СВЦЭМ!$B$33:$B$776,B$226)+'СЕТ СН'!$F$15</f>
        <v>203.22195400000001</v>
      </c>
      <c r="C237" s="36">
        <f>SUMIFS(СВЦЭМ!$F$33:$F$776,СВЦЭМ!$A$33:$A$776,$A237,СВЦЭМ!$B$33:$B$776,C$226)+'СЕТ СН'!$F$15</f>
        <v>206.98574818</v>
      </c>
      <c r="D237" s="36">
        <f>SUMIFS(СВЦЭМ!$F$33:$F$776,СВЦЭМ!$A$33:$A$776,$A237,СВЦЭМ!$B$33:$B$776,D$226)+'СЕТ СН'!$F$15</f>
        <v>214.27503203000001</v>
      </c>
      <c r="E237" s="36">
        <f>SUMIFS(СВЦЭМ!$F$33:$F$776,СВЦЭМ!$A$33:$A$776,$A237,СВЦЭМ!$B$33:$B$776,E$226)+'СЕТ СН'!$F$15</f>
        <v>213.04738401</v>
      </c>
      <c r="F237" s="36">
        <f>SUMIFS(СВЦЭМ!$F$33:$F$776,СВЦЭМ!$A$33:$A$776,$A237,СВЦЭМ!$B$33:$B$776,F$226)+'СЕТ СН'!$F$15</f>
        <v>218.45391236</v>
      </c>
      <c r="G237" s="36">
        <f>SUMIFS(СВЦЭМ!$F$33:$F$776,СВЦЭМ!$A$33:$A$776,$A237,СВЦЭМ!$B$33:$B$776,G$226)+'СЕТ СН'!$F$15</f>
        <v>218.38295095999999</v>
      </c>
      <c r="H237" s="36">
        <f>SUMIFS(СВЦЭМ!$F$33:$F$776,СВЦЭМ!$A$33:$A$776,$A237,СВЦЭМ!$B$33:$B$776,H$226)+'СЕТ СН'!$F$15</f>
        <v>199.88465267999999</v>
      </c>
      <c r="I237" s="36">
        <f>SUMIFS(СВЦЭМ!$F$33:$F$776,СВЦЭМ!$A$33:$A$776,$A237,СВЦЭМ!$B$33:$B$776,I$226)+'СЕТ СН'!$F$15</f>
        <v>190.54681403000001</v>
      </c>
      <c r="J237" s="36">
        <f>SUMIFS(СВЦЭМ!$F$33:$F$776,СВЦЭМ!$A$33:$A$776,$A237,СВЦЭМ!$B$33:$B$776,J$226)+'СЕТ СН'!$F$15</f>
        <v>166.58838304</v>
      </c>
      <c r="K237" s="36">
        <f>SUMIFS(СВЦЭМ!$F$33:$F$776,СВЦЭМ!$A$33:$A$776,$A237,СВЦЭМ!$B$33:$B$776,K$226)+'СЕТ СН'!$F$15</f>
        <v>148.82620104</v>
      </c>
      <c r="L237" s="36">
        <f>SUMIFS(СВЦЭМ!$F$33:$F$776,СВЦЭМ!$A$33:$A$776,$A237,СВЦЭМ!$B$33:$B$776,L$226)+'СЕТ СН'!$F$15</f>
        <v>142.84710509999999</v>
      </c>
      <c r="M237" s="36">
        <f>SUMIFS(СВЦЭМ!$F$33:$F$776,СВЦЭМ!$A$33:$A$776,$A237,СВЦЭМ!$B$33:$B$776,M$226)+'СЕТ СН'!$F$15</f>
        <v>142.99410800999999</v>
      </c>
      <c r="N237" s="36">
        <f>SUMIFS(СВЦЭМ!$F$33:$F$776,СВЦЭМ!$A$33:$A$776,$A237,СВЦЭМ!$B$33:$B$776,N$226)+'СЕТ СН'!$F$15</f>
        <v>145.68526301</v>
      </c>
      <c r="O237" s="36">
        <f>SUMIFS(СВЦЭМ!$F$33:$F$776,СВЦЭМ!$A$33:$A$776,$A237,СВЦЭМ!$B$33:$B$776,O$226)+'СЕТ СН'!$F$15</f>
        <v>147.05276185</v>
      </c>
      <c r="P237" s="36">
        <f>SUMIFS(СВЦЭМ!$F$33:$F$776,СВЦЭМ!$A$33:$A$776,$A237,СВЦЭМ!$B$33:$B$776,P$226)+'СЕТ СН'!$F$15</f>
        <v>148.74355874</v>
      </c>
      <c r="Q237" s="36">
        <f>SUMIFS(СВЦЭМ!$F$33:$F$776,СВЦЭМ!$A$33:$A$776,$A237,СВЦЭМ!$B$33:$B$776,Q$226)+'СЕТ СН'!$F$15</f>
        <v>149.9855853</v>
      </c>
      <c r="R237" s="36">
        <f>SUMIFS(СВЦЭМ!$F$33:$F$776,СВЦЭМ!$A$33:$A$776,$A237,СВЦЭМ!$B$33:$B$776,R$226)+'СЕТ СН'!$F$15</f>
        <v>149.11628805999999</v>
      </c>
      <c r="S237" s="36">
        <f>SUMIFS(СВЦЭМ!$F$33:$F$776,СВЦЭМ!$A$33:$A$776,$A237,СВЦЭМ!$B$33:$B$776,S$226)+'СЕТ СН'!$F$15</f>
        <v>149.54054669000001</v>
      </c>
      <c r="T237" s="36">
        <f>SUMIFS(СВЦЭМ!$F$33:$F$776,СВЦЭМ!$A$33:$A$776,$A237,СВЦЭМ!$B$33:$B$776,T$226)+'СЕТ СН'!$F$15</f>
        <v>147.14653765</v>
      </c>
      <c r="U237" s="36">
        <f>SUMIFS(СВЦЭМ!$F$33:$F$776,СВЦЭМ!$A$33:$A$776,$A237,СВЦЭМ!$B$33:$B$776,U$226)+'СЕТ СН'!$F$15</f>
        <v>144.11900309999999</v>
      </c>
      <c r="V237" s="36">
        <f>SUMIFS(СВЦЭМ!$F$33:$F$776,СВЦЭМ!$A$33:$A$776,$A237,СВЦЭМ!$B$33:$B$776,V$226)+'СЕТ СН'!$F$15</f>
        <v>142.01009303999999</v>
      </c>
      <c r="W237" s="36">
        <f>SUMIFS(СВЦЭМ!$F$33:$F$776,СВЦЭМ!$A$33:$A$776,$A237,СВЦЭМ!$B$33:$B$776,W$226)+'СЕТ СН'!$F$15</f>
        <v>144.67786357</v>
      </c>
      <c r="X237" s="36">
        <f>SUMIFS(СВЦЭМ!$F$33:$F$776,СВЦЭМ!$A$33:$A$776,$A237,СВЦЭМ!$B$33:$B$776,X$226)+'СЕТ СН'!$F$15</f>
        <v>149.58210149999999</v>
      </c>
      <c r="Y237" s="36">
        <f>SUMIFS(СВЦЭМ!$F$33:$F$776,СВЦЭМ!$A$33:$A$776,$A237,СВЦЭМ!$B$33:$B$776,Y$226)+'СЕТ СН'!$F$15</f>
        <v>167.05665562999999</v>
      </c>
    </row>
    <row r="238" spans="1:27" ht="15.75" x14ac:dyDescent="0.2">
      <c r="A238" s="35">
        <f t="shared" si="6"/>
        <v>43597</v>
      </c>
      <c r="B238" s="36">
        <f>SUMIFS(СВЦЭМ!$F$33:$F$776,СВЦЭМ!$A$33:$A$776,$A238,СВЦЭМ!$B$33:$B$776,B$226)+'СЕТ СН'!$F$15</f>
        <v>185.91569552000001</v>
      </c>
      <c r="C238" s="36">
        <f>SUMIFS(СВЦЭМ!$F$33:$F$776,СВЦЭМ!$A$33:$A$776,$A238,СВЦЭМ!$B$33:$B$776,C$226)+'СЕТ СН'!$F$15</f>
        <v>207.82470570999999</v>
      </c>
      <c r="D238" s="36">
        <f>SUMIFS(СВЦЭМ!$F$33:$F$776,СВЦЭМ!$A$33:$A$776,$A238,СВЦЭМ!$B$33:$B$776,D$226)+'СЕТ СН'!$F$15</f>
        <v>226.80431766999999</v>
      </c>
      <c r="E238" s="36">
        <f>SUMIFS(СВЦЭМ!$F$33:$F$776,СВЦЭМ!$A$33:$A$776,$A238,СВЦЭМ!$B$33:$B$776,E$226)+'СЕТ СН'!$F$15</f>
        <v>225.54495148999999</v>
      </c>
      <c r="F238" s="36">
        <f>SUMIFS(СВЦЭМ!$F$33:$F$776,СВЦЭМ!$A$33:$A$776,$A238,СВЦЭМ!$B$33:$B$776,F$226)+'СЕТ СН'!$F$15</f>
        <v>226.69104324</v>
      </c>
      <c r="G238" s="36">
        <f>SUMIFS(СВЦЭМ!$F$33:$F$776,СВЦЭМ!$A$33:$A$776,$A238,СВЦЭМ!$B$33:$B$776,G$226)+'СЕТ СН'!$F$15</f>
        <v>230.47218319000001</v>
      </c>
      <c r="H238" s="36">
        <f>SUMIFS(СВЦЭМ!$F$33:$F$776,СВЦЭМ!$A$33:$A$776,$A238,СВЦЭМ!$B$33:$B$776,H$226)+'СЕТ СН'!$F$15</f>
        <v>216.73541066000001</v>
      </c>
      <c r="I238" s="36">
        <f>SUMIFS(СВЦЭМ!$F$33:$F$776,СВЦЭМ!$A$33:$A$776,$A238,СВЦЭМ!$B$33:$B$776,I$226)+'СЕТ СН'!$F$15</f>
        <v>195.88106923999999</v>
      </c>
      <c r="J238" s="36">
        <f>SUMIFS(СВЦЭМ!$F$33:$F$776,СВЦЭМ!$A$33:$A$776,$A238,СВЦЭМ!$B$33:$B$776,J$226)+'СЕТ СН'!$F$15</f>
        <v>175.42489811999999</v>
      </c>
      <c r="K238" s="36">
        <f>SUMIFS(СВЦЭМ!$F$33:$F$776,СВЦЭМ!$A$33:$A$776,$A238,СВЦЭМ!$B$33:$B$776,K$226)+'СЕТ СН'!$F$15</f>
        <v>154.35715134</v>
      </c>
      <c r="L238" s="36">
        <f>SUMIFS(СВЦЭМ!$F$33:$F$776,СВЦЭМ!$A$33:$A$776,$A238,СВЦЭМ!$B$33:$B$776,L$226)+'СЕТ СН'!$F$15</f>
        <v>143.68019068999999</v>
      </c>
      <c r="M238" s="36">
        <f>SUMIFS(СВЦЭМ!$F$33:$F$776,СВЦЭМ!$A$33:$A$776,$A238,СВЦЭМ!$B$33:$B$776,M$226)+'СЕТ СН'!$F$15</f>
        <v>140.11303111000001</v>
      </c>
      <c r="N238" s="36">
        <f>SUMIFS(СВЦЭМ!$F$33:$F$776,СВЦЭМ!$A$33:$A$776,$A238,СВЦЭМ!$B$33:$B$776,N$226)+'СЕТ СН'!$F$15</f>
        <v>141.57571347999999</v>
      </c>
      <c r="O238" s="36">
        <f>SUMIFS(СВЦЭМ!$F$33:$F$776,СВЦЭМ!$A$33:$A$776,$A238,СВЦЭМ!$B$33:$B$776,O$226)+'СЕТ СН'!$F$15</f>
        <v>143.00139670999999</v>
      </c>
      <c r="P238" s="36">
        <f>SUMIFS(СВЦЭМ!$F$33:$F$776,СВЦЭМ!$A$33:$A$776,$A238,СВЦЭМ!$B$33:$B$776,P$226)+'СЕТ СН'!$F$15</f>
        <v>145.40190394000001</v>
      </c>
      <c r="Q238" s="36">
        <f>SUMIFS(СВЦЭМ!$F$33:$F$776,СВЦЭМ!$A$33:$A$776,$A238,СВЦЭМ!$B$33:$B$776,Q$226)+'СЕТ СН'!$F$15</f>
        <v>148.73473634000001</v>
      </c>
      <c r="R238" s="36">
        <f>SUMIFS(СВЦЭМ!$F$33:$F$776,СВЦЭМ!$A$33:$A$776,$A238,СВЦЭМ!$B$33:$B$776,R$226)+'СЕТ СН'!$F$15</f>
        <v>148.34103099000001</v>
      </c>
      <c r="S238" s="36">
        <f>SUMIFS(СВЦЭМ!$F$33:$F$776,СВЦЭМ!$A$33:$A$776,$A238,СВЦЭМ!$B$33:$B$776,S$226)+'СЕТ СН'!$F$15</f>
        <v>146.37042504999999</v>
      </c>
      <c r="T238" s="36">
        <f>SUMIFS(СВЦЭМ!$F$33:$F$776,СВЦЭМ!$A$33:$A$776,$A238,СВЦЭМ!$B$33:$B$776,T$226)+'СЕТ СН'!$F$15</f>
        <v>142.7992314</v>
      </c>
      <c r="U238" s="36">
        <f>SUMIFS(СВЦЭМ!$F$33:$F$776,СВЦЭМ!$A$33:$A$776,$A238,СВЦЭМ!$B$33:$B$776,U$226)+'СЕТ СН'!$F$15</f>
        <v>137.54465908</v>
      </c>
      <c r="V238" s="36">
        <f>SUMIFS(СВЦЭМ!$F$33:$F$776,СВЦЭМ!$A$33:$A$776,$A238,СВЦЭМ!$B$33:$B$776,V$226)+'СЕТ СН'!$F$15</f>
        <v>132.11089845999999</v>
      </c>
      <c r="W238" s="36">
        <f>SUMIFS(СВЦЭМ!$F$33:$F$776,СВЦЭМ!$A$33:$A$776,$A238,СВЦЭМ!$B$33:$B$776,W$226)+'СЕТ СН'!$F$15</f>
        <v>132.69053504999999</v>
      </c>
      <c r="X238" s="36">
        <f>SUMIFS(СВЦЭМ!$F$33:$F$776,СВЦЭМ!$A$33:$A$776,$A238,СВЦЭМ!$B$33:$B$776,X$226)+'СЕТ СН'!$F$15</f>
        <v>140.48741701</v>
      </c>
      <c r="Y238" s="36">
        <f>SUMIFS(СВЦЭМ!$F$33:$F$776,СВЦЭМ!$A$33:$A$776,$A238,СВЦЭМ!$B$33:$B$776,Y$226)+'СЕТ СН'!$F$15</f>
        <v>157.80849255999999</v>
      </c>
    </row>
    <row r="239" spans="1:27" ht="15.75" x14ac:dyDescent="0.2">
      <c r="A239" s="35">
        <f t="shared" si="6"/>
        <v>43598</v>
      </c>
      <c r="B239" s="36">
        <f>SUMIFS(СВЦЭМ!$F$33:$F$776,СВЦЭМ!$A$33:$A$776,$A239,СВЦЭМ!$B$33:$B$776,B$226)+'СЕТ СН'!$F$15</f>
        <v>163.63203776</v>
      </c>
      <c r="C239" s="36">
        <f>SUMIFS(СВЦЭМ!$F$33:$F$776,СВЦЭМ!$A$33:$A$776,$A239,СВЦЭМ!$B$33:$B$776,C$226)+'СЕТ СН'!$F$15</f>
        <v>185.82261550000001</v>
      </c>
      <c r="D239" s="36">
        <f>SUMIFS(СВЦЭМ!$F$33:$F$776,СВЦЭМ!$A$33:$A$776,$A239,СВЦЭМ!$B$33:$B$776,D$226)+'СЕТ СН'!$F$15</f>
        <v>208.56954615999999</v>
      </c>
      <c r="E239" s="36">
        <f>SUMIFS(СВЦЭМ!$F$33:$F$776,СВЦЭМ!$A$33:$A$776,$A239,СВЦЭМ!$B$33:$B$776,E$226)+'СЕТ СН'!$F$15</f>
        <v>211.31886073999999</v>
      </c>
      <c r="F239" s="36">
        <f>SUMIFS(СВЦЭМ!$F$33:$F$776,СВЦЭМ!$A$33:$A$776,$A239,СВЦЭМ!$B$33:$B$776,F$226)+'СЕТ СН'!$F$15</f>
        <v>213.73781416</v>
      </c>
      <c r="G239" s="36">
        <f>SUMIFS(СВЦЭМ!$F$33:$F$776,СВЦЭМ!$A$33:$A$776,$A239,СВЦЭМ!$B$33:$B$776,G$226)+'СЕТ СН'!$F$15</f>
        <v>213.05105792000001</v>
      </c>
      <c r="H239" s="36">
        <f>SUMIFS(СВЦЭМ!$F$33:$F$776,СВЦЭМ!$A$33:$A$776,$A239,СВЦЭМ!$B$33:$B$776,H$226)+'СЕТ СН'!$F$15</f>
        <v>197.89914092999999</v>
      </c>
      <c r="I239" s="36">
        <f>SUMIFS(СВЦЭМ!$F$33:$F$776,СВЦЭМ!$A$33:$A$776,$A239,СВЦЭМ!$B$33:$B$776,I$226)+'СЕТ СН'!$F$15</f>
        <v>176.00494333</v>
      </c>
      <c r="J239" s="36">
        <f>SUMIFS(СВЦЭМ!$F$33:$F$776,СВЦЭМ!$A$33:$A$776,$A239,СВЦЭМ!$B$33:$B$776,J$226)+'СЕТ СН'!$F$15</f>
        <v>162.06976721000001</v>
      </c>
      <c r="K239" s="36">
        <f>SUMIFS(СВЦЭМ!$F$33:$F$776,СВЦЭМ!$A$33:$A$776,$A239,СВЦЭМ!$B$33:$B$776,K$226)+'СЕТ СН'!$F$15</f>
        <v>156.37188370999999</v>
      </c>
      <c r="L239" s="36">
        <f>SUMIFS(СВЦЭМ!$F$33:$F$776,СВЦЭМ!$A$33:$A$776,$A239,СВЦЭМ!$B$33:$B$776,L$226)+'СЕТ СН'!$F$15</f>
        <v>150.89778344999999</v>
      </c>
      <c r="M239" s="36">
        <f>SUMIFS(СВЦЭМ!$F$33:$F$776,СВЦЭМ!$A$33:$A$776,$A239,СВЦЭМ!$B$33:$B$776,M$226)+'СЕТ СН'!$F$15</f>
        <v>150.36113895</v>
      </c>
      <c r="N239" s="36">
        <f>SUMIFS(СВЦЭМ!$F$33:$F$776,СВЦЭМ!$A$33:$A$776,$A239,СВЦЭМ!$B$33:$B$776,N$226)+'СЕТ СН'!$F$15</f>
        <v>149.10230315000001</v>
      </c>
      <c r="O239" s="36">
        <f>SUMIFS(СВЦЭМ!$F$33:$F$776,СВЦЭМ!$A$33:$A$776,$A239,СВЦЭМ!$B$33:$B$776,O$226)+'СЕТ СН'!$F$15</f>
        <v>151.04467424000001</v>
      </c>
      <c r="P239" s="36">
        <f>SUMIFS(СВЦЭМ!$F$33:$F$776,СВЦЭМ!$A$33:$A$776,$A239,СВЦЭМ!$B$33:$B$776,P$226)+'СЕТ СН'!$F$15</f>
        <v>153.09204675999999</v>
      </c>
      <c r="Q239" s="36">
        <f>SUMIFS(СВЦЭМ!$F$33:$F$776,СВЦЭМ!$A$33:$A$776,$A239,СВЦЭМ!$B$33:$B$776,Q$226)+'СЕТ СН'!$F$15</f>
        <v>151.92694571000001</v>
      </c>
      <c r="R239" s="36">
        <f>SUMIFS(СВЦЭМ!$F$33:$F$776,СВЦЭМ!$A$33:$A$776,$A239,СВЦЭМ!$B$33:$B$776,R$226)+'СЕТ СН'!$F$15</f>
        <v>153.60893347000001</v>
      </c>
      <c r="S239" s="36">
        <f>SUMIFS(СВЦЭМ!$F$33:$F$776,СВЦЭМ!$A$33:$A$776,$A239,СВЦЭМ!$B$33:$B$776,S$226)+'СЕТ СН'!$F$15</f>
        <v>154.10749709000001</v>
      </c>
      <c r="T239" s="36">
        <f>SUMIFS(СВЦЭМ!$F$33:$F$776,СВЦЭМ!$A$33:$A$776,$A239,СВЦЭМ!$B$33:$B$776,T$226)+'СЕТ СН'!$F$15</f>
        <v>151.79607973</v>
      </c>
      <c r="U239" s="36">
        <f>SUMIFS(СВЦЭМ!$F$33:$F$776,СВЦЭМ!$A$33:$A$776,$A239,СВЦЭМ!$B$33:$B$776,U$226)+'СЕТ СН'!$F$15</f>
        <v>151.90152276000001</v>
      </c>
      <c r="V239" s="36">
        <f>SUMIFS(СВЦЭМ!$F$33:$F$776,СВЦЭМ!$A$33:$A$776,$A239,СВЦЭМ!$B$33:$B$776,V$226)+'СЕТ СН'!$F$15</f>
        <v>152.60961990999999</v>
      </c>
      <c r="W239" s="36">
        <f>SUMIFS(СВЦЭМ!$F$33:$F$776,СВЦЭМ!$A$33:$A$776,$A239,СВЦЭМ!$B$33:$B$776,W$226)+'СЕТ СН'!$F$15</f>
        <v>148.32967991000001</v>
      </c>
      <c r="X239" s="36">
        <f>SUMIFS(СВЦЭМ!$F$33:$F$776,СВЦЭМ!$A$33:$A$776,$A239,СВЦЭМ!$B$33:$B$776,X$226)+'СЕТ СН'!$F$15</f>
        <v>156.60088922</v>
      </c>
      <c r="Y239" s="36">
        <f>SUMIFS(СВЦЭМ!$F$33:$F$776,СВЦЭМ!$A$33:$A$776,$A239,СВЦЭМ!$B$33:$B$776,Y$226)+'СЕТ СН'!$F$15</f>
        <v>169.85795906000001</v>
      </c>
    </row>
    <row r="240" spans="1:27" ht="15.75" x14ac:dyDescent="0.2">
      <c r="A240" s="35">
        <f t="shared" si="6"/>
        <v>43599</v>
      </c>
      <c r="B240" s="36">
        <f>SUMIFS(СВЦЭМ!$F$33:$F$776,СВЦЭМ!$A$33:$A$776,$A240,СВЦЭМ!$B$33:$B$776,B$226)+'СЕТ СН'!$F$15</f>
        <v>189.80783371999999</v>
      </c>
      <c r="C240" s="36">
        <f>SUMIFS(СВЦЭМ!$F$33:$F$776,СВЦЭМ!$A$33:$A$776,$A240,СВЦЭМ!$B$33:$B$776,C$226)+'СЕТ СН'!$F$15</f>
        <v>215.26051364</v>
      </c>
      <c r="D240" s="36">
        <f>SUMIFS(СВЦЭМ!$F$33:$F$776,СВЦЭМ!$A$33:$A$776,$A240,СВЦЭМ!$B$33:$B$776,D$226)+'СЕТ СН'!$F$15</f>
        <v>236.53971985999999</v>
      </c>
      <c r="E240" s="36">
        <f>SUMIFS(СВЦЭМ!$F$33:$F$776,СВЦЭМ!$A$33:$A$776,$A240,СВЦЭМ!$B$33:$B$776,E$226)+'СЕТ СН'!$F$15</f>
        <v>237.77205523999999</v>
      </c>
      <c r="F240" s="36">
        <f>SUMIFS(СВЦЭМ!$F$33:$F$776,СВЦЭМ!$A$33:$A$776,$A240,СВЦЭМ!$B$33:$B$776,F$226)+'СЕТ СН'!$F$15</f>
        <v>237.84408070000001</v>
      </c>
      <c r="G240" s="36">
        <f>SUMIFS(СВЦЭМ!$F$33:$F$776,СВЦЭМ!$A$33:$A$776,$A240,СВЦЭМ!$B$33:$B$776,G$226)+'СЕТ СН'!$F$15</f>
        <v>232.79662335</v>
      </c>
      <c r="H240" s="36">
        <f>SUMIFS(СВЦЭМ!$F$33:$F$776,СВЦЭМ!$A$33:$A$776,$A240,СВЦЭМ!$B$33:$B$776,H$226)+'СЕТ СН'!$F$15</f>
        <v>205.79564235999999</v>
      </c>
      <c r="I240" s="36">
        <f>SUMIFS(СВЦЭМ!$F$33:$F$776,СВЦЭМ!$A$33:$A$776,$A240,СВЦЭМ!$B$33:$B$776,I$226)+'СЕТ СН'!$F$15</f>
        <v>178.28752976000001</v>
      </c>
      <c r="J240" s="36">
        <f>SUMIFS(СВЦЭМ!$F$33:$F$776,СВЦЭМ!$A$33:$A$776,$A240,СВЦЭМ!$B$33:$B$776,J$226)+'СЕТ СН'!$F$15</f>
        <v>164.49627240000001</v>
      </c>
      <c r="K240" s="36">
        <f>SUMIFS(СВЦЭМ!$F$33:$F$776,СВЦЭМ!$A$33:$A$776,$A240,СВЦЭМ!$B$33:$B$776,K$226)+'СЕТ СН'!$F$15</f>
        <v>150.39847456999999</v>
      </c>
      <c r="L240" s="36">
        <f>SUMIFS(СВЦЭМ!$F$33:$F$776,СВЦЭМ!$A$33:$A$776,$A240,СВЦЭМ!$B$33:$B$776,L$226)+'СЕТ СН'!$F$15</f>
        <v>146.68369716000001</v>
      </c>
      <c r="M240" s="36">
        <f>SUMIFS(СВЦЭМ!$F$33:$F$776,СВЦЭМ!$A$33:$A$776,$A240,СВЦЭМ!$B$33:$B$776,M$226)+'СЕТ СН'!$F$15</f>
        <v>145.66339778</v>
      </c>
      <c r="N240" s="36">
        <f>SUMIFS(СВЦЭМ!$F$33:$F$776,СВЦЭМ!$A$33:$A$776,$A240,СВЦЭМ!$B$33:$B$776,N$226)+'СЕТ СН'!$F$15</f>
        <v>146.80653755</v>
      </c>
      <c r="O240" s="36">
        <f>SUMIFS(СВЦЭМ!$F$33:$F$776,СВЦЭМ!$A$33:$A$776,$A240,СВЦЭМ!$B$33:$B$776,O$226)+'СЕТ СН'!$F$15</f>
        <v>148.6825369</v>
      </c>
      <c r="P240" s="36">
        <f>SUMIFS(СВЦЭМ!$F$33:$F$776,СВЦЭМ!$A$33:$A$776,$A240,СВЦЭМ!$B$33:$B$776,P$226)+'СЕТ СН'!$F$15</f>
        <v>151.20601324</v>
      </c>
      <c r="Q240" s="36">
        <f>SUMIFS(СВЦЭМ!$F$33:$F$776,СВЦЭМ!$A$33:$A$776,$A240,СВЦЭМ!$B$33:$B$776,Q$226)+'СЕТ СН'!$F$15</f>
        <v>151.71815552000001</v>
      </c>
      <c r="R240" s="36">
        <f>SUMIFS(СВЦЭМ!$F$33:$F$776,СВЦЭМ!$A$33:$A$776,$A240,СВЦЭМ!$B$33:$B$776,R$226)+'СЕТ СН'!$F$15</f>
        <v>150.3350781</v>
      </c>
      <c r="S240" s="36">
        <f>SUMIFS(СВЦЭМ!$F$33:$F$776,СВЦЭМ!$A$33:$A$776,$A240,СВЦЭМ!$B$33:$B$776,S$226)+'СЕТ СН'!$F$15</f>
        <v>150.62667786</v>
      </c>
      <c r="T240" s="36">
        <f>SUMIFS(СВЦЭМ!$F$33:$F$776,СВЦЭМ!$A$33:$A$776,$A240,СВЦЭМ!$B$33:$B$776,T$226)+'СЕТ СН'!$F$15</f>
        <v>149.80165993</v>
      </c>
      <c r="U240" s="36">
        <f>SUMIFS(СВЦЭМ!$F$33:$F$776,СВЦЭМ!$A$33:$A$776,$A240,СВЦЭМ!$B$33:$B$776,U$226)+'СЕТ СН'!$F$15</f>
        <v>145.08462933000001</v>
      </c>
      <c r="V240" s="36">
        <f>SUMIFS(СВЦЭМ!$F$33:$F$776,СВЦЭМ!$A$33:$A$776,$A240,СВЦЭМ!$B$33:$B$776,V$226)+'СЕТ СН'!$F$15</f>
        <v>142.60422109000001</v>
      </c>
      <c r="W240" s="36">
        <f>SUMIFS(СВЦЭМ!$F$33:$F$776,СВЦЭМ!$A$33:$A$776,$A240,СВЦЭМ!$B$33:$B$776,W$226)+'СЕТ СН'!$F$15</f>
        <v>145.72769005000001</v>
      </c>
      <c r="X240" s="36">
        <f>SUMIFS(СВЦЭМ!$F$33:$F$776,СВЦЭМ!$A$33:$A$776,$A240,СВЦЭМ!$B$33:$B$776,X$226)+'СЕТ СН'!$F$15</f>
        <v>141.06856719000001</v>
      </c>
      <c r="Y240" s="36">
        <f>SUMIFS(СВЦЭМ!$F$33:$F$776,СВЦЭМ!$A$33:$A$776,$A240,СВЦЭМ!$B$33:$B$776,Y$226)+'СЕТ СН'!$F$15</f>
        <v>156.89000525</v>
      </c>
    </row>
    <row r="241" spans="1:25" ht="15.75" x14ac:dyDescent="0.2">
      <c r="A241" s="35">
        <f t="shared" si="6"/>
        <v>43600</v>
      </c>
      <c r="B241" s="36">
        <f>SUMIFS(СВЦЭМ!$F$33:$F$776,СВЦЭМ!$A$33:$A$776,$A241,СВЦЭМ!$B$33:$B$776,B$226)+'СЕТ СН'!$F$15</f>
        <v>174.45879135999999</v>
      </c>
      <c r="C241" s="36">
        <f>SUMIFS(СВЦЭМ!$F$33:$F$776,СВЦЭМ!$A$33:$A$776,$A241,СВЦЭМ!$B$33:$B$776,C$226)+'СЕТ СН'!$F$15</f>
        <v>192.62593491999999</v>
      </c>
      <c r="D241" s="36">
        <f>SUMIFS(СВЦЭМ!$F$33:$F$776,СВЦЭМ!$A$33:$A$776,$A241,СВЦЭМ!$B$33:$B$776,D$226)+'СЕТ СН'!$F$15</f>
        <v>212.54075383</v>
      </c>
      <c r="E241" s="36">
        <f>SUMIFS(СВЦЭМ!$F$33:$F$776,СВЦЭМ!$A$33:$A$776,$A241,СВЦЭМ!$B$33:$B$776,E$226)+'СЕТ СН'!$F$15</f>
        <v>215.27346134999999</v>
      </c>
      <c r="F241" s="36">
        <f>SUMIFS(СВЦЭМ!$F$33:$F$776,СВЦЭМ!$A$33:$A$776,$A241,СВЦЭМ!$B$33:$B$776,F$226)+'СЕТ СН'!$F$15</f>
        <v>217.74374040000001</v>
      </c>
      <c r="G241" s="36">
        <f>SUMIFS(СВЦЭМ!$F$33:$F$776,СВЦЭМ!$A$33:$A$776,$A241,СВЦЭМ!$B$33:$B$776,G$226)+'СЕТ СН'!$F$15</f>
        <v>215.41010445000001</v>
      </c>
      <c r="H241" s="36">
        <f>SUMIFS(СВЦЭМ!$F$33:$F$776,СВЦЭМ!$A$33:$A$776,$A241,СВЦЭМ!$B$33:$B$776,H$226)+'СЕТ СН'!$F$15</f>
        <v>193.80566250000001</v>
      </c>
      <c r="I241" s="36">
        <f>SUMIFS(СВЦЭМ!$F$33:$F$776,СВЦЭМ!$A$33:$A$776,$A241,СВЦЭМ!$B$33:$B$776,I$226)+'СЕТ СН'!$F$15</f>
        <v>173.54818967</v>
      </c>
      <c r="J241" s="36">
        <f>SUMIFS(СВЦЭМ!$F$33:$F$776,СВЦЭМ!$A$33:$A$776,$A241,СВЦЭМ!$B$33:$B$776,J$226)+'СЕТ СН'!$F$15</f>
        <v>160.24421563000001</v>
      </c>
      <c r="K241" s="36">
        <f>SUMIFS(СВЦЭМ!$F$33:$F$776,СВЦЭМ!$A$33:$A$776,$A241,СВЦЭМ!$B$33:$B$776,K$226)+'СЕТ СН'!$F$15</f>
        <v>148.23480705</v>
      </c>
      <c r="L241" s="36">
        <f>SUMIFS(СВЦЭМ!$F$33:$F$776,СВЦЭМ!$A$33:$A$776,$A241,СВЦЭМ!$B$33:$B$776,L$226)+'СЕТ СН'!$F$15</f>
        <v>144.51827764000001</v>
      </c>
      <c r="M241" s="36">
        <f>SUMIFS(СВЦЭМ!$F$33:$F$776,СВЦЭМ!$A$33:$A$776,$A241,СВЦЭМ!$B$33:$B$776,M$226)+'СЕТ СН'!$F$15</f>
        <v>146.93522676000001</v>
      </c>
      <c r="N241" s="36">
        <f>SUMIFS(СВЦЭМ!$F$33:$F$776,СВЦЭМ!$A$33:$A$776,$A241,СВЦЭМ!$B$33:$B$776,N$226)+'СЕТ СН'!$F$15</f>
        <v>145.75229673000001</v>
      </c>
      <c r="O241" s="36">
        <f>SUMIFS(СВЦЭМ!$F$33:$F$776,СВЦЭМ!$A$33:$A$776,$A241,СВЦЭМ!$B$33:$B$776,O$226)+'СЕТ СН'!$F$15</f>
        <v>148.74925815</v>
      </c>
      <c r="P241" s="36">
        <f>SUMIFS(СВЦЭМ!$F$33:$F$776,СВЦЭМ!$A$33:$A$776,$A241,СВЦЭМ!$B$33:$B$776,P$226)+'СЕТ СН'!$F$15</f>
        <v>149.99910394</v>
      </c>
      <c r="Q241" s="36">
        <f>SUMIFS(СВЦЭМ!$F$33:$F$776,СВЦЭМ!$A$33:$A$776,$A241,СВЦЭМ!$B$33:$B$776,Q$226)+'СЕТ СН'!$F$15</f>
        <v>149.25101006</v>
      </c>
      <c r="R241" s="36">
        <f>SUMIFS(СВЦЭМ!$F$33:$F$776,СВЦЭМ!$A$33:$A$776,$A241,СВЦЭМ!$B$33:$B$776,R$226)+'СЕТ СН'!$F$15</f>
        <v>149.84991497999999</v>
      </c>
      <c r="S241" s="36">
        <f>SUMIFS(СВЦЭМ!$F$33:$F$776,СВЦЭМ!$A$33:$A$776,$A241,СВЦЭМ!$B$33:$B$776,S$226)+'СЕТ СН'!$F$15</f>
        <v>154.24159900000001</v>
      </c>
      <c r="T241" s="36">
        <f>SUMIFS(СВЦЭМ!$F$33:$F$776,СВЦЭМ!$A$33:$A$776,$A241,СВЦЭМ!$B$33:$B$776,T$226)+'СЕТ СН'!$F$15</f>
        <v>153.92273718999999</v>
      </c>
      <c r="U241" s="36">
        <f>SUMIFS(СВЦЭМ!$F$33:$F$776,СВЦЭМ!$A$33:$A$776,$A241,СВЦЭМ!$B$33:$B$776,U$226)+'СЕТ СН'!$F$15</f>
        <v>151.71511698</v>
      </c>
      <c r="V241" s="36">
        <f>SUMIFS(СВЦЭМ!$F$33:$F$776,СВЦЭМ!$A$33:$A$776,$A241,СВЦЭМ!$B$33:$B$776,V$226)+'СЕТ СН'!$F$15</f>
        <v>149.03962440000001</v>
      </c>
      <c r="W241" s="36">
        <f>SUMIFS(СВЦЭМ!$F$33:$F$776,СВЦЭМ!$A$33:$A$776,$A241,СВЦЭМ!$B$33:$B$776,W$226)+'СЕТ СН'!$F$15</f>
        <v>149.39415206000001</v>
      </c>
      <c r="X241" s="36">
        <f>SUMIFS(СВЦЭМ!$F$33:$F$776,СВЦЭМ!$A$33:$A$776,$A241,СВЦЭМ!$B$33:$B$776,X$226)+'СЕТ СН'!$F$15</f>
        <v>150.27263113999999</v>
      </c>
      <c r="Y241" s="36">
        <f>SUMIFS(СВЦЭМ!$F$33:$F$776,СВЦЭМ!$A$33:$A$776,$A241,СВЦЭМ!$B$33:$B$776,Y$226)+'СЕТ СН'!$F$15</f>
        <v>167.9271584</v>
      </c>
    </row>
    <row r="242" spans="1:25" ht="15.75" x14ac:dyDescent="0.2">
      <c r="A242" s="35">
        <f t="shared" si="6"/>
        <v>43601</v>
      </c>
      <c r="B242" s="36">
        <f>SUMIFS(СВЦЭМ!$F$33:$F$776,СВЦЭМ!$A$33:$A$776,$A242,СВЦЭМ!$B$33:$B$776,B$226)+'СЕТ СН'!$F$15</f>
        <v>177.71766296999999</v>
      </c>
      <c r="C242" s="36">
        <f>SUMIFS(СВЦЭМ!$F$33:$F$776,СВЦЭМ!$A$33:$A$776,$A242,СВЦЭМ!$B$33:$B$776,C$226)+'СЕТ СН'!$F$15</f>
        <v>203.81676684000001</v>
      </c>
      <c r="D242" s="36">
        <f>SUMIFS(СВЦЭМ!$F$33:$F$776,СВЦЭМ!$A$33:$A$776,$A242,СВЦЭМ!$B$33:$B$776,D$226)+'СЕТ СН'!$F$15</f>
        <v>219.48181958999999</v>
      </c>
      <c r="E242" s="36">
        <f>SUMIFS(СВЦЭМ!$F$33:$F$776,СВЦЭМ!$A$33:$A$776,$A242,СВЦЭМ!$B$33:$B$776,E$226)+'СЕТ СН'!$F$15</f>
        <v>223.41645283</v>
      </c>
      <c r="F242" s="36">
        <f>SUMIFS(СВЦЭМ!$F$33:$F$776,СВЦЭМ!$A$33:$A$776,$A242,СВЦЭМ!$B$33:$B$776,F$226)+'СЕТ СН'!$F$15</f>
        <v>224.24683296000001</v>
      </c>
      <c r="G242" s="36">
        <f>SUMIFS(СВЦЭМ!$F$33:$F$776,СВЦЭМ!$A$33:$A$776,$A242,СВЦЭМ!$B$33:$B$776,G$226)+'СЕТ СН'!$F$15</f>
        <v>219.87091466999999</v>
      </c>
      <c r="H242" s="36">
        <f>SUMIFS(СВЦЭМ!$F$33:$F$776,СВЦЭМ!$A$33:$A$776,$A242,СВЦЭМ!$B$33:$B$776,H$226)+'СЕТ СН'!$F$15</f>
        <v>201.33805415</v>
      </c>
      <c r="I242" s="36">
        <f>SUMIFS(СВЦЭМ!$F$33:$F$776,СВЦЭМ!$A$33:$A$776,$A242,СВЦЭМ!$B$33:$B$776,I$226)+'СЕТ СН'!$F$15</f>
        <v>171.46939807999999</v>
      </c>
      <c r="J242" s="36">
        <f>SUMIFS(СВЦЭМ!$F$33:$F$776,СВЦЭМ!$A$33:$A$776,$A242,СВЦЭМ!$B$33:$B$776,J$226)+'СЕТ СН'!$F$15</f>
        <v>159.44814790999999</v>
      </c>
      <c r="K242" s="36">
        <f>SUMIFS(СВЦЭМ!$F$33:$F$776,СВЦЭМ!$A$33:$A$776,$A242,СВЦЭМ!$B$33:$B$776,K$226)+'СЕТ СН'!$F$15</f>
        <v>146.19536697999999</v>
      </c>
      <c r="L242" s="36">
        <f>SUMIFS(СВЦЭМ!$F$33:$F$776,СВЦЭМ!$A$33:$A$776,$A242,СВЦЭМ!$B$33:$B$776,L$226)+'СЕТ СН'!$F$15</f>
        <v>141.26596751</v>
      </c>
      <c r="M242" s="36">
        <f>SUMIFS(СВЦЭМ!$F$33:$F$776,СВЦЭМ!$A$33:$A$776,$A242,СВЦЭМ!$B$33:$B$776,M$226)+'СЕТ СН'!$F$15</f>
        <v>142.57244449999999</v>
      </c>
      <c r="N242" s="36">
        <f>SUMIFS(СВЦЭМ!$F$33:$F$776,СВЦЭМ!$A$33:$A$776,$A242,СВЦЭМ!$B$33:$B$776,N$226)+'СЕТ СН'!$F$15</f>
        <v>142.47427529999999</v>
      </c>
      <c r="O242" s="36">
        <f>SUMIFS(СВЦЭМ!$F$33:$F$776,СВЦЭМ!$A$33:$A$776,$A242,СВЦЭМ!$B$33:$B$776,O$226)+'СЕТ СН'!$F$15</f>
        <v>142.86751375</v>
      </c>
      <c r="P242" s="36">
        <f>SUMIFS(СВЦЭМ!$F$33:$F$776,СВЦЭМ!$A$33:$A$776,$A242,СВЦЭМ!$B$33:$B$776,P$226)+'СЕТ СН'!$F$15</f>
        <v>142.67997578000001</v>
      </c>
      <c r="Q242" s="36">
        <f>SUMIFS(СВЦЭМ!$F$33:$F$776,СВЦЭМ!$A$33:$A$776,$A242,СВЦЭМ!$B$33:$B$776,Q$226)+'СЕТ СН'!$F$15</f>
        <v>142.99995580999999</v>
      </c>
      <c r="R242" s="36">
        <f>SUMIFS(СВЦЭМ!$F$33:$F$776,СВЦЭМ!$A$33:$A$776,$A242,СВЦЭМ!$B$33:$B$776,R$226)+'СЕТ СН'!$F$15</f>
        <v>143.03614962</v>
      </c>
      <c r="S242" s="36">
        <f>SUMIFS(СВЦЭМ!$F$33:$F$776,СВЦЭМ!$A$33:$A$776,$A242,СВЦЭМ!$B$33:$B$776,S$226)+'СЕТ СН'!$F$15</f>
        <v>143.30115696999999</v>
      </c>
      <c r="T242" s="36">
        <f>SUMIFS(СВЦЭМ!$F$33:$F$776,СВЦЭМ!$A$33:$A$776,$A242,СВЦЭМ!$B$33:$B$776,T$226)+'СЕТ СН'!$F$15</f>
        <v>142.15271608</v>
      </c>
      <c r="U242" s="36">
        <f>SUMIFS(СВЦЭМ!$F$33:$F$776,СВЦЭМ!$A$33:$A$776,$A242,СВЦЭМ!$B$33:$B$776,U$226)+'СЕТ СН'!$F$15</f>
        <v>140.52213638000001</v>
      </c>
      <c r="V242" s="36">
        <f>SUMIFS(СВЦЭМ!$F$33:$F$776,СВЦЭМ!$A$33:$A$776,$A242,СВЦЭМ!$B$33:$B$776,V$226)+'СЕТ СН'!$F$15</f>
        <v>138.30436821000001</v>
      </c>
      <c r="W242" s="36">
        <f>SUMIFS(СВЦЭМ!$F$33:$F$776,СВЦЭМ!$A$33:$A$776,$A242,СВЦЭМ!$B$33:$B$776,W$226)+'СЕТ СН'!$F$15</f>
        <v>135.15837310000001</v>
      </c>
      <c r="X242" s="36">
        <f>SUMIFS(СВЦЭМ!$F$33:$F$776,СВЦЭМ!$A$33:$A$776,$A242,СВЦЭМ!$B$33:$B$776,X$226)+'СЕТ СН'!$F$15</f>
        <v>141.14250423999999</v>
      </c>
      <c r="Y242" s="36">
        <f>SUMIFS(СВЦЭМ!$F$33:$F$776,СВЦЭМ!$A$33:$A$776,$A242,СВЦЭМ!$B$33:$B$776,Y$226)+'СЕТ СН'!$F$15</f>
        <v>162.20300372</v>
      </c>
    </row>
    <row r="243" spans="1:25" ht="15.75" x14ac:dyDescent="0.2">
      <c r="A243" s="35">
        <f t="shared" si="6"/>
        <v>43602</v>
      </c>
      <c r="B243" s="36">
        <f>SUMIFS(СВЦЭМ!$F$33:$F$776,СВЦЭМ!$A$33:$A$776,$A243,СВЦЭМ!$B$33:$B$776,B$226)+'СЕТ СН'!$F$15</f>
        <v>188.14482341999999</v>
      </c>
      <c r="C243" s="36">
        <f>SUMIFS(СВЦЭМ!$F$33:$F$776,СВЦЭМ!$A$33:$A$776,$A243,СВЦЭМ!$B$33:$B$776,C$226)+'СЕТ СН'!$F$15</f>
        <v>210.54040357</v>
      </c>
      <c r="D243" s="36">
        <f>SUMIFS(СВЦЭМ!$F$33:$F$776,СВЦЭМ!$A$33:$A$776,$A243,СВЦЭМ!$B$33:$B$776,D$226)+'СЕТ СН'!$F$15</f>
        <v>226.02812768999999</v>
      </c>
      <c r="E243" s="36">
        <f>SUMIFS(СВЦЭМ!$F$33:$F$776,СВЦЭМ!$A$33:$A$776,$A243,СВЦЭМ!$B$33:$B$776,E$226)+'СЕТ СН'!$F$15</f>
        <v>229.89481397</v>
      </c>
      <c r="F243" s="36">
        <f>SUMIFS(СВЦЭМ!$F$33:$F$776,СВЦЭМ!$A$33:$A$776,$A243,СВЦЭМ!$B$33:$B$776,F$226)+'СЕТ СН'!$F$15</f>
        <v>230.62353643</v>
      </c>
      <c r="G243" s="36">
        <f>SUMIFS(СВЦЭМ!$F$33:$F$776,СВЦЭМ!$A$33:$A$776,$A243,СВЦЭМ!$B$33:$B$776,G$226)+'СЕТ СН'!$F$15</f>
        <v>226.40449318</v>
      </c>
      <c r="H243" s="36">
        <f>SUMIFS(СВЦЭМ!$F$33:$F$776,СВЦЭМ!$A$33:$A$776,$A243,СВЦЭМ!$B$33:$B$776,H$226)+'СЕТ СН'!$F$15</f>
        <v>208.21109659999999</v>
      </c>
      <c r="I243" s="36">
        <f>SUMIFS(СВЦЭМ!$F$33:$F$776,СВЦЭМ!$A$33:$A$776,$A243,СВЦЭМ!$B$33:$B$776,I$226)+'СЕТ СН'!$F$15</f>
        <v>179.32326999</v>
      </c>
      <c r="J243" s="36">
        <f>SUMIFS(СВЦЭМ!$F$33:$F$776,СВЦЭМ!$A$33:$A$776,$A243,СВЦЭМ!$B$33:$B$776,J$226)+'СЕТ СН'!$F$15</f>
        <v>157.66621698</v>
      </c>
      <c r="K243" s="36">
        <f>SUMIFS(СВЦЭМ!$F$33:$F$776,СВЦЭМ!$A$33:$A$776,$A243,СВЦЭМ!$B$33:$B$776,K$226)+'СЕТ СН'!$F$15</f>
        <v>140.47676876</v>
      </c>
      <c r="L243" s="36">
        <f>SUMIFS(СВЦЭМ!$F$33:$F$776,СВЦЭМ!$A$33:$A$776,$A243,СВЦЭМ!$B$33:$B$776,L$226)+'СЕТ СН'!$F$15</f>
        <v>137.87562446999999</v>
      </c>
      <c r="M243" s="36">
        <f>SUMIFS(СВЦЭМ!$F$33:$F$776,СВЦЭМ!$A$33:$A$776,$A243,СВЦЭМ!$B$33:$B$776,M$226)+'СЕТ СН'!$F$15</f>
        <v>139.19131325000001</v>
      </c>
      <c r="N243" s="36">
        <f>SUMIFS(СВЦЭМ!$F$33:$F$776,СВЦЭМ!$A$33:$A$776,$A243,СВЦЭМ!$B$33:$B$776,N$226)+'СЕТ СН'!$F$15</f>
        <v>139.11426638</v>
      </c>
      <c r="O243" s="36">
        <f>SUMIFS(СВЦЭМ!$F$33:$F$776,СВЦЭМ!$A$33:$A$776,$A243,СВЦЭМ!$B$33:$B$776,O$226)+'СЕТ СН'!$F$15</f>
        <v>139.79332991999999</v>
      </c>
      <c r="P243" s="36">
        <f>SUMIFS(СВЦЭМ!$F$33:$F$776,СВЦЭМ!$A$33:$A$776,$A243,СВЦЭМ!$B$33:$B$776,P$226)+'СЕТ СН'!$F$15</f>
        <v>141.65567669999999</v>
      </c>
      <c r="Q243" s="36">
        <f>SUMIFS(СВЦЭМ!$F$33:$F$776,СВЦЭМ!$A$33:$A$776,$A243,СВЦЭМ!$B$33:$B$776,Q$226)+'СЕТ СН'!$F$15</f>
        <v>141.61835887000001</v>
      </c>
      <c r="R243" s="36">
        <f>SUMIFS(СВЦЭМ!$F$33:$F$776,СВЦЭМ!$A$33:$A$776,$A243,СВЦЭМ!$B$33:$B$776,R$226)+'СЕТ СН'!$F$15</f>
        <v>141.70582759000001</v>
      </c>
      <c r="S243" s="36">
        <f>SUMIFS(СВЦЭМ!$F$33:$F$776,СВЦЭМ!$A$33:$A$776,$A243,СВЦЭМ!$B$33:$B$776,S$226)+'СЕТ СН'!$F$15</f>
        <v>142.43385015000001</v>
      </c>
      <c r="T243" s="36">
        <f>SUMIFS(СВЦЭМ!$F$33:$F$776,СВЦЭМ!$A$33:$A$776,$A243,СВЦЭМ!$B$33:$B$776,T$226)+'СЕТ СН'!$F$15</f>
        <v>142.43520971000001</v>
      </c>
      <c r="U243" s="36">
        <f>SUMIFS(СВЦЭМ!$F$33:$F$776,СВЦЭМ!$A$33:$A$776,$A243,СВЦЭМ!$B$33:$B$776,U$226)+'СЕТ СН'!$F$15</f>
        <v>141.53255091</v>
      </c>
      <c r="V243" s="36">
        <f>SUMIFS(СВЦЭМ!$F$33:$F$776,СВЦЭМ!$A$33:$A$776,$A243,СВЦЭМ!$B$33:$B$776,V$226)+'СЕТ СН'!$F$15</f>
        <v>138.85881798</v>
      </c>
      <c r="W243" s="36">
        <f>SUMIFS(СВЦЭМ!$F$33:$F$776,СВЦЭМ!$A$33:$A$776,$A243,СВЦЭМ!$B$33:$B$776,W$226)+'СЕТ СН'!$F$15</f>
        <v>136.83720514000001</v>
      </c>
      <c r="X243" s="36">
        <f>SUMIFS(СВЦЭМ!$F$33:$F$776,СВЦЭМ!$A$33:$A$776,$A243,СВЦЭМ!$B$33:$B$776,X$226)+'СЕТ СН'!$F$15</f>
        <v>141.80189296</v>
      </c>
      <c r="Y243" s="36">
        <f>SUMIFS(СВЦЭМ!$F$33:$F$776,СВЦЭМ!$A$33:$A$776,$A243,СВЦЭМ!$B$33:$B$776,Y$226)+'СЕТ СН'!$F$15</f>
        <v>161.03789293</v>
      </c>
    </row>
    <row r="244" spans="1:25" ht="15.75" x14ac:dyDescent="0.2">
      <c r="A244" s="35">
        <f t="shared" si="6"/>
        <v>43603</v>
      </c>
      <c r="B244" s="36">
        <f>SUMIFS(СВЦЭМ!$F$33:$F$776,СВЦЭМ!$A$33:$A$776,$A244,СВЦЭМ!$B$33:$B$776,B$226)+'СЕТ СН'!$F$15</f>
        <v>172.9680492</v>
      </c>
      <c r="C244" s="36">
        <f>SUMIFS(СВЦЭМ!$F$33:$F$776,СВЦЭМ!$A$33:$A$776,$A244,СВЦЭМ!$B$33:$B$776,C$226)+'СЕТ СН'!$F$15</f>
        <v>188.41985446000001</v>
      </c>
      <c r="D244" s="36">
        <f>SUMIFS(СВЦЭМ!$F$33:$F$776,СВЦЭМ!$A$33:$A$776,$A244,СВЦЭМ!$B$33:$B$776,D$226)+'СЕТ СН'!$F$15</f>
        <v>206.34537886000001</v>
      </c>
      <c r="E244" s="36">
        <f>SUMIFS(СВЦЭМ!$F$33:$F$776,СВЦЭМ!$A$33:$A$776,$A244,СВЦЭМ!$B$33:$B$776,E$226)+'СЕТ СН'!$F$15</f>
        <v>210.52558920000001</v>
      </c>
      <c r="F244" s="36">
        <f>SUMIFS(СВЦЭМ!$F$33:$F$776,СВЦЭМ!$A$33:$A$776,$A244,СВЦЭМ!$B$33:$B$776,F$226)+'СЕТ СН'!$F$15</f>
        <v>212.47620850000001</v>
      </c>
      <c r="G244" s="36">
        <f>SUMIFS(СВЦЭМ!$F$33:$F$776,СВЦЭМ!$A$33:$A$776,$A244,СВЦЭМ!$B$33:$B$776,G$226)+'СЕТ СН'!$F$15</f>
        <v>207.85315191000001</v>
      </c>
      <c r="H244" s="36">
        <f>SUMIFS(СВЦЭМ!$F$33:$F$776,СВЦЭМ!$A$33:$A$776,$A244,СВЦЭМ!$B$33:$B$776,H$226)+'СЕТ СН'!$F$15</f>
        <v>188.74700379999999</v>
      </c>
      <c r="I244" s="36">
        <f>SUMIFS(СВЦЭМ!$F$33:$F$776,СВЦЭМ!$A$33:$A$776,$A244,СВЦЭМ!$B$33:$B$776,I$226)+'СЕТ СН'!$F$15</f>
        <v>167.49610501999999</v>
      </c>
      <c r="J244" s="36">
        <f>SUMIFS(СВЦЭМ!$F$33:$F$776,СВЦЭМ!$A$33:$A$776,$A244,СВЦЭМ!$B$33:$B$776,J$226)+'СЕТ СН'!$F$15</f>
        <v>150.36628395</v>
      </c>
      <c r="K244" s="36">
        <f>SUMIFS(СВЦЭМ!$F$33:$F$776,СВЦЭМ!$A$33:$A$776,$A244,СВЦЭМ!$B$33:$B$776,K$226)+'СЕТ СН'!$F$15</f>
        <v>135.09608288000001</v>
      </c>
      <c r="L244" s="36">
        <f>SUMIFS(СВЦЭМ!$F$33:$F$776,СВЦЭМ!$A$33:$A$776,$A244,СВЦЭМ!$B$33:$B$776,L$226)+'СЕТ СН'!$F$15</f>
        <v>128.30822449999999</v>
      </c>
      <c r="M244" s="36">
        <f>SUMIFS(СВЦЭМ!$F$33:$F$776,СВЦЭМ!$A$33:$A$776,$A244,СВЦЭМ!$B$33:$B$776,M$226)+'СЕТ СН'!$F$15</f>
        <v>128.20249192</v>
      </c>
      <c r="N244" s="36">
        <f>SUMIFS(СВЦЭМ!$F$33:$F$776,СВЦЭМ!$A$33:$A$776,$A244,СВЦЭМ!$B$33:$B$776,N$226)+'СЕТ СН'!$F$15</f>
        <v>127.73734231</v>
      </c>
      <c r="O244" s="36">
        <f>SUMIFS(СВЦЭМ!$F$33:$F$776,СВЦЭМ!$A$33:$A$776,$A244,СВЦЭМ!$B$33:$B$776,O$226)+'СЕТ СН'!$F$15</f>
        <v>129.228792</v>
      </c>
      <c r="P244" s="36">
        <f>SUMIFS(СВЦЭМ!$F$33:$F$776,СВЦЭМ!$A$33:$A$776,$A244,СВЦЭМ!$B$33:$B$776,P$226)+'СЕТ СН'!$F$15</f>
        <v>130.09440477999999</v>
      </c>
      <c r="Q244" s="36">
        <f>SUMIFS(СВЦЭМ!$F$33:$F$776,СВЦЭМ!$A$33:$A$776,$A244,СВЦЭМ!$B$33:$B$776,Q$226)+'СЕТ СН'!$F$15</f>
        <v>129.1822976</v>
      </c>
      <c r="R244" s="36">
        <f>SUMIFS(СВЦЭМ!$F$33:$F$776,СВЦЭМ!$A$33:$A$776,$A244,СВЦЭМ!$B$33:$B$776,R$226)+'СЕТ СН'!$F$15</f>
        <v>129.62202934000001</v>
      </c>
      <c r="S244" s="36">
        <f>SUMIFS(СВЦЭМ!$F$33:$F$776,СВЦЭМ!$A$33:$A$776,$A244,СВЦЭМ!$B$33:$B$776,S$226)+'СЕТ СН'!$F$15</f>
        <v>129.63504094999999</v>
      </c>
      <c r="T244" s="36">
        <f>SUMIFS(СВЦЭМ!$F$33:$F$776,СВЦЭМ!$A$33:$A$776,$A244,СВЦЭМ!$B$33:$B$776,T$226)+'СЕТ СН'!$F$15</f>
        <v>126.60199152</v>
      </c>
      <c r="U244" s="36">
        <f>SUMIFS(СВЦЭМ!$F$33:$F$776,СВЦЭМ!$A$33:$A$776,$A244,СВЦЭМ!$B$33:$B$776,U$226)+'СЕТ СН'!$F$15</f>
        <v>122.67826546000001</v>
      </c>
      <c r="V244" s="36">
        <f>SUMIFS(СВЦЭМ!$F$33:$F$776,СВЦЭМ!$A$33:$A$776,$A244,СВЦЭМ!$B$33:$B$776,V$226)+'СЕТ СН'!$F$15</f>
        <v>119.44271019</v>
      </c>
      <c r="W244" s="36">
        <f>SUMIFS(СВЦЭМ!$F$33:$F$776,СВЦЭМ!$A$33:$A$776,$A244,СВЦЭМ!$B$33:$B$776,W$226)+'СЕТ СН'!$F$15</f>
        <v>122.49132530999999</v>
      </c>
      <c r="X244" s="36">
        <f>SUMIFS(СВЦЭМ!$F$33:$F$776,СВЦЭМ!$A$33:$A$776,$A244,СВЦЭМ!$B$33:$B$776,X$226)+'СЕТ СН'!$F$15</f>
        <v>125.4646798</v>
      </c>
      <c r="Y244" s="36">
        <f>SUMIFS(СВЦЭМ!$F$33:$F$776,СВЦЭМ!$A$33:$A$776,$A244,СВЦЭМ!$B$33:$B$776,Y$226)+'СЕТ СН'!$F$15</f>
        <v>143.82292932999999</v>
      </c>
    </row>
    <row r="245" spans="1:25" ht="15.75" x14ac:dyDescent="0.2">
      <c r="A245" s="35">
        <f t="shared" si="6"/>
        <v>43604</v>
      </c>
      <c r="B245" s="36">
        <f>SUMIFS(СВЦЭМ!$F$33:$F$776,СВЦЭМ!$A$33:$A$776,$A245,СВЦЭМ!$B$33:$B$776,B$226)+'СЕТ СН'!$F$15</f>
        <v>168.35356110999999</v>
      </c>
      <c r="C245" s="36">
        <f>SUMIFS(СВЦЭМ!$F$33:$F$776,СВЦЭМ!$A$33:$A$776,$A245,СВЦЭМ!$B$33:$B$776,C$226)+'СЕТ СН'!$F$15</f>
        <v>194.48352990999999</v>
      </c>
      <c r="D245" s="36">
        <f>SUMIFS(СВЦЭМ!$F$33:$F$776,СВЦЭМ!$A$33:$A$776,$A245,СВЦЭМ!$B$33:$B$776,D$226)+'СЕТ СН'!$F$15</f>
        <v>210.53945225999999</v>
      </c>
      <c r="E245" s="36">
        <f>SUMIFS(СВЦЭМ!$F$33:$F$776,СВЦЭМ!$A$33:$A$776,$A245,СВЦЭМ!$B$33:$B$776,E$226)+'СЕТ СН'!$F$15</f>
        <v>215.48650620999999</v>
      </c>
      <c r="F245" s="36">
        <f>SUMIFS(СВЦЭМ!$F$33:$F$776,СВЦЭМ!$A$33:$A$776,$A245,СВЦЭМ!$B$33:$B$776,F$226)+'СЕТ СН'!$F$15</f>
        <v>220.60086989999999</v>
      </c>
      <c r="G245" s="36">
        <f>SUMIFS(СВЦЭМ!$F$33:$F$776,СВЦЭМ!$A$33:$A$776,$A245,СВЦЭМ!$B$33:$B$776,G$226)+'СЕТ СН'!$F$15</f>
        <v>214.62626763</v>
      </c>
      <c r="H245" s="36">
        <f>SUMIFS(СВЦЭМ!$F$33:$F$776,СВЦЭМ!$A$33:$A$776,$A245,СВЦЭМ!$B$33:$B$776,H$226)+'СЕТ СН'!$F$15</f>
        <v>200.80222860000001</v>
      </c>
      <c r="I245" s="36">
        <f>SUMIFS(СВЦЭМ!$F$33:$F$776,СВЦЭМ!$A$33:$A$776,$A245,СВЦЭМ!$B$33:$B$776,I$226)+'СЕТ СН'!$F$15</f>
        <v>177.85359554999999</v>
      </c>
      <c r="J245" s="36">
        <f>SUMIFS(СВЦЭМ!$F$33:$F$776,СВЦЭМ!$A$33:$A$776,$A245,СВЦЭМ!$B$33:$B$776,J$226)+'СЕТ СН'!$F$15</f>
        <v>151.17697963000001</v>
      </c>
      <c r="K245" s="36">
        <f>SUMIFS(СВЦЭМ!$F$33:$F$776,СВЦЭМ!$A$33:$A$776,$A245,СВЦЭМ!$B$33:$B$776,K$226)+'СЕТ СН'!$F$15</f>
        <v>132.13990776</v>
      </c>
      <c r="L245" s="36">
        <f>SUMIFS(СВЦЭМ!$F$33:$F$776,СВЦЭМ!$A$33:$A$776,$A245,СВЦЭМ!$B$33:$B$776,L$226)+'СЕТ СН'!$F$15</f>
        <v>126.88569785999999</v>
      </c>
      <c r="M245" s="36">
        <f>SUMIFS(СВЦЭМ!$F$33:$F$776,СВЦЭМ!$A$33:$A$776,$A245,СВЦЭМ!$B$33:$B$776,M$226)+'СЕТ СН'!$F$15</f>
        <v>127.44524816000001</v>
      </c>
      <c r="N245" s="36">
        <f>SUMIFS(СВЦЭМ!$F$33:$F$776,СВЦЭМ!$A$33:$A$776,$A245,СВЦЭМ!$B$33:$B$776,N$226)+'СЕТ СН'!$F$15</f>
        <v>129.66445883</v>
      </c>
      <c r="O245" s="36">
        <f>SUMIFS(СВЦЭМ!$F$33:$F$776,СВЦЭМ!$A$33:$A$776,$A245,СВЦЭМ!$B$33:$B$776,O$226)+'СЕТ СН'!$F$15</f>
        <v>132.80726630000001</v>
      </c>
      <c r="P245" s="36">
        <f>SUMIFS(СВЦЭМ!$F$33:$F$776,СВЦЭМ!$A$33:$A$776,$A245,СВЦЭМ!$B$33:$B$776,P$226)+'СЕТ СН'!$F$15</f>
        <v>137.72305354</v>
      </c>
      <c r="Q245" s="36">
        <f>SUMIFS(СВЦЭМ!$F$33:$F$776,СВЦЭМ!$A$33:$A$776,$A245,СВЦЭМ!$B$33:$B$776,Q$226)+'СЕТ СН'!$F$15</f>
        <v>136.27972799</v>
      </c>
      <c r="R245" s="36">
        <f>SUMIFS(СВЦЭМ!$F$33:$F$776,СВЦЭМ!$A$33:$A$776,$A245,СВЦЭМ!$B$33:$B$776,R$226)+'СЕТ СН'!$F$15</f>
        <v>135.39556049999999</v>
      </c>
      <c r="S245" s="36">
        <f>SUMIFS(СВЦЭМ!$F$33:$F$776,СВЦЭМ!$A$33:$A$776,$A245,СВЦЭМ!$B$33:$B$776,S$226)+'СЕТ СН'!$F$15</f>
        <v>133.97689904999999</v>
      </c>
      <c r="T245" s="36">
        <f>SUMIFS(СВЦЭМ!$F$33:$F$776,СВЦЭМ!$A$33:$A$776,$A245,СВЦЭМ!$B$33:$B$776,T$226)+'СЕТ СН'!$F$15</f>
        <v>132.49014550000001</v>
      </c>
      <c r="U245" s="36">
        <f>SUMIFS(СВЦЭМ!$F$33:$F$776,СВЦЭМ!$A$33:$A$776,$A245,СВЦЭМ!$B$33:$B$776,U$226)+'СЕТ СН'!$F$15</f>
        <v>125.36434496</v>
      </c>
      <c r="V245" s="36">
        <f>SUMIFS(СВЦЭМ!$F$33:$F$776,СВЦЭМ!$A$33:$A$776,$A245,СВЦЭМ!$B$33:$B$776,V$226)+'СЕТ СН'!$F$15</f>
        <v>119.71190635000001</v>
      </c>
      <c r="W245" s="36">
        <f>SUMIFS(СВЦЭМ!$F$33:$F$776,СВЦЭМ!$A$33:$A$776,$A245,СВЦЭМ!$B$33:$B$776,W$226)+'СЕТ СН'!$F$15</f>
        <v>120.99259753</v>
      </c>
      <c r="X245" s="36">
        <f>SUMIFS(СВЦЭМ!$F$33:$F$776,СВЦЭМ!$A$33:$A$776,$A245,СВЦЭМ!$B$33:$B$776,X$226)+'СЕТ СН'!$F$15</f>
        <v>126.92016689</v>
      </c>
      <c r="Y245" s="36">
        <f>SUMIFS(СВЦЭМ!$F$33:$F$776,СВЦЭМ!$A$33:$A$776,$A245,СВЦЭМ!$B$33:$B$776,Y$226)+'СЕТ СН'!$F$15</f>
        <v>143.35194564</v>
      </c>
    </row>
    <row r="246" spans="1:25" ht="15.75" x14ac:dyDescent="0.2">
      <c r="A246" s="35">
        <f t="shared" si="6"/>
        <v>43605</v>
      </c>
      <c r="B246" s="36">
        <f>SUMIFS(СВЦЭМ!$F$33:$F$776,СВЦЭМ!$A$33:$A$776,$A246,СВЦЭМ!$B$33:$B$776,B$226)+'СЕТ СН'!$F$15</f>
        <v>167.49383383</v>
      </c>
      <c r="C246" s="36">
        <f>SUMIFS(СВЦЭМ!$F$33:$F$776,СВЦЭМ!$A$33:$A$776,$A246,СВЦЭМ!$B$33:$B$776,C$226)+'СЕТ СН'!$F$15</f>
        <v>189.68857704000001</v>
      </c>
      <c r="D246" s="36">
        <f>SUMIFS(СВЦЭМ!$F$33:$F$776,СВЦЭМ!$A$33:$A$776,$A246,СВЦЭМ!$B$33:$B$776,D$226)+'СЕТ СН'!$F$15</f>
        <v>206.42028001</v>
      </c>
      <c r="E246" s="36">
        <f>SUMIFS(СВЦЭМ!$F$33:$F$776,СВЦЭМ!$A$33:$A$776,$A246,СВЦЭМ!$B$33:$B$776,E$226)+'СЕТ СН'!$F$15</f>
        <v>207.05757704000001</v>
      </c>
      <c r="F246" s="36">
        <f>SUMIFS(СВЦЭМ!$F$33:$F$776,СВЦЭМ!$A$33:$A$776,$A246,СВЦЭМ!$B$33:$B$776,F$226)+'СЕТ СН'!$F$15</f>
        <v>205.18776389000001</v>
      </c>
      <c r="G246" s="36">
        <f>SUMIFS(СВЦЭМ!$F$33:$F$776,СВЦЭМ!$A$33:$A$776,$A246,СВЦЭМ!$B$33:$B$776,G$226)+'СЕТ СН'!$F$15</f>
        <v>205.42776526</v>
      </c>
      <c r="H246" s="36">
        <f>SUMIFS(СВЦЭМ!$F$33:$F$776,СВЦЭМ!$A$33:$A$776,$A246,СВЦЭМ!$B$33:$B$776,H$226)+'СЕТ СН'!$F$15</f>
        <v>186.71938053</v>
      </c>
      <c r="I246" s="36">
        <f>SUMIFS(СВЦЭМ!$F$33:$F$776,СВЦЭМ!$A$33:$A$776,$A246,СВЦЭМ!$B$33:$B$776,I$226)+'СЕТ СН'!$F$15</f>
        <v>165.03699631000001</v>
      </c>
      <c r="J246" s="36">
        <f>SUMIFS(СВЦЭМ!$F$33:$F$776,СВЦЭМ!$A$33:$A$776,$A246,СВЦЭМ!$B$33:$B$776,J$226)+'СЕТ СН'!$F$15</f>
        <v>151.84529610000001</v>
      </c>
      <c r="K246" s="36">
        <f>SUMIFS(СВЦЭМ!$F$33:$F$776,СВЦЭМ!$A$33:$A$776,$A246,СВЦЭМ!$B$33:$B$776,K$226)+'СЕТ СН'!$F$15</f>
        <v>141.56793103000001</v>
      </c>
      <c r="L246" s="36">
        <f>SUMIFS(СВЦЭМ!$F$33:$F$776,СВЦЭМ!$A$33:$A$776,$A246,СВЦЭМ!$B$33:$B$776,L$226)+'СЕТ СН'!$F$15</f>
        <v>137.41087511000001</v>
      </c>
      <c r="M246" s="36">
        <f>SUMIFS(СВЦЭМ!$F$33:$F$776,СВЦЭМ!$A$33:$A$776,$A246,СВЦЭМ!$B$33:$B$776,M$226)+'СЕТ СН'!$F$15</f>
        <v>135.56777729999999</v>
      </c>
      <c r="N246" s="36">
        <f>SUMIFS(СВЦЭМ!$F$33:$F$776,СВЦЭМ!$A$33:$A$776,$A246,СВЦЭМ!$B$33:$B$776,N$226)+'СЕТ СН'!$F$15</f>
        <v>136.04741616000001</v>
      </c>
      <c r="O246" s="36">
        <f>SUMIFS(СВЦЭМ!$F$33:$F$776,СВЦЭМ!$A$33:$A$776,$A246,СВЦЭМ!$B$33:$B$776,O$226)+'СЕТ СН'!$F$15</f>
        <v>136.33295688999999</v>
      </c>
      <c r="P246" s="36">
        <f>SUMIFS(СВЦЭМ!$F$33:$F$776,СВЦЭМ!$A$33:$A$776,$A246,СВЦЭМ!$B$33:$B$776,P$226)+'СЕТ СН'!$F$15</f>
        <v>137.83910999</v>
      </c>
      <c r="Q246" s="36">
        <f>SUMIFS(СВЦЭМ!$F$33:$F$776,СВЦЭМ!$A$33:$A$776,$A246,СВЦЭМ!$B$33:$B$776,Q$226)+'СЕТ СН'!$F$15</f>
        <v>138.61874832999999</v>
      </c>
      <c r="R246" s="36">
        <f>SUMIFS(СВЦЭМ!$F$33:$F$776,СВЦЭМ!$A$33:$A$776,$A246,СВЦЭМ!$B$33:$B$776,R$226)+'СЕТ СН'!$F$15</f>
        <v>139.27575396</v>
      </c>
      <c r="S246" s="36">
        <f>SUMIFS(СВЦЭМ!$F$33:$F$776,СВЦЭМ!$A$33:$A$776,$A246,СВЦЭМ!$B$33:$B$776,S$226)+'СЕТ СН'!$F$15</f>
        <v>139.84789038</v>
      </c>
      <c r="T246" s="36">
        <f>SUMIFS(СВЦЭМ!$F$33:$F$776,СВЦЭМ!$A$33:$A$776,$A246,СВЦЭМ!$B$33:$B$776,T$226)+'СЕТ СН'!$F$15</f>
        <v>139.8524012</v>
      </c>
      <c r="U246" s="36">
        <f>SUMIFS(СВЦЭМ!$F$33:$F$776,СВЦЭМ!$A$33:$A$776,$A246,СВЦЭМ!$B$33:$B$776,U$226)+'СЕТ СН'!$F$15</f>
        <v>139.78404239</v>
      </c>
      <c r="V246" s="36">
        <f>SUMIFS(СВЦЭМ!$F$33:$F$776,СВЦЭМ!$A$33:$A$776,$A246,СВЦЭМ!$B$33:$B$776,V$226)+'СЕТ СН'!$F$15</f>
        <v>141.01675089</v>
      </c>
      <c r="W246" s="36">
        <f>SUMIFS(СВЦЭМ!$F$33:$F$776,СВЦЭМ!$A$33:$A$776,$A246,СВЦЭМ!$B$33:$B$776,W$226)+'СЕТ СН'!$F$15</f>
        <v>142.13265810999999</v>
      </c>
      <c r="X246" s="36">
        <f>SUMIFS(СВЦЭМ!$F$33:$F$776,СВЦЭМ!$A$33:$A$776,$A246,СВЦЭМ!$B$33:$B$776,X$226)+'СЕТ СН'!$F$15</f>
        <v>144.08344432999999</v>
      </c>
      <c r="Y246" s="36">
        <f>SUMIFS(СВЦЭМ!$F$33:$F$776,СВЦЭМ!$A$33:$A$776,$A246,СВЦЭМ!$B$33:$B$776,Y$226)+'СЕТ СН'!$F$15</f>
        <v>158.45141527000001</v>
      </c>
    </row>
    <row r="247" spans="1:25" ht="15.75" x14ac:dyDescent="0.2">
      <c r="A247" s="35">
        <f t="shared" si="6"/>
        <v>43606</v>
      </c>
      <c r="B247" s="36">
        <f>SUMIFS(СВЦЭМ!$F$33:$F$776,СВЦЭМ!$A$33:$A$776,$A247,СВЦЭМ!$B$33:$B$776,B$226)+'СЕТ СН'!$F$15</f>
        <v>177.82068009</v>
      </c>
      <c r="C247" s="36">
        <f>SUMIFS(СВЦЭМ!$F$33:$F$776,СВЦЭМ!$A$33:$A$776,$A247,СВЦЭМ!$B$33:$B$776,C$226)+'СЕТ СН'!$F$15</f>
        <v>196.70224651000001</v>
      </c>
      <c r="D247" s="36">
        <f>SUMIFS(СВЦЭМ!$F$33:$F$776,СВЦЭМ!$A$33:$A$776,$A247,СВЦЭМ!$B$33:$B$776,D$226)+'СЕТ СН'!$F$15</f>
        <v>214.52344825</v>
      </c>
      <c r="E247" s="36">
        <f>SUMIFS(СВЦЭМ!$F$33:$F$776,СВЦЭМ!$A$33:$A$776,$A247,СВЦЭМ!$B$33:$B$776,E$226)+'СЕТ СН'!$F$15</f>
        <v>217.17582325000001</v>
      </c>
      <c r="F247" s="36">
        <f>SUMIFS(СВЦЭМ!$F$33:$F$776,СВЦЭМ!$A$33:$A$776,$A247,СВЦЭМ!$B$33:$B$776,F$226)+'СЕТ СН'!$F$15</f>
        <v>214.15794349999999</v>
      </c>
      <c r="G247" s="36">
        <f>SUMIFS(СВЦЭМ!$F$33:$F$776,СВЦЭМ!$A$33:$A$776,$A247,СВЦЭМ!$B$33:$B$776,G$226)+'СЕТ СН'!$F$15</f>
        <v>210.11719954</v>
      </c>
      <c r="H247" s="36">
        <f>SUMIFS(СВЦЭМ!$F$33:$F$776,СВЦЭМ!$A$33:$A$776,$A247,СВЦЭМ!$B$33:$B$776,H$226)+'СЕТ СН'!$F$15</f>
        <v>191.91304392999999</v>
      </c>
      <c r="I247" s="36">
        <f>SUMIFS(СВЦЭМ!$F$33:$F$776,СВЦЭМ!$A$33:$A$776,$A247,СВЦЭМ!$B$33:$B$776,I$226)+'СЕТ СН'!$F$15</f>
        <v>170.28280848</v>
      </c>
      <c r="J247" s="36">
        <f>SUMIFS(СВЦЭМ!$F$33:$F$776,СВЦЭМ!$A$33:$A$776,$A247,СВЦЭМ!$B$33:$B$776,J$226)+'СЕТ СН'!$F$15</f>
        <v>148.70980915000001</v>
      </c>
      <c r="K247" s="36">
        <f>SUMIFS(СВЦЭМ!$F$33:$F$776,СВЦЭМ!$A$33:$A$776,$A247,СВЦЭМ!$B$33:$B$776,K$226)+'СЕТ СН'!$F$15</f>
        <v>139.33552470000001</v>
      </c>
      <c r="L247" s="36">
        <f>SUMIFS(СВЦЭМ!$F$33:$F$776,СВЦЭМ!$A$33:$A$776,$A247,СВЦЭМ!$B$33:$B$776,L$226)+'СЕТ СН'!$F$15</f>
        <v>134.86712503999999</v>
      </c>
      <c r="M247" s="36">
        <f>SUMIFS(СВЦЭМ!$F$33:$F$776,СВЦЭМ!$A$33:$A$776,$A247,СВЦЭМ!$B$33:$B$776,M$226)+'СЕТ СН'!$F$15</f>
        <v>134.25358888</v>
      </c>
      <c r="N247" s="36">
        <f>SUMIFS(СВЦЭМ!$F$33:$F$776,СВЦЭМ!$A$33:$A$776,$A247,СВЦЭМ!$B$33:$B$776,N$226)+'СЕТ СН'!$F$15</f>
        <v>133.68059627</v>
      </c>
      <c r="O247" s="36">
        <f>SUMIFS(СВЦЭМ!$F$33:$F$776,СВЦЭМ!$A$33:$A$776,$A247,СВЦЭМ!$B$33:$B$776,O$226)+'СЕТ СН'!$F$15</f>
        <v>134.41460950999999</v>
      </c>
      <c r="P247" s="36">
        <f>SUMIFS(СВЦЭМ!$F$33:$F$776,СВЦЭМ!$A$33:$A$776,$A247,СВЦЭМ!$B$33:$B$776,P$226)+'СЕТ СН'!$F$15</f>
        <v>136.37829704999999</v>
      </c>
      <c r="Q247" s="36">
        <f>SUMIFS(СВЦЭМ!$F$33:$F$776,СВЦЭМ!$A$33:$A$776,$A247,СВЦЭМ!$B$33:$B$776,Q$226)+'СЕТ СН'!$F$15</f>
        <v>137.23887393999999</v>
      </c>
      <c r="R247" s="36">
        <f>SUMIFS(СВЦЭМ!$F$33:$F$776,СВЦЭМ!$A$33:$A$776,$A247,СВЦЭМ!$B$33:$B$776,R$226)+'СЕТ СН'!$F$15</f>
        <v>137.61570481000001</v>
      </c>
      <c r="S247" s="36">
        <f>SUMIFS(СВЦЭМ!$F$33:$F$776,СВЦЭМ!$A$33:$A$776,$A247,СВЦЭМ!$B$33:$B$776,S$226)+'СЕТ СН'!$F$15</f>
        <v>137.63291888000001</v>
      </c>
      <c r="T247" s="36">
        <f>SUMIFS(СВЦЭМ!$F$33:$F$776,СВЦЭМ!$A$33:$A$776,$A247,СВЦЭМ!$B$33:$B$776,T$226)+'СЕТ СН'!$F$15</f>
        <v>136.21796097999999</v>
      </c>
      <c r="U247" s="36">
        <f>SUMIFS(СВЦЭМ!$F$33:$F$776,СВЦЭМ!$A$33:$A$776,$A247,СВЦЭМ!$B$33:$B$776,U$226)+'СЕТ СН'!$F$15</f>
        <v>135.28884661999999</v>
      </c>
      <c r="V247" s="36">
        <f>SUMIFS(СВЦЭМ!$F$33:$F$776,СВЦЭМ!$A$33:$A$776,$A247,СВЦЭМ!$B$33:$B$776,V$226)+'СЕТ СН'!$F$15</f>
        <v>137.99285118</v>
      </c>
      <c r="W247" s="36">
        <f>SUMIFS(СВЦЭМ!$F$33:$F$776,СВЦЭМ!$A$33:$A$776,$A247,СВЦЭМ!$B$33:$B$776,W$226)+'СЕТ СН'!$F$15</f>
        <v>139.68990947</v>
      </c>
      <c r="X247" s="36">
        <f>SUMIFS(СВЦЭМ!$F$33:$F$776,СВЦЭМ!$A$33:$A$776,$A247,СВЦЭМ!$B$33:$B$776,X$226)+'СЕТ СН'!$F$15</f>
        <v>140.8197936</v>
      </c>
      <c r="Y247" s="36">
        <f>SUMIFS(СВЦЭМ!$F$33:$F$776,СВЦЭМ!$A$33:$A$776,$A247,СВЦЭМ!$B$33:$B$776,Y$226)+'СЕТ СН'!$F$15</f>
        <v>157.18822653999999</v>
      </c>
    </row>
    <row r="248" spans="1:25" ht="15.75" x14ac:dyDescent="0.2">
      <c r="A248" s="35">
        <f t="shared" si="6"/>
        <v>43607</v>
      </c>
      <c r="B248" s="36">
        <f>SUMIFS(СВЦЭМ!$F$33:$F$776,СВЦЭМ!$A$33:$A$776,$A248,СВЦЭМ!$B$33:$B$776,B$226)+'СЕТ СН'!$F$15</f>
        <v>177.5869874</v>
      </c>
      <c r="C248" s="36">
        <f>SUMIFS(СВЦЭМ!$F$33:$F$776,СВЦЭМ!$A$33:$A$776,$A248,СВЦЭМ!$B$33:$B$776,C$226)+'СЕТ СН'!$F$15</f>
        <v>200.40746279999999</v>
      </c>
      <c r="D248" s="36">
        <f>SUMIFS(СВЦЭМ!$F$33:$F$776,СВЦЭМ!$A$33:$A$776,$A248,СВЦЭМ!$B$33:$B$776,D$226)+'СЕТ СН'!$F$15</f>
        <v>212.09206775999999</v>
      </c>
      <c r="E248" s="36">
        <f>SUMIFS(СВЦЭМ!$F$33:$F$776,СВЦЭМ!$A$33:$A$776,$A248,СВЦЭМ!$B$33:$B$776,E$226)+'СЕТ СН'!$F$15</f>
        <v>212.06822068</v>
      </c>
      <c r="F248" s="36">
        <f>SUMIFS(СВЦЭМ!$F$33:$F$776,СВЦЭМ!$A$33:$A$776,$A248,СВЦЭМ!$B$33:$B$776,F$226)+'СЕТ СН'!$F$15</f>
        <v>210.78981142000001</v>
      </c>
      <c r="G248" s="36">
        <f>SUMIFS(СВЦЭМ!$F$33:$F$776,СВЦЭМ!$A$33:$A$776,$A248,СВЦЭМ!$B$33:$B$776,G$226)+'СЕТ СН'!$F$15</f>
        <v>209.75974246000001</v>
      </c>
      <c r="H248" s="36">
        <f>SUMIFS(СВЦЭМ!$F$33:$F$776,СВЦЭМ!$A$33:$A$776,$A248,СВЦЭМ!$B$33:$B$776,H$226)+'СЕТ СН'!$F$15</f>
        <v>188.69287684</v>
      </c>
      <c r="I248" s="36">
        <f>SUMIFS(СВЦЭМ!$F$33:$F$776,СВЦЭМ!$A$33:$A$776,$A248,СВЦЭМ!$B$33:$B$776,I$226)+'СЕТ СН'!$F$15</f>
        <v>168.49794802</v>
      </c>
      <c r="J248" s="36">
        <f>SUMIFS(СВЦЭМ!$F$33:$F$776,СВЦЭМ!$A$33:$A$776,$A248,СВЦЭМ!$B$33:$B$776,J$226)+'СЕТ СН'!$F$15</f>
        <v>150.61611160999999</v>
      </c>
      <c r="K248" s="36">
        <f>SUMIFS(СВЦЭМ!$F$33:$F$776,СВЦЭМ!$A$33:$A$776,$A248,СВЦЭМ!$B$33:$B$776,K$226)+'СЕТ СН'!$F$15</f>
        <v>141.1061253</v>
      </c>
      <c r="L248" s="36">
        <f>SUMIFS(СВЦЭМ!$F$33:$F$776,СВЦЭМ!$A$33:$A$776,$A248,СВЦЭМ!$B$33:$B$776,L$226)+'СЕТ СН'!$F$15</f>
        <v>136.77195184999999</v>
      </c>
      <c r="M248" s="36">
        <f>SUMIFS(СВЦЭМ!$F$33:$F$776,СВЦЭМ!$A$33:$A$776,$A248,СВЦЭМ!$B$33:$B$776,M$226)+'СЕТ СН'!$F$15</f>
        <v>135.24208433999999</v>
      </c>
      <c r="N248" s="36">
        <f>SUMIFS(СВЦЭМ!$F$33:$F$776,СВЦЭМ!$A$33:$A$776,$A248,СВЦЭМ!$B$33:$B$776,N$226)+'СЕТ СН'!$F$15</f>
        <v>135.07614529</v>
      </c>
      <c r="O248" s="36">
        <f>SUMIFS(СВЦЭМ!$F$33:$F$776,СВЦЭМ!$A$33:$A$776,$A248,СВЦЭМ!$B$33:$B$776,O$226)+'СЕТ СН'!$F$15</f>
        <v>134.45857570999999</v>
      </c>
      <c r="P248" s="36">
        <f>SUMIFS(СВЦЭМ!$F$33:$F$776,СВЦЭМ!$A$33:$A$776,$A248,СВЦЭМ!$B$33:$B$776,P$226)+'СЕТ СН'!$F$15</f>
        <v>135.32997068</v>
      </c>
      <c r="Q248" s="36">
        <f>SUMIFS(СВЦЭМ!$F$33:$F$776,СВЦЭМ!$A$33:$A$776,$A248,СВЦЭМ!$B$33:$B$776,Q$226)+'СЕТ СН'!$F$15</f>
        <v>135.05138134000001</v>
      </c>
      <c r="R248" s="36">
        <f>SUMIFS(СВЦЭМ!$F$33:$F$776,СВЦЭМ!$A$33:$A$776,$A248,СВЦЭМ!$B$33:$B$776,R$226)+'СЕТ СН'!$F$15</f>
        <v>134.85222185000001</v>
      </c>
      <c r="S248" s="36">
        <f>SUMIFS(СВЦЭМ!$F$33:$F$776,СВЦЭМ!$A$33:$A$776,$A248,СВЦЭМ!$B$33:$B$776,S$226)+'СЕТ СН'!$F$15</f>
        <v>134.99344051</v>
      </c>
      <c r="T248" s="36">
        <f>SUMIFS(СВЦЭМ!$F$33:$F$776,СВЦЭМ!$A$33:$A$776,$A248,СВЦЭМ!$B$33:$B$776,T$226)+'СЕТ СН'!$F$15</f>
        <v>135.40719197999999</v>
      </c>
      <c r="U248" s="36">
        <f>SUMIFS(СВЦЭМ!$F$33:$F$776,СВЦЭМ!$A$33:$A$776,$A248,СВЦЭМ!$B$33:$B$776,U$226)+'СЕТ СН'!$F$15</f>
        <v>135.68105383</v>
      </c>
      <c r="V248" s="36">
        <f>SUMIFS(СВЦЭМ!$F$33:$F$776,СВЦЭМ!$A$33:$A$776,$A248,СВЦЭМ!$B$33:$B$776,V$226)+'СЕТ СН'!$F$15</f>
        <v>138.00474419</v>
      </c>
      <c r="W248" s="36">
        <f>SUMIFS(СВЦЭМ!$F$33:$F$776,СВЦЭМ!$A$33:$A$776,$A248,СВЦЭМ!$B$33:$B$776,W$226)+'СЕТ СН'!$F$15</f>
        <v>139.18094117999999</v>
      </c>
      <c r="X248" s="36">
        <f>SUMIFS(СВЦЭМ!$F$33:$F$776,СВЦЭМ!$A$33:$A$776,$A248,СВЦЭМ!$B$33:$B$776,X$226)+'СЕТ СН'!$F$15</f>
        <v>140.39778987</v>
      </c>
      <c r="Y248" s="36">
        <f>SUMIFS(СВЦЭМ!$F$33:$F$776,СВЦЭМ!$A$33:$A$776,$A248,СВЦЭМ!$B$33:$B$776,Y$226)+'СЕТ СН'!$F$15</f>
        <v>153.23023481999999</v>
      </c>
    </row>
    <row r="249" spans="1:25" ht="15.75" x14ac:dyDescent="0.2">
      <c r="A249" s="35">
        <f t="shared" si="6"/>
        <v>43608</v>
      </c>
      <c r="B249" s="36">
        <f>SUMIFS(СВЦЭМ!$F$33:$F$776,СВЦЭМ!$A$33:$A$776,$A249,СВЦЭМ!$B$33:$B$776,B$226)+'СЕТ СН'!$F$15</f>
        <v>179.24034431999999</v>
      </c>
      <c r="C249" s="36">
        <f>SUMIFS(СВЦЭМ!$F$33:$F$776,СВЦЭМ!$A$33:$A$776,$A249,СВЦЭМ!$B$33:$B$776,C$226)+'СЕТ СН'!$F$15</f>
        <v>199.49097454</v>
      </c>
      <c r="D249" s="36">
        <f>SUMIFS(СВЦЭМ!$F$33:$F$776,СВЦЭМ!$A$33:$A$776,$A249,СВЦЭМ!$B$33:$B$776,D$226)+'СЕТ СН'!$F$15</f>
        <v>211.91039982000001</v>
      </c>
      <c r="E249" s="36">
        <f>SUMIFS(СВЦЭМ!$F$33:$F$776,СВЦЭМ!$A$33:$A$776,$A249,СВЦЭМ!$B$33:$B$776,E$226)+'СЕТ СН'!$F$15</f>
        <v>213.48037149999999</v>
      </c>
      <c r="F249" s="36">
        <f>SUMIFS(СВЦЭМ!$F$33:$F$776,СВЦЭМ!$A$33:$A$776,$A249,СВЦЭМ!$B$33:$B$776,F$226)+'СЕТ СН'!$F$15</f>
        <v>210.42476791999999</v>
      </c>
      <c r="G249" s="36">
        <f>SUMIFS(СВЦЭМ!$F$33:$F$776,СВЦЭМ!$A$33:$A$776,$A249,СВЦЭМ!$B$33:$B$776,G$226)+'СЕТ СН'!$F$15</f>
        <v>211.06932494</v>
      </c>
      <c r="H249" s="36">
        <f>SUMIFS(СВЦЭМ!$F$33:$F$776,СВЦЭМ!$A$33:$A$776,$A249,СВЦЭМ!$B$33:$B$776,H$226)+'СЕТ СН'!$F$15</f>
        <v>191.54736638</v>
      </c>
      <c r="I249" s="36">
        <f>SUMIFS(СВЦЭМ!$F$33:$F$776,СВЦЭМ!$A$33:$A$776,$A249,СВЦЭМ!$B$33:$B$776,I$226)+'СЕТ СН'!$F$15</f>
        <v>166.57465855999999</v>
      </c>
      <c r="J249" s="36">
        <f>SUMIFS(СВЦЭМ!$F$33:$F$776,СВЦЭМ!$A$33:$A$776,$A249,СВЦЭМ!$B$33:$B$776,J$226)+'СЕТ СН'!$F$15</f>
        <v>148.81113866999999</v>
      </c>
      <c r="K249" s="36">
        <f>SUMIFS(СВЦЭМ!$F$33:$F$776,СВЦЭМ!$A$33:$A$776,$A249,СВЦЭМ!$B$33:$B$776,K$226)+'СЕТ СН'!$F$15</f>
        <v>139.23791424999999</v>
      </c>
      <c r="L249" s="36">
        <f>SUMIFS(СВЦЭМ!$F$33:$F$776,СВЦЭМ!$A$33:$A$776,$A249,СВЦЭМ!$B$33:$B$776,L$226)+'СЕТ СН'!$F$15</f>
        <v>134.61767859</v>
      </c>
      <c r="M249" s="36">
        <f>SUMIFS(СВЦЭМ!$F$33:$F$776,СВЦЭМ!$A$33:$A$776,$A249,СВЦЭМ!$B$33:$B$776,M$226)+'СЕТ СН'!$F$15</f>
        <v>132.80982255000001</v>
      </c>
      <c r="N249" s="36">
        <f>SUMIFS(СВЦЭМ!$F$33:$F$776,СВЦЭМ!$A$33:$A$776,$A249,СВЦЭМ!$B$33:$B$776,N$226)+'СЕТ СН'!$F$15</f>
        <v>131.83087178</v>
      </c>
      <c r="O249" s="36">
        <f>SUMIFS(СВЦЭМ!$F$33:$F$776,СВЦЭМ!$A$33:$A$776,$A249,СВЦЭМ!$B$33:$B$776,O$226)+'СЕТ СН'!$F$15</f>
        <v>129.99369799999999</v>
      </c>
      <c r="P249" s="36">
        <f>SUMIFS(СВЦЭМ!$F$33:$F$776,СВЦЭМ!$A$33:$A$776,$A249,СВЦЭМ!$B$33:$B$776,P$226)+'СЕТ СН'!$F$15</f>
        <v>131.78528796000001</v>
      </c>
      <c r="Q249" s="36">
        <f>SUMIFS(СВЦЭМ!$F$33:$F$776,СВЦЭМ!$A$33:$A$776,$A249,СВЦЭМ!$B$33:$B$776,Q$226)+'СЕТ СН'!$F$15</f>
        <v>133.01552842999999</v>
      </c>
      <c r="R249" s="36">
        <f>SUMIFS(СВЦЭМ!$F$33:$F$776,СВЦЭМ!$A$33:$A$776,$A249,СВЦЭМ!$B$33:$B$776,R$226)+'СЕТ СН'!$F$15</f>
        <v>132.76139838</v>
      </c>
      <c r="S249" s="36">
        <f>SUMIFS(СВЦЭМ!$F$33:$F$776,СВЦЭМ!$A$33:$A$776,$A249,СВЦЭМ!$B$33:$B$776,S$226)+'СЕТ СН'!$F$15</f>
        <v>131.94986614999999</v>
      </c>
      <c r="T249" s="36">
        <f>SUMIFS(СВЦЭМ!$F$33:$F$776,СВЦЭМ!$A$33:$A$776,$A249,СВЦЭМ!$B$33:$B$776,T$226)+'СЕТ СН'!$F$15</f>
        <v>132.8483191</v>
      </c>
      <c r="U249" s="36">
        <f>SUMIFS(СВЦЭМ!$F$33:$F$776,СВЦЭМ!$A$33:$A$776,$A249,СВЦЭМ!$B$33:$B$776,U$226)+'СЕТ СН'!$F$15</f>
        <v>132.66159884000001</v>
      </c>
      <c r="V249" s="36">
        <f>SUMIFS(СВЦЭМ!$F$33:$F$776,СВЦЭМ!$A$33:$A$776,$A249,СВЦЭМ!$B$33:$B$776,V$226)+'СЕТ СН'!$F$15</f>
        <v>134.08053416000001</v>
      </c>
      <c r="W249" s="36">
        <f>SUMIFS(СВЦЭМ!$F$33:$F$776,СВЦЭМ!$A$33:$A$776,$A249,СВЦЭМ!$B$33:$B$776,W$226)+'СЕТ СН'!$F$15</f>
        <v>135.04825389999999</v>
      </c>
      <c r="X249" s="36">
        <f>SUMIFS(СВЦЭМ!$F$33:$F$776,СВЦЭМ!$A$33:$A$776,$A249,СВЦЭМ!$B$33:$B$776,X$226)+'СЕТ СН'!$F$15</f>
        <v>137.84606618000001</v>
      </c>
      <c r="Y249" s="36">
        <f>SUMIFS(СВЦЭМ!$F$33:$F$776,СВЦЭМ!$A$33:$A$776,$A249,СВЦЭМ!$B$33:$B$776,Y$226)+'СЕТ СН'!$F$15</f>
        <v>147.39996875</v>
      </c>
    </row>
    <row r="250" spans="1:25" ht="15.75" x14ac:dyDescent="0.2">
      <c r="A250" s="35">
        <f t="shared" si="6"/>
        <v>43609</v>
      </c>
      <c r="B250" s="36">
        <f>SUMIFS(СВЦЭМ!$F$33:$F$776,СВЦЭМ!$A$33:$A$776,$A250,СВЦЭМ!$B$33:$B$776,B$226)+'СЕТ СН'!$F$15</f>
        <v>173.40567981000001</v>
      </c>
      <c r="C250" s="36">
        <f>SUMIFS(СВЦЭМ!$F$33:$F$776,СВЦЭМ!$A$33:$A$776,$A250,СВЦЭМ!$B$33:$B$776,C$226)+'СЕТ СН'!$F$15</f>
        <v>194.52156266</v>
      </c>
      <c r="D250" s="36">
        <f>SUMIFS(СВЦЭМ!$F$33:$F$776,СВЦЭМ!$A$33:$A$776,$A250,СВЦЭМ!$B$33:$B$776,D$226)+'СЕТ СН'!$F$15</f>
        <v>217.38145521000001</v>
      </c>
      <c r="E250" s="36">
        <f>SUMIFS(СВЦЭМ!$F$33:$F$776,СВЦЭМ!$A$33:$A$776,$A250,СВЦЭМ!$B$33:$B$776,E$226)+'СЕТ СН'!$F$15</f>
        <v>221.51075397</v>
      </c>
      <c r="F250" s="36">
        <f>SUMIFS(СВЦЭМ!$F$33:$F$776,СВЦЭМ!$A$33:$A$776,$A250,СВЦЭМ!$B$33:$B$776,F$226)+'СЕТ СН'!$F$15</f>
        <v>221.23972648</v>
      </c>
      <c r="G250" s="36">
        <f>SUMIFS(СВЦЭМ!$F$33:$F$776,СВЦЭМ!$A$33:$A$776,$A250,СВЦЭМ!$B$33:$B$776,G$226)+'СЕТ СН'!$F$15</f>
        <v>217.62695475999999</v>
      </c>
      <c r="H250" s="36">
        <f>SUMIFS(СВЦЭМ!$F$33:$F$776,СВЦЭМ!$A$33:$A$776,$A250,СВЦЭМ!$B$33:$B$776,H$226)+'СЕТ СН'!$F$15</f>
        <v>189.9891428</v>
      </c>
      <c r="I250" s="36">
        <f>SUMIFS(СВЦЭМ!$F$33:$F$776,СВЦЭМ!$A$33:$A$776,$A250,СВЦЭМ!$B$33:$B$776,I$226)+'СЕТ СН'!$F$15</f>
        <v>166.48893408999999</v>
      </c>
      <c r="J250" s="36">
        <f>SUMIFS(СВЦЭМ!$F$33:$F$776,СВЦЭМ!$A$33:$A$776,$A250,СВЦЭМ!$B$33:$B$776,J$226)+'СЕТ СН'!$F$15</f>
        <v>152.08700544000001</v>
      </c>
      <c r="K250" s="36">
        <f>SUMIFS(СВЦЭМ!$F$33:$F$776,СВЦЭМ!$A$33:$A$776,$A250,СВЦЭМ!$B$33:$B$776,K$226)+'СЕТ СН'!$F$15</f>
        <v>142.21027415</v>
      </c>
      <c r="L250" s="36">
        <f>SUMIFS(СВЦЭМ!$F$33:$F$776,СВЦЭМ!$A$33:$A$776,$A250,СВЦЭМ!$B$33:$B$776,L$226)+'СЕТ СН'!$F$15</f>
        <v>136.36256588000001</v>
      </c>
      <c r="M250" s="36">
        <f>SUMIFS(СВЦЭМ!$F$33:$F$776,СВЦЭМ!$A$33:$A$776,$A250,СВЦЭМ!$B$33:$B$776,M$226)+'СЕТ СН'!$F$15</f>
        <v>134.42526889999999</v>
      </c>
      <c r="N250" s="36">
        <f>SUMIFS(СВЦЭМ!$F$33:$F$776,СВЦЭМ!$A$33:$A$776,$A250,СВЦЭМ!$B$33:$B$776,N$226)+'СЕТ СН'!$F$15</f>
        <v>133.87977427999999</v>
      </c>
      <c r="O250" s="36">
        <f>SUMIFS(СВЦЭМ!$F$33:$F$776,СВЦЭМ!$A$33:$A$776,$A250,СВЦЭМ!$B$33:$B$776,O$226)+'СЕТ СН'!$F$15</f>
        <v>132.41563968</v>
      </c>
      <c r="P250" s="36">
        <f>SUMIFS(СВЦЭМ!$F$33:$F$776,СВЦЭМ!$A$33:$A$776,$A250,СВЦЭМ!$B$33:$B$776,P$226)+'СЕТ СН'!$F$15</f>
        <v>132.13741113</v>
      </c>
      <c r="Q250" s="36">
        <f>SUMIFS(СВЦЭМ!$F$33:$F$776,СВЦЭМ!$A$33:$A$776,$A250,СВЦЭМ!$B$33:$B$776,Q$226)+'СЕТ СН'!$F$15</f>
        <v>131.39748115</v>
      </c>
      <c r="R250" s="36">
        <f>SUMIFS(СВЦЭМ!$F$33:$F$776,СВЦЭМ!$A$33:$A$776,$A250,СВЦЭМ!$B$33:$B$776,R$226)+'СЕТ СН'!$F$15</f>
        <v>131.41487968999999</v>
      </c>
      <c r="S250" s="36">
        <f>SUMIFS(СВЦЭМ!$F$33:$F$776,СВЦЭМ!$A$33:$A$776,$A250,СВЦЭМ!$B$33:$B$776,S$226)+'СЕТ СН'!$F$15</f>
        <v>132.30606255999999</v>
      </c>
      <c r="T250" s="36">
        <f>SUMIFS(СВЦЭМ!$F$33:$F$776,СВЦЭМ!$A$33:$A$776,$A250,СВЦЭМ!$B$33:$B$776,T$226)+'СЕТ СН'!$F$15</f>
        <v>133.99287869</v>
      </c>
      <c r="U250" s="36">
        <f>SUMIFS(СВЦЭМ!$F$33:$F$776,СВЦЭМ!$A$33:$A$776,$A250,СВЦЭМ!$B$33:$B$776,U$226)+'СЕТ СН'!$F$15</f>
        <v>133.19063625000001</v>
      </c>
      <c r="V250" s="36">
        <f>SUMIFS(СВЦЭМ!$F$33:$F$776,СВЦЭМ!$A$33:$A$776,$A250,СВЦЭМ!$B$33:$B$776,V$226)+'СЕТ СН'!$F$15</f>
        <v>134.44208408</v>
      </c>
      <c r="W250" s="36">
        <f>SUMIFS(СВЦЭМ!$F$33:$F$776,СВЦЭМ!$A$33:$A$776,$A250,СВЦЭМ!$B$33:$B$776,W$226)+'СЕТ СН'!$F$15</f>
        <v>136.92711976999999</v>
      </c>
      <c r="X250" s="36">
        <f>SUMIFS(СВЦЭМ!$F$33:$F$776,СВЦЭМ!$A$33:$A$776,$A250,СВЦЭМ!$B$33:$B$776,X$226)+'СЕТ СН'!$F$15</f>
        <v>138.32944900999999</v>
      </c>
      <c r="Y250" s="36">
        <f>SUMIFS(СВЦЭМ!$F$33:$F$776,СВЦЭМ!$A$33:$A$776,$A250,СВЦЭМ!$B$33:$B$776,Y$226)+'СЕТ СН'!$F$15</f>
        <v>146.56966029</v>
      </c>
    </row>
    <row r="251" spans="1:25" ht="15.75" x14ac:dyDescent="0.2">
      <c r="A251" s="35">
        <f t="shared" si="6"/>
        <v>43610</v>
      </c>
      <c r="B251" s="36">
        <f>SUMIFS(СВЦЭМ!$F$33:$F$776,СВЦЭМ!$A$33:$A$776,$A251,СВЦЭМ!$B$33:$B$776,B$226)+'СЕТ СН'!$F$15</f>
        <v>165.84193920000001</v>
      </c>
      <c r="C251" s="36">
        <f>SUMIFS(СВЦЭМ!$F$33:$F$776,СВЦЭМ!$A$33:$A$776,$A251,СВЦЭМ!$B$33:$B$776,C$226)+'СЕТ СН'!$F$15</f>
        <v>178.83448333999999</v>
      </c>
      <c r="D251" s="36">
        <f>SUMIFS(СВЦЭМ!$F$33:$F$776,СВЦЭМ!$A$33:$A$776,$A251,СВЦЭМ!$B$33:$B$776,D$226)+'СЕТ СН'!$F$15</f>
        <v>195.5622406</v>
      </c>
      <c r="E251" s="36">
        <f>SUMIFS(СВЦЭМ!$F$33:$F$776,СВЦЭМ!$A$33:$A$776,$A251,СВЦЭМ!$B$33:$B$776,E$226)+'СЕТ СН'!$F$15</f>
        <v>200.76593667</v>
      </c>
      <c r="F251" s="36">
        <f>SUMIFS(СВЦЭМ!$F$33:$F$776,СВЦЭМ!$A$33:$A$776,$A251,СВЦЭМ!$B$33:$B$776,F$226)+'СЕТ СН'!$F$15</f>
        <v>201.26056136</v>
      </c>
      <c r="G251" s="36">
        <f>SUMIFS(СВЦЭМ!$F$33:$F$776,СВЦЭМ!$A$33:$A$776,$A251,СВЦЭМ!$B$33:$B$776,G$226)+'СЕТ СН'!$F$15</f>
        <v>203.00769618000001</v>
      </c>
      <c r="H251" s="36">
        <f>SUMIFS(СВЦЭМ!$F$33:$F$776,СВЦЭМ!$A$33:$A$776,$A251,СВЦЭМ!$B$33:$B$776,H$226)+'СЕТ СН'!$F$15</f>
        <v>183.36440182000001</v>
      </c>
      <c r="I251" s="36">
        <f>SUMIFS(СВЦЭМ!$F$33:$F$776,СВЦЭМ!$A$33:$A$776,$A251,СВЦЭМ!$B$33:$B$776,I$226)+'СЕТ СН'!$F$15</f>
        <v>164.30611881999999</v>
      </c>
      <c r="J251" s="36">
        <f>SUMIFS(СВЦЭМ!$F$33:$F$776,СВЦЭМ!$A$33:$A$776,$A251,СВЦЭМ!$B$33:$B$776,J$226)+'СЕТ СН'!$F$15</f>
        <v>149.23079154999999</v>
      </c>
      <c r="K251" s="36">
        <f>SUMIFS(СВЦЭМ!$F$33:$F$776,СВЦЭМ!$A$33:$A$776,$A251,СВЦЭМ!$B$33:$B$776,K$226)+'СЕТ СН'!$F$15</f>
        <v>138.48888187</v>
      </c>
      <c r="L251" s="36">
        <f>SUMIFS(СВЦЭМ!$F$33:$F$776,СВЦЭМ!$A$33:$A$776,$A251,СВЦЭМ!$B$33:$B$776,L$226)+'СЕТ СН'!$F$15</f>
        <v>135.58033363999999</v>
      </c>
      <c r="M251" s="36">
        <f>SUMIFS(СВЦЭМ!$F$33:$F$776,СВЦЭМ!$A$33:$A$776,$A251,СВЦЭМ!$B$33:$B$776,M$226)+'СЕТ СН'!$F$15</f>
        <v>132.47910944</v>
      </c>
      <c r="N251" s="36">
        <f>SUMIFS(СВЦЭМ!$F$33:$F$776,СВЦЭМ!$A$33:$A$776,$A251,СВЦЭМ!$B$33:$B$776,N$226)+'СЕТ СН'!$F$15</f>
        <v>132.27287279999999</v>
      </c>
      <c r="O251" s="36">
        <f>SUMIFS(СВЦЭМ!$F$33:$F$776,СВЦЭМ!$A$33:$A$776,$A251,СВЦЭМ!$B$33:$B$776,O$226)+'СЕТ СН'!$F$15</f>
        <v>131.03467834</v>
      </c>
      <c r="P251" s="36">
        <f>SUMIFS(СВЦЭМ!$F$33:$F$776,СВЦЭМ!$A$33:$A$776,$A251,СВЦЭМ!$B$33:$B$776,P$226)+'СЕТ СН'!$F$15</f>
        <v>130.70645557</v>
      </c>
      <c r="Q251" s="36">
        <f>SUMIFS(СВЦЭМ!$F$33:$F$776,СВЦЭМ!$A$33:$A$776,$A251,СВЦЭМ!$B$33:$B$776,Q$226)+'СЕТ СН'!$F$15</f>
        <v>130.26433675000001</v>
      </c>
      <c r="R251" s="36">
        <f>SUMIFS(СВЦЭМ!$F$33:$F$776,СВЦЭМ!$A$33:$A$776,$A251,СВЦЭМ!$B$33:$B$776,R$226)+'СЕТ СН'!$F$15</f>
        <v>129.13406552999999</v>
      </c>
      <c r="S251" s="36">
        <f>SUMIFS(СВЦЭМ!$F$33:$F$776,СВЦЭМ!$A$33:$A$776,$A251,СВЦЭМ!$B$33:$B$776,S$226)+'СЕТ СН'!$F$15</f>
        <v>125.78447352000001</v>
      </c>
      <c r="T251" s="36">
        <f>SUMIFS(СВЦЭМ!$F$33:$F$776,СВЦЭМ!$A$33:$A$776,$A251,СВЦЭМ!$B$33:$B$776,T$226)+'СЕТ СН'!$F$15</f>
        <v>126.1923848</v>
      </c>
      <c r="U251" s="36">
        <f>SUMIFS(СВЦЭМ!$F$33:$F$776,СВЦЭМ!$A$33:$A$776,$A251,СВЦЭМ!$B$33:$B$776,U$226)+'СЕТ СН'!$F$15</f>
        <v>125.15234862</v>
      </c>
      <c r="V251" s="36">
        <f>SUMIFS(СВЦЭМ!$F$33:$F$776,СВЦЭМ!$A$33:$A$776,$A251,СВЦЭМ!$B$33:$B$776,V$226)+'СЕТ СН'!$F$15</f>
        <v>123.51117791999999</v>
      </c>
      <c r="W251" s="36">
        <f>SUMIFS(СВЦЭМ!$F$33:$F$776,СВЦЭМ!$A$33:$A$776,$A251,СВЦЭМ!$B$33:$B$776,W$226)+'СЕТ СН'!$F$15</f>
        <v>127.30190571999999</v>
      </c>
      <c r="X251" s="36">
        <f>SUMIFS(СВЦЭМ!$F$33:$F$776,СВЦЭМ!$A$33:$A$776,$A251,СВЦЭМ!$B$33:$B$776,X$226)+'СЕТ СН'!$F$15</f>
        <v>130.38805554999999</v>
      </c>
      <c r="Y251" s="36">
        <f>SUMIFS(СВЦЭМ!$F$33:$F$776,СВЦЭМ!$A$33:$A$776,$A251,СВЦЭМ!$B$33:$B$776,Y$226)+'СЕТ СН'!$F$15</f>
        <v>139.82928722</v>
      </c>
    </row>
    <row r="252" spans="1:25" ht="15.75" x14ac:dyDescent="0.2">
      <c r="A252" s="35">
        <f t="shared" si="6"/>
        <v>43611</v>
      </c>
      <c r="B252" s="36">
        <f>SUMIFS(СВЦЭМ!$F$33:$F$776,СВЦЭМ!$A$33:$A$776,$A252,СВЦЭМ!$B$33:$B$776,B$226)+'СЕТ СН'!$F$15</f>
        <v>159.95951729000001</v>
      </c>
      <c r="C252" s="36">
        <f>SUMIFS(СВЦЭМ!$F$33:$F$776,СВЦЭМ!$A$33:$A$776,$A252,СВЦЭМ!$B$33:$B$776,C$226)+'СЕТ СН'!$F$15</f>
        <v>185.57469437</v>
      </c>
      <c r="D252" s="36">
        <f>SUMIFS(СВЦЭМ!$F$33:$F$776,СВЦЭМ!$A$33:$A$776,$A252,СВЦЭМ!$B$33:$B$776,D$226)+'СЕТ СН'!$F$15</f>
        <v>207.35848827999999</v>
      </c>
      <c r="E252" s="36">
        <f>SUMIFS(СВЦЭМ!$F$33:$F$776,СВЦЭМ!$A$33:$A$776,$A252,СВЦЭМ!$B$33:$B$776,E$226)+'СЕТ СН'!$F$15</f>
        <v>210.65737138</v>
      </c>
      <c r="F252" s="36">
        <f>SUMIFS(СВЦЭМ!$F$33:$F$776,СВЦЭМ!$A$33:$A$776,$A252,СВЦЭМ!$B$33:$B$776,F$226)+'СЕТ СН'!$F$15</f>
        <v>210.37617822999999</v>
      </c>
      <c r="G252" s="36">
        <f>SUMIFS(СВЦЭМ!$F$33:$F$776,СВЦЭМ!$A$33:$A$776,$A252,СВЦЭМ!$B$33:$B$776,G$226)+'СЕТ СН'!$F$15</f>
        <v>208.61974441000001</v>
      </c>
      <c r="H252" s="36">
        <f>SUMIFS(СВЦЭМ!$F$33:$F$776,СВЦЭМ!$A$33:$A$776,$A252,СВЦЭМ!$B$33:$B$776,H$226)+'СЕТ СН'!$F$15</f>
        <v>190.07427733</v>
      </c>
      <c r="I252" s="36">
        <f>SUMIFS(СВЦЭМ!$F$33:$F$776,СВЦЭМ!$A$33:$A$776,$A252,СВЦЭМ!$B$33:$B$776,I$226)+'СЕТ СН'!$F$15</f>
        <v>166.26865844</v>
      </c>
      <c r="J252" s="36">
        <f>SUMIFS(СВЦЭМ!$F$33:$F$776,СВЦЭМ!$A$33:$A$776,$A252,СВЦЭМ!$B$33:$B$776,J$226)+'СЕТ СН'!$F$15</f>
        <v>140.64131216000001</v>
      </c>
      <c r="K252" s="36">
        <f>SUMIFS(СВЦЭМ!$F$33:$F$776,СВЦЭМ!$A$33:$A$776,$A252,СВЦЭМ!$B$33:$B$776,K$226)+'СЕТ СН'!$F$15</f>
        <v>134.53015780999999</v>
      </c>
      <c r="L252" s="36">
        <f>SUMIFS(СВЦЭМ!$F$33:$F$776,СВЦЭМ!$A$33:$A$776,$A252,СВЦЭМ!$B$33:$B$776,L$226)+'СЕТ СН'!$F$15</f>
        <v>135.10762663</v>
      </c>
      <c r="M252" s="36">
        <f>SUMIFS(СВЦЭМ!$F$33:$F$776,СВЦЭМ!$A$33:$A$776,$A252,СВЦЭМ!$B$33:$B$776,M$226)+'СЕТ СН'!$F$15</f>
        <v>132.60546973000001</v>
      </c>
      <c r="N252" s="36">
        <f>SUMIFS(СВЦЭМ!$F$33:$F$776,СВЦЭМ!$A$33:$A$776,$A252,СВЦЭМ!$B$33:$B$776,N$226)+'СЕТ СН'!$F$15</f>
        <v>132.82204565000001</v>
      </c>
      <c r="O252" s="36">
        <f>SUMIFS(СВЦЭМ!$F$33:$F$776,СВЦЭМ!$A$33:$A$776,$A252,СВЦЭМ!$B$33:$B$776,O$226)+'СЕТ СН'!$F$15</f>
        <v>132.21289744000001</v>
      </c>
      <c r="P252" s="36">
        <f>SUMIFS(СВЦЭМ!$F$33:$F$776,СВЦЭМ!$A$33:$A$776,$A252,СВЦЭМ!$B$33:$B$776,P$226)+'СЕТ СН'!$F$15</f>
        <v>132.3466817</v>
      </c>
      <c r="Q252" s="36">
        <f>SUMIFS(СВЦЭМ!$F$33:$F$776,СВЦЭМ!$A$33:$A$776,$A252,СВЦЭМ!$B$33:$B$776,Q$226)+'СЕТ СН'!$F$15</f>
        <v>133.18595458999999</v>
      </c>
      <c r="R252" s="36">
        <f>SUMIFS(СВЦЭМ!$F$33:$F$776,СВЦЭМ!$A$33:$A$776,$A252,СВЦЭМ!$B$33:$B$776,R$226)+'СЕТ СН'!$F$15</f>
        <v>133.37753343</v>
      </c>
      <c r="S252" s="36">
        <f>SUMIFS(СВЦЭМ!$F$33:$F$776,СВЦЭМ!$A$33:$A$776,$A252,СВЦЭМ!$B$33:$B$776,S$226)+'СЕТ СН'!$F$15</f>
        <v>120.07822319</v>
      </c>
      <c r="T252" s="36">
        <f>SUMIFS(СВЦЭМ!$F$33:$F$776,СВЦЭМ!$A$33:$A$776,$A252,СВЦЭМ!$B$33:$B$776,T$226)+'СЕТ СН'!$F$15</f>
        <v>119.39870718</v>
      </c>
      <c r="U252" s="36">
        <f>SUMIFS(СВЦЭМ!$F$33:$F$776,СВЦЭМ!$A$33:$A$776,$A252,СВЦЭМ!$B$33:$B$776,U$226)+'СЕТ СН'!$F$15</f>
        <v>116.60997525000001</v>
      </c>
      <c r="V252" s="36">
        <f>SUMIFS(СВЦЭМ!$F$33:$F$776,СВЦЭМ!$A$33:$A$776,$A252,СВЦЭМ!$B$33:$B$776,V$226)+'СЕТ СН'!$F$15</f>
        <v>117.83588292</v>
      </c>
      <c r="W252" s="36">
        <f>SUMIFS(СВЦЭМ!$F$33:$F$776,СВЦЭМ!$A$33:$A$776,$A252,СВЦЭМ!$B$33:$B$776,W$226)+'СЕТ СН'!$F$15</f>
        <v>124.18006952</v>
      </c>
      <c r="X252" s="36">
        <f>SUMIFS(СВЦЭМ!$F$33:$F$776,СВЦЭМ!$A$33:$A$776,$A252,СВЦЭМ!$B$33:$B$776,X$226)+'СЕТ СН'!$F$15</f>
        <v>122.90632417</v>
      </c>
      <c r="Y252" s="36">
        <f>SUMIFS(СВЦЭМ!$F$33:$F$776,СВЦЭМ!$A$33:$A$776,$A252,СВЦЭМ!$B$33:$B$776,Y$226)+'СЕТ СН'!$F$15</f>
        <v>129.68819994</v>
      </c>
    </row>
    <row r="253" spans="1:25" ht="15.75" x14ac:dyDescent="0.2">
      <c r="A253" s="35">
        <f t="shared" si="6"/>
        <v>43612</v>
      </c>
      <c r="B253" s="36">
        <f>SUMIFS(СВЦЭМ!$F$33:$F$776,СВЦЭМ!$A$33:$A$776,$A253,СВЦЭМ!$B$33:$B$776,B$226)+'СЕТ СН'!$F$15</f>
        <v>162.54414159000001</v>
      </c>
      <c r="C253" s="36">
        <f>SUMIFS(СВЦЭМ!$F$33:$F$776,СВЦЭМ!$A$33:$A$776,$A253,СВЦЭМ!$B$33:$B$776,C$226)+'СЕТ СН'!$F$15</f>
        <v>176.48779625</v>
      </c>
      <c r="D253" s="36">
        <f>SUMIFS(СВЦЭМ!$F$33:$F$776,СВЦЭМ!$A$33:$A$776,$A253,СВЦЭМ!$B$33:$B$776,D$226)+'СЕТ СН'!$F$15</f>
        <v>192.9102279</v>
      </c>
      <c r="E253" s="36">
        <f>SUMIFS(СВЦЭМ!$F$33:$F$776,СВЦЭМ!$A$33:$A$776,$A253,СВЦЭМ!$B$33:$B$776,E$226)+'СЕТ СН'!$F$15</f>
        <v>197.06268385999999</v>
      </c>
      <c r="F253" s="36">
        <f>SUMIFS(СВЦЭМ!$F$33:$F$776,СВЦЭМ!$A$33:$A$776,$A253,СВЦЭМ!$B$33:$B$776,F$226)+'СЕТ СН'!$F$15</f>
        <v>199.63159306</v>
      </c>
      <c r="G253" s="36">
        <f>SUMIFS(СВЦЭМ!$F$33:$F$776,СВЦЭМ!$A$33:$A$776,$A253,СВЦЭМ!$B$33:$B$776,G$226)+'СЕТ СН'!$F$15</f>
        <v>197.74817379000001</v>
      </c>
      <c r="H253" s="36">
        <f>SUMIFS(СВЦЭМ!$F$33:$F$776,СВЦЭМ!$A$33:$A$776,$A253,СВЦЭМ!$B$33:$B$776,H$226)+'СЕТ СН'!$F$15</f>
        <v>176.08341518</v>
      </c>
      <c r="I253" s="36">
        <f>SUMIFS(СВЦЭМ!$F$33:$F$776,СВЦЭМ!$A$33:$A$776,$A253,СВЦЭМ!$B$33:$B$776,I$226)+'СЕТ СН'!$F$15</f>
        <v>164.20318488999999</v>
      </c>
      <c r="J253" s="36">
        <f>SUMIFS(СВЦЭМ!$F$33:$F$776,СВЦЭМ!$A$33:$A$776,$A253,СВЦЭМ!$B$33:$B$776,J$226)+'СЕТ СН'!$F$15</f>
        <v>153.83139953</v>
      </c>
      <c r="K253" s="36">
        <f>SUMIFS(СВЦЭМ!$F$33:$F$776,СВЦЭМ!$A$33:$A$776,$A253,СВЦЭМ!$B$33:$B$776,K$226)+'СЕТ СН'!$F$15</f>
        <v>138.91871402999999</v>
      </c>
      <c r="L253" s="36">
        <f>SUMIFS(СВЦЭМ!$F$33:$F$776,СВЦЭМ!$A$33:$A$776,$A253,СВЦЭМ!$B$33:$B$776,L$226)+'СЕТ СН'!$F$15</f>
        <v>136.51661551000001</v>
      </c>
      <c r="M253" s="36">
        <f>SUMIFS(СВЦЭМ!$F$33:$F$776,СВЦЭМ!$A$33:$A$776,$A253,СВЦЭМ!$B$33:$B$776,M$226)+'СЕТ СН'!$F$15</f>
        <v>134.08574107999999</v>
      </c>
      <c r="N253" s="36">
        <f>SUMIFS(СВЦЭМ!$F$33:$F$776,СВЦЭМ!$A$33:$A$776,$A253,СВЦЭМ!$B$33:$B$776,N$226)+'СЕТ СН'!$F$15</f>
        <v>131.38925798</v>
      </c>
      <c r="O253" s="36">
        <f>SUMIFS(СВЦЭМ!$F$33:$F$776,СВЦЭМ!$A$33:$A$776,$A253,СВЦЭМ!$B$33:$B$776,O$226)+'СЕТ СН'!$F$15</f>
        <v>134.59305572</v>
      </c>
      <c r="P253" s="36">
        <f>SUMIFS(СВЦЭМ!$F$33:$F$776,СВЦЭМ!$A$33:$A$776,$A253,СВЦЭМ!$B$33:$B$776,P$226)+'СЕТ СН'!$F$15</f>
        <v>134.39457297999999</v>
      </c>
      <c r="Q253" s="36">
        <f>SUMIFS(СВЦЭМ!$F$33:$F$776,СВЦЭМ!$A$33:$A$776,$A253,СВЦЭМ!$B$33:$B$776,Q$226)+'СЕТ СН'!$F$15</f>
        <v>132.89829617999999</v>
      </c>
      <c r="R253" s="36">
        <f>SUMIFS(СВЦЭМ!$F$33:$F$776,СВЦЭМ!$A$33:$A$776,$A253,СВЦЭМ!$B$33:$B$776,R$226)+'СЕТ СН'!$F$15</f>
        <v>132.58351531</v>
      </c>
      <c r="S253" s="36">
        <f>SUMIFS(СВЦЭМ!$F$33:$F$776,СВЦЭМ!$A$33:$A$776,$A253,СВЦЭМ!$B$33:$B$776,S$226)+'СЕТ СН'!$F$15</f>
        <v>134.32533799000001</v>
      </c>
      <c r="T253" s="36">
        <f>SUMIFS(СВЦЭМ!$F$33:$F$776,СВЦЭМ!$A$33:$A$776,$A253,СВЦЭМ!$B$33:$B$776,T$226)+'СЕТ СН'!$F$15</f>
        <v>133.75845401999999</v>
      </c>
      <c r="U253" s="36">
        <f>SUMIFS(СВЦЭМ!$F$33:$F$776,СВЦЭМ!$A$33:$A$776,$A253,СВЦЭМ!$B$33:$B$776,U$226)+'СЕТ СН'!$F$15</f>
        <v>132.04475006000001</v>
      </c>
      <c r="V253" s="36">
        <f>SUMIFS(СВЦЭМ!$F$33:$F$776,СВЦЭМ!$A$33:$A$776,$A253,СВЦЭМ!$B$33:$B$776,V$226)+'СЕТ СН'!$F$15</f>
        <v>129.91516960000001</v>
      </c>
      <c r="W253" s="36">
        <f>SUMIFS(СВЦЭМ!$F$33:$F$776,СВЦЭМ!$A$33:$A$776,$A253,СВЦЭМ!$B$33:$B$776,W$226)+'СЕТ СН'!$F$15</f>
        <v>121.63538368</v>
      </c>
      <c r="X253" s="36">
        <f>SUMIFS(СВЦЭМ!$F$33:$F$776,СВЦЭМ!$A$33:$A$776,$A253,СВЦЭМ!$B$33:$B$776,X$226)+'СЕТ СН'!$F$15</f>
        <v>125.80894668000001</v>
      </c>
      <c r="Y253" s="36">
        <f>SUMIFS(СВЦЭМ!$F$33:$F$776,СВЦЭМ!$A$33:$A$776,$A253,СВЦЭМ!$B$33:$B$776,Y$226)+'СЕТ СН'!$F$15</f>
        <v>144.69162326</v>
      </c>
    </row>
    <row r="254" spans="1:25" ht="15.75" x14ac:dyDescent="0.2">
      <c r="A254" s="35">
        <f t="shared" si="6"/>
        <v>43613</v>
      </c>
      <c r="B254" s="36">
        <f>SUMIFS(СВЦЭМ!$F$33:$F$776,СВЦЭМ!$A$33:$A$776,$A254,СВЦЭМ!$B$33:$B$776,B$226)+'СЕТ СН'!$F$15</f>
        <v>173.33635959</v>
      </c>
      <c r="C254" s="36">
        <f>SUMIFS(СВЦЭМ!$F$33:$F$776,СВЦЭМ!$A$33:$A$776,$A254,СВЦЭМ!$B$33:$B$776,C$226)+'СЕТ СН'!$F$15</f>
        <v>192.94534277</v>
      </c>
      <c r="D254" s="36">
        <f>SUMIFS(СВЦЭМ!$F$33:$F$776,СВЦЭМ!$A$33:$A$776,$A254,СВЦЭМ!$B$33:$B$776,D$226)+'СЕТ СН'!$F$15</f>
        <v>215.13945469000001</v>
      </c>
      <c r="E254" s="36">
        <f>SUMIFS(СВЦЭМ!$F$33:$F$776,СВЦЭМ!$A$33:$A$776,$A254,СВЦЭМ!$B$33:$B$776,E$226)+'СЕТ СН'!$F$15</f>
        <v>218.70859540000001</v>
      </c>
      <c r="F254" s="36">
        <f>SUMIFS(СВЦЭМ!$F$33:$F$776,СВЦЭМ!$A$33:$A$776,$A254,СВЦЭМ!$B$33:$B$776,F$226)+'СЕТ СН'!$F$15</f>
        <v>218.74345152000001</v>
      </c>
      <c r="G254" s="36">
        <f>SUMIFS(СВЦЭМ!$F$33:$F$776,СВЦЭМ!$A$33:$A$776,$A254,СВЦЭМ!$B$33:$B$776,G$226)+'СЕТ СН'!$F$15</f>
        <v>220.53378581999999</v>
      </c>
      <c r="H254" s="36">
        <f>SUMIFS(СВЦЭМ!$F$33:$F$776,СВЦЭМ!$A$33:$A$776,$A254,СВЦЭМ!$B$33:$B$776,H$226)+'СЕТ СН'!$F$15</f>
        <v>200.97945734999999</v>
      </c>
      <c r="I254" s="36">
        <f>SUMIFS(СВЦЭМ!$F$33:$F$776,СВЦЭМ!$A$33:$A$776,$A254,СВЦЭМ!$B$33:$B$776,I$226)+'СЕТ СН'!$F$15</f>
        <v>171.70519489</v>
      </c>
      <c r="J254" s="36">
        <f>SUMIFS(СВЦЭМ!$F$33:$F$776,СВЦЭМ!$A$33:$A$776,$A254,СВЦЭМ!$B$33:$B$776,J$226)+'СЕТ СН'!$F$15</f>
        <v>147.97480647</v>
      </c>
      <c r="K254" s="36">
        <f>SUMIFS(СВЦЭМ!$F$33:$F$776,СВЦЭМ!$A$33:$A$776,$A254,СВЦЭМ!$B$33:$B$776,K$226)+'СЕТ СН'!$F$15</f>
        <v>132.04869586999999</v>
      </c>
      <c r="L254" s="36">
        <f>SUMIFS(СВЦЭМ!$F$33:$F$776,СВЦЭМ!$A$33:$A$776,$A254,СВЦЭМ!$B$33:$B$776,L$226)+'СЕТ СН'!$F$15</f>
        <v>125.26983318000001</v>
      </c>
      <c r="M254" s="36">
        <f>SUMIFS(СВЦЭМ!$F$33:$F$776,СВЦЭМ!$A$33:$A$776,$A254,СВЦЭМ!$B$33:$B$776,M$226)+'СЕТ СН'!$F$15</f>
        <v>123.63158769</v>
      </c>
      <c r="N254" s="36">
        <f>SUMIFS(СВЦЭМ!$F$33:$F$776,СВЦЭМ!$A$33:$A$776,$A254,СВЦЭМ!$B$33:$B$776,N$226)+'СЕТ СН'!$F$15</f>
        <v>123.7611957</v>
      </c>
      <c r="O254" s="36">
        <f>SUMIFS(СВЦЭМ!$F$33:$F$776,СВЦЭМ!$A$33:$A$776,$A254,СВЦЭМ!$B$33:$B$776,O$226)+'СЕТ СН'!$F$15</f>
        <v>122.61551819</v>
      </c>
      <c r="P254" s="36">
        <f>SUMIFS(СВЦЭМ!$F$33:$F$776,СВЦЭМ!$A$33:$A$776,$A254,СВЦЭМ!$B$33:$B$776,P$226)+'СЕТ СН'!$F$15</f>
        <v>123.17310715000001</v>
      </c>
      <c r="Q254" s="36">
        <f>SUMIFS(СВЦЭМ!$F$33:$F$776,СВЦЭМ!$A$33:$A$776,$A254,СВЦЭМ!$B$33:$B$776,Q$226)+'СЕТ СН'!$F$15</f>
        <v>123.09487111999999</v>
      </c>
      <c r="R254" s="36">
        <f>SUMIFS(СВЦЭМ!$F$33:$F$776,СВЦЭМ!$A$33:$A$776,$A254,СВЦЭМ!$B$33:$B$776,R$226)+'СЕТ СН'!$F$15</f>
        <v>125.01423896</v>
      </c>
      <c r="S254" s="36">
        <f>SUMIFS(СВЦЭМ!$F$33:$F$776,СВЦЭМ!$A$33:$A$776,$A254,СВЦЭМ!$B$33:$B$776,S$226)+'СЕТ СН'!$F$15</f>
        <v>126.65485372000001</v>
      </c>
      <c r="T254" s="36">
        <f>SUMIFS(СВЦЭМ!$F$33:$F$776,СВЦЭМ!$A$33:$A$776,$A254,СВЦЭМ!$B$33:$B$776,T$226)+'СЕТ СН'!$F$15</f>
        <v>127.02774445999999</v>
      </c>
      <c r="U254" s="36">
        <f>SUMIFS(СВЦЭМ!$F$33:$F$776,СВЦЭМ!$A$33:$A$776,$A254,СВЦЭМ!$B$33:$B$776,U$226)+'СЕТ СН'!$F$15</f>
        <v>130.80155060000001</v>
      </c>
      <c r="V254" s="36">
        <f>SUMIFS(СВЦЭМ!$F$33:$F$776,СВЦЭМ!$A$33:$A$776,$A254,СВЦЭМ!$B$33:$B$776,V$226)+'СЕТ СН'!$F$15</f>
        <v>132.25329837000001</v>
      </c>
      <c r="W254" s="36">
        <f>SUMIFS(СВЦЭМ!$F$33:$F$776,СВЦЭМ!$A$33:$A$776,$A254,СВЦЭМ!$B$33:$B$776,W$226)+'СЕТ СН'!$F$15</f>
        <v>128.49437938</v>
      </c>
      <c r="X254" s="36">
        <f>SUMIFS(СВЦЭМ!$F$33:$F$776,СВЦЭМ!$A$33:$A$776,$A254,СВЦЭМ!$B$33:$B$776,X$226)+'СЕТ СН'!$F$15</f>
        <v>137.12149208</v>
      </c>
      <c r="Y254" s="36">
        <f>SUMIFS(СВЦЭМ!$F$33:$F$776,СВЦЭМ!$A$33:$A$776,$A254,СВЦЭМ!$B$33:$B$776,Y$226)+'СЕТ СН'!$F$15</f>
        <v>153.32241951</v>
      </c>
    </row>
    <row r="255" spans="1:25" ht="15.75" x14ac:dyDescent="0.2">
      <c r="A255" s="35">
        <f t="shared" si="6"/>
        <v>43614</v>
      </c>
      <c r="B255" s="36">
        <f>SUMIFS(СВЦЭМ!$F$33:$F$776,СВЦЭМ!$A$33:$A$776,$A255,СВЦЭМ!$B$33:$B$776,B$226)+'СЕТ СН'!$F$15</f>
        <v>188.81873579000001</v>
      </c>
      <c r="C255" s="36">
        <f>SUMIFS(СВЦЭМ!$F$33:$F$776,СВЦЭМ!$A$33:$A$776,$A255,СВЦЭМ!$B$33:$B$776,C$226)+'СЕТ СН'!$F$15</f>
        <v>210.74454510999999</v>
      </c>
      <c r="D255" s="36">
        <f>SUMIFS(СВЦЭМ!$F$33:$F$776,СВЦЭМ!$A$33:$A$776,$A255,СВЦЭМ!$B$33:$B$776,D$226)+'СЕТ СН'!$F$15</f>
        <v>217.52079825999999</v>
      </c>
      <c r="E255" s="36">
        <f>SUMIFS(СВЦЭМ!$F$33:$F$776,СВЦЭМ!$A$33:$A$776,$A255,СВЦЭМ!$B$33:$B$776,E$226)+'СЕТ СН'!$F$15</f>
        <v>215.43606750000001</v>
      </c>
      <c r="F255" s="36">
        <f>SUMIFS(СВЦЭМ!$F$33:$F$776,СВЦЭМ!$A$33:$A$776,$A255,СВЦЭМ!$B$33:$B$776,F$226)+'СЕТ СН'!$F$15</f>
        <v>214.62544463</v>
      </c>
      <c r="G255" s="36">
        <f>SUMIFS(СВЦЭМ!$F$33:$F$776,СВЦЭМ!$A$33:$A$776,$A255,СВЦЭМ!$B$33:$B$776,G$226)+'СЕТ СН'!$F$15</f>
        <v>215.89361038999999</v>
      </c>
      <c r="H255" s="36">
        <f>SUMIFS(СВЦЭМ!$F$33:$F$776,СВЦЭМ!$A$33:$A$776,$A255,СВЦЭМ!$B$33:$B$776,H$226)+'СЕТ СН'!$F$15</f>
        <v>213.35374026</v>
      </c>
      <c r="I255" s="36">
        <f>SUMIFS(СВЦЭМ!$F$33:$F$776,СВЦЭМ!$A$33:$A$776,$A255,СВЦЭМ!$B$33:$B$776,I$226)+'СЕТ СН'!$F$15</f>
        <v>188.65673083999999</v>
      </c>
      <c r="J255" s="36">
        <f>SUMIFS(СВЦЭМ!$F$33:$F$776,СВЦЭМ!$A$33:$A$776,$A255,СВЦЭМ!$B$33:$B$776,J$226)+'СЕТ СН'!$F$15</f>
        <v>165.53727448999999</v>
      </c>
      <c r="K255" s="36">
        <f>SUMIFS(СВЦЭМ!$F$33:$F$776,СВЦЭМ!$A$33:$A$776,$A255,СВЦЭМ!$B$33:$B$776,K$226)+'СЕТ СН'!$F$15</f>
        <v>149.99368978000001</v>
      </c>
      <c r="L255" s="36">
        <f>SUMIFS(СВЦЭМ!$F$33:$F$776,СВЦЭМ!$A$33:$A$776,$A255,СВЦЭМ!$B$33:$B$776,L$226)+'СЕТ СН'!$F$15</f>
        <v>147.13714136999999</v>
      </c>
      <c r="M255" s="36">
        <f>SUMIFS(СВЦЭМ!$F$33:$F$776,СВЦЭМ!$A$33:$A$776,$A255,СВЦЭМ!$B$33:$B$776,M$226)+'СЕТ СН'!$F$15</f>
        <v>148.88455289000001</v>
      </c>
      <c r="N255" s="36">
        <f>SUMIFS(СВЦЭМ!$F$33:$F$776,СВЦЭМ!$A$33:$A$776,$A255,СВЦЭМ!$B$33:$B$776,N$226)+'СЕТ СН'!$F$15</f>
        <v>148.84127115999999</v>
      </c>
      <c r="O255" s="36">
        <f>SUMIFS(СВЦЭМ!$F$33:$F$776,СВЦЭМ!$A$33:$A$776,$A255,СВЦЭМ!$B$33:$B$776,O$226)+'СЕТ СН'!$F$15</f>
        <v>147.78435988999999</v>
      </c>
      <c r="P255" s="36">
        <f>SUMIFS(СВЦЭМ!$F$33:$F$776,СВЦЭМ!$A$33:$A$776,$A255,СВЦЭМ!$B$33:$B$776,P$226)+'СЕТ СН'!$F$15</f>
        <v>151.19606931000001</v>
      </c>
      <c r="Q255" s="36">
        <f>SUMIFS(СВЦЭМ!$F$33:$F$776,СВЦЭМ!$A$33:$A$776,$A255,СВЦЭМ!$B$33:$B$776,Q$226)+'СЕТ СН'!$F$15</f>
        <v>149.53131119</v>
      </c>
      <c r="R255" s="36">
        <f>SUMIFS(СВЦЭМ!$F$33:$F$776,СВЦЭМ!$A$33:$A$776,$A255,СВЦЭМ!$B$33:$B$776,R$226)+'СЕТ СН'!$F$15</f>
        <v>148.60051684000001</v>
      </c>
      <c r="S255" s="36">
        <f>SUMIFS(СВЦЭМ!$F$33:$F$776,СВЦЭМ!$A$33:$A$776,$A255,СВЦЭМ!$B$33:$B$776,S$226)+'СЕТ СН'!$F$15</f>
        <v>150.37323620999999</v>
      </c>
      <c r="T255" s="36">
        <f>SUMIFS(СВЦЭМ!$F$33:$F$776,СВЦЭМ!$A$33:$A$776,$A255,СВЦЭМ!$B$33:$B$776,T$226)+'СЕТ СН'!$F$15</f>
        <v>148.48502386000001</v>
      </c>
      <c r="U255" s="36">
        <f>SUMIFS(СВЦЭМ!$F$33:$F$776,СВЦЭМ!$A$33:$A$776,$A255,СВЦЭМ!$B$33:$B$776,U$226)+'СЕТ СН'!$F$15</f>
        <v>143.87841602</v>
      </c>
      <c r="V255" s="36">
        <f>SUMIFS(СВЦЭМ!$F$33:$F$776,СВЦЭМ!$A$33:$A$776,$A255,СВЦЭМ!$B$33:$B$776,V$226)+'СЕТ СН'!$F$15</f>
        <v>141.85450039</v>
      </c>
      <c r="W255" s="36">
        <f>SUMIFS(СВЦЭМ!$F$33:$F$776,СВЦЭМ!$A$33:$A$776,$A255,СВЦЭМ!$B$33:$B$776,W$226)+'СЕТ СН'!$F$15</f>
        <v>142.43379861</v>
      </c>
      <c r="X255" s="36">
        <f>SUMIFS(СВЦЭМ!$F$33:$F$776,СВЦЭМ!$A$33:$A$776,$A255,СВЦЭМ!$B$33:$B$776,X$226)+'СЕТ СН'!$F$15</f>
        <v>151.41823772999999</v>
      </c>
      <c r="Y255" s="36">
        <f>SUMIFS(СВЦЭМ!$F$33:$F$776,СВЦЭМ!$A$33:$A$776,$A255,СВЦЭМ!$B$33:$B$776,Y$226)+'СЕТ СН'!$F$15</f>
        <v>172.16741517</v>
      </c>
    </row>
    <row r="256" spans="1:25" ht="15.75" x14ac:dyDescent="0.2">
      <c r="A256" s="35">
        <f t="shared" si="6"/>
        <v>43615</v>
      </c>
      <c r="B256" s="36">
        <f>SUMIFS(СВЦЭМ!$F$33:$F$776,СВЦЭМ!$A$33:$A$776,$A256,СВЦЭМ!$B$33:$B$776,B$226)+'СЕТ СН'!$F$15</f>
        <v>197.97054481999999</v>
      </c>
      <c r="C256" s="36">
        <f>SUMIFS(СВЦЭМ!$F$33:$F$776,СВЦЭМ!$A$33:$A$776,$A256,СВЦЭМ!$B$33:$B$776,C$226)+'СЕТ СН'!$F$15</f>
        <v>206.68815240000001</v>
      </c>
      <c r="D256" s="36">
        <f>SUMIFS(СВЦЭМ!$F$33:$F$776,СВЦЭМ!$A$33:$A$776,$A256,СВЦЭМ!$B$33:$B$776,D$226)+'СЕТ СН'!$F$15</f>
        <v>219.90492696000001</v>
      </c>
      <c r="E256" s="36">
        <f>SUMIFS(СВЦЭМ!$F$33:$F$776,СВЦЭМ!$A$33:$A$776,$A256,СВЦЭМ!$B$33:$B$776,E$226)+'СЕТ СН'!$F$15</f>
        <v>217.35099115</v>
      </c>
      <c r="F256" s="36">
        <f>SUMIFS(СВЦЭМ!$F$33:$F$776,СВЦЭМ!$A$33:$A$776,$A256,СВЦЭМ!$B$33:$B$776,F$226)+'СЕТ СН'!$F$15</f>
        <v>217.09880111999999</v>
      </c>
      <c r="G256" s="36">
        <f>SUMIFS(СВЦЭМ!$F$33:$F$776,СВЦЭМ!$A$33:$A$776,$A256,СВЦЭМ!$B$33:$B$776,G$226)+'СЕТ СН'!$F$15</f>
        <v>220.45576453999999</v>
      </c>
      <c r="H256" s="36">
        <f>SUMIFS(СВЦЭМ!$F$33:$F$776,СВЦЭМ!$A$33:$A$776,$A256,СВЦЭМ!$B$33:$B$776,H$226)+'СЕТ СН'!$F$15</f>
        <v>220.78941796999999</v>
      </c>
      <c r="I256" s="36">
        <f>SUMIFS(СВЦЭМ!$F$33:$F$776,СВЦЭМ!$A$33:$A$776,$A256,СВЦЭМ!$B$33:$B$776,I$226)+'СЕТ СН'!$F$15</f>
        <v>197.50424505999999</v>
      </c>
      <c r="J256" s="36">
        <f>SUMIFS(СВЦЭМ!$F$33:$F$776,СВЦЭМ!$A$33:$A$776,$A256,СВЦЭМ!$B$33:$B$776,J$226)+'СЕТ СН'!$F$15</f>
        <v>176.46681157</v>
      </c>
      <c r="K256" s="36">
        <f>SUMIFS(СВЦЭМ!$F$33:$F$776,СВЦЭМ!$A$33:$A$776,$A256,СВЦЭМ!$B$33:$B$776,K$226)+'СЕТ СН'!$F$15</f>
        <v>157.88800315</v>
      </c>
      <c r="L256" s="36">
        <f>SUMIFS(СВЦЭМ!$F$33:$F$776,СВЦЭМ!$A$33:$A$776,$A256,СВЦЭМ!$B$33:$B$776,L$226)+'СЕТ СН'!$F$15</f>
        <v>155.28574255999999</v>
      </c>
      <c r="M256" s="36">
        <f>SUMIFS(СВЦЭМ!$F$33:$F$776,СВЦЭМ!$A$33:$A$776,$A256,СВЦЭМ!$B$33:$B$776,M$226)+'СЕТ СН'!$F$15</f>
        <v>158.55643136</v>
      </c>
      <c r="N256" s="36">
        <f>SUMIFS(СВЦЭМ!$F$33:$F$776,СВЦЭМ!$A$33:$A$776,$A256,СВЦЭМ!$B$33:$B$776,N$226)+'СЕТ СН'!$F$15</f>
        <v>156.02508607999999</v>
      </c>
      <c r="O256" s="36">
        <f>SUMIFS(СВЦЭМ!$F$33:$F$776,СВЦЭМ!$A$33:$A$776,$A256,СВЦЭМ!$B$33:$B$776,O$226)+'СЕТ СН'!$F$15</f>
        <v>153.46009043000001</v>
      </c>
      <c r="P256" s="36">
        <f>SUMIFS(СВЦЭМ!$F$33:$F$776,СВЦЭМ!$A$33:$A$776,$A256,СВЦЭМ!$B$33:$B$776,P$226)+'СЕТ СН'!$F$15</f>
        <v>153.85491622999999</v>
      </c>
      <c r="Q256" s="36">
        <f>SUMIFS(СВЦЭМ!$F$33:$F$776,СВЦЭМ!$A$33:$A$776,$A256,СВЦЭМ!$B$33:$B$776,Q$226)+'СЕТ СН'!$F$15</f>
        <v>158.81309876</v>
      </c>
      <c r="R256" s="36">
        <f>SUMIFS(СВЦЭМ!$F$33:$F$776,СВЦЭМ!$A$33:$A$776,$A256,СВЦЭМ!$B$33:$B$776,R$226)+'СЕТ СН'!$F$15</f>
        <v>157.12778395000001</v>
      </c>
      <c r="S256" s="36">
        <f>SUMIFS(СВЦЭМ!$F$33:$F$776,СВЦЭМ!$A$33:$A$776,$A256,СВЦЭМ!$B$33:$B$776,S$226)+'СЕТ СН'!$F$15</f>
        <v>157.77553139</v>
      </c>
      <c r="T256" s="36">
        <f>SUMIFS(СВЦЭМ!$F$33:$F$776,СВЦЭМ!$A$33:$A$776,$A256,СВЦЭМ!$B$33:$B$776,T$226)+'СЕТ СН'!$F$15</f>
        <v>159.73799514000001</v>
      </c>
      <c r="U256" s="36">
        <f>SUMIFS(СВЦЭМ!$F$33:$F$776,СВЦЭМ!$A$33:$A$776,$A256,СВЦЭМ!$B$33:$B$776,U$226)+'СЕТ СН'!$F$15</f>
        <v>155.99163812</v>
      </c>
      <c r="V256" s="36">
        <f>SUMIFS(СВЦЭМ!$F$33:$F$776,СВЦЭМ!$A$33:$A$776,$A256,СВЦЭМ!$B$33:$B$776,V$226)+'СЕТ СН'!$F$15</f>
        <v>151.77545605</v>
      </c>
      <c r="W256" s="36">
        <f>SUMIFS(СВЦЭМ!$F$33:$F$776,СВЦЭМ!$A$33:$A$776,$A256,СВЦЭМ!$B$33:$B$776,W$226)+'СЕТ СН'!$F$15</f>
        <v>144.91022613000001</v>
      </c>
      <c r="X256" s="36">
        <f>SUMIFS(СВЦЭМ!$F$33:$F$776,СВЦЭМ!$A$33:$A$776,$A256,СВЦЭМ!$B$33:$B$776,X$226)+'СЕТ СН'!$F$15</f>
        <v>143.53785402</v>
      </c>
      <c r="Y256" s="36">
        <f>SUMIFS(СВЦЭМ!$F$33:$F$776,СВЦЭМ!$A$33:$A$776,$A256,СВЦЭМ!$B$33:$B$776,Y$226)+'СЕТ СН'!$F$15</f>
        <v>160.18514300000001</v>
      </c>
    </row>
    <row r="257" spans="1:27" ht="15.75" x14ac:dyDescent="0.2">
      <c r="A257" s="35">
        <f t="shared" si="6"/>
        <v>43616</v>
      </c>
      <c r="B257" s="36">
        <f>SUMIFS(СВЦЭМ!$F$33:$F$776,СВЦЭМ!$A$33:$A$776,$A257,СВЦЭМ!$B$33:$B$776,B$226)+'СЕТ СН'!$F$15</f>
        <v>190.87932789000001</v>
      </c>
      <c r="C257" s="36">
        <f>SUMIFS(СВЦЭМ!$F$33:$F$776,СВЦЭМ!$A$33:$A$776,$A257,СВЦЭМ!$B$33:$B$776,C$226)+'СЕТ СН'!$F$15</f>
        <v>203.50309795000001</v>
      </c>
      <c r="D257" s="36">
        <f>SUMIFS(СВЦЭМ!$F$33:$F$776,СВЦЭМ!$A$33:$A$776,$A257,СВЦЭМ!$B$33:$B$776,D$226)+'СЕТ СН'!$F$15</f>
        <v>219.88705375999999</v>
      </c>
      <c r="E257" s="36">
        <f>SUMIFS(СВЦЭМ!$F$33:$F$776,СВЦЭМ!$A$33:$A$776,$A257,СВЦЭМ!$B$33:$B$776,E$226)+'СЕТ СН'!$F$15</f>
        <v>218.13376023999999</v>
      </c>
      <c r="F257" s="36">
        <f>SUMIFS(СВЦЭМ!$F$33:$F$776,СВЦЭМ!$A$33:$A$776,$A257,СВЦЭМ!$B$33:$B$776,F$226)+'СЕТ СН'!$F$15</f>
        <v>216.56326225000001</v>
      </c>
      <c r="G257" s="36">
        <f>SUMIFS(СВЦЭМ!$F$33:$F$776,СВЦЭМ!$A$33:$A$776,$A257,СВЦЭМ!$B$33:$B$776,G$226)+'СЕТ СН'!$F$15</f>
        <v>218.78106412</v>
      </c>
      <c r="H257" s="36">
        <f>SUMIFS(СВЦЭМ!$F$33:$F$776,СВЦЭМ!$A$33:$A$776,$A257,СВЦЭМ!$B$33:$B$776,H$226)+'СЕТ СН'!$F$15</f>
        <v>219.11177502999999</v>
      </c>
      <c r="I257" s="36">
        <f>SUMIFS(СВЦЭМ!$F$33:$F$776,СВЦЭМ!$A$33:$A$776,$A257,СВЦЭМ!$B$33:$B$776,I$226)+'СЕТ СН'!$F$15</f>
        <v>197.10817334000001</v>
      </c>
      <c r="J257" s="36">
        <f>SUMIFS(СВЦЭМ!$F$33:$F$776,СВЦЭМ!$A$33:$A$776,$A257,СВЦЭМ!$B$33:$B$776,J$226)+'СЕТ СН'!$F$15</f>
        <v>174.11981022000001</v>
      </c>
      <c r="K257" s="36">
        <f>SUMIFS(СВЦЭМ!$F$33:$F$776,СВЦЭМ!$A$33:$A$776,$A257,СВЦЭМ!$B$33:$B$776,K$226)+'СЕТ СН'!$F$15</f>
        <v>161.32960174999999</v>
      </c>
      <c r="L257" s="36">
        <f>SUMIFS(СВЦЭМ!$F$33:$F$776,СВЦЭМ!$A$33:$A$776,$A257,СВЦЭМ!$B$33:$B$776,L$226)+'СЕТ СН'!$F$15</f>
        <v>154.05564713999999</v>
      </c>
      <c r="M257" s="36">
        <f>SUMIFS(СВЦЭМ!$F$33:$F$776,СВЦЭМ!$A$33:$A$776,$A257,СВЦЭМ!$B$33:$B$776,M$226)+'СЕТ СН'!$F$15</f>
        <v>153.731459</v>
      </c>
      <c r="N257" s="36">
        <f>SUMIFS(СВЦЭМ!$F$33:$F$776,СВЦЭМ!$A$33:$A$776,$A257,СВЦЭМ!$B$33:$B$776,N$226)+'СЕТ СН'!$F$15</f>
        <v>152.58068292999999</v>
      </c>
      <c r="O257" s="36">
        <f>SUMIFS(СВЦЭМ!$F$33:$F$776,СВЦЭМ!$A$33:$A$776,$A257,СВЦЭМ!$B$33:$B$776,O$226)+'СЕТ СН'!$F$15</f>
        <v>152.42607408000001</v>
      </c>
      <c r="P257" s="36">
        <f>SUMIFS(СВЦЭМ!$F$33:$F$776,СВЦЭМ!$A$33:$A$776,$A257,СВЦЭМ!$B$33:$B$776,P$226)+'СЕТ СН'!$F$15</f>
        <v>152.63667817000001</v>
      </c>
      <c r="Q257" s="36">
        <f>SUMIFS(СВЦЭМ!$F$33:$F$776,СВЦЭМ!$A$33:$A$776,$A257,СВЦЭМ!$B$33:$B$776,Q$226)+'СЕТ СН'!$F$15</f>
        <v>154.63837477000001</v>
      </c>
      <c r="R257" s="36">
        <f>SUMIFS(СВЦЭМ!$F$33:$F$776,СВЦЭМ!$A$33:$A$776,$A257,СВЦЭМ!$B$33:$B$776,R$226)+'СЕТ СН'!$F$15</f>
        <v>152.13225646000001</v>
      </c>
      <c r="S257" s="36">
        <f>SUMIFS(СВЦЭМ!$F$33:$F$776,СВЦЭМ!$A$33:$A$776,$A257,СВЦЭМ!$B$33:$B$776,S$226)+'СЕТ СН'!$F$15</f>
        <v>152.39325428000001</v>
      </c>
      <c r="T257" s="36">
        <f>SUMIFS(СВЦЭМ!$F$33:$F$776,СВЦЭМ!$A$33:$A$776,$A257,СВЦЭМ!$B$33:$B$776,T$226)+'СЕТ СН'!$F$15</f>
        <v>153.07258909000001</v>
      </c>
      <c r="U257" s="36">
        <f>SUMIFS(СВЦЭМ!$F$33:$F$776,СВЦЭМ!$A$33:$A$776,$A257,СВЦЭМ!$B$33:$B$776,U$226)+'СЕТ СН'!$F$15</f>
        <v>151.77356309999999</v>
      </c>
      <c r="V257" s="36">
        <f>SUMIFS(СВЦЭМ!$F$33:$F$776,СВЦЭМ!$A$33:$A$776,$A257,СВЦЭМ!$B$33:$B$776,V$226)+'СЕТ СН'!$F$15</f>
        <v>147.58957333000001</v>
      </c>
      <c r="W257" s="36">
        <f>SUMIFS(СВЦЭМ!$F$33:$F$776,СВЦЭМ!$A$33:$A$776,$A257,СВЦЭМ!$B$33:$B$776,W$226)+'СЕТ СН'!$F$15</f>
        <v>144.46167745</v>
      </c>
      <c r="X257" s="36">
        <f>SUMIFS(СВЦЭМ!$F$33:$F$776,СВЦЭМ!$A$33:$A$776,$A257,СВЦЭМ!$B$33:$B$776,X$226)+'СЕТ СН'!$F$15</f>
        <v>152.64118381</v>
      </c>
      <c r="Y257" s="36">
        <f>SUMIFS(СВЦЭМ!$F$33:$F$776,СВЦЭМ!$A$33:$A$776,$A257,СВЦЭМ!$B$33:$B$776,Y$226)+'СЕТ СН'!$F$15</f>
        <v>167.40543439000001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43587</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43588</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43589</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43590</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43591</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43592</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43593</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43594</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43595</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43596</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43597</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43598</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43599</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43600</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43601</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43602</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43603</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43604</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43605</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43606</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43607</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43608</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43609</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43610</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43611</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43612</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43613</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43614</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43615</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43616</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43587</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43588</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43589</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43590</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43591</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43592</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43593</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43594</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43595</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43596</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43597</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43598</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43599</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43600</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43601</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43602</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43603</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43604</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43605</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43606</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43607</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43608</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43609</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43610</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43611</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43612</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43613</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43614</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43615</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43616</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43587</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43588</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43589</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43590</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43591</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43592</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43593</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43594</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43595</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43596</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43597</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43598</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43599</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43600</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43601</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43602</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43603</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43604</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43605</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43606</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43607</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43608</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43609</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43610</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43611</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43612</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43613</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43614</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43615</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43616</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43587</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43588</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43589</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43590</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43591</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43592</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43593</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43594</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43595</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43596</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43597</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43598</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43599</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43600</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43601</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43602</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43603</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43604</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43605</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43606</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43607</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43608</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43609</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43610</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43611</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43612</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43613</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43614</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43615</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43616</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43587</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43588</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43589</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43590</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43591</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43592</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43593</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43594</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43595</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43596</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43597</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43598</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43599</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43600</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43601</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43602</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43603</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43604</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43605</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43606</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43607</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43608</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43609</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43610</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43611</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43612</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43613</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43614</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43615</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43616</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43587</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43588</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43589</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43590</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43591</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43592</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43593</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43594</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43595</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43596</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43597</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43598</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43599</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43600</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43601</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43602</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43603</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43604</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43605</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43606</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43607</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43608</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43609</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43610</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43611</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43612</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43613</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43614</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43615</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43616</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5.8602332800000001</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543059.01614377089</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1215910.51</v>
      </c>
      <c r="O479" s="147"/>
      <c r="P479" s="147">
        <f>'СЕТ СН'!$G$7</f>
        <v>917622.47</v>
      </c>
      <c r="Q479" s="147"/>
      <c r="R479" s="147">
        <f>'СЕТ СН'!$H$7</f>
        <v>995119.34</v>
      </c>
      <c r="S479" s="147"/>
      <c r="T479" s="147">
        <f>'СЕТ СН'!$I$7</f>
        <v>1001130.64</v>
      </c>
      <c r="U479" s="147"/>
    </row>
    <row r="482" spans="1:25" ht="15.75" x14ac:dyDescent="0.25">
      <c r="A482" s="148" t="s">
        <v>136</v>
      </c>
      <c r="B482" s="149"/>
      <c r="C482" s="149"/>
      <c r="D482" s="149"/>
      <c r="E482" s="149"/>
      <c r="F482" s="149"/>
      <c r="G482" s="149"/>
      <c r="H482" s="149"/>
      <c r="I482" s="149"/>
      <c r="J482" s="149"/>
      <c r="K482" s="149"/>
      <c r="L482" s="149"/>
      <c r="M482" s="150"/>
      <c r="N482" s="94" t="s">
        <v>137</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144</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173164.15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F9" sqref="F9"/>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75" x14ac:dyDescent="0.2">
      <c r="A5" s="53" t="s">
        <v>146</v>
      </c>
      <c r="B5" s="90" t="s">
        <v>147</v>
      </c>
      <c r="C5" s="54">
        <v>43466</v>
      </c>
      <c r="D5" s="54">
        <v>43646</v>
      </c>
      <c r="E5" s="52" t="s">
        <v>20</v>
      </c>
      <c r="F5" s="52">
        <v>2473.96</v>
      </c>
      <c r="G5" s="52">
        <v>2536.65</v>
      </c>
      <c r="H5" s="52">
        <v>2600</v>
      </c>
      <c r="I5" s="52">
        <v>2668.56</v>
      </c>
    </row>
    <row r="6" spans="1:9" ht="75" x14ac:dyDescent="0.2">
      <c r="A6" s="53" t="s">
        <v>148</v>
      </c>
      <c r="B6" s="92" t="s">
        <v>147</v>
      </c>
      <c r="C6" s="54">
        <v>43466</v>
      </c>
      <c r="D6" s="54">
        <v>43646</v>
      </c>
      <c r="E6" s="52" t="s">
        <v>20</v>
      </c>
      <c r="F6" s="52">
        <v>71.08</v>
      </c>
      <c r="G6" s="52">
        <v>432.12</v>
      </c>
      <c r="H6" s="52">
        <v>359.75</v>
      </c>
      <c r="I6" s="52">
        <v>554.83000000000004</v>
      </c>
    </row>
    <row r="7" spans="1:9" ht="75" x14ac:dyDescent="0.2">
      <c r="A7" s="53" t="s">
        <v>149</v>
      </c>
      <c r="B7" s="92" t="s">
        <v>147</v>
      </c>
      <c r="C7" s="54">
        <v>43466</v>
      </c>
      <c r="D7" s="54">
        <v>43646</v>
      </c>
      <c r="E7" s="52" t="s">
        <v>21</v>
      </c>
      <c r="F7" s="52">
        <v>1215910.51</v>
      </c>
      <c r="G7" s="52">
        <v>917622.47</v>
      </c>
      <c r="H7" s="52">
        <v>995119.34</v>
      </c>
      <c r="I7" s="52">
        <v>1001130.64</v>
      </c>
    </row>
    <row r="8" spans="1:9" ht="90" x14ac:dyDescent="0.2">
      <c r="A8" s="53" t="s">
        <v>143</v>
      </c>
      <c r="B8" s="93" t="s">
        <v>141</v>
      </c>
      <c r="C8" s="96">
        <v>43466</v>
      </c>
      <c r="D8" s="96">
        <v>43830</v>
      </c>
      <c r="E8" s="93" t="s">
        <v>142</v>
      </c>
      <c r="F8" s="98">
        <v>7.7100000000000002E-2</v>
      </c>
      <c r="G8" s="93"/>
      <c r="H8" s="93"/>
      <c r="I8" s="93"/>
    </row>
    <row r="9" spans="1:9" ht="75" x14ac:dyDescent="0.2">
      <c r="A9" s="53" t="s">
        <v>133</v>
      </c>
      <c r="B9" s="93" t="s">
        <v>138</v>
      </c>
      <c r="C9" s="54">
        <v>43586</v>
      </c>
      <c r="D9" s="54">
        <v>43616</v>
      </c>
      <c r="E9" s="93" t="s">
        <v>20</v>
      </c>
      <c r="F9" s="97" t="s">
        <v>153</v>
      </c>
      <c r="G9" s="93"/>
      <c r="H9" s="93"/>
      <c r="I9" s="93"/>
    </row>
    <row r="10" spans="1:9" ht="45" x14ac:dyDescent="0.2">
      <c r="A10" s="53" t="s">
        <v>139</v>
      </c>
      <c r="B10" s="93" t="s">
        <v>140</v>
      </c>
      <c r="C10" s="54">
        <v>43466</v>
      </c>
      <c r="D10" s="54">
        <v>43646</v>
      </c>
      <c r="E10" s="93" t="s">
        <v>21</v>
      </c>
      <c r="F10" s="93">
        <v>173164.15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145</v>
      </c>
    </row>
    <row r="7" spans="1:4" ht="15" customHeight="1" x14ac:dyDescent="0.2">
      <c r="A7" s="169" t="s">
        <v>89</v>
      </c>
      <c r="B7" s="170"/>
      <c r="C7" s="67"/>
      <c r="D7" s="64" t="s">
        <v>154</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2.75029937</v>
      </c>
    </row>
    <row r="11" spans="1:4" ht="66" customHeight="1" x14ac:dyDescent="0.2">
      <c r="A11" s="174" t="s">
        <v>93</v>
      </c>
      <c r="B11" s="175"/>
      <c r="C11" s="73"/>
      <c r="D11" s="74">
        <v>773.82709717</v>
      </c>
    </row>
    <row r="12" spans="1:4" ht="30" customHeight="1" x14ac:dyDescent="0.2">
      <c r="A12" s="174" t="s">
        <v>94</v>
      </c>
      <c r="B12" s="175"/>
      <c r="C12" s="73"/>
      <c r="D12" s="75">
        <v>543059.01614377089</v>
      </c>
    </row>
    <row r="13" spans="1:4" ht="30" customHeight="1" x14ac:dyDescent="0.2">
      <c r="A13" s="174" t="s">
        <v>95</v>
      </c>
      <c r="B13" s="175"/>
      <c r="C13" s="73"/>
      <c r="D13" s="76"/>
    </row>
    <row r="14" spans="1:4" ht="15" customHeight="1" x14ac:dyDescent="0.2">
      <c r="A14" s="176" t="s">
        <v>96</v>
      </c>
      <c r="B14" s="177"/>
      <c r="C14" s="73"/>
      <c r="D14" s="74">
        <v>906.00682029999996</v>
      </c>
    </row>
    <row r="15" spans="1:4" ht="15" customHeight="1" x14ac:dyDescent="0.2">
      <c r="A15" s="176" t="s">
        <v>97</v>
      </c>
      <c r="B15" s="177"/>
      <c r="C15" s="73"/>
      <c r="D15" s="74">
        <v>1533.8267281999999</v>
      </c>
    </row>
    <row r="16" spans="1:4" ht="15" customHeight="1" x14ac:dyDescent="0.2">
      <c r="A16" s="176" t="s">
        <v>98</v>
      </c>
      <c r="B16" s="177"/>
      <c r="C16" s="73"/>
      <c r="D16" s="74">
        <v>2759.7434993299998</v>
      </c>
    </row>
    <row r="17" spans="1:6" ht="15" customHeight="1" x14ac:dyDescent="0.2">
      <c r="A17" s="176" t="s">
        <v>99</v>
      </c>
      <c r="B17" s="177"/>
      <c r="C17" s="73"/>
      <c r="D17" s="74">
        <v>1989.2467493199999</v>
      </c>
    </row>
    <row r="18" spans="1:6" ht="52.5" customHeight="1" x14ac:dyDescent="0.2">
      <c r="A18" s="174" t="s">
        <v>100</v>
      </c>
      <c r="B18" s="175"/>
      <c r="C18" s="73"/>
      <c r="D18" s="74">
        <v>5.8602332800000001</v>
      </c>
    </row>
    <row r="19" spans="1:6" ht="15" customHeight="1" x14ac:dyDescent="0.2">
      <c r="A19" s="69" t="s">
        <v>101</v>
      </c>
      <c r="B19" s="70"/>
      <c r="C19" s="77"/>
      <c r="D19" s="78"/>
    </row>
    <row r="20" spans="1:6" ht="30" customHeight="1" x14ac:dyDescent="0.2">
      <c r="A20" s="174" t="s">
        <v>102</v>
      </c>
      <c r="B20" s="175"/>
      <c r="C20" s="73"/>
      <c r="D20" s="79">
        <v>2182.4079999999999</v>
      </c>
    </row>
    <row r="21" spans="1:6" ht="30" customHeight="1" x14ac:dyDescent="0.2">
      <c r="A21" s="174" t="s">
        <v>103</v>
      </c>
      <c r="B21" s="175"/>
      <c r="C21" s="80"/>
      <c r="D21" s="79">
        <v>3.2829999999999999</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1.531260243448E-3</v>
      </c>
    </row>
    <row r="26" spans="1:6" ht="15" customHeight="1" x14ac:dyDescent="0.25">
      <c r="A26" s="176" t="s">
        <v>98</v>
      </c>
      <c r="B26" s="177"/>
      <c r="C26" s="81"/>
      <c r="D26" s="82">
        <v>3.8414232791250001E-3</v>
      </c>
    </row>
    <row r="27" spans="1:6" ht="15" customHeight="1" x14ac:dyDescent="0.25">
      <c r="A27" s="176" t="s">
        <v>99</v>
      </c>
      <c r="B27" s="177"/>
      <c r="C27" s="81"/>
      <c r="D27" s="82">
        <v>2.3882633913340002E-3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155</v>
      </c>
      <c r="B33" s="83">
        <v>1</v>
      </c>
      <c r="C33" s="84">
        <v>928.97700904999999</v>
      </c>
      <c r="D33" s="84">
        <v>906.93802497000001</v>
      </c>
      <c r="E33" s="84">
        <v>205.83280539</v>
      </c>
      <c r="F33" s="84">
        <v>205.83280539</v>
      </c>
    </row>
    <row r="34" spans="1:6" ht="12.75" customHeight="1" x14ac:dyDescent="0.2">
      <c r="A34" s="83" t="s">
        <v>155</v>
      </c>
      <c r="B34" s="83">
        <v>2</v>
      </c>
      <c r="C34" s="84">
        <v>944.12184683999999</v>
      </c>
      <c r="D34" s="84">
        <v>920.23293036999996</v>
      </c>
      <c r="E34" s="84">
        <v>208.85013137999999</v>
      </c>
      <c r="F34" s="84">
        <v>208.85013137999999</v>
      </c>
    </row>
    <row r="35" spans="1:6" ht="12.75" customHeight="1" x14ac:dyDescent="0.2">
      <c r="A35" s="83" t="s">
        <v>155</v>
      </c>
      <c r="B35" s="83">
        <v>3</v>
      </c>
      <c r="C35" s="84">
        <v>964.56687290000002</v>
      </c>
      <c r="D35" s="84">
        <v>939.55232394999996</v>
      </c>
      <c r="E35" s="84">
        <v>213.23473636</v>
      </c>
      <c r="F35" s="84">
        <v>213.23473636</v>
      </c>
    </row>
    <row r="36" spans="1:6" ht="12.75" customHeight="1" x14ac:dyDescent="0.2">
      <c r="A36" s="83" t="s">
        <v>155</v>
      </c>
      <c r="B36" s="83">
        <v>4</v>
      </c>
      <c r="C36" s="84">
        <v>968.98396973000001</v>
      </c>
      <c r="D36" s="84">
        <v>947.23696558999995</v>
      </c>
      <c r="E36" s="84">
        <v>214.97879306999999</v>
      </c>
      <c r="F36" s="84">
        <v>214.97879306999999</v>
      </c>
    </row>
    <row r="37" spans="1:6" ht="12.75" customHeight="1" x14ac:dyDescent="0.2">
      <c r="A37" s="83" t="s">
        <v>155</v>
      </c>
      <c r="B37" s="83">
        <v>5</v>
      </c>
      <c r="C37" s="84">
        <v>960.84365030000004</v>
      </c>
      <c r="D37" s="84">
        <v>944.04442614000004</v>
      </c>
      <c r="E37" s="84">
        <v>214.2542349</v>
      </c>
      <c r="F37" s="84">
        <v>214.2542349</v>
      </c>
    </row>
    <row r="38" spans="1:6" ht="12.75" customHeight="1" x14ac:dyDescent="0.2">
      <c r="A38" s="83" t="s">
        <v>155</v>
      </c>
      <c r="B38" s="83">
        <v>6</v>
      </c>
      <c r="C38" s="84">
        <v>943.65474090999999</v>
      </c>
      <c r="D38" s="84">
        <v>935.89856931999998</v>
      </c>
      <c r="E38" s="84">
        <v>212.40550377</v>
      </c>
      <c r="F38" s="84">
        <v>212.40550377</v>
      </c>
    </row>
    <row r="39" spans="1:6" ht="12.75" customHeight="1" x14ac:dyDescent="0.2">
      <c r="A39" s="83" t="s">
        <v>155</v>
      </c>
      <c r="B39" s="83">
        <v>7</v>
      </c>
      <c r="C39" s="84">
        <v>924.70662849999997</v>
      </c>
      <c r="D39" s="84">
        <v>909.88523738000004</v>
      </c>
      <c r="E39" s="84">
        <v>206.50168571</v>
      </c>
      <c r="F39" s="84">
        <v>206.50168571</v>
      </c>
    </row>
    <row r="40" spans="1:6" ht="12.75" customHeight="1" x14ac:dyDescent="0.2">
      <c r="A40" s="83" t="s">
        <v>155</v>
      </c>
      <c r="B40" s="83">
        <v>8</v>
      </c>
      <c r="C40" s="84">
        <v>886.42253310000001</v>
      </c>
      <c r="D40" s="84">
        <v>878.63747063999995</v>
      </c>
      <c r="E40" s="84">
        <v>199.40989408999999</v>
      </c>
      <c r="F40" s="84">
        <v>199.40989408999999</v>
      </c>
    </row>
    <row r="41" spans="1:6" ht="12.75" customHeight="1" x14ac:dyDescent="0.2">
      <c r="A41" s="83" t="s">
        <v>155</v>
      </c>
      <c r="B41" s="83">
        <v>9</v>
      </c>
      <c r="C41" s="84">
        <v>860.62927644000001</v>
      </c>
      <c r="D41" s="84">
        <v>844.23920588999999</v>
      </c>
      <c r="E41" s="84">
        <v>191.60308574999999</v>
      </c>
      <c r="F41" s="84">
        <v>191.60308574999999</v>
      </c>
    </row>
    <row r="42" spans="1:6" ht="12.75" customHeight="1" x14ac:dyDescent="0.2">
      <c r="A42" s="83" t="s">
        <v>155</v>
      </c>
      <c r="B42" s="83">
        <v>10</v>
      </c>
      <c r="C42" s="84">
        <v>825.03202143999999</v>
      </c>
      <c r="D42" s="84">
        <v>811.21968594999998</v>
      </c>
      <c r="E42" s="84">
        <v>184.10918844</v>
      </c>
      <c r="F42" s="84">
        <v>184.10918844</v>
      </c>
    </row>
    <row r="43" spans="1:6" ht="12.75" customHeight="1" x14ac:dyDescent="0.2">
      <c r="A43" s="83" t="s">
        <v>155</v>
      </c>
      <c r="B43" s="83">
        <v>11</v>
      </c>
      <c r="C43" s="84">
        <v>815.49193204000005</v>
      </c>
      <c r="D43" s="84">
        <v>803.95043300999998</v>
      </c>
      <c r="E43" s="84">
        <v>182.45940567</v>
      </c>
      <c r="F43" s="84">
        <v>182.45940567</v>
      </c>
    </row>
    <row r="44" spans="1:6" ht="12.75" customHeight="1" x14ac:dyDescent="0.2">
      <c r="A44" s="83" t="s">
        <v>155</v>
      </c>
      <c r="B44" s="83">
        <v>12</v>
      </c>
      <c r="C44" s="84">
        <v>827.94586614000002</v>
      </c>
      <c r="D44" s="84">
        <v>816.33888177999995</v>
      </c>
      <c r="E44" s="84">
        <v>185.27100812</v>
      </c>
      <c r="F44" s="84">
        <v>185.27100812</v>
      </c>
    </row>
    <row r="45" spans="1:6" ht="12.75" customHeight="1" x14ac:dyDescent="0.2">
      <c r="A45" s="83" t="s">
        <v>155</v>
      </c>
      <c r="B45" s="83">
        <v>13</v>
      </c>
      <c r="C45" s="84">
        <v>843.07692039999995</v>
      </c>
      <c r="D45" s="84">
        <v>828.81595114000004</v>
      </c>
      <c r="E45" s="84">
        <v>188.10272330999999</v>
      </c>
      <c r="F45" s="84">
        <v>188.10272330999999</v>
      </c>
    </row>
    <row r="46" spans="1:6" ht="12.75" customHeight="1" x14ac:dyDescent="0.2">
      <c r="A46" s="83" t="s">
        <v>155</v>
      </c>
      <c r="B46" s="83">
        <v>14</v>
      </c>
      <c r="C46" s="84">
        <v>841.32980467000004</v>
      </c>
      <c r="D46" s="84">
        <v>829.14683095999999</v>
      </c>
      <c r="E46" s="84">
        <v>188.17781765999999</v>
      </c>
      <c r="F46" s="84">
        <v>188.17781765999999</v>
      </c>
    </row>
    <row r="47" spans="1:6" ht="12.75" customHeight="1" x14ac:dyDescent="0.2">
      <c r="A47" s="83" t="s">
        <v>155</v>
      </c>
      <c r="B47" s="83">
        <v>15</v>
      </c>
      <c r="C47" s="84">
        <v>846.25131816999999</v>
      </c>
      <c r="D47" s="84">
        <v>834.83954212000003</v>
      </c>
      <c r="E47" s="84">
        <v>189.46979868</v>
      </c>
      <c r="F47" s="84">
        <v>189.46979868</v>
      </c>
    </row>
    <row r="48" spans="1:6" ht="12.75" customHeight="1" x14ac:dyDescent="0.2">
      <c r="A48" s="83" t="s">
        <v>155</v>
      </c>
      <c r="B48" s="83">
        <v>16</v>
      </c>
      <c r="C48" s="84">
        <v>856.93485233000001</v>
      </c>
      <c r="D48" s="84">
        <v>842.83769845999996</v>
      </c>
      <c r="E48" s="84">
        <v>191.28500865999999</v>
      </c>
      <c r="F48" s="84">
        <v>191.28500865999999</v>
      </c>
    </row>
    <row r="49" spans="1:6" ht="12.75" customHeight="1" x14ac:dyDescent="0.2">
      <c r="A49" s="83" t="s">
        <v>155</v>
      </c>
      <c r="B49" s="83">
        <v>17</v>
      </c>
      <c r="C49" s="84">
        <v>855.50853950999999</v>
      </c>
      <c r="D49" s="84">
        <v>841.27503637999996</v>
      </c>
      <c r="E49" s="84">
        <v>190.93035695</v>
      </c>
      <c r="F49" s="84">
        <v>190.93035695</v>
      </c>
    </row>
    <row r="50" spans="1:6" ht="12.75" customHeight="1" x14ac:dyDescent="0.2">
      <c r="A50" s="83" t="s">
        <v>155</v>
      </c>
      <c r="B50" s="83">
        <v>18</v>
      </c>
      <c r="C50" s="84">
        <v>848.54572709000001</v>
      </c>
      <c r="D50" s="84">
        <v>832.50281943000005</v>
      </c>
      <c r="E50" s="84">
        <v>188.93947116000001</v>
      </c>
      <c r="F50" s="84">
        <v>188.93947116000001</v>
      </c>
    </row>
    <row r="51" spans="1:6" ht="12.75" customHeight="1" x14ac:dyDescent="0.2">
      <c r="A51" s="83" t="s">
        <v>155</v>
      </c>
      <c r="B51" s="83">
        <v>19</v>
      </c>
      <c r="C51" s="84">
        <v>823.90114395000001</v>
      </c>
      <c r="D51" s="84">
        <v>810.11930323000001</v>
      </c>
      <c r="E51" s="84">
        <v>183.85945268</v>
      </c>
      <c r="F51" s="84">
        <v>183.85945268</v>
      </c>
    </row>
    <row r="52" spans="1:6" ht="12.75" customHeight="1" x14ac:dyDescent="0.2">
      <c r="A52" s="83" t="s">
        <v>155</v>
      </c>
      <c r="B52" s="83">
        <v>20</v>
      </c>
      <c r="C52" s="84">
        <v>812.14218059999996</v>
      </c>
      <c r="D52" s="84">
        <v>795.68150903000003</v>
      </c>
      <c r="E52" s="84">
        <v>180.58274401</v>
      </c>
      <c r="F52" s="84">
        <v>180.58274401</v>
      </c>
    </row>
    <row r="53" spans="1:6" ht="12.75" customHeight="1" x14ac:dyDescent="0.2">
      <c r="A53" s="83" t="s">
        <v>155</v>
      </c>
      <c r="B53" s="83">
        <v>21</v>
      </c>
      <c r="C53" s="84">
        <v>784.65263769000001</v>
      </c>
      <c r="D53" s="84">
        <v>771.06727696999997</v>
      </c>
      <c r="E53" s="84">
        <v>174.99645663999999</v>
      </c>
      <c r="F53" s="84">
        <v>174.99645663999999</v>
      </c>
    </row>
    <row r="54" spans="1:6" ht="12.75" customHeight="1" x14ac:dyDescent="0.2">
      <c r="A54" s="83" t="s">
        <v>155</v>
      </c>
      <c r="B54" s="83">
        <v>22</v>
      </c>
      <c r="C54" s="84">
        <v>792.08746529999996</v>
      </c>
      <c r="D54" s="84">
        <v>778.20573057000001</v>
      </c>
      <c r="E54" s="84">
        <v>176.61655403</v>
      </c>
      <c r="F54" s="84">
        <v>176.61655403</v>
      </c>
    </row>
    <row r="55" spans="1:6" ht="12.75" customHeight="1" x14ac:dyDescent="0.2">
      <c r="A55" s="83" t="s">
        <v>155</v>
      </c>
      <c r="B55" s="83">
        <v>23</v>
      </c>
      <c r="C55" s="84">
        <v>810.92201594999995</v>
      </c>
      <c r="D55" s="84">
        <v>797.40770127999997</v>
      </c>
      <c r="E55" s="84">
        <v>180.97450946999999</v>
      </c>
      <c r="F55" s="84">
        <v>180.97450946999999</v>
      </c>
    </row>
    <row r="56" spans="1:6" ht="12.75" customHeight="1" x14ac:dyDescent="0.2">
      <c r="A56" s="83" t="s">
        <v>155</v>
      </c>
      <c r="B56" s="83">
        <v>24</v>
      </c>
      <c r="C56" s="84">
        <v>805.85562880999998</v>
      </c>
      <c r="D56" s="84">
        <v>791.98974508000003</v>
      </c>
      <c r="E56" s="84">
        <v>179.74488507999999</v>
      </c>
      <c r="F56" s="84">
        <v>179.74488507999999</v>
      </c>
    </row>
    <row r="57" spans="1:6" ht="12.75" customHeight="1" x14ac:dyDescent="0.2">
      <c r="A57" s="83" t="s">
        <v>156</v>
      </c>
      <c r="B57" s="83">
        <v>1</v>
      </c>
      <c r="C57" s="84">
        <v>827.30021436000004</v>
      </c>
      <c r="D57" s="84">
        <v>810.37226772999998</v>
      </c>
      <c r="E57" s="84">
        <v>183.91686386999999</v>
      </c>
      <c r="F57" s="84">
        <v>183.91686386999999</v>
      </c>
    </row>
    <row r="58" spans="1:6" ht="12.75" customHeight="1" x14ac:dyDescent="0.2">
      <c r="A58" s="83" t="s">
        <v>156</v>
      </c>
      <c r="B58" s="83">
        <v>2</v>
      </c>
      <c r="C58" s="84">
        <v>866.40759618000004</v>
      </c>
      <c r="D58" s="84">
        <v>850.14901542999996</v>
      </c>
      <c r="E58" s="84">
        <v>192.94433801</v>
      </c>
      <c r="F58" s="84">
        <v>192.94433801</v>
      </c>
    </row>
    <row r="59" spans="1:6" ht="12.75" customHeight="1" x14ac:dyDescent="0.2">
      <c r="A59" s="83" t="s">
        <v>156</v>
      </c>
      <c r="B59" s="83">
        <v>3</v>
      </c>
      <c r="C59" s="84">
        <v>893.39008836999994</v>
      </c>
      <c r="D59" s="84">
        <v>872.32394482999996</v>
      </c>
      <c r="E59" s="84">
        <v>197.97701698</v>
      </c>
      <c r="F59" s="84">
        <v>197.97701698</v>
      </c>
    </row>
    <row r="60" spans="1:6" ht="12.75" customHeight="1" x14ac:dyDescent="0.2">
      <c r="A60" s="83" t="s">
        <v>156</v>
      </c>
      <c r="B60" s="83">
        <v>4</v>
      </c>
      <c r="C60" s="84">
        <v>895.78376409999998</v>
      </c>
      <c r="D60" s="84">
        <v>886.49475919999998</v>
      </c>
      <c r="E60" s="84">
        <v>201.19313363000001</v>
      </c>
      <c r="F60" s="84">
        <v>201.19313363000001</v>
      </c>
    </row>
    <row r="61" spans="1:6" ht="12.75" customHeight="1" x14ac:dyDescent="0.2">
      <c r="A61" s="83" t="s">
        <v>156</v>
      </c>
      <c r="B61" s="83">
        <v>5</v>
      </c>
      <c r="C61" s="84">
        <v>914.29603345999999</v>
      </c>
      <c r="D61" s="84">
        <v>901.89688793000005</v>
      </c>
      <c r="E61" s="84">
        <v>204.68870143999999</v>
      </c>
      <c r="F61" s="84">
        <v>204.68870143999999</v>
      </c>
    </row>
    <row r="62" spans="1:6" ht="12.75" customHeight="1" x14ac:dyDescent="0.2">
      <c r="A62" s="83" t="s">
        <v>156</v>
      </c>
      <c r="B62" s="83">
        <v>6</v>
      </c>
      <c r="C62" s="84">
        <v>904.57983322999996</v>
      </c>
      <c r="D62" s="84">
        <v>895.90643949000003</v>
      </c>
      <c r="E62" s="84">
        <v>203.32914789</v>
      </c>
      <c r="F62" s="84">
        <v>203.32914789</v>
      </c>
    </row>
    <row r="63" spans="1:6" ht="12.75" customHeight="1" x14ac:dyDescent="0.2">
      <c r="A63" s="83" t="s">
        <v>156</v>
      </c>
      <c r="B63" s="83">
        <v>7</v>
      </c>
      <c r="C63" s="84">
        <v>936.75482380999995</v>
      </c>
      <c r="D63" s="84">
        <v>921.69803090000005</v>
      </c>
      <c r="E63" s="84">
        <v>209.18264114999999</v>
      </c>
      <c r="F63" s="84">
        <v>209.18264114999999</v>
      </c>
    </row>
    <row r="64" spans="1:6" ht="12.75" customHeight="1" x14ac:dyDescent="0.2">
      <c r="A64" s="83" t="s">
        <v>156</v>
      </c>
      <c r="B64" s="83">
        <v>8</v>
      </c>
      <c r="C64" s="84">
        <v>893.66105673000004</v>
      </c>
      <c r="D64" s="84">
        <v>886.13634697999998</v>
      </c>
      <c r="E64" s="84">
        <v>201.1117907</v>
      </c>
      <c r="F64" s="84">
        <v>201.1117907</v>
      </c>
    </row>
    <row r="65" spans="1:6" ht="12.75" customHeight="1" x14ac:dyDescent="0.2">
      <c r="A65" s="83" t="s">
        <v>156</v>
      </c>
      <c r="B65" s="83">
        <v>9</v>
      </c>
      <c r="C65" s="84">
        <v>848.1936528</v>
      </c>
      <c r="D65" s="84">
        <v>832.00570888000004</v>
      </c>
      <c r="E65" s="84">
        <v>188.82665016000001</v>
      </c>
      <c r="F65" s="84">
        <v>188.82665016000001</v>
      </c>
    </row>
    <row r="66" spans="1:6" ht="12.75" customHeight="1" x14ac:dyDescent="0.2">
      <c r="A66" s="83" t="s">
        <v>156</v>
      </c>
      <c r="B66" s="83">
        <v>10</v>
      </c>
      <c r="C66" s="84">
        <v>792.08749372</v>
      </c>
      <c r="D66" s="84">
        <v>780.33523764999995</v>
      </c>
      <c r="E66" s="84">
        <v>177.09985323000001</v>
      </c>
      <c r="F66" s="84">
        <v>177.09985323000001</v>
      </c>
    </row>
    <row r="67" spans="1:6" ht="12.75" customHeight="1" x14ac:dyDescent="0.2">
      <c r="A67" s="83" t="s">
        <v>156</v>
      </c>
      <c r="B67" s="83">
        <v>11</v>
      </c>
      <c r="C67" s="84">
        <v>781.41944980000005</v>
      </c>
      <c r="D67" s="84">
        <v>769.71456056</v>
      </c>
      <c r="E67" s="84">
        <v>174.68945285000001</v>
      </c>
      <c r="F67" s="84">
        <v>174.68945285000001</v>
      </c>
    </row>
    <row r="68" spans="1:6" ht="12.75" customHeight="1" x14ac:dyDescent="0.2">
      <c r="A68" s="83" t="s">
        <v>156</v>
      </c>
      <c r="B68" s="83">
        <v>12</v>
      </c>
      <c r="C68" s="84">
        <v>790.77972708000004</v>
      </c>
      <c r="D68" s="84">
        <v>778.42345104000003</v>
      </c>
      <c r="E68" s="84">
        <v>176.66596647</v>
      </c>
      <c r="F68" s="84">
        <v>176.66596647</v>
      </c>
    </row>
    <row r="69" spans="1:6" ht="12.75" customHeight="1" x14ac:dyDescent="0.2">
      <c r="A69" s="83" t="s">
        <v>156</v>
      </c>
      <c r="B69" s="83">
        <v>13</v>
      </c>
      <c r="C69" s="84">
        <v>811.02922540999998</v>
      </c>
      <c r="D69" s="84">
        <v>798.50429895000002</v>
      </c>
      <c r="E69" s="84">
        <v>181.22338621</v>
      </c>
      <c r="F69" s="84">
        <v>181.22338621</v>
      </c>
    </row>
    <row r="70" spans="1:6" ht="12.75" customHeight="1" x14ac:dyDescent="0.2">
      <c r="A70" s="83" t="s">
        <v>156</v>
      </c>
      <c r="B70" s="83">
        <v>14</v>
      </c>
      <c r="C70" s="84">
        <v>821.40128523999999</v>
      </c>
      <c r="D70" s="84">
        <v>808.84072684</v>
      </c>
      <c r="E70" s="84">
        <v>183.56927522999999</v>
      </c>
      <c r="F70" s="84">
        <v>183.56927522999999</v>
      </c>
    </row>
    <row r="71" spans="1:6" ht="12.75" customHeight="1" x14ac:dyDescent="0.2">
      <c r="A71" s="83" t="s">
        <v>156</v>
      </c>
      <c r="B71" s="83">
        <v>15</v>
      </c>
      <c r="C71" s="84">
        <v>828.00363972000002</v>
      </c>
      <c r="D71" s="84">
        <v>816.35906932</v>
      </c>
      <c r="E71" s="84">
        <v>185.27558974999999</v>
      </c>
      <c r="F71" s="84">
        <v>185.27558974999999</v>
      </c>
    </row>
    <row r="72" spans="1:6" ht="12.75" customHeight="1" x14ac:dyDescent="0.2">
      <c r="A72" s="83" t="s">
        <v>156</v>
      </c>
      <c r="B72" s="83">
        <v>16</v>
      </c>
      <c r="C72" s="84">
        <v>837.57424021999998</v>
      </c>
      <c r="D72" s="84">
        <v>823.22036899</v>
      </c>
      <c r="E72" s="84">
        <v>186.83278607</v>
      </c>
      <c r="F72" s="84">
        <v>186.83278607</v>
      </c>
    </row>
    <row r="73" spans="1:6" ht="12.75" customHeight="1" x14ac:dyDescent="0.2">
      <c r="A73" s="83" t="s">
        <v>156</v>
      </c>
      <c r="B73" s="83">
        <v>17</v>
      </c>
      <c r="C73" s="84">
        <v>849.88346435000005</v>
      </c>
      <c r="D73" s="84">
        <v>835.45593048000001</v>
      </c>
      <c r="E73" s="84">
        <v>189.60969019999999</v>
      </c>
      <c r="F73" s="84">
        <v>189.60969019999999</v>
      </c>
    </row>
    <row r="74" spans="1:6" ht="12.75" customHeight="1" x14ac:dyDescent="0.2">
      <c r="A74" s="83" t="s">
        <v>156</v>
      </c>
      <c r="B74" s="83">
        <v>18</v>
      </c>
      <c r="C74" s="84">
        <v>851.20266461999995</v>
      </c>
      <c r="D74" s="84">
        <v>838.65373334000003</v>
      </c>
      <c r="E74" s="84">
        <v>190.33544291999999</v>
      </c>
      <c r="F74" s="84">
        <v>190.33544291999999</v>
      </c>
    </row>
    <row r="75" spans="1:6" ht="12.75" customHeight="1" x14ac:dyDescent="0.2">
      <c r="A75" s="83" t="s">
        <v>156</v>
      </c>
      <c r="B75" s="83">
        <v>19</v>
      </c>
      <c r="C75" s="84">
        <v>849.09572155000001</v>
      </c>
      <c r="D75" s="84">
        <v>834.40025740999999</v>
      </c>
      <c r="E75" s="84">
        <v>189.37010144999999</v>
      </c>
      <c r="F75" s="84">
        <v>189.37010144999999</v>
      </c>
    </row>
    <row r="76" spans="1:6" ht="12.75" customHeight="1" x14ac:dyDescent="0.2">
      <c r="A76" s="83" t="s">
        <v>156</v>
      </c>
      <c r="B76" s="83">
        <v>20</v>
      </c>
      <c r="C76" s="84">
        <v>847.95156165000003</v>
      </c>
      <c r="D76" s="84">
        <v>833.31079981000005</v>
      </c>
      <c r="E76" s="84">
        <v>189.12284518000001</v>
      </c>
      <c r="F76" s="84">
        <v>189.12284518000001</v>
      </c>
    </row>
    <row r="77" spans="1:6" ht="12.75" customHeight="1" x14ac:dyDescent="0.2">
      <c r="A77" s="83" t="s">
        <v>156</v>
      </c>
      <c r="B77" s="83">
        <v>21</v>
      </c>
      <c r="C77" s="84">
        <v>837.43671087999996</v>
      </c>
      <c r="D77" s="84">
        <v>829.47412357999997</v>
      </c>
      <c r="E77" s="84">
        <v>188.25209788999999</v>
      </c>
      <c r="F77" s="84">
        <v>188.25209788999999</v>
      </c>
    </row>
    <row r="78" spans="1:6" ht="12.75" customHeight="1" x14ac:dyDescent="0.2">
      <c r="A78" s="83" t="s">
        <v>156</v>
      </c>
      <c r="B78" s="83">
        <v>22</v>
      </c>
      <c r="C78" s="84">
        <v>828.08543803999999</v>
      </c>
      <c r="D78" s="84">
        <v>818.54540267000004</v>
      </c>
      <c r="E78" s="84">
        <v>185.77178587</v>
      </c>
      <c r="F78" s="84">
        <v>185.77178587</v>
      </c>
    </row>
    <row r="79" spans="1:6" ht="12.75" customHeight="1" x14ac:dyDescent="0.2">
      <c r="A79" s="83" t="s">
        <v>156</v>
      </c>
      <c r="B79" s="83">
        <v>23</v>
      </c>
      <c r="C79" s="84">
        <v>849.09255195000003</v>
      </c>
      <c r="D79" s="84">
        <v>834.57042596999997</v>
      </c>
      <c r="E79" s="84">
        <v>189.40872181</v>
      </c>
      <c r="F79" s="84">
        <v>189.40872181</v>
      </c>
    </row>
    <row r="80" spans="1:6" ht="12.75" customHeight="1" x14ac:dyDescent="0.2">
      <c r="A80" s="83" t="s">
        <v>156</v>
      </c>
      <c r="B80" s="83">
        <v>24</v>
      </c>
      <c r="C80" s="84">
        <v>880.73724173000005</v>
      </c>
      <c r="D80" s="84">
        <v>865.92861545000005</v>
      </c>
      <c r="E80" s="84">
        <v>196.52557426999999</v>
      </c>
      <c r="F80" s="84">
        <v>196.52557426999999</v>
      </c>
    </row>
    <row r="81" spans="1:6" ht="12.75" customHeight="1" x14ac:dyDescent="0.2">
      <c r="A81" s="83" t="s">
        <v>157</v>
      </c>
      <c r="B81" s="83">
        <v>1</v>
      </c>
      <c r="C81" s="84">
        <v>819.51155704999996</v>
      </c>
      <c r="D81" s="84">
        <v>811.57540452000001</v>
      </c>
      <c r="E81" s="84">
        <v>184.18992004</v>
      </c>
      <c r="F81" s="84">
        <v>184.18992004</v>
      </c>
    </row>
    <row r="82" spans="1:6" ht="12.75" customHeight="1" x14ac:dyDescent="0.2">
      <c r="A82" s="83" t="s">
        <v>157</v>
      </c>
      <c r="B82" s="83">
        <v>2</v>
      </c>
      <c r="C82" s="84">
        <v>855.38934363999999</v>
      </c>
      <c r="D82" s="84">
        <v>839.26220163999994</v>
      </c>
      <c r="E82" s="84">
        <v>190.47353695999999</v>
      </c>
      <c r="F82" s="84">
        <v>190.47353695999999</v>
      </c>
    </row>
    <row r="83" spans="1:6" ht="12.75" customHeight="1" x14ac:dyDescent="0.2">
      <c r="A83" s="83" t="s">
        <v>157</v>
      </c>
      <c r="B83" s="83">
        <v>3</v>
      </c>
      <c r="C83" s="84">
        <v>882.01569411000003</v>
      </c>
      <c r="D83" s="84">
        <v>864.34080855000002</v>
      </c>
      <c r="E83" s="84">
        <v>196.16521585999999</v>
      </c>
      <c r="F83" s="84">
        <v>196.16521585999999</v>
      </c>
    </row>
    <row r="84" spans="1:6" ht="12.75" customHeight="1" x14ac:dyDescent="0.2">
      <c r="A84" s="83" t="s">
        <v>157</v>
      </c>
      <c r="B84" s="83">
        <v>4</v>
      </c>
      <c r="C84" s="84">
        <v>898.35619569000005</v>
      </c>
      <c r="D84" s="84">
        <v>881.35499860000004</v>
      </c>
      <c r="E84" s="84">
        <v>200.02664670999999</v>
      </c>
      <c r="F84" s="84">
        <v>200.02664670999999</v>
      </c>
    </row>
    <row r="85" spans="1:6" ht="12.75" customHeight="1" x14ac:dyDescent="0.2">
      <c r="A85" s="83" t="s">
        <v>157</v>
      </c>
      <c r="B85" s="83">
        <v>5</v>
      </c>
      <c r="C85" s="84">
        <v>899.42063631999997</v>
      </c>
      <c r="D85" s="84">
        <v>882.57352702000003</v>
      </c>
      <c r="E85" s="84">
        <v>200.30319606</v>
      </c>
      <c r="F85" s="84">
        <v>200.30319606</v>
      </c>
    </row>
    <row r="86" spans="1:6" ht="12.75" customHeight="1" x14ac:dyDescent="0.2">
      <c r="A86" s="83" t="s">
        <v>157</v>
      </c>
      <c r="B86" s="83">
        <v>6</v>
      </c>
      <c r="C86" s="84">
        <v>907.78256121000004</v>
      </c>
      <c r="D86" s="84">
        <v>890.86879850000003</v>
      </c>
      <c r="E86" s="84">
        <v>202.18583738000001</v>
      </c>
      <c r="F86" s="84">
        <v>202.18583738000001</v>
      </c>
    </row>
    <row r="87" spans="1:6" ht="12.75" customHeight="1" x14ac:dyDescent="0.2">
      <c r="A87" s="83" t="s">
        <v>157</v>
      </c>
      <c r="B87" s="83">
        <v>7</v>
      </c>
      <c r="C87" s="84">
        <v>897.80536572000005</v>
      </c>
      <c r="D87" s="84">
        <v>885.02504972999998</v>
      </c>
      <c r="E87" s="84">
        <v>200.85957783999999</v>
      </c>
      <c r="F87" s="84">
        <v>200.85957783999999</v>
      </c>
    </row>
    <row r="88" spans="1:6" ht="12.75" customHeight="1" x14ac:dyDescent="0.2">
      <c r="A88" s="83" t="s">
        <v>157</v>
      </c>
      <c r="B88" s="83">
        <v>8</v>
      </c>
      <c r="C88" s="84">
        <v>852.19761799000003</v>
      </c>
      <c r="D88" s="84">
        <v>835.82002264000005</v>
      </c>
      <c r="E88" s="84">
        <v>189.69232220999999</v>
      </c>
      <c r="F88" s="84">
        <v>189.69232220999999</v>
      </c>
    </row>
    <row r="89" spans="1:6" ht="12.75" customHeight="1" x14ac:dyDescent="0.2">
      <c r="A89" s="83" t="s">
        <v>157</v>
      </c>
      <c r="B89" s="83">
        <v>9</v>
      </c>
      <c r="C89" s="84">
        <v>818.61047759999997</v>
      </c>
      <c r="D89" s="84">
        <v>801.40960273999997</v>
      </c>
      <c r="E89" s="84">
        <v>181.88275522000001</v>
      </c>
      <c r="F89" s="84">
        <v>181.88275522000001</v>
      </c>
    </row>
    <row r="90" spans="1:6" ht="12.75" customHeight="1" x14ac:dyDescent="0.2">
      <c r="A90" s="83" t="s">
        <v>157</v>
      </c>
      <c r="B90" s="83">
        <v>10</v>
      </c>
      <c r="C90" s="84">
        <v>782.06857186000002</v>
      </c>
      <c r="D90" s="84">
        <v>772.00414511999998</v>
      </c>
      <c r="E90" s="84">
        <v>175.20908219</v>
      </c>
      <c r="F90" s="84">
        <v>175.20908219</v>
      </c>
    </row>
    <row r="91" spans="1:6" ht="12.75" customHeight="1" x14ac:dyDescent="0.2">
      <c r="A91" s="83" t="s">
        <v>157</v>
      </c>
      <c r="B91" s="83">
        <v>11</v>
      </c>
      <c r="C91" s="84">
        <v>786.51031997999996</v>
      </c>
      <c r="D91" s="84">
        <v>774.42359102</v>
      </c>
      <c r="E91" s="84">
        <v>175.75818403</v>
      </c>
      <c r="F91" s="84">
        <v>175.75818403</v>
      </c>
    </row>
    <row r="92" spans="1:6" ht="12.75" customHeight="1" x14ac:dyDescent="0.2">
      <c r="A92" s="83" t="s">
        <v>157</v>
      </c>
      <c r="B92" s="83">
        <v>12</v>
      </c>
      <c r="C92" s="84">
        <v>788.96426984000004</v>
      </c>
      <c r="D92" s="84">
        <v>776.36852123000006</v>
      </c>
      <c r="E92" s="84">
        <v>176.19959284999999</v>
      </c>
      <c r="F92" s="84">
        <v>176.19959284999999</v>
      </c>
    </row>
    <row r="93" spans="1:6" ht="12.75" customHeight="1" x14ac:dyDescent="0.2">
      <c r="A93" s="83" t="s">
        <v>157</v>
      </c>
      <c r="B93" s="83">
        <v>13</v>
      </c>
      <c r="C93" s="84">
        <v>800.25425681000002</v>
      </c>
      <c r="D93" s="84">
        <v>787.61422952999999</v>
      </c>
      <c r="E93" s="84">
        <v>178.75184628</v>
      </c>
      <c r="F93" s="84">
        <v>178.75184628</v>
      </c>
    </row>
    <row r="94" spans="1:6" ht="12.75" customHeight="1" x14ac:dyDescent="0.2">
      <c r="A94" s="83" t="s">
        <v>157</v>
      </c>
      <c r="B94" s="83">
        <v>14</v>
      </c>
      <c r="C94" s="84">
        <v>822.61624004999999</v>
      </c>
      <c r="D94" s="84">
        <v>810.51686056999995</v>
      </c>
      <c r="E94" s="84">
        <v>183.94967973000001</v>
      </c>
      <c r="F94" s="84">
        <v>183.94967973000001</v>
      </c>
    </row>
    <row r="95" spans="1:6" ht="12.75" customHeight="1" x14ac:dyDescent="0.2">
      <c r="A95" s="83" t="s">
        <v>157</v>
      </c>
      <c r="B95" s="83">
        <v>15</v>
      </c>
      <c r="C95" s="84">
        <v>856.97559707999994</v>
      </c>
      <c r="D95" s="84">
        <v>844.63226626000005</v>
      </c>
      <c r="E95" s="84">
        <v>191.6922922</v>
      </c>
      <c r="F95" s="84">
        <v>191.6922922</v>
      </c>
    </row>
    <row r="96" spans="1:6" ht="12.75" customHeight="1" x14ac:dyDescent="0.2">
      <c r="A96" s="83" t="s">
        <v>157</v>
      </c>
      <c r="B96" s="83">
        <v>16</v>
      </c>
      <c r="C96" s="84">
        <v>879.87049081999999</v>
      </c>
      <c r="D96" s="84">
        <v>864.71577659000002</v>
      </c>
      <c r="E96" s="84">
        <v>196.25031618</v>
      </c>
      <c r="F96" s="84">
        <v>196.25031618</v>
      </c>
    </row>
    <row r="97" spans="1:6" ht="12.75" customHeight="1" x14ac:dyDescent="0.2">
      <c r="A97" s="83" t="s">
        <v>157</v>
      </c>
      <c r="B97" s="83">
        <v>17</v>
      </c>
      <c r="C97" s="84">
        <v>855.11550036000006</v>
      </c>
      <c r="D97" s="84">
        <v>842.58430845999999</v>
      </c>
      <c r="E97" s="84">
        <v>191.2275009</v>
      </c>
      <c r="F97" s="84">
        <v>191.2275009</v>
      </c>
    </row>
    <row r="98" spans="1:6" ht="12.75" customHeight="1" x14ac:dyDescent="0.2">
      <c r="A98" s="83" t="s">
        <v>157</v>
      </c>
      <c r="B98" s="83">
        <v>18</v>
      </c>
      <c r="C98" s="84">
        <v>852.53478274999998</v>
      </c>
      <c r="D98" s="84">
        <v>844.65283414999999</v>
      </c>
      <c r="E98" s="84">
        <v>191.69696015</v>
      </c>
      <c r="F98" s="84">
        <v>191.69696015</v>
      </c>
    </row>
    <row r="99" spans="1:6" ht="12.75" customHeight="1" x14ac:dyDescent="0.2">
      <c r="A99" s="83" t="s">
        <v>157</v>
      </c>
      <c r="B99" s="83">
        <v>19</v>
      </c>
      <c r="C99" s="84">
        <v>853.70281086</v>
      </c>
      <c r="D99" s="84">
        <v>838.95779593999998</v>
      </c>
      <c r="E99" s="84">
        <v>190.40445101</v>
      </c>
      <c r="F99" s="84">
        <v>190.40445101</v>
      </c>
    </row>
    <row r="100" spans="1:6" ht="12.75" customHeight="1" x14ac:dyDescent="0.2">
      <c r="A100" s="83" t="s">
        <v>157</v>
      </c>
      <c r="B100" s="83">
        <v>20</v>
      </c>
      <c r="C100" s="84">
        <v>837.92306409000003</v>
      </c>
      <c r="D100" s="84">
        <v>823.84476207</v>
      </c>
      <c r="E100" s="84">
        <v>186.9744943</v>
      </c>
      <c r="F100" s="84">
        <v>186.9744943</v>
      </c>
    </row>
    <row r="101" spans="1:6" ht="12.75" customHeight="1" x14ac:dyDescent="0.2">
      <c r="A101" s="83" t="s">
        <v>157</v>
      </c>
      <c r="B101" s="83">
        <v>21</v>
      </c>
      <c r="C101" s="84">
        <v>815.17510937999998</v>
      </c>
      <c r="D101" s="84">
        <v>800.88081551000005</v>
      </c>
      <c r="E101" s="84">
        <v>181.76274508</v>
      </c>
      <c r="F101" s="84">
        <v>181.76274508</v>
      </c>
    </row>
    <row r="102" spans="1:6" ht="12.75" customHeight="1" x14ac:dyDescent="0.2">
      <c r="A102" s="83" t="s">
        <v>157</v>
      </c>
      <c r="B102" s="83">
        <v>22</v>
      </c>
      <c r="C102" s="84">
        <v>797.50487988999998</v>
      </c>
      <c r="D102" s="84">
        <v>783.26333392000004</v>
      </c>
      <c r="E102" s="84">
        <v>177.76439507000001</v>
      </c>
      <c r="F102" s="84">
        <v>177.76439507000001</v>
      </c>
    </row>
    <row r="103" spans="1:6" ht="12.75" customHeight="1" x14ac:dyDescent="0.2">
      <c r="A103" s="83" t="s">
        <v>157</v>
      </c>
      <c r="B103" s="83">
        <v>23</v>
      </c>
      <c r="C103" s="84">
        <v>822.62592651</v>
      </c>
      <c r="D103" s="84">
        <v>808.70174196999994</v>
      </c>
      <c r="E103" s="84">
        <v>183.53773211999999</v>
      </c>
      <c r="F103" s="84">
        <v>183.53773211999999</v>
      </c>
    </row>
    <row r="104" spans="1:6" ht="12.75" customHeight="1" x14ac:dyDescent="0.2">
      <c r="A104" s="83" t="s">
        <v>157</v>
      </c>
      <c r="B104" s="83">
        <v>24</v>
      </c>
      <c r="C104" s="84">
        <v>824.23184729000002</v>
      </c>
      <c r="D104" s="84">
        <v>810.14662941999995</v>
      </c>
      <c r="E104" s="84">
        <v>183.86565444999999</v>
      </c>
      <c r="F104" s="84">
        <v>183.86565444999999</v>
      </c>
    </row>
    <row r="105" spans="1:6" ht="12.75" customHeight="1" x14ac:dyDescent="0.2">
      <c r="A105" s="83" t="s">
        <v>158</v>
      </c>
      <c r="B105" s="83">
        <v>1</v>
      </c>
      <c r="C105" s="84">
        <v>849.01284711999995</v>
      </c>
      <c r="D105" s="84">
        <v>842.64712817999998</v>
      </c>
      <c r="E105" s="84">
        <v>191.24175806</v>
      </c>
      <c r="F105" s="84">
        <v>191.24175806</v>
      </c>
    </row>
    <row r="106" spans="1:6" ht="12.75" customHeight="1" x14ac:dyDescent="0.2">
      <c r="A106" s="83" t="s">
        <v>158</v>
      </c>
      <c r="B106" s="83">
        <v>2</v>
      </c>
      <c r="C106" s="84">
        <v>893.26787282999999</v>
      </c>
      <c r="D106" s="84">
        <v>876.78400474</v>
      </c>
      <c r="E106" s="84">
        <v>198.98924342000001</v>
      </c>
      <c r="F106" s="84">
        <v>198.98924342000001</v>
      </c>
    </row>
    <row r="107" spans="1:6" ht="12.75" customHeight="1" x14ac:dyDescent="0.2">
      <c r="A107" s="83" t="s">
        <v>158</v>
      </c>
      <c r="B107" s="83">
        <v>3</v>
      </c>
      <c r="C107" s="84">
        <v>929.17712659999995</v>
      </c>
      <c r="D107" s="84">
        <v>911.95007154999996</v>
      </c>
      <c r="E107" s="84">
        <v>206.97030716</v>
      </c>
      <c r="F107" s="84">
        <v>206.97030716</v>
      </c>
    </row>
    <row r="108" spans="1:6" ht="12.75" customHeight="1" x14ac:dyDescent="0.2">
      <c r="A108" s="83" t="s">
        <v>158</v>
      </c>
      <c r="B108" s="83">
        <v>4</v>
      </c>
      <c r="C108" s="84">
        <v>939.35568712999998</v>
      </c>
      <c r="D108" s="84">
        <v>922.28302312999995</v>
      </c>
      <c r="E108" s="84">
        <v>209.31540720999999</v>
      </c>
      <c r="F108" s="84">
        <v>209.31540720999999</v>
      </c>
    </row>
    <row r="109" spans="1:6" ht="12.75" customHeight="1" x14ac:dyDescent="0.2">
      <c r="A109" s="83" t="s">
        <v>158</v>
      </c>
      <c r="B109" s="83">
        <v>5</v>
      </c>
      <c r="C109" s="84">
        <v>948.99084112000003</v>
      </c>
      <c r="D109" s="84">
        <v>929.75138636999998</v>
      </c>
      <c r="E109" s="84">
        <v>211.01037876999999</v>
      </c>
      <c r="F109" s="84">
        <v>211.01037876999999</v>
      </c>
    </row>
    <row r="110" spans="1:6" ht="12.75" customHeight="1" x14ac:dyDescent="0.2">
      <c r="A110" s="83" t="s">
        <v>158</v>
      </c>
      <c r="B110" s="83">
        <v>6</v>
      </c>
      <c r="C110" s="84">
        <v>944.69387710000001</v>
      </c>
      <c r="D110" s="84">
        <v>927.32290171</v>
      </c>
      <c r="E110" s="84">
        <v>210.45922555000001</v>
      </c>
      <c r="F110" s="84">
        <v>210.45922555000001</v>
      </c>
    </row>
    <row r="111" spans="1:6" ht="12.75" customHeight="1" x14ac:dyDescent="0.2">
      <c r="A111" s="83" t="s">
        <v>158</v>
      </c>
      <c r="B111" s="83">
        <v>7</v>
      </c>
      <c r="C111" s="84">
        <v>912.52972946</v>
      </c>
      <c r="D111" s="84">
        <v>897.29657739000004</v>
      </c>
      <c r="E111" s="84">
        <v>203.64464462000001</v>
      </c>
      <c r="F111" s="84">
        <v>203.64464462000001</v>
      </c>
    </row>
    <row r="112" spans="1:6" ht="12.75" customHeight="1" x14ac:dyDescent="0.2">
      <c r="A112" s="83" t="s">
        <v>158</v>
      </c>
      <c r="B112" s="83">
        <v>8</v>
      </c>
      <c r="C112" s="84">
        <v>879.08831311999995</v>
      </c>
      <c r="D112" s="84">
        <v>862.58758114</v>
      </c>
      <c r="E112" s="84">
        <v>195.76731466999999</v>
      </c>
      <c r="F112" s="84">
        <v>195.76731466999999</v>
      </c>
    </row>
    <row r="113" spans="1:6" ht="12.75" customHeight="1" x14ac:dyDescent="0.2">
      <c r="A113" s="83" t="s">
        <v>158</v>
      </c>
      <c r="B113" s="83">
        <v>9</v>
      </c>
      <c r="C113" s="84">
        <v>839.13027338999996</v>
      </c>
      <c r="D113" s="84">
        <v>823.05344075000005</v>
      </c>
      <c r="E113" s="84">
        <v>186.79490111999999</v>
      </c>
      <c r="F113" s="84">
        <v>186.79490111999999</v>
      </c>
    </row>
    <row r="114" spans="1:6" ht="12.75" customHeight="1" x14ac:dyDescent="0.2">
      <c r="A114" s="83" t="s">
        <v>158</v>
      </c>
      <c r="B114" s="83">
        <v>10</v>
      </c>
      <c r="C114" s="84">
        <v>799.55849015000001</v>
      </c>
      <c r="D114" s="84">
        <v>789.73899686000004</v>
      </c>
      <c r="E114" s="84">
        <v>179.23406976999999</v>
      </c>
      <c r="F114" s="84">
        <v>179.23406976999999</v>
      </c>
    </row>
    <row r="115" spans="1:6" ht="12.75" customHeight="1" x14ac:dyDescent="0.2">
      <c r="A115" s="83" t="s">
        <v>158</v>
      </c>
      <c r="B115" s="83">
        <v>11</v>
      </c>
      <c r="C115" s="84">
        <v>796.92082034999999</v>
      </c>
      <c r="D115" s="84">
        <v>785.94569858</v>
      </c>
      <c r="E115" s="84">
        <v>178.37316726</v>
      </c>
      <c r="F115" s="84">
        <v>178.37316726</v>
      </c>
    </row>
    <row r="116" spans="1:6" ht="12.75" customHeight="1" x14ac:dyDescent="0.2">
      <c r="A116" s="83" t="s">
        <v>158</v>
      </c>
      <c r="B116" s="83">
        <v>12</v>
      </c>
      <c r="C116" s="84">
        <v>808.21221256000001</v>
      </c>
      <c r="D116" s="84">
        <v>796.38963980000005</v>
      </c>
      <c r="E116" s="84">
        <v>180.74345681</v>
      </c>
      <c r="F116" s="84">
        <v>180.74345681</v>
      </c>
    </row>
    <row r="117" spans="1:6" ht="12.75" customHeight="1" x14ac:dyDescent="0.2">
      <c r="A117" s="83" t="s">
        <v>158</v>
      </c>
      <c r="B117" s="83">
        <v>13</v>
      </c>
      <c r="C117" s="84">
        <v>822.18007234000004</v>
      </c>
      <c r="D117" s="84">
        <v>810.12673869000002</v>
      </c>
      <c r="E117" s="84">
        <v>183.86114018000001</v>
      </c>
      <c r="F117" s="84">
        <v>183.86114018000001</v>
      </c>
    </row>
    <row r="118" spans="1:6" ht="12.75" customHeight="1" x14ac:dyDescent="0.2">
      <c r="A118" s="83" t="s">
        <v>158</v>
      </c>
      <c r="B118" s="83">
        <v>14</v>
      </c>
      <c r="C118" s="84">
        <v>834.78970945000003</v>
      </c>
      <c r="D118" s="84">
        <v>822.41513471999997</v>
      </c>
      <c r="E118" s="84">
        <v>186.65003530000001</v>
      </c>
      <c r="F118" s="84">
        <v>186.65003530000001</v>
      </c>
    </row>
    <row r="119" spans="1:6" ht="12.75" customHeight="1" x14ac:dyDescent="0.2">
      <c r="A119" s="83" t="s">
        <v>158</v>
      </c>
      <c r="B119" s="83">
        <v>15</v>
      </c>
      <c r="C119" s="84">
        <v>841.37159932999998</v>
      </c>
      <c r="D119" s="84">
        <v>829.63243545</v>
      </c>
      <c r="E119" s="84">
        <v>188.28802733000001</v>
      </c>
      <c r="F119" s="84">
        <v>188.28802733000001</v>
      </c>
    </row>
    <row r="120" spans="1:6" ht="12.75" customHeight="1" x14ac:dyDescent="0.2">
      <c r="A120" s="83" t="s">
        <v>158</v>
      </c>
      <c r="B120" s="83">
        <v>16</v>
      </c>
      <c r="C120" s="84">
        <v>853.17873306000001</v>
      </c>
      <c r="D120" s="84">
        <v>839.21376161000001</v>
      </c>
      <c r="E120" s="84">
        <v>190.46254332000001</v>
      </c>
      <c r="F120" s="84">
        <v>190.46254332000001</v>
      </c>
    </row>
    <row r="121" spans="1:6" ht="12.75" customHeight="1" x14ac:dyDescent="0.2">
      <c r="A121" s="83" t="s">
        <v>158</v>
      </c>
      <c r="B121" s="83">
        <v>17</v>
      </c>
      <c r="C121" s="84">
        <v>861.27591909</v>
      </c>
      <c r="D121" s="84">
        <v>846.41900712999995</v>
      </c>
      <c r="E121" s="84">
        <v>192.09779938</v>
      </c>
      <c r="F121" s="84">
        <v>192.09779938</v>
      </c>
    </row>
    <row r="122" spans="1:6" ht="12.75" customHeight="1" x14ac:dyDescent="0.2">
      <c r="A122" s="83" t="s">
        <v>158</v>
      </c>
      <c r="B122" s="83">
        <v>18</v>
      </c>
      <c r="C122" s="84">
        <v>868.34122083</v>
      </c>
      <c r="D122" s="84">
        <v>853.53844928000001</v>
      </c>
      <c r="E122" s="84">
        <v>193.71358205999999</v>
      </c>
      <c r="F122" s="84">
        <v>193.71358205999999</v>
      </c>
    </row>
    <row r="123" spans="1:6" ht="12.75" customHeight="1" x14ac:dyDescent="0.2">
      <c r="A123" s="83" t="s">
        <v>158</v>
      </c>
      <c r="B123" s="83">
        <v>19</v>
      </c>
      <c r="C123" s="84">
        <v>846.08902302000001</v>
      </c>
      <c r="D123" s="84">
        <v>832.07988506000004</v>
      </c>
      <c r="E123" s="84">
        <v>188.84348471000001</v>
      </c>
      <c r="F123" s="84">
        <v>188.84348471000001</v>
      </c>
    </row>
    <row r="124" spans="1:6" ht="12.75" customHeight="1" x14ac:dyDescent="0.2">
      <c r="A124" s="83" t="s">
        <v>158</v>
      </c>
      <c r="B124" s="83">
        <v>20</v>
      </c>
      <c r="C124" s="84">
        <v>802.20205114999999</v>
      </c>
      <c r="D124" s="84">
        <v>789.06716744000005</v>
      </c>
      <c r="E124" s="84">
        <v>179.08159570000001</v>
      </c>
      <c r="F124" s="84">
        <v>179.08159570000001</v>
      </c>
    </row>
    <row r="125" spans="1:6" ht="12.75" customHeight="1" x14ac:dyDescent="0.2">
      <c r="A125" s="83" t="s">
        <v>158</v>
      </c>
      <c r="B125" s="83">
        <v>21</v>
      </c>
      <c r="C125" s="84">
        <v>767.82567885000003</v>
      </c>
      <c r="D125" s="84">
        <v>760.99089938999998</v>
      </c>
      <c r="E125" s="84">
        <v>172.70958697</v>
      </c>
      <c r="F125" s="84">
        <v>172.70958697</v>
      </c>
    </row>
    <row r="126" spans="1:6" ht="12.75" customHeight="1" x14ac:dyDescent="0.2">
      <c r="A126" s="83" t="s">
        <v>158</v>
      </c>
      <c r="B126" s="83">
        <v>22</v>
      </c>
      <c r="C126" s="84">
        <v>792.28032979</v>
      </c>
      <c r="D126" s="84">
        <v>774.25338614999998</v>
      </c>
      <c r="E126" s="84">
        <v>175.71955543000001</v>
      </c>
      <c r="F126" s="84">
        <v>175.71955543000001</v>
      </c>
    </row>
    <row r="127" spans="1:6" ht="12.75" customHeight="1" x14ac:dyDescent="0.2">
      <c r="A127" s="83" t="s">
        <v>158</v>
      </c>
      <c r="B127" s="83">
        <v>23</v>
      </c>
      <c r="C127" s="84">
        <v>792.86445976000005</v>
      </c>
      <c r="D127" s="84">
        <v>775.62577296999996</v>
      </c>
      <c r="E127" s="84">
        <v>176.03102349</v>
      </c>
      <c r="F127" s="84">
        <v>176.03102349</v>
      </c>
    </row>
    <row r="128" spans="1:6" ht="12.75" customHeight="1" x14ac:dyDescent="0.2">
      <c r="A128" s="83" t="s">
        <v>158</v>
      </c>
      <c r="B128" s="83">
        <v>24</v>
      </c>
      <c r="C128" s="84">
        <v>803.06957497999997</v>
      </c>
      <c r="D128" s="84">
        <v>785.32417649000001</v>
      </c>
      <c r="E128" s="84">
        <v>178.23211061000001</v>
      </c>
      <c r="F128" s="84">
        <v>178.23211061000001</v>
      </c>
    </row>
    <row r="129" spans="1:6" ht="12.75" customHeight="1" x14ac:dyDescent="0.2">
      <c r="A129" s="83" t="s">
        <v>159</v>
      </c>
      <c r="B129" s="83">
        <v>1</v>
      </c>
      <c r="C129" s="84">
        <v>856.59686797999996</v>
      </c>
      <c r="D129" s="84">
        <v>843.89678600000002</v>
      </c>
      <c r="E129" s="84">
        <v>191.52537233999999</v>
      </c>
      <c r="F129" s="84">
        <v>191.52537233999999</v>
      </c>
    </row>
    <row r="130" spans="1:6" ht="12.75" customHeight="1" x14ac:dyDescent="0.2">
      <c r="A130" s="83" t="s">
        <v>159</v>
      </c>
      <c r="B130" s="83">
        <v>2</v>
      </c>
      <c r="C130" s="84">
        <v>898.10547781000002</v>
      </c>
      <c r="D130" s="84">
        <v>890.45321804000002</v>
      </c>
      <c r="E130" s="84">
        <v>202.09151992</v>
      </c>
      <c r="F130" s="84">
        <v>202.09151992</v>
      </c>
    </row>
    <row r="131" spans="1:6" ht="12.75" customHeight="1" x14ac:dyDescent="0.2">
      <c r="A131" s="83" t="s">
        <v>159</v>
      </c>
      <c r="B131" s="83">
        <v>3</v>
      </c>
      <c r="C131" s="84">
        <v>943.44618430000003</v>
      </c>
      <c r="D131" s="84">
        <v>926.44243605999998</v>
      </c>
      <c r="E131" s="84">
        <v>210.25940075</v>
      </c>
      <c r="F131" s="84">
        <v>210.25940075</v>
      </c>
    </row>
    <row r="132" spans="1:6" ht="12.75" customHeight="1" x14ac:dyDescent="0.2">
      <c r="A132" s="83" t="s">
        <v>159</v>
      </c>
      <c r="B132" s="83">
        <v>4</v>
      </c>
      <c r="C132" s="84">
        <v>953.59467284000004</v>
      </c>
      <c r="D132" s="84">
        <v>943.05622495</v>
      </c>
      <c r="E132" s="84">
        <v>214.02995913000001</v>
      </c>
      <c r="F132" s="84">
        <v>214.02995913000001</v>
      </c>
    </row>
    <row r="133" spans="1:6" ht="12.75" customHeight="1" x14ac:dyDescent="0.2">
      <c r="A133" s="83" t="s">
        <v>159</v>
      </c>
      <c r="B133" s="83">
        <v>5</v>
      </c>
      <c r="C133" s="84">
        <v>974.51707925000005</v>
      </c>
      <c r="D133" s="84">
        <v>957.56122459000005</v>
      </c>
      <c r="E133" s="84">
        <v>217.32192031</v>
      </c>
      <c r="F133" s="84">
        <v>217.32192031</v>
      </c>
    </row>
    <row r="134" spans="1:6" ht="12.75" customHeight="1" x14ac:dyDescent="0.2">
      <c r="A134" s="83" t="s">
        <v>159</v>
      </c>
      <c r="B134" s="83">
        <v>6</v>
      </c>
      <c r="C134" s="84">
        <v>965.20310190999999</v>
      </c>
      <c r="D134" s="84">
        <v>948.15572491</v>
      </c>
      <c r="E134" s="84">
        <v>215.18730876000001</v>
      </c>
      <c r="F134" s="84">
        <v>215.18730876000001</v>
      </c>
    </row>
    <row r="135" spans="1:6" ht="12.75" customHeight="1" x14ac:dyDescent="0.2">
      <c r="A135" s="83" t="s">
        <v>159</v>
      </c>
      <c r="B135" s="83">
        <v>7</v>
      </c>
      <c r="C135" s="84">
        <v>935.69230471000003</v>
      </c>
      <c r="D135" s="84">
        <v>920.39436636000005</v>
      </c>
      <c r="E135" s="84">
        <v>208.88676985000001</v>
      </c>
      <c r="F135" s="84">
        <v>208.88676985000001</v>
      </c>
    </row>
    <row r="136" spans="1:6" ht="12.75" customHeight="1" x14ac:dyDescent="0.2">
      <c r="A136" s="83" t="s">
        <v>159</v>
      </c>
      <c r="B136" s="83">
        <v>8</v>
      </c>
      <c r="C136" s="84">
        <v>878.97137727999996</v>
      </c>
      <c r="D136" s="84">
        <v>870.54574806999995</v>
      </c>
      <c r="E136" s="84">
        <v>197.57344891</v>
      </c>
      <c r="F136" s="84">
        <v>197.57344891</v>
      </c>
    </row>
    <row r="137" spans="1:6" ht="12.75" customHeight="1" x14ac:dyDescent="0.2">
      <c r="A137" s="83" t="s">
        <v>159</v>
      </c>
      <c r="B137" s="83">
        <v>9</v>
      </c>
      <c r="C137" s="84">
        <v>842.23046609999994</v>
      </c>
      <c r="D137" s="84">
        <v>825.96665446999998</v>
      </c>
      <c r="E137" s="84">
        <v>187.45606531999999</v>
      </c>
      <c r="F137" s="84">
        <v>187.45606531999999</v>
      </c>
    </row>
    <row r="138" spans="1:6" ht="12.75" customHeight="1" x14ac:dyDescent="0.2">
      <c r="A138" s="83" t="s">
        <v>159</v>
      </c>
      <c r="B138" s="83">
        <v>10</v>
      </c>
      <c r="C138" s="84">
        <v>834.41116327999998</v>
      </c>
      <c r="D138" s="84">
        <v>824.34369530000004</v>
      </c>
      <c r="E138" s="84">
        <v>187.08772897</v>
      </c>
      <c r="F138" s="84">
        <v>187.08772897</v>
      </c>
    </row>
    <row r="139" spans="1:6" ht="12.75" customHeight="1" x14ac:dyDescent="0.2">
      <c r="A139" s="83" t="s">
        <v>159</v>
      </c>
      <c r="B139" s="83">
        <v>11</v>
      </c>
      <c r="C139" s="84">
        <v>835.33589637</v>
      </c>
      <c r="D139" s="84">
        <v>823.84590645000003</v>
      </c>
      <c r="E139" s="84">
        <v>186.97475402000001</v>
      </c>
      <c r="F139" s="84">
        <v>186.97475402000001</v>
      </c>
    </row>
    <row r="140" spans="1:6" ht="12.75" customHeight="1" x14ac:dyDescent="0.2">
      <c r="A140" s="83" t="s">
        <v>159</v>
      </c>
      <c r="B140" s="83">
        <v>12</v>
      </c>
      <c r="C140" s="84">
        <v>828.84503309000002</v>
      </c>
      <c r="D140" s="84">
        <v>817.10704711999995</v>
      </c>
      <c r="E140" s="84">
        <v>185.44534597000001</v>
      </c>
      <c r="F140" s="84">
        <v>185.44534597000001</v>
      </c>
    </row>
    <row r="141" spans="1:6" ht="12.75" customHeight="1" x14ac:dyDescent="0.2">
      <c r="A141" s="83" t="s">
        <v>159</v>
      </c>
      <c r="B141" s="83">
        <v>13</v>
      </c>
      <c r="C141" s="84">
        <v>833.42821125</v>
      </c>
      <c r="D141" s="84">
        <v>821.53798639000001</v>
      </c>
      <c r="E141" s="84">
        <v>186.45096337000001</v>
      </c>
      <c r="F141" s="84">
        <v>186.45096337000001</v>
      </c>
    </row>
    <row r="142" spans="1:6" ht="12.75" customHeight="1" x14ac:dyDescent="0.2">
      <c r="A142" s="83" t="s">
        <v>159</v>
      </c>
      <c r="B142" s="83">
        <v>14</v>
      </c>
      <c r="C142" s="84">
        <v>827.77333150000004</v>
      </c>
      <c r="D142" s="84">
        <v>816.50548748999995</v>
      </c>
      <c r="E142" s="84">
        <v>185.30881987000001</v>
      </c>
      <c r="F142" s="84">
        <v>185.30881987000001</v>
      </c>
    </row>
    <row r="143" spans="1:6" ht="12.75" customHeight="1" x14ac:dyDescent="0.2">
      <c r="A143" s="83" t="s">
        <v>159</v>
      </c>
      <c r="B143" s="83">
        <v>15</v>
      </c>
      <c r="C143" s="84">
        <v>836.56074348000004</v>
      </c>
      <c r="D143" s="84">
        <v>824.85543832999997</v>
      </c>
      <c r="E143" s="84">
        <v>187.20387087</v>
      </c>
      <c r="F143" s="84">
        <v>187.20387087</v>
      </c>
    </row>
    <row r="144" spans="1:6" ht="12.75" customHeight="1" x14ac:dyDescent="0.2">
      <c r="A144" s="83" t="s">
        <v>159</v>
      </c>
      <c r="B144" s="83">
        <v>16</v>
      </c>
      <c r="C144" s="84">
        <v>839.79792868000004</v>
      </c>
      <c r="D144" s="84">
        <v>826.01678006999998</v>
      </c>
      <c r="E144" s="84">
        <v>187.46744150000001</v>
      </c>
      <c r="F144" s="84">
        <v>187.46744150000001</v>
      </c>
    </row>
    <row r="145" spans="1:6" ht="12.75" customHeight="1" x14ac:dyDescent="0.2">
      <c r="A145" s="83" t="s">
        <v>159</v>
      </c>
      <c r="B145" s="83">
        <v>17</v>
      </c>
      <c r="C145" s="84">
        <v>826.06493601</v>
      </c>
      <c r="D145" s="84">
        <v>812.77556355000002</v>
      </c>
      <c r="E145" s="84">
        <v>184.46230039</v>
      </c>
      <c r="F145" s="84">
        <v>184.46230039</v>
      </c>
    </row>
    <row r="146" spans="1:6" ht="12.75" customHeight="1" x14ac:dyDescent="0.2">
      <c r="A146" s="83" t="s">
        <v>159</v>
      </c>
      <c r="B146" s="83">
        <v>18</v>
      </c>
      <c r="C146" s="84">
        <v>825.00843038999994</v>
      </c>
      <c r="D146" s="84">
        <v>810.96496663999994</v>
      </c>
      <c r="E146" s="84">
        <v>184.05137898999999</v>
      </c>
      <c r="F146" s="84">
        <v>184.05137898999999</v>
      </c>
    </row>
    <row r="147" spans="1:6" ht="12.75" customHeight="1" x14ac:dyDescent="0.2">
      <c r="A147" s="83" t="s">
        <v>159</v>
      </c>
      <c r="B147" s="83">
        <v>19</v>
      </c>
      <c r="C147" s="84">
        <v>831.18224001999999</v>
      </c>
      <c r="D147" s="84">
        <v>817.17480819000002</v>
      </c>
      <c r="E147" s="84">
        <v>185.46072458</v>
      </c>
      <c r="F147" s="84">
        <v>185.46072458</v>
      </c>
    </row>
    <row r="148" spans="1:6" ht="12.75" customHeight="1" x14ac:dyDescent="0.2">
      <c r="A148" s="83" t="s">
        <v>159</v>
      </c>
      <c r="B148" s="83">
        <v>20</v>
      </c>
      <c r="C148" s="84">
        <v>820.78734064000002</v>
      </c>
      <c r="D148" s="84">
        <v>807.31183196999996</v>
      </c>
      <c r="E148" s="84">
        <v>183.22228711</v>
      </c>
      <c r="F148" s="84">
        <v>183.22228711</v>
      </c>
    </row>
    <row r="149" spans="1:6" ht="12.75" customHeight="1" x14ac:dyDescent="0.2">
      <c r="A149" s="83" t="s">
        <v>159</v>
      </c>
      <c r="B149" s="83">
        <v>21</v>
      </c>
      <c r="C149" s="84">
        <v>783.65898052</v>
      </c>
      <c r="D149" s="84">
        <v>769.93245816000001</v>
      </c>
      <c r="E149" s="84">
        <v>174.73890548</v>
      </c>
      <c r="F149" s="84">
        <v>174.73890548</v>
      </c>
    </row>
    <row r="150" spans="1:6" ht="12.75" customHeight="1" x14ac:dyDescent="0.2">
      <c r="A150" s="83" t="s">
        <v>159</v>
      </c>
      <c r="B150" s="83">
        <v>22</v>
      </c>
      <c r="C150" s="84">
        <v>776.44148500999995</v>
      </c>
      <c r="D150" s="84">
        <v>762.79142473000002</v>
      </c>
      <c r="E150" s="84">
        <v>173.11822258999999</v>
      </c>
      <c r="F150" s="84">
        <v>173.11822258999999</v>
      </c>
    </row>
    <row r="151" spans="1:6" ht="12.75" customHeight="1" x14ac:dyDescent="0.2">
      <c r="A151" s="83" t="s">
        <v>159</v>
      </c>
      <c r="B151" s="83">
        <v>23</v>
      </c>
      <c r="C151" s="84">
        <v>796.17994345</v>
      </c>
      <c r="D151" s="84">
        <v>782.64518612999996</v>
      </c>
      <c r="E151" s="84">
        <v>177.62410424000001</v>
      </c>
      <c r="F151" s="84">
        <v>177.62410424000001</v>
      </c>
    </row>
    <row r="152" spans="1:6" ht="12.75" customHeight="1" x14ac:dyDescent="0.2">
      <c r="A152" s="83" t="s">
        <v>159</v>
      </c>
      <c r="B152" s="83">
        <v>24</v>
      </c>
      <c r="C152" s="84">
        <v>838.23917002999997</v>
      </c>
      <c r="D152" s="84">
        <v>824.04924215000005</v>
      </c>
      <c r="E152" s="84">
        <v>187.02090178</v>
      </c>
      <c r="F152" s="84">
        <v>187.02090178</v>
      </c>
    </row>
    <row r="153" spans="1:6" ht="12.75" customHeight="1" x14ac:dyDescent="0.2">
      <c r="A153" s="83" t="s">
        <v>160</v>
      </c>
      <c r="B153" s="83">
        <v>1</v>
      </c>
      <c r="C153" s="84">
        <v>931.80748745999995</v>
      </c>
      <c r="D153" s="84">
        <v>917.97568232000003</v>
      </c>
      <c r="E153" s="84">
        <v>208.33784091999999</v>
      </c>
      <c r="F153" s="84">
        <v>208.33784091999999</v>
      </c>
    </row>
    <row r="154" spans="1:6" ht="12.75" customHeight="1" x14ac:dyDescent="0.2">
      <c r="A154" s="83" t="s">
        <v>160</v>
      </c>
      <c r="B154" s="83">
        <v>2</v>
      </c>
      <c r="C154" s="84">
        <v>989.77435542000001</v>
      </c>
      <c r="D154" s="84">
        <v>978.80176266000001</v>
      </c>
      <c r="E154" s="84">
        <v>222.14253585</v>
      </c>
      <c r="F154" s="84">
        <v>222.14253585</v>
      </c>
    </row>
    <row r="155" spans="1:6" ht="12.75" customHeight="1" x14ac:dyDescent="0.2">
      <c r="A155" s="83" t="s">
        <v>160</v>
      </c>
      <c r="B155" s="83">
        <v>3</v>
      </c>
      <c r="C155" s="84">
        <v>1026.4292482799999</v>
      </c>
      <c r="D155" s="84">
        <v>1008.00259971</v>
      </c>
      <c r="E155" s="84">
        <v>228.76976952000001</v>
      </c>
      <c r="F155" s="84">
        <v>228.76976952000001</v>
      </c>
    </row>
    <row r="156" spans="1:6" ht="12.75" customHeight="1" x14ac:dyDescent="0.2">
      <c r="A156" s="83" t="s">
        <v>160</v>
      </c>
      <c r="B156" s="83">
        <v>4</v>
      </c>
      <c r="C156" s="84">
        <v>1040.1434517299999</v>
      </c>
      <c r="D156" s="84">
        <v>1022.53267249</v>
      </c>
      <c r="E156" s="84">
        <v>232.06742113000001</v>
      </c>
      <c r="F156" s="84">
        <v>232.06742113000001</v>
      </c>
    </row>
    <row r="157" spans="1:6" ht="12.75" customHeight="1" x14ac:dyDescent="0.2">
      <c r="A157" s="83" t="s">
        <v>160</v>
      </c>
      <c r="B157" s="83">
        <v>5</v>
      </c>
      <c r="C157" s="84">
        <v>1029.3008033900001</v>
      </c>
      <c r="D157" s="84">
        <v>1011.31976488</v>
      </c>
      <c r="E157" s="84">
        <v>229.52261193000001</v>
      </c>
      <c r="F157" s="84">
        <v>229.52261193000001</v>
      </c>
    </row>
    <row r="158" spans="1:6" ht="12.75" customHeight="1" x14ac:dyDescent="0.2">
      <c r="A158" s="83" t="s">
        <v>160</v>
      </c>
      <c r="B158" s="83">
        <v>6</v>
      </c>
      <c r="C158" s="84">
        <v>998.55240015000004</v>
      </c>
      <c r="D158" s="84">
        <v>981.11611128000004</v>
      </c>
      <c r="E158" s="84">
        <v>222.66778549</v>
      </c>
      <c r="F158" s="84">
        <v>222.66778549</v>
      </c>
    </row>
    <row r="159" spans="1:6" ht="12.75" customHeight="1" x14ac:dyDescent="0.2">
      <c r="A159" s="83" t="s">
        <v>160</v>
      </c>
      <c r="B159" s="83">
        <v>7</v>
      </c>
      <c r="C159" s="84">
        <v>5.85983827</v>
      </c>
      <c r="D159" s="84">
        <v>0</v>
      </c>
      <c r="E159" s="84">
        <v>320.62028678000001</v>
      </c>
      <c r="F159" s="84">
        <v>320.62028678000001</v>
      </c>
    </row>
    <row r="160" spans="1:6" ht="12.75" customHeight="1" x14ac:dyDescent="0.2">
      <c r="A160" s="83" t="s">
        <v>160</v>
      </c>
      <c r="B160" s="83">
        <v>8</v>
      </c>
      <c r="C160" s="84">
        <v>5.8612244899999997</v>
      </c>
      <c r="D160" s="84">
        <v>0</v>
      </c>
      <c r="E160" s="84">
        <v>300.95170890999998</v>
      </c>
      <c r="F160" s="84">
        <v>300.95170890999998</v>
      </c>
    </row>
    <row r="161" spans="1:6" ht="12.75" customHeight="1" x14ac:dyDescent="0.2">
      <c r="A161" s="83" t="s">
        <v>160</v>
      </c>
      <c r="B161" s="83">
        <v>9</v>
      </c>
      <c r="C161" s="84">
        <v>5.8602309699999999</v>
      </c>
      <c r="D161" s="84">
        <v>0</v>
      </c>
      <c r="E161" s="84">
        <v>291.00238722</v>
      </c>
      <c r="F161" s="84">
        <v>291.00238722</v>
      </c>
    </row>
    <row r="162" spans="1:6" ht="12.75" customHeight="1" x14ac:dyDescent="0.2">
      <c r="A162" s="83" t="s">
        <v>160</v>
      </c>
      <c r="B162" s="83">
        <v>10</v>
      </c>
      <c r="C162" s="84">
        <v>5.8610515000000003</v>
      </c>
      <c r="D162" s="84">
        <v>0</v>
      </c>
      <c r="E162" s="84">
        <v>286.52480043999998</v>
      </c>
      <c r="F162" s="84">
        <v>286.52480043999998</v>
      </c>
    </row>
    <row r="163" spans="1:6" ht="12.75" customHeight="1" x14ac:dyDescent="0.2">
      <c r="A163" s="83" t="s">
        <v>160</v>
      </c>
      <c r="B163" s="83">
        <v>11</v>
      </c>
      <c r="C163" s="84">
        <v>5.8590998000000001</v>
      </c>
      <c r="D163" s="84">
        <v>0</v>
      </c>
      <c r="E163" s="84">
        <v>283.04412207000001</v>
      </c>
      <c r="F163" s="84">
        <v>283.04412207000001</v>
      </c>
    </row>
    <row r="164" spans="1:6" ht="12.75" customHeight="1" x14ac:dyDescent="0.2">
      <c r="A164" s="83" t="s">
        <v>160</v>
      </c>
      <c r="B164" s="83">
        <v>12</v>
      </c>
      <c r="C164" s="84">
        <v>5.8595859600000004</v>
      </c>
      <c r="D164" s="84">
        <v>0</v>
      </c>
      <c r="E164" s="84">
        <v>281.21890483999999</v>
      </c>
      <c r="F164" s="84">
        <v>281.21890483999999</v>
      </c>
    </row>
    <row r="165" spans="1:6" ht="12.75" customHeight="1" x14ac:dyDescent="0.2">
      <c r="A165" s="83" t="s">
        <v>160</v>
      </c>
      <c r="B165" s="83">
        <v>13</v>
      </c>
      <c r="C165" s="84">
        <v>5.8617511499999999</v>
      </c>
      <c r="D165" s="84">
        <v>0</v>
      </c>
      <c r="E165" s="84">
        <v>284.40005803999998</v>
      </c>
      <c r="F165" s="84">
        <v>284.40005803999998</v>
      </c>
    </row>
    <row r="166" spans="1:6" ht="12.75" customHeight="1" x14ac:dyDescent="0.2">
      <c r="A166" s="83" t="s">
        <v>160</v>
      </c>
      <c r="B166" s="83">
        <v>14</v>
      </c>
      <c r="C166" s="84">
        <v>5.8616071400000003</v>
      </c>
      <c r="D166" s="84">
        <v>0</v>
      </c>
      <c r="E166" s="84">
        <v>283.32654979</v>
      </c>
      <c r="F166" s="84">
        <v>283.32654979</v>
      </c>
    </row>
    <row r="167" spans="1:6" ht="12.75" customHeight="1" x14ac:dyDescent="0.2">
      <c r="A167" s="83" t="s">
        <v>160</v>
      </c>
      <c r="B167" s="83">
        <v>15</v>
      </c>
      <c r="C167" s="84">
        <v>5.8615477599999997</v>
      </c>
      <c r="D167" s="84">
        <v>0</v>
      </c>
      <c r="E167" s="84">
        <v>290.09546134999999</v>
      </c>
      <c r="F167" s="84">
        <v>290.09546134999999</v>
      </c>
    </row>
    <row r="168" spans="1:6" ht="12.75" customHeight="1" x14ac:dyDescent="0.2">
      <c r="A168" s="83" t="s">
        <v>160</v>
      </c>
      <c r="B168" s="83">
        <v>16</v>
      </c>
      <c r="C168" s="84">
        <v>5.8615611200000002</v>
      </c>
      <c r="D168" s="84">
        <v>0</v>
      </c>
      <c r="E168" s="84">
        <v>294.35954788999999</v>
      </c>
      <c r="F168" s="84">
        <v>294.35954788999999</v>
      </c>
    </row>
    <row r="169" spans="1:6" ht="12.75" customHeight="1" x14ac:dyDescent="0.2">
      <c r="A169" s="83" t="s">
        <v>160</v>
      </c>
      <c r="B169" s="83">
        <v>17</v>
      </c>
      <c r="C169" s="84">
        <v>5.8613037400000003</v>
      </c>
      <c r="D169" s="84">
        <v>0</v>
      </c>
      <c r="E169" s="84">
        <v>292.27771698999999</v>
      </c>
      <c r="F169" s="84">
        <v>292.27771698999999</v>
      </c>
    </row>
    <row r="170" spans="1:6" ht="12.75" customHeight="1" x14ac:dyDescent="0.2">
      <c r="A170" s="83" t="s">
        <v>160</v>
      </c>
      <c r="B170" s="83">
        <v>18</v>
      </c>
      <c r="C170" s="84">
        <v>5.86147186</v>
      </c>
      <c r="D170" s="84">
        <v>0</v>
      </c>
      <c r="E170" s="84">
        <v>288.96375747000002</v>
      </c>
      <c r="F170" s="84">
        <v>288.96375747000002</v>
      </c>
    </row>
    <row r="171" spans="1:6" ht="12.75" customHeight="1" x14ac:dyDescent="0.2">
      <c r="A171" s="83" t="s">
        <v>160</v>
      </c>
      <c r="B171" s="83">
        <v>19</v>
      </c>
      <c r="C171" s="84">
        <v>5.8599439799999997</v>
      </c>
      <c r="D171" s="84">
        <v>0</v>
      </c>
      <c r="E171" s="84">
        <v>286.53959589999999</v>
      </c>
      <c r="F171" s="84">
        <v>286.53959589999999</v>
      </c>
    </row>
    <row r="172" spans="1:6" ht="12.75" customHeight="1" x14ac:dyDescent="0.2">
      <c r="A172" s="83" t="s">
        <v>160</v>
      </c>
      <c r="B172" s="83">
        <v>20</v>
      </c>
      <c r="C172" s="84">
        <v>5.8587338799999999</v>
      </c>
      <c r="D172" s="84">
        <v>0</v>
      </c>
      <c r="E172" s="84">
        <v>277.30386586999998</v>
      </c>
      <c r="F172" s="84">
        <v>277.30386586999998</v>
      </c>
    </row>
    <row r="173" spans="1:6" ht="12.75" customHeight="1" x14ac:dyDescent="0.2">
      <c r="A173" s="83" t="s">
        <v>160</v>
      </c>
      <c r="B173" s="83">
        <v>21</v>
      </c>
      <c r="C173" s="84">
        <v>5.8602484500000003</v>
      </c>
      <c r="D173" s="84">
        <v>0</v>
      </c>
      <c r="E173" s="84">
        <v>275.25664226999999</v>
      </c>
      <c r="F173" s="84">
        <v>275.25664226999999</v>
      </c>
    </row>
    <row r="174" spans="1:6" ht="12.75" customHeight="1" x14ac:dyDescent="0.2">
      <c r="A174" s="83" t="s">
        <v>160</v>
      </c>
      <c r="B174" s="83">
        <v>22</v>
      </c>
      <c r="C174" s="84">
        <v>5.8612040099999998</v>
      </c>
      <c r="D174" s="84">
        <v>0</v>
      </c>
      <c r="E174" s="84">
        <v>273.30399927000002</v>
      </c>
      <c r="F174" s="84">
        <v>273.30399927000002</v>
      </c>
    </row>
    <row r="175" spans="1:6" ht="12.75" customHeight="1" x14ac:dyDescent="0.2">
      <c r="A175" s="83" t="s">
        <v>160</v>
      </c>
      <c r="B175" s="83">
        <v>23</v>
      </c>
      <c r="C175" s="84">
        <v>5.8597883599999996</v>
      </c>
      <c r="D175" s="84">
        <v>0</v>
      </c>
      <c r="E175" s="84">
        <v>279.18782377000002</v>
      </c>
      <c r="F175" s="84">
        <v>279.18782377000002</v>
      </c>
    </row>
    <row r="176" spans="1:6" ht="12.75" customHeight="1" x14ac:dyDescent="0.2">
      <c r="A176" s="83" t="s">
        <v>160</v>
      </c>
      <c r="B176" s="83">
        <v>24</v>
      </c>
      <c r="C176" s="84">
        <v>872.39630432000001</v>
      </c>
      <c r="D176" s="84">
        <v>864.62984703999996</v>
      </c>
      <c r="E176" s="84">
        <v>196.23081417</v>
      </c>
      <c r="F176" s="84">
        <v>196.23081417</v>
      </c>
    </row>
    <row r="177" spans="1:6" ht="12.75" customHeight="1" x14ac:dyDescent="0.2">
      <c r="A177" s="83" t="s">
        <v>161</v>
      </c>
      <c r="B177" s="83">
        <v>1</v>
      </c>
      <c r="C177" s="84">
        <v>914.80831855999998</v>
      </c>
      <c r="D177" s="84">
        <v>897.80547936000005</v>
      </c>
      <c r="E177" s="84">
        <v>203.76014172999999</v>
      </c>
      <c r="F177" s="84">
        <v>203.76014172999999</v>
      </c>
    </row>
    <row r="178" spans="1:6" ht="12.75" customHeight="1" x14ac:dyDescent="0.2">
      <c r="A178" s="83" t="s">
        <v>161</v>
      </c>
      <c r="B178" s="83">
        <v>2</v>
      </c>
      <c r="C178" s="84">
        <v>944.85316740999997</v>
      </c>
      <c r="D178" s="84">
        <v>925.42483419999996</v>
      </c>
      <c r="E178" s="84">
        <v>210.02845239000001</v>
      </c>
      <c r="F178" s="84">
        <v>210.02845239000001</v>
      </c>
    </row>
    <row r="179" spans="1:6" ht="12.75" customHeight="1" x14ac:dyDescent="0.2">
      <c r="A179" s="83" t="s">
        <v>161</v>
      </c>
      <c r="B179" s="83">
        <v>3</v>
      </c>
      <c r="C179" s="84">
        <v>953.97184181</v>
      </c>
      <c r="D179" s="84">
        <v>936.06891017999999</v>
      </c>
      <c r="E179" s="84">
        <v>212.44416322999999</v>
      </c>
      <c r="F179" s="84">
        <v>212.44416322999999</v>
      </c>
    </row>
    <row r="180" spans="1:6" ht="12.75" customHeight="1" x14ac:dyDescent="0.2">
      <c r="A180" s="83" t="s">
        <v>161</v>
      </c>
      <c r="B180" s="83">
        <v>4</v>
      </c>
      <c r="C180" s="84">
        <v>960.95630930000004</v>
      </c>
      <c r="D180" s="84">
        <v>942.99159602999998</v>
      </c>
      <c r="E180" s="84">
        <v>214.01529137</v>
      </c>
      <c r="F180" s="84">
        <v>214.01529137</v>
      </c>
    </row>
    <row r="181" spans="1:6" ht="12.75" customHeight="1" x14ac:dyDescent="0.2">
      <c r="A181" s="83" t="s">
        <v>161</v>
      </c>
      <c r="B181" s="83">
        <v>5</v>
      </c>
      <c r="C181" s="84">
        <v>960.06571775999998</v>
      </c>
      <c r="D181" s="84">
        <v>941.88868365999997</v>
      </c>
      <c r="E181" s="84">
        <v>213.76498149</v>
      </c>
      <c r="F181" s="84">
        <v>213.76498149</v>
      </c>
    </row>
    <row r="182" spans="1:6" ht="12.75" customHeight="1" x14ac:dyDescent="0.2">
      <c r="A182" s="83" t="s">
        <v>161</v>
      </c>
      <c r="B182" s="83">
        <v>6</v>
      </c>
      <c r="C182" s="84">
        <v>940.93277668999997</v>
      </c>
      <c r="D182" s="84">
        <v>923.08451390000005</v>
      </c>
      <c r="E182" s="84">
        <v>209.49730839</v>
      </c>
      <c r="F182" s="84">
        <v>209.49730839</v>
      </c>
    </row>
    <row r="183" spans="1:6" ht="12.75" customHeight="1" x14ac:dyDescent="0.2">
      <c r="A183" s="83" t="s">
        <v>161</v>
      </c>
      <c r="B183" s="83">
        <v>7</v>
      </c>
      <c r="C183" s="84">
        <v>5.8614864899999999</v>
      </c>
      <c r="D183" s="84">
        <v>0</v>
      </c>
      <c r="E183" s="84">
        <v>308.19998265999999</v>
      </c>
      <c r="F183" s="84">
        <v>308.19998265999999</v>
      </c>
    </row>
    <row r="184" spans="1:6" ht="12.75" customHeight="1" x14ac:dyDescent="0.2">
      <c r="A184" s="83" t="s">
        <v>161</v>
      </c>
      <c r="B184" s="83">
        <v>8</v>
      </c>
      <c r="C184" s="84">
        <v>5.8615611200000002</v>
      </c>
      <c r="D184" s="84">
        <v>0</v>
      </c>
      <c r="E184" s="84">
        <v>288.99189462999999</v>
      </c>
      <c r="F184" s="84">
        <v>288.99189462999999</v>
      </c>
    </row>
    <row r="185" spans="1:6" ht="12.75" customHeight="1" x14ac:dyDescent="0.2">
      <c r="A185" s="83" t="s">
        <v>161</v>
      </c>
      <c r="B185" s="83">
        <v>9</v>
      </c>
      <c r="C185" s="84">
        <v>5.8585858599999998</v>
      </c>
      <c r="D185" s="84">
        <v>0</v>
      </c>
      <c r="E185" s="84">
        <v>281.75549545000001</v>
      </c>
      <c r="F185" s="84">
        <v>281.75549545000001</v>
      </c>
    </row>
    <row r="186" spans="1:6" ht="12.75" customHeight="1" x14ac:dyDescent="0.2">
      <c r="A186" s="83" t="s">
        <v>161</v>
      </c>
      <c r="B186" s="83">
        <v>10</v>
      </c>
      <c r="C186" s="84">
        <v>5.8617634000000001</v>
      </c>
      <c r="D186" s="84">
        <v>0</v>
      </c>
      <c r="E186" s="84">
        <v>284.67151404999998</v>
      </c>
      <c r="F186" s="84">
        <v>284.67151404999998</v>
      </c>
    </row>
    <row r="187" spans="1:6" ht="12.75" customHeight="1" x14ac:dyDescent="0.2">
      <c r="A187" s="83" t="s">
        <v>161</v>
      </c>
      <c r="B187" s="83">
        <v>11</v>
      </c>
      <c r="C187" s="84">
        <v>5.86158848</v>
      </c>
      <c r="D187" s="84">
        <v>0</v>
      </c>
      <c r="E187" s="84">
        <v>281.66396713</v>
      </c>
      <c r="F187" s="84">
        <v>281.66396713</v>
      </c>
    </row>
    <row r="188" spans="1:6" ht="12.75" customHeight="1" x14ac:dyDescent="0.2">
      <c r="A188" s="83" t="s">
        <v>161</v>
      </c>
      <c r="B188" s="83">
        <v>12</v>
      </c>
      <c r="C188" s="84">
        <v>5.8596491200000003</v>
      </c>
      <c r="D188" s="84">
        <v>0</v>
      </c>
      <c r="E188" s="84">
        <v>284.52454836999999</v>
      </c>
      <c r="F188" s="84">
        <v>284.52454836999999</v>
      </c>
    </row>
    <row r="189" spans="1:6" ht="12.75" customHeight="1" x14ac:dyDescent="0.2">
      <c r="A189" s="83" t="s">
        <v>161</v>
      </c>
      <c r="B189" s="83">
        <v>13</v>
      </c>
      <c r="C189" s="84">
        <v>5.8619112900000001</v>
      </c>
      <c r="D189" s="84">
        <v>0</v>
      </c>
      <c r="E189" s="84">
        <v>287.35849275999999</v>
      </c>
      <c r="F189" s="84">
        <v>287.35849275999999</v>
      </c>
    </row>
    <row r="190" spans="1:6" ht="12.75" customHeight="1" x14ac:dyDescent="0.2">
      <c r="A190" s="83" t="s">
        <v>161</v>
      </c>
      <c r="B190" s="83">
        <v>14</v>
      </c>
      <c r="C190" s="84">
        <v>5.8618976700000003</v>
      </c>
      <c r="D190" s="84">
        <v>0</v>
      </c>
      <c r="E190" s="84">
        <v>279.82526117999998</v>
      </c>
      <c r="F190" s="84">
        <v>279.82526117999998</v>
      </c>
    </row>
    <row r="191" spans="1:6" ht="12.75" customHeight="1" x14ac:dyDescent="0.2">
      <c r="A191" s="83" t="s">
        <v>161</v>
      </c>
      <c r="B191" s="83">
        <v>15</v>
      </c>
      <c r="C191" s="84">
        <v>5.8594104299999996</v>
      </c>
      <c r="D191" s="84">
        <v>0</v>
      </c>
      <c r="E191" s="84">
        <v>282.25720473000001</v>
      </c>
      <c r="F191" s="84">
        <v>282.25720473000001</v>
      </c>
    </row>
    <row r="192" spans="1:6" ht="12.75" customHeight="1" x14ac:dyDescent="0.2">
      <c r="A192" s="83" t="s">
        <v>161</v>
      </c>
      <c r="B192" s="83">
        <v>16</v>
      </c>
      <c r="C192" s="84">
        <v>5.8608448700000002</v>
      </c>
      <c r="D192" s="84">
        <v>0</v>
      </c>
      <c r="E192" s="84">
        <v>286.23441546999999</v>
      </c>
      <c r="F192" s="84">
        <v>286.23441546999999</v>
      </c>
    </row>
    <row r="193" spans="1:6" ht="12.75" customHeight="1" x14ac:dyDescent="0.2">
      <c r="A193" s="83" t="s">
        <v>161</v>
      </c>
      <c r="B193" s="83">
        <v>17</v>
      </c>
      <c r="C193" s="84">
        <v>5.8597847099999996</v>
      </c>
      <c r="D193" s="84">
        <v>0</v>
      </c>
      <c r="E193" s="84">
        <v>287.34957204</v>
      </c>
      <c r="F193" s="84">
        <v>287.34957204</v>
      </c>
    </row>
    <row r="194" spans="1:6" ht="12.75" customHeight="1" x14ac:dyDescent="0.2">
      <c r="A194" s="83" t="s">
        <v>161</v>
      </c>
      <c r="B194" s="83">
        <v>18</v>
      </c>
      <c r="C194" s="84">
        <v>5.8612244899999997</v>
      </c>
      <c r="D194" s="84">
        <v>0</v>
      </c>
      <c r="E194" s="84">
        <v>287.24314415999999</v>
      </c>
      <c r="F194" s="84">
        <v>287.24314415999999</v>
      </c>
    </row>
    <row r="195" spans="1:6" ht="12.75" customHeight="1" x14ac:dyDescent="0.2">
      <c r="A195" s="83" t="s">
        <v>161</v>
      </c>
      <c r="B195" s="83">
        <v>19</v>
      </c>
      <c r="C195" s="84">
        <v>5.8597883599999996</v>
      </c>
      <c r="D195" s="84">
        <v>0</v>
      </c>
      <c r="E195" s="84">
        <v>281.53186849999997</v>
      </c>
      <c r="F195" s="84">
        <v>281.53186849999997</v>
      </c>
    </row>
    <row r="196" spans="1:6" ht="12.75" customHeight="1" x14ac:dyDescent="0.2">
      <c r="A196" s="83" t="s">
        <v>161</v>
      </c>
      <c r="B196" s="83">
        <v>20</v>
      </c>
      <c r="C196" s="84">
        <v>5.8599409700000002</v>
      </c>
      <c r="D196" s="84">
        <v>0</v>
      </c>
      <c r="E196" s="84">
        <v>284.60839129999999</v>
      </c>
      <c r="F196" s="84">
        <v>284.60839129999999</v>
      </c>
    </row>
    <row r="197" spans="1:6" ht="12.75" customHeight="1" x14ac:dyDescent="0.2">
      <c r="A197" s="83" t="s">
        <v>161</v>
      </c>
      <c r="B197" s="83">
        <v>21</v>
      </c>
      <c r="C197" s="84">
        <v>5.8614564800000002</v>
      </c>
      <c r="D197" s="84">
        <v>0</v>
      </c>
      <c r="E197" s="84">
        <v>281.81630912000003</v>
      </c>
      <c r="F197" s="84">
        <v>281.81630912000003</v>
      </c>
    </row>
    <row r="198" spans="1:6" ht="12.75" customHeight="1" x14ac:dyDescent="0.2">
      <c r="A198" s="83" t="s">
        <v>161</v>
      </c>
      <c r="B198" s="83">
        <v>22</v>
      </c>
      <c r="C198" s="84">
        <v>5.8611690999999997</v>
      </c>
      <c r="D198" s="84">
        <v>0</v>
      </c>
      <c r="E198" s="84">
        <v>274.49334535999998</v>
      </c>
      <c r="F198" s="84">
        <v>274.49334535999998</v>
      </c>
    </row>
    <row r="199" spans="1:6" ht="12.75" customHeight="1" x14ac:dyDescent="0.2">
      <c r="A199" s="83" t="s">
        <v>161</v>
      </c>
      <c r="B199" s="83">
        <v>23</v>
      </c>
      <c r="C199" s="84">
        <v>5.8607784399999998</v>
      </c>
      <c r="D199" s="84">
        <v>0</v>
      </c>
      <c r="E199" s="84">
        <v>285.54803256999998</v>
      </c>
      <c r="F199" s="84">
        <v>285.54803256999998</v>
      </c>
    </row>
    <row r="200" spans="1:6" ht="12.75" customHeight="1" x14ac:dyDescent="0.2">
      <c r="A200" s="83" t="s">
        <v>161</v>
      </c>
      <c r="B200" s="83">
        <v>24</v>
      </c>
      <c r="C200" s="84">
        <v>840.41682696999999</v>
      </c>
      <c r="D200" s="84">
        <v>825.82518383000001</v>
      </c>
      <c r="E200" s="84">
        <v>187.42395805000001</v>
      </c>
      <c r="F200" s="84">
        <v>187.42395805000001</v>
      </c>
    </row>
    <row r="201" spans="1:6" ht="12.75" customHeight="1" x14ac:dyDescent="0.2">
      <c r="A201" s="83" t="s">
        <v>162</v>
      </c>
      <c r="B201" s="83">
        <v>1</v>
      </c>
      <c r="C201" s="84">
        <v>872.73473721000005</v>
      </c>
      <c r="D201" s="84">
        <v>862.79223528</v>
      </c>
      <c r="E201" s="84">
        <v>195.81376165</v>
      </c>
      <c r="F201" s="84">
        <v>195.81376165</v>
      </c>
    </row>
    <row r="202" spans="1:6" ht="12.75" customHeight="1" x14ac:dyDescent="0.2">
      <c r="A202" s="83" t="s">
        <v>162</v>
      </c>
      <c r="B202" s="83">
        <v>2</v>
      </c>
      <c r="C202" s="84">
        <v>899.63134147999995</v>
      </c>
      <c r="D202" s="84">
        <v>883.07130116999997</v>
      </c>
      <c r="E202" s="84">
        <v>200.41616766999999</v>
      </c>
      <c r="F202" s="84">
        <v>200.41616766999999</v>
      </c>
    </row>
    <row r="203" spans="1:6" ht="12.75" customHeight="1" x14ac:dyDescent="0.2">
      <c r="A203" s="83" t="s">
        <v>162</v>
      </c>
      <c r="B203" s="83">
        <v>3</v>
      </c>
      <c r="C203" s="84">
        <v>900.38933507000002</v>
      </c>
      <c r="D203" s="84">
        <v>883.45970680999994</v>
      </c>
      <c r="E203" s="84">
        <v>200.50431771000001</v>
      </c>
      <c r="F203" s="84">
        <v>200.50431771000001</v>
      </c>
    </row>
    <row r="204" spans="1:6" ht="12.75" customHeight="1" x14ac:dyDescent="0.2">
      <c r="A204" s="83" t="s">
        <v>162</v>
      </c>
      <c r="B204" s="83">
        <v>4</v>
      </c>
      <c r="C204" s="84">
        <v>907.71803809999994</v>
      </c>
      <c r="D204" s="84">
        <v>890.92414477</v>
      </c>
      <c r="E204" s="84">
        <v>202.19839841000001</v>
      </c>
      <c r="F204" s="84">
        <v>202.19839841000001</v>
      </c>
    </row>
    <row r="205" spans="1:6" ht="12.75" customHeight="1" x14ac:dyDescent="0.2">
      <c r="A205" s="83" t="s">
        <v>162</v>
      </c>
      <c r="B205" s="83">
        <v>5</v>
      </c>
      <c r="C205" s="84">
        <v>905.54854363000004</v>
      </c>
      <c r="D205" s="84">
        <v>888.52084343000001</v>
      </c>
      <c r="E205" s="84">
        <v>201.65296064</v>
      </c>
      <c r="F205" s="84">
        <v>201.65296064</v>
      </c>
    </row>
    <row r="206" spans="1:6" ht="12.75" customHeight="1" x14ac:dyDescent="0.2">
      <c r="A206" s="83" t="s">
        <v>162</v>
      </c>
      <c r="B206" s="83">
        <v>6</v>
      </c>
      <c r="C206" s="84">
        <v>883.99936219000006</v>
      </c>
      <c r="D206" s="84">
        <v>867.32142839000005</v>
      </c>
      <c r="E206" s="84">
        <v>196.84167811</v>
      </c>
      <c r="F206" s="84">
        <v>196.84167811</v>
      </c>
    </row>
    <row r="207" spans="1:6" ht="12.75" customHeight="1" x14ac:dyDescent="0.2">
      <c r="A207" s="83" t="s">
        <v>162</v>
      </c>
      <c r="B207" s="83">
        <v>7</v>
      </c>
      <c r="C207" s="84">
        <v>859.68685212000003</v>
      </c>
      <c r="D207" s="84">
        <v>847.84068780999996</v>
      </c>
      <c r="E207" s="84">
        <v>192.42045486000001</v>
      </c>
      <c r="F207" s="84">
        <v>192.42045486000001</v>
      </c>
    </row>
    <row r="208" spans="1:6" ht="12.75" customHeight="1" x14ac:dyDescent="0.2">
      <c r="A208" s="83" t="s">
        <v>162</v>
      </c>
      <c r="B208" s="83">
        <v>8</v>
      </c>
      <c r="C208" s="84">
        <v>838.48009817000002</v>
      </c>
      <c r="D208" s="84">
        <v>822.66445940000006</v>
      </c>
      <c r="E208" s="84">
        <v>186.70662042000001</v>
      </c>
      <c r="F208" s="84">
        <v>186.70662042000001</v>
      </c>
    </row>
    <row r="209" spans="1:6" ht="12.75" customHeight="1" x14ac:dyDescent="0.2">
      <c r="A209" s="83" t="s">
        <v>162</v>
      </c>
      <c r="B209" s="83">
        <v>9</v>
      </c>
      <c r="C209" s="84">
        <v>825.63707629999999</v>
      </c>
      <c r="D209" s="84">
        <v>809.32310104999999</v>
      </c>
      <c r="E209" s="84">
        <v>183.67875176999999</v>
      </c>
      <c r="F209" s="84">
        <v>183.67875176999999</v>
      </c>
    </row>
    <row r="210" spans="1:6" ht="12.75" customHeight="1" x14ac:dyDescent="0.2">
      <c r="A210" s="83" t="s">
        <v>162</v>
      </c>
      <c r="B210" s="83">
        <v>10</v>
      </c>
      <c r="C210" s="84">
        <v>828.10333087000004</v>
      </c>
      <c r="D210" s="84">
        <v>815.40284345999999</v>
      </c>
      <c r="E210" s="84">
        <v>185.05857089</v>
      </c>
      <c r="F210" s="84">
        <v>185.05857089</v>
      </c>
    </row>
    <row r="211" spans="1:6" ht="12.75" customHeight="1" x14ac:dyDescent="0.2">
      <c r="A211" s="83" t="s">
        <v>162</v>
      </c>
      <c r="B211" s="83">
        <v>11</v>
      </c>
      <c r="C211" s="84">
        <v>840.28419412000005</v>
      </c>
      <c r="D211" s="84">
        <v>823.10023016000002</v>
      </c>
      <c r="E211" s="84">
        <v>186.80552014</v>
      </c>
      <c r="F211" s="84">
        <v>186.80552014</v>
      </c>
    </row>
    <row r="212" spans="1:6" ht="12.75" customHeight="1" x14ac:dyDescent="0.2">
      <c r="A212" s="83" t="s">
        <v>162</v>
      </c>
      <c r="B212" s="83">
        <v>12</v>
      </c>
      <c r="C212" s="84">
        <v>842.04540311000005</v>
      </c>
      <c r="D212" s="84">
        <v>825.42466696999998</v>
      </c>
      <c r="E212" s="84">
        <v>187.33305933</v>
      </c>
      <c r="F212" s="84">
        <v>187.33305933</v>
      </c>
    </row>
    <row r="213" spans="1:6" ht="12.75" customHeight="1" x14ac:dyDescent="0.2">
      <c r="A213" s="83" t="s">
        <v>162</v>
      </c>
      <c r="B213" s="83">
        <v>13</v>
      </c>
      <c r="C213" s="84">
        <v>843.30945096000005</v>
      </c>
      <c r="D213" s="84">
        <v>826.28567821000001</v>
      </c>
      <c r="E213" s="84">
        <v>187.52846889</v>
      </c>
      <c r="F213" s="84">
        <v>187.52846889</v>
      </c>
    </row>
    <row r="214" spans="1:6" ht="12.75" customHeight="1" x14ac:dyDescent="0.2">
      <c r="A214" s="83" t="s">
        <v>162</v>
      </c>
      <c r="B214" s="83">
        <v>14</v>
      </c>
      <c r="C214" s="84">
        <v>837.30672417000005</v>
      </c>
      <c r="D214" s="84">
        <v>819.68935486999999</v>
      </c>
      <c r="E214" s="84">
        <v>186.03140988000001</v>
      </c>
      <c r="F214" s="84">
        <v>186.03140988000001</v>
      </c>
    </row>
    <row r="215" spans="1:6" ht="12.75" customHeight="1" x14ac:dyDescent="0.2">
      <c r="A215" s="83" t="s">
        <v>162</v>
      </c>
      <c r="B215" s="83">
        <v>15</v>
      </c>
      <c r="C215" s="84">
        <v>859.35442771999999</v>
      </c>
      <c r="D215" s="84">
        <v>830.92198918999998</v>
      </c>
      <c r="E215" s="84">
        <v>188.58069613000001</v>
      </c>
      <c r="F215" s="84">
        <v>188.58069613000001</v>
      </c>
    </row>
    <row r="216" spans="1:6" ht="12.75" customHeight="1" x14ac:dyDescent="0.2">
      <c r="A216" s="83" t="s">
        <v>162</v>
      </c>
      <c r="B216" s="83">
        <v>16</v>
      </c>
      <c r="C216" s="84">
        <v>855.94086603999995</v>
      </c>
      <c r="D216" s="84">
        <v>833.39198639999995</v>
      </c>
      <c r="E216" s="84">
        <v>189.14127077000001</v>
      </c>
      <c r="F216" s="84">
        <v>189.14127077000001</v>
      </c>
    </row>
    <row r="217" spans="1:6" ht="12.75" customHeight="1" x14ac:dyDescent="0.2">
      <c r="A217" s="83" t="s">
        <v>162</v>
      </c>
      <c r="B217" s="83">
        <v>17</v>
      </c>
      <c r="C217" s="84">
        <v>855.05834883</v>
      </c>
      <c r="D217" s="84">
        <v>831.87327546999995</v>
      </c>
      <c r="E217" s="84">
        <v>188.79659393</v>
      </c>
      <c r="F217" s="84">
        <v>188.79659393</v>
      </c>
    </row>
    <row r="218" spans="1:6" ht="12.75" customHeight="1" x14ac:dyDescent="0.2">
      <c r="A218" s="83" t="s">
        <v>162</v>
      </c>
      <c r="B218" s="83">
        <v>18</v>
      </c>
      <c r="C218" s="84">
        <v>860.74892817</v>
      </c>
      <c r="D218" s="84">
        <v>836.56711223000002</v>
      </c>
      <c r="E218" s="84">
        <v>189.86187684999999</v>
      </c>
      <c r="F218" s="84">
        <v>189.86187684999999</v>
      </c>
    </row>
    <row r="219" spans="1:6" ht="12.75" customHeight="1" x14ac:dyDescent="0.2">
      <c r="A219" s="83" t="s">
        <v>162</v>
      </c>
      <c r="B219" s="83">
        <v>19</v>
      </c>
      <c r="C219" s="84">
        <v>849.00192316000005</v>
      </c>
      <c r="D219" s="84">
        <v>828.00182916000006</v>
      </c>
      <c r="E219" s="84">
        <v>187.91795543999999</v>
      </c>
      <c r="F219" s="84">
        <v>187.91795543999999</v>
      </c>
    </row>
    <row r="220" spans="1:6" ht="12.75" customHeight="1" x14ac:dyDescent="0.2">
      <c r="A220" s="83" t="s">
        <v>162</v>
      </c>
      <c r="B220" s="83">
        <v>20</v>
      </c>
      <c r="C220" s="84">
        <v>831.48819083000001</v>
      </c>
      <c r="D220" s="84">
        <v>817.81455817999995</v>
      </c>
      <c r="E220" s="84">
        <v>185.60591811</v>
      </c>
      <c r="F220" s="84">
        <v>185.60591811</v>
      </c>
    </row>
    <row r="221" spans="1:6" ht="12.75" customHeight="1" x14ac:dyDescent="0.2">
      <c r="A221" s="83" t="s">
        <v>162</v>
      </c>
      <c r="B221" s="83">
        <v>21</v>
      </c>
      <c r="C221" s="84">
        <v>820.23538801999996</v>
      </c>
      <c r="D221" s="84">
        <v>812.36128129999997</v>
      </c>
      <c r="E221" s="84">
        <v>184.36827756</v>
      </c>
      <c r="F221" s="84">
        <v>184.36827756</v>
      </c>
    </row>
    <row r="222" spans="1:6" ht="12.75" customHeight="1" x14ac:dyDescent="0.2">
      <c r="A222" s="83" t="s">
        <v>162</v>
      </c>
      <c r="B222" s="83">
        <v>22</v>
      </c>
      <c r="C222" s="84">
        <v>816.61342888000001</v>
      </c>
      <c r="D222" s="84">
        <v>802.29051458000004</v>
      </c>
      <c r="E222" s="84">
        <v>182.08268129000001</v>
      </c>
      <c r="F222" s="84">
        <v>182.08268129000001</v>
      </c>
    </row>
    <row r="223" spans="1:6" ht="12.75" customHeight="1" x14ac:dyDescent="0.2">
      <c r="A223" s="83" t="s">
        <v>162</v>
      </c>
      <c r="B223" s="83">
        <v>23</v>
      </c>
      <c r="C223" s="84">
        <v>829.29296769999996</v>
      </c>
      <c r="D223" s="84">
        <v>815.01058940999997</v>
      </c>
      <c r="E223" s="84">
        <v>184.96954744999999</v>
      </c>
      <c r="F223" s="84">
        <v>184.96954744999999</v>
      </c>
    </row>
    <row r="224" spans="1:6" ht="12.75" customHeight="1" x14ac:dyDescent="0.2">
      <c r="A224" s="83" t="s">
        <v>162</v>
      </c>
      <c r="B224" s="83">
        <v>24</v>
      </c>
      <c r="C224" s="84">
        <v>848.98394510000003</v>
      </c>
      <c r="D224" s="84">
        <v>839.31423815999995</v>
      </c>
      <c r="E224" s="84">
        <v>190.48534683</v>
      </c>
      <c r="F224" s="84">
        <v>190.48534683</v>
      </c>
    </row>
    <row r="225" spans="1:6" ht="12.75" customHeight="1" x14ac:dyDescent="0.2">
      <c r="A225" s="83" t="s">
        <v>163</v>
      </c>
      <c r="B225" s="83">
        <v>1</v>
      </c>
      <c r="C225" s="84">
        <v>835.29259248999995</v>
      </c>
      <c r="D225" s="84">
        <v>819.16470619999996</v>
      </c>
      <c r="E225" s="84">
        <v>185.912339</v>
      </c>
      <c r="F225" s="84">
        <v>185.912339</v>
      </c>
    </row>
    <row r="226" spans="1:6" ht="12.75" customHeight="1" x14ac:dyDescent="0.2">
      <c r="A226" s="83" t="s">
        <v>163</v>
      </c>
      <c r="B226" s="83">
        <v>2</v>
      </c>
      <c r="C226" s="84">
        <v>849.83530769000004</v>
      </c>
      <c r="D226" s="84">
        <v>833.77528968000001</v>
      </c>
      <c r="E226" s="84">
        <v>189.22826280999999</v>
      </c>
      <c r="F226" s="84">
        <v>189.22826280999999</v>
      </c>
    </row>
    <row r="227" spans="1:6" ht="12.75" customHeight="1" x14ac:dyDescent="0.2">
      <c r="A227" s="83" t="s">
        <v>163</v>
      </c>
      <c r="B227" s="83">
        <v>3</v>
      </c>
      <c r="C227" s="84">
        <v>853.33701516999997</v>
      </c>
      <c r="D227" s="84">
        <v>836.48225227</v>
      </c>
      <c r="E227" s="84">
        <v>189.84261758</v>
      </c>
      <c r="F227" s="84">
        <v>189.84261758</v>
      </c>
    </row>
    <row r="228" spans="1:6" ht="12.75" customHeight="1" x14ac:dyDescent="0.2">
      <c r="A228" s="83" t="s">
        <v>163</v>
      </c>
      <c r="B228" s="83">
        <v>4</v>
      </c>
      <c r="C228" s="84">
        <v>858.81451844000003</v>
      </c>
      <c r="D228" s="84">
        <v>842.50966242000004</v>
      </c>
      <c r="E228" s="84">
        <v>191.21055971999999</v>
      </c>
      <c r="F228" s="84">
        <v>191.21055971999999</v>
      </c>
    </row>
    <row r="229" spans="1:6" ht="12.75" customHeight="1" x14ac:dyDescent="0.2">
      <c r="A229" s="83" t="s">
        <v>163</v>
      </c>
      <c r="B229" s="83">
        <v>5</v>
      </c>
      <c r="C229" s="84">
        <v>860.73180049999996</v>
      </c>
      <c r="D229" s="84">
        <v>844.16034048999995</v>
      </c>
      <c r="E229" s="84">
        <v>191.58518697</v>
      </c>
      <c r="F229" s="84">
        <v>191.58518697</v>
      </c>
    </row>
    <row r="230" spans="1:6" ht="12.75" customHeight="1" x14ac:dyDescent="0.2">
      <c r="A230" s="83" t="s">
        <v>163</v>
      </c>
      <c r="B230" s="83">
        <v>6</v>
      </c>
      <c r="C230" s="84">
        <v>862.25801819000003</v>
      </c>
      <c r="D230" s="84">
        <v>846.09820190000005</v>
      </c>
      <c r="E230" s="84">
        <v>192.02499148999999</v>
      </c>
      <c r="F230" s="84">
        <v>192.02499148999999</v>
      </c>
    </row>
    <row r="231" spans="1:6" ht="12.75" customHeight="1" x14ac:dyDescent="0.2">
      <c r="A231" s="83" t="s">
        <v>163</v>
      </c>
      <c r="B231" s="83">
        <v>7</v>
      </c>
      <c r="C231" s="84">
        <v>845.54388562999998</v>
      </c>
      <c r="D231" s="84">
        <v>833.16905283999995</v>
      </c>
      <c r="E231" s="84">
        <v>189.09067519999999</v>
      </c>
      <c r="F231" s="84">
        <v>189.09067519999999</v>
      </c>
    </row>
    <row r="232" spans="1:6" ht="12.75" customHeight="1" x14ac:dyDescent="0.2">
      <c r="A232" s="83" t="s">
        <v>163</v>
      </c>
      <c r="B232" s="83">
        <v>8</v>
      </c>
      <c r="C232" s="84">
        <v>817.28231787000004</v>
      </c>
      <c r="D232" s="84">
        <v>800.36354084000004</v>
      </c>
      <c r="E232" s="84">
        <v>181.64534775999999</v>
      </c>
      <c r="F232" s="84">
        <v>181.64534775999999</v>
      </c>
    </row>
    <row r="233" spans="1:6" ht="12.75" customHeight="1" x14ac:dyDescent="0.2">
      <c r="A233" s="83" t="s">
        <v>163</v>
      </c>
      <c r="B233" s="83">
        <v>9</v>
      </c>
      <c r="C233" s="84">
        <v>786.74358586000005</v>
      </c>
      <c r="D233" s="84">
        <v>770.61025845999995</v>
      </c>
      <c r="E233" s="84">
        <v>174.89273467000001</v>
      </c>
      <c r="F233" s="84">
        <v>174.89273467000001</v>
      </c>
    </row>
    <row r="234" spans="1:6" ht="12.75" customHeight="1" x14ac:dyDescent="0.2">
      <c r="A234" s="83" t="s">
        <v>163</v>
      </c>
      <c r="B234" s="83">
        <v>10</v>
      </c>
      <c r="C234" s="84">
        <v>774.91527582000003</v>
      </c>
      <c r="D234" s="84">
        <v>759.28427102000001</v>
      </c>
      <c r="E234" s="84">
        <v>172.32226159999999</v>
      </c>
      <c r="F234" s="84">
        <v>172.32226159999999</v>
      </c>
    </row>
    <row r="235" spans="1:6" ht="12.75" customHeight="1" x14ac:dyDescent="0.2">
      <c r="A235" s="83" t="s">
        <v>163</v>
      </c>
      <c r="B235" s="83">
        <v>11</v>
      </c>
      <c r="C235" s="84">
        <v>796.41366384000003</v>
      </c>
      <c r="D235" s="84">
        <v>781.14805624999997</v>
      </c>
      <c r="E235" s="84">
        <v>177.28432530000001</v>
      </c>
      <c r="F235" s="84">
        <v>177.28432530000001</v>
      </c>
    </row>
    <row r="236" spans="1:6" ht="12.75" customHeight="1" x14ac:dyDescent="0.2">
      <c r="A236" s="83" t="s">
        <v>163</v>
      </c>
      <c r="B236" s="83">
        <v>12</v>
      </c>
      <c r="C236" s="84">
        <v>819.73127378000004</v>
      </c>
      <c r="D236" s="84">
        <v>811.01519171999996</v>
      </c>
      <c r="E236" s="84">
        <v>184.06277775000001</v>
      </c>
      <c r="F236" s="84">
        <v>184.06277775000001</v>
      </c>
    </row>
    <row r="237" spans="1:6" ht="12.75" customHeight="1" x14ac:dyDescent="0.2">
      <c r="A237" s="83" t="s">
        <v>163</v>
      </c>
      <c r="B237" s="83">
        <v>13</v>
      </c>
      <c r="C237" s="84">
        <v>868.83666875999995</v>
      </c>
      <c r="D237" s="84">
        <v>852.59080027000005</v>
      </c>
      <c r="E237" s="84">
        <v>193.49850975000001</v>
      </c>
      <c r="F237" s="84">
        <v>193.49850975000001</v>
      </c>
    </row>
    <row r="238" spans="1:6" ht="12.75" customHeight="1" x14ac:dyDescent="0.2">
      <c r="A238" s="83" t="s">
        <v>163</v>
      </c>
      <c r="B238" s="83">
        <v>14</v>
      </c>
      <c r="C238" s="84">
        <v>875.20887784000001</v>
      </c>
      <c r="D238" s="84">
        <v>858.85023719000003</v>
      </c>
      <c r="E238" s="84">
        <v>194.91911119</v>
      </c>
      <c r="F238" s="84">
        <v>194.91911119</v>
      </c>
    </row>
    <row r="239" spans="1:6" ht="12.75" customHeight="1" x14ac:dyDescent="0.2">
      <c r="A239" s="83" t="s">
        <v>163</v>
      </c>
      <c r="B239" s="83">
        <v>15</v>
      </c>
      <c r="C239" s="84">
        <v>892.84206687000005</v>
      </c>
      <c r="D239" s="84">
        <v>868.02533260999996</v>
      </c>
      <c r="E239" s="84">
        <v>197.00143166999999</v>
      </c>
      <c r="F239" s="84">
        <v>197.00143166999999</v>
      </c>
    </row>
    <row r="240" spans="1:6" ht="12.75" customHeight="1" x14ac:dyDescent="0.2">
      <c r="A240" s="83" t="s">
        <v>163</v>
      </c>
      <c r="B240" s="83">
        <v>16</v>
      </c>
      <c r="C240" s="84">
        <v>896.87684961000002</v>
      </c>
      <c r="D240" s="84">
        <v>873.68696927999997</v>
      </c>
      <c r="E240" s="84">
        <v>198.28636022000001</v>
      </c>
      <c r="F240" s="84">
        <v>198.28636022000001</v>
      </c>
    </row>
    <row r="241" spans="1:6" ht="12.75" customHeight="1" x14ac:dyDescent="0.2">
      <c r="A241" s="83" t="s">
        <v>163</v>
      </c>
      <c r="B241" s="83">
        <v>17</v>
      </c>
      <c r="C241" s="84">
        <v>897.16260353999996</v>
      </c>
      <c r="D241" s="84">
        <v>874.72343775000002</v>
      </c>
      <c r="E241" s="84">
        <v>198.52159042</v>
      </c>
      <c r="F241" s="84">
        <v>198.52159042</v>
      </c>
    </row>
    <row r="242" spans="1:6" ht="12.75" customHeight="1" x14ac:dyDescent="0.2">
      <c r="A242" s="83" t="s">
        <v>163</v>
      </c>
      <c r="B242" s="83">
        <v>18</v>
      </c>
      <c r="C242" s="84">
        <v>890.83798164999996</v>
      </c>
      <c r="D242" s="84">
        <v>875.53500647999999</v>
      </c>
      <c r="E242" s="84">
        <v>198.70577883000001</v>
      </c>
      <c r="F242" s="84">
        <v>198.70577883000001</v>
      </c>
    </row>
    <row r="243" spans="1:6" ht="12.75" customHeight="1" x14ac:dyDescent="0.2">
      <c r="A243" s="83" t="s">
        <v>163</v>
      </c>
      <c r="B243" s="83">
        <v>19</v>
      </c>
      <c r="C243" s="84">
        <v>882.81341531999999</v>
      </c>
      <c r="D243" s="84">
        <v>872.15184758999999</v>
      </c>
      <c r="E243" s="84">
        <v>197.93795890000001</v>
      </c>
      <c r="F243" s="84">
        <v>197.93795890000001</v>
      </c>
    </row>
    <row r="244" spans="1:6" ht="12.75" customHeight="1" x14ac:dyDescent="0.2">
      <c r="A244" s="83" t="s">
        <v>163</v>
      </c>
      <c r="B244" s="83">
        <v>20</v>
      </c>
      <c r="C244" s="84">
        <v>861.52764221999996</v>
      </c>
      <c r="D244" s="84">
        <v>853.48483350000004</v>
      </c>
      <c r="E244" s="84">
        <v>193.70141376999999</v>
      </c>
      <c r="F244" s="84">
        <v>193.70141376999999</v>
      </c>
    </row>
    <row r="245" spans="1:6" ht="12.75" customHeight="1" x14ac:dyDescent="0.2">
      <c r="A245" s="83" t="s">
        <v>163</v>
      </c>
      <c r="B245" s="83">
        <v>21</v>
      </c>
      <c r="C245" s="84">
        <v>823.76757454000006</v>
      </c>
      <c r="D245" s="84">
        <v>807.57011670999998</v>
      </c>
      <c r="E245" s="84">
        <v>183.28090574000001</v>
      </c>
      <c r="F245" s="84">
        <v>183.28090574000001</v>
      </c>
    </row>
    <row r="246" spans="1:6" ht="12.75" customHeight="1" x14ac:dyDescent="0.2">
      <c r="A246" s="83" t="s">
        <v>163</v>
      </c>
      <c r="B246" s="83">
        <v>22</v>
      </c>
      <c r="C246" s="84">
        <v>799.04801224000005</v>
      </c>
      <c r="D246" s="84">
        <v>785.86873931000002</v>
      </c>
      <c r="E246" s="84">
        <v>178.35570107999999</v>
      </c>
      <c r="F246" s="84">
        <v>178.35570107999999</v>
      </c>
    </row>
    <row r="247" spans="1:6" ht="12.75" customHeight="1" x14ac:dyDescent="0.2">
      <c r="A247" s="83" t="s">
        <v>163</v>
      </c>
      <c r="B247" s="83">
        <v>23</v>
      </c>
      <c r="C247" s="84">
        <v>830.19713965000005</v>
      </c>
      <c r="D247" s="84">
        <v>818.65647965000005</v>
      </c>
      <c r="E247" s="84">
        <v>185.79699518000001</v>
      </c>
      <c r="F247" s="84">
        <v>185.79699518000001</v>
      </c>
    </row>
    <row r="248" spans="1:6" ht="12.75" customHeight="1" x14ac:dyDescent="0.2">
      <c r="A248" s="83" t="s">
        <v>163</v>
      </c>
      <c r="B248" s="83">
        <v>24</v>
      </c>
      <c r="C248" s="84">
        <v>819.57554472000004</v>
      </c>
      <c r="D248" s="84">
        <v>804.36658727999998</v>
      </c>
      <c r="E248" s="84">
        <v>182.55385336000001</v>
      </c>
      <c r="F248" s="84">
        <v>182.55385336000001</v>
      </c>
    </row>
    <row r="249" spans="1:6" ht="12.75" customHeight="1" x14ac:dyDescent="0.2">
      <c r="A249" s="83" t="s">
        <v>164</v>
      </c>
      <c r="B249" s="83">
        <v>1</v>
      </c>
      <c r="C249" s="84">
        <v>835.59745801999998</v>
      </c>
      <c r="D249" s="84">
        <v>826.19971485999997</v>
      </c>
      <c r="E249" s="84">
        <v>187.50895919999999</v>
      </c>
      <c r="F249" s="84">
        <v>187.50895919999999</v>
      </c>
    </row>
    <row r="250" spans="1:6" ht="12.75" customHeight="1" x14ac:dyDescent="0.2">
      <c r="A250" s="83" t="s">
        <v>164</v>
      </c>
      <c r="B250" s="83">
        <v>2</v>
      </c>
      <c r="C250" s="84">
        <v>893.98530444000005</v>
      </c>
      <c r="D250" s="84">
        <v>879.08657335999999</v>
      </c>
      <c r="E250" s="84">
        <v>199.51181954</v>
      </c>
      <c r="F250" s="84">
        <v>199.51181954</v>
      </c>
    </row>
    <row r="251" spans="1:6" ht="12.75" customHeight="1" x14ac:dyDescent="0.2">
      <c r="A251" s="83" t="s">
        <v>164</v>
      </c>
      <c r="B251" s="83">
        <v>3</v>
      </c>
      <c r="C251" s="84">
        <v>911.23650275</v>
      </c>
      <c r="D251" s="84">
        <v>893.68371489000003</v>
      </c>
      <c r="E251" s="84">
        <v>202.82469265</v>
      </c>
      <c r="F251" s="84">
        <v>202.82469265</v>
      </c>
    </row>
    <row r="252" spans="1:6" ht="12.75" customHeight="1" x14ac:dyDescent="0.2">
      <c r="A252" s="83" t="s">
        <v>164</v>
      </c>
      <c r="B252" s="83">
        <v>4</v>
      </c>
      <c r="C252" s="84">
        <v>922.52847359999998</v>
      </c>
      <c r="D252" s="84">
        <v>912.68517691</v>
      </c>
      <c r="E252" s="84">
        <v>207.13714193000001</v>
      </c>
      <c r="F252" s="84">
        <v>207.13714193000001</v>
      </c>
    </row>
    <row r="253" spans="1:6" ht="12.75" customHeight="1" x14ac:dyDescent="0.2">
      <c r="A253" s="83" t="s">
        <v>164</v>
      </c>
      <c r="B253" s="83">
        <v>5</v>
      </c>
      <c r="C253" s="84">
        <v>941.86572263000005</v>
      </c>
      <c r="D253" s="84">
        <v>930.82298075000006</v>
      </c>
      <c r="E253" s="84">
        <v>211.25358091999999</v>
      </c>
      <c r="F253" s="84">
        <v>211.25358091999999</v>
      </c>
    </row>
    <row r="254" spans="1:6" ht="12.75" customHeight="1" x14ac:dyDescent="0.2">
      <c r="A254" s="83" t="s">
        <v>164</v>
      </c>
      <c r="B254" s="83">
        <v>6</v>
      </c>
      <c r="C254" s="84">
        <v>943.43742083999996</v>
      </c>
      <c r="D254" s="84">
        <v>929.30651941999997</v>
      </c>
      <c r="E254" s="84">
        <v>210.90941463999999</v>
      </c>
      <c r="F254" s="84">
        <v>210.90941463999999</v>
      </c>
    </row>
    <row r="255" spans="1:6" ht="12.75" customHeight="1" x14ac:dyDescent="0.2">
      <c r="A255" s="83" t="s">
        <v>164</v>
      </c>
      <c r="B255" s="83">
        <v>7</v>
      </c>
      <c r="C255" s="84">
        <v>929.75943269000004</v>
      </c>
      <c r="D255" s="84">
        <v>918.84179237000001</v>
      </c>
      <c r="E255" s="84">
        <v>208.53440767000001</v>
      </c>
      <c r="F255" s="84">
        <v>208.53440767000001</v>
      </c>
    </row>
    <row r="256" spans="1:6" ht="12.75" customHeight="1" x14ac:dyDescent="0.2">
      <c r="A256" s="83" t="s">
        <v>164</v>
      </c>
      <c r="B256" s="83">
        <v>8</v>
      </c>
      <c r="C256" s="84">
        <v>912.96953083000005</v>
      </c>
      <c r="D256" s="84">
        <v>887.66870371000005</v>
      </c>
      <c r="E256" s="84">
        <v>201.4595645</v>
      </c>
      <c r="F256" s="84">
        <v>201.4595645</v>
      </c>
    </row>
    <row r="257" spans="1:6" ht="12.75" customHeight="1" x14ac:dyDescent="0.2">
      <c r="A257" s="83" t="s">
        <v>164</v>
      </c>
      <c r="B257" s="83">
        <v>9</v>
      </c>
      <c r="C257" s="84">
        <v>2959.3134518299998</v>
      </c>
      <c r="D257" s="84">
        <v>846.62431749999996</v>
      </c>
      <c r="E257" s="84">
        <v>192.14439530000001</v>
      </c>
      <c r="F257" s="84">
        <v>192.14439530000001</v>
      </c>
    </row>
    <row r="258" spans="1:6" ht="12.75" customHeight="1" x14ac:dyDescent="0.2">
      <c r="A258" s="83" t="s">
        <v>164</v>
      </c>
      <c r="B258" s="83">
        <v>10</v>
      </c>
      <c r="C258" s="84">
        <v>817.35815589000003</v>
      </c>
      <c r="D258" s="84">
        <v>817.35815589000003</v>
      </c>
      <c r="E258" s="84">
        <v>185.50233599000001</v>
      </c>
      <c r="F258" s="84">
        <v>185.50233599000001</v>
      </c>
    </row>
    <row r="259" spans="1:6" ht="12.75" customHeight="1" x14ac:dyDescent="0.2">
      <c r="A259" s="83" t="s">
        <v>164</v>
      </c>
      <c r="B259" s="83">
        <v>11</v>
      </c>
      <c r="C259" s="84">
        <v>809.13488811000002</v>
      </c>
      <c r="D259" s="84">
        <v>809.13488811000002</v>
      </c>
      <c r="E259" s="84">
        <v>183.63603617000001</v>
      </c>
      <c r="F259" s="84">
        <v>183.63603617000001</v>
      </c>
    </row>
    <row r="260" spans="1:6" ht="12.75" customHeight="1" x14ac:dyDescent="0.2">
      <c r="A260" s="83" t="s">
        <v>164</v>
      </c>
      <c r="B260" s="83">
        <v>12</v>
      </c>
      <c r="C260" s="84">
        <v>807.46893390000002</v>
      </c>
      <c r="D260" s="84">
        <v>807.46893390000002</v>
      </c>
      <c r="E260" s="84">
        <v>183.25794195</v>
      </c>
      <c r="F260" s="84">
        <v>183.25794195</v>
      </c>
    </row>
    <row r="261" spans="1:6" ht="12.75" customHeight="1" x14ac:dyDescent="0.2">
      <c r="A261" s="83" t="s">
        <v>164</v>
      </c>
      <c r="B261" s="83">
        <v>13</v>
      </c>
      <c r="C261" s="84">
        <v>822.54712758999995</v>
      </c>
      <c r="D261" s="84">
        <v>822.54712758999995</v>
      </c>
      <c r="E261" s="84">
        <v>186.67999155000001</v>
      </c>
      <c r="F261" s="84">
        <v>186.67999155000001</v>
      </c>
    </row>
    <row r="262" spans="1:6" ht="12.75" customHeight="1" x14ac:dyDescent="0.2">
      <c r="A262" s="83" t="s">
        <v>164</v>
      </c>
      <c r="B262" s="83">
        <v>14</v>
      </c>
      <c r="C262" s="84">
        <v>846.67426439999997</v>
      </c>
      <c r="D262" s="84">
        <v>846.67426439999997</v>
      </c>
      <c r="E262" s="84">
        <v>192.15573092</v>
      </c>
      <c r="F262" s="84">
        <v>192.15573092</v>
      </c>
    </row>
    <row r="263" spans="1:6" ht="12.75" customHeight="1" x14ac:dyDescent="0.2">
      <c r="A263" s="83" t="s">
        <v>164</v>
      </c>
      <c r="B263" s="83">
        <v>15</v>
      </c>
      <c r="C263" s="84">
        <v>855.2189674</v>
      </c>
      <c r="D263" s="84">
        <v>855.2189674</v>
      </c>
      <c r="E263" s="84">
        <v>194.09498160999999</v>
      </c>
      <c r="F263" s="84">
        <v>194.09498160999999</v>
      </c>
    </row>
    <row r="264" spans="1:6" ht="12.75" customHeight="1" x14ac:dyDescent="0.2">
      <c r="A264" s="83" t="s">
        <v>164</v>
      </c>
      <c r="B264" s="83">
        <v>16</v>
      </c>
      <c r="C264" s="84">
        <v>872.92604169000003</v>
      </c>
      <c r="D264" s="84">
        <v>872.92604169000003</v>
      </c>
      <c r="E264" s="84">
        <v>198.113665</v>
      </c>
      <c r="F264" s="84">
        <v>198.113665</v>
      </c>
    </row>
    <row r="265" spans="1:6" ht="12.75" customHeight="1" x14ac:dyDescent="0.2">
      <c r="A265" s="83" t="s">
        <v>164</v>
      </c>
      <c r="B265" s="83">
        <v>17</v>
      </c>
      <c r="C265" s="84">
        <v>882.73105826000005</v>
      </c>
      <c r="D265" s="84">
        <v>882.73105826000005</v>
      </c>
      <c r="E265" s="84">
        <v>200.33894832999999</v>
      </c>
      <c r="F265" s="84">
        <v>200.33894832999999</v>
      </c>
    </row>
    <row r="266" spans="1:6" ht="12.75" customHeight="1" x14ac:dyDescent="0.2">
      <c r="A266" s="83" t="s">
        <v>164</v>
      </c>
      <c r="B266" s="83">
        <v>18</v>
      </c>
      <c r="C266" s="84">
        <v>885.35019966000004</v>
      </c>
      <c r="D266" s="84">
        <v>885.35019966000004</v>
      </c>
      <c r="E266" s="84">
        <v>200.93337177000001</v>
      </c>
      <c r="F266" s="84">
        <v>200.93337177000001</v>
      </c>
    </row>
    <row r="267" spans="1:6" ht="12.75" customHeight="1" x14ac:dyDescent="0.2">
      <c r="A267" s="83" t="s">
        <v>164</v>
      </c>
      <c r="B267" s="83">
        <v>19</v>
      </c>
      <c r="C267" s="84">
        <v>870.61200878</v>
      </c>
      <c r="D267" s="84">
        <v>870.61200878</v>
      </c>
      <c r="E267" s="84">
        <v>197.58848702</v>
      </c>
      <c r="F267" s="84">
        <v>197.58848702</v>
      </c>
    </row>
    <row r="268" spans="1:6" ht="12.75" customHeight="1" x14ac:dyDescent="0.2">
      <c r="A268" s="83" t="s">
        <v>164</v>
      </c>
      <c r="B268" s="83">
        <v>20</v>
      </c>
      <c r="C268" s="84">
        <v>849.33532031000004</v>
      </c>
      <c r="D268" s="84">
        <v>849.33532031000004</v>
      </c>
      <c r="E268" s="84">
        <v>192.75966700999999</v>
      </c>
      <c r="F268" s="84">
        <v>192.75966700999999</v>
      </c>
    </row>
    <row r="269" spans="1:6" ht="12.75" customHeight="1" x14ac:dyDescent="0.2">
      <c r="A269" s="83" t="s">
        <v>164</v>
      </c>
      <c r="B269" s="83">
        <v>21</v>
      </c>
      <c r="C269" s="84">
        <v>838.18370805999996</v>
      </c>
      <c r="D269" s="84">
        <v>815.82080438000003</v>
      </c>
      <c r="E269" s="84">
        <v>185.15342860999999</v>
      </c>
      <c r="F269" s="84">
        <v>185.15342860999999</v>
      </c>
    </row>
    <row r="270" spans="1:6" ht="12.75" customHeight="1" x14ac:dyDescent="0.2">
      <c r="A270" s="83" t="s">
        <v>164</v>
      </c>
      <c r="B270" s="83">
        <v>22</v>
      </c>
      <c r="C270" s="84">
        <v>811.39661235000005</v>
      </c>
      <c r="D270" s="84">
        <v>795.82192450000002</v>
      </c>
      <c r="E270" s="84">
        <v>180.61461180000001</v>
      </c>
      <c r="F270" s="84">
        <v>180.61461180000001</v>
      </c>
    </row>
    <row r="271" spans="1:6" ht="12.75" customHeight="1" x14ac:dyDescent="0.2">
      <c r="A271" s="83" t="s">
        <v>164</v>
      </c>
      <c r="B271" s="83">
        <v>23</v>
      </c>
      <c r="C271" s="84">
        <v>827.99419462000003</v>
      </c>
      <c r="D271" s="84">
        <v>818.62887089000003</v>
      </c>
      <c r="E271" s="84">
        <v>185.79072927999999</v>
      </c>
      <c r="F271" s="84">
        <v>185.79072927999999</v>
      </c>
    </row>
    <row r="272" spans="1:6" ht="12.75" customHeight="1" x14ac:dyDescent="0.2">
      <c r="A272" s="83" t="s">
        <v>164</v>
      </c>
      <c r="B272" s="83">
        <v>24</v>
      </c>
      <c r="C272" s="84">
        <v>868.26676815999997</v>
      </c>
      <c r="D272" s="84">
        <v>851.74211468999999</v>
      </c>
      <c r="E272" s="84">
        <v>193.30589753999999</v>
      </c>
      <c r="F272" s="84">
        <v>193.30589753999999</v>
      </c>
    </row>
    <row r="273" spans="1:6" ht="12.75" customHeight="1" x14ac:dyDescent="0.2">
      <c r="A273" s="83" t="s">
        <v>165</v>
      </c>
      <c r="B273" s="83">
        <v>1</v>
      </c>
      <c r="C273" s="84">
        <v>912.26810857999999</v>
      </c>
      <c r="D273" s="84">
        <v>895.43412306000005</v>
      </c>
      <c r="E273" s="84">
        <v>203.22195400000001</v>
      </c>
      <c r="F273" s="84">
        <v>203.22195400000001</v>
      </c>
    </row>
    <row r="274" spans="1:6" ht="12.75" customHeight="1" x14ac:dyDescent="0.2">
      <c r="A274" s="83" t="s">
        <v>165</v>
      </c>
      <c r="B274" s="83">
        <v>2</v>
      </c>
      <c r="C274" s="84">
        <v>922.19707272000005</v>
      </c>
      <c r="D274" s="84">
        <v>912.01810760000001</v>
      </c>
      <c r="E274" s="84">
        <v>206.98574818</v>
      </c>
      <c r="F274" s="84">
        <v>206.98574818</v>
      </c>
    </row>
    <row r="275" spans="1:6" ht="12.75" customHeight="1" x14ac:dyDescent="0.2">
      <c r="A275" s="83" t="s">
        <v>165</v>
      </c>
      <c r="B275" s="83">
        <v>3</v>
      </c>
      <c r="C275" s="84">
        <v>964.12744958999997</v>
      </c>
      <c r="D275" s="84">
        <v>944.13606220999998</v>
      </c>
      <c r="E275" s="84">
        <v>214.27503203000001</v>
      </c>
      <c r="F275" s="84">
        <v>214.27503203000001</v>
      </c>
    </row>
    <row r="276" spans="1:6" ht="12.75" customHeight="1" x14ac:dyDescent="0.2">
      <c r="A276" s="83" t="s">
        <v>165</v>
      </c>
      <c r="B276" s="83">
        <v>4</v>
      </c>
      <c r="C276" s="84">
        <v>956.79610369</v>
      </c>
      <c r="D276" s="84">
        <v>938.7268143</v>
      </c>
      <c r="E276" s="84">
        <v>213.04738401</v>
      </c>
      <c r="F276" s="84">
        <v>213.04738401</v>
      </c>
    </row>
    <row r="277" spans="1:6" ht="12.75" customHeight="1" x14ac:dyDescent="0.2">
      <c r="A277" s="83" t="s">
        <v>165</v>
      </c>
      <c r="B277" s="83">
        <v>5</v>
      </c>
      <c r="C277" s="84">
        <v>980.23409191999997</v>
      </c>
      <c r="D277" s="84">
        <v>962.54899431000001</v>
      </c>
      <c r="E277" s="84">
        <v>218.45391236</v>
      </c>
      <c r="F277" s="84">
        <v>218.45391236</v>
      </c>
    </row>
    <row r="278" spans="1:6" ht="12.75" customHeight="1" x14ac:dyDescent="0.2">
      <c r="A278" s="83" t="s">
        <v>165</v>
      </c>
      <c r="B278" s="83">
        <v>6</v>
      </c>
      <c r="C278" s="84">
        <v>980.15300285000001</v>
      </c>
      <c r="D278" s="84">
        <v>962.23632505</v>
      </c>
      <c r="E278" s="84">
        <v>218.38295095999999</v>
      </c>
      <c r="F278" s="84">
        <v>218.38295095999999</v>
      </c>
    </row>
    <row r="279" spans="1:6" ht="12.75" customHeight="1" x14ac:dyDescent="0.2">
      <c r="A279" s="83" t="s">
        <v>165</v>
      </c>
      <c r="B279" s="83">
        <v>7</v>
      </c>
      <c r="C279" s="84">
        <v>897.40940660000001</v>
      </c>
      <c r="D279" s="84">
        <v>880.72934624000004</v>
      </c>
      <c r="E279" s="84">
        <v>199.88465267999999</v>
      </c>
      <c r="F279" s="84">
        <v>199.88465267999999</v>
      </c>
    </row>
    <row r="280" spans="1:6" ht="12.75" customHeight="1" x14ac:dyDescent="0.2">
      <c r="A280" s="83" t="s">
        <v>165</v>
      </c>
      <c r="B280" s="83">
        <v>8</v>
      </c>
      <c r="C280" s="84">
        <v>867.58495685000003</v>
      </c>
      <c r="D280" s="84">
        <v>839.58507415999998</v>
      </c>
      <c r="E280" s="84">
        <v>190.54681403000001</v>
      </c>
      <c r="F280" s="84">
        <v>190.54681403000001</v>
      </c>
    </row>
    <row r="281" spans="1:6" ht="12.75" customHeight="1" x14ac:dyDescent="0.2">
      <c r="A281" s="83" t="s">
        <v>165</v>
      </c>
      <c r="B281" s="83">
        <v>9</v>
      </c>
      <c r="C281" s="84">
        <v>1627.2218558899999</v>
      </c>
      <c r="D281" s="84">
        <v>734.01972448000004</v>
      </c>
      <c r="E281" s="84">
        <v>166.58838304</v>
      </c>
      <c r="F281" s="84">
        <v>166.58838304</v>
      </c>
    </row>
    <row r="282" spans="1:6" ht="12.75" customHeight="1" x14ac:dyDescent="0.2">
      <c r="A282" s="83" t="s">
        <v>165</v>
      </c>
      <c r="B282" s="83">
        <v>10</v>
      </c>
      <c r="C282" s="84">
        <v>655.75621232000003</v>
      </c>
      <c r="D282" s="84">
        <v>655.75621232000003</v>
      </c>
      <c r="E282" s="84">
        <v>148.82620104</v>
      </c>
      <c r="F282" s="84">
        <v>148.82620104</v>
      </c>
    </row>
    <row r="283" spans="1:6" ht="12.75" customHeight="1" x14ac:dyDescent="0.2">
      <c r="A283" s="83" t="s">
        <v>165</v>
      </c>
      <c r="B283" s="83">
        <v>11</v>
      </c>
      <c r="C283" s="84">
        <v>629.41119189999995</v>
      </c>
      <c r="D283" s="84">
        <v>629.41119189999995</v>
      </c>
      <c r="E283" s="84">
        <v>142.84710509999999</v>
      </c>
      <c r="F283" s="84">
        <v>142.84710509999999</v>
      </c>
    </row>
    <row r="284" spans="1:6" ht="12.75" customHeight="1" x14ac:dyDescent="0.2">
      <c r="A284" s="83" t="s">
        <v>165</v>
      </c>
      <c r="B284" s="83">
        <v>12</v>
      </c>
      <c r="C284" s="84">
        <v>630.05891434</v>
      </c>
      <c r="D284" s="84">
        <v>630.05891434</v>
      </c>
      <c r="E284" s="84">
        <v>142.99410800999999</v>
      </c>
      <c r="F284" s="84">
        <v>142.99410800999999</v>
      </c>
    </row>
    <row r="285" spans="1:6" ht="12.75" customHeight="1" x14ac:dyDescent="0.2">
      <c r="A285" s="83" t="s">
        <v>165</v>
      </c>
      <c r="B285" s="83">
        <v>13</v>
      </c>
      <c r="C285" s="84">
        <v>641.91664905000005</v>
      </c>
      <c r="D285" s="84">
        <v>641.91664905000005</v>
      </c>
      <c r="E285" s="84">
        <v>145.68526301</v>
      </c>
      <c r="F285" s="84">
        <v>145.68526301</v>
      </c>
    </row>
    <row r="286" spans="1:6" ht="12.75" customHeight="1" x14ac:dyDescent="0.2">
      <c r="A286" s="83" t="s">
        <v>165</v>
      </c>
      <c r="B286" s="83">
        <v>14</v>
      </c>
      <c r="C286" s="84">
        <v>647.94210594000003</v>
      </c>
      <c r="D286" s="84">
        <v>647.94210594000003</v>
      </c>
      <c r="E286" s="84">
        <v>147.05276185</v>
      </c>
      <c r="F286" s="84">
        <v>147.05276185</v>
      </c>
    </row>
    <row r="287" spans="1:6" ht="12.75" customHeight="1" x14ac:dyDescent="0.2">
      <c r="A287" s="83" t="s">
        <v>165</v>
      </c>
      <c r="B287" s="83">
        <v>15</v>
      </c>
      <c r="C287" s="84">
        <v>655.39207481000005</v>
      </c>
      <c r="D287" s="84">
        <v>655.39207481000005</v>
      </c>
      <c r="E287" s="84">
        <v>148.74355874</v>
      </c>
      <c r="F287" s="84">
        <v>148.74355874</v>
      </c>
    </row>
    <row r="288" spans="1:6" ht="12.75" customHeight="1" x14ac:dyDescent="0.2">
      <c r="A288" s="83" t="s">
        <v>165</v>
      </c>
      <c r="B288" s="83">
        <v>16</v>
      </c>
      <c r="C288" s="84">
        <v>660.86467726000001</v>
      </c>
      <c r="D288" s="84">
        <v>660.86467726000001</v>
      </c>
      <c r="E288" s="84">
        <v>149.9855853</v>
      </c>
      <c r="F288" s="84">
        <v>149.9855853</v>
      </c>
    </row>
    <row r="289" spans="1:6" ht="12.75" customHeight="1" x14ac:dyDescent="0.2">
      <c r="A289" s="83" t="s">
        <v>165</v>
      </c>
      <c r="B289" s="83">
        <v>17</v>
      </c>
      <c r="C289" s="84">
        <v>657.03439026000001</v>
      </c>
      <c r="D289" s="84">
        <v>657.03439026000001</v>
      </c>
      <c r="E289" s="84">
        <v>149.11628805999999</v>
      </c>
      <c r="F289" s="84">
        <v>149.11628805999999</v>
      </c>
    </row>
    <row r="290" spans="1:6" ht="12.75" customHeight="1" x14ac:dyDescent="0.2">
      <c r="A290" s="83" t="s">
        <v>165</v>
      </c>
      <c r="B290" s="83">
        <v>18</v>
      </c>
      <c r="C290" s="84">
        <v>658.90375354000003</v>
      </c>
      <c r="D290" s="84">
        <v>658.90375354000003</v>
      </c>
      <c r="E290" s="84">
        <v>149.54054669000001</v>
      </c>
      <c r="F290" s="84">
        <v>149.54054669000001</v>
      </c>
    </row>
    <row r="291" spans="1:6" ht="12.75" customHeight="1" x14ac:dyDescent="0.2">
      <c r="A291" s="83" t="s">
        <v>165</v>
      </c>
      <c r="B291" s="83">
        <v>19</v>
      </c>
      <c r="C291" s="84">
        <v>648.35529973999996</v>
      </c>
      <c r="D291" s="84">
        <v>648.35529973999996</v>
      </c>
      <c r="E291" s="84">
        <v>147.14653765</v>
      </c>
      <c r="F291" s="84">
        <v>147.14653765</v>
      </c>
    </row>
    <row r="292" spans="1:6" ht="12.75" customHeight="1" x14ac:dyDescent="0.2">
      <c r="A292" s="83" t="s">
        <v>165</v>
      </c>
      <c r="B292" s="83">
        <v>20</v>
      </c>
      <c r="C292" s="84">
        <v>635.01541354000005</v>
      </c>
      <c r="D292" s="84">
        <v>635.01541354000005</v>
      </c>
      <c r="E292" s="84">
        <v>144.11900309999999</v>
      </c>
      <c r="F292" s="84">
        <v>144.11900309999999</v>
      </c>
    </row>
    <row r="293" spans="1:6" ht="12.75" customHeight="1" x14ac:dyDescent="0.2">
      <c r="A293" s="83" t="s">
        <v>165</v>
      </c>
      <c r="B293" s="83">
        <v>21</v>
      </c>
      <c r="C293" s="84">
        <v>2130.2296707199998</v>
      </c>
      <c r="D293" s="84">
        <v>625.72315946000003</v>
      </c>
      <c r="E293" s="84">
        <v>142.01009303999999</v>
      </c>
      <c r="F293" s="84">
        <v>142.01009303999999</v>
      </c>
    </row>
    <row r="294" spans="1:6" ht="12.75" customHeight="1" x14ac:dyDescent="0.2">
      <c r="A294" s="83" t="s">
        <v>165</v>
      </c>
      <c r="B294" s="83">
        <v>22</v>
      </c>
      <c r="C294" s="84">
        <v>652.14560027000005</v>
      </c>
      <c r="D294" s="84">
        <v>637.47785778000002</v>
      </c>
      <c r="E294" s="84">
        <v>144.67786357</v>
      </c>
      <c r="F294" s="84">
        <v>144.67786357</v>
      </c>
    </row>
    <row r="295" spans="1:6" ht="12.75" customHeight="1" x14ac:dyDescent="0.2">
      <c r="A295" s="83" t="s">
        <v>165</v>
      </c>
      <c r="B295" s="83">
        <v>23</v>
      </c>
      <c r="C295" s="84">
        <v>668.47045399000001</v>
      </c>
      <c r="D295" s="84">
        <v>659.08685181999999</v>
      </c>
      <c r="E295" s="84">
        <v>149.58210149999999</v>
      </c>
      <c r="F295" s="84">
        <v>149.58210149999999</v>
      </c>
    </row>
    <row r="296" spans="1:6" ht="12.75" customHeight="1" x14ac:dyDescent="0.2">
      <c r="A296" s="83" t="s">
        <v>165</v>
      </c>
      <c r="B296" s="83">
        <v>24</v>
      </c>
      <c r="C296" s="84">
        <v>750.80847671000004</v>
      </c>
      <c r="D296" s="84">
        <v>736.08302150999998</v>
      </c>
      <c r="E296" s="84">
        <v>167.05665562999999</v>
      </c>
      <c r="F296" s="84">
        <v>167.05665562999999</v>
      </c>
    </row>
    <row r="297" spans="1:6" ht="12.75" customHeight="1" x14ac:dyDescent="0.2">
      <c r="A297" s="83" t="s">
        <v>166</v>
      </c>
      <c r="B297" s="83">
        <v>1</v>
      </c>
      <c r="C297" s="84">
        <v>834.93345578000003</v>
      </c>
      <c r="D297" s="84">
        <v>819.17949563000002</v>
      </c>
      <c r="E297" s="84">
        <v>185.91569552000001</v>
      </c>
      <c r="F297" s="84">
        <v>185.91569552000001</v>
      </c>
    </row>
    <row r="298" spans="1:6" ht="12.75" customHeight="1" x14ac:dyDescent="0.2">
      <c r="A298" s="83" t="s">
        <v>166</v>
      </c>
      <c r="B298" s="83">
        <v>2</v>
      </c>
      <c r="C298" s="84">
        <v>925.8555341</v>
      </c>
      <c r="D298" s="84">
        <v>915.71471213999996</v>
      </c>
      <c r="E298" s="84">
        <v>207.82470570999999</v>
      </c>
      <c r="F298" s="84">
        <v>207.82470570999999</v>
      </c>
    </row>
    <row r="299" spans="1:6" ht="12.75" customHeight="1" x14ac:dyDescent="0.2">
      <c r="A299" s="83" t="s">
        <v>166</v>
      </c>
      <c r="B299" s="83">
        <v>3</v>
      </c>
      <c r="C299" s="84">
        <v>1018.87850999</v>
      </c>
      <c r="D299" s="84">
        <v>999.34244949000004</v>
      </c>
      <c r="E299" s="84">
        <v>226.80431766999999</v>
      </c>
      <c r="F299" s="84">
        <v>226.80431766999999</v>
      </c>
    </row>
    <row r="300" spans="1:6" ht="12.75" customHeight="1" x14ac:dyDescent="0.2">
      <c r="A300" s="83" t="s">
        <v>166</v>
      </c>
      <c r="B300" s="83">
        <v>4</v>
      </c>
      <c r="C300" s="84">
        <v>1012.71588954</v>
      </c>
      <c r="D300" s="84">
        <v>993.79344542000001</v>
      </c>
      <c r="E300" s="84">
        <v>225.54495148999999</v>
      </c>
      <c r="F300" s="84">
        <v>225.54495148999999</v>
      </c>
    </row>
    <row r="301" spans="1:6" ht="12.75" customHeight="1" x14ac:dyDescent="0.2">
      <c r="A301" s="83" t="s">
        <v>166</v>
      </c>
      <c r="B301" s="83">
        <v>5</v>
      </c>
      <c r="C301" s="84">
        <v>1016.78777947</v>
      </c>
      <c r="D301" s="84">
        <v>998.84334105999994</v>
      </c>
      <c r="E301" s="84">
        <v>226.69104324</v>
      </c>
      <c r="F301" s="84">
        <v>226.69104324</v>
      </c>
    </row>
    <row r="302" spans="1:6" ht="12.75" customHeight="1" x14ac:dyDescent="0.2">
      <c r="A302" s="83" t="s">
        <v>166</v>
      </c>
      <c r="B302" s="83">
        <v>6</v>
      </c>
      <c r="C302" s="84">
        <v>1033.703636</v>
      </c>
      <c r="D302" s="84">
        <v>1015.50375433</v>
      </c>
      <c r="E302" s="84">
        <v>230.47218319000001</v>
      </c>
      <c r="F302" s="84">
        <v>230.47218319000001</v>
      </c>
    </row>
    <row r="303" spans="1:6" ht="12.75" customHeight="1" x14ac:dyDescent="0.2">
      <c r="A303" s="83" t="s">
        <v>166</v>
      </c>
      <c r="B303" s="83">
        <v>7</v>
      </c>
      <c r="C303" s="84">
        <v>972.27099009000005</v>
      </c>
      <c r="D303" s="84">
        <v>954.97695284999998</v>
      </c>
      <c r="E303" s="84">
        <v>216.73541066000001</v>
      </c>
      <c r="F303" s="84">
        <v>216.73541066000001</v>
      </c>
    </row>
    <row r="304" spans="1:6" ht="12.75" customHeight="1" x14ac:dyDescent="0.2">
      <c r="A304" s="83" t="s">
        <v>166</v>
      </c>
      <c r="B304" s="83">
        <v>8</v>
      </c>
      <c r="C304" s="84">
        <v>877.70527161999996</v>
      </c>
      <c r="D304" s="84">
        <v>863.08880515999999</v>
      </c>
      <c r="E304" s="84">
        <v>195.88106923999999</v>
      </c>
      <c r="F304" s="84">
        <v>195.88106923999999</v>
      </c>
    </row>
    <row r="305" spans="1:6" ht="12.75" customHeight="1" x14ac:dyDescent="0.2">
      <c r="A305" s="83" t="s">
        <v>166</v>
      </c>
      <c r="B305" s="83">
        <v>9</v>
      </c>
      <c r="C305" s="84">
        <v>788.64806343999999</v>
      </c>
      <c r="D305" s="84">
        <v>772.95507065000004</v>
      </c>
      <c r="E305" s="84">
        <v>175.42489811999999</v>
      </c>
      <c r="F305" s="84">
        <v>175.42489811999999</v>
      </c>
    </row>
    <row r="306" spans="1:6" ht="12.75" customHeight="1" x14ac:dyDescent="0.2">
      <c r="A306" s="83" t="s">
        <v>166</v>
      </c>
      <c r="B306" s="83">
        <v>10</v>
      </c>
      <c r="C306" s="84">
        <v>691.83851085000003</v>
      </c>
      <c r="D306" s="84">
        <v>680.12661885</v>
      </c>
      <c r="E306" s="84">
        <v>154.35715134</v>
      </c>
      <c r="F306" s="84">
        <v>154.35715134</v>
      </c>
    </row>
    <row r="307" spans="1:6" ht="12.75" customHeight="1" x14ac:dyDescent="0.2">
      <c r="A307" s="83" t="s">
        <v>166</v>
      </c>
      <c r="B307" s="83">
        <v>11</v>
      </c>
      <c r="C307" s="84">
        <v>643.46235152999998</v>
      </c>
      <c r="D307" s="84">
        <v>633.08192358999997</v>
      </c>
      <c r="E307" s="84">
        <v>143.68019068999999</v>
      </c>
      <c r="F307" s="84">
        <v>143.68019068999999</v>
      </c>
    </row>
    <row r="308" spans="1:6" ht="12.75" customHeight="1" x14ac:dyDescent="0.2">
      <c r="A308" s="83" t="s">
        <v>166</v>
      </c>
      <c r="B308" s="83">
        <v>12</v>
      </c>
      <c r="C308" s="84">
        <v>629.68505362999997</v>
      </c>
      <c r="D308" s="84">
        <v>617.36434804999999</v>
      </c>
      <c r="E308" s="84">
        <v>140.11303111000001</v>
      </c>
      <c r="F308" s="84">
        <v>140.11303111000001</v>
      </c>
    </row>
    <row r="309" spans="1:6" ht="12.75" customHeight="1" x14ac:dyDescent="0.2">
      <c r="A309" s="83" t="s">
        <v>166</v>
      </c>
      <c r="B309" s="83">
        <v>13</v>
      </c>
      <c r="C309" s="84">
        <v>636.29270221000002</v>
      </c>
      <c r="D309" s="84">
        <v>623.80920148999996</v>
      </c>
      <c r="E309" s="84">
        <v>141.57571347999999</v>
      </c>
      <c r="F309" s="84">
        <v>141.57571347999999</v>
      </c>
    </row>
    <row r="310" spans="1:6" ht="12.75" customHeight="1" x14ac:dyDescent="0.2">
      <c r="A310" s="83" t="s">
        <v>166</v>
      </c>
      <c r="B310" s="83">
        <v>14</v>
      </c>
      <c r="C310" s="84">
        <v>642.71131772000001</v>
      </c>
      <c r="D310" s="84">
        <v>630.09102974999996</v>
      </c>
      <c r="E310" s="84">
        <v>143.00139670999999</v>
      </c>
      <c r="F310" s="84">
        <v>143.00139670999999</v>
      </c>
    </row>
    <row r="311" spans="1:6" ht="12.75" customHeight="1" x14ac:dyDescent="0.2">
      <c r="A311" s="83" t="s">
        <v>166</v>
      </c>
      <c r="B311" s="83">
        <v>15</v>
      </c>
      <c r="C311" s="84">
        <v>647.43148159999998</v>
      </c>
      <c r="D311" s="84">
        <v>640.66811572999995</v>
      </c>
      <c r="E311" s="84">
        <v>145.40190394000001</v>
      </c>
      <c r="F311" s="84">
        <v>145.40190394000001</v>
      </c>
    </row>
    <row r="312" spans="1:6" ht="12.75" customHeight="1" x14ac:dyDescent="0.2">
      <c r="A312" s="83" t="s">
        <v>166</v>
      </c>
      <c r="B312" s="83">
        <v>16</v>
      </c>
      <c r="C312" s="84">
        <v>667.75371349</v>
      </c>
      <c r="D312" s="84">
        <v>655.35320168999999</v>
      </c>
      <c r="E312" s="84">
        <v>148.73473634000001</v>
      </c>
      <c r="F312" s="84">
        <v>148.73473634000001</v>
      </c>
    </row>
    <row r="313" spans="1:6" ht="12.75" customHeight="1" x14ac:dyDescent="0.2">
      <c r="A313" s="83" t="s">
        <v>166</v>
      </c>
      <c r="B313" s="83">
        <v>17</v>
      </c>
      <c r="C313" s="84">
        <v>661.83163296999999</v>
      </c>
      <c r="D313" s="84">
        <v>653.61846189000005</v>
      </c>
      <c r="E313" s="84">
        <v>148.34103099000001</v>
      </c>
      <c r="F313" s="84">
        <v>148.34103099000001</v>
      </c>
    </row>
    <row r="314" spans="1:6" ht="12.75" customHeight="1" x14ac:dyDescent="0.2">
      <c r="A314" s="83" t="s">
        <v>166</v>
      </c>
      <c r="B314" s="83">
        <v>18</v>
      </c>
      <c r="C314" s="84">
        <v>657.33365633000005</v>
      </c>
      <c r="D314" s="84">
        <v>644.93560176000005</v>
      </c>
      <c r="E314" s="84">
        <v>146.37042504999999</v>
      </c>
      <c r="F314" s="84">
        <v>146.37042504999999</v>
      </c>
    </row>
    <row r="315" spans="1:6" ht="12.75" customHeight="1" x14ac:dyDescent="0.2">
      <c r="A315" s="83" t="s">
        <v>166</v>
      </c>
      <c r="B315" s="83">
        <v>19</v>
      </c>
      <c r="C315" s="84">
        <v>641.67922738000004</v>
      </c>
      <c r="D315" s="84">
        <v>629.20025139999996</v>
      </c>
      <c r="E315" s="84">
        <v>142.7992314</v>
      </c>
      <c r="F315" s="84">
        <v>142.7992314</v>
      </c>
    </row>
    <row r="316" spans="1:6" ht="12.75" customHeight="1" x14ac:dyDescent="0.2">
      <c r="A316" s="83" t="s">
        <v>166</v>
      </c>
      <c r="B316" s="83">
        <v>20</v>
      </c>
      <c r="C316" s="84">
        <v>614.82225420999998</v>
      </c>
      <c r="D316" s="84">
        <v>606.04761817999997</v>
      </c>
      <c r="E316" s="84">
        <v>137.54465908</v>
      </c>
      <c r="F316" s="84">
        <v>137.54465908</v>
      </c>
    </row>
    <row r="317" spans="1:6" ht="12.75" customHeight="1" x14ac:dyDescent="0.2">
      <c r="A317" s="83" t="s">
        <v>166</v>
      </c>
      <c r="B317" s="83">
        <v>21</v>
      </c>
      <c r="C317" s="84">
        <v>594.98394786999995</v>
      </c>
      <c r="D317" s="84">
        <v>582.10544766999999</v>
      </c>
      <c r="E317" s="84">
        <v>132.11089845999999</v>
      </c>
      <c r="F317" s="84">
        <v>132.11089845999999</v>
      </c>
    </row>
    <row r="318" spans="1:6" ht="12.75" customHeight="1" x14ac:dyDescent="0.2">
      <c r="A318" s="83" t="s">
        <v>166</v>
      </c>
      <c r="B318" s="83">
        <v>22</v>
      </c>
      <c r="C318" s="84">
        <v>592.33426506000001</v>
      </c>
      <c r="D318" s="84">
        <v>584.65943544000004</v>
      </c>
      <c r="E318" s="84">
        <v>132.69053504999999</v>
      </c>
      <c r="F318" s="84">
        <v>132.69053504999999</v>
      </c>
    </row>
    <row r="319" spans="1:6" ht="12.75" customHeight="1" x14ac:dyDescent="0.2">
      <c r="A319" s="83" t="s">
        <v>166</v>
      </c>
      <c r="B319" s="83">
        <v>23</v>
      </c>
      <c r="C319" s="84">
        <v>632.31147582999995</v>
      </c>
      <c r="D319" s="84">
        <v>619.01396270999999</v>
      </c>
      <c r="E319" s="84">
        <v>140.48741701</v>
      </c>
      <c r="F319" s="84">
        <v>140.48741701</v>
      </c>
    </row>
    <row r="320" spans="1:6" ht="12.75" customHeight="1" x14ac:dyDescent="0.2">
      <c r="A320" s="83" t="s">
        <v>166</v>
      </c>
      <c r="B320" s="83">
        <v>24</v>
      </c>
      <c r="C320" s="84">
        <v>709.85883637999996</v>
      </c>
      <c r="D320" s="84">
        <v>695.33387689999995</v>
      </c>
      <c r="E320" s="84">
        <v>157.80849255999999</v>
      </c>
      <c r="F320" s="84">
        <v>157.80849255999999</v>
      </c>
    </row>
    <row r="321" spans="1:6" ht="12.75" customHeight="1" x14ac:dyDescent="0.2">
      <c r="A321" s="83" t="s">
        <v>167</v>
      </c>
      <c r="B321" s="83">
        <v>1</v>
      </c>
      <c r="C321" s="84">
        <v>735.73266030000002</v>
      </c>
      <c r="D321" s="84">
        <v>720.99351153999999</v>
      </c>
      <c r="E321" s="84">
        <v>163.63203776</v>
      </c>
      <c r="F321" s="84">
        <v>163.63203776</v>
      </c>
    </row>
    <row r="322" spans="1:6" ht="12.75" customHeight="1" x14ac:dyDescent="0.2">
      <c r="A322" s="83" t="s">
        <v>167</v>
      </c>
      <c r="B322" s="83">
        <v>2</v>
      </c>
      <c r="C322" s="84">
        <v>826.57421244</v>
      </c>
      <c r="D322" s="84">
        <v>818.76936756999999</v>
      </c>
      <c r="E322" s="84">
        <v>185.82261550000001</v>
      </c>
      <c r="F322" s="84">
        <v>185.82261550000001</v>
      </c>
    </row>
    <row r="323" spans="1:6" ht="12.75" customHeight="1" x14ac:dyDescent="0.2">
      <c r="A323" s="83" t="s">
        <v>167</v>
      </c>
      <c r="B323" s="83">
        <v>3</v>
      </c>
      <c r="C323" s="84">
        <v>942.18256908000001</v>
      </c>
      <c r="D323" s="84">
        <v>918.99661915000001</v>
      </c>
      <c r="E323" s="84">
        <v>208.56954615999999</v>
      </c>
      <c r="F323" s="84">
        <v>208.56954615999999</v>
      </c>
    </row>
    <row r="324" spans="1:6" ht="12.75" customHeight="1" x14ac:dyDescent="0.2">
      <c r="A324" s="83" t="s">
        <v>167</v>
      </c>
      <c r="B324" s="83">
        <v>4</v>
      </c>
      <c r="C324" s="84">
        <v>949.34858515999997</v>
      </c>
      <c r="D324" s="84">
        <v>931.11061589999997</v>
      </c>
      <c r="E324" s="84">
        <v>211.31886073999999</v>
      </c>
      <c r="F324" s="84">
        <v>211.31886073999999</v>
      </c>
    </row>
    <row r="325" spans="1:6" ht="12.75" customHeight="1" x14ac:dyDescent="0.2">
      <c r="A325" s="83" t="s">
        <v>167</v>
      </c>
      <c r="B325" s="83">
        <v>5</v>
      </c>
      <c r="C325" s="84">
        <v>960.23585678999996</v>
      </c>
      <c r="D325" s="84">
        <v>941.76897930999996</v>
      </c>
      <c r="E325" s="84">
        <v>213.73781416</v>
      </c>
      <c r="F325" s="84">
        <v>213.73781416</v>
      </c>
    </row>
    <row r="326" spans="1:6" ht="12.75" customHeight="1" x14ac:dyDescent="0.2">
      <c r="A326" s="83" t="s">
        <v>167</v>
      </c>
      <c r="B326" s="83">
        <v>6</v>
      </c>
      <c r="C326" s="84">
        <v>957.50597030999995</v>
      </c>
      <c r="D326" s="84">
        <v>938.74300223</v>
      </c>
      <c r="E326" s="84">
        <v>213.05105792000001</v>
      </c>
      <c r="F326" s="84">
        <v>213.05105792000001</v>
      </c>
    </row>
    <row r="327" spans="1:6" ht="12.75" customHeight="1" x14ac:dyDescent="0.2">
      <c r="A327" s="83" t="s">
        <v>167</v>
      </c>
      <c r="B327" s="83">
        <v>7</v>
      </c>
      <c r="C327" s="84">
        <v>889.58299335000004</v>
      </c>
      <c r="D327" s="84">
        <v>871.98080829000003</v>
      </c>
      <c r="E327" s="84">
        <v>197.89914092999999</v>
      </c>
      <c r="F327" s="84">
        <v>197.89914092999999</v>
      </c>
    </row>
    <row r="328" spans="1:6" ht="12.75" customHeight="1" x14ac:dyDescent="0.2">
      <c r="A328" s="83" t="s">
        <v>167</v>
      </c>
      <c r="B328" s="83">
        <v>8</v>
      </c>
      <c r="C328" s="84">
        <v>790.85667268999998</v>
      </c>
      <c r="D328" s="84">
        <v>775.51085888</v>
      </c>
      <c r="E328" s="84">
        <v>176.00494333</v>
      </c>
      <c r="F328" s="84">
        <v>176.00494333</v>
      </c>
    </row>
    <row r="329" spans="1:6" ht="12.75" customHeight="1" x14ac:dyDescent="0.2">
      <c r="A329" s="83" t="s">
        <v>167</v>
      </c>
      <c r="B329" s="83">
        <v>9</v>
      </c>
      <c r="C329" s="84">
        <v>729.56058552000002</v>
      </c>
      <c r="D329" s="84">
        <v>714.10985389999996</v>
      </c>
      <c r="E329" s="84">
        <v>162.06976721000001</v>
      </c>
      <c r="F329" s="84">
        <v>162.06976721000001</v>
      </c>
    </row>
    <row r="330" spans="1:6" ht="12.75" customHeight="1" x14ac:dyDescent="0.2">
      <c r="A330" s="83" t="s">
        <v>167</v>
      </c>
      <c r="B330" s="83">
        <v>10</v>
      </c>
      <c r="C330" s="84">
        <v>703.93744100000004</v>
      </c>
      <c r="D330" s="84">
        <v>689.00390832999994</v>
      </c>
      <c r="E330" s="84">
        <v>156.37188370999999</v>
      </c>
      <c r="F330" s="84">
        <v>156.37188370999999</v>
      </c>
    </row>
    <row r="331" spans="1:6" ht="12.75" customHeight="1" x14ac:dyDescent="0.2">
      <c r="A331" s="83" t="s">
        <v>167</v>
      </c>
      <c r="B331" s="83">
        <v>11</v>
      </c>
      <c r="C331" s="84">
        <v>679.25044247999995</v>
      </c>
      <c r="D331" s="84">
        <v>664.88399374999995</v>
      </c>
      <c r="E331" s="84">
        <v>150.89778344999999</v>
      </c>
      <c r="F331" s="84">
        <v>150.89778344999999</v>
      </c>
    </row>
    <row r="332" spans="1:6" ht="12.75" customHeight="1" x14ac:dyDescent="0.2">
      <c r="A332" s="83" t="s">
        <v>167</v>
      </c>
      <c r="B332" s="83">
        <v>12</v>
      </c>
      <c r="C332" s="84">
        <v>675.17272319999995</v>
      </c>
      <c r="D332" s="84">
        <v>662.51943721999999</v>
      </c>
      <c r="E332" s="84">
        <v>150.36113895</v>
      </c>
      <c r="F332" s="84">
        <v>150.36113895</v>
      </c>
    </row>
    <row r="333" spans="1:6" ht="12.75" customHeight="1" x14ac:dyDescent="0.2">
      <c r="A333" s="83" t="s">
        <v>167</v>
      </c>
      <c r="B333" s="83">
        <v>13</v>
      </c>
      <c r="C333" s="84">
        <v>669.66039453999997</v>
      </c>
      <c r="D333" s="84">
        <v>656.97277011000006</v>
      </c>
      <c r="E333" s="84">
        <v>149.10230315000001</v>
      </c>
      <c r="F333" s="84">
        <v>149.10230315000001</v>
      </c>
    </row>
    <row r="334" spans="1:6" ht="12.75" customHeight="1" x14ac:dyDescent="0.2">
      <c r="A334" s="83" t="s">
        <v>167</v>
      </c>
      <c r="B334" s="83">
        <v>14</v>
      </c>
      <c r="C334" s="84">
        <v>678.58303899999999</v>
      </c>
      <c r="D334" s="84">
        <v>665.53122221000001</v>
      </c>
      <c r="E334" s="84">
        <v>151.04467424000001</v>
      </c>
      <c r="F334" s="84">
        <v>151.04467424000001</v>
      </c>
    </row>
    <row r="335" spans="1:6" ht="12.75" customHeight="1" x14ac:dyDescent="0.2">
      <c r="A335" s="83" t="s">
        <v>167</v>
      </c>
      <c r="B335" s="83">
        <v>15</v>
      </c>
      <c r="C335" s="84">
        <v>687.37710354000001</v>
      </c>
      <c r="D335" s="84">
        <v>674.55233029999999</v>
      </c>
      <c r="E335" s="84">
        <v>153.09204675999999</v>
      </c>
      <c r="F335" s="84">
        <v>153.09204675999999</v>
      </c>
    </row>
    <row r="336" spans="1:6" ht="12.75" customHeight="1" x14ac:dyDescent="0.2">
      <c r="A336" s="83" t="s">
        <v>167</v>
      </c>
      <c r="B336" s="83">
        <v>16</v>
      </c>
      <c r="C336" s="84">
        <v>682.31747632999998</v>
      </c>
      <c r="D336" s="84">
        <v>669.41867609999997</v>
      </c>
      <c r="E336" s="84">
        <v>151.92694571000001</v>
      </c>
      <c r="F336" s="84">
        <v>151.92694571000001</v>
      </c>
    </row>
    <row r="337" spans="1:6" ht="12.75" customHeight="1" x14ac:dyDescent="0.2">
      <c r="A337" s="83" t="s">
        <v>167</v>
      </c>
      <c r="B337" s="83">
        <v>17</v>
      </c>
      <c r="C337" s="84">
        <v>685.12652740999999</v>
      </c>
      <c r="D337" s="84">
        <v>676.82983027</v>
      </c>
      <c r="E337" s="84">
        <v>153.60893347000001</v>
      </c>
      <c r="F337" s="84">
        <v>153.60893347000001</v>
      </c>
    </row>
    <row r="338" spans="1:6" ht="12.75" customHeight="1" x14ac:dyDescent="0.2">
      <c r="A338" s="83" t="s">
        <v>167</v>
      </c>
      <c r="B338" s="83">
        <v>18</v>
      </c>
      <c r="C338" s="84">
        <v>691.77025956</v>
      </c>
      <c r="D338" s="84">
        <v>679.02659530000005</v>
      </c>
      <c r="E338" s="84">
        <v>154.10749709000001</v>
      </c>
      <c r="F338" s="84">
        <v>154.10749709000001</v>
      </c>
    </row>
    <row r="339" spans="1:6" ht="12.75" customHeight="1" x14ac:dyDescent="0.2">
      <c r="A339" s="83" t="s">
        <v>167</v>
      </c>
      <c r="B339" s="83">
        <v>19</v>
      </c>
      <c r="C339" s="84">
        <v>681.31971106000003</v>
      </c>
      <c r="D339" s="84">
        <v>668.84205599999996</v>
      </c>
      <c r="E339" s="84">
        <v>151.79607973</v>
      </c>
      <c r="F339" s="84">
        <v>151.79607973</v>
      </c>
    </row>
    <row r="340" spans="1:6" ht="12.75" customHeight="1" x14ac:dyDescent="0.2">
      <c r="A340" s="83" t="s">
        <v>167</v>
      </c>
      <c r="B340" s="83">
        <v>20</v>
      </c>
      <c r="C340" s="84">
        <v>682.32353665000005</v>
      </c>
      <c r="D340" s="84">
        <v>669.30665782000005</v>
      </c>
      <c r="E340" s="84">
        <v>151.90152276000001</v>
      </c>
      <c r="F340" s="84">
        <v>151.90152276000001</v>
      </c>
    </row>
    <row r="341" spans="1:6" ht="12.75" customHeight="1" x14ac:dyDescent="0.2">
      <c r="A341" s="83" t="s">
        <v>167</v>
      </c>
      <c r="B341" s="83">
        <v>21</v>
      </c>
      <c r="C341" s="84">
        <v>686.43504961999997</v>
      </c>
      <c r="D341" s="84">
        <v>672.42666694000002</v>
      </c>
      <c r="E341" s="84">
        <v>152.60961990999999</v>
      </c>
      <c r="F341" s="84">
        <v>152.60961990999999</v>
      </c>
    </row>
    <row r="342" spans="1:6" ht="12.75" customHeight="1" x14ac:dyDescent="0.2">
      <c r="A342" s="83" t="s">
        <v>167</v>
      </c>
      <c r="B342" s="83">
        <v>22</v>
      </c>
      <c r="C342" s="84">
        <v>662.90822687000002</v>
      </c>
      <c r="D342" s="84">
        <v>653.56844691000003</v>
      </c>
      <c r="E342" s="84">
        <v>148.32967991000001</v>
      </c>
      <c r="F342" s="84">
        <v>148.32967991000001</v>
      </c>
    </row>
    <row r="343" spans="1:6" ht="12.75" customHeight="1" x14ac:dyDescent="0.2">
      <c r="A343" s="83" t="s">
        <v>167</v>
      </c>
      <c r="B343" s="83">
        <v>23</v>
      </c>
      <c r="C343" s="84">
        <v>697.99918299000001</v>
      </c>
      <c r="D343" s="84">
        <v>690.01294962999998</v>
      </c>
      <c r="E343" s="84">
        <v>156.60088922</v>
      </c>
      <c r="F343" s="84">
        <v>156.60088922</v>
      </c>
    </row>
    <row r="344" spans="1:6" ht="12.75" customHeight="1" x14ac:dyDescent="0.2">
      <c r="A344" s="83" t="s">
        <v>167</v>
      </c>
      <c r="B344" s="83">
        <v>24</v>
      </c>
      <c r="C344" s="84">
        <v>763.30018667000002</v>
      </c>
      <c r="D344" s="84">
        <v>748.42609087999995</v>
      </c>
      <c r="E344" s="84">
        <v>169.85795906000001</v>
      </c>
      <c r="F344" s="84">
        <v>169.85795906000001</v>
      </c>
    </row>
    <row r="345" spans="1:6" ht="12.75" customHeight="1" x14ac:dyDescent="0.2">
      <c r="A345" s="83" t="s">
        <v>168</v>
      </c>
      <c r="B345" s="83">
        <v>1</v>
      </c>
      <c r="C345" s="84">
        <v>853.03505832999997</v>
      </c>
      <c r="D345" s="84">
        <v>836.32898803</v>
      </c>
      <c r="E345" s="84">
        <v>189.80783371999999</v>
      </c>
      <c r="F345" s="84">
        <v>189.80783371999999</v>
      </c>
    </row>
    <row r="346" spans="1:6" ht="12.75" customHeight="1" x14ac:dyDescent="0.2">
      <c r="A346" s="83" t="s">
        <v>168</v>
      </c>
      <c r="B346" s="83">
        <v>2</v>
      </c>
      <c r="C346" s="84">
        <v>966.07490115999997</v>
      </c>
      <c r="D346" s="84">
        <v>948.47827935999999</v>
      </c>
      <c r="E346" s="84">
        <v>215.26051364</v>
      </c>
      <c r="F346" s="84">
        <v>215.26051364</v>
      </c>
    </row>
    <row r="347" spans="1:6" ht="12.75" customHeight="1" x14ac:dyDescent="0.2">
      <c r="A347" s="83" t="s">
        <v>168</v>
      </c>
      <c r="B347" s="83">
        <v>3</v>
      </c>
      <c r="C347" s="84">
        <v>1063.1324575399999</v>
      </c>
      <c r="D347" s="84">
        <v>1042.23846123</v>
      </c>
      <c r="E347" s="84">
        <v>236.53971985999999</v>
      </c>
      <c r="F347" s="84">
        <v>236.53971985999999</v>
      </c>
    </row>
    <row r="348" spans="1:6" ht="12.75" customHeight="1" x14ac:dyDescent="0.2">
      <c r="A348" s="83" t="s">
        <v>168</v>
      </c>
      <c r="B348" s="83">
        <v>4</v>
      </c>
      <c r="C348" s="84">
        <v>1066.3217024999999</v>
      </c>
      <c r="D348" s="84">
        <v>1047.6683625200001</v>
      </c>
      <c r="E348" s="84">
        <v>237.77205523999999</v>
      </c>
      <c r="F348" s="84">
        <v>237.77205523999999</v>
      </c>
    </row>
    <row r="349" spans="1:6" ht="12.75" customHeight="1" x14ac:dyDescent="0.2">
      <c r="A349" s="83" t="s">
        <v>168</v>
      </c>
      <c r="B349" s="83">
        <v>5</v>
      </c>
      <c r="C349" s="84">
        <v>1067.12974753</v>
      </c>
      <c r="D349" s="84">
        <v>1047.98572023</v>
      </c>
      <c r="E349" s="84">
        <v>237.84408070000001</v>
      </c>
      <c r="F349" s="84">
        <v>237.84408070000001</v>
      </c>
    </row>
    <row r="350" spans="1:6" ht="12.75" customHeight="1" x14ac:dyDescent="0.2">
      <c r="A350" s="83" t="s">
        <v>168</v>
      </c>
      <c r="B350" s="83">
        <v>6</v>
      </c>
      <c r="C350" s="84">
        <v>1045.16287188</v>
      </c>
      <c r="D350" s="84">
        <v>1025.7456745</v>
      </c>
      <c r="E350" s="84">
        <v>232.79662335</v>
      </c>
      <c r="F350" s="84">
        <v>232.79662335</v>
      </c>
    </row>
    <row r="351" spans="1:6" ht="12.75" customHeight="1" x14ac:dyDescent="0.2">
      <c r="A351" s="83" t="s">
        <v>168</v>
      </c>
      <c r="B351" s="83">
        <v>7</v>
      </c>
      <c r="C351" s="84">
        <v>923.49310286000002</v>
      </c>
      <c r="D351" s="84">
        <v>906.77427766999995</v>
      </c>
      <c r="E351" s="84">
        <v>205.79564235999999</v>
      </c>
      <c r="F351" s="84">
        <v>205.79564235999999</v>
      </c>
    </row>
    <row r="352" spans="1:6" ht="12.75" customHeight="1" x14ac:dyDescent="0.2">
      <c r="A352" s="83" t="s">
        <v>168</v>
      </c>
      <c r="B352" s="83">
        <v>8</v>
      </c>
      <c r="C352" s="84">
        <v>796.85417422</v>
      </c>
      <c r="D352" s="84">
        <v>785.56836367000005</v>
      </c>
      <c r="E352" s="84">
        <v>178.28752976000001</v>
      </c>
      <c r="F352" s="84">
        <v>178.28752976000001</v>
      </c>
    </row>
    <row r="353" spans="1:6" ht="12.75" customHeight="1" x14ac:dyDescent="0.2">
      <c r="A353" s="83" t="s">
        <v>168</v>
      </c>
      <c r="B353" s="83">
        <v>9</v>
      </c>
      <c r="C353" s="84">
        <v>739.98146296000004</v>
      </c>
      <c r="D353" s="84">
        <v>724.80149177999999</v>
      </c>
      <c r="E353" s="84">
        <v>164.49627240000001</v>
      </c>
      <c r="F353" s="84">
        <v>164.49627240000001</v>
      </c>
    </row>
    <row r="354" spans="1:6" ht="12.75" customHeight="1" x14ac:dyDescent="0.2">
      <c r="A354" s="83" t="s">
        <v>168</v>
      </c>
      <c r="B354" s="83">
        <v>10</v>
      </c>
      <c r="C354" s="84">
        <v>676.78614162999997</v>
      </c>
      <c r="D354" s="84">
        <v>662.68394497999998</v>
      </c>
      <c r="E354" s="84">
        <v>150.39847456999999</v>
      </c>
      <c r="F354" s="84">
        <v>150.39847456999999</v>
      </c>
    </row>
    <row r="355" spans="1:6" ht="12.75" customHeight="1" x14ac:dyDescent="0.2">
      <c r="A355" s="83" t="s">
        <v>168</v>
      </c>
      <c r="B355" s="83">
        <v>11</v>
      </c>
      <c r="C355" s="84">
        <v>657.14448284000002</v>
      </c>
      <c r="D355" s="84">
        <v>646.31593756999996</v>
      </c>
      <c r="E355" s="84">
        <v>146.68369716000001</v>
      </c>
      <c r="F355" s="84">
        <v>146.68369716000001</v>
      </c>
    </row>
    <row r="356" spans="1:6" ht="12.75" customHeight="1" x14ac:dyDescent="0.2">
      <c r="A356" s="83" t="s">
        <v>168</v>
      </c>
      <c r="B356" s="83">
        <v>12</v>
      </c>
      <c r="C356" s="84">
        <v>653.0675248</v>
      </c>
      <c r="D356" s="84">
        <v>641.82030672999997</v>
      </c>
      <c r="E356" s="84">
        <v>145.66339778</v>
      </c>
      <c r="F356" s="84">
        <v>145.66339778</v>
      </c>
    </row>
    <row r="357" spans="1:6" ht="12.75" customHeight="1" x14ac:dyDescent="0.2">
      <c r="A357" s="83" t="s">
        <v>168</v>
      </c>
      <c r="B357" s="83">
        <v>13</v>
      </c>
      <c r="C357" s="84">
        <v>653.86261432000003</v>
      </c>
      <c r="D357" s="84">
        <v>646.85719541000003</v>
      </c>
      <c r="E357" s="84">
        <v>146.80653755</v>
      </c>
      <c r="F357" s="84">
        <v>146.80653755</v>
      </c>
    </row>
    <row r="358" spans="1:6" ht="12.75" customHeight="1" x14ac:dyDescent="0.2">
      <c r="A358" s="83" t="s">
        <v>168</v>
      </c>
      <c r="B358" s="83">
        <v>14</v>
      </c>
      <c r="C358" s="84">
        <v>669.12724479999997</v>
      </c>
      <c r="D358" s="84">
        <v>655.12320110999997</v>
      </c>
      <c r="E358" s="84">
        <v>148.6825369</v>
      </c>
      <c r="F358" s="84">
        <v>148.6825369</v>
      </c>
    </row>
    <row r="359" spans="1:6" ht="12.75" customHeight="1" x14ac:dyDescent="0.2">
      <c r="A359" s="83" t="s">
        <v>168</v>
      </c>
      <c r="B359" s="83">
        <v>15</v>
      </c>
      <c r="C359" s="84">
        <v>681.14049172</v>
      </c>
      <c r="D359" s="84">
        <v>666.24211214000002</v>
      </c>
      <c r="E359" s="84">
        <v>151.20601324</v>
      </c>
      <c r="F359" s="84">
        <v>151.20601324</v>
      </c>
    </row>
    <row r="360" spans="1:6" ht="12.75" customHeight="1" x14ac:dyDescent="0.2">
      <c r="A360" s="83" t="s">
        <v>168</v>
      </c>
      <c r="B360" s="83">
        <v>16</v>
      </c>
      <c r="C360" s="84">
        <v>675.98118068999997</v>
      </c>
      <c r="D360" s="84">
        <v>668.49870728999997</v>
      </c>
      <c r="E360" s="84">
        <v>151.71815552000001</v>
      </c>
      <c r="F360" s="84">
        <v>151.71815552000001</v>
      </c>
    </row>
    <row r="361" spans="1:6" ht="12.75" customHeight="1" x14ac:dyDescent="0.2">
      <c r="A361" s="83" t="s">
        <v>168</v>
      </c>
      <c r="B361" s="83">
        <v>17</v>
      </c>
      <c r="C361" s="84">
        <v>675.71567626000001</v>
      </c>
      <c r="D361" s="84">
        <v>662.40460825000002</v>
      </c>
      <c r="E361" s="84">
        <v>150.3350781</v>
      </c>
      <c r="F361" s="84">
        <v>150.3350781</v>
      </c>
    </row>
    <row r="362" spans="1:6" ht="12.75" customHeight="1" x14ac:dyDescent="0.2">
      <c r="A362" s="83" t="s">
        <v>168</v>
      </c>
      <c r="B362" s="83">
        <v>18</v>
      </c>
      <c r="C362" s="84">
        <v>677.49123627999995</v>
      </c>
      <c r="D362" s="84">
        <v>663.68945158999998</v>
      </c>
      <c r="E362" s="84">
        <v>150.62667786</v>
      </c>
      <c r="F362" s="84">
        <v>150.62667786</v>
      </c>
    </row>
    <row r="363" spans="1:6" ht="12.75" customHeight="1" x14ac:dyDescent="0.2">
      <c r="A363" s="83" t="s">
        <v>168</v>
      </c>
      <c r="B363" s="83">
        <v>19</v>
      </c>
      <c r="C363" s="84">
        <v>666.84699542999999</v>
      </c>
      <c r="D363" s="84">
        <v>660.05426752999995</v>
      </c>
      <c r="E363" s="84">
        <v>149.80165993</v>
      </c>
      <c r="F363" s="84">
        <v>149.80165993</v>
      </c>
    </row>
    <row r="364" spans="1:6" ht="12.75" customHeight="1" x14ac:dyDescent="0.2">
      <c r="A364" s="83" t="s">
        <v>168</v>
      </c>
      <c r="B364" s="83">
        <v>20</v>
      </c>
      <c r="C364" s="84">
        <v>645.33651411999995</v>
      </c>
      <c r="D364" s="84">
        <v>639.27014415999997</v>
      </c>
      <c r="E364" s="84">
        <v>145.08462933000001</v>
      </c>
      <c r="F364" s="84">
        <v>145.08462933000001</v>
      </c>
    </row>
    <row r="365" spans="1:6" ht="12.75" customHeight="1" x14ac:dyDescent="0.2">
      <c r="A365" s="83" t="s">
        <v>168</v>
      </c>
      <c r="B365" s="83">
        <v>21</v>
      </c>
      <c r="C365" s="84">
        <v>643.00647168</v>
      </c>
      <c r="D365" s="84">
        <v>628.34099930000002</v>
      </c>
      <c r="E365" s="84">
        <v>142.60422109000001</v>
      </c>
      <c r="F365" s="84">
        <v>142.60422109000001</v>
      </c>
    </row>
    <row r="366" spans="1:6" ht="12.75" customHeight="1" x14ac:dyDescent="0.2">
      <c r="A366" s="83" t="s">
        <v>168</v>
      </c>
      <c r="B366" s="83">
        <v>22</v>
      </c>
      <c r="C366" s="84">
        <v>656.26270387</v>
      </c>
      <c r="D366" s="84">
        <v>642.10359057999995</v>
      </c>
      <c r="E366" s="84">
        <v>145.72769005000001</v>
      </c>
      <c r="F366" s="84">
        <v>145.72769005000001</v>
      </c>
    </row>
    <row r="367" spans="1:6" ht="12.75" customHeight="1" x14ac:dyDescent="0.2">
      <c r="A367" s="83" t="s">
        <v>168</v>
      </c>
      <c r="B367" s="83">
        <v>23</v>
      </c>
      <c r="C367" s="84">
        <v>635.01463074000003</v>
      </c>
      <c r="D367" s="84">
        <v>621.57461960000001</v>
      </c>
      <c r="E367" s="84">
        <v>141.06856719000001</v>
      </c>
      <c r="F367" s="84">
        <v>141.06856719000001</v>
      </c>
    </row>
    <row r="368" spans="1:6" ht="12.75" customHeight="1" x14ac:dyDescent="0.2">
      <c r="A368" s="83" t="s">
        <v>168</v>
      </c>
      <c r="B368" s="83">
        <v>24</v>
      </c>
      <c r="C368" s="84">
        <v>705.97762870999998</v>
      </c>
      <c r="D368" s="84">
        <v>691.28684920000001</v>
      </c>
      <c r="E368" s="84">
        <v>156.89000525</v>
      </c>
      <c r="F368" s="84">
        <v>156.89000525</v>
      </c>
    </row>
    <row r="369" spans="1:6" ht="12.75" customHeight="1" x14ac:dyDescent="0.2">
      <c r="A369" s="83" t="s">
        <v>169</v>
      </c>
      <c r="B369" s="83">
        <v>1</v>
      </c>
      <c r="C369" s="84">
        <v>777.28329367000003</v>
      </c>
      <c r="D369" s="84">
        <v>768.69822269999997</v>
      </c>
      <c r="E369" s="84">
        <v>174.45879135999999</v>
      </c>
      <c r="F369" s="84">
        <v>174.45879135999999</v>
      </c>
    </row>
    <row r="370" spans="1:6" ht="12.75" customHeight="1" x14ac:dyDescent="0.2">
      <c r="A370" s="83" t="s">
        <v>169</v>
      </c>
      <c r="B370" s="83">
        <v>2</v>
      </c>
      <c r="C370" s="84">
        <v>863.52412742000001</v>
      </c>
      <c r="D370" s="84">
        <v>848.74607159000004</v>
      </c>
      <c r="E370" s="84">
        <v>192.62593491999999</v>
      </c>
      <c r="F370" s="84">
        <v>192.62593491999999</v>
      </c>
    </row>
    <row r="371" spans="1:6" ht="12.75" customHeight="1" x14ac:dyDescent="0.2">
      <c r="A371" s="83" t="s">
        <v>169</v>
      </c>
      <c r="B371" s="83">
        <v>3</v>
      </c>
      <c r="C371" s="84">
        <v>958.97419485</v>
      </c>
      <c r="D371" s="84">
        <v>936.49450650999995</v>
      </c>
      <c r="E371" s="84">
        <v>212.54075383</v>
      </c>
      <c r="F371" s="84">
        <v>212.54075383</v>
      </c>
    </row>
    <row r="372" spans="1:6" ht="12.75" customHeight="1" x14ac:dyDescent="0.2">
      <c r="A372" s="83" t="s">
        <v>169</v>
      </c>
      <c r="B372" s="83">
        <v>4</v>
      </c>
      <c r="C372" s="84">
        <v>965.97822608000001</v>
      </c>
      <c r="D372" s="84">
        <v>948.53532944000006</v>
      </c>
      <c r="E372" s="84">
        <v>215.27346134999999</v>
      </c>
      <c r="F372" s="84">
        <v>215.27346134999999</v>
      </c>
    </row>
    <row r="373" spans="1:6" ht="12.75" customHeight="1" x14ac:dyDescent="0.2">
      <c r="A373" s="83" t="s">
        <v>169</v>
      </c>
      <c r="B373" s="83">
        <v>5</v>
      </c>
      <c r="C373" s="84">
        <v>977.11602173000006</v>
      </c>
      <c r="D373" s="84">
        <v>959.41984319000005</v>
      </c>
      <c r="E373" s="84">
        <v>217.74374040000001</v>
      </c>
      <c r="F373" s="84">
        <v>217.74374040000001</v>
      </c>
    </row>
    <row r="374" spans="1:6" ht="12.75" customHeight="1" x14ac:dyDescent="0.2">
      <c r="A374" s="83" t="s">
        <v>169</v>
      </c>
      <c r="B374" s="83">
        <v>6</v>
      </c>
      <c r="C374" s="84">
        <v>967.15264599</v>
      </c>
      <c r="D374" s="84">
        <v>949.13740461999998</v>
      </c>
      <c r="E374" s="84">
        <v>215.41010445000001</v>
      </c>
      <c r="F374" s="84">
        <v>215.41010445000001</v>
      </c>
    </row>
    <row r="375" spans="1:6" ht="12.75" customHeight="1" x14ac:dyDescent="0.2">
      <c r="A375" s="83" t="s">
        <v>169</v>
      </c>
      <c r="B375" s="83">
        <v>7</v>
      </c>
      <c r="C375" s="84">
        <v>870.17190146999997</v>
      </c>
      <c r="D375" s="84">
        <v>853.94417300999999</v>
      </c>
      <c r="E375" s="84">
        <v>193.80566250000001</v>
      </c>
      <c r="F375" s="84">
        <v>193.80566250000001</v>
      </c>
    </row>
    <row r="376" spans="1:6" ht="12.75" customHeight="1" x14ac:dyDescent="0.2">
      <c r="A376" s="83" t="s">
        <v>169</v>
      </c>
      <c r="B376" s="83">
        <v>8</v>
      </c>
      <c r="C376" s="84">
        <v>779.82035479000001</v>
      </c>
      <c r="D376" s="84">
        <v>764.68594049000001</v>
      </c>
      <c r="E376" s="84">
        <v>173.54818967</v>
      </c>
      <c r="F376" s="84">
        <v>173.54818967</v>
      </c>
    </row>
    <row r="377" spans="1:6" ht="12.75" customHeight="1" x14ac:dyDescent="0.2">
      <c r="A377" s="83" t="s">
        <v>169</v>
      </c>
      <c r="B377" s="83">
        <v>9</v>
      </c>
      <c r="C377" s="84">
        <v>720.72770992000005</v>
      </c>
      <c r="D377" s="84">
        <v>706.06613052</v>
      </c>
      <c r="E377" s="84">
        <v>160.24421563000001</v>
      </c>
      <c r="F377" s="84">
        <v>160.24421563000001</v>
      </c>
    </row>
    <row r="378" spans="1:6" ht="12.75" customHeight="1" x14ac:dyDescent="0.2">
      <c r="A378" s="83" t="s">
        <v>169</v>
      </c>
      <c r="B378" s="83">
        <v>10</v>
      </c>
      <c r="C378" s="84">
        <v>666.87657203000003</v>
      </c>
      <c r="D378" s="84">
        <v>653.15041925000003</v>
      </c>
      <c r="E378" s="84">
        <v>148.23480705</v>
      </c>
      <c r="F378" s="84">
        <v>148.23480705</v>
      </c>
    </row>
    <row r="379" spans="1:6" ht="12.75" customHeight="1" x14ac:dyDescent="0.2">
      <c r="A379" s="83" t="s">
        <v>169</v>
      </c>
      <c r="B379" s="83">
        <v>11</v>
      </c>
      <c r="C379" s="84">
        <v>653.06351080000002</v>
      </c>
      <c r="D379" s="84">
        <v>636.7746922</v>
      </c>
      <c r="E379" s="84">
        <v>144.51827764000001</v>
      </c>
      <c r="F379" s="84">
        <v>144.51827764000001</v>
      </c>
    </row>
    <row r="380" spans="1:6" ht="12.75" customHeight="1" x14ac:dyDescent="0.2">
      <c r="A380" s="83" t="s">
        <v>169</v>
      </c>
      <c r="B380" s="83">
        <v>12</v>
      </c>
      <c r="C380" s="84">
        <v>663.10281142999997</v>
      </c>
      <c r="D380" s="84">
        <v>647.42422425999996</v>
      </c>
      <c r="E380" s="84">
        <v>146.93522676000001</v>
      </c>
      <c r="F380" s="84">
        <v>146.93522676000001</v>
      </c>
    </row>
    <row r="381" spans="1:6" ht="12.75" customHeight="1" x14ac:dyDescent="0.2">
      <c r="A381" s="83" t="s">
        <v>169</v>
      </c>
      <c r="B381" s="83">
        <v>13</v>
      </c>
      <c r="C381" s="84">
        <v>658.01749627000004</v>
      </c>
      <c r="D381" s="84">
        <v>642.21201222000002</v>
      </c>
      <c r="E381" s="84">
        <v>145.75229673000001</v>
      </c>
      <c r="F381" s="84">
        <v>145.75229673000001</v>
      </c>
    </row>
    <row r="382" spans="1:6" ht="12.75" customHeight="1" x14ac:dyDescent="0.2">
      <c r="A382" s="83" t="s">
        <v>169</v>
      </c>
      <c r="B382" s="83">
        <v>14</v>
      </c>
      <c r="C382" s="84">
        <v>672.64387500999999</v>
      </c>
      <c r="D382" s="84">
        <v>655.41718750999996</v>
      </c>
      <c r="E382" s="84">
        <v>148.74925815</v>
      </c>
      <c r="F382" s="84">
        <v>148.74925815</v>
      </c>
    </row>
    <row r="383" spans="1:6" ht="12.75" customHeight="1" x14ac:dyDescent="0.2">
      <c r="A383" s="83" t="s">
        <v>169</v>
      </c>
      <c r="B383" s="83">
        <v>15</v>
      </c>
      <c r="C383" s="84">
        <v>690.04232105999995</v>
      </c>
      <c r="D383" s="84">
        <v>660.92424292999999</v>
      </c>
      <c r="E383" s="84">
        <v>149.99910394</v>
      </c>
      <c r="F383" s="84">
        <v>149.99910394</v>
      </c>
    </row>
    <row r="384" spans="1:6" ht="12.75" customHeight="1" x14ac:dyDescent="0.2">
      <c r="A384" s="83" t="s">
        <v>169</v>
      </c>
      <c r="B384" s="83">
        <v>16</v>
      </c>
      <c r="C384" s="84">
        <v>699.40230225000005</v>
      </c>
      <c r="D384" s="84">
        <v>657.62800073000005</v>
      </c>
      <c r="E384" s="84">
        <v>149.25101006</v>
      </c>
      <c r="F384" s="84">
        <v>149.25101006</v>
      </c>
    </row>
    <row r="385" spans="1:6" ht="12.75" customHeight="1" x14ac:dyDescent="0.2">
      <c r="A385" s="83" t="s">
        <v>169</v>
      </c>
      <c r="B385" s="83">
        <v>17</v>
      </c>
      <c r="C385" s="84">
        <v>692.22645926999996</v>
      </c>
      <c r="D385" s="84">
        <v>660.26688836000005</v>
      </c>
      <c r="E385" s="84">
        <v>149.84991497999999</v>
      </c>
      <c r="F385" s="84">
        <v>149.84991497999999</v>
      </c>
    </row>
    <row r="386" spans="1:6" ht="12.75" customHeight="1" x14ac:dyDescent="0.2">
      <c r="A386" s="83" t="s">
        <v>169</v>
      </c>
      <c r="B386" s="83">
        <v>18</v>
      </c>
      <c r="C386" s="84">
        <v>705.30567913000004</v>
      </c>
      <c r="D386" s="84">
        <v>679.61747353999999</v>
      </c>
      <c r="E386" s="84">
        <v>154.24159900000001</v>
      </c>
      <c r="F386" s="84">
        <v>154.24159900000001</v>
      </c>
    </row>
    <row r="387" spans="1:6" ht="12.75" customHeight="1" x14ac:dyDescent="0.2">
      <c r="A387" s="83" t="s">
        <v>169</v>
      </c>
      <c r="B387" s="83">
        <v>19</v>
      </c>
      <c r="C387" s="84">
        <v>700.32644880999999</v>
      </c>
      <c r="D387" s="84">
        <v>678.21250845999998</v>
      </c>
      <c r="E387" s="84">
        <v>153.92273718999999</v>
      </c>
      <c r="F387" s="84">
        <v>153.92273718999999</v>
      </c>
    </row>
    <row r="388" spans="1:6" ht="12.75" customHeight="1" x14ac:dyDescent="0.2">
      <c r="A388" s="83" t="s">
        <v>169</v>
      </c>
      <c r="B388" s="83">
        <v>20</v>
      </c>
      <c r="C388" s="84">
        <v>687.41363960000001</v>
      </c>
      <c r="D388" s="84">
        <v>668.48531891000005</v>
      </c>
      <c r="E388" s="84">
        <v>151.71511698</v>
      </c>
      <c r="F388" s="84">
        <v>151.71511698</v>
      </c>
    </row>
    <row r="389" spans="1:6" ht="12.75" customHeight="1" x14ac:dyDescent="0.2">
      <c r="A389" s="83" t="s">
        <v>169</v>
      </c>
      <c r="B389" s="83">
        <v>21</v>
      </c>
      <c r="C389" s="84">
        <v>671.02371345999995</v>
      </c>
      <c r="D389" s="84">
        <v>656.69659576000004</v>
      </c>
      <c r="E389" s="84">
        <v>149.03962440000001</v>
      </c>
      <c r="F389" s="84">
        <v>149.03962440000001</v>
      </c>
    </row>
    <row r="390" spans="1:6" ht="12.75" customHeight="1" x14ac:dyDescent="0.2">
      <c r="A390" s="83" t="s">
        <v>169</v>
      </c>
      <c r="B390" s="83">
        <v>22</v>
      </c>
      <c r="C390" s="84">
        <v>672.87008614000001</v>
      </c>
      <c r="D390" s="84">
        <v>658.25871126000004</v>
      </c>
      <c r="E390" s="84">
        <v>149.39415206000001</v>
      </c>
      <c r="F390" s="84">
        <v>149.39415206000001</v>
      </c>
    </row>
    <row r="391" spans="1:6" ht="12.75" customHeight="1" x14ac:dyDescent="0.2">
      <c r="A391" s="83" t="s">
        <v>169</v>
      </c>
      <c r="B391" s="83">
        <v>23</v>
      </c>
      <c r="C391" s="84">
        <v>669.47868915000004</v>
      </c>
      <c r="D391" s="84">
        <v>662.12945518000004</v>
      </c>
      <c r="E391" s="84">
        <v>150.27263113999999</v>
      </c>
      <c r="F391" s="84">
        <v>150.27263113999999</v>
      </c>
    </row>
    <row r="392" spans="1:6" ht="12.75" customHeight="1" x14ac:dyDescent="0.2">
      <c r="A392" s="83" t="s">
        <v>169</v>
      </c>
      <c r="B392" s="83">
        <v>24</v>
      </c>
      <c r="C392" s="84">
        <v>751.75159797000003</v>
      </c>
      <c r="D392" s="84">
        <v>739.91862031999995</v>
      </c>
      <c r="E392" s="84">
        <v>167.9271584</v>
      </c>
      <c r="F392" s="84">
        <v>167.9271584</v>
      </c>
    </row>
    <row r="393" spans="1:6" ht="12.75" customHeight="1" x14ac:dyDescent="0.2">
      <c r="A393" s="83" t="s">
        <v>170</v>
      </c>
      <c r="B393" s="83">
        <v>1</v>
      </c>
      <c r="C393" s="84">
        <v>795.49028741999996</v>
      </c>
      <c r="D393" s="84">
        <v>783.05742349000002</v>
      </c>
      <c r="E393" s="84">
        <v>177.71766296999999</v>
      </c>
      <c r="F393" s="84">
        <v>177.71766296999999</v>
      </c>
    </row>
    <row r="394" spans="1:6" ht="12.75" customHeight="1" x14ac:dyDescent="0.2">
      <c r="A394" s="83" t="s">
        <v>170</v>
      </c>
      <c r="B394" s="83">
        <v>2</v>
      </c>
      <c r="C394" s="84">
        <v>913.50024814000005</v>
      </c>
      <c r="D394" s="84">
        <v>898.05498023999996</v>
      </c>
      <c r="E394" s="84">
        <v>203.81676684000001</v>
      </c>
      <c r="F394" s="84">
        <v>203.81676684000001</v>
      </c>
    </row>
    <row r="395" spans="1:6" ht="12.75" customHeight="1" x14ac:dyDescent="0.2">
      <c r="A395" s="83" t="s">
        <v>170</v>
      </c>
      <c r="B395" s="83">
        <v>3</v>
      </c>
      <c r="C395" s="84">
        <v>987.17944878000003</v>
      </c>
      <c r="D395" s="84">
        <v>967.07814674999997</v>
      </c>
      <c r="E395" s="84">
        <v>219.48181958999999</v>
      </c>
      <c r="F395" s="84">
        <v>219.48181958999999</v>
      </c>
    </row>
    <row r="396" spans="1:6" ht="12.75" customHeight="1" x14ac:dyDescent="0.2">
      <c r="A396" s="83" t="s">
        <v>170</v>
      </c>
      <c r="B396" s="83">
        <v>4</v>
      </c>
      <c r="C396" s="84">
        <v>1002.29590529</v>
      </c>
      <c r="D396" s="84">
        <v>984.41488030000005</v>
      </c>
      <c r="E396" s="84">
        <v>223.41645283</v>
      </c>
      <c r="F396" s="84">
        <v>223.41645283</v>
      </c>
    </row>
    <row r="397" spans="1:6" ht="12.75" customHeight="1" x14ac:dyDescent="0.2">
      <c r="A397" s="83" t="s">
        <v>170</v>
      </c>
      <c r="B397" s="83">
        <v>5</v>
      </c>
      <c r="C397" s="84">
        <v>1005.72557636</v>
      </c>
      <c r="D397" s="84">
        <v>988.07369122</v>
      </c>
      <c r="E397" s="84">
        <v>224.24683296000001</v>
      </c>
      <c r="F397" s="84">
        <v>224.24683296000001</v>
      </c>
    </row>
    <row r="398" spans="1:6" ht="12.75" customHeight="1" x14ac:dyDescent="0.2">
      <c r="A398" s="83" t="s">
        <v>170</v>
      </c>
      <c r="B398" s="83">
        <v>6</v>
      </c>
      <c r="C398" s="84">
        <v>986.85291322</v>
      </c>
      <c r="D398" s="84">
        <v>968.79257282000003</v>
      </c>
      <c r="E398" s="84">
        <v>219.87091466999999</v>
      </c>
      <c r="F398" s="84">
        <v>219.87091466999999</v>
      </c>
    </row>
    <row r="399" spans="1:6" ht="12.75" customHeight="1" x14ac:dyDescent="0.2">
      <c r="A399" s="83" t="s">
        <v>170</v>
      </c>
      <c r="B399" s="83">
        <v>7</v>
      </c>
      <c r="C399" s="84">
        <v>903.76403502000005</v>
      </c>
      <c r="D399" s="84">
        <v>887.13330625000003</v>
      </c>
      <c r="E399" s="84">
        <v>201.33805415</v>
      </c>
      <c r="F399" s="84">
        <v>201.33805415</v>
      </c>
    </row>
    <row r="400" spans="1:6" ht="12.75" customHeight="1" x14ac:dyDescent="0.2">
      <c r="A400" s="83" t="s">
        <v>170</v>
      </c>
      <c r="B400" s="83">
        <v>8</v>
      </c>
      <c r="C400" s="84">
        <v>770.55125533</v>
      </c>
      <c r="D400" s="84">
        <v>755.52639409000005</v>
      </c>
      <c r="E400" s="84">
        <v>171.46939807999999</v>
      </c>
      <c r="F400" s="84">
        <v>171.46939807999999</v>
      </c>
    </row>
    <row r="401" spans="1:6" ht="12.75" customHeight="1" x14ac:dyDescent="0.2">
      <c r="A401" s="83" t="s">
        <v>170</v>
      </c>
      <c r="B401" s="83">
        <v>9</v>
      </c>
      <c r="C401" s="84">
        <v>716.97369524999999</v>
      </c>
      <c r="D401" s="84">
        <v>702.55850654999995</v>
      </c>
      <c r="E401" s="84">
        <v>159.44814790999999</v>
      </c>
      <c r="F401" s="84">
        <v>159.44814790999999</v>
      </c>
    </row>
    <row r="402" spans="1:6" ht="12.75" customHeight="1" x14ac:dyDescent="0.2">
      <c r="A402" s="83" t="s">
        <v>170</v>
      </c>
      <c r="B402" s="83">
        <v>10</v>
      </c>
      <c r="C402" s="84">
        <v>653.04016158000002</v>
      </c>
      <c r="D402" s="84">
        <v>644.16426300000001</v>
      </c>
      <c r="E402" s="84">
        <v>146.19536697999999</v>
      </c>
      <c r="F402" s="84">
        <v>146.19536697999999</v>
      </c>
    </row>
    <row r="403" spans="1:6" ht="12.75" customHeight="1" x14ac:dyDescent="0.2">
      <c r="A403" s="83" t="s">
        <v>170</v>
      </c>
      <c r="B403" s="83">
        <v>11</v>
      </c>
      <c r="C403" s="84">
        <v>633.37554507000004</v>
      </c>
      <c r="D403" s="84">
        <v>622.44440250000002</v>
      </c>
      <c r="E403" s="84">
        <v>141.26596751</v>
      </c>
      <c r="F403" s="84">
        <v>141.26596751</v>
      </c>
    </row>
    <row r="404" spans="1:6" ht="12.75" customHeight="1" x14ac:dyDescent="0.2">
      <c r="A404" s="83" t="s">
        <v>170</v>
      </c>
      <c r="B404" s="83">
        <v>12</v>
      </c>
      <c r="C404" s="84">
        <v>641.71330518000002</v>
      </c>
      <c r="D404" s="84">
        <v>628.20098567000002</v>
      </c>
      <c r="E404" s="84">
        <v>142.57244449999999</v>
      </c>
      <c r="F404" s="84">
        <v>142.57244449999999</v>
      </c>
    </row>
    <row r="405" spans="1:6" ht="12.75" customHeight="1" x14ac:dyDescent="0.2">
      <c r="A405" s="83" t="s">
        <v>170</v>
      </c>
      <c r="B405" s="83">
        <v>13</v>
      </c>
      <c r="C405" s="84">
        <v>641.67363176000003</v>
      </c>
      <c r="D405" s="84">
        <v>627.76843374999999</v>
      </c>
      <c r="E405" s="84">
        <v>142.47427529999999</v>
      </c>
      <c r="F405" s="84">
        <v>142.47427529999999</v>
      </c>
    </row>
    <row r="406" spans="1:6" ht="12.75" customHeight="1" x14ac:dyDescent="0.2">
      <c r="A406" s="83" t="s">
        <v>170</v>
      </c>
      <c r="B406" s="83">
        <v>14</v>
      </c>
      <c r="C406" s="84">
        <v>643.81905967</v>
      </c>
      <c r="D406" s="84">
        <v>629.50111623999999</v>
      </c>
      <c r="E406" s="84">
        <v>142.86751375</v>
      </c>
      <c r="F406" s="84">
        <v>142.86751375</v>
      </c>
    </row>
    <row r="407" spans="1:6" ht="12.75" customHeight="1" x14ac:dyDescent="0.2">
      <c r="A407" s="83" t="s">
        <v>170</v>
      </c>
      <c r="B407" s="83">
        <v>15</v>
      </c>
      <c r="C407" s="84">
        <v>643.53438514000004</v>
      </c>
      <c r="D407" s="84">
        <v>628.67478872000004</v>
      </c>
      <c r="E407" s="84">
        <v>142.67997578000001</v>
      </c>
      <c r="F407" s="84">
        <v>142.67997578000001</v>
      </c>
    </row>
    <row r="408" spans="1:6" ht="12.75" customHeight="1" x14ac:dyDescent="0.2">
      <c r="A408" s="83" t="s">
        <v>170</v>
      </c>
      <c r="B408" s="83">
        <v>16</v>
      </c>
      <c r="C408" s="84">
        <v>644.26298284999996</v>
      </c>
      <c r="D408" s="84">
        <v>630.08468086000005</v>
      </c>
      <c r="E408" s="84">
        <v>142.99995580999999</v>
      </c>
      <c r="F408" s="84">
        <v>142.99995580999999</v>
      </c>
    </row>
    <row r="409" spans="1:6" ht="12.75" customHeight="1" x14ac:dyDescent="0.2">
      <c r="A409" s="83" t="s">
        <v>170</v>
      </c>
      <c r="B409" s="83">
        <v>17</v>
      </c>
      <c r="C409" s="84">
        <v>644.05610646000002</v>
      </c>
      <c r="D409" s="84">
        <v>630.24415759999999</v>
      </c>
      <c r="E409" s="84">
        <v>143.03614962</v>
      </c>
      <c r="F409" s="84">
        <v>143.03614962</v>
      </c>
    </row>
    <row r="410" spans="1:6" ht="12.75" customHeight="1" x14ac:dyDescent="0.2">
      <c r="A410" s="83" t="s">
        <v>170</v>
      </c>
      <c r="B410" s="83">
        <v>18</v>
      </c>
      <c r="C410" s="84">
        <v>645.33263890000001</v>
      </c>
      <c r="D410" s="84">
        <v>631.41182977000005</v>
      </c>
      <c r="E410" s="84">
        <v>143.30115696999999</v>
      </c>
      <c r="F410" s="84">
        <v>143.30115696999999</v>
      </c>
    </row>
    <row r="411" spans="1:6" ht="12.75" customHeight="1" x14ac:dyDescent="0.2">
      <c r="A411" s="83" t="s">
        <v>170</v>
      </c>
      <c r="B411" s="83">
        <v>19</v>
      </c>
      <c r="C411" s="84">
        <v>639.79601838999997</v>
      </c>
      <c r="D411" s="84">
        <v>626.35158336999996</v>
      </c>
      <c r="E411" s="84">
        <v>142.15271608</v>
      </c>
      <c r="F411" s="84">
        <v>142.15271608</v>
      </c>
    </row>
    <row r="412" spans="1:6" ht="12.75" customHeight="1" x14ac:dyDescent="0.2">
      <c r="A412" s="83" t="s">
        <v>170</v>
      </c>
      <c r="B412" s="83">
        <v>20</v>
      </c>
      <c r="C412" s="84">
        <v>632.52994017000003</v>
      </c>
      <c r="D412" s="84">
        <v>619.16694276999999</v>
      </c>
      <c r="E412" s="84">
        <v>140.52213638000001</v>
      </c>
      <c r="F412" s="84">
        <v>140.52213638000001</v>
      </c>
    </row>
    <row r="413" spans="1:6" ht="12.75" customHeight="1" x14ac:dyDescent="0.2">
      <c r="A413" s="83" t="s">
        <v>170</v>
      </c>
      <c r="B413" s="83">
        <v>21</v>
      </c>
      <c r="C413" s="84">
        <v>622.97525040999994</v>
      </c>
      <c r="D413" s="84">
        <v>609.39503937999996</v>
      </c>
      <c r="E413" s="84">
        <v>138.30436821000001</v>
      </c>
      <c r="F413" s="84">
        <v>138.30436821000001</v>
      </c>
    </row>
    <row r="414" spans="1:6" ht="12.75" customHeight="1" x14ac:dyDescent="0.2">
      <c r="A414" s="83" t="s">
        <v>170</v>
      </c>
      <c r="B414" s="83">
        <v>22</v>
      </c>
      <c r="C414" s="84">
        <v>608.81030740999995</v>
      </c>
      <c r="D414" s="84">
        <v>595.53319368999996</v>
      </c>
      <c r="E414" s="84">
        <v>135.15837310000001</v>
      </c>
      <c r="F414" s="84">
        <v>135.15837310000001</v>
      </c>
    </row>
    <row r="415" spans="1:6" ht="12.75" customHeight="1" x14ac:dyDescent="0.2">
      <c r="A415" s="83" t="s">
        <v>170</v>
      </c>
      <c r="B415" s="83">
        <v>23</v>
      </c>
      <c r="C415" s="84">
        <v>629.86565562999999</v>
      </c>
      <c r="D415" s="84">
        <v>621.90040015</v>
      </c>
      <c r="E415" s="84">
        <v>141.14250423999999</v>
      </c>
      <c r="F415" s="84">
        <v>141.14250423999999</v>
      </c>
    </row>
    <row r="416" spans="1:6" ht="12.75" customHeight="1" x14ac:dyDescent="0.2">
      <c r="A416" s="83" t="s">
        <v>170</v>
      </c>
      <c r="B416" s="83">
        <v>24</v>
      </c>
      <c r="C416" s="84">
        <v>722.96679217999997</v>
      </c>
      <c r="D416" s="84">
        <v>714.69691897999996</v>
      </c>
      <c r="E416" s="84">
        <v>162.20300372</v>
      </c>
      <c r="F416" s="84">
        <v>162.20300372</v>
      </c>
    </row>
    <row r="417" spans="1:6" ht="12.75" customHeight="1" x14ac:dyDescent="0.2">
      <c r="A417" s="83" t="s">
        <v>171</v>
      </c>
      <c r="B417" s="83">
        <v>1</v>
      </c>
      <c r="C417" s="84">
        <v>846.08366125999999</v>
      </c>
      <c r="D417" s="84">
        <v>829.00145213999997</v>
      </c>
      <c r="E417" s="84">
        <v>188.14482341999999</v>
      </c>
      <c r="F417" s="84">
        <v>188.14482341999999</v>
      </c>
    </row>
    <row r="418" spans="1:6" ht="12.75" customHeight="1" x14ac:dyDescent="0.2">
      <c r="A418" s="83" t="s">
        <v>171</v>
      </c>
      <c r="B418" s="83">
        <v>2</v>
      </c>
      <c r="C418" s="84">
        <v>941.67005971000003</v>
      </c>
      <c r="D418" s="84">
        <v>927.68058728999995</v>
      </c>
      <c r="E418" s="84">
        <v>210.54040357</v>
      </c>
      <c r="F418" s="84">
        <v>210.54040357</v>
      </c>
    </row>
    <row r="419" spans="1:6" ht="12.75" customHeight="1" x14ac:dyDescent="0.2">
      <c r="A419" s="83" t="s">
        <v>171</v>
      </c>
      <c r="B419" s="83">
        <v>3</v>
      </c>
      <c r="C419" s="84">
        <v>1008.44294111</v>
      </c>
      <c r="D419" s="84">
        <v>995.92241055</v>
      </c>
      <c r="E419" s="84">
        <v>226.02812768999999</v>
      </c>
      <c r="F419" s="84">
        <v>226.02812768999999</v>
      </c>
    </row>
    <row r="420" spans="1:6" ht="12.75" customHeight="1" x14ac:dyDescent="0.2">
      <c r="A420" s="83" t="s">
        <v>171</v>
      </c>
      <c r="B420" s="83">
        <v>4</v>
      </c>
      <c r="C420" s="84">
        <v>1031.32903289</v>
      </c>
      <c r="D420" s="84">
        <v>1012.95975703</v>
      </c>
      <c r="E420" s="84">
        <v>229.89481397</v>
      </c>
      <c r="F420" s="84">
        <v>229.89481397</v>
      </c>
    </row>
    <row r="421" spans="1:6" ht="12.75" customHeight="1" x14ac:dyDescent="0.2">
      <c r="A421" s="83" t="s">
        <v>171</v>
      </c>
      <c r="B421" s="83">
        <v>5</v>
      </c>
      <c r="C421" s="84">
        <v>1028.3676692399999</v>
      </c>
      <c r="D421" s="84">
        <v>1016.17064512</v>
      </c>
      <c r="E421" s="84">
        <v>230.62353643</v>
      </c>
      <c r="F421" s="84">
        <v>230.62353643</v>
      </c>
    </row>
    <row r="422" spans="1:6" ht="12.75" customHeight="1" x14ac:dyDescent="0.2">
      <c r="A422" s="83" t="s">
        <v>171</v>
      </c>
      <c r="B422" s="83">
        <v>6</v>
      </c>
      <c r="C422" s="84">
        <v>1012.45875878</v>
      </c>
      <c r="D422" s="84">
        <v>997.58074763000002</v>
      </c>
      <c r="E422" s="84">
        <v>226.40449318</v>
      </c>
      <c r="F422" s="84">
        <v>226.40449318</v>
      </c>
    </row>
    <row r="423" spans="1:6" ht="12.75" customHeight="1" x14ac:dyDescent="0.2">
      <c r="A423" s="83" t="s">
        <v>171</v>
      </c>
      <c r="B423" s="83">
        <v>7</v>
      </c>
      <c r="C423" s="84">
        <v>934.65727071000003</v>
      </c>
      <c r="D423" s="84">
        <v>917.41722301000004</v>
      </c>
      <c r="E423" s="84">
        <v>208.21109659999999</v>
      </c>
      <c r="F423" s="84">
        <v>208.21109659999999</v>
      </c>
    </row>
    <row r="424" spans="1:6" ht="12.75" customHeight="1" x14ac:dyDescent="0.2">
      <c r="A424" s="83" t="s">
        <v>171</v>
      </c>
      <c r="B424" s="83">
        <v>8</v>
      </c>
      <c r="C424" s="84">
        <v>805.85326357999998</v>
      </c>
      <c r="D424" s="84">
        <v>790.13202978000004</v>
      </c>
      <c r="E424" s="84">
        <v>179.32326999</v>
      </c>
      <c r="F424" s="84">
        <v>179.32326999</v>
      </c>
    </row>
    <row r="425" spans="1:6" ht="12.75" customHeight="1" x14ac:dyDescent="0.2">
      <c r="A425" s="83" t="s">
        <v>171</v>
      </c>
      <c r="B425" s="83">
        <v>9</v>
      </c>
      <c r="C425" s="84">
        <v>709.60457724000003</v>
      </c>
      <c r="D425" s="84">
        <v>694.70698396</v>
      </c>
      <c r="E425" s="84">
        <v>157.66621698</v>
      </c>
      <c r="F425" s="84">
        <v>157.66621698</v>
      </c>
    </row>
    <row r="426" spans="1:6" ht="12.75" customHeight="1" x14ac:dyDescent="0.2">
      <c r="A426" s="83" t="s">
        <v>171</v>
      </c>
      <c r="B426" s="83">
        <v>10</v>
      </c>
      <c r="C426" s="84">
        <v>629.98002670999995</v>
      </c>
      <c r="D426" s="84">
        <v>618.96704451000005</v>
      </c>
      <c r="E426" s="84">
        <v>140.47676876</v>
      </c>
      <c r="F426" s="84">
        <v>140.47676876</v>
      </c>
    </row>
    <row r="427" spans="1:6" ht="12.75" customHeight="1" x14ac:dyDescent="0.2">
      <c r="A427" s="83" t="s">
        <v>171</v>
      </c>
      <c r="B427" s="83">
        <v>11</v>
      </c>
      <c r="C427" s="84">
        <v>621.46314388999997</v>
      </c>
      <c r="D427" s="84">
        <v>607.50591388999999</v>
      </c>
      <c r="E427" s="84">
        <v>137.87562446999999</v>
      </c>
      <c r="F427" s="84">
        <v>137.87562446999999</v>
      </c>
    </row>
    <row r="428" spans="1:6" ht="12.75" customHeight="1" x14ac:dyDescent="0.2">
      <c r="A428" s="83" t="s">
        <v>171</v>
      </c>
      <c r="B428" s="83">
        <v>12</v>
      </c>
      <c r="C428" s="84">
        <v>628.00878067999997</v>
      </c>
      <c r="D428" s="84">
        <v>613.30308591999994</v>
      </c>
      <c r="E428" s="84">
        <v>139.19131325000001</v>
      </c>
      <c r="F428" s="84">
        <v>139.19131325000001</v>
      </c>
    </row>
    <row r="429" spans="1:6" ht="12.75" customHeight="1" x14ac:dyDescent="0.2">
      <c r="A429" s="83" t="s">
        <v>171</v>
      </c>
      <c r="B429" s="83">
        <v>13</v>
      </c>
      <c r="C429" s="84">
        <v>627.74034978999998</v>
      </c>
      <c r="D429" s="84">
        <v>612.96360297000001</v>
      </c>
      <c r="E429" s="84">
        <v>139.11426638</v>
      </c>
      <c r="F429" s="84">
        <v>139.11426638</v>
      </c>
    </row>
    <row r="430" spans="1:6" ht="12.75" customHeight="1" x14ac:dyDescent="0.2">
      <c r="A430" s="83" t="s">
        <v>171</v>
      </c>
      <c r="B430" s="83">
        <v>14</v>
      </c>
      <c r="C430" s="84">
        <v>633.15331002000005</v>
      </c>
      <c r="D430" s="84">
        <v>615.95568453999999</v>
      </c>
      <c r="E430" s="84">
        <v>139.79332991999999</v>
      </c>
      <c r="F430" s="84">
        <v>139.79332991999999</v>
      </c>
    </row>
    <row r="431" spans="1:6" ht="12.75" customHeight="1" x14ac:dyDescent="0.2">
      <c r="A431" s="83" t="s">
        <v>171</v>
      </c>
      <c r="B431" s="83">
        <v>15</v>
      </c>
      <c r="C431" s="84">
        <v>641.18858284999999</v>
      </c>
      <c r="D431" s="84">
        <v>624.16153443999997</v>
      </c>
      <c r="E431" s="84">
        <v>141.65567669999999</v>
      </c>
      <c r="F431" s="84">
        <v>141.65567669999999</v>
      </c>
    </row>
    <row r="432" spans="1:6" ht="12.75" customHeight="1" x14ac:dyDescent="0.2">
      <c r="A432" s="83" t="s">
        <v>171</v>
      </c>
      <c r="B432" s="83">
        <v>16</v>
      </c>
      <c r="C432" s="84">
        <v>637.37471941000001</v>
      </c>
      <c r="D432" s="84">
        <v>623.9971051</v>
      </c>
      <c r="E432" s="84">
        <v>141.61835887000001</v>
      </c>
      <c r="F432" s="84">
        <v>141.61835887000001</v>
      </c>
    </row>
    <row r="433" spans="1:6" ht="12.75" customHeight="1" x14ac:dyDescent="0.2">
      <c r="A433" s="83" t="s">
        <v>171</v>
      </c>
      <c r="B433" s="83">
        <v>17</v>
      </c>
      <c r="C433" s="84">
        <v>631.03490152999996</v>
      </c>
      <c r="D433" s="84">
        <v>624.38250870000002</v>
      </c>
      <c r="E433" s="84">
        <v>141.70582759000001</v>
      </c>
      <c r="F433" s="84">
        <v>141.70582759000001</v>
      </c>
    </row>
    <row r="434" spans="1:6" ht="12.75" customHeight="1" x14ac:dyDescent="0.2">
      <c r="A434" s="83" t="s">
        <v>171</v>
      </c>
      <c r="B434" s="83">
        <v>18</v>
      </c>
      <c r="C434" s="84">
        <v>641.76133032999996</v>
      </c>
      <c r="D434" s="84">
        <v>627.59031293999999</v>
      </c>
      <c r="E434" s="84">
        <v>142.43385015000001</v>
      </c>
      <c r="F434" s="84">
        <v>142.43385015000001</v>
      </c>
    </row>
    <row r="435" spans="1:6" ht="12.75" customHeight="1" x14ac:dyDescent="0.2">
      <c r="A435" s="83" t="s">
        <v>171</v>
      </c>
      <c r="B435" s="83">
        <v>19</v>
      </c>
      <c r="C435" s="84">
        <v>641.05298383000002</v>
      </c>
      <c r="D435" s="84">
        <v>627.59630340000001</v>
      </c>
      <c r="E435" s="84">
        <v>142.43520971000001</v>
      </c>
      <c r="F435" s="84">
        <v>142.43520971000001</v>
      </c>
    </row>
    <row r="436" spans="1:6" ht="12.75" customHeight="1" x14ac:dyDescent="0.2">
      <c r="A436" s="83" t="s">
        <v>171</v>
      </c>
      <c r="B436" s="83">
        <v>20</v>
      </c>
      <c r="C436" s="84">
        <v>638.30975684999999</v>
      </c>
      <c r="D436" s="84">
        <v>623.61901907000004</v>
      </c>
      <c r="E436" s="84">
        <v>141.53255091</v>
      </c>
      <c r="F436" s="84">
        <v>141.53255091</v>
      </c>
    </row>
    <row r="437" spans="1:6" ht="12.75" customHeight="1" x14ac:dyDescent="0.2">
      <c r="A437" s="83" t="s">
        <v>171</v>
      </c>
      <c r="B437" s="83">
        <v>21</v>
      </c>
      <c r="C437" s="84">
        <v>625.48640577000003</v>
      </c>
      <c r="D437" s="84">
        <v>611.83804927999995</v>
      </c>
      <c r="E437" s="84">
        <v>138.85881798</v>
      </c>
      <c r="F437" s="84">
        <v>138.85881798</v>
      </c>
    </row>
    <row r="438" spans="1:6" ht="12.75" customHeight="1" x14ac:dyDescent="0.2">
      <c r="A438" s="83" t="s">
        <v>171</v>
      </c>
      <c r="B438" s="83">
        <v>22</v>
      </c>
      <c r="C438" s="84">
        <v>616.94885165999995</v>
      </c>
      <c r="D438" s="84">
        <v>602.93044319000001</v>
      </c>
      <c r="E438" s="84">
        <v>136.83720514000001</v>
      </c>
      <c r="F438" s="84">
        <v>136.83720514000001</v>
      </c>
    </row>
    <row r="439" spans="1:6" ht="12.75" customHeight="1" x14ac:dyDescent="0.2">
      <c r="A439" s="83" t="s">
        <v>171</v>
      </c>
      <c r="B439" s="83">
        <v>23</v>
      </c>
      <c r="C439" s="84">
        <v>637.36853737000001</v>
      </c>
      <c r="D439" s="84">
        <v>624.80579078000005</v>
      </c>
      <c r="E439" s="84">
        <v>141.80189296</v>
      </c>
      <c r="F439" s="84">
        <v>141.80189296</v>
      </c>
    </row>
    <row r="440" spans="1:6" ht="12.75" customHeight="1" x14ac:dyDescent="0.2">
      <c r="A440" s="83" t="s">
        <v>171</v>
      </c>
      <c r="B440" s="83">
        <v>24</v>
      </c>
      <c r="C440" s="84">
        <v>724.60345615000006</v>
      </c>
      <c r="D440" s="84">
        <v>709.56322187000001</v>
      </c>
      <c r="E440" s="84">
        <v>161.03789293</v>
      </c>
      <c r="F440" s="84">
        <v>161.03789293</v>
      </c>
    </row>
    <row r="441" spans="1:6" ht="12.75" customHeight="1" x14ac:dyDescent="0.2">
      <c r="A441" s="83" t="s">
        <v>172</v>
      </c>
      <c r="B441" s="83">
        <v>1</v>
      </c>
      <c r="C441" s="84">
        <v>777.42051423999999</v>
      </c>
      <c r="D441" s="84">
        <v>762.12973258</v>
      </c>
      <c r="E441" s="84">
        <v>172.9680492</v>
      </c>
      <c r="F441" s="84">
        <v>172.9680492</v>
      </c>
    </row>
    <row r="442" spans="1:6" ht="12.75" customHeight="1" x14ac:dyDescent="0.2">
      <c r="A442" s="83" t="s">
        <v>172</v>
      </c>
      <c r="B442" s="83">
        <v>2</v>
      </c>
      <c r="C442" s="84">
        <v>839.32884951000005</v>
      </c>
      <c r="D442" s="84">
        <v>830.21329056000002</v>
      </c>
      <c r="E442" s="84">
        <v>188.41985446000001</v>
      </c>
      <c r="F442" s="84">
        <v>188.41985446000001</v>
      </c>
    </row>
    <row r="443" spans="1:6" ht="12.75" customHeight="1" x14ac:dyDescent="0.2">
      <c r="A443" s="83" t="s">
        <v>172</v>
      </c>
      <c r="B443" s="83">
        <v>3</v>
      </c>
      <c r="C443" s="84">
        <v>922.42671211000004</v>
      </c>
      <c r="D443" s="84">
        <v>909.19651999999996</v>
      </c>
      <c r="E443" s="84">
        <v>206.34537886000001</v>
      </c>
      <c r="F443" s="84">
        <v>206.34537886000001</v>
      </c>
    </row>
    <row r="444" spans="1:6" ht="12.75" customHeight="1" x14ac:dyDescent="0.2">
      <c r="A444" s="83" t="s">
        <v>172</v>
      </c>
      <c r="B444" s="83">
        <v>4</v>
      </c>
      <c r="C444" s="84">
        <v>945.53378803999999</v>
      </c>
      <c r="D444" s="84">
        <v>927.61531243000002</v>
      </c>
      <c r="E444" s="84">
        <v>210.52558920000001</v>
      </c>
      <c r="F444" s="84">
        <v>210.52558920000001</v>
      </c>
    </row>
    <row r="445" spans="1:6" ht="12.75" customHeight="1" x14ac:dyDescent="0.2">
      <c r="A445" s="83" t="s">
        <v>172</v>
      </c>
      <c r="B445" s="83">
        <v>5</v>
      </c>
      <c r="C445" s="84">
        <v>953.61755272000005</v>
      </c>
      <c r="D445" s="84">
        <v>936.21010763000004</v>
      </c>
      <c r="E445" s="84">
        <v>212.47620850000001</v>
      </c>
      <c r="F445" s="84">
        <v>212.47620850000001</v>
      </c>
    </row>
    <row r="446" spans="1:6" ht="12.75" customHeight="1" x14ac:dyDescent="0.2">
      <c r="A446" s="83" t="s">
        <v>172</v>
      </c>
      <c r="B446" s="83">
        <v>6</v>
      </c>
      <c r="C446" s="84">
        <v>932.88894070000003</v>
      </c>
      <c r="D446" s="84">
        <v>915.84005144000002</v>
      </c>
      <c r="E446" s="84">
        <v>207.85315191000001</v>
      </c>
      <c r="F446" s="84">
        <v>207.85315191000001</v>
      </c>
    </row>
    <row r="447" spans="1:6" ht="12.75" customHeight="1" x14ac:dyDescent="0.2">
      <c r="A447" s="83" t="s">
        <v>172</v>
      </c>
      <c r="B447" s="83">
        <v>7</v>
      </c>
      <c r="C447" s="84">
        <v>848.12582574999999</v>
      </c>
      <c r="D447" s="84">
        <v>831.65477203</v>
      </c>
      <c r="E447" s="84">
        <v>188.74700379999999</v>
      </c>
      <c r="F447" s="84">
        <v>188.74700379999999</v>
      </c>
    </row>
    <row r="448" spans="1:6" ht="12.75" customHeight="1" x14ac:dyDescent="0.2">
      <c r="A448" s="83" t="s">
        <v>172</v>
      </c>
      <c r="B448" s="83">
        <v>8</v>
      </c>
      <c r="C448" s="84">
        <v>754.77041842000006</v>
      </c>
      <c r="D448" s="84">
        <v>738.01931808999996</v>
      </c>
      <c r="E448" s="84">
        <v>167.49610501999999</v>
      </c>
      <c r="F448" s="84">
        <v>167.49610501999999</v>
      </c>
    </row>
    <row r="449" spans="1:6" ht="12.75" customHeight="1" x14ac:dyDescent="0.2">
      <c r="A449" s="83" t="s">
        <v>172</v>
      </c>
      <c r="B449" s="83">
        <v>9</v>
      </c>
      <c r="C449" s="84">
        <v>676.76775931999998</v>
      </c>
      <c r="D449" s="84">
        <v>662.54210707000004</v>
      </c>
      <c r="E449" s="84">
        <v>150.36628395</v>
      </c>
      <c r="F449" s="84">
        <v>150.36628395</v>
      </c>
    </row>
    <row r="450" spans="1:6" ht="12.75" customHeight="1" x14ac:dyDescent="0.2">
      <c r="A450" s="83" t="s">
        <v>172</v>
      </c>
      <c r="B450" s="83">
        <v>10</v>
      </c>
      <c r="C450" s="84">
        <v>608.85468141000001</v>
      </c>
      <c r="D450" s="84">
        <v>595.25873128000001</v>
      </c>
      <c r="E450" s="84">
        <v>135.09608288000001</v>
      </c>
      <c r="F450" s="84">
        <v>135.09608288000001</v>
      </c>
    </row>
    <row r="451" spans="1:6" ht="12.75" customHeight="1" x14ac:dyDescent="0.2">
      <c r="A451" s="83" t="s">
        <v>172</v>
      </c>
      <c r="B451" s="83">
        <v>11</v>
      </c>
      <c r="C451" s="84">
        <v>584.93334456000002</v>
      </c>
      <c r="D451" s="84">
        <v>565.35015153999996</v>
      </c>
      <c r="E451" s="84">
        <v>128.30822449999999</v>
      </c>
      <c r="F451" s="84">
        <v>128.30822449999999</v>
      </c>
    </row>
    <row r="452" spans="1:6" ht="12.75" customHeight="1" x14ac:dyDescent="0.2">
      <c r="A452" s="83" t="s">
        <v>172</v>
      </c>
      <c r="B452" s="83">
        <v>12</v>
      </c>
      <c r="C452" s="84">
        <v>579.92404317</v>
      </c>
      <c r="D452" s="84">
        <v>564.88427389000003</v>
      </c>
      <c r="E452" s="84">
        <v>128.20249192</v>
      </c>
      <c r="F452" s="84">
        <v>128.20249192</v>
      </c>
    </row>
    <row r="453" spans="1:6" ht="12.75" customHeight="1" x14ac:dyDescent="0.2">
      <c r="A453" s="83" t="s">
        <v>172</v>
      </c>
      <c r="B453" s="83">
        <v>13</v>
      </c>
      <c r="C453" s="84">
        <v>577.66371178999998</v>
      </c>
      <c r="D453" s="84">
        <v>562.83473730000003</v>
      </c>
      <c r="E453" s="84">
        <v>127.73734231</v>
      </c>
      <c r="F453" s="84">
        <v>127.73734231</v>
      </c>
    </row>
    <row r="454" spans="1:6" ht="12.75" customHeight="1" x14ac:dyDescent="0.2">
      <c r="A454" s="83" t="s">
        <v>172</v>
      </c>
      <c r="B454" s="83">
        <v>14</v>
      </c>
      <c r="C454" s="84">
        <v>583.84449329999995</v>
      </c>
      <c r="D454" s="84">
        <v>569.40634494999995</v>
      </c>
      <c r="E454" s="84">
        <v>129.228792</v>
      </c>
      <c r="F454" s="84">
        <v>129.228792</v>
      </c>
    </row>
    <row r="455" spans="1:6" ht="12.75" customHeight="1" x14ac:dyDescent="0.2">
      <c r="A455" s="83" t="s">
        <v>172</v>
      </c>
      <c r="B455" s="83">
        <v>15</v>
      </c>
      <c r="C455" s="84">
        <v>586.95813592000002</v>
      </c>
      <c r="D455" s="84">
        <v>573.22039755000003</v>
      </c>
      <c r="E455" s="84">
        <v>130.09440477999999</v>
      </c>
      <c r="F455" s="84">
        <v>130.09440477999999</v>
      </c>
    </row>
    <row r="456" spans="1:6" ht="12.75" customHeight="1" x14ac:dyDescent="0.2">
      <c r="A456" s="83" t="s">
        <v>172</v>
      </c>
      <c r="B456" s="83">
        <v>16</v>
      </c>
      <c r="C456" s="84">
        <v>582.62006729999996</v>
      </c>
      <c r="D456" s="84">
        <v>569.20148189999998</v>
      </c>
      <c r="E456" s="84">
        <v>129.1822976</v>
      </c>
      <c r="F456" s="84">
        <v>129.1822976</v>
      </c>
    </row>
    <row r="457" spans="1:6" ht="12.75" customHeight="1" x14ac:dyDescent="0.2">
      <c r="A457" s="83" t="s">
        <v>172</v>
      </c>
      <c r="B457" s="83">
        <v>17</v>
      </c>
      <c r="C457" s="84">
        <v>581.34905841</v>
      </c>
      <c r="D457" s="84">
        <v>571.13902256999995</v>
      </c>
      <c r="E457" s="84">
        <v>129.62202934000001</v>
      </c>
      <c r="F457" s="84">
        <v>129.62202934000001</v>
      </c>
    </row>
    <row r="458" spans="1:6" ht="12.75" customHeight="1" x14ac:dyDescent="0.2">
      <c r="A458" s="83" t="s">
        <v>172</v>
      </c>
      <c r="B458" s="83">
        <v>18</v>
      </c>
      <c r="C458" s="84">
        <v>584.70293105999997</v>
      </c>
      <c r="D458" s="84">
        <v>571.19635416000006</v>
      </c>
      <c r="E458" s="84">
        <v>129.63504094999999</v>
      </c>
      <c r="F458" s="84">
        <v>129.63504094999999</v>
      </c>
    </row>
    <row r="459" spans="1:6" ht="12.75" customHeight="1" x14ac:dyDescent="0.2">
      <c r="A459" s="83" t="s">
        <v>172</v>
      </c>
      <c r="B459" s="83">
        <v>19</v>
      </c>
      <c r="C459" s="84">
        <v>567.75371098999995</v>
      </c>
      <c r="D459" s="84">
        <v>557.83216832999994</v>
      </c>
      <c r="E459" s="84">
        <v>126.60199152</v>
      </c>
      <c r="F459" s="84">
        <v>126.60199152</v>
      </c>
    </row>
    <row r="460" spans="1:6" ht="12.75" customHeight="1" x14ac:dyDescent="0.2">
      <c r="A460" s="83" t="s">
        <v>172</v>
      </c>
      <c r="B460" s="83">
        <v>20</v>
      </c>
      <c r="C460" s="84">
        <v>553.02981431000001</v>
      </c>
      <c r="D460" s="84">
        <v>540.54349388000003</v>
      </c>
      <c r="E460" s="84">
        <v>122.67826546000001</v>
      </c>
      <c r="F460" s="84">
        <v>122.67826546000001</v>
      </c>
    </row>
    <row r="461" spans="1:6" ht="12.75" customHeight="1" x14ac:dyDescent="0.2">
      <c r="A461" s="83" t="s">
        <v>172</v>
      </c>
      <c r="B461" s="83">
        <v>21</v>
      </c>
      <c r="C461" s="84">
        <v>537.59285462000003</v>
      </c>
      <c r="D461" s="84">
        <v>526.28702928999996</v>
      </c>
      <c r="E461" s="84">
        <v>119.44271019</v>
      </c>
      <c r="F461" s="84">
        <v>119.44271019</v>
      </c>
    </row>
    <row r="462" spans="1:6" ht="12.75" customHeight="1" x14ac:dyDescent="0.2">
      <c r="A462" s="83" t="s">
        <v>172</v>
      </c>
      <c r="B462" s="83">
        <v>22</v>
      </c>
      <c r="C462" s="84">
        <v>551.27564710000001</v>
      </c>
      <c r="D462" s="84">
        <v>539.71980047</v>
      </c>
      <c r="E462" s="84">
        <v>122.49132530999999</v>
      </c>
      <c r="F462" s="84">
        <v>122.49132530999999</v>
      </c>
    </row>
    <row r="463" spans="1:6" ht="12.75" customHeight="1" x14ac:dyDescent="0.2">
      <c r="A463" s="83" t="s">
        <v>172</v>
      </c>
      <c r="B463" s="83">
        <v>23</v>
      </c>
      <c r="C463" s="84">
        <v>564.62927959000001</v>
      </c>
      <c r="D463" s="84">
        <v>552.82095917000004</v>
      </c>
      <c r="E463" s="84">
        <v>125.4646798</v>
      </c>
      <c r="F463" s="84">
        <v>125.4646798</v>
      </c>
    </row>
    <row r="464" spans="1:6" ht="12.75" customHeight="1" x14ac:dyDescent="0.2">
      <c r="A464" s="83" t="s">
        <v>172</v>
      </c>
      <c r="B464" s="83">
        <v>24</v>
      </c>
      <c r="C464" s="84">
        <v>640.29595847999997</v>
      </c>
      <c r="D464" s="84">
        <v>633.71085687000004</v>
      </c>
      <c r="E464" s="84">
        <v>143.82292932999999</v>
      </c>
      <c r="F464" s="84">
        <v>143.82292932999999</v>
      </c>
    </row>
    <row r="465" spans="1:6" ht="12.75" customHeight="1" x14ac:dyDescent="0.2">
      <c r="A465" s="83" t="s">
        <v>173</v>
      </c>
      <c r="B465" s="83">
        <v>1</v>
      </c>
      <c r="C465" s="84">
        <v>755.84917397000004</v>
      </c>
      <c r="D465" s="84">
        <v>741.79743080000003</v>
      </c>
      <c r="E465" s="84">
        <v>168.35356110999999</v>
      </c>
      <c r="F465" s="84">
        <v>168.35356110999999</v>
      </c>
    </row>
    <row r="466" spans="1:6" ht="12.75" customHeight="1" x14ac:dyDescent="0.2">
      <c r="A466" s="83" t="s">
        <v>173</v>
      </c>
      <c r="B466" s="83">
        <v>2</v>
      </c>
      <c r="C466" s="84">
        <v>870.86193341000001</v>
      </c>
      <c r="D466" s="84">
        <v>856.93098421000002</v>
      </c>
      <c r="E466" s="84">
        <v>194.48352990999999</v>
      </c>
      <c r="F466" s="84">
        <v>194.48352990999999</v>
      </c>
    </row>
    <row r="467" spans="1:6" ht="12.75" customHeight="1" x14ac:dyDescent="0.2">
      <c r="A467" s="83" t="s">
        <v>173</v>
      </c>
      <c r="B467" s="83">
        <v>3</v>
      </c>
      <c r="C467" s="84">
        <v>944.64445263000005</v>
      </c>
      <c r="D467" s="84">
        <v>927.67639566000003</v>
      </c>
      <c r="E467" s="84">
        <v>210.53945225999999</v>
      </c>
      <c r="F467" s="84">
        <v>210.53945225999999</v>
      </c>
    </row>
    <row r="468" spans="1:6" ht="12.75" customHeight="1" x14ac:dyDescent="0.2">
      <c r="A468" s="83" t="s">
        <v>173</v>
      </c>
      <c r="B468" s="83">
        <v>4</v>
      </c>
      <c r="C468" s="84">
        <v>967.25891629</v>
      </c>
      <c r="D468" s="84">
        <v>949.47404513000004</v>
      </c>
      <c r="E468" s="84">
        <v>215.48650620999999</v>
      </c>
      <c r="F468" s="84">
        <v>215.48650620999999</v>
      </c>
    </row>
    <row r="469" spans="1:6" ht="12.75" customHeight="1" x14ac:dyDescent="0.2">
      <c r="A469" s="83" t="s">
        <v>173</v>
      </c>
      <c r="B469" s="83">
        <v>5</v>
      </c>
      <c r="C469" s="84">
        <v>985.75546544999997</v>
      </c>
      <c r="D469" s="84">
        <v>972.00889272999996</v>
      </c>
      <c r="E469" s="84">
        <v>220.60086989999999</v>
      </c>
      <c r="F469" s="84">
        <v>220.60086989999999</v>
      </c>
    </row>
    <row r="470" spans="1:6" ht="12.75" customHeight="1" x14ac:dyDescent="0.2">
      <c r="A470" s="83" t="s">
        <v>173</v>
      </c>
      <c r="B470" s="83">
        <v>6</v>
      </c>
      <c r="C470" s="84">
        <v>961.50852157999998</v>
      </c>
      <c r="D470" s="84">
        <v>945.68367226999999</v>
      </c>
      <c r="E470" s="84">
        <v>214.62626763</v>
      </c>
      <c r="F470" s="84">
        <v>214.62626763</v>
      </c>
    </row>
    <row r="471" spans="1:6" ht="12.75" customHeight="1" x14ac:dyDescent="0.2">
      <c r="A471" s="83" t="s">
        <v>173</v>
      </c>
      <c r="B471" s="83">
        <v>7</v>
      </c>
      <c r="C471" s="84">
        <v>893.67664855999999</v>
      </c>
      <c r="D471" s="84">
        <v>884.77235820999999</v>
      </c>
      <c r="E471" s="84">
        <v>200.80222860000001</v>
      </c>
      <c r="F471" s="84">
        <v>200.80222860000001</v>
      </c>
    </row>
    <row r="472" spans="1:6" ht="12.75" customHeight="1" x14ac:dyDescent="0.2">
      <c r="A472" s="83" t="s">
        <v>173</v>
      </c>
      <c r="B472" s="83">
        <v>8</v>
      </c>
      <c r="C472" s="84">
        <v>801.00820607000003</v>
      </c>
      <c r="D472" s="84">
        <v>783.65636798000003</v>
      </c>
      <c r="E472" s="84">
        <v>177.85359554999999</v>
      </c>
      <c r="F472" s="84">
        <v>177.85359554999999</v>
      </c>
    </row>
    <row r="473" spans="1:6" ht="12.75" customHeight="1" x14ac:dyDescent="0.2">
      <c r="A473" s="83" t="s">
        <v>173</v>
      </c>
      <c r="B473" s="83">
        <v>9</v>
      </c>
      <c r="C473" s="84">
        <v>685.13461485000005</v>
      </c>
      <c r="D473" s="84">
        <v>666.11418461000005</v>
      </c>
      <c r="E473" s="84">
        <v>151.17697963000001</v>
      </c>
      <c r="F473" s="84">
        <v>151.17697963000001</v>
      </c>
    </row>
    <row r="474" spans="1:6" ht="12.75" customHeight="1" x14ac:dyDescent="0.2">
      <c r="A474" s="83" t="s">
        <v>173</v>
      </c>
      <c r="B474" s="83">
        <v>10</v>
      </c>
      <c r="C474" s="84">
        <v>600.02902970000002</v>
      </c>
      <c r="D474" s="84">
        <v>582.23326812000005</v>
      </c>
      <c r="E474" s="84">
        <v>132.13990776</v>
      </c>
      <c r="F474" s="84">
        <v>132.13990776</v>
      </c>
    </row>
    <row r="475" spans="1:6" ht="12.75" customHeight="1" x14ac:dyDescent="0.2">
      <c r="A475" s="83" t="s">
        <v>173</v>
      </c>
      <c r="B475" s="83">
        <v>11</v>
      </c>
      <c r="C475" s="84">
        <v>576.56120779000003</v>
      </c>
      <c r="D475" s="84">
        <v>559.08223178000003</v>
      </c>
      <c r="E475" s="84">
        <v>126.88569785999999</v>
      </c>
      <c r="F475" s="84">
        <v>126.88569785999999</v>
      </c>
    </row>
    <row r="476" spans="1:6" ht="12.75" customHeight="1" x14ac:dyDescent="0.2">
      <c r="A476" s="83" t="s">
        <v>173</v>
      </c>
      <c r="B476" s="83">
        <v>12</v>
      </c>
      <c r="C476" s="84">
        <v>574.94532218999996</v>
      </c>
      <c r="D476" s="84">
        <v>561.54771557000004</v>
      </c>
      <c r="E476" s="84">
        <v>127.44524816000001</v>
      </c>
      <c r="F476" s="84">
        <v>127.44524816000001</v>
      </c>
    </row>
    <row r="477" spans="1:6" ht="12.75" customHeight="1" x14ac:dyDescent="0.2">
      <c r="A477" s="83" t="s">
        <v>173</v>
      </c>
      <c r="B477" s="83">
        <v>13</v>
      </c>
      <c r="C477" s="84">
        <v>584.75683685000001</v>
      </c>
      <c r="D477" s="84">
        <v>571.32597486999998</v>
      </c>
      <c r="E477" s="84">
        <v>129.66445883</v>
      </c>
      <c r="F477" s="84">
        <v>129.66445883</v>
      </c>
    </row>
    <row r="478" spans="1:6" ht="12.75" customHeight="1" x14ac:dyDescent="0.2">
      <c r="A478" s="83" t="s">
        <v>173</v>
      </c>
      <c r="B478" s="83">
        <v>14</v>
      </c>
      <c r="C478" s="84">
        <v>597.05506640999999</v>
      </c>
      <c r="D478" s="84">
        <v>585.17377526999996</v>
      </c>
      <c r="E478" s="84">
        <v>132.80726630000001</v>
      </c>
      <c r="F478" s="84">
        <v>132.80726630000001</v>
      </c>
    </row>
    <row r="479" spans="1:6" ht="12.75" customHeight="1" x14ac:dyDescent="0.2">
      <c r="A479" s="83" t="s">
        <v>173</v>
      </c>
      <c r="B479" s="83">
        <v>15</v>
      </c>
      <c r="C479" s="84">
        <v>620.41784580000001</v>
      </c>
      <c r="D479" s="84">
        <v>606.83365773000003</v>
      </c>
      <c r="E479" s="84">
        <v>137.72305354</v>
      </c>
      <c r="F479" s="84">
        <v>137.72305354</v>
      </c>
    </row>
    <row r="480" spans="1:6" ht="12.75" customHeight="1" x14ac:dyDescent="0.2">
      <c r="A480" s="83" t="s">
        <v>173</v>
      </c>
      <c r="B480" s="83">
        <v>16</v>
      </c>
      <c r="C480" s="84">
        <v>610.89074153000001</v>
      </c>
      <c r="D480" s="84">
        <v>600.47409408999999</v>
      </c>
      <c r="E480" s="84">
        <v>136.27972799</v>
      </c>
      <c r="F480" s="84">
        <v>136.27972799</v>
      </c>
    </row>
    <row r="481" spans="1:6" ht="12.75" customHeight="1" x14ac:dyDescent="0.2">
      <c r="A481" s="83" t="s">
        <v>173</v>
      </c>
      <c r="B481" s="83">
        <v>17</v>
      </c>
      <c r="C481" s="84">
        <v>604.64156235999997</v>
      </c>
      <c r="D481" s="84">
        <v>596.57828595000001</v>
      </c>
      <c r="E481" s="84">
        <v>135.39556049999999</v>
      </c>
      <c r="F481" s="84">
        <v>135.39556049999999</v>
      </c>
    </row>
    <row r="482" spans="1:6" ht="12.75" customHeight="1" x14ac:dyDescent="0.2">
      <c r="A482" s="83" t="s">
        <v>173</v>
      </c>
      <c r="B482" s="83">
        <v>18</v>
      </c>
      <c r="C482" s="84">
        <v>603.79754319000006</v>
      </c>
      <c r="D482" s="84">
        <v>590.32739694999998</v>
      </c>
      <c r="E482" s="84">
        <v>133.97689904999999</v>
      </c>
      <c r="F482" s="84">
        <v>133.97689904999999</v>
      </c>
    </row>
    <row r="483" spans="1:6" ht="12.75" customHeight="1" x14ac:dyDescent="0.2">
      <c r="A483" s="83" t="s">
        <v>173</v>
      </c>
      <c r="B483" s="83">
        <v>19</v>
      </c>
      <c r="C483" s="84">
        <v>591.74700103999999</v>
      </c>
      <c r="D483" s="84">
        <v>583.77648141999998</v>
      </c>
      <c r="E483" s="84">
        <v>132.49014550000001</v>
      </c>
      <c r="F483" s="84">
        <v>132.49014550000001</v>
      </c>
    </row>
    <row r="484" spans="1:6" ht="12.75" customHeight="1" x14ac:dyDescent="0.2">
      <c r="A484" s="83" t="s">
        <v>173</v>
      </c>
      <c r="B484" s="83">
        <v>20</v>
      </c>
      <c r="C484" s="84">
        <v>565.01029972000003</v>
      </c>
      <c r="D484" s="84">
        <v>552.37886498</v>
      </c>
      <c r="E484" s="84">
        <v>125.36434496</v>
      </c>
      <c r="F484" s="84">
        <v>125.36434496</v>
      </c>
    </row>
    <row r="485" spans="1:6" ht="12.75" customHeight="1" x14ac:dyDescent="0.2">
      <c r="A485" s="83" t="s">
        <v>173</v>
      </c>
      <c r="B485" s="83">
        <v>21</v>
      </c>
      <c r="C485" s="84">
        <v>538.91397819999997</v>
      </c>
      <c r="D485" s="84">
        <v>527.47315817000003</v>
      </c>
      <c r="E485" s="84">
        <v>119.71190635000001</v>
      </c>
      <c r="F485" s="84">
        <v>119.71190635000001</v>
      </c>
    </row>
    <row r="486" spans="1:6" ht="12.75" customHeight="1" x14ac:dyDescent="0.2">
      <c r="A486" s="83" t="s">
        <v>173</v>
      </c>
      <c r="B486" s="83">
        <v>22</v>
      </c>
      <c r="C486" s="84">
        <v>544.63006597000003</v>
      </c>
      <c r="D486" s="84">
        <v>533.11612419000005</v>
      </c>
      <c r="E486" s="84">
        <v>120.99259753</v>
      </c>
      <c r="F486" s="84">
        <v>120.99259753</v>
      </c>
    </row>
    <row r="487" spans="1:6" ht="12.75" customHeight="1" x14ac:dyDescent="0.2">
      <c r="A487" s="83" t="s">
        <v>173</v>
      </c>
      <c r="B487" s="83">
        <v>23</v>
      </c>
      <c r="C487" s="84">
        <v>571.05305442999997</v>
      </c>
      <c r="D487" s="84">
        <v>559.23410882999997</v>
      </c>
      <c r="E487" s="84">
        <v>126.92016689</v>
      </c>
      <c r="F487" s="84">
        <v>126.92016689</v>
      </c>
    </row>
    <row r="488" spans="1:6" ht="12.75" customHeight="1" x14ac:dyDescent="0.2">
      <c r="A488" s="83" t="s">
        <v>173</v>
      </c>
      <c r="B488" s="83">
        <v>24</v>
      </c>
      <c r="C488" s="84">
        <v>641.61153827999999</v>
      </c>
      <c r="D488" s="84">
        <v>631.63561421999998</v>
      </c>
      <c r="E488" s="84">
        <v>143.35194564</v>
      </c>
      <c r="F488" s="84">
        <v>143.35194564</v>
      </c>
    </row>
    <row r="489" spans="1:6" ht="12.75" customHeight="1" x14ac:dyDescent="0.2">
      <c r="A489" s="83" t="s">
        <v>174</v>
      </c>
      <c r="B489" s="83">
        <v>1</v>
      </c>
      <c r="C489" s="84">
        <v>753.16262318999998</v>
      </c>
      <c r="D489" s="84">
        <v>738.00931080999999</v>
      </c>
      <c r="E489" s="84">
        <v>167.49383383</v>
      </c>
      <c r="F489" s="84">
        <v>167.49383383</v>
      </c>
    </row>
    <row r="490" spans="1:6" ht="12.75" customHeight="1" x14ac:dyDescent="0.2">
      <c r="A490" s="83" t="s">
        <v>174</v>
      </c>
      <c r="B490" s="83">
        <v>2</v>
      </c>
      <c r="C490" s="84">
        <v>850.04632620999996</v>
      </c>
      <c r="D490" s="84">
        <v>835.80352069000003</v>
      </c>
      <c r="E490" s="84">
        <v>189.68857704000001</v>
      </c>
      <c r="F490" s="84">
        <v>189.68857704000001</v>
      </c>
    </row>
    <row r="491" spans="1:6" ht="12.75" customHeight="1" x14ac:dyDescent="0.2">
      <c r="A491" s="83" t="s">
        <v>174</v>
      </c>
      <c r="B491" s="83">
        <v>3</v>
      </c>
      <c r="C491" s="84">
        <v>919.43269333000001</v>
      </c>
      <c r="D491" s="84">
        <v>909.52654856000004</v>
      </c>
      <c r="E491" s="84">
        <v>206.42028001</v>
      </c>
      <c r="F491" s="84">
        <v>206.42028001</v>
      </c>
    </row>
    <row r="492" spans="1:6" ht="12.75" customHeight="1" x14ac:dyDescent="0.2">
      <c r="A492" s="83" t="s">
        <v>174</v>
      </c>
      <c r="B492" s="83">
        <v>4</v>
      </c>
      <c r="C492" s="84">
        <v>929.46358284999997</v>
      </c>
      <c r="D492" s="84">
        <v>912.33459905999996</v>
      </c>
      <c r="E492" s="84">
        <v>207.05757704000001</v>
      </c>
      <c r="F492" s="84">
        <v>207.05757704000001</v>
      </c>
    </row>
    <row r="493" spans="1:6" ht="12.75" customHeight="1" x14ac:dyDescent="0.2">
      <c r="A493" s="83" t="s">
        <v>174</v>
      </c>
      <c r="B493" s="83">
        <v>5</v>
      </c>
      <c r="C493" s="84">
        <v>919.52735007000001</v>
      </c>
      <c r="D493" s="84">
        <v>904.09585087999994</v>
      </c>
      <c r="E493" s="84">
        <v>205.18776389000001</v>
      </c>
      <c r="F493" s="84">
        <v>205.18776389000001</v>
      </c>
    </row>
    <row r="494" spans="1:6" ht="12.75" customHeight="1" x14ac:dyDescent="0.2">
      <c r="A494" s="83" t="s">
        <v>174</v>
      </c>
      <c r="B494" s="83">
        <v>6</v>
      </c>
      <c r="C494" s="84">
        <v>920.55111801999999</v>
      </c>
      <c r="D494" s="84">
        <v>905.15334203999998</v>
      </c>
      <c r="E494" s="84">
        <v>205.42776526</v>
      </c>
      <c r="F494" s="84">
        <v>205.42776526</v>
      </c>
    </row>
    <row r="495" spans="1:6" ht="12.75" customHeight="1" x14ac:dyDescent="0.2">
      <c r="A495" s="83" t="s">
        <v>174</v>
      </c>
      <c r="B495" s="83">
        <v>7</v>
      </c>
      <c r="C495" s="84">
        <v>837.33883562999995</v>
      </c>
      <c r="D495" s="84">
        <v>822.72068286000001</v>
      </c>
      <c r="E495" s="84">
        <v>186.71938053</v>
      </c>
      <c r="F495" s="84">
        <v>186.71938053</v>
      </c>
    </row>
    <row r="496" spans="1:6" ht="12.75" customHeight="1" x14ac:dyDescent="0.2">
      <c r="A496" s="83" t="s">
        <v>174</v>
      </c>
      <c r="B496" s="83">
        <v>8</v>
      </c>
      <c r="C496" s="84">
        <v>740.71192398999995</v>
      </c>
      <c r="D496" s="84">
        <v>727.18402298000001</v>
      </c>
      <c r="E496" s="84">
        <v>165.03699631000001</v>
      </c>
      <c r="F496" s="84">
        <v>165.03699631000001</v>
      </c>
    </row>
    <row r="497" spans="1:6" ht="12.75" customHeight="1" x14ac:dyDescent="0.2">
      <c r="A497" s="83" t="s">
        <v>174</v>
      </c>
      <c r="B497" s="83">
        <v>9</v>
      </c>
      <c r="C497" s="84">
        <v>680.34773541000004</v>
      </c>
      <c r="D497" s="84">
        <v>669.05891258999998</v>
      </c>
      <c r="E497" s="84">
        <v>151.84529610000001</v>
      </c>
      <c r="F497" s="84">
        <v>151.84529610000001</v>
      </c>
    </row>
    <row r="498" spans="1:6" ht="12.75" customHeight="1" x14ac:dyDescent="0.2">
      <c r="A498" s="83" t="s">
        <v>174</v>
      </c>
      <c r="B498" s="83">
        <v>10</v>
      </c>
      <c r="C498" s="84">
        <v>630.13153867999995</v>
      </c>
      <c r="D498" s="84">
        <v>623.77491054999996</v>
      </c>
      <c r="E498" s="84">
        <v>141.56793103000001</v>
      </c>
      <c r="F498" s="84">
        <v>141.56793103000001</v>
      </c>
    </row>
    <row r="499" spans="1:6" ht="12.75" customHeight="1" x14ac:dyDescent="0.2">
      <c r="A499" s="83" t="s">
        <v>174</v>
      </c>
      <c r="B499" s="83">
        <v>11</v>
      </c>
      <c r="C499" s="84">
        <v>611.98871364000001</v>
      </c>
      <c r="D499" s="84">
        <v>605.45814088999998</v>
      </c>
      <c r="E499" s="84">
        <v>137.41087511000001</v>
      </c>
      <c r="F499" s="84">
        <v>137.41087511000001</v>
      </c>
    </row>
    <row r="500" spans="1:6" ht="12.75" customHeight="1" x14ac:dyDescent="0.2">
      <c r="A500" s="83" t="s">
        <v>174</v>
      </c>
      <c r="B500" s="83">
        <v>12</v>
      </c>
      <c r="C500" s="84">
        <v>604.58268692000001</v>
      </c>
      <c r="D500" s="84">
        <v>597.33710555000005</v>
      </c>
      <c r="E500" s="84">
        <v>135.56777729999999</v>
      </c>
      <c r="F500" s="84">
        <v>135.56777729999999</v>
      </c>
    </row>
    <row r="501" spans="1:6" ht="12.75" customHeight="1" x14ac:dyDescent="0.2">
      <c r="A501" s="83" t="s">
        <v>174</v>
      </c>
      <c r="B501" s="83">
        <v>13</v>
      </c>
      <c r="C501" s="84">
        <v>607.61593707999998</v>
      </c>
      <c r="D501" s="84">
        <v>599.45048451000002</v>
      </c>
      <c r="E501" s="84">
        <v>136.04741616000001</v>
      </c>
      <c r="F501" s="84">
        <v>136.04741616000001</v>
      </c>
    </row>
    <row r="502" spans="1:6" ht="12.75" customHeight="1" x14ac:dyDescent="0.2">
      <c r="A502" s="83" t="s">
        <v>174</v>
      </c>
      <c r="B502" s="83">
        <v>14</v>
      </c>
      <c r="C502" s="84">
        <v>612.95373398000004</v>
      </c>
      <c r="D502" s="84">
        <v>600.70863061</v>
      </c>
      <c r="E502" s="84">
        <v>136.33295688999999</v>
      </c>
      <c r="F502" s="84">
        <v>136.33295688999999</v>
      </c>
    </row>
    <row r="503" spans="1:6" ht="12.75" customHeight="1" x14ac:dyDescent="0.2">
      <c r="A503" s="83" t="s">
        <v>174</v>
      </c>
      <c r="B503" s="83">
        <v>15</v>
      </c>
      <c r="C503" s="84">
        <v>619.02855662000002</v>
      </c>
      <c r="D503" s="84">
        <v>607.34502425000005</v>
      </c>
      <c r="E503" s="84">
        <v>137.83910999</v>
      </c>
      <c r="F503" s="84">
        <v>137.83910999</v>
      </c>
    </row>
    <row r="504" spans="1:6" ht="12.75" customHeight="1" x14ac:dyDescent="0.2">
      <c r="A504" s="83" t="s">
        <v>174</v>
      </c>
      <c r="B504" s="83">
        <v>16</v>
      </c>
      <c r="C504" s="84">
        <v>624.66054653000003</v>
      </c>
      <c r="D504" s="84">
        <v>610.78025729000001</v>
      </c>
      <c r="E504" s="84">
        <v>138.61874832999999</v>
      </c>
      <c r="F504" s="84">
        <v>138.61874832999999</v>
      </c>
    </row>
    <row r="505" spans="1:6" ht="12.75" customHeight="1" x14ac:dyDescent="0.2">
      <c r="A505" s="83" t="s">
        <v>174</v>
      </c>
      <c r="B505" s="83">
        <v>17</v>
      </c>
      <c r="C505" s="84">
        <v>627.02911337</v>
      </c>
      <c r="D505" s="84">
        <v>613.67514758000004</v>
      </c>
      <c r="E505" s="84">
        <v>139.27575396</v>
      </c>
      <c r="F505" s="84">
        <v>139.27575396</v>
      </c>
    </row>
    <row r="506" spans="1:6" ht="12.75" customHeight="1" x14ac:dyDescent="0.2">
      <c r="A506" s="83" t="s">
        <v>174</v>
      </c>
      <c r="B506" s="83">
        <v>18</v>
      </c>
      <c r="C506" s="84">
        <v>626.64537412000004</v>
      </c>
      <c r="D506" s="84">
        <v>616.19608815000004</v>
      </c>
      <c r="E506" s="84">
        <v>139.84789038</v>
      </c>
      <c r="F506" s="84">
        <v>139.84789038</v>
      </c>
    </row>
    <row r="507" spans="1:6" ht="12.75" customHeight="1" x14ac:dyDescent="0.2">
      <c r="A507" s="83" t="s">
        <v>174</v>
      </c>
      <c r="B507" s="83">
        <v>19</v>
      </c>
      <c r="C507" s="84">
        <v>624.19623335000006</v>
      </c>
      <c r="D507" s="84">
        <v>616.21596370999998</v>
      </c>
      <c r="E507" s="84">
        <v>139.8524012</v>
      </c>
      <c r="F507" s="84">
        <v>139.8524012</v>
      </c>
    </row>
    <row r="508" spans="1:6" ht="12.75" customHeight="1" x14ac:dyDescent="0.2">
      <c r="A508" s="83" t="s">
        <v>174</v>
      </c>
      <c r="B508" s="83">
        <v>20</v>
      </c>
      <c r="C508" s="84">
        <v>628.30645675000005</v>
      </c>
      <c r="D508" s="84">
        <v>615.91476191000004</v>
      </c>
      <c r="E508" s="84">
        <v>139.78404239</v>
      </c>
      <c r="F508" s="84">
        <v>139.78404239</v>
      </c>
    </row>
    <row r="509" spans="1:6" ht="12.75" customHeight="1" x14ac:dyDescent="0.2">
      <c r="A509" s="83" t="s">
        <v>174</v>
      </c>
      <c r="B509" s="83">
        <v>21</v>
      </c>
      <c r="C509" s="84">
        <v>633.88182260999997</v>
      </c>
      <c r="D509" s="84">
        <v>621.34630726</v>
      </c>
      <c r="E509" s="84">
        <v>141.01675089</v>
      </c>
      <c r="F509" s="84">
        <v>141.01675089</v>
      </c>
    </row>
    <row r="510" spans="1:6" ht="12.75" customHeight="1" x14ac:dyDescent="0.2">
      <c r="A510" s="83" t="s">
        <v>174</v>
      </c>
      <c r="B510" s="83">
        <v>22</v>
      </c>
      <c r="C510" s="84">
        <v>638.41887497000005</v>
      </c>
      <c r="D510" s="84">
        <v>626.26320419000001</v>
      </c>
      <c r="E510" s="84">
        <v>142.13265810999999</v>
      </c>
      <c r="F510" s="84">
        <v>142.13265810999999</v>
      </c>
    </row>
    <row r="511" spans="1:6" ht="12.75" customHeight="1" x14ac:dyDescent="0.2">
      <c r="A511" s="83" t="s">
        <v>174</v>
      </c>
      <c r="B511" s="83">
        <v>23</v>
      </c>
      <c r="C511" s="84">
        <v>647.20998402999999</v>
      </c>
      <c r="D511" s="84">
        <v>634.85873492999997</v>
      </c>
      <c r="E511" s="84">
        <v>144.08344432999999</v>
      </c>
      <c r="F511" s="84">
        <v>144.08344432999999</v>
      </c>
    </row>
    <row r="512" spans="1:6" ht="12.75" customHeight="1" x14ac:dyDescent="0.2">
      <c r="A512" s="83" t="s">
        <v>174</v>
      </c>
      <c r="B512" s="83">
        <v>24</v>
      </c>
      <c r="C512" s="84">
        <v>710.77461914000003</v>
      </c>
      <c r="D512" s="84">
        <v>698.16671521000001</v>
      </c>
      <c r="E512" s="84">
        <v>158.45141527000001</v>
      </c>
      <c r="F512" s="84">
        <v>158.45141527000001</v>
      </c>
    </row>
    <row r="513" spans="1:6" ht="12.75" customHeight="1" x14ac:dyDescent="0.2">
      <c r="A513" s="83" t="s">
        <v>175</v>
      </c>
      <c r="B513" s="83">
        <v>1</v>
      </c>
      <c r="C513" s="84">
        <v>797.65018591</v>
      </c>
      <c r="D513" s="84">
        <v>783.51133629000003</v>
      </c>
      <c r="E513" s="84">
        <v>177.82068009</v>
      </c>
      <c r="F513" s="84">
        <v>177.82068009</v>
      </c>
    </row>
    <row r="514" spans="1:6" ht="12.75" customHeight="1" x14ac:dyDescent="0.2">
      <c r="A514" s="83" t="s">
        <v>175</v>
      </c>
      <c r="B514" s="83">
        <v>2</v>
      </c>
      <c r="C514" s="84">
        <v>881.30251721000002</v>
      </c>
      <c r="D514" s="84">
        <v>866.70706653000002</v>
      </c>
      <c r="E514" s="84">
        <v>196.70224651000001</v>
      </c>
      <c r="F514" s="84">
        <v>196.70224651000001</v>
      </c>
    </row>
    <row r="515" spans="1:6" ht="12.75" customHeight="1" x14ac:dyDescent="0.2">
      <c r="A515" s="83" t="s">
        <v>175</v>
      </c>
      <c r="B515" s="83">
        <v>3</v>
      </c>
      <c r="C515" s="84">
        <v>954.00986132000003</v>
      </c>
      <c r="D515" s="84">
        <v>945.23063073000003</v>
      </c>
      <c r="E515" s="84">
        <v>214.52344825</v>
      </c>
      <c r="F515" s="84">
        <v>214.52344825</v>
      </c>
    </row>
    <row r="516" spans="1:6" ht="12.75" customHeight="1" x14ac:dyDescent="0.2">
      <c r="A516" s="83" t="s">
        <v>175</v>
      </c>
      <c r="B516" s="83">
        <v>4</v>
      </c>
      <c r="C516" s="84">
        <v>972.90820245999998</v>
      </c>
      <c r="D516" s="84">
        <v>956.91749349999998</v>
      </c>
      <c r="E516" s="84">
        <v>217.17582325000001</v>
      </c>
      <c r="F516" s="84">
        <v>217.17582325000001</v>
      </c>
    </row>
    <row r="517" spans="1:6" ht="12.75" customHeight="1" x14ac:dyDescent="0.2">
      <c r="A517" s="83" t="s">
        <v>175</v>
      </c>
      <c r="B517" s="83">
        <v>5</v>
      </c>
      <c r="C517" s="84">
        <v>959.37058708999996</v>
      </c>
      <c r="D517" s="84">
        <v>943.62014813999997</v>
      </c>
      <c r="E517" s="84">
        <v>214.15794349999999</v>
      </c>
      <c r="F517" s="84">
        <v>214.15794349999999</v>
      </c>
    </row>
    <row r="518" spans="1:6" ht="12.75" customHeight="1" x14ac:dyDescent="0.2">
      <c r="A518" s="83" t="s">
        <v>175</v>
      </c>
      <c r="B518" s="83">
        <v>6</v>
      </c>
      <c r="C518" s="84">
        <v>941.2843269</v>
      </c>
      <c r="D518" s="84">
        <v>925.81587082999999</v>
      </c>
      <c r="E518" s="84">
        <v>210.11719954</v>
      </c>
      <c r="F518" s="84">
        <v>210.11719954</v>
      </c>
    </row>
    <row r="519" spans="1:6" ht="12.75" customHeight="1" x14ac:dyDescent="0.2">
      <c r="A519" s="83" t="s">
        <v>175</v>
      </c>
      <c r="B519" s="83">
        <v>7</v>
      </c>
      <c r="C519" s="84">
        <v>860.24211119999995</v>
      </c>
      <c r="D519" s="84">
        <v>845.60493988999997</v>
      </c>
      <c r="E519" s="84">
        <v>191.91304392999999</v>
      </c>
      <c r="F519" s="84">
        <v>191.91304392999999</v>
      </c>
    </row>
    <row r="520" spans="1:6" ht="12.75" customHeight="1" x14ac:dyDescent="0.2">
      <c r="A520" s="83" t="s">
        <v>175</v>
      </c>
      <c r="B520" s="83">
        <v>8</v>
      </c>
      <c r="C520" s="84">
        <v>764.22587563000002</v>
      </c>
      <c r="D520" s="84">
        <v>750.29805729999998</v>
      </c>
      <c r="E520" s="84">
        <v>170.28280848</v>
      </c>
      <c r="F520" s="84">
        <v>170.28280848</v>
      </c>
    </row>
    <row r="521" spans="1:6" ht="12.75" customHeight="1" x14ac:dyDescent="0.2">
      <c r="A521" s="83" t="s">
        <v>175</v>
      </c>
      <c r="B521" s="83">
        <v>9</v>
      </c>
      <c r="C521" s="84">
        <v>661.81821435999996</v>
      </c>
      <c r="D521" s="84">
        <v>655.24336776999996</v>
      </c>
      <c r="E521" s="84">
        <v>148.70980915000001</v>
      </c>
      <c r="F521" s="84">
        <v>148.70980915000001</v>
      </c>
    </row>
    <row r="522" spans="1:6" ht="12.75" customHeight="1" x14ac:dyDescent="0.2">
      <c r="A522" s="83" t="s">
        <v>175</v>
      </c>
      <c r="B522" s="83">
        <v>10</v>
      </c>
      <c r="C522" s="84">
        <v>622.94006186000001</v>
      </c>
      <c r="D522" s="84">
        <v>613.93850867000003</v>
      </c>
      <c r="E522" s="84">
        <v>139.33552470000001</v>
      </c>
      <c r="F522" s="84">
        <v>139.33552470000001</v>
      </c>
    </row>
    <row r="523" spans="1:6" ht="12.75" customHeight="1" x14ac:dyDescent="0.2">
      <c r="A523" s="83" t="s">
        <v>175</v>
      </c>
      <c r="B523" s="83">
        <v>11</v>
      </c>
      <c r="C523" s="84">
        <v>610.64800128000002</v>
      </c>
      <c r="D523" s="84">
        <v>594.24990000000003</v>
      </c>
      <c r="E523" s="84">
        <v>134.86712503999999</v>
      </c>
      <c r="F523" s="84">
        <v>134.86712503999999</v>
      </c>
    </row>
    <row r="524" spans="1:6" ht="12.75" customHeight="1" x14ac:dyDescent="0.2">
      <c r="A524" s="83" t="s">
        <v>175</v>
      </c>
      <c r="B524" s="83">
        <v>12</v>
      </c>
      <c r="C524" s="84">
        <v>605.11420324000005</v>
      </c>
      <c r="D524" s="84">
        <v>591.54654436999999</v>
      </c>
      <c r="E524" s="84">
        <v>134.25358888</v>
      </c>
      <c r="F524" s="84">
        <v>134.25358888</v>
      </c>
    </row>
    <row r="525" spans="1:6" ht="12.75" customHeight="1" x14ac:dyDescent="0.2">
      <c r="A525" s="83" t="s">
        <v>175</v>
      </c>
      <c r="B525" s="83">
        <v>13</v>
      </c>
      <c r="C525" s="84">
        <v>602.19626817000005</v>
      </c>
      <c r="D525" s="84">
        <v>589.02183123999998</v>
      </c>
      <c r="E525" s="84">
        <v>133.68059627</v>
      </c>
      <c r="F525" s="84">
        <v>133.68059627</v>
      </c>
    </row>
    <row r="526" spans="1:6" ht="12.75" customHeight="1" x14ac:dyDescent="0.2">
      <c r="A526" s="83" t="s">
        <v>175</v>
      </c>
      <c r="B526" s="83">
        <v>14</v>
      </c>
      <c r="C526" s="84">
        <v>605.42875239</v>
      </c>
      <c r="D526" s="84">
        <v>592.25603152999997</v>
      </c>
      <c r="E526" s="84">
        <v>134.41460950999999</v>
      </c>
      <c r="F526" s="84">
        <v>134.41460950999999</v>
      </c>
    </row>
    <row r="527" spans="1:6" ht="12.75" customHeight="1" x14ac:dyDescent="0.2">
      <c r="A527" s="83" t="s">
        <v>175</v>
      </c>
      <c r="B527" s="83">
        <v>15</v>
      </c>
      <c r="C527" s="84">
        <v>614.44004027000005</v>
      </c>
      <c r="D527" s="84">
        <v>600.90840790000004</v>
      </c>
      <c r="E527" s="84">
        <v>136.37829704999999</v>
      </c>
      <c r="F527" s="84">
        <v>136.37829704999999</v>
      </c>
    </row>
    <row r="528" spans="1:6" ht="12.75" customHeight="1" x14ac:dyDescent="0.2">
      <c r="A528" s="83" t="s">
        <v>175</v>
      </c>
      <c r="B528" s="83">
        <v>16</v>
      </c>
      <c r="C528" s="84">
        <v>621.96687911000004</v>
      </c>
      <c r="D528" s="84">
        <v>604.70027141000003</v>
      </c>
      <c r="E528" s="84">
        <v>137.23887393999999</v>
      </c>
      <c r="F528" s="84">
        <v>137.23887393999999</v>
      </c>
    </row>
    <row r="529" spans="1:6" ht="12.75" customHeight="1" x14ac:dyDescent="0.2">
      <c r="A529" s="83" t="s">
        <v>175</v>
      </c>
      <c r="B529" s="83">
        <v>17</v>
      </c>
      <c r="C529" s="84">
        <v>621.27733570999999</v>
      </c>
      <c r="D529" s="84">
        <v>606.36065903999997</v>
      </c>
      <c r="E529" s="84">
        <v>137.61570481000001</v>
      </c>
      <c r="F529" s="84">
        <v>137.61570481000001</v>
      </c>
    </row>
    <row r="530" spans="1:6" ht="12.75" customHeight="1" x14ac:dyDescent="0.2">
      <c r="A530" s="83" t="s">
        <v>175</v>
      </c>
      <c r="B530" s="83">
        <v>18</v>
      </c>
      <c r="C530" s="84">
        <v>620.45858928999996</v>
      </c>
      <c r="D530" s="84">
        <v>606.43650747000004</v>
      </c>
      <c r="E530" s="84">
        <v>137.63291888000001</v>
      </c>
      <c r="F530" s="84">
        <v>137.63291888000001</v>
      </c>
    </row>
    <row r="531" spans="1:6" ht="12.75" customHeight="1" x14ac:dyDescent="0.2">
      <c r="A531" s="83" t="s">
        <v>175</v>
      </c>
      <c r="B531" s="83">
        <v>19</v>
      </c>
      <c r="C531" s="84">
        <v>612.17568501000005</v>
      </c>
      <c r="D531" s="84">
        <v>600.20193703999996</v>
      </c>
      <c r="E531" s="84">
        <v>136.21796097999999</v>
      </c>
      <c r="F531" s="84">
        <v>136.21796097999999</v>
      </c>
    </row>
    <row r="532" spans="1:6" ht="12.75" customHeight="1" x14ac:dyDescent="0.2">
      <c r="A532" s="83" t="s">
        <v>175</v>
      </c>
      <c r="B532" s="83">
        <v>20</v>
      </c>
      <c r="C532" s="84">
        <v>606.13016218999996</v>
      </c>
      <c r="D532" s="84">
        <v>596.10808454999994</v>
      </c>
      <c r="E532" s="84">
        <v>135.28884661999999</v>
      </c>
      <c r="F532" s="84">
        <v>135.28884661999999</v>
      </c>
    </row>
    <row r="533" spans="1:6" ht="12.75" customHeight="1" x14ac:dyDescent="0.2">
      <c r="A533" s="83" t="s">
        <v>175</v>
      </c>
      <c r="B533" s="83">
        <v>21</v>
      </c>
      <c r="C533" s="84">
        <v>620.34492439999997</v>
      </c>
      <c r="D533" s="84">
        <v>608.02243682999995</v>
      </c>
      <c r="E533" s="84">
        <v>137.99285118</v>
      </c>
      <c r="F533" s="84">
        <v>137.99285118</v>
      </c>
    </row>
    <row r="534" spans="1:6" ht="12.75" customHeight="1" x14ac:dyDescent="0.2">
      <c r="A534" s="83" t="s">
        <v>175</v>
      </c>
      <c r="B534" s="83">
        <v>22</v>
      </c>
      <c r="C534" s="84">
        <v>627.60563547000004</v>
      </c>
      <c r="D534" s="84">
        <v>615.49999460000004</v>
      </c>
      <c r="E534" s="84">
        <v>139.68990947</v>
      </c>
      <c r="F534" s="84">
        <v>139.68990947</v>
      </c>
    </row>
    <row r="535" spans="1:6" ht="12.75" customHeight="1" x14ac:dyDescent="0.2">
      <c r="A535" s="83" t="s">
        <v>175</v>
      </c>
      <c r="B535" s="83">
        <v>23</v>
      </c>
      <c r="C535" s="84">
        <v>632.65517139999997</v>
      </c>
      <c r="D535" s="84">
        <v>620.47847640999998</v>
      </c>
      <c r="E535" s="84">
        <v>140.8197936</v>
      </c>
      <c r="F535" s="84">
        <v>140.8197936</v>
      </c>
    </row>
    <row r="536" spans="1:6" ht="12.75" customHeight="1" x14ac:dyDescent="0.2">
      <c r="A536" s="83" t="s">
        <v>175</v>
      </c>
      <c r="B536" s="83">
        <v>24</v>
      </c>
      <c r="C536" s="84">
        <v>704.46210298000005</v>
      </c>
      <c r="D536" s="84">
        <v>692.60086822999995</v>
      </c>
      <c r="E536" s="84">
        <v>157.18822653999999</v>
      </c>
      <c r="F536" s="84">
        <v>157.18822653999999</v>
      </c>
    </row>
    <row r="537" spans="1:6" ht="12.75" customHeight="1" x14ac:dyDescent="0.2">
      <c r="A537" s="83" t="s">
        <v>176</v>
      </c>
      <c r="B537" s="83">
        <v>1</v>
      </c>
      <c r="C537" s="84">
        <v>795.88731423000002</v>
      </c>
      <c r="D537" s="84">
        <v>782.48164236000002</v>
      </c>
      <c r="E537" s="84">
        <v>177.5869874</v>
      </c>
      <c r="F537" s="84">
        <v>177.5869874</v>
      </c>
    </row>
    <row r="538" spans="1:6" ht="12.75" customHeight="1" x14ac:dyDescent="0.2">
      <c r="A538" s="83" t="s">
        <v>176</v>
      </c>
      <c r="B538" s="83">
        <v>2</v>
      </c>
      <c r="C538" s="84">
        <v>899.55864386999997</v>
      </c>
      <c r="D538" s="84">
        <v>883.03294586000004</v>
      </c>
      <c r="E538" s="84">
        <v>200.40746279999999</v>
      </c>
      <c r="F538" s="84">
        <v>200.40746279999999</v>
      </c>
    </row>
    <row r="539" spans="1:6" ht="12.75" customHeight="1" x14ac:dyDescent="0.2">
      <c r="A539" s="83" t="s">
        <v>176</v>
      </c>
      <c r="B539" s="83">
        <v>3</v>
      </c>
      <c r="C539" s="84">
        <v>953.58681967999996</v>
      </c>
      <c r="D539" s="84">
        <v>934.51751134000006</v>
      </c>
      <c r="E539" s="84">
        <v>212.09206775999999</v>
      </c>
      <c r="F539" s="84">
        <v>212.09206775999999</v>
      </c>
    </row>
    <row r="540" spans="1:6" ht="12.75" customHeight="1" x14ac:dyDescent="0.2">
      <c r="A540" s="83" t="s">
        <v>176</v>
      </c>
      <c r="B540" s="83">
        <v>4</v>
      </c>
      <c r="C540" s="84">
        <v>950.16489007999996</v>
      </c>
      <c r="D540" s="84">
        <v>934.41243664000001</v>
      </c>
      <c r="E540" s="84">
        <v>212.06822068</v>
      </c>
      <c r="F540" s="84">
        <v>212.06822068</v>
      </c>
    </row>
    <row r="541" spans="1:6" ht="12.75" customHeight="1" x14ac:dyDescent="0.2">
      <c r="A541" s="83" t="s">
        <v>176</v>
      </c>
      <c r="B541" s="83">
        <v>5</v>
      </c>
      <c r="C541" s="84">
        <v>943.91069245000006</v>
      </c>
      <c r="D541" s="84">
        <v>928.77952518999996</v>
      </c>
      <c r="E541" s="84">
        <v>210.78981142000001</v>
      </c>
      <c r="F541" s="84">
        <v>210.78981142000001</v>
      </c>
    </row>
    <row r="542" spans="1:6" ht="12.75" customHeight="1" x14ac:dyDescent="0.2">
      <c r="A542" s="83" t="s">
        <v>176</v>
      </c>
      <c r="B542" s="83">
        <v>6</v>
      </c>
      <c r="C542" s="84">
        <v>939.23507705999998</v>
      </c>
      <c r="D542" s="84">
        <v>924.24084773000004</v>
      </c>
      <c r="E542" s="84">
        <v>209.75974246000001</v>
      </c>
      <c r="F542" s="84">
        <v>209.75974246000001</v>
      </c>
    </row>
    <row r="543" spans="1:6" ht="12.75" customHeight="1" x14ac:dyDescent="0.2">
      <c r="A543" s="83" t="s">
        <v>176</v>
      </c>
      <c r="B543" s="83">
        <v>7</v>
      </c>
      <c r="C543" s="84">
        <v>845.57011250000005</v>
      </c>
      <c r="D543" s="84">
        <v>831.41627847999996</v>
      </c>
      <c r="E543" s="84">
        <v>188.69287684</v>
      </c>
      <c r="F543" s="84">
        <v>188.69287684</v>
      </c>
    </row>
    <row r="544" spans="1:6" ht="12.75" customHeight="1" x14ac:dyDescent="0.2">
      <c r="A544" s="83" t="s">
        <v>176</v>
      </c>
      <c r="B544" s="83">
        <v>8</v>
      </c>
      <c r="C544" s="84">
        <v>755.13732481</v>
      </c>
      <c r="D544" s="84">
        <v>742.43362664000006</v>
      </c>
      <c r="E544" s="84">
        <v>168.49794802</v>
      </c>
      <c r="F544" s="84">
        <v>168.49794802</v>
      </c>
    </row>
    <row r="545" spans="1:6" ht="12.75" customHeight="1" x14ac:dyDescent="0.2">
      <c r="A545" s="83" t="s">
        <v>176</v>
      </c>
      <c r="B545" s="83">
        <v>9</v>
      </c>
      <c r="C545" s="84">
        <v>675.82854132</v>
      </c>
      <c r="D545" s="84">
        <v>663.64289470000006</v>
      </c>
      <c r="E545" s="84">
        <v>150.61611160999999</v>
      </c>
      <c r="F545" s="84">
        <v>150.61611160999999</v>
      </c>
    </row>
    <row r="546" spans="1:6" ht="12.75" customHeight="1" x14ac:dyDescent="0.2">
      <c r="A546" s="83" t="s">
        <v>176</v>
      </c>
      <c r="B546" s="83">
        <v>10</v>
      </c>
      <c r="C546" s="84">
        <v>633.77318045000004</v>
      </c>
      <c r="D546" s="84">
        <v>621.74010771999997</v>
      </c>
      <c r="E546" s="84">
        <v>141.1061253</v>
      </c>
      <c r="F546" s="84">
        <v>141.1061253</v>
      </c>
    </row>
    <row r="547" spans="1:6" ht="12.75" customHeight="1" x14ac:dyDescent="0.2">
      <c r="A547" s="83" t="s">
        <v>176</v>
      </c>
      <c r="B547" s="83">
        <v>11</v>
      </c>
      <c r="C547" s="84">
        <v>611.95524118000003</v>
      </c>
      <c r="D547" s="84">
        <v>602.64292493000005</v>
      </c>
      <c r="E547" s="84">
        <v>136.77195184999999</v>
      </c>
      <c r="F547" s="84">
        <v>136.77195184999999</v>
      </c>
    </row>
    <row r="548" spans="1:6" ht="12.75" customHeight="1" x14ac:dyDescent="0.2">
      <c r="A548" s="83" t="s">
        <v>176</v>
      </c>
      <c r="B548" s="83">
        <v>12</v>
      </c>
      <c r="C548" s="84">
        <v>607.41785417999995</v>
      </c>
      <c r="D548" s="84">
        <v>595.90204114999995</v>
      </c>
      <c r="E548" s="84">
        <v>135.24208433999999</v>
      </c>
      <c r="F548" s="84">
        <v>135.24208433999999</v>
      </c>
    </row>
    <row r="549" spans="1:6" ht="12.75" customHeight="1" x14ac:dyDescent="0.2">
      <c r="A549" s="83" t="s">
        <v>176</v>
      </c>
      <c r="B549" s="83">
        <v>13</v>
      </c>
      <c r="C549" s="84">
        <v>606.73077042</v>
      </c>
      <c r="D549" s="84">
        <v>595.17088250999996</v>
      </c>
      <c r="E549" s="84">
        <v>135.07614529</v>
      </c>
      <c r="F549" s="84">
        <v>135.07614529</v>
      </c>
    </row>
    <row r="550" spans="1:6" ht="12.75" customHeight="1" x14ac:dyDescent="0.2">
      <c r="A550" s="83" t="s">
        <v>176</v>
      </c>
      <c r="B550" s="83">
        <v>14</v>
      </c>
      <c r="C550" s="84">
        <v>602.67065703000003</v>
      </c>
      <c r="D550" s="84">
        <v>592.44975488</v>
      </c>
      <c r="E550" s="84">
        <v>134.45857570999999</v>
      </c>
      <c r="F550" s="84">
        <v>134.45857570999999</v>
      </c>
    </row>
    <row r="551" spans="1:6" ht="12.75" customHeight="1" x14ac:dyDescent="0.2">
      <c r="A551" s="83" t="s">
        <v>176</v>
      </c>
      <c r="B551" s="83">
        <v>15</v>
      </c>
      <c r="C551" s="84">
        <v>607.73454456000002</v>
      </c>
      <c r="D551" s="84">
        <v>596.28928486999996</v>
      </c>
      <c r="E551" s="84">
        <v>135.32997068</v>
      </c>
      <c r="F551" s="84">
        <v>135.32997068</v>
      </c>
    </row>
    <row r="552" spans="1:6" ht="12.75" customHeight="1" x14ac:dyDescent="0.2">
      <c r="A552" s="83" t="s">
        <v>176</v>
      </c>
      <c r="B552" s="83">
        <v>16</v>
      </c>
      <c r="C552" s="84">
        <v>606.18389964000005</v>
      </c>
      <c r="D552" s="84">
        <v>595.06176789999995</v>
      </c>
      <c r="E552" s="84">
        <v>135.05138134000001</v>
      </c>
      <c r="F552" s="84">
        <v>135.05138134000001</v>
      </c>
    </row>
    <row r="553" spans="1:6" ht="12.75" customHeight="1" x14ac:dyDescent="0.2">
      <c r="A553" s="83" t="s">
        <v>176</v>
      </c>
      <c r="B553" s="83">
        <v>17</v>
      </c>
      <c r="C553" s="84">
        <v>601.53498450999996</v>
      </c>
      <c r="D553" s="84">
        <v>594.18423371999995</v>
      </c>
      <c r="E553" s="84">
        <v>134.85222185000001</v>
      </c>
      <c r="F553" s="84">
        <v>134.85222185000001</v>
      </c>
    </row>
    <row r="554" spans="1:6" ht="12.75" customHeight="1" x14ac:dyDescent="0.2">
      <c r="A554" s="83" t="s">
        <v>176</v>
      </c>
      <c r="B554" s="83">
        <v>18</v>
      </c>
      <c r="C554" s="84">
        <v>606.93402227000001</v>
      </c>
      <c r="D554" s="84">
        <v>594.80646967999996</v>
      </c>
      <c r="E554" s="84">
        <v>134.99344051</v>
      </c>
      <c r="F554" s="84">
        <v>134.99344051</v>
      </c>
    </row>
    <row r="555" spans="1:6" ht="12.75" customHeight="1" x14ac:dyDescent="0.2">
      <c r="A555" s="83" t="s">
        <v>176</v>
      </c>
      <c r="B555" s="83">
        <v>19</v>
      </c>
      <c r="C555" s="84">
        <v>608.31500660999995</v>
      </c>
      <c r="D555" s="84">
        <v>596.62953641000001</v>
      </c>
      <c r="E555" s="84">
        <v>135.40719197999999</v>
      </c>
      <c r="F555" s="84">
        <v>135.40719197999999</v>
      </c>
    </row>
    <row r="556" spans="1:6" ht="12.75" customHeight="1" x14ac:dyDescent="0.2">
      <c r="A556" s="83" t="s">
        <v>176</v>
      </c>
      <c r="B556" s="83">
        <v>20</v>
      </c>
      <c r="C556" s="84">
        <v>609.02592503000005</v>
      </c>
      <c r="D556" s="84">
        <v>597.83622319999995</v>
      </c>
      <c r="E556" s="84">
        <v>135.68105383</v>
      </c>
      <c r="F556" s="84">
        <v>135.68105383</v>
      </c>
    </row>
    <row r="557" spans="1:6" ht="12.75" customHeight="1" x14ac:dyDescent="0.2">
      <c r="A557" s="83" t="s">
        <v>176</v>
      </c>
      <c r="B557" s="83">
        <v>21</v>
      </c>
      <c r="C557" s="84">
        <v>619.38809704000005</v>
      </c>
      <c r="D557" s="84">
        <v>608.07483966999996</v>
      </c>
      <c r="E557" s="84">
        <v>138.00474419</v>
      </c>
      <c r="F557" s="84">
        <v>138.00474419</v>
      </c>
    </row>
    <row r="558" spans="1:6" ht="12.75" customHeight="1" x14ac:dyDescent="0.2">
      <c r="A558" s="83" t="s">
        <v>176</v>
      </c>
      <c r="B558" s="83">
        <v>22</v>
      </c>
      <c r="C558" s="84">
        <v>623.52846397999997</v>
      </c>
      <c r="D558" s="84">
        <v>613.25738464999995</v>
      </c>
      <c r="E558" s="84">
        <v>139.18094117999999</v>
      </c>
      <c r="F558" s="84">
        <v>139.18094117999999</v>
      </c>
    </row>
    <row r="559" spans="1:6" ht="12.75" customHeight="1" x14ac:dyDescent="0.2">
      <c r="A559" s="83" t="s">
        <v>176</v>
      </c>
      <c r="B559" s="83">
        <v>23</v>
      </c>
      <c r="C559" s="84">
        <v>630.88871033999999</v>
      </c>
      <c r="D559" s="84">
        <v>618.61904865999998</v>
      </c>
      <c r="E559" s="84">
        <v>140.39778987</v>
      </c>
      <c r="F559" s="84">
        <v>140.39778987</v>
      </c>
    </row>
    <row r="560" spans="1:6" ht="12.75" customHeight="1" x14ac:dyDescent="0.2">
      <c r="A560" s="83" t="s">
        <v>176</v>
      </c>
      <c r="B560" s="83">
        <v>24</v>
      </c>
      <c r="C560" s="84">
        <v>687.39502037</v>
      </c>
      <c r="D560" s="84">
        <v>675.16121286999999</v>
      </c>
      <c r="E560" s="84">
        <v>153.23023481999999</v>
      </c>
      <c r="F560" s="84">
        <v>153.23023481999999</v>
      </c>
    </row>
    <row r="561" spans="1:6" ht="12.75" customHeight="1" x14ac:dyDescent="0.2">
      <c r="A561" s="83" t="s">
        <v>177</v>
      </c>
      <c r="B561" s="83">
        <v>1</v>
      </c>
      <c r="C561" s="84">
        <v>803.20691390000002</v>
      </c>
      <c r="D561" s="84">
        <v>789.76664368000002</v>
      </c>
      <c r="E561" s="84">
        <v>179.24034431999999</v>
      </c>
      <c r="F561" s="84">
        <v>179.24034431999999</v>
      </c>
    </row>
    <row r="562" spans="1:6" ht="12.75" customHeight="1" x14ac:dyDescent="0.2">
      <c r="A562" s="83" t="s">
        <v>177</v>
      </c>
      <c r="B562" s="83">
        <v>2</v>
      </c>
      <c r="C562" s="84">
        <v>893.62319382999999</v>
      </c>
      <c r="D562" s="84">
        <v>878.99472634000006</v>
      </c>
      <c r="E562" s="84">
        <v>199.49097454</v>
      </c>
      <c r="F562" s="84">
        <v>199.49097454</v>
      </c>
    </row>
    <row r="563" spans="1:6" ht="12.75" customHeight="1" x14ac:dyDescent="0.2">
      <c r="A563" s="83" t="s">
        <v>177</v>
      </c>
      <c r="B563" s="83">
        <v>3</v>
      </c>
      <c r="C563" s="84">
        <v>949.44000427000003</v>
      </c>
      <c r="D563" s="84">
        <v>933.71704825999996</v>
      </c>
      <c r="E563" s="84">
        <v>211.91039982000001</v>
      </c>
      <c r="F563" s="84">
        <v>211.91039982000001</v>
      </c>
    </row>
    <row r="564" spans="1:6" ht="12.75" customHeight="1" x14ac:dyDescent="0.2">
      <c r="A564" s="83" t="s">
        <v>177</v>
      </c>
      <c r="B564" s="83">
        <v>4</v>
      </c>
      <c r="C564" s="84">
        <v>955.92642746000001</v>
      </c>
      <c r="D564" s="84">
        <v>940.63463854999998</v>
      </c>
      <c r="E564" s="84">
        <v>213.48037149999999</v>
      </c>
      <c r="F564" s="84">
        <v>213.48037149999999</v>
      </c>
    </row>
    <row r="565" spans="1:6" ht="12.75" customHeight="1" x14ac:dyDescent="0.2">
      <c r="A565" s="83" t="s">
        <v>177</v>
      </c>
      <c r="B565" s="83">
        <v>5</v>
      </c>
      <c r="C565" s="84">
        <v>942.32950862999996</v>
      </c>
      <c r="D565" s="84">
        <v>927.17107492000002</v>
      </c>
      <c r="E565" s="84">
        <v>210.42476791999999</v>
      </c>
      <c r="F565" s="84">
        <v>210.42476791999999</v>
      </c>
    </row>
    <row r="566" spans="1:6" ht="12.75" customHeight="1" x14ac:dyDescent="0.2">
      <c r="A566" s="83" t="s">
        <v>177</v>
      </c>
      <c r="B566" s="83">
        <v>6</v>
      </c>
      <c r="C566" s="84">
        <v>944.88294786999995</v>
      </c>
      <c r="D566" s="84">
        <v>930.01111427000001</v>
      </c>
      <c r="E566" s="84">
        <v>211.06932494</v>
      </c>
      <c r="F566" s="84">
        <v>211.06932494</v>
      </c>
    </row>
    <row r="567" spans="1:6" ht="12.75" customHeight="1" x14ac:dyDescent="0.2">
      <c r="A567" s="83" t="s">
        <v>177</v>
      </c>
      <c r="B567" s="83">
        <v>7</v>
      </c>
      <c r="C567" s="84">
        <v>858.19378284000004</v>
      </c>
      <c r="D567" s="84">
        <v>843.99369588000002</v>
      </c>
      <c r="E567" s="84">
        <v>191.54736638</v>
      </c>
      <c r="F567" s="84">
        <v>191.54736638</v>
      </c>
    </row>
    <row r="568" spans="1:6" ht="12.75" customHeight="1" x14ac:dyDescent="0.2">
      <c r="A568" s="83" t="s">
        <v>177</v>
      </c>
      <c r="B568" s="83">
        <v>8</v>
      </c>
      <c r="C568" s="84">
        <v>746.58483321000006</v>
      </c>
      <c r="D568" s="84">
        <v>733.95925183999998</v>
      </c>
      <c r="E568" s="84">
        <v>166.57465855999999</v>
      </c>
      <c r="F568" s="84">
        <v>166.57465855999999</v>
      </c>
    </row>
    <row r="569" spans="1:6" ht="12.75" customHeight="1" x14ac:dyDescent="0.2">
      <c r="A569" s="83" t="s">
        <v>177</v>
      </c>
      <c r="B569" s="83">
        <v>9</v>
      </c>
      <c r="C569" s="84">
        <v>666.92164404000005</v>
      </c>
      <c r="D569" s="84">
        <v>655.68984467999996</v>
      </c>
      <c r="E569" s="84">
        <v>148.81113866999999</v>
      </c>
      <c r="F569" s="84">
        <v>148.81113866999999</v>
      </c>
    </row>
    <row r="570" spans="1:6" ht="12.75" customHeight="1" x14ac:dyDescent="0.2">
      <c r="A570" s="83" t="s">
        <v>177</v>
      </c>
      <c r="B570" s="83">
        <v>10</v>
      </c>
      <c r="C570" s="84">
        <v>625.93200231000003</v>
      </c>
      <c r="D570" s="84">
        <v>613.50841872000001</v>
      </c>
      <c r="E570" s="84">
        <v>139.23791424999999</v>
      </c>
      <c r="F570" s="84">
        <v>139.23791424999999</v>
      </c>
    </row>
    <row r="571" spans="1:6" ht="12.75" customHeight="1" x14ac:dyDescent="0.2">
      <c r="A571" s="83" t="s">
        <v>177</v>
      </c>
      <c r="B571" s="83">
        <v>11</v>
      </c>
      <c r="C571" s="84">
        <v>604.12239545</v>
      </c>
      <c r="D571" s="84">
        <v>593.15079204000006</v>
      </c>
      <c r="E571" s="84">
        <v>134.61767859</v>
      </c>
      <c r="F571" s="84">
        <v>134.61767859</v>
      </c>
    </row>
    <row r="572" spans="1:6" ht="12.75" customHeight="1" x14ac:dyDescent="0.2">
      <c r="A572" s="83" t="s">
        <v>177</v>
      </c>
      <c r="B572" s="83">
        <v>12</v>
      </c>
      <c r="C572" s="84">
        <v>596.96962898000004</v>
      </c>
      <c r="D572" s="84">
        <v>585.18503855999995</v>
      </c>
      <c r="E572" s="84">
        <v>132.80982255000001</v>
      </c>
      <c r="F572" s="84">
        <v>132.80982255000001</v>
      </c>
    </row>
    <row r="573" spans="1:6" ht="12.75" customHeight="1" x14ac:dyDescent="0.2">
      <c r="A573" s="83" t="s">
        <v>177</v>
      </c>
      <c r="B573" s="83">
        <v>13</v>
      </c>
      <c r="C573" s="84">
        <v>592.58487904000003</v>
      </c>
      <c r="D573" s="84">
        <v>580.87159749</v>
      </c>
      <c r="E573" s="84">
        <v>131.83087178</v>
      </c>
      <c r="F573" s="84">
        <v>131.83087178</v>
      </c>
    </row>
    <row r="574" spans="1:6" ht="12.75" customHeight="1" x14ac:dyDescent="0.2">
      <c r="A574" s="83" t="s">
        <v>177</v>
      </c>
      <c r="B574" s="83">
        <v>14</v>
      </c>
      <c r="C574" s="84">
        <v>582.344694</v>
      </c>
      <c r="D574" s="84">
        <v>572.77666454999996</v>
      </c>
      <c r="E574" s="84">
        <v>129.99369799999999</v>
      </c>
      <c r="F574" s="84">
        <v>129.99369799999999</v>
      </c>
    </row>
    <row r="575" spans="1:6" ht="12.75" customHeight="1" x14ac:dyDescent="0.2">
      <c r="A575" s="83" t="s">
        <v>177</v>
      </c>
      <c r="B575" s="83">
        <v>15</v>
      </c>
      <c r="C575" s="84">
        <v>592.30522297000005</v>
      </c>
      <c r="D575" s="84">
        <v>580.67074663000005</v>
      </c>
      <c r="E575" s="84">
        <v>131.78528796000001</v>
      </c>
      <c r="F575" s="84">
        <v>131.78528796000001</v>
      </c>
    </row>
    <row r="576" spans="1:6" ht="12.75" customHeight="1" x14ac:dyDescent="0.2">
      <c r="A576" s="83" t="s">
        <v>177</v>
      </c>
      <c r="B576" s="83">
        <v>16</v>
      </c>
      <c r="C576" s="84">
        <v>595.57980253999995</v>
      </c>
      <c r="D576" s="84">
        <v>586.09141734000002</v>
      </c>
      <c r="E576" s="84">
        <v>133.01552842999999</v>
      </c>
      <c r="F576" s="84">
        <v>133.01552842999999</v>
      </c>
    </row>
    <row r="577" spans="1:6" ht="12.75" customHeight="1" x14ac:dyDescent="0.2">
      <c r="A577" s="83" t="s">
        <v>177</v>
      </c>
      <c r="B577" s="83">
        <v>17</v>
      </c>
      <c r="C577" s="84">
        <v>595.33329570000001</v>
      </c>
      <c r="D577" s="84">
        <v>584.97167257000001</v>
      </c>
      <c r="E577" s="84">
        <v>132.76139838</v>
      </c>
      <c r="F577" s="84">
        <v>132.76139838</v>
      </c>
    </row>
    <row r="578" spans="1:6" ht="12.75" customHeight="1" x14ac:dyDescent="0.2">
      <c r="A578" s="83" t="s">
        <v>177</v>
      </c>
      <c r="B578" s="83">
        <v>18</v>
      </c>
      <c r="C578" s="84">
        <v>587.74655711000003</v>
      </c>
      <c r="D578" s="84">
        <v>581.39590906000001</v>
      </c>
      <c r="E578" s="84">
        <v>131.94986614999999</v>
      </c>
      <c r="F578" s="84">
        <v>131.94986614999999</v>
      </c>
    </row>
    <row r="579" spans="1:6" ht="12.75" customHeight="1" x14ac:dyDescent="0.2">
      <c r="A579" s="83" t="s">
        <v>177</v>
      </c>
      <c r="B579" s="83">
        <v>19</v>
      </c>
      <c r="C579" s="84">
        <v>597.33024956999998</v>
      </c>
      <c r="D579" s="84">
        <v>585.35466159999999</v>
      </c>
      <c r="E579" s="84">
        <v>132.8483191</v>
      </c>
      <c r="F579" s="84">
        <v>132.8483191</v>
      </c>
    </row>
    <row r="580" spans="1:6" ht="12.75" customHeight="1" x14ac:dyDescent="0.2">
      <c r="A580" s="83" t="s">
        <v>177</v>
      </c>
      <c r="B580" s="83">
        <v>20</v>
      </c>
      <c r="C580" s="84">
        <v>595.81442525</v>
      </c>
      <c r="D580" s="84">
        <v>584.53193706000002</v>
      </c>
      <c r="E580" s="84">
        <v>132.66159884000001</v>
      </c>
      <c r="F580" s="84">
        <v>132.66159884000001</v>
      </c>
    </row>
    <row r="581" spans="1:6" ht="12.75" customHeight="1" x14ac:dyDescent="0.2">
      <c r="A581" s="83" t="s">
        <v>177</v>
      </c>
      <c r="B581" s="83">
        <v>21</v>
      </c>
      <c r="C581" s="84">
        <v>602.11542034000001</v>
      </c>
      <c r="D581" s="84">
        <v>590.78403275999995</v>
      </c>
      <c r="E581" s="84">
        <v>134.08053416000001</v>
      </c>
      <c r="F581" s="84">
        <v>134.08053416000001</v>
      </c>
    </row>
    <row r="582" spans="1:6" ht="12.75" customHeight="1" x14ac:dyDescent="0.2">
      <c r="A582" s="83" t="s">
        <v>177</v>
      </c>
      <c r="B582" s="83">
        <v>22</v>
      </c>
      <c r="C582" s="84">
        <v>602.54640818999997</v>
      </c>
      <c r="D582" s="84">
        <v>595.04798779999999</v>
      </c>
      <c r="E582" s="84">
        <v>135.04825389999999</v>
      </c>
      <c r="F582" s="84">
        <v>135.04825389999999</v>
      </c>
    </row>
    <row r="583" spans="1:6" ht="12.75" customHeight="1" x14ac:dyDescent="0.2">
      <c r="A583" s="83" t="s">
        <v>177</v>
      </c>
      <c r="B583" s="83">
        <v>23</v>
      </c>
      <c r="C583" s="84">
        <v>619.77086995000002</v>
      </c>
      <c r="D583" s="84">
        <v>607.37567449999995</v>
      </c>
      <c r="E583" s="84">
        <v>137.84606618000001</v>
      </c>
      <c r="F583" s="84">
        <v>137.84606618000001</v>
      </c>
    </row>
    <row r="584" spans="1:6" ht="12.75" customHeight="1" x14ac:dyDescent="0.2">
      <c r="A584" s="83" t="s">
        <v>177</v>
      </c>
      <c r="B584" s="83">
        <v>24</v>
      </c>
      <c r="C584" s="84">
        <v>661.58014035999997</v>
      </c>
      <c r="D584" s="84">
        <v>649.47196481000003</v>
      </c>
      <c r="E584" s="84">
        <v>147.39996875</v>
      </c>
      <c r="F584" s="84">
        <v>147.39996875</v>
      </c>
    </row>
    <row r="585" spans="1:6" ht="12.75" customHeight="1" x14ac:dyDescent="0.2">
      <c r="A585" s="83" t="s">
        <v>178</v>
      </c>
      <c r="B585" s="83">
        <v>1</v>
      </c>
      <c r="C585" s="84">
        <v>777.39240311000003</v>
      </c>
      <c r="D585" s="84">
        <v>764.05801529999997</v>
      </c>
      <c r="E585" s="84">
        <v>173.40567981000001</v>
      </c>
      <c r="F585" s="84">
        <v>173.40567981000001</v>
      </c>
    </row>
    <row r="586" spans="1:6" ht="12.75" customHeight="1" x14ac:dyDescent="0.2">
      <c r="A586" s="83" t="s">
        <v>178</v>
      </c>
      <c r="B586" s="83">
        <v>2</v>
      </c>
      <c r="C586" s="84">
        <v>871.90016792999995</v>
      </c>
      <c r="D586" s="84">
        <v>857.09856363999995</v>
      </c>
      <c r="E586" s="84">
        <v>194.52156266</v>
      </c>
      <c r="F586" s="84">
        <v>194.52156266</v>
      </c>
    </row>
    <row r="587" spans="1:6" ht="12.75" customHeight="1" x14ac:dyDescent="0.2">
      <c r="A587" s="83" t="s">
        <v>178</v>
      </c>
      <c r="B587" s="83">
        <v>3</v>
      </c>
      <c r="C587" s="84">
        <v>975.30522465000001</v>
      </c>
      <c r="D587" s="84">
        <v>957.82354654999995</v>
      </c>
      <c r="E587" s="84">
        <v>217.38145521000001</v>
      </c>
      <c r="F587" s="84">
        <v>217.38145521000001</v>
      </c>
    </row>
    <row r="588" spans="1:6" ht="12.75" customHeight="1" x14ac:dyDescent="0.2">
      <c r="A588" s="83" t="s">
        <v>178</v>
      </c>
      <c r="B588" s="83">
        <v>4</v>
      </c>
      <c r="C588" s="84">
        <v>992.21093441000005</v>
      </c>
      <c r="D588" s="84">
        <v>976.01801293999995</v>
      </c>
      <c r="E588" s="84">
        <v>221.51075397</v>
      </c>
      <c r="F588" s="84">
        <v>221.51075397</v>
      </c>
    </row>
    <row r="589" spans="1:6" ht="12.75" customHeight="1" x14ac:dyDescent="0.2">
      <c r="A589" s="83" t="s">
        <v>178</v>
      </c>
      <c r="B589" s="83">
        <v>5</v>
      </c>
      <c r="C589" s="84">
        <v>991.17090789999997</v>
      </c>
      <c r="D589" s="84">
        <v>974.82381488999999</v>
      </c>
      <c r="E589" s="84">
        <v>221.23972648</v>
      </c>
      <c r="F589" s="84">
        <v>221.23972648</v>
      </c>
    </row>
    <row r="590" spans="1:6" ht="12.75" customHeight="1" x14ac:dyDescent="0.2">
      <c r="A590" s="83" t="s">
        <v>178</v>
      </c>
      <c r="B590" s="83">
        <v>6</v>
      </c>
      <c r="C590" s="84">
        <v>976.31072547999997</v>
      </c>
      <c r="D590" s="84">
        <v>958.90526370999999</v>
      </c>
      <c r="E590" s="84">
        <v>217.62695475999999</v>
      </c>
      <c r="F590" s="84">
        <v>217.62695475999999</v>
      </c>
    </row>
    <row r="591" spans="1:6" ht="12.75" customHeight="1" x14ac:dyDescent="0.2">
      <c r="A591" s="83" t="s">
        <v>178</v>
      </c>
      <c r="B591" s="83">
        <v>7</v>
      </c>
      <c r="C591" s="84">
        <v>850.98605941000005</v>
      </c>
      <c r="D591" s="84">
        <v>837.12786993999998</v>
      </c>
      <c r="E591" s="84">
        <v>189.9891428</v>
      </c>
      <c r="F591" s="84">
        <v>189.9891428</v>
      </c>
    </row>
    <row r="592" spans="1:6" ht="12.75" customHeight="1" x14ac:dyDescent="0.2">
      <c r="A592" s="83" t="s">
        <v>178</v>
      </c>
      <c r="B592" s="83">
        <v>8</v>
      </c>
      <c r="C592" s="84">
        <v>746.44432240000003</v>
      </c>
      <c r="D592" s="84">
        <v>733.58153370000002</v>
      </c>
      <c r="E592" s="84">
        <v>166.48893408999999</v>
      </c>
      <c r="F592" s="84">
        <v>166.48893408999999</v>
      </c>
    </row>
    <row r="593" spans="1:6" ht="12.75" customHeight="1" x14ac:dyDescent="0.2">
      <c r="A593" s="83" t="s">
        <v>178</v>
      </c>
      <c r="B593" s="83">
        <v>9</v>
      </c>
      <c r="C593" s="84">
        <v>685.73993085999996</v>
      </c>
      <c r="D593" s="84">
        <v>670.12392934000002</v>
      </c>
      <c r="E593" s="84">
        <v>152.08700544000001</v>
      </c>
      <c r="F593" s="84">
        <v>152.08700544000001</v>
      </c>
    </row>
    <row r="594" spans="1:6" ht="12.75" customHeight="1" x14ac:dyDescent="0.2">
      <c r="A594" s="83" t="s">
        <v>178</v>
      </c>
      <c r="B594" s="83">
        <v>10</v>
      </c>
      <c r="C594" s="84">
        <v>633.13365787999999</v>
      </c>
      <c r="D594" s="84">
        <v>626.60519505000002</v>
      </c>
      <c r="E594" s="84">
        <v>142.21027415</v>
      </c>
      <c r="F594" s="84">
        <v>142.21027415</v>
      </c>
    </row>
    <row r="595" spans="1:6" ht="12.75" customHeight="1" x14ac:dyDescent="0.2">
      <c r="A595" s="83" t="s">
        <v>178</v>
      </c>
      <c r="B595" s="83">
        <v>11</v>
      </c>
      <c r="C595" s="84">
        <v>610.36546557999998</v>
      </c>
      <c r="D595" s="84">
        <v>600.83909340000002</v>
      </c>
      <c r="E595" s="84">
        <v>136.36256588000001</v>
      </c>
      <c r="F595" s="84">
        <v>136.36256588000001</v>
      </c>
    </row>
    <row r="596" spans="1:6" ht="12.75" customHeight="1" x14ac:dyDescent="0.2">
      <c r="A596" s="83" t="s">
        <v>178</v>
      </c>
      <c r="B596" s="83">
        <v>12</v>
      </c>
      <c r="C596" s="84">
        <v>604.41976141999999</v>
      </c>
      <c r="D596" s="84">
        <v>592.30299878000005</v>
      </c>
      <c r="E596" s="84">
        <v>134.42526889999999</v>
      </c>
      <c r="F596" s="84">
        <v>134.42526889999999</v>
      </c>
    </row>
    <row r="597" spans="1:6" ht="12.75" customHeight="1" x14ac:dyDescent="0.2">
      <c r="A597" s="83" t="s">
        <v>178</v>
      </c>
      <c r="B597" s="83">
        <v>13</v>
      </c>
      <c r="C597" s="84">
        <v>600.83669415999998</v>
      </c>
      <c r="D597" s="84">
        <v>589.89944697999999</v>
      </c>
      <c r="E597" s="84">
        <v>133.87977427999999</v>
      </c>
      <c r="F597" s="84">
        <v>133.87977427999999</v>
      </c>
    </row>
    <row r="598" spans="1:6" ht="12.75" customHeight="1" x14ac:dyDescent="0.2">
      <c r="A598" s="83" t="s">
        <v>178</v>
      </c>
      <c r="B598" s="83">
        <v>14</v>
      </c>
      <c r="C598" s="84">
        <v>593.50099336000005</v>
      </c>
      <c r="D598" s="84">
        <v>583.44819476999999</v>
      </c>
      <c r="E598" s="84">
        <v>132.41563968</v>
      </c>
      <c r="F598" s="84">
        <v>132.41563968</v>
      </c>
    </row>
    <row r="599" spans="1:6" ht="12.75" customHeight="1" x14ac:dyDescent="0.2">
      <c r="A599" s="83" t="s">
        <v>178</v>
      </c>
      <c r="B599" s="83">
        <v>15</v>
      </c>
      <c r="C599" s="84">
        <v>594.09601208000004</v>
      </c>
      <c r="D599" s="84">
        <v>582.22226749000004</v>
      </c>
      <c r="E599" s="84">
        <v>132.13741113</v>
      </c>
      <c r="F599" s="84">
        <v>132.13741113</v>
      </c>
    </row>
    <row r="600" spans="1:6" ht="12.75" customHeight="1" x14ac:dyDescent="0.2">
      <c r="A600" s="83" t="s">
        <v>178</v>
      </c>
      <c r="B600" s="83">
        <v>16</v>
      </c>
      <c r="C600" s="84">
        <v>593.58818416999998</v>
      </c>
      <c r="D600" s="84">
        <v>578.96199693000005</v>
      </c>
      <c r="E600" s="84">
        <v>131.39748115</v>
      </c>
      <c r="F600" s="84">
        <v>131.39748115</v>
      </c>
    </row>
    <row r="601" spans="1:6" ht="12.75" customHeight="1" x14ac:dyDescent="0.2">
      <c r="A601" s="83" t="s">
        <v>178</v>
      </c>
      <c r="B601" s="83">
        <v>17</v>
      </c>
      <c r="C601" s="84">
        <v>589.07148619999998</v>
      </c>
      <c r="D601" s="84">
        <v>579.03865814999995</v>
      </c>
      <c r="E601" s="84">
        <v>131.41487968999999</v>
      </c>
      <c r="F601" s="84">
        <v>131.41487968999999</v>
      </c>
    </row>
    <row r="602" spans="1:6" ht="12.75" customHeight="1" x14ac:dyDescent="0.2">
      <c r="A602" s="83" t="s">
        <v>178</v>
      </c>
      <c r="B602" s="83">
        <v>18</v>
      </c>
      <c r="C602" s="84">
        <v>591.80837125999994</v>
      </c>
      <c r="D602" s="84">
        <v>582.96537736000005</v>
      </c>
      <c r="E602" s="84">
        <v>132.30606255999999</v>
      </c>
      <c r="F602" s="84">
        <v>132.30606255999999</v>
      </c>
    </row>
    <row r="603" spans="1:6" ht="12.75" customHeight="1" x14ac:dyDescent="0.2">
      <c r="A603" s="83" t="s">
        <v>178</v>
      </c>
      <c r="B603" s="83">
        <v>19</v>
      </c>
      <c r="C603" s="84">
        <v>602.42550584000003</v>
      </c>
      <c r="D603" s="84">
        <v>590.39780628000005</v>
      </c>
      <c r="E603" s="84">
        <v>133.99287869</v>
      </c>
      <c r="F603" s="84">
        <v>133.99287869</v>
      </c>
    </row>
    <row r="604" spans="1:6" ht="12.75" customHeight="1" x14ac:dyDescent="0.2">
      <c r="A604" s="83" t="s">
        <v>178</v>
      </c>
      <c r="B604" s="83">
        <v>20</v>
      </c>
      <c r="C604" s="84">
        <v>598.22187351000002</v>
      </c>
      <c r="D604" s="84">
        <v>586.86297531000002</v>
      </c>
      <c r="E604" s="84">
        <v>133.19063625000001</v>
      </c>
      <c r="F604" s="84">
        <v>133.19063625000001</v>
      </c>
    </row>
    <row r="605" spans="1:6" ht="12.75" customHeight="1" x14ac:dyDescent="0.2">
      <c r="A605" s="83" t="s">
        <v>178</v>
      </c>
      <c r="B605" s="83">
        <v>21</v>
      </c>
      <c r="C605" s="84">
        <v>599.51653806000002</v>
      </c>
      <c r="D605" s="84">
        <v>592.37708964000001</v>
      </c>
      <c r="E605" s="84">
        <v>134.44208408</v>
      </c>
      <c r="F605" s="84">
        <v>134.44208408</v>
      </c>
    </row>
    <row r="606" spans="1:6" ht="12.75" customHeight="1" x14ac:dyDescent="0.2">
      <c r="A606" s="83" t="s">
        <v>178</v>
      </c>
      <c r="B606" s="83">
        <v>22</v>
      </c>
      <c r="C606" s="84">
        <v>619.65031879000003</v>
      </c>
      <c r="D606" s="84">
        <v>603.32662390999997</v>
      </c>
      <c r="E606" s="84">
        <v>136.92711976999999</v>
      </c>
      <c r="F606" s="84">
        <v>136.92711976999999</v>
      </c>
    </row>
    <row r="607" spans="1:6" ht="12.75" customHeight="1" x14ac:dyDescent="0.2">
      <c r="A607" s="83" t="s">
        <v>178</v>
      </c>
      <c r="B607" s="83">
        <v>23</v>
      </c>
      <c r="C607" s="84">
        <v>616.04060630000004</v>
      </c>
      <c r="D607" s="84">
        <v>609.50555012999996</v>
      </c>
      <c r="E607" s="84">
        <v>138.32944900999999</v>
      </c>
      <c r="F607" s="84">
        <v>138.32944900999999</v>
      </c>
    </row>
    <row r="608" spans="1:6" ht="12.75" customHeight="1" x14ac:dyDescent="0.2">
      <c r="A608" s="83" t="s">
        <v>178</v>
      </c>
      <c r="B608" s="83">
        <v>24</v>
      </c>
      <c r="C608" s="84">
        <v>654.08048021000002</v>
      </c>
      <c r="D608" s="84">
        <v>645.81346969000003</v>
      </c>
      <c r="E608" s="84">
        <v>146.56966029</v>
      </c>
      <c r="F608" s="84">
        <v>146.56966029</v>
      </c>
    </row>
    <row r="609" spans="1:6" ht="12.75" customHeight="1" x14ac:dyDescent="0.2">
      <c r="A609" s="83" t="s">
        <v>179</v>
      </c>
      <c r="B609" s="83">
        <v>1</v>
      </c>
      <c r="C609" s="84">
        <v>738.46298888000001</v>
      </c>
      <c r="D609" s="84">
        <v>730.73075263999999</v>
      </c>
      <c r="E609" s="84">
        <v>165.84193920000001</v>
      </c>
      <c r="F609" s="84">
        <v>165.84193920000001</v>
      </c>
    </row>
    <row r="610" spans="1:6" ht="12.75" customHeight="1" x14ac:dyDescent="0.2">
      <c r="A610" s="83" t="s">
        <v>179</v>
      </c>
      <c r="B610" s="83">
        <v>2</v>
      </c>
      <c r="C610" s="84">
        <v>803.41007217000003</v>
      </c>
      <c r="D610" s="84">
        <v>787.97834393999995</v>
      </c>
      <c r="E610" s="84">
        <v>178.83448333999999</v>
      </c>
      <c r="F610" s="84">
        <v>178.83448333999999</v>
      </c>
    </row>
    <row r="611" spans="1:6" ht="12.75" customHeight="1" x14ac:dyDescent="0.2">
      <c r="A611" s="83" t="s">
        <v>179</v>
      </c>
      <c r="B611" s="83">
        <v>3</v>
      </c>
      <c r="C611" s="84">
        <v>872.02668314000005</v>
      </c>
      <c r="D611" s="84">
        <v>861.68398625999998</v>
      </c>
      <c r="E611" s="84">
        <v>195.5622406</v>
      </c>
      <c r="F611" s="84">
        <v>195.5622406</v>
      </c>
    </row>
    <row r="612" spans="1:6" ht="12.75" customHeight="1" x14ac:dyDescent="0.2">
      <c r="A612" s="83" t="s">
        <v>179</v>
      </c>
      <c r="B612" s="83">
        <v>4</v>
      </c>
      <c r="C612" s="84">
        <v>901.20755269000006</v>
      </c>
      <c r="D612" s="84">
        <v>884.61244911999995</v>
      </c>
      <c r="E612" s="84">
        <v>200.76593667</v>
      </c>
      <c r="F612" s="84">
        <v>200.76593667</v>
      </c>
    </row>
    <row r="613" spans="1:6" ht="12.75" customHeight="1" x14ac:dyDescent="0.2">
      <c r="A613" s="83" t="s">
        <v>179</v>
      </c>
      <c r="B613" s="83">
        <v>5</v>
      </c>
      <c r="C613" s="84">
        <v>903.35724578999998</v>
      </c>
      <c r="D613" s="84">
        <v>886.79185844999995</v>
      </c>
      <c r="E613" s="84">
        <v>201.26056136</v>
      </c>
      <c r="F613" s="84">
        <v>201.26056136</v>
      </c>
    </row>
    <row r="614" spans="1:6" ht="12.75" customHeight="1" x14ac:dyDescent="0.2">
      <c r="A614" s="83" t="s">
        <v>179</v>
      </c>
      <c r="B614" s="83">
        <v>6</v>
      </c>
      <c r="C614" s="84">
        <v>911.18366168</v>
      </c>
      <c r="D614" s="84">
        <v>894.49006283999995</v>
      </c>
      <c r="E614" s="84">
        <v>203.00769618000001</v>
      </c>
      <c r="F614" s="84">
        <v>203.00769618000001</v>
      </c>
    </row>
    <row r="615" spans="1:6" ht="12.75" customHeight="1" x14ac:dyDescent="0.2">
      <c r="A615" s="83" t="s">
        <v>179</v>
      </c>
      <c r="B615" s="83">
        <v>7</v>
      </c>
      <c r="C615" s="84">
        <v>823.6122282</v>
      </c>
      <c r="D615" s="84">
        <v>807.93801610000003</v>
      </c>
      <c r="E615" s="84">
        <v>183.36440182000001</v>
      </c>
      <c r="F615" s="84">
        <v>183.36440182000001</v>
      </c>
    </row>
    <row r="616" spans="1:6" ht="12.75" customHeight="1" x14ac:dyDescent="0.2">
      <c r="A616" s="83" t="s">
        <v>179</v>
      </c>
      <c r="B616" s="83">
        <v>8</v>
      </c>
      <c r="C616" s="84">
        <v>732.05964101999996</v>
      </c>
      <c r="D616" s="84">
        <v>723.96363940000003</v>
      </c>
      <c r="E616" s="84">
        <v>164.30611881999999</v>
      </c>
      <c r="F616" s="84">
        <v>164.30611881999999</v>
      </c>
    </row>
    <row r="617" spans="1:6" ht="12.75" customHeight="1" x14ac:dyDescent="0.2">
      <c r="A617" s="83" t="s">
        <v>179</v>
      </c>
      <c r="B617" s="83">
        <v>9</v>
      </c>
      <c r="C617" s="84">
        <v>671.72183525000003</v>
      </c>
      <c r="D617" s="84">
        <v>657.53891415999999</v>
      </c>
      <c r="E617" s="84">
        <v>149.23079154999999</v>
      </c>
      <c r="F617" s="84">
        <v>149.23079154999999</v>
      </c>
    </row>
    <row r="618" spans="1:6" ht="12.75" customHeight="1" x14ac:dyDescent="0.2">
      <c r="A618" s="83" t="s">
        <v>179</v>
      </c>
      <c r="B618" s="83">
        <v>10</v>
      </c>
      <c r="C618" s="84">
        <v>617.51152501000001</v>
      </c>
      <c r="D618" s="84">
        <v>610.20804123999994</v>
      </c>
      <c r="E618" s="84">
        <v>138.48888187</v>
      </c>
      <c r="F618" s="84">
        <v>138.48888187</v>
      </c>
    </row>
    <row r="619" spans="1:6" ht="12.75" customHeight="1" x14ac:dyDescent="0.2">
      <c r="A619" s="83" t="s">
        <v>179</v>
      </c>
      <c r="B619" s="83">
        <v>11</v>
      </c>
      <c r="C619" s="84">
        <v>609.01016275999996</v>
      </c>
      <c r="D619" s="84">
        <v>597.39243112999998</v>
      </c>
      <c r="E619" s="84">
        <v>135.58033363999999</v>
      </c>
      <c r="F619" s="84">
        <v>135.58033363999999</v>
      </c>
    </row>
    <row r="620" spans="1:6" ht="12.75" customHeight="1" x14ac:dyDescent="0.2">
      <c r="A620" s="83" t="s">
        <v>179</v>
      </c>
      <c r="B620" s="83">
        <v>12</v>
      </c>
      <c r="C620" s="84">
        <v>596.60492945999999</v>
      </c>
      <c r="D620" s="84">
        <v>583.72785446</v>
      </c>
      <c r="E620" s="84">
        <v>132.47910944</v>
      </c>
      <c r="F620" s="84">
        <v>132.47910944</v>
      </c>
    </row>
    <row r="621" spans="1:6" ht="12.75" customHeight="1" x14ac:dyDescent="0.2">
      <c r="A621" s="83" t="s">
        <v>179</v>
      </c>
      <c r="B621" s="83">
        <v>13</v>
      </c>
      <c r="C621" s="84">
        <v>592.61238811999999</v>
      </c>
      <c r="D621" s="84">
        <v>582.81913704999999</v>
      </c>
      <c r="E621" s="84">
        <v>132.27287279999999</v>
      </c>
      <c r="F621" s="84">
        <v>132.27287279999999</v>
      </c>
    </row>
    <row r="622" spans="1:6" ht="12.75" customHeight="1" x14ac:dyDescent="0.2">
      <c r="A622" s="83" t="s">
        <v>179</v>
      </c>
      <c r="B622" s="83">
        <v>14</v>
      </c>
      <c r="C622" s="84">
        <v>588.75649021000004</v>
      </c>
      <c r="D622" s="84">
        <v>577.36341956000001</v>
      </c>
      <c r="E622" s="84">
        <v>131.03467834</v>
      </c>
      <c r="F622" s="84">
        <v>131.03467834</v>
      </c>
    </row>
    <row r="623" spans="1:6" ht="12.75" customHeight="1" x14ac:dyDescent="0.2">
      <c r="A623" s="83" t="s">
        <v>179</v>
      </c>
      <c r="B623" s="83">
        <v>15</v>
      </c>
      <c r="C623" s="84">
        <v>593.16341525999997</v>
      </c>
      <c r="D623" s="84">
        <v>575.91720832999999</v>
      </c>
      <c r="E623" s="84">
        <v>130.70645557</v>
      </c>
      <c r="F623" s="84">
        <v>130.70645557</v>
      </c>
    </row>
    <row r="624" spans="1:6" ht="12.75" customHeight="1" x14ac:dyDescent="0.2">
      <c r="A624" s="83" t="s">
        <v>179</v>
      </c>
      <c r="B624" s="83">
        <v>16</v>
      </c>
      <c r="C624" s="84">
        <v>590.46521804999998</v>
      </c>
      <c r="D624" s="84">
        <v>573.96914974000003</v>
      </c>
      <c r="E624" s="84">
        <v>130.26433675000001</v>
      </c>
      <c r="F624" s="84">
        <v>130.26433675000001</v>
      </c>
    </row>
    <row r="625" spans="1:6" ht="12.75" customHeight="1" x14ac:dyDescent="0.2">
      <c r="A625" s="83" t="s">
        <v>179</v>
      </c>
      <c r="B625" s="83">
        <v>17</v>
      </c>
      <c r="C625" s="84">
        <v>583.11140993000004</v>
      </c>
      <c r="D625" s="84">
        <v>568.98896233000005</v>
      </c>
      <c r="E625" s="84">
        <v>129.13406552999999</v>
      </c>
      <c r="F625" s="84">
        <v>129.13406552999999</v>
      </c>
    </row>
    <row r="626" spans="1:6" ht="12.75" customHeight="1" x14ac:dyDescent="0.2">
      <c r="A626" s="83" t="s">
        <v>179</v>
      </c>
      <c r="B626" s="83">
        <v>18</v>
      </c>
      <c r="C626" s="84">
        <v>561.26218386000005</v>
      </c>
      <c r="D626" s="84">
        <v>554.23003038000002</v>
      </c>
      <c r="E626" s="84">
        <v>125.78447352000001</v>
      </c>
      <c r="F626" s="84">
        <v>125.78447352000001</v>
      </c>
    </row>
    <row r="627" spans="1:6" ht="12.75" customHeight="1" x14ac:dyDescent="0.2">
      <c r="A627" s="83" t="s">
        <v>179</v>
      </c>
      <c r="B627" s="83">
        <v>19</v>
      </c>
      <c r="C627" s="84">
        <v>564.67429184000002</v>
      </c>
      <c r="D627" s="84">
        <v>556.02736414000003</v>
      </c>
      <c r="E627" s="84">
        <v>126.1923848</v>
      </c>
      <c r="F627" s="84">
        <v>126.1923848</v>
      </c>
    </row>
    <row r="628" spans="1:6" ht="12.75" customHeight="1" x14ac:dyDescent="0.2">
      <c r="A628" s="83" t="s">
        <v>179</v>
      </c>
      <c r="B628" s="83">
        <v>20</v>
      </c>
      <c r="C628" s="84">
        <v>563.06265495000002</v>
      </c>
      <c r="D628" s="84">
        <v>551.44476927999995</v>
      </c>
      <c r="E628" s="84">
        <v>125.15234862</v>
      </c>
      <c r="F628" s="84">
        <v>125.15234862</v>
      </c>
    </row>
    <row r="629" spans="1:6" ht="12.75" customHeight="1" x14ac:dyDescent="0.2">
      <c r="A629" s="83" t="s">
        <v>179</v>
      </c>
      <c r="B629" s="83">
        <v>21</v>
      </c>
      <c r="C629" s="84">
        <v>555.40829765000001</v>
      </c>
      <c r="D629" s="84">
        <v>544.21346272000005</v>
      </c>
      <c r="E629" s="84">
        <v>123.51117791999999</v>
      </c>
      <c r="F629" s="84">
        <v>123.51117791999999</v>
      </c>
    </row>
    <row r="630" spans="1:6" ht="12.75" customHeight="1" x14ac:dyDescent="0.2">
      <c r="A630" s="83" t="s">
        <v>179</v>
      </c>
      <c r="B630" s="83">
        <v>22</v>
      </c>
      <c r="C630" s="84">
        <v>568.96898270999998</v>
      </c>
      <c r="D630" s="84">
        <v>560.91612185999998</v>
      </c>
      <c r="E630" s="84">
        <v>127.30190571999999</v>
      </c>
      <c r="F630" s="84">
        <v>127.30190571999999</v>
      </c>
    </row>
    <row r="631" spans="1:6" ht="12.75" customHeight="1" x14ac:dyDescent="0.2">
      <c r="A631" s="83" t="s">
        <v>179</v>
      </c>
      <c r="B631" s="83">
        <v>23</v>
      </c>
      <c r="C631" s="84">
        <v>584.17329213000005</v>
      </c>
      <c r="D631" s="84">
        <v>574.51427803000001</v>
      </c>
      <c r="E631" s="84">
        <v>130.38805554999999</v>
      </c>
      <c r="F631" s="84">
        <v>130.38805554999999</v>
      </c>
    </row>
    <row r="632" spans="1:6" ht="12.75" customHeight="1" x14ac:dyDescent="0.2">
      <c r="A632" s="83" t="s">
        <v>179</v>
      </c>
      <c r="B632" s="83">
        <v>24</v>
      </c>
      <c r="C632" s="84">
        <v>628.39052903000004</v>
      </c>
      <c r="D632" s="84">
        <v>616.11411916999998</v>
      </c>
      <c r="E632" s="84">
        <v>139.82928722</v>
      </c>
      <c r="F632" s="84">
        <v>139.82928722</v>
      </c>
    </row>
    <row r="633" spans="1:6" ht="12.75" customHeight="1" x14ac:dyDescent="0.2">
      <c r="A633" s="83" t="s">
        <v>180</v>
      </c>
      <c r="B633" s="83">
        <v>1</v>
      </c>
      <c r="C633" s="84">
        <v>717.77189519000001</v>
      </c>
      <c r="D633" s="84">
        <v>704.81169613999998</v>
      </c>
      <c r="E633" s="84">
        <v>159.95951729000001</v>
      </c>
      <c r="F633" s="84">
        <v>159.95951729000001</v>
      </c>
    </row>
    <row r="634" spans="1:6" ht="12.75" customHeight="1" x14ac:dyDescent="0.2">
      <c r="A634" s="83" t="s">
        <v>180</v>
      </c>
      <c r="B634" s="83">
        <v>2</v>
      </c>
      <c r="C634" s="84">
        <v>833.44077895999999</v>
      </c>
      <c r="D634" s="84">
        <v>817.67698051000002</v>
      </c>
      <c r="E634" s="84">
        <v>185.57469437</v>
      </c>
      <c r="F634" s="84">
        <v>185.57469437</v>
      </c>
    </row>
    <row r="635" spans="1:6" ht="12.75" customHeight="1" x14ac:dyDescent="0.2">
      <c r="A635" s="83" t="s">
        <v>180</v>
      </c>
      <c r="B635" s="83">
        <v>3</v>
      </c>
      <c r="C635" s="84">
        <v>919.86779571</v>
      </c>
      <c r="D635" s="84">
        <v>913.66047051999999</v>
      </c>
      <c r="E635" s="84">
        <v>207.35848827999999</v>
      </c>
      <c r="F635" s="84">
        <v>207.35848827999999</v>
      </c>
    </row>
    <row r="636" spans="1:6" ht="12.75" customHeight="1" x14ac:dyDescent="0.2">
      <c r="A636" s="83" t="s">
        <v>180</v>
      </c>
      <c r="B636" s="83">
        <v>4</v>
      </c>
      <c r="C636" s="84">
        <v>944.16089682999996</v>
      </c>
      <c r="D636" s="84">
        <v>928.19596945000001</v>
      </c>
      <c r="E636" s="84">
        <v>210.65737138</v>
      </c>
      <c r="F636" s="84">
        <v>210.65737138</v>
      </c>
    </row>
    <row r="637" spans="1:6" ht="12.75" customHeight="1" x14ac:dyDescent="0.2">
      <c r="A637" s="83" t="s">
        <v>180</v>
      </c>
      <c r="B637" s="83">
        <v>5</v>
      </c>
      <c r="C637" s="84">
        <v>939.39135420000002</v>
      </c>
      <c r="D637" s="84">
        <v>926.95697958000005</v>
      </c>
      <c r="E637" s="84">
        <v>210.37617822999999</v>
      </c>
      <c r="F637" s="84">
        <v>210.37617822999999</v>
      </c>
    </row>
    <row r="638" spans="1:6" ht="12.75" customHeight="1" x14ac:dyDescent="0.2">
      <c r="A638" s="83" t="s">
        <v>180</v>
      </c>
      <c r="B638" s="83">
        <v>6</v>
      </c>
      <c r="C638" s="84">
        <v>936.52743989999999</v>
      </c>
      <c r="D638" s="84">
        <v>919.21780207999996</v>
      </c>
      <c r="E638" s="84">
        <v>208.61974441000001</v>
      </c>
      <c r="F638" s="84">
        <v>208.61974441000001</v>
      </c>
    </row>
    <row r="639" spans="1:6" ht="12.75" customHeight="1" x14ac:dyDescent="0.2">
      <c r="A639" s="83" t="s">
        <v>180</v>
      </c>
      <c r="B639" s="83">
        <v>7</v>
      </c>
      <c r="C639" s="84">
        <v>846.23090702000002</v>
      </c>
      <c r="D639" s="84">
        <v>837.50298868000004</v>
      </c>
      <c r="E639" s="84">
        <v>190.07427733</v>
      </c>
      <c r="F639" s="84">
        <v>190.07427733</v>
      </c>
    </row>
    <row r="640" spans="1:6" ht="12.75" customHeight="1" x14ac:dyDescent="0.2">
      <c r="A640" s="83" t="s">
        <v>180</v>
      </c>
      <c r="B640" s="83">
        <v>8</v>
      </c>
      <c r="C640" s="84">
        <v>739.28817776999995</v>
      </c>
      <c r="D640" s="84">
        <v>732.61095780000005</v>
      </c>
      <c r="E640" s="84">
        <v>166.26865844</v>
      </c>
      <c r="F640" s="84">
        <v>166.26865844</v>
      </c>
    </row>
    <row r="641" spans="1:6" ht="12.75" customHeight="1" x14ac:dyDescent="0.2">
      <c r="A641" s="83" t="s">
        <v>180</v>
      </c>
      <c r="B641" s="83">
        <v>9</v>
      </c>
      <c r="C641" s="84">
        <v>632.56901204999997</v>
      </c>
      <c r="D641" s="84">
        <v>619.69205363000003</v>
      </c>
      <c r="E641" s="84">
        <v>140.64131216000001</v>
      </c>
      <c r="F641" s="84">
        <v>140.64131216000001</v>
      </c>
    </row>
    <row r="642" spans="1:6" ht="12.75" customHeight="1" x14ac:dyDescent="0.2">
      <c r="A642" s="83" t="s">
        <v>180</v>
      </c>
      <c r="B642" s="83">
        <v>10</v>
      </c>
      <c r="C642" s="84">
        <v>604.99867747999997</v>
      </c>
      <c r="D642" s="84">
        <v>592.76515905999997</v>
      </c>
      <c r="E642" s="84">
        <v>134.53015780999999</v>
      </c>
      <c r="F642" s="84">
        <v>134.53015780999999</v>
      </c>
    </row>
    <row r="643" spans="1:6" ht="12.75" customHeight="1" x14ac:dyDescent="0.2">
      <c r="A643" s="83" t="s">
        <v>180</v>
      </c>
      <c r="B643" s="83">
        <v>11</v>
      </c>
      <c r="C643" s="84">
        <v>602.30629794000004</v>
      </c>
      <c r="D643" s="84">
        <v>595.30959518999998</v>
      </c>
      <c r="E643" s="84">
        <v>135.10762663</v>
      </c>
      <c r="F643" s="84">
        <v>135.10762663</v>
      </c>
    </row>
    <row r="644" spans="1:6" ht="12.75" customHeight="1" x14ac:dyDescent="0.2">
      <c r="A644" s="83" t="s">
        <v>180</v>
      </c>
      <c r="B644" s="83">
        <v>12</v>
      </c>
      <c r="C644" s="84">
        <v>595.82486042000005</v>
      </c>
      <c r="D644" s="84">
        <v>584.28462162999995</v>
      </c>
      <c r="E644" s="84">
        <v>132.60546973000001</v>
      </c>
      <c r="F644" s="84">
        <v>132.60546973000001</v>
      </c>
    </row>
    <row r="645" spans="1:6" ht="12.75" customHeight="1" x14ac:dyDescent="0.2">
      <c r="A645" s="83" t="s">
        <v>180</v>
      </c>
      <c r="B645" s="83">
        <v>13</v>
      </c>
      <c r="C645" s="84">
        <v>596.70365759000003</v>
      </c>
      <c r="D645" s="84">
        <v>585.23889584999995</v>
      </c>
      <c r="E645" s="84">
        <v>132.82204565000001</v>
      </c>
      <c r="F645" s="84">
        <v>132.82204565000001</v>
      </c>
    </row>
    <row r="646" spans="1:6" ht="12.75" customHeight="1" x14ac:dyDescent="0.2">
      <c r="A646" s="83" t="s">
        <v>180</v>
      </c>
      <c r="B646" s="83">
        <v>14</v>
      </c>
      <c r="C646" s="84">
        <v>592.91680157999997</v>
      </c>
      <c r="D646" s="84">
        <v>582.55487433999997</v>
      </c>
      <c r="E646" s="84">
        <v>132.21289744000001</v>
      </c>
      <c r="F646" s="84">
        <v>132.21289744000001</v>
      </c>
    </row>
    <row r="647" spans="1:6" ht="12.75" customHeight="1" x14ac:dyDescent="0.2">
      <c r="A647" s="83" t="s">
        <v>180</v>
      </c>
      <c r="B647" s="83">
        <v>15</v>
      </c>
      <c r="C647" s="84">
        <v>598.46054448999996</v>
      </c>
      <c r="D647" s="84">
        <v>583.14435293999998</v>
      </c>
      <c r="E647" s="84">
        <v>132.3466817</v>
      </c>
      <c r="F647" s="84">
        <v>132.3466817</v>
      </c>
    </row>
    <row r="648" spans="1:6" ht="12.75" customHeight="1" x14ac:dyDescent="0.2">
      <c r="A648" s="83" t="s">
        <v>180</v>
      </c>
      <c r="B648" s="83">
        <v>16</v>
      </c>
      <c r="C648" s="84">
        <v>601.02361480000002</v>
      </c>
      <c r="D648" s="84">
        <v>586.84234701000003</v>
      </c>
      <c r="E648" s="84">
        <v>133.18595458999999</v>
      </c>
      <c r="F648" s="84">
        <v>133.18595458999999</v>
      </c>
    </row>
    <row r="649" spans="1:6" ht="12.75" customHeight="1" x14ac:dyDescent="0.2">
      <c r="A649" s="83" t="s">
        <v>180</v>
      </c>
      <c r="B649" s="83">
        <v>17</v>
      </c>
      <c r="C649" s="84">
        <v>599.43869646999997</v>
      </c>
      <c r="D649" s="84">
        <v>587.68647940000005</v>
      </c>
      <c r="E649" s="84">
        <v>133.37753343</v>
      </c>
      <c r="F649" s="84">
        <v>133.37753343</v>
      </c>
    </row>
    <row r="650" spans="1:6" ht="12.75" customHeight="1" x14ac:dyDescent="0.2">
      <c r="A650" s="83" t="s">
        <v>180</v>
      </c>
      <c r="B650" s="83">
        <v>18</v>
      </c>
      <c r="C650" s="84">
        <v>540.54980121999995</v>
      </c>
      <c r="D650" s="84">
        <v>529.087219</v>
      </c>
      <c r="E650" s="84">
        <v>120.07822319</v>
      </c>
      <c r="F650" s="84">
        <v>120.07822319</v>
      </c>
    </row>
    <row r="651" spans="1:6" ht="12.75" customHeight="1" x14ac:dyDescent="0.2">
      <c r="A651" s="83" t="s">
        <v>180</v>
      </c>
      <c r="B651" s="83">
        <v>19</v>
      </c>
      <c r="C651" s="84">
        <v>537.47618679000004</v>
      </c>
      <c r="D651" s="84">
        <v>526.09314373999996</v>
      </c>
      <c r="E651" s="84">
        <v>119.39870718</v>
      </c>
      <c r="F651" s="84">
        <v>119.39870718</v>
      </c>
    </row>
    <row r="652" spans="1:6" ht="12.75" customHeight="1" x14ac:dyDescent="0.2">
      <c r="A652" s="83" t="s">
        <v>180</v>
      </c>
      <c r="B652" s="83">
        <v>20</v>
      </c>
      <c r="C652" s="84">
        <v>524.50659945999996</v>
      </c>
      <c r="D652" s="84">
        <v>513.80546675999994</v>
      </c>
      <c r="E652" s="84">
        <v>116.60997525000001</v>
      </c>
      <c r="F652" s="84">
        <v>116.60997525000001</v>
      </c>
    </row>
    <row r="653" spans="1:6" ht="12.75" customHeight="1" x14ac:dyDescent="0.2">
      <c r="A653" s="83" t="s">
        <v>180</v>
      </c>
      <c r="B653" s="83">
        <v>21</v>
      </c>
      <c r="C653" s="84">
        <v>530.09659141999998</v>
      </c>
      <c r="D653" s="84">
        <v>519.20704634000003</v>
      </c>
      <c r="E653" s="84">
        <v>117.83588292</v>
      </c>
      <c r="F653" s="84">
        <v>117.83588292</v>
      </c>
    </row>
    <row r="654" spans="1:6" ht="12.75" customHeight="1" x14ac:dyDescent="0.2">
      <c r="A654" s="83" t="s">
        <v>180</v>
      </c>
      <c r="B654" s="83">
        <v>22</v>
      </c>
      <c r="C654" s="84">
        <v>553.27421186000004</v>
      </c>
      <c r="D654" s="84">
        <v>547.16072483999994</v>
      </c>
      <c r="E654" s="84">
        <v>124.18006952</v>
      </c>
      <c r="F654" s="84">
        <v>124.18006952</v>
      </c>
    </row>
    <row r="655" spans="1:6" ht="12.75" customHeight="1" x14ac:dyDescent="0.2">
      <c r="A655" s="83" t="s">
        <v>180</v>
      </c>
      <c r="B655" s="83">
        <v>23</v>
      </c>
      <c r="C655" s="84">
        <v>553.20566981000002</v>
      </c>
      <c r="D655" s="84">
        <v>541.54836341999999</v>
      </c>
      <c r="E655" s="84">
        <v>122.90632417</v>
      </c>
      <c r="F655" s="84">
        <v>122.90632417</v>
      </c>
    </row>
    <row r="656" spans="1:6" ht="12.75" customHeight="1" x14ac:dyDescent="0.2">
      <c r="A656" s="83" t="s">
        <v>180</v>
      </c>
      <c r="B656" s="83">
        <v>24</v>
      </c>
      <c r="C656" s="84">
        <v>578.38034345000005</v>
      </c>
      <c r="D656" s="84">
        <v>571.43058266000003</v>
      </c>
      <c r="E656" s="84">
        <v>129.68819994</v>
      </c>
      <c r="F656" s="84">
        <v>129.68819994</v>
      </c>
    </row>
    <row r="657" spans="1:6" ht="12.75" customHeight="1" x14ac:dyDescent="0.2">
      <c r="A657" s="83" t="s">
        <v>181</v>
      </c>
      <c r="B657" s="83">
        <v>1</v>
      </c>
      <c r="C657" s="84">
        <v>723.42589770999996</v>
      </c>
      <c r="D657" s="84">
        <v>716.20003656999995</v>
      </c>
      <c r="E657" s="84">
        <v>162.54414159000001</v>
      </c>
      <c r="F657" s="84">
        <v>162.54414159000001</v>
      </c>
    </row>
    <row r="658" spans="1:6" ht="12.75" customHeight="1" x14ac:dyDescent="0.2">
      <c r="A658" s="83" t="s">
        <v>181</v>
      </c>
      <c r="B658" s="83">
        <v>2</v>
      </c>
      <c r="C658" s="84">
        <v>793.31624752000005</v>
      </c>
      <c r="D658" s="84">
        <v>777.63839956000004</v>
      </c>
      <c r="E658" s="84">
        <v>176.48779625</v>
      </c>
      <c r="F658" s="84">
        <v>176.48779625</v>
      </c>
    </row>
    <row r="659" spans="1:6" ht="12.75" customHeight="1" x14ac:dyDescent="0.2">
      <c r="A659" s="83" t="s">
        <v>181</v>
      </c>
      <c r="B659" s="83">
        <v>3</v>
      </c>
      <c r="C659" s="84">
        <v>868.33659210999997</v>
      </c>
      <c r="D659" s="84">
        <v>849.99871986999995</v>
      </c>
      <c r="E659" s="84">
        <v>192.9102279</v>
      </c>
      <c r="F659" s="84">
        <v>192.9102279</v>
      </c>
    </row>
    <row r="660" spans="1:6" ht="12.75" customHeight="1" x14ac:dyDescent="0.2">
      <c r="A660" s="83" t="s">
        <v>181</v>
      </c>
      <c r="B660" s="83">
        <v>4</v>
      </c>
      <c r="C660" s="84">
        <v>881.02426335999996</v>
      </c>
      <c r="D660" s="84">
        <v>868.29522124000005</v>
      </c>
      <c r="E660" s="84">
        <v>197.06268385999999</v>
      </c>
      <c r="F660" s="84">
        <v>197.06268385999999</v>
      </c>
    </row>
    <row r="661" spans="1:6" ht="12.75" customHeight="1" x14ac:dyDescent="0.2">
      <c r="A661" s="83" t="s">
        <v>181</v>
      </c>
      <c r="B661" s="83">
        <v>5</v>
      </c>
      <c r="C661" s="84">
        <v>889.39106042000003</v>
      </c>
      <c r="D661" s="84">
        <v>879.61431798000001</v>
      </c>
      <c r="E661" s="84">
        <v>199.63159306</v>
      </c>
      <c r="F661" s="84">
        <v>199.63159306</v>
      </c>
    </row>
    <row r="662" spans="1:6" ht="12.75" customHeight="1" x14ac:dyDescent="0.2">
      <c r="A662" s="83" t="s">
        <v>181</v>
      </c>
      <c r="B662" s="83">
        <v>6</v>
      </c>
      <c r="C662" s="84">
        <v>887.78374230999998</v>
      </c>
      <c r="D662" s="84">
        <v>871.31561869999996</v>
      </c>
      <c r="E662" s="84">
        <v>197.74817379000001</v>
      </c>
      <c r="F662" s="84">
        <v>197.74817379000001</v>
      </c>
    </row>
    <row r="663" spans="1:6" ht="12.75" customHeight="1" x14ac:dyDescent="0.2">
      <c r="A663" s="83" t="s">
        <v>181</v>
      </c>
      <c r="B663" s="83">
        <v>7</v>
      </c>
      <c r="C663" s="84">
        <v>791.12020217999998</v>
      </c>
      <c r="D663" s="84">
        <v>775.85662060000004</v>
      </c>
      <c r="E663" s="84">
        <v>176.08341518</v>
      </c>
      <c r="F663" s="84">
        <v>176.08341518</v>
      </c>
    </row>
    <row r="664" spans="1:6" ht="12.75" customHeight="1" x14ac:dyDescent="0.2">
      <c r="A664" s="83" t="s">
        <v>181</v>
      </c>
      <c r="B664" s="83">
        <v>8</v>
      </c>
      <c r="C664" s="84">
        <v>735.91061177999995</v>
      </c>
      <c r="D664" s="84">
        <v>723.51009314999999</v>
      </c>
      <c r="E664" s="84">
        <v>164.20318488999999</v>
      </c>
      <c r="F664" s="84">
        <v>164.20318488999999</v>
      </c>
    </row>
    <row r="665" spans="1:6" ht="12.75" customHeight="1" x14ac:dyDescent="0.2">
      <c r="A665" s="83" t="s">
        <v>181</v>
      </c>
      <c r="B665" s="83">
        <v>9</v>
      </c>
      <c r="C665" s="84">
        <v>692.14865499999996</v>
      </c>
      <c r="D665" s="84">
        <v>677.81005757000003</v>
      </c>
      <c r="E665" s="84">
        <v>153.83139953</v>
      </c>
      <c r="F665" s="84">
        <v>153.83139953</v>
      </c>
    </row>
    <row r="666" spans="1:6" ht="12.75" customHeight="1" x14ac:dyDescent="0.2">
      <c r="A666" s="83" t="s">
        <v>181</v>
      </c>
      <c r="B666" s="83">
        <v>10</v>
      </c>
      <c r="C666" s="84">
        <v>620.76987308000002</v>
      </c>
      <c r="D666" s="84">
        <v>612.10196255000005</v>
      </c>
      <c r="E666" s="84">
        <v>138.91871402999999</v>
      </c>
      <c r="F666" s="84">
        <v>138.91871402999999</v>
      </c>
    </row>
    <row r="667" spans="1:6" ht="12.75" customHeight="1" x14ac:dyDescent="0.2">
      <c r="A667" s="83" t="s">
        <v>181</v>
      </c>
      <c r="B667" s="83">
        <v>11</v>
      </c>
      <c r="C667" s="84">
        <v>609.17351125000005</v>
      </c>
      <c r="D667" s="84">
        <v>601.51786499000002</v>
      </c>
      <c r="E667" s="84">
        <v>136.51661551000001</v>
      </c>
      <c r="F667" s="84">
        <v>136.51661551000001</v>
      </c>
    </row>
    <row r="668" spans="1:6" ht="12.75" customHeight="1" x14ac:dyDescent="0.2">
      <c r="A668" s="83" t="s">
        <v>181</v>
      </c>
      <c r="B668" s="83">
        <v>12</v>
      </c>
      <c r="C668" s="84">
        <v>597.76302802999999</v>
      </c>
      <c r="D668" s="84">
        <v>590.80697540999995</v>
      </c>
      <c r="E668" s="84">
        <v>134.08574107999999</v>
      </c>
      <c r="F668" s="84">
        <v>134.08574107999999</v>
      </c>
    </row>
    <row r="669" spans="1:6" ht="12.75" customHeight="1" x14ac:dyDescent="0.2">
      <c r="A669" s="83" t="s">
        <v>181</v>
      </c>
      <c r="B669" s="83">
        <v>13</v>
      </c>
      <c r="C669" s="84">
        <v>585.8791678</v>
      </c>
      <c r="D669" s="84">
        <v>578.92576409000003</v>
      </c>
      <c r="E669" s="84">
        <v>131.38925798</v>
      </c>
      <c r="F669" s="84">
        <v>131.38925798</v>
      </c>
    </row>
    <row r="670" spans="1:6" ht="12.75" customHeight="1" x14ac:dyDescent="0.2">
      <c r="A670" s="83" t="s">
        <v>181</v>
      </c>
      <c r="B670" s="83">
        <v>14</v>
      </c>
      <c r="C670" s="84">
        <v>607.511258</v>
      </c>
      <c r="D670" s="84">
        <v>593.04229908000002</v>
      </c>
      <c r="E670" s="84">
        <v>134.59305572</v>
      </c>
      <c r="F670" s="84">
        <v>134.59305572</v>
      </c>
    </row>
    <row r="671" spans="1:6" ht="12.75" customHeight="1" x14ac:dyDescent="0.2">
      <c r="A671" s="83" t="s">
        <v>181</v>
      </c>
      <c r="B671" s="83">
        <v>15</v>
      </c>
      <c r="C671" s="84">
        <v>611.38822474999995</v>
      </c>
      <c r="D671" s="84">
        <v>592.16774681000004</v>
      </c>
      <c r="E671" s="84">
        <v>134.39457297999999</v>
      </c>
      <c r="F671" s="84">
        <v>134.39457297999999</v>
      </c>
    </row>
    <row r="672" spans="1:6" ht="12.75" customHeight="1" x14ac:dyDescent="0.2">
      <c r="A672" s="83" t="s">
        <v>181</v>
      </c>
      <c r="B672" s="83">
        <v>16</v>
      </c>
      <c r="C672" s="84">
        <v>603.14640911000004</v>
      </c>
      <c r="D672" s="84">
        <v>585.57486999000002</v>
      </c>
      <c r="E672" s="84">
        <v>132.89829617999999</v>
      </c>
      <c r="F672" s="84">
        <v>132.89829617999999</v>
      </c>
    </row>
    <row r="673" spans="1:6" ht="12.75" customHeight="1" x14ac:dyDescent="0.2">
      <c r="A673" s="83" t="s">
        <v>181</v>
      </c>
      <c r="B673" s="83">
        <v>17</v>
      </c>
      <c r="C673" s="84">
        <v>601.01146208</v>
      </c>
      <c r="D673" s="84">
        <v>584.18788634999999</v>
      </c>
      <c r="E673" s="84">
        <v>132.58351531</v>
      </c>
      <c r="F673" s="84">
        <v>132.58351531</v>
      </c>
    </row>
    <row r="674" spans="1:6" ht="12.75" customHeight="1" x14ac:dyDescent="0.2">
      <c r="A674" s="83" t="s">
        <v>181</v>
      </c>
      <c r="B674" s="83">
        <v>18</v>
      </c>
      <c r="C674" s="84">
        <v>609.01970893999999</v>
      </c>
      <c r="D674" s="84">
        <v>591.86268441000004</v>
      </c>
      <c r="E674" s="84">
        <v>134.32533799000001</v>
      </c>
      <c r="F674" s="84">
        <v>134.32533799000001</v>
      </c>
    </row>
    <row r="675" spans="1:6" ht="12.75" customHeight="1" x14ac:dyDescent="0.2">
      <c r="A675" s="83" t="s">
        <v>181</v>
      </c>
      <c r="B675" s="83">
        <v>19</v>
      </c>
      <c r="C675" s="84">
        <v>607.12483860999998</v>
      </c>
      <c r="D675" s="84">
        <v>589.36488710000003</v>
      </c>
      <c r="E675" s="84">
        <v>133.75845401999999</v>
      </c>
      <c r="F675" s="84">
        <v>133.75845401999999</v>
      </c>
    </row>
    <row r="676" spans="1:6" ht="12.75" customHeight="1" x14ac:dyDescent="0.2">
      <c r="A676" s="83" t="s">
        <v>181</v>
      </c>
      <c r="B676" s="83">
        <v>20</v>
      </c>
      <c r="C676" s="84">
        <v>600.42715902999998</v>
      </c>
      <c r="D676" s="84">
        <v>581.81398540999999</v>
      </c>
      <c r="E676" s="84">
        <v>132.04475006000001</v>
      </c>
      <c r="F676" s="84">
        <v>132.04475006000001</v>
      </c>
    </row>
    <row r="677" spans="1:6" ht="12.75" customHeight="1" x14ac:dyDescent="0.2">
      <c r="A677" s="83" t="s">
        <v>181</v>
      </c>
      <c r="B677" s="83">
        <v>21</v>
      </c>
      <c r="C677" s="84">
        <v>586.73636415999999</v>
      </c>
      <c r="D677" s="84">
        <v>572.43065364999995</v>
      </c>
      <c r="E677" s="84">
        <v>129.91516960000001</v>
      </c>
      <c r="F677" s="84">
        <v>129.91516960000001</v>
      </c>
    </row>
    <row r="678" spans="1:6" ht="12.75" customHeight="1" x14ac:dyDescent="0.2">
      <c r="A678" s="83" t="s">
        <v>181</v>
      </c>
      <c r="B678" s="83">
        <v>22</v>
      </c>
      <c r="C678" s="84">
        <v>543.66152805000002</v>
      </c>
      <c r="D678" s="84">
        <v>535.94836076000001</v>
      </c>
      <c r="E678" s="84">
        <v>121.63538368</v>
      </c>
      <c r="F678" s="84">
        <v>121.63538368</v>
      </c>
    </row>
    <row r="679" spans="1:6" ht="12.75" customHeight="1" x14ac:dyDescent="0.2">
      <c r="A679" s="83" t="s">
        <v>181</v>
      </c>
      <c r="B679" s="83">
        <v>23</v>
      </c>
      <c r="C679" s="84">
        <v>563.33418633999997</v>
      </c>
      <c r="D679" s="84">
        <v>554.33786371999997</v>
      </c>
      <c r="E679" s="84">
        <v>125.80894668000001</v>
      </c>
      <c r="F679" s="84">
        <v>125.80894668000001</v>
      </c>
    </row>
    <row r="680" spans="1:6" ht="12.75" customHeight="1" x14ac:dyDescent="0.2">
      <c r="A680" s="83" t="s">
        <v>181</v>
      </c>
      <c r="B680" s="83">
        <v>24</v>
      </c>
      <c r="C680" s="84">
        <v>644.98839353000005</v>
      </c>
      <c r="D680" s="84">
        <v>637.53848558000004</v>
      </c>
      <c r="E680" s="84">
        <v>144.69162326</v>
      </c>
      <c r="F680" s="84">
        <v>144.69162326</v>
      </c>
    </row>
    <row r="681" spans="1:6" ht="12.75" customHeight="1" x14ac:dyDescent="0.2">
      <c r="A681" s="83" t="s">
        <v>182</v>
      </c>
      <c r="B681" s="83">
        <v>1</v>
      </c>
      <c r="C681" s="84">
        <v>775.43513666000001</v>
      </c>
      <c r="D681" s="84">
        <v>763.75257735000002</v>
      </c>
      <c r="E681" s="84">
        <v>173.33635959</v>
      </c>
      <c r="F681" s="84">
        <v>173.33635959</v>
      </c>
    </row>
    <row r="682" spans="1:6" ht="12.75" customHeight="1" x14ac:dyDescent="0.2">
      <c r="A682" s="83" t="s">
        <v>182</v>
      </c>
      <c r="B682" s="83">
        <v>2</v>
      </c>
      <c r="C682" s="84">
        <v>864.68771016000005</v>
      </c>
      <c r="D682" s="84">
        <v>850.15344259000005</v>
      </c>
      <c r="E682" s="84">
        <v>192.94534277</v>
      </c>
      <c r="F682" s="84">
        <v>192.94534277</v>
      </c>
    </row>
    <row r="683" spans="1:6" ht="12.75" customHeight="1" x14ac:dyDescent="0.2">
      <c r="A683" s="83" t="s">
        <v>182</v>
      </c>
      <c r="B683" s="83">
        <v>3</v>
      </c>
      <c r="C683" s="84">
        <v>967.38102254</v>
      </c>
      <c r="D683" s="84">
        <v>947.94487088000005</v>
      </c>
      <c r="E683" s="84">
        <v>215.13945469000001</v>
      </c>
      <c r="F683" s="84">
        <v>215.13945469000001</v>
      </c>
    </row>
    <row r="684" spans="1:6" ht="12.75" customHeight="1" x14ac:dyDescent="0.2">
      <c r="A684" s="83" t="s">
        <v>182</v>
      </c>
      <c r="B684" s="83">
        <v>4</v>
      </c>
      <c r="C684" s="84">
        <v>981.07879276000006</v>
      </c>
      <c r="D684" s="84">
        <v>963.67117567000003</v>
      </c>
      <c r="E684" s="84">
        <v>218.70859540000001</v>
      </c>
      <c r="F684" s="84">
        <v>218.70859540000001</v>
      </c>
    </row>
    <row r="685" spans="1:6" ht="12.75" customHeight="1" x14ac:dyDescent="0.2">
      <c r="A685" s="83" t="s">
        <v>182</v>
      </c>
      <c r="B685" s="83">
        <v>5</v>
      </c>
      <c r="C685" s="84">
        <v>972.90386986999999</v>
      </c>
      <c r="D685" s="84">
        <v>963.82475827999997</v>
      </c>
      <c r="E685" s="84">
        <v>218.74345152000001</v>
      </c>
      <c r="F685" s="84">
        <v>218.74345152000001</v>
      </c>
    </row>
    <row r="686" spans="1:6" ht="12.75" customHeight="1" x14ac:dyDescent="0.2">
      <c r="A686" s="83" t="s">
        <v>182</v>
      </c>
      <c r="B686" s="83">
        <v>6</v>
      </c>
      <c r="C686" s="84">
        <v>985.52195759999995</v>
      </c>
      <c r="D686" s="84">
        <v>971.71330766000005</v>
      </c>
      <c r="E686" s="84">
        <v>220.53378581999999</v>
      </c>
      <c r="F686" s="84">
        <v>220.53378581999999</v>
      </c>
    </row>
    <row r="687" spans="1:6" ht="12.75" customHeight="1" x14ac:dyDescent="0.2">
      <c r="A687" s="83" t="s">
        <v>182</v>
      </c>
      <c r="B687" s="83">
        <v>7</v>
      </c>
      <c r="C687" s="84">
        <v>891.41320536000001</v>
      </c>
      <c r="D687" s="84">
        <v>885.55326137999998</v>
      </c>
      <c r="E687" s="84">
        <v>200.97945734999999</v>
      </c>
      <c r="F687" s="84">
        <v>200.97945734999999</v>
      </c>
    </row>
    <row r="688" spans="1:6" ht="12.75" customHeight="1" x14ac:dyDescent="0.2">
      <c r="A688" s="83" t="s">
        <v>182</v>
      </c>
      <c r="B688" s="83">
        <v>8</v>
      </c>
      <c r="C688" s="84">
        <v>770.27596847999996</v>
      </c>
      <c r="D688" s="84">
        <v>756.56535914999995</v>
      </c>
      <c r="E688" s="84">
        <v>171.70519489</v>
      </c>
      <c r="F688" s="84">
        <v>171.70519489</v>
      </c>
    </row>
    <row r="689" spans="1:6" ht="12.75" customHeight="1" x14ac:dyDescent="0.2">
      <c r="A689" s="83" t="s">
        <v>182</v>
      </c>
      <c r="B689" s="83">
        <v>9</v>
      </c>
      <c r="C689" s="84">
        <v>664.22799463000001</v>
      </c>
      <c r="D689" s="84">
        <v>652.00480786000003</v>
      </c>
      <c r="E689" s="84">
        <v>147.97480647</v>
      </c>
      <c r="F689" s="84">
        <v>147.97480647</v>
      </c>
    </row>
    <row r="690" spans="1:6" ht="12.75" customHeight="1" x14ac:dyDescent="0.2">
      <c r="A690" s="83" t="s">
        <v>182</v>
      </c>
      <c r="B690" s="83">
        <v>10</v>
      </c>
      <c r="C690" s="84">
        <v>588.39544493999995</v>
      </c>
      <c r="D690" s="84">
        <v>581.83137135000004</v>
      </c>
      <c r="E690" s="84">
        <v>132.04869586999999</v>
      </c>
      <c r="F690" s="84">
        <v>132.04869586999999</v>
      </c>
    </row>
    <row r="691" spans="1:6" ht="12.75" customHeight="1" x14ac:dyDescent="0.2">
      <c r="A691" s="83" t="s">
        <v>182</v>
      </c>
      <c r="B691" s="83">
        <v>11</v>
      </c>
      <c r="C691" s="84">
        <v>561.97136565999995</v>
      </c>
      <c r="D691" s="84">
        <v>551.96242831999996</v>
      </c>
      <c r="E691" s="84">
        <v>125.26983318000001</v>
      </c>
      <c r="F691" s="84">
        <v>125.26983318000001</v>
      </c>
    </row>
    <row r="692" spans="1:6" ht="12.75" customHeight="1" x14ac:dyDescent="0.2">
      <c r="A692" s="83" t="s">
        <v>182</v>
      </c>
      <c r="B692" s="83">
        <v>12</v>
      </c>
      <c r="C692" s="84">
        <v>554.37015434</v>
      </c>
      <c r="D692" s="84">
        <v>544.74401081999997</v>
      </c>
      <c r="E692" s="84">
        <v>123.63158769</v>
      </c>
      <c r="F692" s="84">
        <v>123.63158769</v>
      </c>
    </row>
    <row r="693" spans="1:6" ht="12.75" customHeight="1" x14ac:dyDescent="0.2">
      <c r="A693" s="83" t="s">
        <v>182</v>
      </c>
      <c r="B693" s="83">
        <v>13</v>
      </c>
      <c r="C693" s="84">
        <v>557.05830182</v>
      </c>
      <c r="D693" s="84">
        <v>545.31508805999999</v>
      </c>
      <c r="E693" s="84">
        <v>123.7611957</v>
      </c>
      <c r="F693" s="84">
        <v>123.7611957</v>
      </c>
    </row>
    <row r="694" spans="1:6" ht="12.75" customHeight="1" x14ac:dyDescent="0.2">
      <c r="A694" s="83" t="s">
        <v>182</v>
      </c>
      <c r="B694" s="83">
        <v>14</v>
      </c>
      <c r="C694" s="84">
        <v>553.20476875999998</v>
      </c>
      <c r="D694" s="84">
        <v>540.26701764999996</v>
      </c>
      <c r="E694" s="84">
        <v>122.61551819</v>
      </c>
      <c r="F694" s="84">
        <v>122.61551819</v>
      </c>
    </row>
    <row r="695" spans="1:6" ht="12.75" customHeight="1" x14ac:dyDescent="0.2">
      <c r="A695" s="83" t="s">
        <v>182</v>
      </c>
      <c r="B695" s="83">
        <v>15</v>
      </c>
      <c r="C695" s="84">
        <v>552.91662338000003</v>
      </c>
      <c r="D695" s="84">
        <v>542.72385938000002</v>
      </c>
      <c r="E695" s="84">
        <v>123.17310715000001</v>
      </c>
      <c r="F695" s="84">
        <v>123.17310715000001</v>
      </c>
    </row>
    <row r="696" spans="1:6" ht="12.75" customHeight="1" x14ac:dyDescent="0.2">
      <c r="A696" s="83" t="s">
        <v>182</v>
      </c>
      <c r="B696" s="83">
        <v>16</v>
      </c>
      <c r="C696" s="84">
        <v>551.62120625</v>
      </c>
      <c r="D696" s="84">
        <v>542.37913673000003</v>
      </c>
      <c r="E696" s="84">
        <v>123.09487111999999</v>
      </c>
      <c r="F696" s="84">
        <v>123.09487111999999</v>
      </c>
    </row>
    <row r="697" spans="1:6" ht="12.75" customHeight="1" x14ac:dyDescent="0.2">
      <c r="A697" s="83" t="s">
        <v>182</v>
      </c>
      <c r="B697" s="83">
        <v>17</v>
      </c>
      <c r="C697" s="84">
        <v>562.55030982000005</v>
      </c>
      <c r="D697" s="84">
        <v>550.83623213999999</v>
      </c>
      <c r="E697" s="84">
        <v>125.01423896</v>
      </c>
      <c r="F697" s="84">
        <v>125.01423896</v>
      </c>
    </row>
    <row r="698" spans="1:6" ht="12.75" customHeight="1" x14ac:dyDescent="0.2">
      <c r="A698" s="83" t="s">
        <v>182</v>
      </c>
      <c r="B698" s="83">
        <v>18</v>
      </c>
      <c r="C698" s="84">
        <v>564.58525273999999</v>
      </c>
      <c r="D698" s="84">
        <v>558.06508914000005</v>
      </c>
      <c r="E698" s="84">
        <v>126.65485372000001</v>
      </c>
      <c r="F698" s="84">
        <v>126.65485372000001</v>
      </c>
    </row>
    <row r="699" spans="1:6" ht="12.75" customHeight="1" x14ac:dyDescent="0.2">
      <c r="A699" s="83" t="s">
        <v>182</v>
      </c>
      <c r="B699" s="83">
        <v>19</v>
      </c>
      <c r="C699" s="84">
        <v>569.43881767000005</v>
      </c>
      <c r="D699" s="84">
        <v>559.70811581999999</v>
      </c>
      <c r="E699" s="84">
        <v>127.02774445999999</v>
      </c>
      <c r="F699" s="84">
        <v>127.02774445999999</v>
      </c>
    </row>
    <row r="700" spans="1:6" ht="12.75" customHeight="1" x14ac:dyDescent="0.2">
      <c r="A700" s="83" t="s">
        <v>182</v>
      </c>
      <c r="B700" s="83">
        <v>20</v>
      </c>
      <c r="C700" s="84">
        <v>584.94649331999995</v>
      </c>
      <c r="D700" s="84">
        <v>576.33621493999999</v>
      </c>
      <c r="E700" s="84">
        <v>130.80155060000001</v>
      </c>
      <c r="F700" s="84">
        <v>130.80155060000001</v>
      </c>
    </row>
    <row r="701" spans="1:6" ht="12.75" customHeight="1" x14ac:dyDescent="0.2">
      <c r="A701" s="83" t="s">
        <v>182</v>
      </c>
      <c r="B701" s="83">
        <v>21</v>
      </c>
      <c r="C701" s="84">
        <v>591.43572437</v>
      </c>
      <c r="D701" s="84">
        <v>582.73288846000003</v>
      </c>
      <c r="E701" s="84">
        <v>132.25329837000001</v>
      </c>
      <c r="F701" s="84">
        <v>132.25329837000001</v>
      </c>
    </row>
    <row r="702" spans="1:6" ht="12.75" customHeight="1" x14ac:dyDescent="0.2">
      <c r="A702" s="83" t="s">
        <v>182</v>
      </c>
      <c r="B702" s="83">
        <v>22</v>
      </c>
      <c r="C702" s="84">
        <v>572.69432945000005</v>
      </c>
      <c r="D702" s="84">
        <v>566.17038491000005</v>
      </c>
      <c r="E702" s="84">
        <v>128.49437938</v>
      </c>
      <c r="F702" s="84">
        <v>128.49437938</v>
      </c>
    </row>
    <row r="703" spans="1:6" ht="12.75" customHeight="1" x14ac:dyDescent="0.2">
      <c r="A703" s="83" t="s">
        <v>182</v>
      </c>
      <c r="B703" s="83">
        <v>23</v>
      </c>
      <c r="C703" s="84">
        <v>614.71551173</v>
      </c>
      <c r="D703" s="84">
        <v>604.18306485999994</v>
      </c>
      <c r="E703" s="84">
        <v>137.12149208</v>
      </c>
      <c r="F703" s="84">
        <v>137.12149208</v>
      </c>
    </row>
    <row r="704" spans="1:6" ht="12.75" customHeight="1" x14ac:dyDescent="0.2">
      <c r="A704" s="83" t="s">
        <v>182</v>
      </c>
      <c r="B704" s="83">
        <v>24</v>
      </c>
      <c r="C704" s="84">
        <v>684.55764940999995</v>
      </c>
      <c r="D704" s="84">
        <v>675.56739594999999</v>
      </c>
      <c r="E704" s="84">
        <v>153.32241951</v>
      </c>
      <c r="F704" s="84">
        <v>153.32241951</v>
      </c>
    </row>
    <row r="705" spans="1:6" ht="12.75" customHeight="1" x14ac:dyDescent="0.2">
      <c r="A705" s="83" t="s">
        <v>183</v>
      </c>
      <c r="B705" s="83">
        <v>1</v>
      </c>
      <c r="C705" s="84">
        <v>838.46354148</v>
      </c>
      <c r="D705" s="84">
        <v>831.97083668000005</v>
      </c>
      <c r="E705" s="84">
        <v>188.81873579000001</v>
      </c>
      <c r="F705" s="84">
        <v>188.81873579000001</v>
      </c>
    </row>
    <row r="706" spans="1:6" ht="12.75" customHeight="1" x14ac:dyDescent="0.2">
      <c r="A706" s="83" t="s">
        <v>183</v>
      </c>
      <c r="B706" s="83">
        <v>2</v>
      </c>
      <c r="C706" s="84">
        <v>943.91440602</v>
      </c>
      <c r="D706" s="84">
        <v>928.58007328999997</v>
      </c>
      <c r="E706" s="84">
        <v>210.74454510999999</v>
      </c>
      <c r="F706" s="84">
        <v>210.74454510999999</v>
      </c>
    </row>
    <row r="707" spans="1:6" ht="12.75" customHeight="1" x14ac:dyDescent="0.2">
      <c r="A707" s="83" t="s">
        <v>183</v>
      </c>
      <c r="B707" s="83">
        <v>3</v>
      </c>
      <c r="C707" s="84">
        <v>977.94323921</v>
      </c>
      <c r="D707" s="84">
        <v>958.4375182</v>
      </c>
      <c r="E707" s="84">
        <v>217.52079825999999</v>
      </c>
      <c r="F707" s="84">
        <v>217.52079825999999</v>
      </c>
    </row>
    <row r="708" spans="1:6" ht="12.75" customHeight="1" x14ac:dyDescent="0.2">
      <c r="A708" s="83" t="s">
        <v>183</v>
      </c>
      <c r="B708" s="83">
        <v>4</v>
      </c>
      <c r="C708" s="84">
        <v>966.48663411999996</v>
      </c>
      <c r="D708" s="84">
        <v>949.25180267999997</v>
      </c>
      <c r="E708" s="84">
        <v>215.43606750000001</v>
      </c>
      <c r="F708" s="84">
        <v>215.43606750000001</v>
      </c>
    </row>
    <row r="709" spans="1:6" ht="12.75" customHeight="1" x14ac:dyDescent="0.2">
      <c r="A709" s="83" t="s">
        <v>183</v>
      </c>
      <c r="B709" s="83">
        <v>5</v>
      </c>
      <c r="C709" s="84">
        <v>962.48192916000005</v>
      </c>
      <c r="D709" s="84">
        <v>945.68004596000003</v>
      </c>
      <c r="E709" s="84">
        <v>214.62544463</v>
      </c>
      <c r="F709" s="84">
        <v>214.62544463</v>
      </c>
    </row>
    <row r="710" spans="1:6" ht="12.75" customHeight="1" x14ac:dyDescent="0.2">
      <c r="A710" s="83" t="s">
        <v>183</v>
      </c>
      <c r="B710" s="83">
        <v>6</v>
      </c>
      <c r="C710" s="84">
        <v>969.14034285000002</v>
      </c>
      <c r="D710" s="84">
        <v>951.26782264999997</v>
      </c>
      <c r="E710" s="84">
        <v>215.89361038999999</v>
      </c>
      <c r="F710" s="84">
        <v>215.89361038999999</v>
      </c>
    </row>
    <row r="711" spans="1:6" ht="12.75" customHeight="1" x14ac:dyDescent="0.2">
      <c r="A711" s="83" t="s">
        <v>183</v>
      </c>
      <c r="B711" s="83">
        <v>7</v>
      </c>
      <c r="C711" s="84">
        <v>953.48710569000002</v>
      </c>
      <c r="D711" s="84">
        <v>940.07667751999998</v>
      </c>
      <c r="E711" s="84">
        <v>213.35374026</v>
      </c>
      <c r="F711" s="84">
        <v>213.35374026</v>
      </c>
    </row>
    <row r="712" spans="1:6" ht="12.75" customHeight="1" x14ac:dyDescent="0.2">
      <c r="A712" s="83" t="s">
        <v>183</v>
      </c>
      <c r="B712" s="83">
        <v>8</v>
      </c>
      <c r="C712" s="84">
        <v>845.87613324999995</v>
      </c>
      <c r="D712" s="84">
        <v>831.25701244000004</v>
      </c>
      <c r="E712" s="84">
        <v>188.65673083999999</v>
      </c>
      <c r="F712" s="84">
        <v>188.65673083999999</v>
      </c>
    </row>
    <row r="713" spans="1:6" ht="12.75" customHeight="1" x14ac:dyDescent="0.2">
      <c r="A713" s="83" t="s">
        <v>183</v>
      </c>
      <c r="B713" s="83">
        <v>9</v>
      </c>
      <c r="C713" s="84">
        <v>744.12151358999995</v>
      </c>
      <c r="D713" s="84">
        <v>729.38834266000003</v>
      </c>
      <c r="E713" s="84">
        <v>165.53727448999999</v>
      </c>
      <c r="F713" s="84">
        <v>165.53727448999999</v>
      </c>
    </row>
    <row r="714" spans="1:6" ht="12.75" customHeight="1" x14ac:dyDescent="0.2">
      <c r="A714" s="83" t="s">
        <v>183</v>
      </c>
      <c r="B714" s="83">
        <v>10</v>
      </c>
      <c r="C714" s="84">
        <v>673.21040760999995</v>
      </c>
      <c r="D714" s="84">
        <v>660.90038715000003</v>
      </c>
      <c r="E714" s="84">
        <v>149.99368978000001</v>
      </c>
      <c r="F714" s="84">
        <v>149.99368978000001</v>
      </c>
    </row>
    <row r="715" spans="1:6" ht="12.75" customHeight="1" x14ac:dyDescent="0.2">
      <c r="A715" s="83" t="s">
        <v>183</v>
      </c>
      <c r="B715" s="83">
        <v>11</v>
      </c>
      <c r="C715" s="84">
        <v>659.19407335999995</v>
      </c>
      <c r="D715" s="84">
        <v>648.31389798999999</v>
      </c>
      <c r="E715" s="84">
        <v>147.13714136999999</v>
      </c>
      <c r="F715" s="84">
        <v>147.13714136999999</v>
      </c>
    </row>
    <row r="716" spans="1:6" ht="12.75" customHeight="1" x14ac:dyDescent="0.2">
      <c r="A716" s="83" t="s">
        <v>183</v>
      </c>
      <c r="B716" s="83">
        <v>12</v>
      </c>
      <c r="C716" s="84">
        <v>666.45378992999997</v>
      </c>
      <c r="D716" s="84">
        <v>656.01332157000002</v>
      </c>
      <c r="E716" s="84">
        <v>148.88455289000001</v>
      </c>
      <c r="F716" s="84">
        <v>148.88455289000001</v>
      </c>
    </row>
    <row r="717" spans="1:6" ht="12.75" customHeight="1" x14ac:dyDescent="0.2">
      <c r="A717" s="83" t="s">
        <v>183</v>
      </c>
      <c r="B717" s="83">
        <v>13</v>
      </c>
      <c r="C717" s="84">
        <v>668.58650305000003</v>
      </c>
      <c r="D717" s="84">
        <v>655.82261410000001</v>
      </c>
      <c r="E717" s="84">
        <v>148.84127115999999</v>
      </c>
      <c r="F717" s="84">
        <v>148.84127115999999</v>
      </c>
    </row>
    <row r="718" spans="1:6" ht="12.75" customHeight="1" x14ac:dyDescent="0.2">
      <c r="A718" s="83" t="s">
        <v>183</v>
      </c>
      <c r="B718" s="83">
        <v>14</v>
      </c>
      <c r="C718" s="84">
        <v>666.92426639999996</v>
      </c>
      <c r="D718" s="84">
        <v>651.16566439999997</v>
      </c>
      <c r="E718" s="84">
        <v>147.78435988999999</v>
      </c>
      <c r="F718" s="84">
        <v>147.78435988999999</v>
      </c>
    </row>
    <row r="719" spans="1:6" ht="12.75" customHeight="1" x14ac:dyDescent="0.2">
      <c r="A719" s="83" t="s">
        <v>183</v>
      </c>
      <c r="B719" s="83">
        <v>15</v>
      </c>
      <c r="C719" s="84">
        <v>682.68505559000005</v>
      </c>
      <c r="D719" s="84">
        <v>666.19829732000005</v>
      </c>
      <c r="E719" s="84">
        <v>151.19606931000001</v>
      </c>
      <c r="F719" s="84">
        <v>151.19606931000001</v>
      </c>
    </row>
    <row r="720" spans="1:6" ht="12.75" customHeight="1" x14ac:dyDescent="0.2">
      <c r="A720" s="83" t="s">
        <v>183</v>
      </c>
      <c r="B720" s="83">
        <v>16</v>
      </c>
      <c r="C720" s="84">
        <v>666.42266925000001</v>
      </c>
      <c r="D720" s="84">
        <v>658.86306019000006</v>
      </c>
      <c r="E720" s="84">
        <v>149.53131119</v>
      </c>
      <c r="F720" s="84">
        <v>149.53131119</v>
      </c>
    </row>
    <row r="721" spans="1:6" ht="12.75" customHeight="1" x14ac:dyDescent="0.2">
      <c r="A721" s="83" t="s">
        <v>183</v>
      </c>
      <c r="B721" s="83">
        <v>17</v>
      </c>
      <c r="C721" s="84">
        <v>667.68985142999998</v>
      </c>
      <c r="D721" s="84">
        <v>654.76180533000002</v>
      </c>
      <c r="E721" s="84">
        <v>148.60051684000001</v>
      </c>
      <c r="F721" s="84">
        <v>148.60051684000001</v>
      </c>
    </row>
    <row r="722" spans="1:6" ht="12.75" customHeight="1" x14ac:dyDescent="0.2">
      <c r="A722" s="83" t="s">
        <v>183</v>
      </c>
      <c r="B722" s="83">
        <v>18</v>
      </c>
      <c r="C722" s="84">
        <v>675.56671042999994</v>
      </c>
      <c r="D722" s="84">
        <v>662.57274004999999</v>
      </c>
      <c r="E722" s="84">
        <v>150.37323620999999</v>
      </c>
      <c r="F722" s="84">
        <v>150.37323620999999</v>
      </c>
    </row>
    <row r="723" spans="1:6" ht="12.75" customHeight="1" x14ac:dyDescent="0.2">
      <c r="A723" s="83" t="s">
        <v>183</v>
      </c>
      <c r="B723" s="83">
        <v>19</v>
      </c>
      <c r="C723" s="84">
        <v>661.56227867999996</v>
      </c>
      <c r="D723" s="84">
        <v>654.25292157000001</v>
      </c>
      <c r="E723" s="84">
        <v>148.48502386000001</v>
      </c>
      <c r="F723" s="84">
        <v>148.48502386000001</v>
      </c>
    </row>
    <row r="724" spans="1:6" ht="12.75" customHeight="1" x14ac:dyDescent="0.2">
      <c r="A724" s="83" t="s">
        <v>183</v>
      </c>
      <c r="B724" s="83">
        <v>20</v>
      </c>
      <c r="C724" s="84">
        <v>641.21894477000001</v>
      </c>
      <c r="D724" s="84">
        <v>633.95534162000001</v>
      </c>
      <c r="E724" s="84">
        <v>143.87841602</v>
      </c>
      <c r="F724" s="84">
        <v>143.87841602</v>
      </c>
    </row>
    <row r="725" spans="1:6" ht="12.75" customHeight="1" x14ac:dyDescent="0.2">
      <c r="A725" s="83" t="s">
        <v>183</v>
      </c>
      <c r="B725" s="83">
        <v>21</v>
      </c>
      <c r="C725" s="84">
        <v>633.94690238999999</v>
      </c>
      <c r="D725" s="84">
        <v>625.03758901000003</v>
      </c>
      <c r="E725" s="84">
        <v>141.85450039</v>
      </c>
      <c r="F725" s="84">
        <v>141.85450039</v>
      </c>
    </row>
    <row r="726" spans="1:6" ht="12.75" customHeight="1" x14ac:dyDescent="0.2">
      <c r="A726" s="83" t="s">
        <v>183</v>
      </c>
      <c r="B726" s="83">
        <v>22</v>
      </c>
      <c r="C726" s="84">
        <v>641.37071364999997</v>
      </c>
      <c r="D726" s="84">
        <v>627.59008585000004</v>
      </c>
      <c r="E726" s="84">
        <v>142.43379861</v>
      </c>
      <c r="F726" s="84">
        <v>142.43379861</v>
      </c>
    </row>
    <row r="727" spans="1:6" ht="12.75" customHeight="1" x14ac:dyDescent="0.2">
      <c r="A727" s="83" t="s">
        <v>183</v>
      </c>
      <c r="B727" s="83">
        <v>23</v>
      </c>
      <c r="C727" s="84">
        <v>684.49035718000005</v>
      </c>
      <c r="D727" s="84">
        <v>667.17721314999994</v>
      </c>
      <c r="E727" s="84">
        <v>151.41823772999999</v>
      </c>
      <c r="F727" s="84">
        <v>151.41823772999999</v>
      </c>
    </row>
    <row r="728" spans="1:6" ht="12.75" customHeight="1" x14ac:dyDescent="0.2">
      <c r="A728" s="83" t="s">
        <v>183</v>
      </c>
      <c r="B728" s="83">
        <v>24</v>
      </c>
      <c r="C728" s="84">
        <v>774.08650245000001</v>
      </c>
      <c r="D728" s="84">
        <v>758.60198856</v>
      </c>
      <c r="E728" s="84">
        <v>172.16741517</v>
      </c>
      <c r="F728" s="84">
        <v>172.16741517</v>
      </c>
    </row>
    <row r="729" spans="1:6" ht="12.75" customHeight="1" x14ac:dyDescent="0.2">
      <c r="A729" s="83" t="s">
        <v>184</v>
      </c>
      <c r="B729" s="83">
        <v>1</v>
      </c>
      <c r="C729" s="84">
        <v>881.79700728</v>
      </c>
      <c r="D729" s="84">
        <v>872.29542724999999</v>
      </c>
      <c r="E729" s="84">
        <v>197.97054481999999</v>
      </c>
      <c r="F729" s="84">
        <v>197.97054481999999</v>
      </c>
    </row>
    <row r="730" spans="1:6" ht="12.75" customHeight="1" x14ac:dyDescent="0.2">
      <c r="A730" s="83" t="s">
        <v>184</v>
      </c>
      <c r="B730" s="83">
        <v>2</v>
      </c>
      <c r="C730" s="84">
        <v>925.80925055</v>
      </c>
      <c r="D730" s="84">
        <v>910.70684464999999</v>
      </c>
      <c r="E730" s="84">
        <v>206.68815240000001</v>
      </c>
      <c r="F730" s="84">
        <v>206.68815240000001</v>
      </c>
    </row>
    <row r="731" spans="1:6" ht="12.75" customHeight="1" x14ac:dyDescent="0.2">
      <c r="A731" s="83" t="s">
        <v>184</v>
      </c>
      <c r="B731" s="83">
        <v>3</v>
      </c>
      <c r="C731" s="84">
        <v>994.25986885999998</v>
      </c>
      <c r="D731" s="84">
        <v>968.94243735999999</v>
      </c>
      <c r="E731" s="84">
        <v>219.90492696000001</v>
      </c>
      <c r="F731" s="84">
        <v>219.90492696000001</v>
      </c>
    </row>
    <row r="732" spans="1:6" ht="12.75" customHeight="1" x14ac:dyDescent="0.2">
      <c r="A732" s="83" t="s">
        <v>184</v>
      </c>
      <c r="B732" s="83">
        <v>4</v>
      </c>
      <c r="C732" s="84">
        <v>977.78416771000002</v>
      </c>
      <c r="D732" s="84">
        <v>957.68931616999998</v>
      </c>
      <c r="E732" s="84">
        <v>217.35099115</v>
      </c>
      <c r="F732" s="84">
        <v>217.35099115</v>
      </c>
    </row>
    <row r="733" spans="1:6" ht="12.75" customHeight="1" x14ac:dyDescent="0.2">
      <c r="A733" s="83" t="s">
        <v>184</v>
      </c>
      <c r="B733" s="83">
        <v>5</v>
      </c>
      <c r="C733" s="84">
        <v>972.37535327000001</v>
      </c>
      <c r="D733" s="84">
        <v>956.57811951999997</v>
      </c>
      <c r="E733" s="84">
        <v>217.09880111999999</v>
      </c>
      <c r="F733" s="84">
        <v>217.09880111999999</v>
      </c>
    </row>
    <row r="734" spans="1:6" ht="12.75" customHeight="1" x14ac:dyDescent="0.2">
      <c r="A734" s="83" t="s">
        <v>184</v>
      </c>
      <c r="B734" s="83">
        <v>6</v>
      </c>
      <c r="C734" s="84">
        <v>992.08889413999998</v>
      </c>
      <c r="D734" s="84">
        <v>971.36953126000003</v>
      </c>
      <c r="E734" s="84">
        <v>220.45576453999999</v>
      </c>
      <c r="F734" s="84">
        <v>220.45576453999999</v>
      </c>
    </row>
    <row r="735" spans="1:6" ht="12.75" customHeight="1" x14ac:dyDescent="0.2">
      <c r="A735" s="83" t="s">
        <v>184</v>
      </c>
      <c r="B735" s="83">
        <v>7</v>
      </c>
      <c r="C735" s="84">
        <v>997.00637375999997</v>
      </c>
      <c r="D735" s="84">
        <v>972.83967097000004</v>
      </c>
      <c r="E735" s="84">
        <v>220.78941796999999</v>
      </c>
      <c r="F735" s="84">
        <v>220.78941796999999</v>
      </c>
    </row>
    <row r="736" spans="1:6" ht="12.75" customHeight="1" x14ac:dyDescent="0.2">
      <c r="A736" s="83" t="s">
        <v>184</v>
      </c>
      <c r="B736" s="83">
        <v>8</v>
      </c>
      <c r="C736" s="84">
        <v>892.74481815000001</v>
      </c>
      <c r="D736" s="84">
        <v>870.24082290000001</v>
      </c>
      <c r="E736" s="84">
        <v>197.50424505999999</v>
      </c>
      <c r="F736" s="84">
        <v>197.50424505999999</v>
      </c>
    </row>
    <row r="737" spans="1:6" ht="12.75" customHeight="1" x14ac:dyDescent="0.2">
      <c r="A737" s="83" t="s">
        <v>184</v>
      </c>
      <c r="B737" s="83">
        <v>9</v>
      </c>
      <c r="C737" s="84">
        <v>798.92030882999995</v>
      </c>
      <c r="D737" s="84">
        <v>777.54593711999996</v>
      </c>
      <c r="E737" s="84">
        <v>176.46681157</v>
      </c>
      <c r="F737" s="84">
        <v>176.46681157</v>
      </c>
    </row>
    <row r="738" spans="1:6" ht="12.75" customHeight="1" x14ac:dyDescent="0.2">
      <c r="A738" s="83" t="s">
        <v>184</v>
      </c>
      <c r="B738" s="83">
        <v>10</v>
      </c>
      <c r="C738" s="84">
        <v>713.22132400999999</v>
      </c>
      <c r="D738" s="84">
        <v>695.68421550000005</v>
      </c>
      <c r="E738" s="84">
        <v>157.88800315</v>
      </c>
      <c r="F738" s="84">
        <v>157.88800315</v>
      </c>
    </row>
    <row r="739" spans="1:6" ht="12.75" customHeight="1" x14ac:dyDescent="0.2">
      <c r="A739" s="83" t="s">
        <v>184</v>
      </c>
      <c r="B739" s="83">
        <v>11</v>
      </c>
      <c r="C739" s="84">
        <v>699.23813247999999</v>
      </c>
      <c r="D739" s="84">
        <v>684.21816630000001</v>
      </c>
      <c r="E739" s="84">
        <v>155.28574255999999</v>
      </c>
      <c r="F739" s="84">
        <v>155.28574255999999</v>
      </c>
    </row>
    <row r="740" spans="1:6" ht="12.75" customHeight="1" x14ac:dyDescent="0.2">
      <c r="A740" s="83" t="s">
        <v>184</v>
      </c>
      <c r="B740" s="83">
        <v>12</v>
      </c>
      <c r="C740" s="84">
        <v>714.26765725999996</v>
      </c>
      <c r="D740" s="84">
        <v>698.62943584000004</v>
      </c>
      <c r="E740" s="84">
        <v>158.55643136</v>
      </c>
      <c r="F740" s="84">
        <v>158.55643136</v>
      </c>
    </row>
    <row r="741" spans="1:6" ht="12.75" customHeight="1" x14ac:dyDescent="0.2">
      <c r="A741" s="83" t="s">
        <v>184</v>
      </c>
      <c r="B741" s="83">
        <v>13</v>
      </c>
      <c r="C741" s="84">
        <v>702.25178974000005</v>
      </c>
      <c r="D741" s="84">
        <v>687.47585276999996</v>
      </c>
      <c r="E741" s="84">
        <v>156.02508607999999</v>
      </c>
      <c r="F741" s="84">
        <v>156.02508607999999</v>
      </c>
    </row>
    <row r="742" spans="1:6" ht="12.75" customHeight="1" x14ac:dyDescent="0.2">
      <c r="A742" s="83" t="s">
        <v>184</v>
      </c>
      <c r="B742" s="83">
        <v>14</v>
      </c>
      <c r="C742" s="84">
        <v>691.49783663999995</v>
      </c>
      <c r="D742" s="84">
        <v>676.17399989</v>
      </c>
      <c r="E742" s="84">
        <v>153.46009043000001</v>
      </c>
      <c r="F742" s="84">
        <v>153.46009043000001</v>
      </c>
    </row>
    <row r="743" spans="1:6" ht="12.75" customHeight="1" x14ac:dyDescent="0.2">
      <c r="A743" s="83" t="s">
        <v>184</v>
      </c>
      <c r="B743" s="83">
        <v>15</v>
      </c>
      <c r="C743" s="84">
        <v>695.70650681999996</v>
      </c>
      <c r="D743" s="84">
        <v>677.91367658000001</v>
      </c>
      <c r="E743" s="84">
        <v>153.85491622999999</v>
      </c>
      <c r="F743" s="84">
        <v>153.85491622999999</v>
      </c>
    </row>
    <row r="744" spans="1:6" ht="12.75" customHeight="1" x14ac:dyDescent="0.2">
      <c r="A744" s="83" t="s">
        <v>184</v>
      </c>
      <c r="B744" s="83">
        <v>16</v>
      </c>
      <c r="C744" s="84">
        <v>717.27174626999999</v>
      </c>
      <c r="D744" s="84">
        <v>699.76036065000005</v>
      </c>
      <c r="E744" s="84">
        <v>158.81309876</v>
      </c>
      <c r="F744" s="84">
        <v>158.81309876</v>
      </c>
    </row>
    <row r="745" spans="1:6" ht="12.75" customHeight="1" x14ac:dyDescent="0.2">
      <c r="A745" s="83" t="s">
        <v>184</v>
      </c>
      <c r="B745" s="83">
        <v>17</v>
      </c>
      <c r="C745" s="84">
        <v>708.11337705000005</v>
      </c>
      <c r="D745" s="84">
        <v>692.33454683000002</v>
      </c>
      <c r="E745" s="84">
        <v>157.12778395000001</v>
      </c>
      <c r="F745" s="84">
        <v>157.12778395000001</v>
      </c>
    </row>
    <row r="746" spans="1:6" ht="12.75" customHeight="1" x14ac:dyDescent="0.2">
      <c r="A746" s="83" t="s">
        <v>184</v>
      </c>
      <c r="B746" s="83">
        <v>18</v>
      </c>
      <c r="C746" s="84">
        <v>711.75198341999999</v>
      </c>
      <c r="D746" s="84">
        <v>695.18864379000001</v>
      </c>
      <c r="E746" s="84">
        <v>157.77553139</v>
      </c>
      <c r="F746" s="84">
        <v>157.77553139</v>
      </c>
    </row>
    <row r="747" spans="1:6" ht="12.75" customHeight="1" x14ac:dyDescent="0.2">
      <c r="A747" s="83" t="s">
        <v>184</v>
      </c>
      <c r="B747" s="83">
        <v>19</v>
      </c>
      <c r="C747" s="84">
        <v>719.66684309000004</v>
      </c>
      <c r="D747" s="84">
        <v>703.83562788999996</v>
      </c>
      <c r="E747" s="84">
        <v>159.73799514000001</v>
      </c>
      <c r="F747" s="84">
        <v>159.73799514000001</v>
      </c>
    </row>
    <row r="748" spans="1:6" ht="12.75" customHeight="1" x14ac:dyDescent="0.2">
      <c r="A748" s="83" t="s">
        <v>184</v>
      </c>
      <c r="B748" s="83">
        <v>20</v>
      </c>
      <c r="C748" s="84">
        <v>702.10250101999998</v>
      </c>
      <c r="D748" s="84">
        <v>687.32847478999997</v>
      </c>
      <c r="E748" s="84">
        <v>155.99163812</v>
      </c>
      <c r="F748" s="84">
        <v>155.99163812</v>
      </c>
    </row>
    <row r="749" spans="1:6" ht="12.75" customHeight="1" x14ac:dyDescent="0.2">
      <c r="A749" s="83" t="s">
        <v>184</v>
      </c>
      <c r="B749" s="83">
        <v>21</v>
      </c>
      <c r="C749" s="84">
        <v>684.15421287000004</v>
      </c>
      <c r="D749" s="84">
        <v>668.75118421000002</v>
      </c>
      <c r="E749" s="84">
        <v>151.77545605</v>
      </c>
      <c r="F749" s="84">
        <v>151.77545605</v>
      </c>
    </row>
    <row r="750" spans="1:6" ht="12.75" customHeight="1" x14ac:dyDescent="0.2">
      <c r="A750" s="83" t="s">
        <v>184</v>
      </c>
      <c r="B750" s="83">
        <v>22</v>
      </c>
      <c r="C750" s="84">
        <v>652.35137756999995</v>
      </c>
      <c r="D750" s="84">
        <v>638.50169091999999</v>
      </c>
      <c r="E750" s="84">
        <v>144.91022613000001</v>
      </c>
      <c r="F750" s="84">
        <v>144.91022613000001</v>
      </c>
    </row>
    <row r="751" spans="1:6" ht="12.75" customHeight="1" x14ac:dyDescent="0.2">
      <c r="A751" s="83" t="s">
        <v>184</v>
      </c>
      <c r="B751" s="83">
        <v>23</v>
      </c>
      <c r="C751" s="84">
        <v>640.87954456</v>
      </c>
      <c r="D751" s="84">
        <v>632.45476145999999</v>
      </c>
      <c r="E751" s="84">
        <v>143.53785402</v>
      </c>
      <c r="F751" s="84">
        <v>143.53785402</v>
      </c>
    </row>
    <row r="752" spans="1:6" ht="12.75" customHeight="1" x14ac:dyDescent="0.2">
      <c r="A752" s="83" t="s">
        <v>184</v>
      </c>
      <c r="B752" s="83">
        <v>24</v>
      </c>
      <c r="C752" s="84">
        <v>713.88213771000005</v>
      </c>
      <c r="D752" s="84">
        <v>705.80584540999996</v>
      </c>
      <c r="E752" s="84">
        <v>160.18514300000001</v>
      </c>
      <c r="F752" s="84">
        <v>160.18514300000001</v>
      </c>
    </row>
    <row r="753" spans="1:6" ht="12.75" customHeight="1" x14ac:dyDescent="0.2">
      <c r="A753" s="83" t="s">
        <v>185</v>
      </c>
      <c r="B753" s="83">
        <v>1</v>
      </c>
      <c r="C753" s="84">
        <v>863.69712924999999</v>
      </c>
      <c r="D753" s="84">
        <v>841.05019274999995</v>
      </c>
      <c r="E753" s="84">
        <v>190.87932789000001</v>
      </c>
      <c r="F753" s="84">
        <v>190.87932789000001</v>
      </c>
    </row>
    <row r="754" spans="1:6" ht="12.75" customHeight="1" x14ac:dyDescent="0.2">
      <c r="A754" s="83" t="s">
        <v>185</v>
      </c>
      <c r="B754" s="83">
        <v>2</v>
      </c>
      <c r="C754" s="84">
        <v>919.77714394999998</v>
      </c>
      <c r="D754" s="84">
        <v>896.67289613000003</v>
      </c>
      <c r="E754" s="84">
        <v>203.50309795000001</v>
      </c>
      <c r="F754" s="84">
        <v>203.50309795000001</v>
      </c>
    </row>
    <row r="755" spans="1:6" ht="12.75" customHeight="1" x14ac:dyDescent="0.2">
      <c r="A755" s="83" t="s">
        <v>185</v>
      </c>
      <c r="B755" s="83">
        <v>3</v>
      </c>
      <c r="C755" s="84">
        <v>1003.16478856</v>
      </c>
      <c r="D755" s="84">
        <v>968.86368467</v>
      </c>
      <c r="E755" s="84">
        <v>219.88705375999999</v>
      </c>
      <c r="F755" s="84">
        <v>219.88705375999999</v>
      </c>
    </row>
    <row r="756" spans="1:6" ht="12.75" customHeight="1" x14ac:dyDescent="0.2">
      <c r="A756" s="83" t="s">
        <v>185</v>
      </c>
      <c r="B756" s="83">
        <v>4</v>
      </c>
      <c r="C756" s="84">
        <v>987.71622747000004</v>
      </c>
      <c r="D756" s="84">
        <v>961.1383439</v>
      </c>
      <c r="E756" s="84">
        <v>218.13376023999999</v>
      </c>
      <c r="F756" s="84">
        <v>218.13376023999999</v>
      </c>
    </row>
    <row r="757" spans="1:6" ht="12.75" customHeight="1" x14ac:dyDescent="0.2">
      <c r="A757" s="83" t="s">
        <v>185</v>
      </c>
      <c r="B757" s="83">
        <v>5</v>
      </c>
      <c r="C757" s="84">
        <v>979.71419854999999</v>
      </c>
      <c r="D757" s="84">
        <v>954.21843461000003</v>
      </c>
      <c r="E757" s="84">
        <v>216.56326225000001</v>
      </c>
      <c r="F757" s="84">
        <v>216.56326225000001</v>
      </c>
    </row>
    <row r="758" spans="1:6" ht="12.75" customHeight="1" x14ac:dyDescent="0.2">
      <c r="A758" s="83" t="s">
        <v>185</v>
      </c>
      <c r="B758" s="83">
        <v>6</v>
      </c>
      <c r="C758" s="84">
        <v>990.21492538999996</v>
      </c>
      <c r="D758" s="84">
        <v>963.99048645000005</v>
      </c>
      <c r="E758" s="84">
        <v>218.78106412</v>
      </c>
      <c r="F758" s="84">
        <v>218.78106412</v>
      </c>
    </row>
    <row r="759" spans="1:6" ht="12.75" customHeight="1" x14ac:dyDescent="0.2">
      <c r="A759" s="83" t="s">
        <v>185</v>
      </c>
      <c r="B759" s="83">
        <v>7</v>
      </c>
      <c r="C759" s="84">
        <v>990.57645491000005</v>
      </c>
      <c r="D759" s="84">
        <v>965.44766088999995</v>
      </c>
      <c r="E759" s="84">
        <v>219.11177502999999</v>
      </c>
      <c r="F759" s="84">
        <v>219.11177502999999</v>
      </c>
    </row>
    <row r="760" spans="1:6" ht="12.75" customHeight="1" x14ac:dyDescent="0.2">
      <c r="A760" s="83" t="s">
        <v>185</v>
      </c>
      <c r="B760" s="83">
        <v>8</v>
      </c>
      <c r="C760" s="84">
        <v>889.30493103000003</v>
      </c>
      <c r="D760" s="84">
        <v>868.49565645999996</v>
      </c>
      <c r="E760" s="84">
        <v>197.10817334000001</v>
      </c>
      <c r="F760" s="84">
        <v>197.10817334000001</v>
      </c>
    </row>
    <row r="761" spans="1:6" ht="12.75" customHeight="1" x14ac:dyDescent="0.2">
      <c r="A761" s="83" t="s">
        <v>185</v>
      </c>
      <c r="B761" s="83">
        <v>9</v>
      </c>
      <c r="C761" s="84">
        <v>784.65573245999997</v>
      </c>
      <c r="D761" s="84">
        <v>767.20460809999997</v>
      </c>
      <c r="E761" s="84">
        <v>174.11981022000001</v>
      </c>
      <c r="F761" s="84">
        <v>174.11981022000001</v>
      </c>
    </row>
    <row r="762" spans="1:6" ht="12.75" customHeight="1" x14ac:dyDescent="0.2">
      <c r="A762" s="83" t="s">
        <v>185</v>
      </c>
      <c r="B762" s="83">
        <v>10</v>
      </c>
      <c r="C762" s="84">
        <v>725.30193859999997</v>
      </c>
      <c r="D762" s="84">
        <v>710.84854577999999</v>
      </c>
      <c r="E762" s="84">
        <v>161.32960174999999</v>
      </c>
      <c r="F762" s="84">
        <v>161.32960174999999</v>
      </c>
    </row>
    <row r="763" spans="1:6" ht="12.75" customHeight="1" x14ac:dyDescent="0.2">
      <c r="A763" s="83" t="s">
        <v>185</v>
      </c>
      <c r="B763" s="83">
        <v>11</v>
      </c>
      <c r="C763" s="84">
        <v>691.29486325000005</v>
      </c>
      <c r="D763" s="84">
        <v>678.79813468999998</v>
      </c>
      <c r="E763" s="84">
        <v>154.05564713999999</v>
      </c>
      <c r="F763" s="84">
        <v>154.05564713999999</v>
      </c>
    </row>
    <row r="764" spans="1:6" ht="12.75" customHeight="1" x14ac:dyDescent="0.2">
      <c r="A764" s="83" t="s">
        <v>185</v>
      </c>
      <c r="B764" s="83">
        <v>12</v>
      </c>
      <c r="C764" s="84">
        <v>690.13044176000005</v>
      </c>
      <c r="D764" s="84">
        <v>677.36970080000003</v>
      </c>
      <c r="E764" s="84">
        <v>153.731459</v>
      </c>
      <c r="F764" s="84">
        <v>153.731459</v>
      </c>
    </row>
    <row r="765" spans="1:6" ht="12.75" customHeight="1" x14ac:dyDescent="0.2">
      <c r="A765" s="83" t="s">
        <v>185</v>
      </c>
      <c r="B765" s="83">
        <v>13</v>
      </c>
      <c r="C765" s="84">
        <v>684.78324415999998</v>
      </c>
      <c r="D765" s="84">
        <v>672.29916514000001</v>
      </c>
      <c r="E765" s="84">
        <v>152.58068292999999</v>
      </c>
      <c r="F765" s="84">
        <v>152.58068292999999</v>
      </c>
    </row>
    <row r="766" spans="1:6" ht="12.75" customHeight="1" x14ac:dyDescent="0.2">
      <c r="A766" s="83" t="s">
        <v>185</v>
      </c>
      <c r="B766" s="83">
        <v>14</v>
      </c>
      <c r="C766" s="84">
        <v>684.61323842000002</v>
      </c>
      <c r="D766" s="84">
        <v>671.61792952999997</v>
      </c>
      <c r="E766" s="84">
        <v>152.42607408000001</v>
      </c>
      <c r="F766" s="84">
        <v>152.42607408000001</v>
      </c>
    </row>
    <row r="767" spans="1:6" ht="12.75" customHeight="1" x14ac:dyDescent="0.2">
      <c r="A767" s="83" t="s">
        <v>185</v>
      </c>
      <c r="B767" s="83">
        <v>15</v>
      </c>
      <c r="C767" s="84">
        <v>686.77827202000003</v>
      </c>
      <c r="D767" s="84">
        <v>672.54589070999998</v>
      </c>
      <c r="E767" s="84">
        <v>152.63667817000001</v>
      </c>
      <c r="F767" s="84">
        <v>152.63667817000001</v>
      </c>
    </row>
    <row r="768" spans="1:6" ht="12.75" customHeight="1" x14ac:dyDescent="0.2">
      <c r="A768" s="83" t="s">
        <v>185</v>
      </c>
      <c r="B768" s="83">
        <v>16</v>
      </c>
      <c r="C768" s="84">
        <v>693.32317043</v>
      </c>
      <c r="D768" s="84">
        <v>681.36574211000004</v>
      </c>
      <c r="E768" s="84">
        <v>154.63837477000001</v>
      </c>
      <c r="F768" s="84">
        <v>154.63837477000001</v>
      </c>
    </row>
    <row r="769" spans="1:6" ht="12.75" customHeight="1" x14ac:dyDescent="0.2">
      <c r="A769" s="83" t="s">
        <v>185</v>
      </c>
      <c r="B769" s="83">
        <v>17</v>
      </c>
      <c r="C769" s="84">
        <v>680.84266865999996</v>
      </c>
      <c r="D769" s="84">
        <v>670.32331386999999</v>
      </c>
      <c r="E769" s="84">
        <v>152.13225646000001</v>
      </c>
      <c r="F769" s="84">
        <v>152.13225646000001</v>
      </c>
    </row>
    <row r="770" spans="1:6" ht="12.75" customHeight="1" x14ac:dyDescent="0.2">
      <c r="A770" s="83" t="s">
        <v>185</v>
      </c>
      <c r="B770" s="83">
        <v>18</v>
      </c>
      <c r="C770" s="84">
        <v>680.62909514</v>
      </c>
      <c r="D770" s="84">
        <v>671.47331929999996</v>
      </c>
      <c r="E770" s="84">
        <v>152.39325428000001</v>
      </c>
      <c r="F770" s="84">
        <v>152.39325428000001</v>
      </c>
    </row>
    <row r="771" spans="1:6" ht="12.75" customHeight="1" x14ac:dyDescent="0.2">
      <c r="A771" s="83" t="s">
        <v>185</v>
      </c>
      <c r="B771" s="83">
        <v>19</v>
      </c>
      <c r="C771" s="84">
        <v>687.08243263999998</v>
      </c>
      <c r="D771" s="84">
        <v>674.46659614999999</v>
      </c>
      <c r="E771" s="84">
        <v>153.07258909000001</v>
      </c>
      <c r="F771" s="84">
        <v>153.07258909000001</v>
      </c>
    </row>
    <row r="772" spans="1:6" ht="12.75" customHeight="1" x14ac:dyDescent="0.2">
      <c r="A772" s="83" t="s">
        <v>185</v>
      </c>
      <c r="B772" s="83">
        <v>20</v>
      </c>
      <c r="C772" s="84">
        <v>681.41572423000002</v>
      </c>
      <c r="D772" s="84">
        <v>668.74284350000005</v>
      </c>
      <c r="E772" s="84">
        <v>151.77356309999999</v>
      </c>
      <c r="F772" s="84">
        <v>151.77356309999999</v>
      </c>
    </row>
    <row r="773" spans="1:6" ht="12.75" customHeight="1" x14ac:dyDescent="0.2">
      <c r="A773" s="83" t="s">
        <v>185</v>
      </c>
      <c r="B773" s="83">
        <v>21</v>
      </c>
      <c r="C773" s="84">
        <v>665.09028452999996</v>
      </c>
      <c r="D773" s="84">
        <v>650.30739822999999</v>
      </c>
      <c r="E773" s="84">
        <v>147.58957333000001</v>
      </c>
      <c r="F773" s="84">
        <v>147.58957333000001</v>
      </c>
    </row>
    <row r="774" spans="1:6" ht="12.75" customHeight="1" x14ac:dyDescent="0.2">
      <c r="A774" s="83" t="s">
        <v>185</v>
      </c>
      <c r="B774" s="83">
        <v>22</v>
      </c>
      <c r="C774" s="84">
        <v>650.41851879000001</v>
      </c>
      <c r="D774" s="84">
        <v>636.52530114000001</v>
      </c>
      <c r="E774" s="84">
        <v>144.46167745</v>
      </c>
      <c r="F774" s="84">
        <v>144.46167745</v>
      </c>
    </row>
    <row r="775" spans="1:6" ht="12.75" customHeight="1" x14ac:dyDescent="0.2">
      <c r="A775" s="83" t="s">
        <v>185</v>
      </c>
      <c r="B775" s="83">
        <v>23</v>
      </c>
      <c r="C775" s="84">
        <v>678.77127895000001</v>
      </c>
      <c r="D775" s="84">
        <v>672.56574338999997</v>
      </c>
      <c r="E775" s="84">
        <v>152.64118381</v>
      </c>
      <c r="F775" s="84">
        <v>152.64118381</v>
      </c>
    </row>
    <row r="776" spans="1:6" ht="12.75" customHeight="1" x14ac:dyDescent="0.2">
      <c r="A776" s="83" t="s">
        <v>185</v>
      </c>
      <c r="B776" s="83">
        <v>24</v>
      </c>
      <c r="C776" s="84">
        <v>743.85882085000003</v>
      </c>
      <c r="D776" s="84">
        <v>737.61980626000002</v>
      </c>
      <c r="E776" s="84">
        <v>167.40543439000001</v>
      </c>
      <c r="F776" s="84">
        <v>167.40543439000001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5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50" r:id="rId4"/>
      </mc:Fallback>
    </mc:AlternateContent>
    <mc:AlternateContent xmlns:mc="http://schemas.openxmlformats.org/markup-compatibility/2006">
      <mc:Choice Requires="x14">
        <oleObject progId="Equation.3" shapeId="115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51" r:id="rId6"/>
      </mc:Fallback>
    </mc:AlternateContent>
    <mc:AlternateContent xmlns:mc="http://schemas.openxmlformats.org/markup-compatibility/2006">
      <mc:Choice Requires="x14">
        <oleObject progId="Equation.3" shapeId="115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52" r:id="rId8"/>
      </mc:Fallback>
    </mc:AlternateContent>
    <mc:AlternateContent xmlns:mc="http://schemas.openxmlformats.org/markup-compatibility/2006">
      <mc:Choice Requires="x14">
        <oleObject progId="Equation.3" shapeId="115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53" r:id="rId10"/>
      </mc:Fallback>
    </mc:AlternateContent>
    <mc:AlternateContent xmlns:mc="http://schemas.openxmlformats.org/markup-compatibility/2006">
      <mc:Choice Requires="x14">
        <oleObject progId="Equation.3" shapeId="1154"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54" r:id="rId12"/>
      </mc:Fallback>
    </mc:AlternateContent>
    <mc:AlternateContent xmlns:mc="http://schemas.openxmlformats.org/markup-compatibility/2006">
      <mc:Choice Requires="x14">
        <oleObject progId="Equation.3" shapeId="115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55" r:id="rId14"/>
      </mc:Fallback>
    </mc:AlternateContent>
    <mc:AlternateContent xmlns:mc="http://schemas.openxmlformats.org/markup-compatibility/2006">
      <mc:Choice Requires="x14">
        <oleObject progId="Equation.3" shapeId="115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56" r:id="rId16"/>
      </mc:Fallback>
    </mc:AlternateContent>
    <mc:AlternateContent xmlns:mc="http://schemas.openxmlformats.org/markup-compatibility/2006">
      <mc:Choice Requires="x14">
        <oleObject progId="Equation.3" shapeId="1157"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57" r:id="rId18"/>
      </mc:Fallback>
    </mc:AlternateContent>
    <mc:AlternateContent xmlns:mc="http://schemas.openxmlformats.org/markup-compatibility/2006">
      <mc:Choice Requires="x14">
        <oleObject progId="Equation.3" shapeId="1158"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58" r:id="rId20"/>
      </mc:Fallback>
    </mc:AlternateContent>
    <mc:AlternateContent xmlns:mc="http://schemas.openxmlformats.org/markup-compatibility/2006">
      <mc:Choice Requires="x14">
        <oleObject progId="Equation.3" shapeId="115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59" r:id="rId22"/>
      </mc:Fallback>
    </mc:AlternateContent>
    <mc:AlternateContent xmlns:mc="http://schemas.openxmlformats.org/markup-compatibility/2006">
      <mc:Choice Requires="x14">
        <oleObject progId="Equation.3" shapeId="116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60" r:id="rId24"/>
      </mc:Fallback>
    </mc:AlternateContent>
    <mc:AlternateContent xmlns:mc="http://schemas.openxmlformats.org/markup-compatibility/2006">
      <mc:Choice Requires="x14">
        <oleObject progId="Equation.3" shapeId="116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61" r:id="rId26"/>
      </mc:Fallback>
    </mc:AlternateContent>
    <mc:AlternateContent xmlns:mc="http://schemas.openxmlformats.org/markup-compatibility/2006">
      <mc:Choice Requires="x14">
        <oleObject progId="Equation.3" shapeId="116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62" r:id="rId28"/>
      </mc:Fallback>
    </mc:AlternateContent>
    <mc:AlternateContent xmlns:mc="http://schemas.openxmlformats.org/markup-compatibility/2006">
      <mc:Choice Requires="x14">
        <oleObject progId="Equation.3" shapeId="116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6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2019-06-18T05:25:48Z</dcterms:modified>
</cp:coreProperties>
</file>